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custom.xml" ContentType="application/vnd.openxmlformats-officedocument.custom-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officeDocument/2006/relationships/extended-properties" Target="docProps/app.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9540" windowHeight="3480"/>
  </bookViews>
  <sheets>
    <sheet name="README" sheetId="14" r:id="rId1"/>
    <sheet name="KittyHawk" sheetId="8" r:id="rId2"/>
    <sheet name="KittyHawk+" sheetId="9" r:id="rId3"/>
    <sheet name="Thunderbird" sheetId="11" r:id="rId4"/>
    <sheet name="CA Mapping" sheetId="13" r:id="rId5"/>
    <sheet name="Source Code Mapping" sheetId="12" r:id="rId6"/>
    <sheet name="ESA stats" sheetId="15" r:id="rId7"/>
  </sheets>
  <definedNames>
    <definedName name="_xlnm._FilterDatabase" localSheetId="4" hidden="1">'CA Mapping'!$A$2:$D$68</definedName>
    <definedName name="_xlnm._FilterDatabase" localSheetId="6" hidden="1">'ESA stats'!$A$2:$B$2</definedName>
    <definedName name="_xlnm._FilterDatabase" localSheetId="1" hidden="1">KittyHawk!$A$2:$O$1665</definedName>
    <definedName name="_xlnm._FilterDatabase" localSheetId="2" hidden="1">'KittyHawk+'!$A$2:$O$1849</definedName>
    <definedName name="_xlnm._FilterDatabase" localSheetId="5" hidden="1">'Source Code Mapping'!$A$1:$B$1</definedName>
    <definedName name="_xlnm._FilterDatabase" localSheetId="3" hidden="1">Thunderbird!$A$2:$S$2142</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S2143" i="11" l="1"/>
  <c r="S2144" i="11"/>
  <c r="S2145" i="11"/>
  <c r="S2146" i="11"/>
  <c r="S2147" i="11"/>
  <c r="S2148" i="11"/>
  <c r="S2149" i="11"/>
  <c r="S2150" i="11"/>
  <c r="S2151" i="11"/>
  <c r="S2152" i="11"/>
  <c r="S2153" i="11"/>
  <c r="S2154" i="11"/>
  <c r="S2155" i="11"/>
  <c r="S2156" i="11"/>
  <c r="S2157" i="11"/>
  <c r="S2158" i="11"/>
  <c r="S2159" i="11"/>
  <c r="S2160" i="11"/>
  <c r="S2161" i="11"/>
  <c r="S2162" i="11"/>
  <c r="S2163" i="11"/>
  <c r="S2164" i="11"/>
  <c r="S2165" i="11"/>
  <c r="S2166" i="11"/>
  <c r="S2167" i="11"/>
  <c r="S2168" i="11"/>
  <c r="S2169" i="11"/>
  <c r="S2170" i="11"/>
  <c r="S2171" i="11"/>
  <c r="S2172" i="11"/>
  <c r="S2173" i="11"/>
  <c r="S2174" i="11"/>
  <c r="S2175" i="11"/>
  <c r="S2176" i="11"/>
  <c r="S2177" i="11"/>
  <c r="S2178" i="11"/>
  <c r="S2179" i="11"/>
  <c r="S2180" i="11"/>
  <c r="S2181" i="11"/>
  <c r="S2182" i="11"/>
  <c r="S2183" i="11"/>
  <c r="S2184" i="11"/>
  <c r="S2185" i="11"/>
  <c r="S2186" i="11"/>
  <c r="S2187" i="11"/>
  <c r="S2188" i="11"/>
  <c r="S2189" i="11"/>
  <c r="S2190" i="11"/>
  <c r="S2191" i="11"/>
  <c r="S2192" i="11"/>
  <c r="S2193" i="11"/>
  <c r="S2194" i="11"/>
  <c r="S2195" i="11"/>
  <c r="S2196" i="11"/>
  <c r="S2197" i="11"/>
  <c r="S2198" i="11"/>
  <c r="S2199" i="11"/>
  <c r="S2200" i="11"/>
  <c r="S2201" i="11"/>
  <c r="S2202" i="11"/>
  <c r="S2203" i="11"/>
  <c r="S2204" i="11"/>
  <c r="S2205" i="11"/>
  <c r="S2206" i="11"/>
  <c r="S2207" i="11"/>
  <c r="S2208" i="11"/>
  <c r="S2209" i="11"/>
  <c r="S2210" i="11"/>
  <c r="S2211" i="11"/>
  <c r="S2212" i="11"/>
  <c r="S2213" i="11"/>
  <c r="S2214" i="11"/>
  <c r="S2215" i="11"/>
  <c r="S2216" i="11"/>
  <c r="S2217" i="11"/>
  <c r="S2218" i="11"/>
  <c r="S2219" i="11"/>
  <c r="S2220" i="11"/>
  <c r="S2221" i="11"/>
  <c r="S2222" i="11"/>
  <c r="S2223" i="11"/>
  <c r="S2224" i="11"/>
  <c r="S2225" i="11"/>
  <c r="S2226" i="11"/>
  <c r="S2227" i="11"/>
  <c r="S2228" i="11"/>
  <c r="S2229" i="11"/>
  <c r="S2230" i="11"/>
  <c r="S2231" i="11"/>
  <c r="S2232" i="11"/>
  <c r="S2233" i="11"/>
  <c r="S2234" i="11"/>
  <c r="S2235" i="11"/>
  <c r="S2236" i="11"/>
  <c r="S2237" i="11"/>
  <c r="S2238" i="11"/>
  <c r="S2239" i="11"/>
  <c r="S2240" i="11"/>
  <c r="S2241" i="11"/>
  <c r="S2242" i="11"/>
  <c r="S2243" i="11"/>
  <c r="S2244" i="11"/>
  <c r="S2245" i="11"/>
  <c r="S2246" i="11"/>
  <c r="S2247" i="11"/>
  <c r="S2248" i="11"/>
  <c r="S2249" i="11"/>
  <c r="S2250" i="11"/>
  <c r="S2251" i="11"/>
  <c r="S2252" i="11"/>
  <c r="S2253" i="11"/>
  <c r="S2254" i="11"/>
  <c r="S2255" i="11"/>
  <c r="S2256" i="11"/>
  <c r="S2257" i="11"/>
  <c r="S2258" i="11"/>
  <c r="S2259" i="11"/>
  <c r="S2260" i="11"/>
  <c r="S2261" i="11"/>
  <c r="S2262" i="11"/>
  <c r="S2263" i="11"/>
  <c r="S2264" i="11"/>
  <c r="S2265" i="11"/>
  <c r="S2266" i="11"/>
  <c r="S2267" i="11"/>
  <c r="S2268" i="11"/>
  <c r="S2269" i="11"/>
  <c r="S2270" i="11"/>
  <c r="S2271" i="11"/>
  <c r="S2272" i="11"/>
  <c r="S2273" i="11"/>
  <c r="S2274" i="11"/>
  <c r="S2275" i="11"/>
  <c r="S2276" i="11"/>
  <c r="S2277" i="11"/>
  <c r="S2278" i="11"/>
  <c r="S2279" i="11"/>
  <c r="S2280" i="11"/>
  <c r="S2281" i="11"/>
  <c r="S2282" i="11"/>
  <c r="S2283" i="11"/>
  <c r="S2284" i="11"/>
  <c r="S2285" i="11"/>
  <c r="S2286" i="11"/>
  <c r="S2287" i="11"/>
  <c r="S2288" i="11"/>
  <c r="S2289" i="11"/>
  <c r="S2290" i="11"/>
  <c r="S2291" i="11"/>
  <c r="S2292" i="11"/>
  <c r="S2293" i="11"/>
  <c r="S2294" i="11"/>
  <c r="S2295" i="11"/>
  <c r="S2296" i="11"/>
  <c r="S2297" i="11"/>
  <c r="S2298" i="11"/>
  <c r="S2299" i="11"/>
  <c r="S2300" i="11"/>
  <c r="S2301" i="11"/>
  <c r="S2302" i="11"/>
  <c r="S2303" i="11"/>
  <c r="S2304" i="11"/>
  <c r="S2305" i="11"/>
  <c r="S2306" i="11"/>
  <c r="S2307" i="11"/>
  <c r="S2308" i="11"/>
  <c r="S2309" i="11"/>
  <c r="S2310" i="11"/>
  <c r="S2311" i="11"/>
  <c r="S2312" i="11"/>
  <c r="S2313" i="11"/>
  <c r="S2314" i="11"/>
  <c r="S2315" i="11"/>
  <c r="S2316" i="11"/>
  <c r="S2317" i="11"/>
  <c r="S2318" i="11"/>
  <c r="S2319" i="11"/>
  <c r="S2320" i="11"/>
  <c r="S2321" i="11"/>
  <c r="S2322" i="11"/>
  <c r="S2323" i="11"/>
  <c r="S2324" i="11"/>
  <c r="S2325" i="11"/>
  <c r="S2326" i="11"/>
  <c r="S2327" i="11"/>
  <c r="S2328" i="11"/>
  <c r="S2329" i="11"/>
  <c r="S2330" i="11"/>
  <c r="S2331" i="11"/>
  <c r="S2332" i="11"/>
  <c r="S2333" i="11"/>
  <c r="S2334" i="11"/>
  <c r="S2335" i="11"/>
  <c r="S2336" i="11"/>
  <c r="S2337" i="11"/>
  <c r="S2338" i="11"/>
  <c r="S2339" i="11"/>
  <c r="S2340" i="11"/>
  <c r="S2341" i="11"/>
  <c r="S2342" i="11"/>
  <c r="S2343" i="11"/>
  <c r="S2344" i="11"/>
  <c r="S2345" i="11"/>
  <c r="S2346" i="11"/>
  <c r="S2347" i="11"/>
  <c r="S2348" i="11"/>
  <c r="S2349" i="11"/>
  <c r="S2350" i="11"/>
  <c r="S2351" i="11"/>
  <c r="S2352" i="11"/>
  <c r="S2353" i="11"/>
  <c r="S2354" i="11"/>
  <c r="S2355" i="11"/>
  <c r="S2356" i="11"/>
  <c r="S2357" i="11"/>
  <c r="S2358" i="11"/>
  <c r="S2359" i="11"/>
  <c r="S2360" i="11"/>
  <c r="S2361" i="11"/>
  <c r="S2362" i="11"/>
  <c r="S2363" i="11"/>
  <c r="S2364" i="11"/>
  <c r="S2365" i="11"/>
  <c r="S2366" i="11"/>
  <c r="S2367" i="11"/>
  <c r="S2368" i="11"/>
  <c r="S2369" i="11"/>
  <c r="S2370" i="11"/>
  <c r="S2371" i="11"/>
  <c r="S2372" i="11"/>
  <c r="S2373" i="11"/>
  <c r="S2374" i="11"/>
  <c r="S2375" i="11"/>
  <c r="S2376" i="11"/>
  <c r="S2377" i="11"/>
  <c r="S2378" i="11"/>
  <c r="S2379" i="11"/>
  <c r="S2380" i="11"/>
  <c r="S2381" i="11"/>
  <c r="S2382" i="11"/>
  <c r="S2383" i="11"/>
  <c r="S2384" i="11"/>
  <c r="S2385" i="11"/>
  <c r="S2386" i="11"/>
  <c r="S2387" i="11"/>
  <c r="S2388" i="11"/>
  <c r="S2389" i="11"/>
  <c r="S2390" i="11"/>
  <c r="S2391" i="11"/>
  <c r="S2392" i="11"/>
  <c r="S2393" i="11"/>
  <c r="S2394" i="11"/>
  <c r="S2395" i="11"/>
  <c r="S2396" i="11"/>
  <c r="S2397" i="11"/>
  <c r="S2398" i="11"/>
  <c r="S2399" i="11"/>
  <c r="S2400" i="11"/>
  <c r="S2401" i="11"/>
  <c r="S2402" i="11"/>
  <c r="S2403" i="11"/>
  <c r="S2404" i="11"/>
  <c r="S2405" i="11"/>
  <c r="S2406" i="11"/>
  <c r="S2407" i="11"/>
  <c r="S2408" i="11"/>
  <c r="S2409" i="11"/>
  <c r="S2410" i="11"/>
  <c r="S2411" i="11"/>
  <c r="S2412" i="11"/>
  <c r="S2413" i="11"/>
  <c r="S2414" i="11"/>
  <c r="S2415" i="11"/>
  <c r="S2416" i="11"/>
  <c r="S2417" i="11"/>
  <c r="S2418" i="11"/>
  <c r="S2419" i="11"/>
  <c r="S2420" i="11"/>
  <c r="S2421" i="11"/>
  <c r="S2422" i="11"/>
  <c r="S2423" i="11"/>
  <c r="S2424" i="11"/>
  <c r="S2425" i="11"/>
  <c r="S2426" i="11"/>
  <c r="S2427" i="11"/>
  <c r="S2428" i="11"/>
  <c r="S2429" i="11"/>
  <c r="S2430" i="11"/>
  <c r="S2431" i="11"/>
  <c r="S2432" i="11"/>
  <c r="S2433" i="11"/>
  <c r="S2434" i="11"/>
  <c r="S2435" i="11"/>
  <c r="S2436" i="11"/>
  <c r="S2437" i="11"/>
  <c r="S2438" i="11"/>
  <c r="S2439" i="11"/>
  <c r="S2440" i="11"/>
  <c r="S2441" i="11"/>
  <c r="S2442" i="11"/>
  <c r="S2443" i="11"/>
  <c r="S2444" i="11"/>
  <c r="S2445" i="11"/>
  <c r="S2446" i="11"/>
  <c r="S2447" i="11"/>
  <c r="S2448" i="11"/>
  <c r="S2449" i="11"/>
  <c r="S2450" i="11"/>
  <c r="S2451" i="11"/>
  <c r="S2452" i="11"/>
  <c r="S2453" i="11"/>
  <c r="S2454" i="11"/>
  <c r="S2455" i="11"/>
  <c r="S2456" i="11"/>
  <c r="S2457" i="11"/>
  <c r="S2458" i="11"/>
  <c r="S2459" i="11"/>
  <c r="S2460" i="11"/>
  <c r="S2461" i="11"/>
  <c r="S2462" i="11"/>
  <c r="S2463" i="11"/>
  <c r="S2464" i="11"/>
  <c r="S2465" i="11"/>
  <c r="S2466" i="11"/>
  <c r="S2467" i="11"/>
  <c r="S2468" i="11"/>
  <c r="S2469" i="11"/>
  <c r="S2470" i="11"/>
  <c r="S2471" i="11"/>
  <c r="S2472" i="11"/>
  <c r="S2473" i="11"/>
  <c r="S2474" i="11"/>
  <c r="S2475" i="11"/>
  <c r="S2476" i="11"/>
  <c r="S2477" i="11"/>
  <c r="S2478" i="11"/>
  <c r="S2479" i="11"/>
  <c r="S2480" i="11"/>
  <c r="S2481" i="11"/>
  <c r="S2482" i="11"/>
  <c r="S2483" i="11"/>
  <c r="S2484" i="11"/>
  <c r="S2485" i="11"/>
  <c r="S2486" i="11"/>
  <c r="S2487" i="11"/>
  <c r="S2488" i="11"/>
  <c r="S2489" i="11"/>
  <c r="S2490" i="11"/>
  <c r="S2491" i="11"/>
  <c r="S2492" i="11"/>
  <c r="S2493" i="11"/>
  <c r="S2494" i="11"/>
  <c r="S2495" i="11"/>
  <c r="S2496" i="11"/>
  <c r="S2497" i="11"/>
  <c r="S2498" i="11"/>
  <c r="S2499" i="11"/>
  <c r="S2500" i="11"/>
  <c r="S2501" i="11"/>
  <c r="S2502" i="11"/>
  <c r="S2503" i="11"/>
  <c r="S2504" i="11"/>
  <c r="S2505" i="11"/>
  <c r="S2506" i="11"/>
  <c r="S2507" i="11"/>
  <c r="S2508" i="11"/>
  <c r="S2509" i="11"/>
  <c r="S2510" i="11"/>
  <c r="S2511" i="11"/>
  <c r="S2512" i="11"/>
  <c r="S2513" i="11"/>
  <c r="S2514" i="11"/>
  <c r="S2515" i="11"/>
  <c r="S2516" i="11"/>
  <c r="S2517" i="11"/>
  <c r="S2518" i="11"/>
  <c r="S2519" i="11"/>
  <c r="S2520" i="11"/>
  <c r="S2521" i="11"/>
  <c r="S2522" i="11"/>
  <c r="S2523" i="11"/>
  <c r="S2524" i="11"/>
  <c r="S2525" i="11"/>
  <c r="S2526" i="11"/>
  <c r="S2527" i="11"/>
  <c r="S2528" i="11"/>
  <c r="S2529" i="11"/>
  <c r="S2530" i="11"/>
  <c r="S2531" i="11"/>
  <c r="S2532" i="11"/>
  <c r="S2533" i="11"/>
  <c r="S2534" i="11"/>
  <c r="S2535" i="11"/>
  <c r="S2536" i="11"/>
  <c r="S2537" i="11"/>
  <c r="S2538" i="11"/>
  <c r="S2539" i="11"/>
  <c r="R2143" i="11"/>
  <c r="R2144" i="11"/>
  <c r="R2145" i="11"/>
  <c r="R2146" i="11"/>
  <c r="R2147" i="11"/>
  <c r="R2148" i="11"/>
  <c r="R2149" i="11"/>
  <c r="R2150" i="11"/>
  <c r="R2151" i="11"/>
  <c r="R2152" i="11"/>
  <c r="R2153" i="11"/>
  <c r="R2154" i="11"/>
  <c r="R2155" i="11"/>
  <c r="R2156" i="11"/>
  <c r="R2157" i="11"/>
  <c r="R2158" i="11"/>
  <c r="R2159" i="11"/>
  <c r="R2160" i="11"/>
  <c r="R2161" i="11"/>
  <c r="R2162" i="11"/>
  <c r="R2163" i="11"/>
  <c r="R2164" i="11"/>
  <c r="R2165" i="11"/>
  <c r="R2166" i="11"/>
  <c r="R2167" i="11"/>
  <c r="R2168" i="11"/>
  <c r="R2169" i="11"/>
  <c r="R2170" i="11"/>
  <c r="R2171" i="11"/>
  <c r="R2172" i="11"/>
  <c r="R2173" i="11"/>
  <c r="R2174" i="11"/>
  <c r="R2175" i="11"/>
  <c r="R2176" i="11"/>
  <c r="R2177" i="11"/>
  <c r="R2178" i="11"/>
  <c r="R2179" i="11"/>
  <c r="R2180" i="11"/>
  <c r="R2181" i="11"/>
  <c r="R2182" i="11"/>
  <c r="R2183" i="11"/>
  <c r="R2184" i="11"/>
  <c r="R2185" i="11"/>
  <c r="R2186" i="11"/>
  <c r="R2187" i="11"/>
  <c r="R2188" i="11"/>
  <c r="R2189" i="11"/>
  <c r="R2190" i="11"/>
  <c r="R2191" i="11"/>
  <c r="R2192" i="11"/>
  <c r="R2193" i="11"/>
  <c r="R2194" i="11"/>
  <c r="R2195" i="11"/>
  <c r="R2196" i="11"/>
  <c r="R2197" i="11"/>
  <c r="R2198" i="11"/>
  <c r="R2199" i="11"/>
  <c r="R2200" i="11"/>
  <c r="R2201" i="11"/>
  <c r="R2202" i="11"/>
  <c r="R2203" i="11"/>
  <c r="R2204" i="11"/>
  <c r="R2205" i="11"/>
  <c r="R2206" i="11"/>
  <c r="R2207" i="11"/>
  <c r="R2208" i="11"/>
  <c r="R2209" i="11"/>
  <c r="R2210" i="11"/>
  <c r="R2211" i="11"/>
  <c r="R2212" i="11"/>
  <c r="R2213" i="11"/>
  <c r="R2214" i="11"/>
  <c r="R2215" i="11"/>
  <c r="R2216" i="11"/>
  <c r="R2217" i="11"/>
  <c r="R2218" i="11"/>
  <c r="R2219" i="11"/>
  <c r="R2220" i="11"/>
  <c r="R2221" i="11"/>
  <c r="R2222" i="11"/>
  <c r="R2223" i="11"/>
  <c r="R2224" i="11"/>
  <c r="R2225" i="11"/>
  <c r="R2226" i="11"/>
  <c r="R2227" i="11"/>
  <c r="R2228" i="11"/>
  <c r="R2229" i="11"/>
  <c r="R2230" i="11"/>
  <c r="R2231" i="11"/>
  <c r="R2232" i="11"/>
  <c r="R2233" i="11"/>
  <c r="R2234" i="11"/>
  <c r="R2235" i="11"/>
  <c r="R2236" i="11"/>
  <c r="R2237" i="11"/>
  <c r="R2238" i="11"/>
  <c r="R2239" i="11"/>
  <c r="R2240" i="11"/>
  <c r="R2241" i="11"/>
  <c r="R2242" i="11"/>
  <c r="R2243" i="11"/>
  <c r="R2244" i="11"/>
  <c r="R2245" i="11"/>
  <c r="R2246" i="11"/>
  <c r="R2247" i="11"/>
  <c r="R2248" i="11"/>
  <c r="R2249" i="11"/>
  <c r="R2250" i="11"/>
  <c r="R2251" i="11"/>
  <c r="R2252" i="11"/>
  <c r="R2253" i="11"/>
  <c r="R2254" i="11"/>
  <c r="R2255" i="11"/>
  <c r="R2256" i="11"/>
  <c r="R2257" i="11"/>
  <c r="R2258" i="11"/>
  <c r="R2259" i="11"/>
  <c r="R2260" i="11"/>
  <c r="R2261" i="11"/>
  <c r="R2262" i="11"/>
  <c r="R2263" i="11"/>
  <c r="R2264" i="11"/>
  <c r="R2265" i="11"/>
  <c r="R2266" i="11"/>
  <c r="R2267" i="11"/>
  <c r="R2268" i="11"/>
  <c r="R2269" i="11"/>
  <c r="R2270" i="11"/>
  <c r="R2271" i="11"/>
  <c r="R2272" i="11"/>
  <c r="R2273" i="11"/>
  <c r="R2274" i="11"/>
  <c r="R2275" i="11"/>
  <c r="R2276" i="11"/>
  <c r="R2277" i="11"/>
  <c r="R2278" i="11"/>
  <c r="R2279" i="11"/>
  <c r="R2280" i="11"/>
  <c r="R2281" i="11"/>
  <c r="R2282" i="11"/>
  <c r="R2283" i="11"/>
  <c r="R2284" i="11"/>
  <c r="R2285" i="11"/>
  <c r="R2286" i="11"/>
  <c r="R2287" i="11"/>
  <c r="R2288" i="11"/>
  <c r="R2289" i="11"/>
  <c r="R2290" i="11"/>
  <c r="R2291" i="11"/>
  <c r="R2292" i="11"/>
  <c r="R2293" i="11"/>
  <c r="R2294" i="11"/>
  <c r="R2295" i="11"/>
  <c r="R2296" i="11"/>
  <c r="R2297" i="11"/>
  <c r="R2298" i="11"/>
  <c r="R2299" i="11"/>
  <c r="R2300" i="11"/>
  <c r="R2301" i="11"/>
  <c r="R2302" i="11"/>
  <c r="R2303" i="11"/>
  <c r="R2304" i="11"/>
  <c r="R2305" i="11"/>
  <c r="R2306" i="11"/>
  <c r="R2307" i="11"/>
  <c r="R2308" i="11"/>
  <c r="R2309" i="11"/>
  <c r="R2310" i="11"/>
  <c r="R2311" i="11"/>
  <c r="R2312" i="11"/>
  <c r="R2313" i="11"/>
  <c r="R2314" i="11"/>
  <c r="R2315" i="11"/>
  <c r="R2316" i="11"/>
  <c r="R2317" i="11"/>
  <c r="R2318" i="11"/>
  <c r="R2319" i="11"/>
  <c r="R2320" i="11"/>
  <c r="R2321" i="11"/>
  <c r="R2322" i="11"/>
  <c r="R2323" i="11"/>
  <c r="R2324" i="11"/>
  <c r="R2325" i="11"/>
  <c r="R2326" i="11"/>
  <c r="R2327" i="11"/>
  <c r="R2328" i="11"/>
  <c r="R2329" i="11"/>
  <c r="R2330" i="11"/>
  <c r="R2331" i="11"/>
  <c r="R2332" i="11"/>
  <c r="R2333" i="11"/>
  <c r="R2334" i="11"/>
  <c r="R2335" i="11"/>
  <c r="R2336" i="11"/>
  <c r="R2337" i="11"/>
  <c r="R2338" i="11"/>
  <c r="R2339" i="11"/>
  <c r="R2340" i="11"/>
  <c r="R2341" i="11"/>
  <c r="R2342" i="11"/>
  <c r="R2343" i="11"/>
  <c r="R2344" i="11"/>
  <c r="R2345" i="11"/>
  <c r="R2346" i="11"/>
  <c r="R2347" i="11"/>
  <c r="R2348" i="11"/>
  <c r="R2349" i="11"/>
  <c r="R2350" i="11"/>
  <c r="R2351" i="11"/>
  <c r="R2352" i="11"/>
  <c r="R2353" i="11"/>
  <c r="R2354" i="11"/>
  <c r="R2355" i="11"/>
  <c r="R2356" i="11"/>
  <c r="R2357" i="11"/>
  <c r="R2358" i="11"/>
  <c r="R2359" i="11"/>
  <c r="R2360" i="11"/>
  <c r="R2361" i="11"/>
  <c r="R2362" i="11"/>
  <c r="R2363" i="11"/>
  <c r="R2364" i="11"/>
  <c r="R2365" i="11"/>
  <c r="R2366" i="11"/>
  <c r="R2367" i="11"/>
  <c r="R2368" i="11"/>
  <c r="R2369" i="11"/>
  <c r="R2370" i="11"/>
  <c r="R2371" i="11"/>
  <c r="R2372" i="11"/>
  <c r="R2373" i="11"/>
  <c r="R2374" i="11"/>
  <c r="R2375" i="11"/>
  <c r="R2376" i="11"/>
  <c r="R2377" i="11"/>
  <c r="R2378" i="11"/>
  <c r="R2379" i="11"/>
  <c r="R2380" i="11"/>
  <c r="R2381" i="11"/>
  <c r="R2382" i="11"/>
  <c r="R2383" i="11"/>
  <c r="R2384" i="11"/>
  <c r="R2385" i="11"/>
  <c r="R2386" i="11"/>
  <c r="R2387" i="11"/>
  <c r="R2388" i="11"/>
  <c r="R2389" i="11"/>
  <c r="R2390" i="11"/>
  <c r="R2391" i="11"/>
  <c r="R2392" i="11"/>
  <c r="R2393" i="11"/>
  <c r="R2394" i="11"/>
  <c r="R2395" i="11"/>
  <c r="R2396" i="11"/>
  <c r="R2397" i="11"/>
  <c r="R2398" i="11"/>
  <c r="R2399" i="11"/>
  <c r="R2400" i="11"/>
  <c r="R2401" i="11"/>
  <c r="R2402" i="11"/>
  <c r="R2403" i="11"/>
  <c r="R2404" i="11"/>
  <c r="R2405" i="11"/>
  <c r="R2406" i="11"/>
  <c r="R2407" i="11"/>
  <c r="R2408" i="11"/>
  <c r="R2409" i="11"/>
  <c r="R2410" i="11"/>
  <c r="R2411" i="11"/>
  <c r="R2412" i="11"/>
  <c r="R2413" i="11"/>
  <c r="R2414" i="11"/>
  <c r="R2415" i="11"/>
  <c r="R2416" i="11"/>
  <c r="R2417" i="11"/>
  <c r="R2418" i="11"/>
  <c r="R2419" i="11"/>
  <c r="R2420" i="11"/>
  <c r="R2421" i="11"/>
  <c r="R2422" i="11"/>
  <c r="R2423" i="11"/>
  <c r="R2424" i="11"/>
  <c r="R2425" i="11"/>
  <c r="R2426" i="11"/>
  <c r="R2427" i="11"/>
  <c r="R2428" i="11"/>
  <c r="R2429" i="11"/>
  <c r="R2430" i="11"/>
  <c r="R2431" i="11"/>
  <c r="R2432" i="11"/>
  <c r="R2433" i="11"/>
  <c r="R2434" i="11"/>
  <c r="R2435" i="11"/>
  <c r="R2436" i="11"/>
  <c r="R2437" i="11"/>
  <c r="R2438" i="11"/>
  <c r="R2439" i="11"/>
  <c r="R2440" i="11"/>
  <c r="R2441" i="11"/>
  <c r="R2442" i="11"/>
  <c r="R2443" i="11"/>
  <c r="R2444" i="11"/>
  <c r="R2445" i="11"/>
  <c r="R2446" i="11"/>
  <c r="R2447" i="11"/>
  <c r="R2448" i="11"/>
  <c r="R2449" i="11"/>
  <c r="R2450" i="11"/>
  <c r="R2451" i="11"/>
  <c r="R2452" i="11"/>
  <c r="R2453" i="11"/>
  <c r="R2454" i="11"/>
  <c r="R2455" i="11"/>
  <c r="R2456" i="11"/>
  <c r="R2457" i="11"/>
  <c r="R2458" i="11"/>
  <c r="R2459" i="11"/>
  <c r="R2460" i="11"/>
  <c r="R2461" i="11"/>
  <c r="R2462" i="11"/>
  <c r="R2463" i="11"/>
  <c r="R2464" i="11"/>
  <c r="R2465" i="11"/>
  <c r="R2466" i="11"/>
  <c r="R2467" i="11"/>
  <c r="R2468" i="11"/>
  <c r="R2469" i="11"/>
  <c r="R2470" i="11"/>
  <c r="R2471" i="11"/>
  <c r="R2472" i="11"/>
  <c r="R2473" i="11"/>
  <c r="R2474" i="11"/>
  <c r="R2475" i="11"/>
  <c r="R2476" i="11"/>
  <c r="R2477" i="11"/>
  <c r="R2478" i="11"/>
  <c r="R2479" i="11"/>
  <c r="R2480" i="11"/>
  <c r="R2481" i="11"/>
  <c r="R2482" i="11"/>
  <c r="R2483" i="11"/>
  <c r="R2484" i="11"/>
  <c r="R2485" i="11"/>
  <c r="R2486" i="11"/>
  <c r="R2487" i="11"/>
  <c r="R2488" i="11"/>
  <c r="R2489" i="11"/>
  <c r="R2490" i="11"/>
  <c r="R2491" i="11"/>
  <c r="R2492" i="11"/>
  <c r="R2493" i="11"/>
  <c r="R2494" i="11"/>
  <c r="R2495" i="11"/>
  <c r="R2496" i="11"/>
  <c r="R2497" i="11"/>
  <c r="R2498" i="11"/>
  <c r="R2499" i="11"/>
  <c r="R2500" i="11"/>
  <c r="R2501" i="11"/>
  <c r="R2502" i="11"/>
  <c r="R2503" i="11"/>
  <c r="R2504" i="11"/>
  <c r="R2505" i="11"/>
  <c r="R2506" i="11"/>
  <c r="R2507" i="11"/>
  <c r="R2508" i="11"/>
  <c r="R2509" i="11"/>
  <c r="R2510" i="11"/>
  <c r="R2511" i="11"/>
  <c r="R2512" i="11"/>
  <c r="R2513" i="11"/>
  <c r="R2514" i="11"/>
  <c r="R2515" i="11"/>
  <c r="R2516" i="11"/>
  <c r="R2517" i="11"/>
  <c r="R2518" i="11"/>
  <c r="R2519" i="11"/>
  <c r="R2520" i="11"/>
  <c r="R2521" i="11"/>
  <c r="R2522" i="11"/>
  <c r="R2523" i="11"/>
  <c r="R2524" i="11"/>
  <c r="R2525" i="11"/>
  <c r="R2526" i="11"/>
  <c r="R2527" i="11"/>
  <c r="R2528" i="11"/>
  <c r="R2529" i="11"/>
  <c r="R2530" i="11"/>
  <c r="R2531" i="11"/>
  <c r="R2532" i="11"/>
  <c r="R2533" i="11"/>
  <c r="R2534" i="11"/>
  <c r="R2535" i="11"/>
  <c r="R2536" i="11"/>
  <c r="R2537" i="11"/>
  <c r="R2538" i="11"/>
  <c r="R2539" i="11"/>
  <c r="Q2143" i="11"/>
  <c r="Q2144" i="11"/>
  <c r="Q2145" i="11"/>
  <c r="Q2146" i="11"/>
  <c r="Q2147" i="11"/>
  <c r="Q2148" i="11"/>
  <c r="Q2149" i="11"/>
  <c r="Q2150" i="11"/>
  <c r="Q2151" i="11"/>
  <c r="Q2152" i="11"/>
  <c r="Q2153" i="11"/>
  <c r="Q2154" i="11"/>
  <c r="Q2155" i="11"/>
  <c r="Q2156" i="11"/>
  <c r="Q2157" i="11"/>
  <c r="Q2158" i="11"/>
  <c r="Q2159" i="11"/>
  <c r="Q2160" i="11"/>
  <c r="Q2161" i="11"/>
  <c r="Q2162" i="11"/>
  <c r="Q2163" i="11"/>
  <c r="Q2164" i="11"/>
  <c r="Q2165" i="11"/>
  <c r="Q2166" i="11"/>
  <c r="Q2167" i="11"/>
  <c r="Q2168" i="11"/>
  <c r="Q2169" i="11"/>
  <c r="Q2170" i="11"/>
  <c r="Q2171" i="11"/>
  <c r="Q2172" i="11"/>
  <c r="Q2173" i="11"/>
  <c r="Q2174" i="11"/>
  <c r="Q2175" i="11"/>
  <c r="Q2176" i="11"/>
  <c r="Q2177" i="11"/>
  <c r="Q2178" i="11"/>
  <c r="Q2179" i="11"/>
  <c r="Q2180" i="11"/>
  <c r="Q2181" i="11"/>
  <c r="Q2182" i="11"/>
  <c r="Q2183" i="11"/>
  <c r="Q2184" i="11"/>
  <c r="Q2185" i="11"/>
  <c r="Q2186" i="11"/>
  <c r="Q2187" i="11"/>
  <c r="Q2188" i="11"/>
  <c r="Q2189" i="11"/>
  <c r="Q2190" i="11"/>
  <c r="Q2191" i="11"/>
  <c r="Q2192" i="11"/>
  <c r="Q2193" i="11"/>
  <c r="Q2194" i="11"/>
  <c r="Q2195" i="11"/>
  <c r="Q2196" i="11"/>
  <c r="Q2197" i="11"/>
  <c r="Q2198" i="11"/>
  <c r="Q2199" i="11"/>
  <c r="Q2200" i="11"/>
  <c r="Q2201" i="11"/>
  <c r="Q2202" i="11"/>
  <c r="Q2203" i="11"/>
  <c r="Q2204" i="11"/>
  <c r="Q2205" i="11"/>
  <c r="Q2206" i="11"/>
  <c r="Q2207" i="11"/>
  <c r="Q2208" i="11"/>
  <c r="Q2209" i="11"/>
  <c r="Q2210" i="11"/>
  <c r="Q2211" i="11"/>
  <c r="Q2212" i="11"/>
  <c r="Q2213" i="11"/>
  <c r="Q2214" i="11"/>
  <c r="Q2215" i="11"/>
  <c r="Q2216" i="11"/>
  <c r="Q2217" i="11"/>
  <c r="Q2218" i="11"/>
  <c r="Q2219" i="11"/>
  <c r="Q2220" i="11"/>
  <c r="Q2221" i="11"/>
  <c r="Q2222" i="11"/>
  <c r="Q2223" i="11"/>
  <c r="Q2224" i="11"/>
  <c r="Q2225" i="11"/>
  <c r="Q2226" i="11"/>
  <c r="Q2227" i="11"/>
  <c r="Q2228" i="11"/>
  <c r="Q2229" i="11"/>
  <c r="Q2230" i="11"/>
  <c r="Q2231" i="11"/>
  <c r="Q2232" i="11"/>
  <c r="Q2233" i="11"/>
  <c r="Q2234" i="11"/>
  <c r="Q2235" i="11"/>
  <c r="Q2236" i="11"/>
  <c r="Q2237" i="11"/>
  <c r="Q2238" i="11"/>
  <c r="Q2239" i="11"/>
  <c r="Q2240" i="11"/>
  <c r="Q2241" i="11"/>
  <c r="Q2242" i="11"/>
  <c r="Q2243" i="11"/>
  <c r="Q2244" i="11"/>
  <c r="Q2245" i="11"/>
  <c r="Q2246" i="11"/>
  <c r="Q2247" i="11"/>
  <c r="Q2248" i="11"/>
  <c r="Q2249" i="11"/>
  <c r="Q2250" i="11"/>
  <c r="Q2251" i="11"/>
  <c r="Q2252" i="11"/>
  <c r="Q2253" i="11"/>
  <c r="Q2254" i="11"/>
  <c r="Q2255" i="11"/>
  <c r="Q2256" i="11"/>
  <c r="Q2257" i="11"/>
  <c r="Q2258" i="11"/>
  <c r="Q2259" i="11"/>
  <c r="Q2260" i="11"/>
  <c r="Q2261" i="11"/>
  <c r="Q2262" i="11"/>
  <c r="Q2263" i="11"/>
  <c r="Q2264" i="11"/>
  <c r="Q2265" i="11"/>
  <c r="Q2266" i="11"/>
  <c r="Q2267" i="11"/>
  <c r="Q2268" i="11"/>
  <c r="Q2269" i="11"/>
  <c r="Q2270" i="11"/>
  <c r="Q2271" i="11"/>
  <c r="Q2272" i="11"/>
  <c r="Q2273" i="11"/>
  <c r="Q2274" i="11"/>
  <c r="Q2275" i="11"/>
  <c r="Q2276" i="11"/>
  <c r="Q2277" i="11"/>
  <c r="Q2278" i="11"/>
  <c r="Q2279" i="11"/>
  <c r="Q2280" i="11"/>
  <c r="Q2281" i="11"/>
  <c r="Q2282" i="11"/>
  <c r="Q2283" i="11"/>
  <c r="Q2284" i="11"/>
  <c r="Q2285" i="11"/>
  <c r="Q2286" i="11"/>
  <c r="Q2287" i="11"/>
  <c r="Q2288" i="11"/>
  <c r="Q2289" i="11"/>
  <c r="Q2290" i="11"/>
  <c r="Q2291" i="11"/>
  <c r="Q2292" i="11"/>
  <c r="Q2293" i="11"/>
  <c r="Q2294" i="11"/>
  <c r="Q2295" i="11"/>
  <c r="Q2296" i="11"/>
  <c r="Q2297" i="11"/>
  <c r="Q2298" i="11"/>
  <c r="Q2299" i="11"/>
  <c r="Q2300" i="11"/>
  <c r="Q2301" i="11"/>
  <c r="Q2302" i="11"/>
  <c r="Q2303" i="11"/>
  <c r="Q2304" i="11"/>
  <c r="Q2305" i="11"/>
  <c r="Q2306" i="11"/>
  <c r="Q2307" i="11"/>
  <c r="Q2308" i="11"/>
  <c r="Q2309" i="11"/>
  <c r="Q2310" i="11"/>
  <c r="Q2311" i="11"/>
  <c r="Q2312" i="11"/>
  <c r="Q2313" i="11"/>
  <c r="Q2314" i="11"/>
  <c r="Q2315" i="11"/>
  <c r="Q2316" i="11"/>
  <c r="Q2317" i="11"/>
  <c r="Q2318" i="11"/>
  <c r="Q2319" i="11"/>
  <c r="Q2320" i="11"/>
  <c r="Q2321" i="11"/>
  <c r="Q2322" i="11"/>
  <c r="Q2323" i="11"/>
  <c r="Q2324" i="11"/>
  <c r="Q2325" i="11"/>
  <c r="Q2326" i="11"/>
  <c r="Q2327" i="11"/>
  <c r="Q2328" i="11"/>
  <c r="Q2329" i="11"/>
  <c r="Q2330" i="11"/>
  <c r="Q2331" i="11"/>
  <c r="Q2332" i="11"/>
  <c r="Q2333" i="11"/>
  <c r="Q2334" i="11"/>
  <c r="Q2335" i="11"/>
  <c r="Q2336" i="11"/>
  <c r="Q2337" i="11"/>
  <c r="Q2338" i="11"/>
  <c r="Q2339" i="11"/>
  <c r="Q2340" i="11"/>
  <c r="Q2341" i="11"/>
  <c r="Q2342" i="11"/>
  <c r="Q2343" i="11"/>
  <c r="Q2344" i="11"/>
  <c r="Q2345" i="11"/>
  <c r="Q2346" i="11"/>
  <c r="Q2347" i="11"/>
  <c r="Q2348" i="11"/>
  <c r="Q2349" i="11"/>
  <c r="Q2350" i="11"/>
  <c r="Q2351" i="11"/>
  <c r="Q2352" i="11"/>
  <c r="Q2353" i="11"/>
  <c r="Q2354" i="11"/>
  <c r="Q2355" i="11"/>
  <c r="Q2356" i="11"/>
  <c r="Q2357" i="11"/>
  <c r="Q2358" i="11"/>
  <c r="Q2359" i="11"/>
  <c r="Q2360" i="11"/>
  <c r="Q2361" i="11"/>
  <c r="Q2362" i="11"/>
  <c r="Q2363" i="11"/>
  <c r="Q2364" i="11"/>
  <c r="Q2365" i="11"/>
  <c r="Q2366" i="11"/>
  <c r="Q2367" i="11"/>
  <c r="Q2368" i="11"/>
  <c r="Q2369" i="11"/>
  <c r="Q2370" i="11"/>
  <c r="Q2371" i="11"/>
  <c r="Q2372" i="11"/>
  <c r="Q2373" i="11"/>
  <c r="Q2374" i="11"/>
  <c r="Q2375" i="11"/>
  <c r="Q2376" i="11"/>
  <c r="Q2377" i="11"/>
  <c r="Q2378" i="11"/>
  <c r="Q2379" i="11"/>
  <c r="Q2380" i="11"/>
  <c r="Q2381" i="11"/>
  <c r="Q2382" i="11"/>
  <c r="Q2383" i="11"/>
  <c r="Q2384" i="11"/>
  <c r="Q2385" i="11"/>
  <c r="Q2386" i="11"/>
  <c r="Q2387" i="11"/>
  <c r="Q2388" i="11"/>
  <c r="Q2389" i="11"/>
  <c r="Q2390" i="11"/>
  <c r="Q2391" i="11"/>
  <c r="Q2392" i="11"/>
  <c r="Q2393" i="11"/>
  <c r="Q2394" i="11"/>
  <c r="Q2395" i="11"/>
  <c r="Q2396" i="11"/>
  <c r="Q2397" i="11"/>
  <c r="Q2398" i="11"/>
  <c r="Q2399" i="11"/>
  <c r="Q2400" i="11"/>
  <c r="Q2401" i="11"/>
  <c r="Q2402" i="11"/>
  <c r="Q2403" i="11"/>
  <c r="Q2404" i="11"/>
  <c r="Q2405" i="11"/>
  <c r="Q2406" i="11"/>
  <c r="Q2407" i="11"/>
  <c r="Q2408" i="11"/>
  <c r="Q2409" i="11"/>
  <c r="Q2410" i="11"/>
  <c r="Q2411" i="11"/>
  <c r="Q2412" i="11"/>
  <c r="Q2413" i="11"/>
  <c r="Q2414" i="11"/>
  <c r="Q2415" i="11"/>
  <c r="Q2416" i="11"/>
  <c r="Q2417" i="11"/>
  <c r="Q2418" i="11"/>
  <c r="Q2419" i="11"/>
  <c r="Q2420" i="11"/>
  <c r="Q2421" i="11"/>
  <c r="Q2422" i="11"/>
  <c r="Q2423" i="11"/>
  <c r="Q2424" i="11"/>
  <c r="Q2425" i="11"/>
  <c r="Q2426" i="11"/>
  <c r="Q2427" i="11"/>
  <c r="Q2428" i="11"/>
  <c r="Q2429" i="11"/>
  <c r="Q2430" i="11"/>
  <c r="Q2431" i="11"/>
  <c r="Q2432" i="11"/>
  <c r="Q2433" i="11"/>
  <c r="Q2434" i="11"/>
  <c r="Q2435" i="11"/>
  <c r="Q2436" i="11"/>
  <c r="Q2437" i="11"/>
  <c r="Q2438" i="11"/>
  <c r="Q2439" i="11"/>
  <c r="Q2440" i="11"/>
  <c r="Q2441" i="11"/>
  <c r="Q2442" i="11"/>
  <c r="Q2443" i="11"/>
  <c r="Q2444" i="11"/>
  <c r="Q2445" i="11"/>
  <c r="Q2446" i="11"/>
  <c r="Q2447" i="11"/>
  <c r="Q2448" i="11"/>
  <c r="Q2449" i="11"/>
  <c r="Q2450" i="11"/>
  <c r="Q2451" i="11"/>
  <c r="Q2452" i="11"/>
  <c r="Q2453" i="11"/>
  <c r="Q2454" i="11"/>
  <c r="Q2455" i="11"/>
  <c r="Q2456" i="11"/>
  <c r="Q2457" i="11"/>
  <c r="Q2458" i="11"/>
  <c r="Q2459" i="11"/>
  <c r="Q2460" i="11"/>
  <c r="Q2461" i="11"/>
  <c r="Q2462" i="11"/>
  <c r="Q2463" i="11"/>
  <c r="Q2464" i="11"/>
  <c r="Q2465" i="11"/>
  <c r="Q2466" i="11"/>
  <c r="Q2467" i="11"/>
  <c r="Q2468" i="11"/>
  <c r="Q2469" i="11"/>
  <c r="Q2470" i="11"/>
  <c r="Q2471" i="11"/>
  <c r="Q2472" i="11"/>
  <c r="Q2473" i="11"/>
  <c r="Q2474" i="11"/>
  <c r="Q2475" i="11"/>
  <c r="Q2476" i="11"/>
  <c r="Q2477" i="11"/>
  <c r="Q2478" i="11"/>
  <c r="Q2479" i="11"/>
  <c r="Q2480" i="11"/>
  <c r="Q2481" i="11"/>
  <c r="Q2482" i="11"/>
  <c r="Q2483" i="11"/>
  <c r="Q2484" i="11"/>
  <c r="Q2485" i="11"/>
  <c r="Q2486" i="11"/>
  <c r="Q2487" i="11"/>
  <c r="Q2488" i="11"/>
  <c r="Q2489" i="11"/>
  <c r="Q2490" i="11"/>
  <c r="Q2491" i="11"/>
  <c r="Q2492" i="11"/>
  <c r="Q2493" i="11"/>
  <c r="Q2494" i="11"/>
  <c r="Q2495" i="11"/>
  <c r="Q2496" i="11"/>
  <c r="Q2497" i="11"/>
  <c r="Q2498" i="11"/>
  <c r="Q2499" i="11"/>
  <c r="Q2500" i="11"/>
  <c r="Q2501" i="11"/>
  <c r="Q2502" i="11"/>
  <c r="Q2503" i="11"/>
  <c r="Q2504" i="11"/>
  <c r="Q2505" i="11"/>
  <c r="Q2506" i="11"/>
  <c r="Q2507" i="11"/>
  <c r="Q2508" i="11"/>
  <c r="Q2509" i="11"/>
  <c r="Q2510" i="11"/>
  <c r="Q2511" i="11"/>
  <c r="Q2512" i="11"/>
  <c r="Q2513" i="11"/>
  <c r="Q2514" i="11"/>
  <c r="Q2515" i="11"/>
  <c r="Q2516" i="11"/>
  <c r="Q2517" i="11"/>
  <c r="Q2518" i="11"/>
  <c r="Q2519" i="11"/>
  <c r="Q2520" i="11"/>
  <c r="Q2521" i="11"/>
  <c r="Q2522" i="11"/>
  <c r="Q2523" i="11"/>
  <c r="Q2524" i="11"/>
  <c r="Q2525" i="11"/>
  <c r="Q2526" i="11"/>
  <c r="Q2527" i="11"/>
  <c r="Q2528" i="11"/>
  <c r="Q2529" i="11"/>
  <c r="Q2530" i="11"/>
  <c r="Q2531" i="11"/>
  <c r="Q2532" i="11"/>
  <c r="Q2533" i="11"/>
  <c r="Q2534" i="11"/>
  <c r="Q2535" i="11"/>
  <c r="Q2536" i="11"/>
  <c r="Q2537" i="11"/>
  <c r="Q2538" i="11"/>
  <c r="Q2539" i="11"/>
  <c r="P2143" i="11"/>
  <c r="P2144" i="11"/>
  <c r="P2145" i="11"/>
  <c r="P2146" i="11"/>
  <c r="P2147" i="11"/>
  <c r="P2148" i="11"/>
  <c r="P2149" i="11"/>
  <c r="P2150" i="11"/>
  <c r="P2151" i="11"/>
  <c r="P2152" i="11"/>
  <c r="P2153" i="11"/>
  <c r="P2154" i="11"/>
  <c r="P2155" i="11"/>
  <c r="P2156" i="11"/>
  <c r="P2157" i="11"/>
  <c r="P2158" i="11"/>
  <c r="P2159" i="11"/>
  <c r="P2160" i="11"/>
  <c r="P2161" i="11"/>
  <c r="P2162" i="11"/>
  <c r="P2163" i="11"/>
  <c r="P2164" i="11"/>
  <c r="P2165" i="11"/>
  <c r="P2166" i="11"/>
  <c r="P2167" i="11"/>
  <c r="P2168" i="11"/>
  <c r="P2169" i="11"/>
  <c r="P2170" i="11"/>
  <c r="P2171" i="11"/>
  <c r="P2172" i="11"/>
  <c r="P2173" i="11"/>
  <c r="P2174" i="11"/>
  <c r="P2175" i="11"/>
  <c r="P2176" i="11"/>
  <c r="P2177" i="11"/>
  <c r="P2178" i="11"/>
  <c r="P2179" i="11"/>
  <c r="P2180" i="11"/>
  <c r="P2181" i="11"/>
  <c r="P2182" i="11"/>
  <c r="P2183" i="11"/>
  <c r="P2184" i="11"/>
  <c r="P2185" i="11"/>
  <c r="P2186" i="11"/>
  <c r="P2187" i="11"/>
  <c r="P2188" i="11"/>
  <c r="P2189" i="11"/>
  <c r="P2190" i="11"/>
  <c r="P2191" i="11"/>
  <c r="P2192" i="11"/>
  <c r="P2193" i="11"/>
  <c r="P2194" i="11"/>
  <c r="P2195" i="11"/>
  <c r="P2196" i="11"/>
  <c r="P2197" i="11"/>
  <c r="P2198" i="11"/>
  <c r="P2199" i="11"/>
  <c r="P2200" i="11"/>
  <c r="P2201" i="11"/>
  <c r="P2202" i="11"/>
  <c r="P2203" i="11"/>
  <c r="P2204" i="11"/>
  <c r="P2205" i="11"/>
  <c r="P2206" i="11"/>
  <c r="P2207" i="11"/>
  <c r="P2208" i="11"/>
  <c r="P2209" i="11"/>
  <c r="P2210" i="11"/>
  <c r="P2211" i="11"/>
  <c r="P2212" i="11"/>
  <c r="P2213" i="11"/>
  <c r="P2214" i="11"/>
  <c r="P2215" i="11"/>
  <c r="P2216" i="11"/>
  <c r="P2217" i="11"/>
  <c r="P2218" i="11"/>
  <c r="P2219" i="11"/>
  <c r="P2220" i="11"/>
  <c r="P2221" i="11"/>
  <c r="P2222" i="11"/>
  <c r="P2223" i="11"/>
  <c r="P2224" i="11"/>
  <c r="P2225" i="11"/>
  <c r="P2226" i="11"/>
  <c r="P2227" i="11"/>
  <c r="P2228" i="11"/>
  <c r="P2229" i="11"/>
  <c r="P2230" i="11"/>
  <c r="P2231" i="11"/>
  <c r="P2232" i="11"/>
  <c r="P2233" i="11"/>
  <c r="P2234" i="11"/>
  <c r="P2235" i="11"/>
  <c r="P2236" i="11"/>
  <c r="P2237" i="11"/>
  <c r="P2238" i="11"/>
  <c r="P2239" i="11"/>
  <c r="P2240" i="11"/>
  <c r="P2241" i="11"/>
  <c r="P2242" i="11"/>
  <c r="P2243" i="11"/>
  <c r="P2244" i="11"/>
  <c r="P2245" i="11"/>
  <c r="P2246" i="11"/>
  <c r="P2247" i="11"/>
  <c r="P2248" i="11"/>
  <c r="P2249" i="11"/>
  <c r="P2250" i="11"/>
  <c r="P2251" i="11"/>
  <c r="P2252" i="11"/>
  <c r="P2253" i="11"/>
  <c r="P2254" i="11"/>
  <c r="P2255" i="11"/>
  <c r="P2256" i="11"/>
  <c r="P2257" i="11"/>
  <c r="P2258" i="11"/>
  <c r="P2259" i="11"/>
  <c r="P2260" i="11"/>
  <c r="P2261" i="11"/>
  <c r="P2262" i="11"/>
  <c r="P2263" i="11"/>
  <c r="P2264" i="11"/>
  <c r="P2265" i="11"/>
  <c r="P2266" i="11"/>
  <c r="P2267" i="11"/>
  <c r="P2268" i="11"/>
  <c r="P2269" i="11"/>
  <c r="P2270" i="11"/>
  <c r="P2271" i="11"/>
  <c r="P2272" i="11"/>
  <c r="P2273" i="11"/>
  <c r="P2274" i="11"/>
  <c r="P2275" i="11"/>
  <c r="P2276" i="11"/>
  <c r="P2277" i="11"/>
  <c r="P2278" i="11"/>
  <c r="P2279" i="11"/>
  <c r="P2280" i="11"/>
  <c r="P2281" i="11"/>
  <c r="P2282" i="11"/>
  <c r="P2283" i="11"/>
  <c r="P2284" i="11"/>
  <c r="P2285" i="11"/>
  <c r="P2286" i="11"/>
  <c r="P2287" i="11"/>
  <c r="P2288" i="11"/>
  <c r="P2289" i="11"/>
  <c r="P2290" i="11"/>
  <c r="P2291" i="11"/>
  <c r="P2292" i="11"/>
  <c r="P2293" i="11"/>
  <c r="P2294" i="11"/>
  <c r="P2295" i="11"/>
  <c r="P2296" i="11"/>
  <c r="P2297" i="11"/>
  <c r="P2298" i="11"/>
  <c r="P2299" i="11"/>
  <c r="P2300" i="11"/>
  <c r="P2301" i="11"/>
  <c r="P2302" i="11"/>
  <c r="P2303" i="11"/>
  <c r="P2304" i="11"/>
  <c r="P2305" i="11"/>
  <c r="P2306" i="11"/>
  <c r="P2307" i="11"/>
  <c r="P2308" i="11"/>
  <c r="P2309" i="11"/>
  <c r="P2310" i="11"/>
  <c r="P2311" i="11"/>
  <c r="P2312" i="11"/>
  <c r="P2313" i="11"/>
  <c r="P2314" i="11"/>
  <c r="P2315" i="11"/>
  <c r="P2316" i="11"/>
  <c r="P2317" i="11"/>
  <c r="P2318" i="11"/>
  <c r="P2319" i="11"/>
  <c r="P2320" i="11"/>
  <c r="P2321" i="11"/>
  <c r="P2322" i="11"/>
  <c r="P2323" i="11"/>
  <c r="P2324" i="11"/>
  <c r="P2325" i="11"/>
  <c r="P2326" i="11"/>
  <c r="P2327" i="11"/>
  <c r="P2328" i="11"/>
  <c r="P2329" i="11"/>
  <c r="P2330" i="11"/>
  <c r="P2331" i="11"/>
  <c r="P2332" i="11"/>
  <c r="P2333" i="11"/>
  <c r="P2334" i="11"/>
  <c r="P2335" i="11"/>
  <c r="P2336" i="11"/>
  <c r="P2337" i="11"/>
  <c r="P2338" i="11"/>
  <c r="P2339" i="11"/>
  <c r="P2340" i="11"/>
  <c r="P2341" i="11"/>
  <c r="P2342" i="11"/>
  <c r="P2343" i="11"/>
  <c r="P2344" i="11"/>
  <c r="P2345" i="11"/>
  <c r="P2346" i="11"/>
  <c r="P2347" i="11"/>
  <c r="P2348" i="11"/>
  <c r="P2349" i="11"/>
  <c r="P2350" i="11"/>
  <c r="P2351" i="11"/>
  <c r="P2352" i="11"/>
  <c r="P2353" i="11"/>
  <c r="P2354" i="11"/>
  <c r="P2355" i="11"/>
  <c r="P2356" i="11"/>
  <c r="P2357" i="11"/>
  <c r="P2358" i="11"/>
  <c r="P2359" i="11"/>
  <c r="P2360" i="11"/>
  <c r="P2361" i="11"/>
  <c r="P2362" i="11"/>
  <c r="P2363" i="11"/>
  <c r="P2364" i="11"/>
  <c r="P2365" i="11"/>
  <c r="P2366" i="11"/>
  <c r="P2367" i="11"/>
  <c r="P2368" i="11"/>
  <c r="P2369" i="11"/>
  <c r="P2370" i="11"/>
  <c r="P2371" i="11"/>
  <c r="P2372" i="11"/>
  <c r="P2373" i="11"/>
  <c r="P2374" i="11"/>
  <c r="P2375" i="11"/>
  <c r="P2376" i="11"/>
  <c r="P2377" i="11"/>
  <c r="P2378" i="11"/>
  <c r="P2379" i="11"/>
  <c r="P2380" i="11"/>
  <c r="P2381" i="11"/>
  <c r="P2382" i="11"/>
  <c r="P2383" i="11"/>
  <c r="P2384" i="11"/>
  <c r="P2385" i="11"/>
  <c r="P2386" i="11"/>
  <c r="P2387" i="11"/>
  <c r="P2388" i="11"/>
  <c r="P2389" i="11"/>
  <c r="P2390" i="11"/>
  <c r="P2391" i="11"/>
  <c r="P2392" i="11"/>
  <c r="P2393" i="11"/>
  <c r="P2394" i="11"/>
  <c r="P2395" i="11"/>
  <c r="P2396" i="11"/>
  <c r="P2397" i="11"/>
  <c r="P2398" i="11"/>
  <c r="P2399" i="11"/>
  <c r="P2400" i="11"/>
  <c r="P2401" i="11"/>
  <c r="P2402" i="11"/>
  <c r="P2403" i="11"/>
  <c r="P2404" i="11"/>
  <c r="P2405" i="11"/>
  <c r="P2406" i="11"/>
  <c r="P2407" i="11"/>
  <c r="P2408" i="11"/>
  <c r="P2409" i="11"/>
  <c r="P2410" i="11"/>
  <c r="P2411" i="11"/>
  <c r="P2412" i="11"/>
  <c r="P2413" i="11"/>
  <c r="P2414" i="11"/>
  <c r="P2415" i="11"/>
  <c r="P2416" i="11"/>
  <c r="P2417" i="11"/>
  <c r="P2418" i="11"/>
  <c r="P2419" i="11"/>
  <c r="P2420" i="11"/>
  <c r="P2421" i="11"/>
  <c r="P2422" i="11"/>
  <c r="P2423" i="11"/>
  <c r="P2424" i="11"/>
  <c r="P2425" i="11"/>
  <c r="P2426" i="11"/>
  <c r="P2427" i="11"/>
  <c r="P2428" i="11"/>
  <c r="P2429" i="11"/>
  <c r="P2430" i="11"/>
  <c r="P2431" i="11"/>
  <c r="P2432" i="11"/>
  <c r="P2433" i="11"/>
  <c r="P2434" i="11"/>
  <c r="P2435" i="11"/>
  <c r="P2436" i="11"/>
  <c r="P2437" i="11"/>
  <c r="P2438" i="11"/>
  <c r="P2439" i="11"/>
  <c r="P2440" i="11"/>
  <c r="P2441" i="11"/>
  <c r="P2442" i="11"/>
  <c r="P2443" i="11"/>
  <c r="P2444" i="11"/>
  <c r="P2445" i="11"/>
  <c r="P2446" i="11"/>
  <c r="P2447" i="11"/>
  <c r="P2448" i="11"/>
  <c r="P2449" i="11"/>
  <c r="P2450" i="11"/>
  <c r="P2451" i="11"/>
  <c r="P2452" i="11"/>
  <c r="P2453" i="11"/>
  <c r="P2454" i="11"/>
  <c r="P2455" i="11"/>
  <c r="P2456" i="11"/>
  <c r="P2457" i="11"/>
  <c r="P2458" i="11"/>
  <c r="P2459" i="11"/>
  <c r="P2460" i="11"/>
  <c r="P2461" i="11"/>
  <c r="P2462" i="11"/>
  <c r="P2463" i="11"/>
  <c r="P2464" i="11"/>
  <c r="P2465" i="11"/>
  <c r="P2466" i="11"/>
  <c r="P2467" i="11"/>
  <c r="P2468" i="11"/>
  <c r="P2469" i="11"/>
  <c r="P2470" i="11"/>
  <c r="P2471" i="11"/>
  <c r="P2472" i="11"/>
  <c r="P2473" i="11"/>
  <c r="P2474" i="11"/>
  <c r="P2475" i="11"/>
  <c r="P2476" i="11"/>
  <c r="P2477" i="11"/>
  <c r="P2478" i="11"/>
  <c r="P2479" i="11"/>
  <c r="P2480" i="11"/>
  <c r="P2481" i="11"/>
  <c r="P2482" i="11"/>
  <c r="P2483" i="11"/>
  <c r="P2484" i="11"/>
  <c r="P2485" i="11"/>
  <c r="P2486" i="11"/>
  <c r="P2487" i="11"/>
  <c r="P2488" i="11"/>
  <c r="P2489" i="11"/>
  <c r="P2490" i="11"/>
  <c r="P2491" i="11"/>
  <c r="P2492" i="11"/>
  <c r="P2493" i="11"/>
  <c r="P2494" i="11"/>
  <c r="P2495" i="11"/>
  <c r="P2496" i="11"/>
  <c r="P2497" i="11"/>
  <c r="P2498" i="11"/>
  <c r="P2499" i="11"/>
  <c r="P2500" i="11"/>
  <c r="P2501" i="11"/>
  <c r="P2502" i="11"/>
  <c r="P2503" i="11"/>
  <c r="P2504" i="11"/>
  <c r="P2505" i="11"/>
  <c r="P2506" i="11"/>
  <c r="P2507" i="11"/>
  <c r="P2508" i="11"/>
  <c r="P2509" i="11"/>
  <c r="P2510" i="11"/>
  <c r="P2511" i="11"/>
  <c r="P2512" i="11"/>
  <c r="P2513" i="11"/>
  <c r="P2514" i="11"/>
  <c r="P2515" i="11"/>
  <c r="P2516" i="11"/>
  <c r="P2517" i="11"/>
  <c r="P2518" i="11"/>
  <c r="P2519" i="11"/>
  <c r="P2520" i="11"/>
  <c r="P2521" i="11"/>
  <c r="P2522" i="11"/>
  <c r="P2523" i="11"/>
  <c r="P2524" i="11"/>
  <c r="P2525" i="11"/>
  <c r="P2526" i="11"/>
  <c r="P2527" i="11"/>
  <c r="P2528" i="11"/>
  <c r="P2529" i="11"/>
  <c r="P2530" i="11"/>
  <c r="P2531" i="11"/>
  <c r="P2532" i="11"/>
  <c r="P2533" i="11"/>
  <c r="P2534" i="11"/>
  <c r="P2535" i="11"/>
  <c r="P2536" i="11"/>
  <c r="P2537" i="11"/>
  <c r="P2538" i="11"/>
  <c r="P2539" i="11"/>
  <c r="O2143" i="11"/>
  <c r="O2144" i="11"/>
  <c r="O2145" i="11"/>
  <c r="O2146" i="11"/>
  <c r="O2147" i="11"/>
  <c r="O2148" i="11"/>
  <c r="O2149" i="11"/>
  <c r="O2150" i="11"/>
  <c r="O2151" i="11"/>
  <c r="O2152" i="11"/>
  <c r="O2153" i="11"/>
  <c r="O2154" i="11"/>
  <c r="O2155" i="11"/>
  <c r="O2156" i="11"/>
  <c r="O2157" i="11"/>
  <c r="O2158" i="11"/>
  <c r="O2159" i="11"/>
  <c r="O2160" i="11"/>
  <c r="O2161" i="11"/>
  <c r="O2162" i="11"/>
  <c r="O2163" i="11"/>
  <c r="O2164" i="11"/>
  <c r="O2165" i="11"/>
  <c r="O2166" i="11"/>
  <c r="O2167" i="11"/>
  <c r="O2168" i="11"/>
  <c r="O2169" i="11"/>
  <c r="O2170" i="11"/>
  <c r="O2171" i="11"/>
  <c r="O2172" i="11"/>
  <c r="O2173" i="11"/>
  <c r="O2174" i="11"/>
  <c r="O2175" i="11"/>
  <c r="O2176" i="11"/>
  <c r="O2177" i="11"/>
  <c r="O2178" i="11"/>
  <c r="O2179" i="11"/>
  <c r="O2180" i="11"/>
  <c r="O2181" i="11"/>
  <c r="O2182" i="11"/>
  <c r="O2183" i="11"/>
  <c r="O2184" i="11"/>
  <c r="O2185" i="11"/>
  <c r="O2186" i="11"/>
  <c r="O2187" i="11"/>
  <c r="O2188" i="11"/>
  <c r="O2189" i="11"/>
  <c r="O2190" i="11"/>
  <c r="O2191" i="11"/>
  <c r="O2192" i="11"/>
  <c r="O2193" i="11"/>
  <c r="O2194" i="11"/>
  <c r="O2195" i="11"/>
  <c r="O2196" i="11"/>
  <c r="O2197" i="11"/>
  <c r="O2198" i="11"/>
  <c r="O2199" i="11"/>
  <c r="O2200" i="11"/>
  <c r="O2201" i="11"/>
  <c r="O2202" i="11"/>
  <c r="O2203" i="11"/>
  <c r="O2204" i="11"/>
  <c r="O2205" i="11"/>
  <c r="O2206" i="11"/>
  <c r="O2207" i="11"/>
  <c r="O2208" i="11"/>
  <c r="O2209" i="11"/>
  <c r="O2210" i="11"/>
  <c r="O2211" i="11"/>
  <c r="O2212" i="11"/>
  <c r="O2213" i="11"/>
  <c r="O2214" i="11"/>
  <c r="O2215" i="11"/>
  <c r="O2216" i="11"/>
  <c r="O2217" i="11"/>
  <c r="O2218" i="11"/>
  <c r="O2219" i="11"/>
  <c r="O2220" i="11"/>
  <c r="O2221" i="11"/>
  <c r="O2222" i="11"/>
  <c r="O2223" i="11"/>
  <c r="O2224" i="11"/>
  <c r="O2225" i="11"/>
  <c r="O2226" i="11"/>
  <c r="O2227" i="11"/>
  <c r="O2228" i="11"/>
  <c r="O2229" i="11"/>
  <c r="O2230" i="11"/>
  <c r="O2231" i="11"/>
  <c r="O2232" i="11"/>
  <c r="O2233" i="11"/>
  <c r="O2234" i="11"/>
  <c r="O2235" i="11"/>
  <c r="O2236" i="11"/>
  <c r="O2237" i="11"/>
  <c r="O2238" i="11"/>
  <c r="O2239" i="11"/>
  <c r="O2240" i="11"/>
  <c r="O2241" i="11"/>
  <c r="O2242" i="11"/>
  <c r="O2243" i="11"/>
  <c r="O2244" i="11"/>
  <c r="O2245" i="11"/>
  <c r="O2246" i="11"/>
  <c r="O2247" i="11"/>
  <c r="O2248" i="11"/>
  <c r="O2249" i="11"/>
  <c r="O2250" i="11"/>
  <c r="O2251" i="11"/>
  <c r="O2252" i="11"/>
  <c r="O2253" i="11"/>
  <c r="O2254" i="11"/>
  <c r="O2255" i="11"/>
  <c r="O2256" i="11"/>
  <c r="O2257" i="11"/>
  <c r="O2258" i="11"/>
  <c r="O2259" i="11"/>
  <c r="O2260" i="11"/>
  <c r="O2261" i="11"/>
  <c r="O2262" i="11"/>
  <c r="O2263" i="11"/>
  <c r="O2264" i="11"/>
  <c r="O2265" i="11"/>
  <c r="O2266" i="11"/>
  <c r="O2267" i="11"/>
  <c r="O2268" i="11"/>
  <c r="O2269" i="11"/>
  <c r="O2270" i="11"/>
  <c r="O2271" i="11"/>
  <c r="O2272" i="11"/>
  <c r="O2273" i="11"/>
  <c r="O2274" i="11"/>
  <c r="O2275" i="11"/>
  <c r="O2276" i="11"/>
  <c r="O2277" i="11"/>
  <c r="O2278" i="11"/>
  <c r="O2279" i="11"/>
  <c r="O2280" i="11"/>
  <c r="O2281" i="11"/>
  <c r="O2282" i="11"/>
  <c r="O2283" i="11"/>
  <c r="O2284" i="11"/>
  <c r="O2285" i="11"/>
  <c r="O2286" i="11"/>
  <c r="O2287" i="11"/>
  <c r="O2288" i="11"/>
  <c r="O2289" i="11"/>
  <c r="O2290" i="11"/>
  <c r="O2291" i="11"/>
  <c r="O2292" i="11"/>
  <c r="O2293" i="11"/>
  <c r="O2294" i="11"/>
  <c r="O2295" i="11"/>
  <c r="O2296" i="11"/>
  <c r="O2297" i="11"/>
  <c r="O2298" i="11"/>
  <c r="O2299" i="11"/>
  <c r="O2300" i="11"/>
  <c r="O2301" i="11"/>
  <c r="O2302" i="11"/>
  <c r="O2303" i="11"/>
  <c r="O2304" i="11"/>
  <c r="O2305" i="11"/>
  <c r="O2306" i="11"/>
  <c r="O2307" i="11"/>
  <c r="O2308" i="11"/>
  <c r="O2309" i="11"/>
  <c r="O2310" i="11"/>
  <c r="O2311" i="11"/>
  <c r="O2312" i="11"/>
  <c r="O2313" i="11"/>
  <c r="O2314" i="11"/>
  <c r="O2315" i="11"/>
  <c r="O2316" i="11"/>
  <c r="O2317" i="11"/>
  <c r="O2318" i="11"/>
  <c r="O2319" i="11"/>
  <c r="O2320" i="11"/>
  <c r="O2321" i="11"/>
  <c r="O2322" i="11"/>
  <c r="O2323" i="11"/>
  <c r="O2324" i="11"/>
  <c r="O2325" i="11"/>
  <c r="O2326" i="11"/>
  <c r="O2327" i="11"/>
  <c r="O2328" i="11"/>
  <c r="O2329" i="11"/>
  <c r="O2330" i="11"/>
  <c r="O2331" i="11"/>
  <c r="O2332" i="11"/>
  <c r="O2333" i="11"/>
  <c r="O2334" i="11"/>
  <c r="O2335" i="11"/>
  <c r="O2336" i="11"/>
  <c r="O2337" i="11"/>
  <c r="O2338" i="11"/>
  <c r="O2339" i="11"/>
  <c r="O2340" i="11"/>
  <c r="O2341" i="11"/>
  <c r="O2342" i="11"/>
  <c r="O2343" i="11"/>
  <c r="O2344" i="11"/>
  <c r="O2345" i="11"/>
  <c r="O2346" i="11"/>
  <c r="O2347" i="11"/>
  <c r="O2348" i="11"/>
  <c r="O2349" i="11"/>
  <c r="O2350" i="11"/>
  <c r="O2351" i="11"/>
  <c r="O2352" i="11"/>
  <c r="O2353" i="11"/>
  <c r="O2354" i="11"/>
  <c r="O2355" i="11"/>
  <c r="O2356" i="11"/>
  <c r="O2357" i="11"/>
  <c r="O2358" i="11"/>
  <c r="O2359" i="11"/>
  <c r="O2360" i="11"/>
  <c r="O2361" i="11"/>
  <c r="O2362" i="11"/>
  <c r="O2363" i="11"/>
  <c r="O2364" i="11"/>
  <c r="O2365" i="11"/>
  <c r="O2366" i="11"/>
  <c r="O2367" i="11"/>
  <c r="O2368" i="11"/>
  <c r="O2369" i="11"/>
  <c r="O2370" i="11"/>
  <c r="O2371" i="11"/>
  <c r="O2372" i="11"/>
  <c r="O2373" i="11"/>
  <c r="O2374" i="11"/>
  <c r="O2375" i="11"/>
  <c r="O2376" i="11"/>
  <c r="O2377" i="11"/>
  <c r="O2378" i="11"/>
  <c r="O2379" i="11"/>
  <c r="O2380" i="11"/>
  <c r="O2381" i="11"/>
  <c r="O2382" i="11"/>
  <c r="O2383" i="11"/>
  <c r="O2384" i="11"/>
  <c r="O2385" i="11"/>
  <c r="O2386" i="11"/>
  <c r="O2387" i="11"/>
  <c r="O2388" i="11"/>
  <c r="O2389" i="11"/>
  <c r="O2390" i="11"/>
  <c r="O2391" i="11"/>
  <c r="O2392" i="11"/>
  <c r="O2393" i="11"/>
  <c r="O2394" i="11"/>
  <c r="O2395" i="11"/>
  <c r="O2396" i="11"/>
  <c r="O2397" i="11"/>
  <c r="O2398" i="11"/>
  <c r="O2399" i="11"/>
  <c r="O2400" i="11"/>
  <c r="O2401" i="11"/>
  <c r="O2402" i="11"/>
  <c r="O2403" i="11"/>
  <c r="O2404" i="11"/>
  <c r="O2405" i="11"/>
  <c r="O2406" i="11"/>
  <c r="O2407" i="11"/>
  <c r="O2408" i="11"/>
  <c r="O2409" i="11"/>
  <c r="O2410" i="11"/>
  <c r="O2411" i="11"/>
  <c r="O2412" i="11"/>
  <c r="O2413" i="11"/>
  <c r="O2414" i="11"/>
  <c r="O2415" i="11"/>
  <c r="O2416" i="11"/>
  <c r="O2417" i="11"/>
  <c r="O2418" i="11"/>
  <c r="O2419" i="11"/>
  <c r="O2420" i="11"/>
  <c r="O2421" i="11"/>
  <c r="O2422" i="11"/>
  <c r="O2423" i="11"/>
  <c r="O2424" i="11"/>
  <c r="O2425" i="11"/>
  <c r="O2426" i="11"/>
  <c r="O2427" i="11"/>
  <c r="O2428" i="11"/>
  <c r="O2429" i="11"/>
  <c r="O2430" i="11"/>
  <c r="O2431" i="11"/>
  <c r="O2432" i="11"/>
  <c r="O2433" i="11"/>
  <c r="O2434" i="11"/>
  <c r="O2435" i="11"/>
  <c r="O2436" i="11"/>
  <c r="O2437" i="11"/>
  <c r="O2438" i="11"/>
  <c r="O2439" i="11"/>
  <c r="O2440" i="11"/>
  <c r="O2441" i="11"/>
  <c r="O2442" i="11"/>
  <c r="O2443" i="11"/>
  <c r="O2444" i="11"/>
  <c r="O2445" i="11"/>
  <c r="O2446" i="11"/>
  <c r="O2447" i="11"/>
  <c r="O2448" i="11"/>
  <c r="O2449" i="11"/>
  <c r="O2450" i="11"/>
  <c r="O2451" i="11"/>
  <c r="O2452" i="11"/>
  <c r="O2453" i="11"/>
  <c r="O2454" i="11"/>
  <c r="O2455" i="11"/>
  <c r="O2456" i="11"/>
  <c r="O2457" i="11"/>
  <c r="O2458" i="11"/>
  <c r="O2459" i="11"/>
  <c r="O2460" i="11"/>
  <c r="O2461" i="11"/>
  <c r="O2462" i="11"/>
  <c r="O2463" i="11"/>
  <c r="O2464" i="11"/>
  <c r="O2465" i="11"/>
  <c r="O2466" i="11"/>
  <c r="O2467" i="11"/>
  <c r="O2468" i="11"/>
  <c r="O2469" i="11"/>
  <c r="O2470" i="11"/>
  <c r="O2471" i="11"/>
  <c r="O2472" i="11"/>
  <c r="O2473" i="11"/>
  <c r="O2474" i="11"/>
  <c r="O2475" i="11"/>
  <c r="O2476" i="11"/>
  <c r="O2477" i="11"/>
  <c r="O2478" i="11"/>
  <c r="O2479" i="11"/>
  <c r="O2480" i="11"/>
  <c r="O2481" i="11"/>
  <c r="O2482" i="11"/>
  <c r="O2483" i="11"/>
  <c r="O2484" i="11"/>
  <c r="O2485" i="11"/>
  <c r="O2486" i="11"/>
  <c r="O2487" i="11"/>
  <c r="O2488" i="11"/>
  <c r="O2489" i="11"/>
  <c r="O2490" i="11"/>
  <c r="O2491" i="11"/>
  <c r="O2492" i="11"/>
  <c r="O2493" i="11"/>
  <c r="O2494" i="11"/>
  <c r="O2495" i="11"/>
  <c r="O2496" i="11"/>
  <c r="O2497" i="11"/>
  <c r="O2498" i="11"/>
  <c r="O2499" i="11"/>
  <c r="O2500" i="11"/>
  <c r="O2501" i="11"/>
  <c r="O2502" i="11"/>
  <c r="O2503" i="11"/>
  <c r="O2504" i="11"/>
  <c r="O2505" i="11"/>
  <c r="O2506" i="11"/>
  <c r="O2507" i="11"/>
  <c r="O2508" i="11"/>
  <c r="O2509" i="11"/>
  <c r="O2510" i="11"/>
  <c r="O2511" i="11"/>
  <c r="O2512" i="11"/>
  <c r="O2513" i="11"/>
  <c r="O2514" i="11"/>
  <c r="O2515" i="11"/>
  <c r="O2516" i="11"/>
  <c r="O2517" i="11"/>
  <c r="O2518" i="11"/>
  <c r="O2519" i="11"/>
  <c r="O2520" i="11"/>
  <c r="O2521" i="11"/>
  <c r="O2522" i="11"/>
  <c r="O2523" i="11"/>
  <c r="O2524" i="11"/>
  <c r="O2525" i="11"/>
  <c r="O2526" i="11"/>
  <c r="O2527" i="11"/>
  <c r="O2528" i="11"/>
  <c r="O2529" i="11"/>
  <c r="O2530" i="11"/>
  <c r="O2531" i="11"/>
  <c r="O2532" i="11"/>
  <c r="O2533" i="11"/>
  <c r="O2534" i="11"/>
  <c r="O2535" i="11"/>
  <c r="O2536" i="11"/>
  <c r="O2537" i="11"/>
  <c r="O2538" i="11"/>
  <c r="O2539" i="11"/>
  <c r="N2143" i="11"/>
  <c r="N2144" i="11"/>
  <c r="N2145" i="11"/>
  <c r="N2146" i="11"/>
  <c r="N2147" i="11"/>
  <c r="N2148" i="11"/>
  <c r="N2149" i="11"/>
  <c r="N2150" i="11"/>
  <c r="N2151" i="11"/>
  <c r="N2152" i="11"/>
  <c r="N2153" i="11"/>
  <c r="N2154" i="11"/>
  <c r="N2155" i="11"/>
  <c r="N2156" i="11"/>
  <c r="N2157" i="11"/>
  <c r="N2158" i="11"/>
  <c r="N2159" i="11"/>
  <c r="N2160" i="11"/>
  <c r="N2161" i="11"/>
  <c r="N2162" i="11"/>
  <c r="N2163" i="11"/>
  <c r="N2164" i="11"/>
  <c r="N2165" i="11"/>
  <c r="N2166" i="11"/>
  <c r="N2167" i="11"/>
  <c r="N2168" i="11"/>
  <c r="N2169" i="11"/>
  <c r="N2170" i="11"/>
  <c r="N2171" i="11"/>
  <c r="N2172" i="11"/>
  <c r="N2173" i="11"/>
  <c r="N2174" i="11"/>
  <c r="N2175" i="11"/>
  <c r="N2176" i="11"/>
  <c r="N2177" i="11"/>
  <c r="N2178" i="11"/>
  <c r="N2179" i="11"/>
  <c r="N2180" i="11"/>
  <c r="N2181" i="11"/>
  <c r="N2182" i="11"/>
  <c r="N2183" i="11"/>
  <c r="N2184" i="11"/>
  <c r="N2185" i="11"/>
  <c r="N2186" i="11"/>
  <c r="N2187" i="11"/>
  <c r="N2188" i="11"/>
  <c r="N2189" i="11"/>
  <c r="N2190" i="11"/>
  <c r="N2191" i="11"/>
  <c r="N2192" i="11"/>
  <c r="N2193" i="11"/>
  <c r="N2194" i="11"/>
  <c r="N2195" i="11"/>
  <c r="N2196" i="11"/>
  <c r="N2197" i="11"/>
  <c r="N2198" i="11"/>
  <c r="N2199" i="11"/>
  <c r="N2200" i="11"/>
  <c r="N2201" i="11"/>
  <c r="N2202" i="11"/>
  <c r="N2203" i="11"/>
  <c r="N2204" i="11"/>
  <c r="N2205" i="11"/>
  <c r="N2206" i="11"/>
  <c r="N2207" i="11"/>
  <c r="N2208" i="11"/>
  <c r="N2209" i="11"/>
  <c r="N2210" i="11"/>
  <c r="N2211" i="11"/>
  <c r="N2212" i="11"/>
  <c r="N2213" i="11"/>
  <c r="N2214" i="11"/>
  <c r="N2215" i="11"/>
  <c r="N2216" i="11"/>
  <c r="N2217" i="11"/>
  <c r="N2218" i="11"/>
  <c r="N2219" i="11"/>
  <c r="N2220" i="11"/>
  <c r="N2221" i="11"/>
  <c r="N2222" i="11"/>
  <c r="N2223" i="11"/>
  <c r="N2224" i="11"/>
  <c r="N2225" i="11"/>
  <c r="N2226" i="11"/>
  <c r="N2227" i="11"/>
  <c r="N2228" i="11"/>
  <c r="N2229" i="11"/>
  <c r="N2230" i="11"/>
  <c r="N2231" i="11"/>
  <c r="N2232" i="11"/>
  <c r="N2233" i="11"/>
  <c r="N2234" i="11"/>
  <c r="N2235" i="11"/>
  <c r="N2236" i="11"/>
  <c r="N2237" i="11"/>
  <c r="N2238" i="11"/>
  <c r="N2239" i="11"/>
  <c r="N2240" i="11"/>
  <c r="N2241" i="11"/>
  <c r="N2242" i="11"/>
  <c r="N2243" i="11"/>
  <c r="N2244" i="11"/>
  <c r="N2245" i="11"/>
  <c r="N2246" i="11"/>
  <c r="N2247" i="11"/>
  <c r="N2248" i="11"/>
  <c r="N2249" i="11"/>
  <c r="N2250" i="11"/>
  <c r="N2251" i="11"/>
  <c r="N2252" i="11"/>
  <c r="N2253" i="11"/>
  <c r="N2254" i="11"/>
  <c r="N2255" i="11"/>
  <c r="N2256" i="11"/>
  <c r="N2257" i="11"/>
  <c r="N2258" i="11"/>
  <c r="N2259" i="11"/>
  <c r="N2260" i="11"/>
  <c r="N2261" i="11"/>
  <c r="N2262" i="11"/>
  <c r="N2263" i="11"/>
  <c r="N2264" i="11"/>
  <c r="N2265" i="11"/>
  <c r="N2266" i="11"/>
  <c r="N2267" i="11"/>
  <c r="N2268" i="11"/>
  <c r="N2269" i="11"/>
  <c r="N2270" i="11"/>
  <c r="N2271" i="11"/>
  <c r="N2272" i="11"/>
  <c r="N2273" i="11"/>
  <c r="N2274" i="11"/>
  <c r="N2275" i="11"/>
  <c r="N2276" i="11"/>
  <c r="N2277" i="11"/>
  <c r="N2278" i="11"/>
  <c r="N2279" i="11"/>
  <c r="N2280" i="11"/>
  <c r="N2281" i="11"/>
  <c r="N2282" i="11"/>
  <c r="N2283" i="11"/>
  <c r="N2284" i="11"/>
  <c r="N2285" i="11"/>
  <c r="N2286" i="11"/>
  <c r="N2287" i="11"/>
  <c r="N2288" i="11"/>
  <c r="N2289" i="11"/>
  <c r="N2290" i="11"/>
  <c r="N2291" i="11"/>
  <c r="N2292" i="11"/>
  <c r="N2293" i="11"/>
  <c r="N2294" i="11"/>
  <c r="N2295" i="11"/>
  <c r="N2296" i="11"/>
  <c r="N2297" i="11"/>
  <c r="N2298" i="11"/>
  <c r="N2299" i="11"/>
  <c r="N2300" i="11"/>
  <c r="N2301" i="11"/>
  <c r="N2302" i="11"/>
  <c r="N2303" i="11"/>
  <c r="N2304" i="11"/>
  <c r="N2305" i="11"/>
  <c r="N2306" i="11"/>
  <c r="N2307" i="11"/>
  <c r="N2308" i="11"/>
  <c r="N2309" i="11"/>
  <c r="N2310" i="11"/>
  <c r="N2311" i="11"/>
  <c r="N2312" i="11"/>
  <c r="N2313" i="11"/>
  <c r="N2314" i="11"/>
  <c r="N2315" i="11"/>
  <c r="N2316" i="11"/>
  <c r="N2317" i="11"/>
  <c r="N2318" i="11"/>
  <c r="N2319" i="11"/>
  <c r="N2320" i="11"/>
  <c r="N2321" i="11"/>
  <c r="N2322" i="11"/>
  <c r="N2323" i="11"/>
  <c r="N2324" i="11"/>
  <c r="N2325" i="11"/>
  <c r="N2326" i="11"/>
  <c r="N2327" i="11"/>
  <c r="N2328" i="11"/>
  <c r="N2329" i="11"/>
  <c r="N2330" i="11"/>
  <c r="N2331" i="11"/>
  <c r="N2332" i="11"/>
  <c r="N2333" i="11"/>
  <c r="N2334" i="11"/>
  <c r="N2335" i="11"/>
  <c r="N2336" i="11"/>
  <c r="N2337" i="11"/>
  <c r="N2338" i="11"/>
  <c r="N2339" i="11"/>
  <c r="N2340" i="11"/>
  <c r="N2341" i="11"/>
  <c r="N2342" i="11"/>
  <c r="N2343" i="11"/>
  <c r="N2344" i="11"/>
  <c r="N2345" i="11"/>
  <c r="N2346" i="11"/>
  <c r="N2347" i="11"/>
  <c r="N2348" i="11"/>
  <c r="N2349" i="11"/>
  <c r="N2350" i="11"/>
  <c r="N2351" i="11"/>
  <c r="N2352" i="11"/>
  <c r="N2353" i="11"/>
  <c r="N2354" i="11"/>
  <c r="N2355" i="11"/>
  <c r="N2356" i="11"/>
  <c r="N2357" i="11"/>
  <c r="N2358" i="11"/>
  <c r="N2359" i="11"/>
  <c r="N2360" i="11"/>
  <c r="N2361" i="11"/>
  <c r="N2362" i="11"/>
  <c r="N2363" i="11"/>
  <c r="N2364" i="11"/>
  <c r="N2365" i="11"/>
  <c r="N2366" i="11"/>
  <c r="N2367" i="11"/>
  <c r="N2368" i="11"/>
  <c r="N2369" i="11"/>
  <c r="N2370" i="11"/>
  <c r="N2371" i="11"/>
  <c r="N2372" i="11"/>
  <c r="N2373" i="11"/>
  <c r="N2374" i="11"/>
  <c r="N2375" i="11"/>
  <c r="N2376" i="11"/>
  <c r="N2377" i="11"/>
  <c r="N2378" i="11"/>
  <c r="N2379" i="11"/>
  <c r="N2380" i="11"/>
  <c r="N2381" i="11"/>
  <c r="N2382" i="11"/>
  <c r="N2383" i="11"/>
  <c r="N2384" i="11"/>
  <c r="N2385" i="11"/>
  <c r="N2386" i="11"/>
  <c r="N2387" i="11"/>
  <c r="N2388" i="11"/>
  <c r="N2389" i="11"/>
  <c r="N2390" i="11"/>
  <c r="N2391" i="11"/>
  <c r="N2392" i="11"/>
  <c r="N2393" i="11"/>
  <c r="N2394" i="11"/>
  <c r="N2395" i="11"/>
  <c r="N2396" i="11"/>
  <c r="N2397" i="11"/>
  <c r="N2398" i="11"/>
  <c r="N2399" i="11"/>
  <c r="N2400" i="11"/>
  <c r="N2401" i="11"/>
  <c r="N2402" i="11"/>
  <c r="N2403" i="11"/>
  <c r="N2404" i="11"/>
  <c r="N2405" i="11"/>
  <c r="N2406" i="11"/>
  <c r="N2407" i="11"/>
  <c r="N2408" i="11"/>
  <c r="N2409" i="11"/>
  <c r="N2410" i="11"/>
  <c r="N2411" i="11"/>
  <c r="N2412" i="11"/>
  <c r="N2413" i="11"/>
  <c r="N2414" i="11"/>
  <c r="N2415" i="11"/>
  <c r="N2416" i="11"/>
  <c r="N2417" i="11"/>
  <c r="N2418" i="11"/>
  <c r="N2419" i="11"/>
  <c r="N2420" i="11"/>
  <c r="N2421" i="11"/>
  <c r="N2422" i="11"/>
  <c r="N2423" i="11"/>
  <c r="N2424" i="11"/>
  <c r="N2425" i="11"/>
  <c r="N2426" i="11"/>
  <c r="N2427" i="11"/>
  <c r="N2428" i="11"/>
  <c r="N2429" i="11"/>
  <c r="N2430" i="11"/>
  <c r="N2431" i="11"/>
  <c r="N2432" i="11"/>
  <c r="N2433" i="11"/>
  <c r="N2434" i="11"/>
  <c r="N2435" i="11"/>
  <c r="N2436" i="11"/>
  <c r="N2437" i="11"/>
  <c r="N2438" i="11"/>
  <c r="N2439" i="11"/>
  <c r="N2440" i="11"/>
  <c r="N2441" i="11"/>
  <c r="N2442" i="11"/>
  <c r="N2443" i="11"/>
  <c r="N2444" i="11"/>
  <c r="N2445" i="11"/>
  <c r="N2446" i="11"/>
  <c r="N2447" i="11"/>
  <c r="N2448" i="11"/>
  <c r="N2449" i="11"/>
  <c r="N2450" i="11"/>
  <c r="N2451" i="11"/>
  <c r="N2452" i="11"/>
  <c r="N2453" i="11"/>
  <c r="N2454" i="11"/>
  <c r="N2455" i="11"/>
  <c r="N2456" i="11"/>
  <c r="N2457" i="11"/>
  <c r="N2458" i="11"/>
  <c r="N2459" i="11"/>
  <c r="N2460" i="11"/>
  <c r="N2461" i="11"/>
  <c r="N2462" i="11"/>
  <c r="N2463" i="11"/>
  <c r="N2464" i="11"/>
  <c r="N2465" i="11"/>
  <c r="N2466" i="11"/>
  <c r="N2467" i="11"/>
  <c r="N2468" i="11"/>
  <c r="N2469" i="11"/>
  <c r="N2470" i="11"/>
  <c r="N2471" i="11"/>
  <c r="N2472" i="11"/>
  <c r="N2473" i="11"/>
  <c r="N2474" i="11"/>
  <c r="N2475" i="11"/>
  <c r="N2476" i="11"/>
  <c r="N2477" i="11"/>
  <c r="N2478" i="11"/>
  <c r="N2479" i="11"/>
  <c r="N2480" i="11"/>
  <c r="N2481" i="11"/>
  <c r="N2482" i="11"/>
  <c r="N2483" i="11"/>
  <c r="N2484" i="11"/>
  <c r="N2485" i="11"/>
  <c r="N2486" i="11"/>
  <c r="N2487" i="11"/>
  <c r="N2488" i="11"/>
  <c r="N2489" i="11"/>
  <c r="N2490" i="11"/>
  <c r="N2491" i="11"/>
  <c r="N2492" i="11"/>
  <c r="N2493" i="11"/>
  <c r="N2494" i="11"/>
  <c r="N2495" i="11"/>
  <c r="N2496" i="11"/>
  <c r="N2497" i="11"/>
  <c r="N2498" i="11"/>
  <c r="N2499" i="11"/>
  <c r="N2500" i="11"/>
  <c r="N2501" i="11"/>
  <c r="N2502" i="11"/>
  <c r="N2503" i="11"/>
  <c r="N2504" i="11"/>
  <c r="N2505" i="11"/>
  <c r="N2506" i="11"/>
  <c r="N2507" i="11"/>
  <c r="N2508" i="11"/>
  <c r="N2509" i="11"/>
  <c r="N2510" i="11"/>
  <c r="N2511" i="11"/>
  <c r="N2512" i="11"/>
  <c r="N2513" i="11"/>
  <c r="N2514" i="11"/>
  <c r="N2515" i="11"/>
  <c r="N2516" i="11"/>
  <c r="N2517" i="11"/>
  <c r="N2518" i="11"/>
  <c r="N2519" i="11"/>
  <c r="N2520" i="11"/>
  <c r="N2521" i="11"/>
  <c r="N2522" i="11"/>
  <c r="N2523" i="11"/>
  <c r="N2524" i="11"/>
  <c r="N2525" i="11"/>
  <c r="N2526" i="11"/>
  <c r="N2527" i="11"/>
  <c r="N2528" i="11"/>
  <c r="N2529" i="11"/>
  <c r="N2530" i="11"/>
  <c r="N2531" i="11"/>
  <c r="N2532" i="11"/>
  <c r="N2533" i="11"/>
  <c r="N2534" i="11"/>
  <c r="N2535" i="11"/>
  <c r="N2536" i="11"/>
  <c r="N2537" i="11"/>
  <c r="N2538" i="11"/>
  <c r="N2539" i="11"/>
  <c r="M2143" i="11"/>
  <c r="M2144" i="11"/>
  <c r="M2145" i="11"/>
  <c r="M2147" i="11"/>
  <c r="M2148" i="11"/>
  <c r="M2149" i="11"/>
  <c r="M2151" i="11"/>
  <c r="M2152" i="11"/>
  <c r="M2153" i="11"/>
  <c r="M2155" i="11"/>
  <c r="M2156" i="11"/>
  <c r="M2157" i="11"/>
  <c r="M2159" i="11"/>
  <c r="M2160" i="11"/>
  <c r="M2161" i="11"/>
  <c r="M2163" i="11"/>
  <c r="M2164" i="11"/>
  <c r="M2165" i="11"/>
  <c r="M2167" i="11"/>
  <c r="M2168" i="11"/>
  <c r="M2169" i="11"/>
  <c r="M2171" i="11"/>
  <c r="M2172" i="11"/>
  <c r="M2173" i="11"/>
  <c r="M2175" i="11"/>
  <c r="M2176" i="11"/>
  <c r="M2177" i="11"/>
  <c r="M2179" i="11"/>
  <c r="M2180" i="11"/>
  <c r="M2181" i="11"/>
  <c r="M2183" i="11"/>
  <c r="M2184" i="11"/>
  <c r="M2185" i="11"/>
  <c r="M2187" i="11"/>
  <c r="M2188" i="11"/>
  <c r="M2189" i="11"/>
  <c r="M2191" i="11"/>
  <c r="M2192" i="11"/>
  <c r="M2193" i="11"/>
  <c r="M2195" i="11"/>
  <c r="M2196" i="11"/>
  <c r="M2197" i="11"/>
  <c r="M2199" i="11"/>
  <c r="M2200" i="11"/>
  <c r="M2201" i="11"/>
  <c r="M2203" i="11"/>
  <c r="M2204" i="11"/>
  <c r="M2205" i="11"/>
  <c r="M2207" i="11"/>
  <c r="M2208" i="11"/>
  <c r="M2209" i="11"/>
  <c r="M2211" i="11"/>
  <c r="M2212" i="11"/>
  <c r="M2213" i="11"/>
  <c r="M2215" i="11"/>
  <c r="M2216" i="11"/>
  <c r="M2217" i="11"/>
  <c r="M2219" i="11"/>
  <c r="M2220" i="11"/>
  <c r="M2221" i="11"/>
  <c r="M2223" i="11"/>
  <c r="M2224" i="11"/>
  <c r="M2225" i="11"/>
  <c r="M2227" i="11"/>
  <c r="M2228" i="11"/>
  <c r="M2229" i="11"/>
  <c r="M2231" i="11"/>
  <c r="M2232" i="11"/>
  <c r="M2233" i="11"/>
  <c r="M2235" i="11"/>
  <c r="M2236" i="11"/>
  <c r="M2237" i="11"/>
  <c r="M2239" i="11"/>
  <c r="M2240" i="11"/>
  <c r="M2241" i="11"/>
  <c r="M2243" i="11"/>
  <c r="M2244" i="11"/>
  <c r="M2245" i="11"/>
  <c r="M2247" i="11"/>
  <c r="M2248" i="11"/>
  <c r="M2249" i="11"/>
  <c r="M2251" i="11"/>
  <c r="M2252" i="11"/>
  <c r="M2253" i="11"/>
  <c r="M2255" i="11"/>
  <c r="M2256" i="11"/>
  <c r="M2257" i="11"/>
  <c r="M2259" i="11"/>
  <c r="M2260" i="11"/>
  <c r="M2261" i="11"/>
  <c r="M2263" i="11"/>
  <c r="M2264" i="11"/>
  <c r="M2265" i="11"/>
  <c r="M2266" i="11"/>
  <c r="M2267" i="11"/>
  <c r="M2268" i="11"/>
  <c r="M2269" i="11"/>
  <c r="M2270" i="11"/>
  <c r="M2271" i="11"/>
  <c r="M2272" i="11"/>
  <c r="M2273" i="11"/>
  <c r="M2274" i="11"/>
  <c r="M2275" i="11"/>
  <c r="M2276" i="11"/>
  <c r="M2277" i="11"/>
  <c r="M2278" i="11"/>
  <c r="M2279" i="11"/>
  <c r="M2280" i="11"/>
  <c r="M2281" i="11"/>
  <c r="M2283" i="11"/>
  <c r="M2284" i="11"/>
  <c r="M2285" i="11"/>
  <c r="M2286" i="11"/>
  <c r="M2287" i="11"/>
  <c r="M2288" i="11"/>
  <c r="M2289" i="11"/>
  <c r="M2291" i="11"/>
  <c r="M2292" i="11"/>
  <c r="M2293" i="11"/>
  <c r="M2295" i="11"/>
  <c r="M2296" i="11"/>
  <c r="M2297" i="11"/>
  <c r="M2298" i="11"/>
  <c r="M2299" i="11"/>
  <c r="M2300" i="11"/>
  <c r="M2301" i="11"/>
  <c r="M2302" i="11"/>
  <c r="M2303" i="11"/>
  <c r="M2304" i="11"/>
  <c r="M2305" i="11"/>
  <c r="M2306" i="11"/>
  <c r="M2307" i="11"/>
  <c r="M2308" i="11"/>
  <c r="M2309" i="11"/>
  <c r="M2310" i="11"/>
  <c r="M2311" i="11"/>
  <c r="M2312" i="11"/>
  <c r="M2313" i="11"/>
  <c r="M2314" i="11"/>
  <c r="M2315" i="11"/>
  <c r="M2316" i="11"/>
  <c r="M2317" i="11"/>
  <c r="M2318" i="11"/>
  <c r="M2319" i="11"/>
  <c r="M2320" i="11"/>
  <c r="M2321" i="11"/>
  <c r="M2322" i="11"/>
  <c r="M2323" i="11"/>
  <c r="M2324" i="11"/>
  <c r="M2325" i="11"/>
  <c r="M2326" i="11"/>
  <c r="M2327" i="11"/>
  <c r="M2328" i="11"/>
  <c r="M2329" i="11"/>
  <c r="M2330" i="11"/>
  <c r="M2331" i="11"/>
  <c r="M2332" i="11"/>
  <c r="M2333" i="11"/>
  <c r="M2334" i="11"/>
  <c r="M2335" i="11"/>
  <c r="M2336" i="11"/>
  <c r="M2337" i="11"/>
  <c r="M2339" i="11"/>
  <c r="M2340" i="11"/>
  <c r="M2341" i="11"/>
  <c r="M2342" i="11"/>
  <c r="M2343" i="11"/>
  <c r="M2344" i="11"/>
  <c r="M2345" i="11"/>
  <c r="M2346" i="11"/>
  <c r="M2347" i="11"/>
  <c r="M2348" i="11"/>
  <c r="M2349" i="11"/>
  <c r="M2350" i="11"/>
  <c r="M2351" i="11"/>
  <c r="M2352" i="11"/>
  <c r="M2353" i="11"/>
  <c r="M2354" i="11"/>
  <c r="M2355" i="11"/>
  <c r="M2356" i="11"/>
  <c r="M2357" i="11"/>
  <c r="M2358" i="11"/>
  <c r="M2359" i="11"/>
  <c r="M2360" i="11"/>
  <c r="M2361" i="11"/>
  <c r="M2363" i="11"/>
  <c r="M2364" i="11"/>
  <c r="M2365" i="11"/>
  <c r="M2366" i="11"/>
  <c r="M2367" i="11"/>
  <c r="M2368" i="11"/>
  <c r="M2369" i="11"/>
  <c r="M2371" i="11"/>
  <c r="M2372" i="11"/>
  <c r="M2373" i="11"/>
  <c r="M2375" i="11"/>
  <c r="M2376" i="11"/>
  <c r="M2377" i="11"/>
  <c r="M2378" i="11"/>
  <c r="M2379" i="11"/>
  <c r="M2380" i="11"/>
  <c r="M2381" i="11"/>
  <c r="M2383" i="11"/>
  <c r="M2384" i="11"/>
  <c r="M2385" i="11"/>
  <c r="M2386" i="11"/>
  <c r="M2387" i="11"/>
  <c r="M2388" i="11"/>
  <c r="M2389" i="11"/>
  <c r="M2391" i="11"/>
  <c r="M2392" i="11"/>
  <c r="M2393" i="11"/>
  <c r="M2394" i="11"/>
  <c r="M2395" i="11"/>
  <c r="M2396" i="11"/>
  <c r="M2397" i="11"/>
  <c r="M2398" i="11"/>
  <c r="M2399" i="11"/>
  <c r="M2400" i="11"/>
  <c r="M2401" i="11"/>
  <c r="M2402" i="11"/>
  <c r="M2403" i="11"/>
  <c r="M2404" i="11"/>
  <c r="M2405" i="11"/>
  <c r="M2406" i="11"/>
  <c r="M2407" i="11"/>
  <c r="M2408" i="11"/>
  <c r="M2409" i="11"/>
  <c r="M2410" i="11"/>
  <c r="M2411" i="11"/>
  <c r="M2412" i="11"/>
  <c r="M2413" i="11"/>
  <c r="M2414" i="11"/>
  <c r="M2415" i="11"/>
  <c r="M2416" i="11"/>
  <c r="M2417" i="11"/>
  <c r="M2418" i="11"/>
  <c r="M2419" i="11"/>
  <c r="M2420" i="11"/>
  <c r="M2421" i="11"/>
  <c r="M2422" i="11"/>
  <c r="M2423" i="11"/>
  <c r="M2424" i="11"/>
  <c r="M2425" i="11"/>
  <c r="M2426" i="11"/>
  <c r="M2427" i="11"/>
  <c r="M2428" i="11"/>
  <c r="M2429" i="11"/>
  <c r="M2430" i="11"/>
  <c r="M2431" i="11"/>
  <c r="M2432" i="11"/>
  <c r="M2433" i="11"/>
  <c r="M2434" i="11"/>
  <c r="M2435" i="11"/>
  <c r="M2436" i="11"/>
  <c r="M2437" i="11"/>
  <c r="M2438" i="11"/>
  <c r="M2439" i="11"/>
  <c r="M2440" i="11"/>
  <c r="M2441" i="11"/>
  <c r="M2442" i="11"/>
  <c r="M2443" i="11"/>
  <c r="M2444" i="11"/>
  <c r="M2445" i="11"/>
  <c r="M2446" i="11"/>
  <c r="M2447" i="11"/>
  <c r="M2448" i="11"/>
  <c r="M2449" i="11"/>
  <c r="M2450" i="11"/>
  <c r="M2451" i="11"/>
  <c r="M2452" i="11"/>
  <c r="M2453" i="11"/>
  <c r="M2455" i="11"/>
  <c r="M2456" i="11"/>
  <c r="M2457" i="11"/>
  <c r="M2458" i="11"/>
  <c r="M2459" i="11"/>
  <c r="M2460" i="11"/>
  <c r="M2461" i="11"/>
  <c r="M2463" i="11"/>
  <c r="M2464" i="11"/>
  <c r="M2465" i="11"/>
  <c r="M2466" i="11"/>
  <c r="M2467" i="11"/>
  <c r="M2468" i="11"/>
  <c r="M2469" i="11"/>
  <c r="M2470" i="11"/>
  <c r="M2471" i="11"/>
  <c r="M2472" i="11"/>
  <c r="M2473" i="11"/>
  <c r="M2474" i="11"/>
  <c r="M2475" i="11"/>
  <c r="M2476" i="11"/>
  <c r="M2477" i="11"/>
  <c r="M2479" i="11"/>
  <c r="M2480" i="11"/>
  <c r="M2481" i="11"/>
  <c r="M2482" i="11"/>
  <c r="M2483" i="11"/>
  <c r="M2484" i="11"/>
  <c r="M2485" i="11"/>
  <c r="M2486" i="11"/>
  <c r="M2487" i="11"/>
  <c r="M2488" i="11"/>
  <c r="M2489" i="11"/>
  <c r="M2490" i="11"/>
  <c r="M2491" i="11"/>
  <c r="M2492" i="11"/>
  <c r="M2493" i="11"/>
  <c r="M2494" i="11"/>
  <c r="M2495" i="11"/>
  <c r="M2496" i="11"/>
  <c r="M2497" i="11"/>
  <c r="M2498" i="11"/>
  <c r="M2499" i="11"/>
  <c r="M2500" i="11"/>
  <c r="M2501" i="11"/>
  <c r="M2503" i="11"/>
  <c r="M2504" i="11"/>
  <c r="M2505" i="11"/>
  <c r="M2506" i="11"/>
  <c r="M2507" i="11"/>
  <c r="M2508" i="11"/>
  <c r="M2509" i="11"/>
  <c r="M2510" i="11"/>
  <c r="M2511" i="11"/>
  <c r="M2512" i="11"/>
  <c r="M2513" i="11"/>
  <c r="M2515" i="11"/>
  <c r="M2516" i="11"/>
  <c r="M2517" i="11"/>
  <c r="M2518" i="11"/>
  <c r="M2519" i="11"/>
  <c r="M2520" i="11"/>
  <c r="M2521" i="11"/>
  <c r="M2522" i="11"/>
  <c r="M2523" i="11"/>
  <c r="M2524" i="11"/>
  <c r="M2525" i="11"/>
  <c r="M2526" i="11"/>
  <c r="M2527" i="11"/>
  <c r="M2528" i="11"/>
  <c r="M2529" i="11"/>
  <c r="M2530" i="11"/>
  <c r="M2531" i="11"/>
  <c r="M2532" i="11"/>
  <c r="M2533" i="11"/>
  <c r="M2535" i="11"/>
  <c r="M2536" i="11"/>
  <c r="M2537" i="11"/>
  <c r="M2538" i="11"/>
  <c r="M2539" i="11"/>
  <c r="L2143" i="11"/>
  <c r="L2144" i="11"/>
  <c r="L2145" i="11"/>
  <c r="L2146" i="11"/>
  <c r="L2147" i="11"/>
  <c r="L2148" i="11"/>
  <c r="L2149" i="11"/>
  <c r="L2150" i="11"/>
  <c r="L2151" i="11"/>
  <c r="L2152" i="11"/>
  <c r="L2153" i="11"/>
  <c r="L2154" i="11"/>
  <c r="L2155" i="11"/>
  <c r="L2156" i="11"/>
  <c r="L2157" i="11"/>
  <c r="L2158" i="11"/>
  <c r="L2159" i="11"/>
  <c r="L2160" i="11"/>
  <c r="L2161" i="11"/>
  <c r="L2162" i="11"/>
  <c r="L2163" i="11"/>
  <c r="L2164" i="11"/>
  <c r="L2165" i="11"/>
  <c r="L2166" i="11"/>
  <c r="L2167" i="11"/>
  <c r="L2168" i="11"/>
  <c r="L2169" i="11"/>
  <c r="L2170" i="11"/>
  <c r="L2171" i="11"/>
  <c r="L2172" i="11"/>
  <c r="L2173" i="11"/>
  <c r="L2174" i="11"/>
  <c r="L2175" i="11"/>
  <c r="L2176" i="11"/>
  <c r="L2177" i="11"/>
  <c r="L2178" i="11"/>
  <c r="L2179" i="11"/>
  <c r="L2180" i="11"/>
  <c r="L2181" i="11"/>
  <c r="L2182" i="11"/>
  <c r="L2183" i="11"/>
  <c r="L2184" i="11"/>
  <c r="L2185" i="11"/>
  <c r="L2186" i="11"/>
  <c r="L2187" i="11"/>
  <c r="L2188" i="11"/>
  <c r="L2189" i="11"/>
  <c r="L2190" i="11"/>
  <c r="L2191" i="11"/>
  <c r="L2192" i="11"/>
  <c r="L2193" i="11"/>
  <c r="L2194" i="11"/>
  <c r="L2195" i="11"/>
  <c r="L2196" i="11"/>
  <c r="L2197" i="11"/>
  <c r="L2198" i="11"/>
  <c r="L2199" i="11"/>
  <c r="L2200" i="11"/>
  <c r="L2201" i="11"/>
  <c r="L2202" i="11"/>
  <c r="L2203" i="11"/>
  <c r="L2204" i="11"/>
  <c r="L2205" i="11"/>
  <c r="L2206" i="11"/>
  <c r="L2207" i="11"/>
  <c r="L2208" i="11"/>
  <c r="L2209" i="11"/>
  <c r="L2210" i="11"/>
  <c r="L2211" i="11"/>
  <c r="L2212" i="11"/>
  <c r="L2213" i="11"/>
  <c r="L2214" i="11"/>
  <c r="L2215" i="11"/>
  <c r="L2216" i="11"/>
  <c r="L2217" i="11"/>
  <c r="L2218" i="11"/>
  <c r="L2219" i="11"/>
  <c r="L2220" i="11"/>
  <c r="L2221" i="11"/>
  <c r="L2222" i="11"/>
  <c r="L2223" i="11"/>
  <c r="L2224" i="11"/>
  <c r="L2225" i="11"/>
  <c r="L2226" i="11"/>
  <c r="L2227" i="11"/>
  <c r="L2228" i="11"/>
  <c r="L2229" i="11"/>
  <c r="L2230" i="11"/>
  <c r="L2231" i="11"/>
  <c r="L2232" i="11"/>
  <c r="L2233" i="11"/>
  <c r="L2234" i="11"/>
  <c r="L2235" i="11"/>
  <c r="L2236" i="11"/>
  <c r="L2237" i="11"/>
  <c r="L2238" i="11"/>
  <c r="L2239" i="11"/>
  <c r="L2240" i="11"/>
  <c r="L2241" i="11"/>
  <c r="L2242" i="11"/>
  <c r="L2243" i="11"/>
  <c r="L2244" i="11"/>
  <c r="L2245" i="11"/>
  <c r="L2246" i="11"/>
  <c r="L2247" i="11"/>
  <c r="L2248" i="11"/>
  <c r="L2249" i="11"/>
  <c r="L2250" i="11"/>
  <c r="L2251" i="11"/>
  <c r="L2252" i="11"/>
  <c r="L2253" i="11"/>
  <c r="L2254" i="11"/>
  <c r="L2255" i="11"/>
  <c r="L2256" i="11"/>
  <c r="L2257" i="11"/>
  <c r="L2258" i="11"/>
  <c r="L2259" i="11"/>
  <c r="L2260" i="11"/>
  <c r="L2261" i="11"/>
  <c r="L2262" i="11"/>
  <c r="L2263" i="11"/>
  <c r="L2264" i="11"/>
  <c r="L2265" i="11"/>
  <c r="L2266" i="11"/>
  <c r="L2267" i="11"/>
  <c r="L2268" i="11"/>
  <c r="L2269" i="11"/>
  <c r="L2270" i="11"/>
  <c r="L2271" i="11"/>
  <c r="L2272" i="11"/>
  <c r="L2273" i="11"/>
  <c r="L2274" i="11"/>
  <c r="L2275" i="11"/>
  <c r="L2276" i="11"/>
  <c r="L2277" i="11"/>
  <c r="L2278" i="11"/>
  <c r="L2279" i="11"/>
  <c r="L2280" i="11"/>
  <c r="L2281" i="11"/>
  <c r="L2282" i="11"/>
  <c r="L2283" i="11"/>
  <c r="L2284" i="11"/>
  <c r="L2285" i="11"/>
  <c r="L2286" i="11"/>
  <c r="L2287" i="11"/>
  <c r="L2288" i="11"/>
  <c r="L2289" i="11"/>
  <c r="L2290" i="11"/>
  <c r="L2291" i="11"/>
  <c r="L2292" i="11"/>
  <c r="L2293" i="11"/>
  <c r="L2294" i="11"/>
  <c r="L2295" i="11"/>
  <c r="L2296" i="11"/>
  <c r="L2297" i="11"/>
  <c r="L2298" i="11"/>
  <c r="L2299" i="11"/>
  <c r="L2300" i="11"/>
  <c r="L2301" i="11"/>
  <c r="L2302" i="11"/>
  <c r="L2303" i="11"/>
  <c r="L2304" i="11"/>
  <c r="L2305" i="11"/>
  <c r="L2306" i="11"/>
  <c r="L2307" i="11"/>
  <c r="L2308" i="11"/>
  <c r="L2309" i="11"/>
  <c r="L2310" i="11"/>
  <c r="L2311" i="11"/>
  <c r="L2312" i="11"/>
  <c r="L2313" i="11"/>
  <c r="L2314" i="11"/>
  <c r="L2315" i="11"/>
  <c r="L2316" i="11"/>
  <c r="L2317" i="11"/>
  <c r="L2318" i="11"/>
  <c r="L2319" i="11"/>
  <c r="L2320" i="11"/>
  <c r="L2321" i="11"/>
  <c r="L2322" i="11"/>
  <c r="L2323" i="11"/>
  <c r="L2324" i="11"/>
  <c r="L2325" i="11"/>
  <c r="L2326" i="11"/>
  <c r="L2327" i="11"/>
  <c r="L2328" i="11"/>
  <c r="L2329" i="11"/>
  <c r="L2330" i="11"/>
  <c r="L2331" i="11"/>
  <c r="L2332" i="11"/>
  <c r="L2333" i="11"/>
  <c r="L2334" i="11"/>
  <c r="L2335" i="11"/>
  <c r="L2336" i="11"/>
  <c r="L2337" i="11"/>
  <c r="L2338" i="11"/>
  <c r="L2339" i="11"/>
  <c r="L2340" i="11"/>
  <c r="L2341" i="11"/>
  <c r="L2342" i="11"/>
  <c r="L2343" i="11"/>
  <c r="L2344" i="11"/>
  <c r="L2345" i="11"/>
  <c r="L2346" i="11"/>
  <c r="L2347" i="11"/>
  <c r="L2348" i="11"/>
  <c r="L2349" i="11"/>
  <c r="L2350" i="11"/>
  <c r="L2351" i="11"/>
  <c r="L2352" i="11"/>
  <c r="L2353" i="11"/>
  <c r="L2354" i="11"/>
  <c r="L2355" i="11"/>
  <c r="L2356" i="11"/>
  <c r="L2357" i="11"/>
  <c r="L2358" i="11"/>
  <c r="L2359" i="11"/>
  <c r="L2360" i="11"/>
  <c r="L2361" i="11"/>
  <c r="L2362" i="11"/>
  <c r="L2363" i="11"/>
  <c r="L2364" i="11"/>
  <c r="L2365" i="11"/>
  <c r="L2366" i="11"/>
  <c r="L2367" i="11"/>
  <c r="L2368" i="11"/>
  <c r="L2369" i="11"/>
  <c r="L2370" i="11"/>
  <c r="L2371" i="11"/>
  <c r="L2372" i="11"/>
  <c r="L2373" i="11"/>
  <c r="L2374" i="11"/>
  <c r="L2375" i="11"/>
  <c r="L2376" i="11"/>
  <c r="L2377" i="11"/>
  <c r="L2378" i="11"/>
  <c r="L2379" i="11"/>
  <c r="L2380" i="11"/>
  <c r="L2381" i="11"/>
  <c r="L2382" i="11"/>
  <c r="L2383" i="11"/>
  <c r="L2384" i="11"/>
  <c r="L2385" i="11"/>
  <c r="L2386" i="11"/>
  <c r="L2387" i="11"/>
  <c r="L2388" i="11"/>
  <c r="L2389" i="11"/>
  <c r="L2390" i="11"/>
  <c r="L2391" i="11"/>
  <c r="L2392" i="11"/>
  <c r="L2393" i="11"/>
  <c r="L2394" i="11"/>
  <c r="L2395" i="11"/>
  <c r="L2396" i="11"/>
  <c r="L2397" i="11"/>
  <c r="L2398" i="11"/>
  <c r="L2399" i="11"/>
  <c r="L2400" i="11"/>
  <c r="L2401" i="11"/>
  <c r="L2402" i="11"/>
  <c r="L2403" i="11"/>
  <c r="L2404" i="11"/>
  <c r="L2405" i="11"/>
  <c r="L2406" i="11"/>
  <c r="L2407" i="11"/>
  <c r="L2408" i="11"/>
  <c r="L2409" i="11"/>
  <c r="L2410" i="11"/>
  <c r="L2411" i="11"/>
  <c r="L2412" i="11"/>
  <c r="L2413" i="11"/>
  <c r="L2414" i="11"/>
  <c r="L2415" i="11"/>
  <c r="L2416" i="11"/>
  <c r="L2417" i="11"/>
  <c r="L2418" i="11"/>
  <c r="L2419" i="11"/>
  <c r="L2420" i="11"/>
  <c r="L2421" i="11"/>
  <c r="L2422" i="11"/>
  <c r="L2423" i="11"/>
  <c r="L2424" i="11"/>
  <c r="L2425" i="11"/>
  <c r="L2426" i="11"/>
  <c r="L2427" i="11"/>
  <c r="L2428" i="11"/>
  <c r="L2429" i="11"/>
  <c r="L2430" i="11"/>
  <c r="L2431" i="11"/>
  <c r="L2432" i="11"/>
  <c r="L2433" i="11"/>
  <c r="L2434" i="11"/>
  <c r="L2435" i="11"/>
  <c r="L2436" i="11"/>
  <c r="L2437" i="11"/>
  <c r="L2438" i="11"/>
  <c r="L2439" i="11"/>
  <c r="L2440" i="11"/>
  <c r="L2441" i="11"/>
  <c r="L2442" i="11"/>
  <c r="L2443" i="11"/>
  <c r="L2444" i="11"/>
  <c r="L2445" i="11"/>
  <c r="L2446" i="11"/>
  <c r="L2447" i="11"/>
  <c r="L2448" i="11"/>
  <c r="L2449" i="11"/>
  <c r="L2450" i="11"/>
  <c r="L2451" i="11"/>
  <c r="L2452" i="11"/>
  <c r="L2453" i="11"/>
  <c r="L2454" i="11"/>
  <c r="L2455" i="11"/>
  <c r="L2456" i="11"/>
  <c r="L2457" i="11"/>
  <c r="L2458" i="11"/>
  <c r="L2459" i="11"/>
  <c r="L2460" i="11"/>
  <c r="L2461" i="11"/>
  <c r="L2462" i="11"/>
  <c r="L2463" i="11"/>
  <c r="L2464" i="11"/>
  <c r="L2465" i="11"/>
  <c r="L2466" i="11"/>
  <c r="L2467" i="11"/>
  <c r="L2468" i="11"/>
  <c r="L2469" i="11"/>
  <c r="L2470" i="11"/>
  <c r="L2471" i="11"/>
  <c r="L2472" i="11"/>
  <c r="L2473" i="11"/>
  <c r="L2474" i="11"/>
  <c r="L2475" i="11"/>
  <c r="L2476" i="11"/>
  <c r="L2477" i="11"/>
  <c r="L2478" i="11"/>
  <c r="L2479" i="11"/>
  <c r="L2480" i="11"/>
  <c r="L2481" i="11"/>
  <c r="L2482" i="11"/>
  <c r="L2483" i="11"/>
  <c r="L2484" i="11"/>
  <c r="L2485" i="11"/>
  <c r="L2486" i="11"/>
  <c r="L2487" i="11"/>
  <c r="L2488" i="11"/>
  <c r="L2489" i="11"/>
  <c r="L2490" i="11"/>
  <c r="L2491" i="11"/>
  <c r="L2492" i="11"/>
  <c r="L2493" i="11"/>
  <c r="L2494" i="11"/>
  <c r="L2495" i="11"/>
  <c r="L2496" i="11"/>
  <c r="L2497" i="11"/>
  <c r="L2498" i="11"/>
  <c r="L2499" i="11"/>
  <c r="L2500" i="11"/>
  <c r="L2501" i="11"/>
  <c r="L2502" i="11"/>
  <c r="L2503" i="11"/>
  <c r="L2504" i="11"/>
  <c r="L2505" i="11"/>
  <c r="L2506" i="11"/>
  <c r="L2507" i="11"/>
  <c r="L2508" i="11"/>
  <c r="L2509" i="11"/>
  <c r="L2510" i="11"/>
  <c r="L2511" i="11"/>
  <c r="L2512" i="11"/>
  <c r="L2513" i="11"/>
  <c r="L2514" i="11"/>
  <c r="L2515" i="11"/>
  <c r="L2516" i="11"/>
  <c r="L2517" i="11"/>
  <c r="L2518" i="11"/>
  <c r="L2519" i="11"/>
  <c r="L2520" i="11"/>
  <c r="L2521" i="11"/>
  <c r="L2522" i="11"/>
  <c r="L2523" i="11"/>
  <c r="L2524" i="11"/>
  <c r="L2525" i="11"/>
  <c r="L2526" i="11"/>
  <c r="L2527" i="11"/>
  <c r="L2528" i="11"/>
  <c r="L2529" i="11"/>
  <c r="L2530" i="11"/>
  <c r="L2531" i="11"/>
  <c r="L2532" i="11"/>
  <c r="L2533" i="11"/>
  <c r="L2534" i="11"/>
  <c r="L2535" i="11"/>
  <c r="L2536" i="11"/>
  <c r="L2537" i="11"/>
  <c r="L2538" i="11"/>
  <c r="L2539" i="11"/>
  <c r="M2534" i="11"/>
  <c r="M2514" i="11"/>
  <c r="M2502" i="11"/>
  <c r="M2478" i="11"/>
  <c r="M2462" i="11"/>
  <c r="M2454" i="11"/>
  <c r="M2390" i="11"/>
  <c r="M2382" i="11"/>
  <c r="M2374" i="11"/>
  <c r="M2370" i="11"/>
  <c r="M2362" i="11"/>
  <c r="M2338" i="11"/>
  <c r="M2294" i="11"/>
  <c r="M2290" i="11"/>
  <c r="M2282" i="11"/>
  <c r="M2262" i="11"/>
  <c r="M2258" i="11"/>
  <c r="M2254" i="11"/>
  <c r="M2250" i="11"/>
  <c r="M2246" i="11"/>
  <c r="M2242" i="11"/>
  <c r="M2238" i="11"/>
  <c r="M2234" i="11"/>
  <c r="M2230" i="11"/>
  <c r="M2226" i="11"/>
  <c r="M2222" i="11"/>
  <c r="M2218" i="11"/>
  <c r="M2214" i="11"/>
  <c r="M2210" i="11"/>
  <c r="M2206" i="11"/>
  <c r="M2202" i="11"/>
  <c r="M2198" i="11"/>
  <c r="M2194" i="11"/>
  <c r="M2190" i="11"/>
  <c r="M2186" i="11"/>
  <c r="M2182" i="11"/>
  <c r="M2178" i="11"/>
  <c r="M2174" i="11"/>
  <c r="M2170" i="11"/>
  <c r="M2166" i="11"/>
  <c r="M2162" i="11"/>
  <c r="M2158" i="11"/>
  <c r="M2154" i="11"/>
  <c r="M2150" i="11"/>
  <c r="M2146" i="11"/>
  <c r="S4" i="11"/>
  <c r="S5" i="11"/>
  <c r="S6" i="11"/>
  <c r="S7" i="11"/>
  <c r="S8" i="11"/>
  <c r="S9" i="11"/>
  <c r="S10" i="11"/>
  <c r="S11" i="11"/>
  <c r="S12" i="11"/>
  <c r="S13" i="11"/>
  <c r="S14" i="11"/>
  <c r="S15" i="11"/>
  <c r="S16" i="11"/>
  <c r="S17" i="11"/>
  <c r="S18" i="11"/>
  <c r="S19" i="11"/>
  <c r="S20" i="11"/>
  <c r="S21" i="11"/>
  <c r="S22" i="11"/>
  <c r="S23" i="11"/>
  <c r="S24" i="11"/>
  <c r="S25" i="11"/>
  <c r="S26" i="11"/>
  <c r="S27" i="11"/>
  <c r="S28" i="11"/>
  <c r="S29" i="11"/>
  <c r="S30" i="11"/>
  <c r="S31" i="11"/>
  <c r="S32" i="11"/>
  <c r="S33" i="11"/>
  <c r="S34" i="11"/>
  <c r="S35" i="11"/>
  <c r="S36" i="11"/>
  <c r="S37" i="11"/>
  <c r="S38" i="11"/>
  <c r="S39" i="11"/>
  <c r="S40" i="11"/>
  <c r="S41" i="11"/>
  <c r="S42" i="11"/>
  <c r="S43" i="11"/>
  <c r="S44" i="11"/>
  <c r="S45" i="11"/>
  <c r="S46" i="11"/>
  <c r="S47" i="11"/>
  <c r="S48" i="11"/>
  <c r="S49" i="11"/>
  <c r="S50" i="11"/>
  <c r="S51" i="11"/>
  <c r="S52" i="11"/>
  <c r="S53" i="11"/>
  <c r="S54" i="11"/>
  <c r="S55" i="11"/>
  <c r="S56" i="11"/>
  <c r="S57" i="11"/>
  <c r="S58" i="11"/>
  <c r="S59" i="11"/>
  <c r="S60" i="11"/>
  <c r="S61" i="11"/>
  <c r="S62" i="11"/>
  <c r="S63" i="11"/>
  <c r="S64" i="11"/>
  <c r="S65" i="11"/>
  <c r="S66" i="11"/>
  <c r="S67" i="11"/>
  <c r="S68" i="11"/>
  <c r="S69" i="11"/>
  <c r="S70" i="11"/>
  <c r="S71" i="11"/>
  <c r="S72" i="11"/>
  <c r="S73" i="11"/>
  <c r="S74" i="11"/>
  <c r="S75" i="11"/>
  <c r="S76" i="11"/>
  <c r="S77" i="11"/>
  <c r="S78" i="11"/>
  <c r="S79" i="11"/>
  <c r="S80" i="11"/>
  <c r="S81" i="11"/>
  <c r="S82" i="11"/>
  <c r="S83" i="11"/>
  <c r="S84" i="11"/>
  <c r="S85" i="11"/>
  <c r="S86" i="11"/>
  <c r="S87" i="11"/>
  <c r="S88" i="11"/>
  <c r="S89" i="11"/>
  <c r="S90" i="11"/>
  <c r="S91" i="11"/>
  <c r="S92" i="11"/>
  <c r="S93" i="11"/>
  <c r="S94" i="11"/>
  <c r="S95" i="11"/>
  <c r="S96" i="11"/>
  <c r="S97" i="11"/>
  <c r="S98" i="11"/>
  <c r="S99" i="11"/>
  <c r="S100" i="11"/>
  <c r="S101" i="11"/>
  <c r="S102" i="11"/>
  <c r="S103" i="11"/>
  <c r="S104" i="11"/>
  <c r="S105" i="11"/>
  <c r="S106" i="11"/>
  <c r="S107" i="11"/>
  <c r="S108" i="11"/>
  <c r="S109" i="11"/>
  <c r="S110" i="11"/>
  <c r="S111" i="11"/>
  <c r="S112" i="11"/>
  <c r="S113" i="11"/>
  <c r="S114" i="11"/>
  <c r="S115" i="11"/>
  <c r="S116" i="11"/>
  <c r="S117" i="11"/>
  <c r="S118" i="11"/>
  <c r="S119" i="11"/>
  <c r="S120" i="11"/>
  <c r="S121" i="11"/>
  <c r="S122" i="11"/>
  <c r="S123" i="11"/>
  <c r="S124" i="11"/>
  <c r="S125" i="11"/>
  <c r="S126" i="11"/>
  <c r="S127" i="11"/>
  <c r="S128" i="11"/>
  <c r="S129" i="11"/>
  <c r="S130" i="11"/>
  <c r="S131" i="11"/>
  <c r="S132" i="11"/>
  <c r="S133" i="11"/>
  <c r="S134" i="11"/>
  <c r="S135" i="11"/>
  <c r="S136" i="11"/>
  <c r="S137" i="11"/>
  <c r="S138" i="11"/>
  <c r="S139" i="11"/>
  <c r="S140" i="11"/>
  <c r="S141" i="11"/>
  <c r="S142" i="11"/>
  <c r="S143" i="11"/>
  <c r="S144" i="11"/>
  <c r="S145" i="11"/>
  <c r="S146" i="11"/>
  <c r="S147" i="11"/>
  <c r="S148" i="11"/>
  <c r="S149" i="11"/>
  <c r="S150" i="11"/>
  <c r="S151" i="11"/>
  <c r="S152" i="11"/>
  <c r="S153" i="11"/>
  <c r="S154" i="11"/>
  <c r="S155" i="11"/>
  <c r="S156" i="11"/>
  <c r="S157" i="11"/>
  <c r="S158" i="11"/>
  <c r="S159" i="11"/>
  <c r="S160" i="11"/>
  <c r="S161" i="11"/>
  <c r="S162" i="11"/>
  <c r="S163" i="11"/>
  <c r="S164" i="11"/>
  <c r="S165" i="11"/>
  <c r="S166" i="11"/>
  <c r="S167" i="11"/>
  <c r="S168" i="11"/>
  <c r="S169" i="11"/>
  <c r="S170" i="11"/>
  <c r="S171" i="11"/>
  <c r="S172" i="11"/>
  <c r="S173" i="11"/>
  <c r="S174" i="11"/>
  <c r="S175" i="11"/>
  <c r="S176" i="11"/>
  <c r="S177" i="11"/>
  <c r="S178" i="11"/>
  <c r="S179" i="11"/>
  <c r="S180" i="11"/>
  <c r="S181" i="11"/>
  <c r="S182" i="11"/>
  <c r="S183" i="11"/>
  <c r="S184" i="11"/>
  <c r="S185" i="11"/>
  <c r="S186" i="11"/>
  <c r="S187" i="11"/>
  <c r="S188" i="11"/>
  <c r="S189" i="11"/>
  <c r="S190" i="11"/>
  <c r="S191" i="11"/>
  <c r="S192" i="11"/>
  <c r="S193" i="11"/>
  <c r="S194" i="11"/>
  <c r="S195" i="11"/>
  <c r="S196" i="11"/>
  <c r="S197" i="11"/>
  <c r="S198" i="11"/>
  <c r="S199" i="11"/>
  <c r="S200" i="11"/>
  <c r="S201" i="11"/>
  <c r="S202" i="11"/>
  <c r="S203" i="11"/>
  <c r="S204" i="11"/>
  <c r="S205" i="11"/>
  <c r="S206" i="11"/>
  <c r="S207" i="11"/>
  <c r="S208" i="11"/>
  <c r="S209" i="11"/>
  <c r="S210" i="11"/>
  <c r="S211" i="11"/>
  <c r="S212" i="11"/>
  <c r="S213" i="11"/>
  <c r="S214" i="11"/>
  <c r="S215" i="11"/>
  <c r="S216" i="11"/>
  <c r="S217" i="11"/>
  <c r="S218" i="11"/>
  <c r="S219" i="11"/>
  <c r="S220" i="11"/>
  <c r="S221" i="11"/>
  <c r="S222" i="11"/>
  <c r="S223" i="11"/>
  <c r="S224" i="11"/>
  <c r="S225" i="11"/>
  <c r="S226" i="11"/>
  <c r="S227" i="11"/>
  <c r="S228" i="11"/>
  <c r="S229" i="11"/>
  <c r="S230" i="11"/>
  <c r="S231" i="11"/>
  <c r="S232" i="11"/>
  <c r="S233" i="11"/>
  <c r="S234" i="11"/>
  <c r="S235" i="11"/>
  <c r="S236" i="11"/>
  <c r="S237" i="11"/>
  <c r="S238" i="11"/>
  <c r="S239" i="11"/>
  <c r="S240" i="11"/>
  <c r="S241" i="11"/>
  <c r="S242" i="11"/>
  <c r="S243" i="11"/>
  <c r="S244" i="11"/>
  <c r="S245" i="11"/>
  <c r="S246" i="11"/>
  <c r="S247" i="11"/>
  <c r="S248" i="11"/>
  <c r="S249" i="11"/>
  <c r="S250" i="11"/>
  <c r="S251" i="11"/>
  <c r="S252" i="11"/>
  <c r="S253" i="11"/>
  <c r="S254" i="11"/>
  <c r="S255" i="11"/>
  <c r="S256" i="11"/>
  <c r="S257" i="11"/>
  <c r="S258" i="11"/>
  <c r="S259" i="11"/>
  <c r="S260" i="11"/>
  <c r="S261" i="11"/>
  <c r="S262" i="11"/>
  <c r="S263" i="11"/>
  <c r="S264" i="11"/>
  <c r="S265" i="11"/>
  <c r="S266" i="11"/>
  <c r="S267" i="11"/>
  <c r="S268" i="11"/>
  <c r="S269" i="11"/>
  <c r="S270" i="11"/>
  <c r="S271" i="11"/>
  <c r="S272" i="11"/>
  <c r="S273" i="11"/>
  <c r="S274" i="11"/>
  <c r="S275" i="11"/>
  <c r="S276" i="11"/>
  <c r="S277" i="11"/>
  <c r="S278" i="11"/>
  <c r="S279" i="11"/>
  <c r="S280" i="11"/>
  <c r="S281" i="11"/>
  <c r="S282" i="11"/>
  <c r="S283" i="11"/>
  <c r="S284" i="11"/>
  <c r="S285" i="11"/>
  <c r="S286" i="11"/>
  <c r="S287" i="11"/>
  <c r="S288" i="11"/>
  <c r="S289" i="11"/>
  <c r="S290" i="11"/>
  <c r="S291" i="11"/>
  <c r="S292" i="11"/>
  <c r="S293" i="11"/>
  <c r="S294" i="11"/>
  <c r="S295" i="11"/>
  <c r="S296" i="11"/>
  <c r="S297" i="11"/>
  <c r="S298" i="11"/>
  <c r="S299" i="11"/>
  <c r="S300" i="11"/>
  <c r="S301" i="11"/>
  <c r="S302" i="11"/>
  <c r="S303" i="11"/>
  <c r="S304" i="11"/>
  <c r="S305" i="11"/>
  <c r="S306" i="11"/>
  <c r="S307" i="11"/>
  <c r="S308" i="11"/>
  <c r="S309" i="11"/>
  <c r="S310" i="11"/>
  <c r="S311" i="11"/>
  <c r="S312" i="11"/>
  <c r="S313" i="11"/>
  <c r="S314" i="11"/>
  <c r="S315" i="11"/>
  <c r="S316" i="11"/>
  <c r="S317" i="11"/>
  <c r="S318" i="11"/>
  <c r="S319" i="11"/>
  <c r="S320" i="11"/>
  <c r="S321" i="11"/>
  <c r="S322" i="11"/>
  <c r="S323" i="11"/>
  <c r="S324" i="11"/>
  <c r="S325" i="11"/>
  <c r="S326" i="11"/>
  <c r="S327" i="11"/>
  <c r="S328" i="11"/>
  <c r="S329" i="11"/>
  <c r="S330" i="11"/>
  <c r="S331" i="11"/>
  <c r="S332" i="11"/>
  <c r="S333" i="11"/>
  <c r="S334" i="11"/>
  <c r="S335" i="11"/>
  <c r="S336" i="11"/>
  <c r="S337" i="11"/>
  <c r="S338" i="11"/>
  <c r="S339" i="11"/>
  <c r="S340" i="11"/>
  <c r="S341" i="11"/>
  <c r="S342" i="11"/>
  <c r="S343" i="11"/>
  <c r="S344" i="11"/>
  <c r="S345" i="11"/>
  <c r="S346" i="11"/>
  <c r="S347" i="11"/>
  <c r="S348" i="11"/>
  <c r="S349" i="11"/>
  <c r="S350" i="11"/>
  <c r="S351" i="11"/>
  <c r="S352" i="11"/>
  <c r="S353" i="11"/>
  <c r="S354" i="11"/>
  <c r="S355" i="11"/>
  <c r="S356" i="11"/>
  <c r="S357" i="11"/>
  <c r="S358" i="11"/>
  <c r="S359" i="11"/>
  <c r="S360" i="11"/>
  <c r="S361" i="11"/>
  <c r="S362" i="11"/>
  <c r="S363" i="11"/>
  <c r="S364" i="11"/>
  <c r="S365" i="11"/>
  <c r="S366" i="11"/>
  <c r="S367" i="11"/>
  <c r="S368" i="11"/>
  <c r="S369" i="11"/>
  <c r="S370" i="11"/>
  <c r="S371" i="11"/>
  <c r="S372" i="11"/>
  <c r="S373" i="11"/>
  <c r="S374" i="11"/>
  <c r="S375" i="11"/>
  <c r="S376" i="11"/>
  <c r="S377" i="11"/>
  <c r="S378" i="11"/>
  <c r="S379" i="11"/>
  <c r="S380" i="11"/>
  <c r="S381" i="11"/>
  <c r="S382" i="11"/>
  <c r="S383" i="11"/>
  <c r="S384" i="11"/>
  <c r="S385" i="11"/>
  <c r="S386" i="11"/>
  <c r="S387" i="11"/>
  <c r="S388" i="11"/>
  <c r="S389" i="11"/>
  <c r="S390" i="11"/>
  <c r="S391" i="11"/>
  <c r="S392" i="11"/>
  <c r="S393" i="11"/>
  <c r="S394" i="11"/>
  <c r="S395" i="11"/>
  <c r="S396" i="11"/>
  <c r="S397" i="11"/>
  <c r="S398" i="11"/>
  <c r="S399" i="11"/>
  <c r="S400" i="11"/>
  <c r="S401" i="11"/>
  <c r="S402" i="11"/>
  <c r="S403" i="11"/>
  <c r="S404" i="11"/>
  <c r="S405" i="11"/>
  <c r="S406" i="11"/>
  <c r="S407" i="11"/>
  <c r="S408" i="11"/>
  <c r="S409" i="11"/>
  <c r="S410" i="11"/>
  <c r="S411" i="11"/>
  <c r="S412" i="11"/>
  <c r="S413" i="11"/>
  <c r="S414" i="11"/>
  <c r="S415" i="11"/>
  <c r="S416" i="11"/>
  <c r="S417" i="11"/>
  <c r="S418" i="11"/>
  <c r="S419" i="11"/>
  <c r="S420" i="11"/>
  <c r="S421" i="11"/>
  <c r="S422" i="11"/>
  <c r="S423" i="11"/>
  <c r="S424" i="11"/>
  <c r="S425" i="11"/>
  <c r="S426" i="11"/>
  <c r="S427" i="11"/>
  <c r="S428" i="11"/>
  <c r="S429" i="11"/>
  <c r="S430" i="11"/>
  <c r="S431" i="11"/>
  <c r="S432" i="11"/>
  <c r="S433" i="11"/>
  <c r="S434" i="11"/>
  <c r="S435" i="11"/>
  <c r="S436" i="11"/>
  <c r="S437" i="11"/>
  <c r="S438" i="11"/>
  <c r="S439" i="11"/>
  <c r="S440" i="11"/>
  <c r="S441" i="11"/>
  <c r="S442" i="11"/>
  <c r="S443" i="11"/>
  <c r="S444" i="11"/>
  <c r="S445" i="11"/>
  <c r="S446" i="11"/>
  <c r="S447" i="11"/>
  <c r="S448" i="11"/>
  <c r="S449" i="11"/>
  <c r="S450" i="11"/>
  <c r="S451" i="11"/>
  <c r="S452" i="11"/>
  <c r="S453" i="11"/>
  <c r="S454" i="11"/>
  <c r="S455" i="11"/>
  <c r="S456" i="11"/>
  <c r="S457" i="11"/>
  <c r="S458" i="11"/>
  <c r="S459" i="11"/>
  <c r="S460" i="11"/>
  <c r="S461" i="11"/>
  <c r="S462" i="11"/>
  <c r="S463" i="11"/>
  <c r="S464" i="11"/>
  <c r="S465" i="11"/>
  <c r="S466" i="11"/>
  <c r="S467" i="11"/>
  <c r="S468" i="11"/>
  <c r="S469" i="11"/>
  <c r="S470" i="11"/>
  <c r="S471" i="11"/>
  <c r="S472" i="11"/>
  <c r="S473" i="11"/>
  <c r="S474" i="11"/>
  <c r="S475" i="11"/>
  <c r="S476" i="11"/>
  <c r="S477" i="11"/>
  <c r="S478" i="11"/>
  <c r="S479" i="11"/>
  <c r="S480" i="11"/>
  <c r="S481" i="11"/>
  <c r="S482" i="11"/>
  <c r="S483" i="11"/>
  <c r="S484" i="11"/>
  <c r="S485" i="11"/>
  <c r="S486" i="11"/>
  <c r="S487" i="11"/>
  <c r="S488" i="11"/>
  <c r="S489" i="11"/>
  <c r="S490" i="11"/>
  <c r="S491" i="11"/>
  <c r="S492" i="11"/>
  <c r="S493" i="11"/>
  <c r="S494" i="11"/>
  <c r="S495" i="11"/>
  <c r="S496" i="11"/>
  <c r="S497" i="11"/>
  <c r="S498" i="11"/>
  <c r="S499" i="11"/>
  <c r="S500" i="11"/>
  <c r="S501" i="11"/>
  <c r="S502" i="11"/>
  <c r="S503" i="11"/>
  <c r="S504" i="11"/>
  <c r="S505" i="11"/>
  <c r="S506" i="11"/>
  <c r="S507" i="11"/>
  <c r="S508" i="11"/>
  <c r="S509" i="11"/>
  <c r="S510" i="11"/>
  <c r="S511" i="11"/>
  <c r="S512" i="11"/>
  <c r="S513" i="11"/>
  <c r="S514" i="11"/>
  <c r="S515" i="11"/>
  <c r="S516" i="11"/>
  <c r="S517" i="11"/>
  <c r="S518" i="11"/>
  <c r="S519" i="11"/>
  <c r="S520" i="11"/>
  <c r="S521" i="11"/>
  <c r="S522" i="11"/>
  <c r="S523" i="11"/>
  <c r="S524" i="11"/>
  <c r="S525" i="11"/>
  <c r="S526" i="11"/>
  <c r="S527" i="11"/>
  <c r="S528" i="11"/>
  <c r="S529" i="11"/>
  <c r="S530" i="11"/>
  <c r="S531" i="11"/>
  <c r="S532" i="11"/>
  <c r="S533" i="11"/>
  <c r="S534" i="11"/>
  <c r="S535" i="11"/>
  <c r="S536" i="11"/>
  <c r="S537" i="11"/>
  <c r="S538" i="11"/>
  <c r="S539" i="11"/>
  <c r="S540" i="11"/>
  <c r="S541" i="11"/>
  <c r="S542" i="11"/>
  <c r="S543" i="11"/>
  <c r="S544" i="11"/>
  <c r="S545" i="11"/>
  <c r="S546" i="11"/>
  <c r="S547" i="11"/>
  <c r="S548" i="11"/>
  <c r="S549" i="11"/>
  <c r="S550" i="11"/>
  <c r="S551" i="11"/>
  <c r="S552" i="11"/>
  <c r="S553" i="11"/>
  <c r="S554" i="11"/>
  <c r="S555" i="11"/>
  <c r="S556" i="11"/>
  <c r="S557" i="11"/>
  <c r="S558" i="11"/>
  <c r="S559" i="11"/>
  <c r="S560" i="11"/>
  <c r="S561" i="11"/>
  <c r="S562" i="11"/>
  <c r="S563" i="11"/>
  <c r="S564" i="11"/>
  <c r="S565" i="11"/>
  <c r="S566" i="11"/>
  <c r="S567" i="11"/>
  <c r="S568" i="11"/>
  <c r="S569" i="11"/>
  <c r="S570" i="11"/>
  <c r="S571" i="11"/>
  <c r="S572" i="11"/>
  <c r="S573" i="11"/>
  <c r="S574" i="11"/>
  <c r="S575" i="11"/>
  <c r="S576" i="11"/>
  <c r="S577" i="11"/>
  <c r="S578" i="11"/>
  <c r="S579" i="11"/>
  <c r="S580" i="11"/>
  <c r="S581" i="11"/>
  <c r="S582" i="11"/>
  <c r="S583" i="11"/>
  <c r="S584" i="11"/>
  <c r="S585" i="11"/>
  <c r="S586" i="11"/>
  <c r="S587" i="11"/>
  <c r="S588" i="11"/>
  <c r="S589" i="11"/>
  <c r="S590" i="11"/>
  <c r="S591" i="11"/>
  <c r="S592" i="11"/>
  <c r="S593" i="11"/>
  <c r="S594" i="11"/>
  <c r="S595" i="11"/>
  <c r="S596" i="11"/>
  <c r="S597" i="11"/>
  <c r="S598" i="11"/>
  <c r="S599" i="11"/>
  <c r="S600" i="11"/>
  <c r="S601" i="11"/>
  <c r="S602" i="11"/>
  <c r="S603" i="11"/>
  <c r="S604" i="11"/>
  <c r="S605" i="11"/>
  <c r="S606" i="11"/>
  <c r="S607" i="11"/>
  <c r="S608" i="11"/>
  <c r="S609" i="11"/>
  <c r="S610" i="11"/>
  <c r="S611" i="11"/>
  <c r="S612" i="11"/>
  <c r="S613" i="11"/>
  <c r="S614" i="11"/>
  <c r="S615" i="11"/>
  <c r="S616" i="11"/>
  <c r="S617" i="11"/>
  <c r="S618" i="11"/>
  <c r="S619" i="11"/>
  <c r="S620" i="11"/>
  <c r="S621" i="11"/>
  <c r="S622" i="11"/>
  <c r="S623" i="11"/>
  <c r="S624" i="11"/>
  <c r="S625" i="11"/>
  <c r="S626" i="11"/>
  <c r="S627" i="11"/>
  <c r="S628" i="11"/>
  <c r="S629" i="11"/>
  <c r="S630" i="11"/>
  <c r="S631" i="11"/>
  <c r="S632" i="11"/>
  <c r="S633" i="11"/>
  <c r="S634" i="11"/>
  <c r="S635" i="11"/>
  <c r="S636" i="11"/>
  <c r="S637" i="11"/>
  <c r="S638" i="11"/>
  <c r="S639" i="11"/>
  <c r="S640" i="11"/>
  <c r="S641" i="11"/>
  <c r="S642" i="11"/>
  <c r="S643" i="11"/>
  <c r="S644" i="11"/>
  <c r="S645" i="11"/>
  <c r="S646" i="11"/>
  <c r="S647" i="11"/>
  <c r="S648" i="11"/>
  <c r="S649" i="11"/>
  <c r="S650" i="11"/>
  <c r="S651" i="11"/>
  <c r="S652" i="11"/>
  <c r="S653" i="11"/>
  <c r="S654" i="11"/>
  <c r="S655" i="11"/>
  <c r="S656" i="11"/>
  <c r="S657" i="11"/>
  <c r="S658" i="11"/>
  <c r="S659" i="11"/>
  <c r="S660" i="11"/>
  <c r="S661" i="11"/>
  <c r="S662" i="11"/>
  <c r="S663" i="11"/>
  <c r="S664" i="11"/>
  <c r="S665" i="11"/>
  <c r="S666" i="11"/>
  <c r="S667" i="11"/>
  <c r="S668" i="11"/>
  <c r="S669" i="11"/>
  <c r="S670" i="11"/>
  <c r="S671" i="11"/>
  <c r="S672" i="11"/>
  <c r="S673" i="11"/>
  <c r="S674" i="11"/>
  <c r="S675" i="11"/>
  <c r="S676" i="11"/>
  <c r="S677" i="11"/>
  <c r="S678" i="11"/>
  <c r="S679" i="11"/>
  <c r="S680" i="11"/>
  <c r="S681" i="11"/>
  <c r="S682" i="11"/>
  <c r="S683" i="11"/>
  <c r="S684" i="11"/>
  <c r="S685" i="11"/>
  <c r="S686" i="11"/>
  <c r="S687" i="11"/>
  <c r="S688" i="11"/>
  <c r="S689" i="11"/>
  <c r="S690" i="11"/>
  <c r="S691" i="11"/>
  <c r="S692" i="11"/>
  <c r="S693" i="11"/>
  <c r="S694" i="11"/>
  <c r="S695" i="11"/>
  <c r="S696" i="11"/>
  <c r="S697" i="11"/>
  <c r="S698" i="11"/>
  <c r="S699" i="11"/>
  <c r="S700" i="11"/>
  <c r="S701" i="11"/>
  <c r="S702" i="11"/>
  <c r="S703" i="11"/>
  <c r="S704" i="11"/>
  <c r="S705" i="11"/>
  <c r="S706" i="11"/>
  <c r="S707" i="11"/>
  <c r="S708" i="11"/>
  <c r="S709" i="11"/>
  <c r="S710" i="11"/>
  <c r="S711" i="11"/>
  <c r="S712" i="11"/>
  <c r="S713" i="11"/>
  <c r="S714" i="11"/>
  <c r="S715" i="11"/>
  <c r="S716" i="11"/>
  <c r="S717" i="11"/>
  <c r="S718" i="11"/>
  <c r="S719" i="11"/>
  <c r="S720" i="11"/>
  <c r="S721" i="11"/>
  <c r="S722" i="11"/>
  <c r="S723" i="11"/>
  <c r="S724" i="11"/>
  <c r="S725" i="11"/>
  <c r="S726" i="11"/>
  <c r="S727" i="11"/>
  <c r="S728" i="11"/>
  <c r="S729" i="11"/>
  <c r="S730" i="11"/>
  <c r="S731" i="11"/>
  <c r="S732" i="11"/>
  <c r="S733" i="11"/>
  <c r="S734" i="11"/>
  <c r="S735" i="11"/>
  <c r="S736" i="11"/>
  <c r="S737" i="11"/>
  <c r="S738" i="11"/>
  <c r="S739" i="11"/>
  <c r="S740" i="11"/>
  <c r="S741" i="11"/>
  <c r="S742" i="11"/>
  <c r="S743" i="11"/>
  <c r="S744" i="11"/>
  <c r="S745" i="11"/>
  <c r="S746" i="11"/>
  <c r="S747" i="11"/>
  <c r="S748" i="11"/>
  <c r="S749" i="11"/>
  <c r="S750" i="11"/>
  <c r="S751" i="11"/>
  <c r="S752" i="11"/>
  <c r="S753" i="11"/>
  <c r="S754" i="11"/>
  <c r="S755" i="11"/>
  <c r="S756" i="11"/>
  <c r="S757" i="11"/>
  <c r="S758" i="11"/>
  <c r="S759" i="11"/>
  <c r="S760" i="11"/>
  <c r="S761" i="11"/>
  <c r="S762" i="11"/>
  <c r="S763" i="11"/>
  <c r="S764" i="11"/>
  <c r="S765" i="11"/>
  <c r="S766" i="11"/>
  <c r="S767" i="11"/>
  <c r="S768" i="11"/>
  <c r="S769" i="11"/>
  <c r="S770" i="11"/>
  <c r="S771" i="11"/>
  <c r="S772" i="11"/>
  <c r="S773" i="11"/>
  <c r="S774" i="11"/>
  <c r="S775" i="11"/>
  <c r="S776" i="11"/>
  <c r="S777" i="11"/>
  <c r="S778" i="11"/>
  <c r="S779" i="11"/>
  <c r="S780" i="11"/>
  <c r="S781" i="11"/>
  <c r="S782" i="11"/>
  <c r="S783" i="11"/>
  <c r="S784" i="11"/>
  <c r="S785" i="11"/>
  <c r="S786" i="11"/>
  <c r="S787" i="11"/>
  <c r="S788" i="11"/>
  <c r="S789" i="11"/>
  <c r="S790" i="11"/>
  <c r="S791" i="11"/>
  <c r="S792" i="11"/>
  <c r="S793" i="11"/>
  <c r="S794" i="11"/>
  <c r="S795" i="11"/>
  <c r="S796" i="11"/>
  <c r="S797" i="11"/>
  <c r="S798" i="11"/>
  <c r="S799" i="11"/>
  <c r="S800" i="11"/>
  <c r="S801" i="11"/>
  <c r="S802" i="11"/>
  <c r="S803" i="11"/>
  <c r="S804" i="11"/>
  <c r="S805" i="11"/>
  <c r="S806" i="11"/>
  <c r="S807" i="11"/>
  <c r="S808" i="11"/>
  <c r="S809" i="11"/>
  <c r="S810" i="11"/>
  <c r="S811" i="11"/>
  <c r="S812" i="11"/>
  <c r="S813" i="11"/>
  <c r="S814" i="11"/>
  <c r="S815" i="11"/>
  <c r="S816" i="11"/>
  <c r="S817" i="11"/>
  <c r="S818" i="11"/>
  <c r="S819" i="11"/>
  <c r="S820" i="11"/>
  <c r="S821" i="11"/>
  <c r="S822" i="11"/>
  <c r="S823" i="11"/>
  <c r="S824" i="11"/>
  <c r="S825" i="11"/>
  <c r="S826" i="11"/>
  <c r="S827" i="11"/>
  <c r="S828" i="11"/>
  <c r="S829" i="11"/>
  <c r="S830" i="11"/>
  <c r="S831" i="11"/>
  <c r="S832" i="11"/>
  <c r="S833" i="11"/>
  <c r="S834" i="11"/>
  <c r="S835" i="11"/>
  <c r="S836" i="11"/>
  <c r="S837" i="11"/>
  <c r="S838" i="11"/>
  <c r="S839" i="11"/>
  <c r="S840" i="11"/>
  <c r="S841" i="11"/>
  <c r="S842" i="11"/>
  <c r="S843" i="11"/>
  <c r="S844" i="11"/>
  <c r="S845" i="11"/>
  <c r="S846" i="11"/>
  <c r="S847" i="11"/>
  <c r="S848" i="11"/>
  <c r="S849" i="11"/>
  <c r="S850" i="11"/>
  <c r="S851" i="11"/>
  <c r="S852" i="11"/>
  <c r="S853" i="11"/>
  <c r="S854" i="11"/>
  <c r="S855" i="11"/>
  <c r="S856" i="11"/>
  <c r="S857" i="11"/>
  <c r="S858" i="11"/>
  <c r="S859" i="11"/>
  <c r="S860" i="11"/>
  <c r="S861" i="11"/>
  <c r="S862" i="11"/>
  <c r="S863" i="11"/>
  <c r="S864" i="11"/>
  <c r="S865" i="11"/>
  <c r="S866" i="11"/>
  <c r="S867" i="11"/>
  <c r="S868" i="11"/>
  <c r="S869" i="11"/>
  <c r="S870" i="11"/>
  <c r="S871" i="11"/>
  <c r="S872" i="11"/>
  <c r="S873" i="11"/>
  <c r="S874" i="11"/>
  <c r="S875" i="11"/>
  <c r="S876" i="11"/>
  <c r="S877" i="11"/>
  <c r="S878" i="11"/>
  <c r="S879" i="11"/>
  <c r="S880" i="11"/>
  <c r="S881" i="11"/>
  <c r="S882" i="11"/>
  <c r="S883" i="11"/>
  <c r="S884" i="11"/>
  <c r="S885" i="11"/>
  <c r="S886" i="11"/>
  <c r="S887" i="11"/>
  <c r="S888" i="11"/>
  <c r="S889" i="11"/>
  <c r="S890" i="11"/>
  <c r="S891" i="11"/>
  <c r="S892" i="11"/>
  <c r="S893" i="11"/>
  <c r="S894" i="11"/>
  <c r="S895" i="11"/>
  <c r="S896" i="11"/>
  <c r="S897" i="11"/>
  <c r="S898" i="11"/>
  <c r="S899" i="11"/>
  <c r="S900" i="11"/>
  <c r="S901" i="11"/>
  <c r="S902" i="11"/>
  <c r="S903" i="11"/>
  <c r="S904" i="11"/>
  <c r="S905" i="11"/>
  <c r="S906" i="11"/>
  <c r="S907" i="11"/>
  <c r="S908" i="11"/>
  <c r="S909" i="11"/>
  <c r="S910" i="11"/>
  <c r="S911" i="11"/>
  <c r="S912" i="11"/>
  <c r="S913" i="11"/>
  <c r="S914" i="11"/>
  <c r="S915" i="11"/>
  <c r="S916" i="11"/>
  <c r="S917" i="11"/>
  <c r="S918" i="11"/>
  <c r="S919" i="11"/>
  <c r="S920" i="11"/>
  <c r="S921" i="11"/>
  <c r="S922" i="11"/>
  <c r="S923" i="11"/>
  <c r="S924" i="11"/>
  <c r="S925" i="11"/>
  <c r="S926" i="11"/>
  <c r="S927" i="11"/>
  <c r="S928" i="11"/>
  <c r="S929" i="11"/>
  <c r="S930" i="11"/>
  <c r="S931" i="11"/>
  <c r="S932" i="11"/>
  <c r="S933" i="11"/>
  <c r="S934" i="11"/>
  <c r="S935" i="11"/>
  <c r="S936" i="11"/>
  <c r="S937" i="11"/>
  <c r="S938" i="11"/>
  <c r="S939" i="11"/>
  <c r="S940" i="11"/>
  <c r="S941" i="11"/>
  <c r="S942" i="11"/>
  <c r="S943" i="11"/>
  <c r="S944" i="11"/>
  <c r="S945" i="11"/>
  <c r="S946" i="11"/>
  <c r="S947" i="11"/>
  <c r="S948" i="11"/>
  <c r="S949" i="11"/>
  <c r="S950" i="11"/>
  <c r="S951" i="11"/>
  <c r="S952" i="11"/>
  <c r="S953" i="11"/>
  <c r="S954" i="11"/>
  <c r="S955" i="11"/>
  <c r="S956" i="11"/>
  <c r="S957" i="11"/>
  <c r="S958" i="11"/>
  <c r="S959" i="11"/>
  <c r="S960" i="11"/>
  <c r="S961" i="11"/>
  <c r="S962" i="11"/>
  <c r="S963" i="11"/>
  <c r="S964" i="11"/>
  <c r="S965" i="11"/>
  <c r="S966" i="11"/>
  <c r="S967" i="11"/>
  <c r="S968" i="11"/>
  <c r="S969" i="11"/>
  <c r="S970" i="11"/>
  <c r="S971" i="11"/>
  <c r="S972" i="11"/>
  <c r="S973" i="11"/>
  <c r="S974" i="11"/>
  <c r="S975" i="11"/>
  <c r="S976" i="11"/>
  <c r="S977" i="11"/>
  <c r="S978" i="11"/>
  <c r="S979" i="11"/>
  <c r="S980" i="11"/>
  <c r="S981" i="11"/>
  <c r="S982" i="11"/>
  <c r="S983" i="11"/>
  <c r="S984" i="11"/>
  <c r="S985" i="11"/>
  <c r="S986" i="11"/>
  <c r="S987" i="11"/>
  <c r="S988" i="11"/>
  <c r="S989" i="11"/>
  <c r="S990" i="11"/>
  <c r="S991" i="11"/>
  <c r="S992" i="11"/>
  <c r="S993" i="11"/>
  <c r="S994" i="11"/>
  <c r="S995" i="11"/>
  <c r="S996" i="11"/>
  <c r="S997" i="11"/>
  <c r="S998" i="11"/>
  <c r="S999" i="11"/>
  <c r="S1000" i="11"/>
  <c r="S1001" i="11"/>
  <c r="S1002" i="11"/>
  <c r="S1003" i="11"/>
  <c r="S1004" i="11"/>
  <c r="S1005" i="11"/>
  <c r="S1006" i="11"/>
  <c r="S1007" i="11"/>
  <c r="S1008" i="11"/>
  <c r="S1009" i="11"/>
  <c r="S1010" i="11"/>
  <c r="S1011" i="11"/>
  <c r="S1012" i="11"/>
  <c r="S1013" i="11"/>
  <c r="S1014" i="11"/>
  <c r="S1015" i="11"/>
  <c r="S1016" i="11"/>
  <c r="S1017" i="11"/>
  <c r="S1018" i="11"/>
  <c r="S1019" i="11"/>
  <c r="S1020" i="11"/>
  <c r="S1021" i="11"/>
  <c r="S1022" i="11"/>
  <c r="S1023" i="11"/>
  <c r="S1024" i="11"/>
  <c r="S1025" i="11"/>
  <c r="S1026" i="11"/>
  <c r="S1027" i="11"/>
  <c r="S1028" i="11"/>
  <c r="S1029" i="11"/>
  <c r="S1030" i="11"/>
  <c r="S1031" i="11"/>
  <c r="S1032" i="11"/>
  <c r="S1033" i="11"/>
  <c r="S1034" i="11"/>
  <c r="S1035" i="11"/>
  <c r="S1036" i="11"/>
  <c r="S1037" i="11"/>
  <c r="S1038" i="11"/>
  <c r="S1039" i="11"/>
  <c r="S1040" i="11"/>
  <c r="S1041" i="11"/>
  <c r="S1042" i="11"/>
  <c r="S1043" i="11"/>
  <c r="S1044" i="11"/>
  <c r="S1045" i="11"/>
  <c r="S1046" i="11"/>
  <c r="S1047" i="11"/>
  <c r="S1048" i="11"/>
  <c r="S1049" i="11"/>
  <c r="S1050" i="11"/>
  <c r="S1051" i="11"/>
  <c r="S1052" i="11"/>
  <c r="S1053" i="11"/>
  <c r="S1054" i="11"/>
  <c r="S1055" i="11"/>
  <c r="S1056" i="11"/>
  <c r="S1057" i="11"/>
  <c r="S1058" i="11"/>
  <c r="S1059" i="11"/>
  <c r="S1060" i="11"/>
  <c r="S1061" i="11"/>
  <c r="S1062" i="11"/>
  <c r="S1063" i="11"/>
  <c r="S1064" i="11"/>
  <c r="S1065" i="11"/>
  <c r="S1066" i="11"/>
  <c r="S1067" i="11"/>
  <c r="S1068" i="11"/>
  <c r="S1069" i="11"/>
  <c r="S1070" i="11"/>
  <c r="S1071" i="11"/>
  <c r="S1072" i="11"/>
  <c r="S1073" i="11"/>
  <c r="S1074" i="11"/>
  <c r="S1075" i="11"/>
  <c r="S1076" i="11"/>
  <c r="S1077" i="11"/>
  <c r="S1078" i="11"/>
  <c r="S1079" i="11"/>
  <c r="S1080" i="11"/>
  <c r="S1081" i="11"/>
  <c r="S1082" i="11"/>
  <c r="S1083" i="11"/>
  <c r="S1084" i="11"/>
  <c r="S1085" i="11"/>
  <c r="S1086" i="11"/>
  <c r="S1087" i="11"/>
  <c r="S1088" i="11"/>
  <c r="S1089" i="11"/>
  <c r="S1090" i="11"/>
  <c r="S1091" i="11"/>
  <c r="S1092" i="11"/>
  <c r="S1093" i="11"/>
  <c r="S1094" i="11"/>
  <c r="S1095" i="11"/>
  <c r="S1096" i="11"/>
  <c r="S1097" i="11"/>
  <c r="S1098" i="11"/>
  <c r="S1099" i="11"/>
  <c r="S1100" i="11"/>
  <c r="S1101" i="11"/>
  <c r="S1102" i="11"/>
  <c r="S1103" i="11"/>
  <c r="S1104" i="11"/>
  <c r="S1105" i="11"/>
  <c r="S1106" i="11"/>
  <c r="S1107" i="11"/>
  <c r="S1108" i="11"/>
  <c r="S1109" i="11"/>
  <c r="S1110" i="11"/>
  <c r="S1111" i="11"/>
  <c r="S1112" i="11"/>
  <c r="S1113" i="11"/>
  <c r="S1114" i="11"/>
  <c r="S1115" i="11"/>
  <c r="S1116" i="11"/>
  <c r="S1117" i="11"/>
  <c r="S1118" i="11"/>
  <c r="S1119" i="11"/>
  <c r="S1120" i="11"/>
  <c r="S1121" i="11"/>
  <c r="S1122" i="11"/>
  <c r="S1123" i="11"/>
  <c r="S1124" i="11"/>
  <c r="S1125" i="11"/>
  <c r="S1126" i="11"/>
  <c r="S1127" i="11"/>
  <c r="S1128" i="11"/>
  <c r="S1129" i="11"/>
  <c r="S1130" i="11"/>
  <c r="S1131" i="11"/>
  <c r="S1132" i="11"/>
  <c r="S1133" i="11"/>
  <c r="S1134" i="11"/>
  <c r="S1135" i="11"/>
  <c r="S1136" i="11"/>
  <c r="S1137" i="11"/>
  <c r="S1138" i="11"/>
  <c r="S1139" i="11"/>
  <c r="S1140" i="11"/>
  <c r="S1141" i="11"/>
  <c r="S1142" i="11"/>
  <c r="S1143" i="11"/>
  <c r="S1144" i="11"/>
  <c r="S1145" i="11"/>
  <c r="S1146" i="11"/>
  <c r="S1147" i="11"/>
  <c r="S1148" i="11"/>
  <c r="S1149" i="11"/>
  <c r="S1150" i="11"/>
  <c r="S1151" i="11"/>
  <c r="S1152" i="11"/>
  <c r="S1153" i="11"/>
  <c r="S1154" i="11"/>
  <c r="S1155" i="11"/>
  <c r="S1156" i="11"/>
  <c r="S1157" i="11"/>
  <c r="S1158" i="11"/>
  <c r="S1159" i="11"/>
  <c r="S1160" i="11"/>
  <c r="S1161" i="11"/>
  <c r="S1162" i="11"/>
  <c r="S1163" i="11"/>
  <c r="S1164" i="11"/>
  <c r="S1165" i="11"/>
  <c r="S1166" i="11"/>
  <c r="S1167" i="11"/>
  <c r="S1168" i="11"/>
  <c r="S1169" i="11"/>
  <c r="S1170" i="11"/>
  <c r="S1171" i="11"/>
  <c r="S1172" i="11"/>
  <c r="S1173" i="11"/>
  <c r="S1174" i="11"/>
  <c r="S1175" i="11"/>
  <c r="S1176" i="11"/>
  <c r="S1177" i="11"/>
  <c r="S1178" i="11"/>
  <c r="S1179" i="11"/>
  <c r="S1180" i="11"/>
  <c r="S1181" i="11"/>
  <c r="S1182" i="11"/>
  <c r="S1183" i="11"/>
  <c r="S1184" i="11"/>
  <c r="S1185" i="11"/>
  <c r="S1186" i="11"/>
  <c r="S1187" i="11"/>
  <c r="S1188" i="11"/>
  <c r="S1189" i="11"/>
  <c r="S1190" i="11"/>
  <c r="S1191" i="11"/>
  <c r="S1192" i="11"/>
  <c r="S1193" i="11"/>
  <c r="S1194" i="11"/>
  <c r="S1195" i="11"/>
  <c r="S1196" i="11"/>
  <c r="S1197" i="11"/>
  <c r="S1198" i="11"/>
  <c r="S1199" i="11"/>
  <c r="S1200" i="11"/>
  <c r="S1201" i="11"/>
  <c r="S1202" i="11"/>
  <c r="S1203" i="11"/>
  <c r="S1204" i="11"/>
  <c r="S1205" i="11"/>
  <c r="S1206" i="11"/>
  <c r="S1207" i="11"/>
  <c r="S1208" i="11"/>
  <c r="S1209" i="11"/>
  <c r="S1210" i="11"/>
  <c r="S1211" i="11"/>
  <c r="S1212" i="11"/>
  <c r="S1213" i="11"/>
  <c r="S1214" i="11"/>
  <c r="S1215" i="11"/>
  <c r="S1216" i="11"/>
  <c r="S1217" i="11"/>
  <c r="S1218" i="11"/>
  <c r="S1219" i="11"/>
  <c r="S1220" i="11"/>
  <c r="S1221" i="11"/>
  <c r="S1222" i="11"/>
  <c r="S1223" i="11"/>
  <c r="S1224" i="11"/>
  <c r="S1225" i="11"/>
  <c r="S1226" i="11"/>
  <c r="S1227" i="11"/>
  <c r="S1228" i="11"/>
  <c r="S1229" i="11"/>
  <c r="S1230" i="11"/>
  <c r="S1231" i="11"/>
  <c r="S1232" i="11"/>
  <c r="S1233" i="11"/>
  <c r="S1234" i="11"/>
  <c r="S1235" i="11"/>
  <c r="S1236" i="11"/>
  <c r="S1237" i="11"/>
  <c r="S1238" i="11"/>
  <c r="S1239" i="11"/>
  <c r="S1240" i="11"/>
  <c r="S1241" i="11"/>
  <c r="S1242" i="11"/>
  <c r="S1243" i="11"/>
  <c r="S1244" i="11"/>
  <c r="S1245" i="11"/>
  <c r="S1246" i="11"/>
  <c r="S1247" i="11"/>
  <c r="S1248" i="11"/>
  <c r="S1249" i="11"/>
  <c r="S1250" i="11"/>
  <c r="S1251" i="11"/>
  <c r="S1252" i="11"/>
  <c r="S1253" i="11"/>
  <c r="S1254" i="11"/>
  <c r="S1255" i="11"/>
  <c r="S1256" i="11"/>
  <c r="S1257" i="11"/>
  <c r="S1258" i="11"/>
  <c r="S1259" i="11"/>
  <c r="S1260" i="11"/>
  <c r="S1261" i="11"/>
  <c r="S1262" i="11"/>
  <c r="S1263" i="11"/>
  <c r="S1264" i="11"/>
  <c r="S1265" i="11"/>
  <c r="S1266" i="11"/>
  <c r="S1267" i="11"/>
  <c r="S1268" i="11"/>
  <c r="S1269" i="11"/>
  <c r="S1270" i="11"/>
  <c r="S1271" i="11"/>
  <c r="S1272" i="11"/>
  <c r="S1273" i="11"/>
  <c r="S1274" i="11"/>
  <c r="S1275" i="11"/>
  <c r="S1276" i="11"/>
  <c r="S1277" i="11"/>
  <c r="S1278" i="11"/>
  <c r="S1279" i="11"/>
  <c r="S1280" i="11"/>
  <c r="S1281" i="11"/>
  <c r="S1282" i="11"/>
  <c r="S1283" i="11"/>
  <c r="S1284" i="11"/>
  <c r="S1285" i="11"/>
  <c r="S1286" i="11"/>
  <c r="S1287" i="11"/>
  <c r="S1288" i="11"/>
  <c r="S1289" i="11"/>
  <c r="S1290" i="11"/>
  <c r="S1291" i="11"/>
  <c r="S1292" i="11"/>
  <c r="S1293" i="11"/>
  <c r="S1294" i="11"/>
  <c r="S1295" i="11"/>
  <c r="S1296" i="11"/>
  <c r="S1297" i="11"/>
  <c r="S1298" i="11"/>
  <c r="S1299" i="11"/>
  <c r="S1300" i="11"/>
  <c r="S1301" i="11"/>
  <c r="S1302" i="11"/>
  <c r="S1303" i="11"/>
  <c r="S1304" i="11"/>
  <c r="S1305" i="11"/>
  <c r="S1306" i="11"/>
  <c r="S1307" i="11"/>
  <c r="S1308" i="11"/>
  <c r="S1309" i="11"/>
  <c r="S1310" i="11"/>
  <c r="S1311" i="11"/>
  <c r="S1312" i="11"/>
  <c r="S1313" i="11"/>
  <c r="S1314" i="11"/>
  <c r="S1315" i="11"/>
  <c r="S1316" i="11"/>
  <c r="S1317" i="11"/>
  <c r="S1318" i="11"/>
  <c r="S1319" i="11"/>
  <c r="S1320" i="11"/>
  <c r="S1321" i="11"/>
  <c r="S1322" i="11"/>
  <c r="S1323" i="11"/>
  <c r="S1324" i="11"/>
  <c r="S1325" i="11"/>
  <c r="S1326" i="11"/>
  <c r="S1327" i="11"/>
  <c r="S1328" i="11"/>
  <c r="S1329" i="11"/>
  <c r="S1330" i="11"/>
  <c r="S1331" i="11"/>
  <c r="S1332" i="11"/>
  <c r="S1333" i="11"/>
  <c r="S1334" i="11"/>
  <c r="S1335" i="11"/>
  <c r="S1336" i="11"/>
  <c r="S1337" i="11"/>
  <c r="S1338" i="11"/>
  <c r="S1339" i="11"/>
  <c r="S1340" i="11"/>
  <c r="S1341" i="11"/>
  <c r="S1342" i="11"/>
  <c r="S1343" i="11"/>
  <c r="S1344" i="11"/>
  <c r="S1345" i="11"/>
  <c r="S1346" i="11"/>
  <c r="S1347" i="11"/>
  <c r="S1348" i="11"/>
  <c r="S1349" i="11"/>
  <c r="S1350" i="11"/>
  <c r="S1351" i="11"/>
  <c r="S1352" i="11"/>
  <c r="S1353" i="11"/>
  <c r="S1354" i="11"/>
  <c r="S1355" i="11"/>
  <c r="S1356" i="11"/>
  <c r="S1357" i="11"/>
  <c r="S1358" i="11"/>
  <c r="S1359" i="11"/>
  <c r="S1360" i="11"/>
  <c r="S1361" i="11"/>
  <c r="S1362" i="11"/>
  <c r="S1363" i="11"/>
  <c r="S1364" i="11"/>
  <c r="S1365" i="11"/>
  <c r="S1366" i="11"/>
  <c r="S1367" i="11"/>
  <c r="S1368" i="11"/>
  <c r="S1369" i="11"/>
  <c r="S1370" i="11"/>
  <c r="S1371" i="11"/>
  <c r="S1372" i="11"/>
  <c r="S1373" i="11"/>
  <c r="S1374" i="11"/>
  <c r="S1375" i="11"/>
  <c r="S1376" i="11"/>
  <c r="S1377" i="11"/>
  <c r="S1378" i="11"/>
  <c r="S1379" i="11"/>
  <c r="S1380" i="11"/>
  <c r="S1381" i="11"/>
  <c r="S1382" i="11"/>
  <c r="S1383" i="11"/>
  <c r="S1384" i="11"/>
  <c r="S1385" i="11"/>
  <c r="S1386" i="11"/>
  <c r="S1387" i="11"/>
  <c r="S1388" i="11"/>
  <c r="S1389" i="11"/>
  <c r="S1390" i="11"/>
  <c r="S1391" i="11"/>
  <c r="S1392" i="11"/>
  <c r="S1393" i="11"/>
  <c r="S1394" i="11"/>
  <c r="S1395" i="11"/>
  <c r="S1396" i="11"/>
  <c r="S1397" i="11"/>
  <c r="S1398" i="11"/>
  <c r="S1399" i="11"/>
  <c r="S1400" i="11"/>
  <c r="S1401" i="11"/>
  <c r="S1402" i="11"/>
  <c r="S1403" i="11"/>
  <c r="S1404" i="11"/>
  <c r="S1405" i="11"/>
  <c r="S1406" i="11"/>
  <c r="S1407" i="11"/>
  <c r="S1408" i="11"/>
  <c r="S1409" i="11"/>
  <c r="S1410" i="11"/>
  <c r="S1411" i="11"/>
  <c r="S1412" i="11"/>
  <c r="S1413" i="11"/>
  <c r="S1414" i="11"/>
  <c r="S1415" i="11"/>
  <c r="S1416" i="11"/>
  <c r="S1417" i="11"/>
  <c r="S1418" i="11"/>
  <c r="S1419" i="11"/>
  <c r="S1420" i="11"/>
  <c r="S1421" i="11"/>
  <c r="S1422" i="11"/>
  <c r="S1423" i="11"/>
  <c r="S1424" i="11"/>
  <c r="S1425" i="11"/>
  <c r="S1426" i="11"/>
  <c r="S1427" i="11"/>
  <c r="S1428" i="11"/>
  <c r="S1429" i="11"/>
  <c r="S1430" i="11"/>
  <c r="S1431" i="11"/>
  <c r="S1432" i="11"/>
  <c r="S1433" i="11"/>
  <c r="S1434" i="11"/>
  <c r="S1435" i="11"/>
  <c r="S1436" i="11"/>
  <c r="S1437" i="11"/>
  <c r="S1438" i="11"/>
  <c r="S1439" i="11"/>
  <c r="S1440" i="11"/>
  <c r="S1441" i="11"/>
  <c r="S1442" i="11"/>
  <c r="S1443" i="11"/>
  <c r="S1444" i="11"/>
  <c r="S1445" i="11"/>
  <c r="S1446" i="11"/>
  <c r="S1447" i="11"/>
  <c r="S1448" i="11"/>
  <c r="S1449" i="11"/>
  <c r="S1450" i="11"/>
  <c r="S1451" i="11"/>
  <c r="S1452" i="11"/>
  <c r="S1453" i="11"/>
  <c r="S1454" i="11"/>
  <c r="S1455" i="11"/>
  <c r="S1456" i="11"/>
  <c r="S1457" i="11"/>
  <c r="S1458" i="11"/>
  <c r="S1459" i="11"/>
  <c r="S1460" i="11"/>
  <c r="S1461" i="11"/>
  <c r="S1462" i="11"/>
  <c r="S1463" i="11"/>
  <c r="S1464" i="11"/>
  <c r="S1465" i="11"/>
  <c r="S1466" i="11"/>
  <c r="S1467" i="11"/>
  <c r="S1468" i="11"/>
  <c r="S1469" i="11"/>
  <c r="S1470" i="11"/>
  <c r="S1471" i="11"/>
  <c r="S1472" i="11"/>
  <c r="S1473" i="11"/>
  <c r="S1474" i="11"/>
  <c r="S1475" i="11"/>
  <c r="S1476" i="11"/>
  <c r="S1477" i="11"/>
  <c r="S1478" i="11"/>
  <c r="S1479" i="11"/>
  <c r="S1480" i="11"/>
  <c r="S1481" i="11"/>
  <c r="S1482" i="11"/>
  <c r="S1483" i="11"/>
  <c r="S1484" i="11"/>
  <c r="S1485" i="11"/>
  <c r="S1486" i="11"/>
  <c r="S1487" i="11"/>
  <c r="S1488" i="11"/>
  <c r="S1489" i="11"/>
  <c r="S1490" i="11"/>
  <c r="S1491" i="11"/>
  <c r="S1492" i="11"/>
  <c r="S1493" i="11"/>
  <c r="S1494" i="11"/>
  <c r="S1495" i="11"/>
  <c r="S1496" i="11"/>
  <c r="S1497" i="11"/>
  <c r="S1498" i="11"/>
  <c r="S1499" i="11"/>
  <c r="S1500" i="11"/>
  <c r="S1501" i="11"/>
  <c r="S1502" i="11"/>
  <c r="S1503" i="11"/>
  <c r="S1504" i="11"/>
  <c r="S1505" i="11"/>
  <c r="S1506" i="11"/>
  <c r="S1507" i="11"/>
  <c r="S1508" i="11"/>
  <c r="S1509" i="11"/>
  <c r="S1510" i="11"/>
  <c r="S1511" i="11"/>
  <c r="S1512" i="11"/>
  <c r="S1513" i="11"/>
  <c r="S1514" i="11"/>
  <c r="S1515" i="11"/>
  <c r="S1516" i="11"/>
  <c r="S1517" i="11"/>
  <c r="S1518" i="11"/>
  <c r="S1519" i="11"/>
  <c r="S1520" i="11"/>
  <c r="S1521" i="11"/>
  <c r="S1522" i="11"/>
  <c r="S1523" i="11"/>
  <c r="S1524" i="11"/>
  <c r="S1525" i="11"/>
  <c r="S1526" i="11"/>
  <c r="S1527" i="11"/>
  <c r="S1528" i="11"/>
  <c r="S1529" i="11"/>
  <c r="S1530" i="11"/>
  <c r="S1531" i="11"/>
  <c r="S1532" i="11"/>
  <c r="S1533" i="11"/>
  <c r="S1534" i="11"/>
  <c r="S1535" i="11"/>
  <c r="S1536" i="11"/>
  <c r="S1537" i="11"/>
  <c r="S1538" i="11"/>
  <c r="S1539" i="11"/>
  <c r="S1540" i="11"/>
  <c r="S1541" i="11"/>
  <c r="S1542" i="11"/>
  <c r="S1543" i="11"/>
  <c r="S1544" i="11"/>
  <c r="S1545" i="11"/>
  <c r="S1546" i="11"/>
  <c r="S1547" i="11"/>
  <c r="S1548" i="11"/>
  <c r="S1549" i="11"/>
  <c r="S1550" i="11"/>
  <c r="S1551" i="11"/>
  <c r="S1552" i="11"/>
  <c r="S1553" i="11"/>
  <c r="S1554" i="11"/>
  <c r="S1555" i="11"/>
  <c r="S1556" i="11"/>
  <c r="S1557" i="11"/>
  <c r="S1558" i="11"/>
  <c r="S1559" i="11"/>
  <c r="S1560" i="11"/>
  <c r="S1561" i="11"/>
  <c r="S1562" i="11"/>
  <c r="S1563" i="11"/>
  <c r="S1564" i="11"/>
  <c r="S1565" i="11"/>
  <c r="S1566" i="11"/>
  <c r="S1567" i="11"/>
  <c r="S1568" i="11"/>
  <c r="S1569" i="11"/>
  <c r="S1570" i="11"/>
  <c r="S1571" i="11"/>
  <c r="S1572" i="11"/>
  <c r="S1573" i="11"/>
  <c r="S1574" i="11"/>
  <c r="S1575" i="11"/>
  <c r="S1576" i="11"/>
  <c r="S1577" i="11"/>
  <c r="S1578" i="11"/>
  <c r="S1579" i="11"/>
  <c r="S1580" i="11"/>
  <c r="S1581" i="11"/>
  <c r="S1582" i="11"/>
  <c r="S1583" i="11"/>
  <c r="S1584" i="11"/>
  <c r="S1585" i="11"/>
  <c r="S1586" i="11"/>
  <c r="S1587" i="11"/>
  <c r="S1588" i="11"/>
  <c r="S1589" i="11"/>
  <c r="S1590" i="11"/>
  <c r="S1591" i="11"/>
  <c r="S1592" i="11"/>
  <c r="S1593" i="11"/>
  <c r="S1594" i="11"/>
  <c r="S1595" i="11"/>
  <c r="S1596" i="11"/>
  <c r="S1597" i="11"/>
  <c r="S1598" i="11"/>
  <c r="S1599" i="11"/>
  <c r="S1600" i="11"/>
  <c r="S1601" i="11"/>
  <c r="S1602" i="11"/>
  <c r="S1603" i="11"/>
  <c r="S1604" i="11"/>
  <c r="S1605" i="11"/>
  <c r="S1606" i="11"/>
  <c r="S1607" i="11"/>
  <c r="S1608" i="11"/>
  <c r="S1609" i="11"/>
  <c r="S1610" i="11"/>
  <c r="S1611" i="11"/>
  <c r="S1612" i="11"/>
  <c r="S1613" i="11"/>
  <c r="S1614" i="11"/>
  <c r="S1615" i="11"/>
  <c r="S1616" i="11"/>
  <c r="S1617" i="11"/>
  <c r="S1618" i="11"/>
  <c r="S1619" i="11"/>
  <c r="S1620" i="11"/>
  <c r="S1621" i="11"/>
  <c r="S1622" i="11"/>
  <c r="S1623" i="11"/>
  <c r="S1624" i="11"/>
  <c r="S1625" i="11"/>
  <c r="S1626" i="11"/>
  <c r="S1627" i="11"/>
  <c r="S1628" i="11"/>
  <c r="S1629" i="11"/>
  <c r="S1630" i="11"/>
  <c r="S1631" i="11"/>
  <c r="S1632" i="11"/>
  <c r="S1633" i="11"/>
  <c r="S1634" i="11"/>
  <c r="S1635" i="11"/>
  <c r="S1636" i="11"/>
  <c r="S1637" i="11"/>
  <c r="S1638" i="11"/>
  <c r="S1639" i="11"/>
  <c r="S1640" i="11"/>
  <c r="S1641" i="11"/>
  <c r="S1642" i="11"/>
  <c r="S1643" i="11"/>
  <c r="S1644" i="11"/>
  <c r="S1645" i="11"/>
  <c r="S1646" i="11"/>
  <c r="S1647" i="11"/>
  <c r="S1648" i="11"/>
  <c r="S1649" i="11"/>
  <c r="S1650" i="11"/>
  <c r="S1651" i="11"/>
  <c r="S1652" i="11"/>
  <c r="S1653" i="11"/>
  <c r="S1654" i="11"/>
  <c r="S1655" i="11"/>
  <c r="S1656" i="11"/>
  <c r="S1657" i="11"/>
  <c r="S1658" i="11"/>
  <c r="S1659" i="11"/>
  <c r="S1660" i="11"/>
  <c r="S1661" i="11"/>
  <c r="S1662" i="11"/>
  <c r="S1663" i="11"/>
  <c r="S1664" i="11"/>
  <c r="S1665" i="11"/>
  <c r="S1666" i="11"/>
  <c r="S1667" i="11"/>
  <c r="S1668" i="11"/>
  <c r="S1669" i="11"/>
  <c r="S1670" i="11"/>
  <c r="S1671" i="11"/>
  <c r="S1672" i="11"/>
  <c r="S1673" i="11"/>
  <c r="S1674" i="11"/>
  <c r="S1675" i="11"/>
  <c r="S1676" i="11"/>
  <c r="S1677" i="11"/>
  <c r="S1678" i="11"/>
  <c r="S1679" i="11"/>
  <c r="S1680" i="11"/>
  <c r="S1681" i="11"/>
  <c r="S1682" i="11"/>
  <c r="S1683" i="11"/>
  <c r="S1684" i="11"/>
  <c r="S1685" i="11"/>
  <c r="S1686" i="11"/>
  <c r="S1687" i="11"/>
  <c r="S1688" i="11"/>
  <c r="S1689" i="11"/>
  <c r="S1690" i="11"/>
  <c r="S1691" i="11"/>
  <c r="S1692" i="11"/>
  <c r="S1693" i="11"/>
  <c r="S1694" i="11"/>
  <c r="S1695" i="11"/>
  <c r="S1696" i="11"/>
  <c r="S1697" i="11"/>
  <c r="S1698" i="11"/>
  <c r="S1699" i="11"/>
  <c r="S1700" i="11"/>
  <c r="S1701" i="11"/>
  <c r="S1702" i="11"/>
  <c r="S1703" i="11"/>
  <c r="S1704" i="11"/>
  <c r="S1705" i="11"/>
  <c r="S1706" i="11"/>
  <c r="S1707" i="11"/>
  <c r="S1708" i="11"/>
  <c r="S1709" i="11"/>
  <c r="S1710" i="11"/>
  <c r="S1711" i="11"/>
  <c r="S1712" i="11"/>
  <c r="S1713" i="11"/>
  <c r="S1714" i="11"/>
  <c r="S1715" i="11"/>
  <c r="S1716" i="11"/>
  <c r="S1717" i="11"/>
  <c r="S1718" i="11"/>
  <c r="S1719" i="11"/>
  <c r="S1720" i="11"/>
  <c r="S1721" i="11"/>
  <c r="S1722" i="11"/>
  <c r="S1723" i="11"/>
  <c r="S1724" i="11"/>
  <c r="S1725" i="11"/>
  <c r="S1726" i="11"/>
  <c r="S1727" i="11"/>
  <c r="S1728" i="11"/>
  <c r="S1729" i="11"/>
  <c r="S1730" i="11"/>
  <c r="S1731" i="11"/>
  <c r="S1732" i="11"/>
  <c r="S1733" i="11"/>
  <c r="S1734" i="11"/>
  <c r="S1735" i="11"/>
  <c r="S1736" i="11"/>
  <c r="S1737" i="11"/>
  <c r="S1738" i="11"/>
  <c r="S1739" i="11"/>
  <c r="S1740" i="11"/>
  <c r="S1741" i="11"/>
  <c r="S1742" i="11"/>
  <c r="S1743" i="11"/>
  <c r="S1744" i="11"/>
  <c r="S1745" i="11"/>
  <c r="S1746" i="11"/>
  <c r="S1747" i="11"/>
  <c r="S1748" i="11"/>
  <c r="S1749" i="11"/>
  <c r="S1750" i="11"/>
  <c r="S1751" i="11"/>
  <c r="S1752" i="11"/>
  <c r="S1753" i="11"/>
  <c r="S1754" i="11"/>
  <c r="S1755" i="11"/>
  <c r="S1756" i="11"/>
  <c r="S1757" i="11"/>
  <c r="S1758" i="11"/>
  <c r="S1759" i="11"/>
  <c r="S1760" i="11"/>
  <c r="S1761" i="11"/>
  <c r="S1762" i="11"/>
  <c r="S1763" i="11"/>
  <c r="S1764" i="11"/>
  <c r="S1765" i="11"/>
  <c r="S1766" i="11"/>
  <c r="S1767" i="11"/>
  <c r="S1768" i="11"/>
  <c r="S1769" i="11"/>
  <c r="S1770" i="11"/>
  <c r="S1771" i="11"/>
  <c r="S1772" i="11"/>
  <c r="S1773" i="11"/>
  <c r="S1774" i="11"/>
  <c r="S1775" i="11"/>
  <c r="S1776" i="11"/>
  <c r="S1777" i="11"/>
  <c r="S1778" i="11"/>
  <c r="S1779" i="11"/>
  <c r="S1780" i="11"/>
  <c r="S1781" i="11"/>
  <c r="S1782" i="11"/>
  <c r="S1783" i="11"/>
  <c r="S1784" i="11"/>
  <c r="S1785" i="11"/>
  <c r="S1786" i="11"/>
  <c r="S1787" i="11"/>
  <c r="S1788" i="11"/>
  <c r="S1789" i="11"/>
  <c r="S1790" i="11"/>
  <c r="S1791" i="11"/>
  <c r="S1792" i="11"/>
  <c r="S1793" i="11"/>
  <c r="S1794" i="11"/>
  <c r="S1795" i="11"/>
  <c r="S1796" i="11"/>
  <c r="S1797" i="11"/>
  <c r="S1798" i="11"/>
  <c r="S1799" i="11"/>
  <c r="S1800" i="11"/>
  <c r="S1801" i="11"/>
  <c r="S1802" i="11"/>
  <c r="S1803" i="11"/>
  <c r="S1804" i="11"/>
  <c r="S1805" i="11"/>
  <c r="S1806" i="11"/>
  <c r="S1807" i="11"/>
  <c r="S1808" i="11"/>
  <c r="S1809" i="11"/>
  <c r="S1810" i="11"/>
  <c r="S1811" i="11"/>
  <c r="S1812" i="11"/>
  <c r="S1813" i="11"/>
  <c r="S1814" i="11"/>
  <c r="S1815" i="11"/>
  <c r="S1816" i="11"/>
  <c r="S1817" i="11"/>
  <c r="S1818" i="11"/>
  <c r="S1819" i="11"/>
  <c r="S1820" i="11"/>
  <c r="S1821" i="11"/>
  <c r="S1822" i="11"/>
  <c r="S1823" i="11"/>
  <c r="S1824" i="11"/>
  <c r="S1825" i="11"/>
  <c r="S1826" i="11"/>
  <c r="S1827" i="11"/>
  <c r="S1828" i="11"/>
  <c r="S1829" i="11"/>
  <c r="S1830" i="11"/>
  <c r="S1831" i="11"/>
  <c r="S1832" i="11"/>
  <c r="S1833" i="11"/>
  <c r="S1834" i="11"/>
  <c r="S1835" i="11"/>
  <c r="S1836" i="11"/>
  <c r="S1837" i="11"/>
  <c r="S1838" i="11"/>
  <c r="S1839" i="11"/>
  <c r="S1840" i="11"/>
  <c r="S1841" i="11"/>
  <c r="S1842" i="11"/>
  <c r="S1843" i="11"/>
  <c r="S1844" i="11"/>
  <c r="S1845" i="11"/>
  <c r="S1846" i="11"/>
  <c r="S1847" i="11"/>
  <c r="S1848" i="11"/>
  <c r="S1849" i="11"/>
  <c r="S1850" i="11"/>
  <c r="S1851" i="11"/>
  <c r="S1852" i="11"/>
  <c r="S1853" i="11"/>
  <c r="S1854" i="11"/>
  <c r="S1855" i="11"/>
  <c r="S1856" i="11"/>
  <c r="S1857" i="11"/>
  <c r="S1858" i="11"/>
  <c r="S1859" i="11"/>
  <c r="S1860" i="11"/>
  <c r="S1861" i="11"/>
  <c r="S1862" i="11"/>
  <c r="S1863" i="11"/>
  <c r="S1864" i="11"/>
  <c r="S1865" i="11"/>
  <c r="S1866" i="11"/>
  <c r="S1867" i="11"/>
  <c r="S1868" i="11"/>
  <c r="S1869" i="11"/>
  <c r="S1870" i="11"/>
  <c r="S1871" i="11"/>
  <c r="S1872" i="11"/>
  <c r="S1873" i="11"/>
  <c r="S1874" i="11"/>
  <c r="S1875" i="11"/>
  <c r="S1876" i="11"/>
  <c r="S1877" i="11"/>
  <c r="S1878" i="11"/>
  <c r="S1879" i="11"/>
  <c r="S1880" i="11"/>
  <c r="S1881" i="11"/>
  <c r="S1882" i="11"/>
  <c r="S1883" i="11"/>
  <c r="S1884" i="11"/>
  <c r="S1885" i="11"/>
  <c r="S1886" i="11"/>
  <c r="S1887" i="11"/>
  <c r="S1888" i="11"/>
  <c r="S1889" i="11"/>
  <c r="S1890" i="11"/>
  <c r="S1891" i="11"/>
  <c r="S1892" i="11"/>
  <c r="S1893" i="11"/>
  <c r="S1894" i="11"/>
  <c r="S1895" i="11"/>
  <c r="S1896" i="11"/>
  <c r="S1897" i="11"/>
  <c r="S1898" i="11"/>
  <c r="S1899" i="11"/>
  <c r="S1900" i="11"/>
  <c r="S1901" i="11"/>
  <c r="S1902" i="11"/>
  <c r="S1903" i="11"/>
  <c r="S1904" i="11"/>
  <c r="S1905" i="11"/>
  <c r="S1906" i="11"/>
  <c r="S1907" i="11"/>
  <c r="S1908" i="11"/>
  <c r="S1909" i="11"/>
  <c r="S1910" i="11"/>
  <c r="S1911" i="11"/>
  <c r="S1912" i="11"/>
  <c r="S1913" i="11"/>
  <c r="S1914" i="11"/>
  <c r="S1915" i="11"/>
  <c r="S1916" i="11"/>
  <c r="S1917" i="11"/>
  <c r="S1918" i="11"/>
  <c r="S1919" i="11"/>
  <c r="S1920" i="11"/>
  <c r="S1921" i="11"/>
  <c r="S1922" i="11"/>
  <c r="S1923" i="11"/>
  <c r="S1924" i="11"/>
  <c r="S1925" i="11"/>
  <c r="S1926" i="11"/>
  <c r="S1927" i="11"/>
  <c r="S1928" i="11"/>
  <c r="S1929" i="11"/>
  <c r="S1930" i="11"/>
  <c r="S1931" i="11"/>
  <c r="S1932" i="11"/>
  <c r="S1933" i="11"/>
  <c r="S1934" i="11"/>
  <c r="S1935" i="11"/>
  <c r="S1936" i="11"/>
  <c r="S1937" i="11"/>
  <c r="S1938" i="11"/>
  <c r="S1939" i="11"/>
  <c r="S1940" i="11"/>
  <c r="S1941" i="11"/>
  <c r="S1942" i="11"/>
  <c r="S1943" i="11"/>
  <c r="S1944" i="11"/>
  <c r="S1945" i="11"/>
  <c r="S1946" i="11"/>
  <c r="S1947" i="11"/>
  <c r="S1948" i="11"/>
  <c r="S1949" i="11"/>
  <c r="S1950" i="11"/>
  <c r="S1951" i="11"/>
  <c r="S1952" i="11"/>
  <c r="S1953" i="11"/>
  <c r="S1954" i="11"/>
  <c r="S1955" i="11"/>
  <c r="S1956" i="11"/>
  <c r="S1957" i="11"/>
  <c r="S1958" i="11"/>
  <c r="S1959" i="11"/>
  <c r="S1960" i="11"/>
  <c r="S1961" i="11"/>
  <c r="S1962" i="11"/>
  <c r="S1963" i="11"/>
  <c r="S1964" i="11"/>
  <c r="S1965" i="11"/>
  <c r="S1966" i="11"/>
  <c r="S1967" i="11"/>
  <c r="S1968" i="11"/>
  <c r="S1969" i="11"/>
  <c r="S1970" i="11"/>
  <c r="S1971" i="11"/>
  <c r="S1972" i="11"/>
  <c r="S1973" i="11"/>
  <c r="S1974" i="11"/>
  <c r="S1975" i="11"/>
  <c r="S1976" i="11"/>
  <c r="S1977" i="11"/>
  <c r="S1978" i="11"/>
  <c r="S1979" i="11"/>
  <c r="S1980" i="11"/>
  <c r="S1981" i="11"/>
  <c r="S1982" i="11"/>
  <c r="S1983" i="11"/>
  <c r="S1984" i="11"/>
  <c r="S1985" i="11"/>
  <c r="S1986" i="11"/>
  <c r="S1987" i="11"/>
  <c r="S1988" i="11"/>
  <c r="S1989" i="11"/>
  <c r="S1990" i="11"/>
  <c r="S1991" i="11"/>
  <c r="S1992" i="11"/>
  <c r="S1993" i="11"/>
  <c r="S1994" i="11"/>
  <c r="S1995" i="11"/>
  <c r="S1996" i="11"/>
  <c r="S1997" i="11"/>
  <c r="S1998" i="11"/>
  <c r="S1999" i="11"/>
  <c r="S2000" i="11"/>
  <c r="S2001" i="11"/>
  <c r="S2002" i="11"/>
  <c r="S2003" i="11"/>
  <c r="S2004" i="11"/>
  <c r="S2005" i="11"/>
  <c r="S2006" i="11"/>
  <c r="S2007" i="11"/>
  <c r="S2008" i="11"/>
  <c r="S2009" i="11"/>
  <c r="S2010" i="11"/>
  <c r="S2011" i="11"/>
  <c r="S2012" i="11"/>
  <c r="S2013" i="11"/>
  <c r="S2014" i="11"/>
  <c r="S2015" i="11"/>
  <c r="S2016" i="11"/>
  <c r="S2017" i="11"/>
  <c r="S2018" i="11"/>
  <c r="S2019" i="11"/>
  <c r="S2020" i="11"/>
  <c r="S2021" i="11"/>
  <c r="S2022" i="11"/>
  <c r="S2023" i="11"/>
  <c r="S2024" i="11"/>
  <c r="S2025" i="11"/>
  <c r="S2026" i="11"/>
  <c r="S2027" i="11"/>
  <c r="S2028" i="11"/>
  <c r="S2029" i="11"/>
  <c r="S2030" i="11"/>
  <c r="S2031" i="11"/>
  <c r="S2032" i="11"/>
  <c r="S2033" i="11"/>
  <c r="S2034" i="11"/>
  <c r="S2035" i="11"/>
  <c r="S2036" i="11"/>
  <c r="S2037" i="11"/>
  <c r="S2038" i="11"/>
  <c r="S2039" i="11"/>
  <c r="S2040" i="11"/>
  <c r="S2041" i="11"/>
  <c r="S2042" i="11"/>
  <c r="S2043" i="11"/>
  <c r="S2044" i="11"/>
  <c r="S2045" i="11"/>
  <c r="S2046" i="11"/>
  <c r="S2047" i="11"/>
  <c r="S2048" i="11"/>
  <c r="S2049" i="11"/>
  <c r="S2050" i="11"/>
  <c r="S2051" i="11"/>
  <c r="S2052" i="11"/>
  <c r="S2053" i="11"/>
  <c r="S2054" i="11"/>
  <c r="S2055" i="11"/>
  <c r="S2056" i="11"/>
  <c r="S2057" i="11"/>
  <c r="S2058" i="11"/>
  <c r="S2059" i="11"/>
  <c r="S2060" i="11"/>
  <c r="S2061" i="11"/>
  <c r="S2062" i="11"/>
  <c r="S2063" i="11"/>
  <c r="S2064" i="11"/>
  <c r="S2065" i="11"/>
  <c r="S2066" i="11"/>
  <c r="S2067" i="11"/>
  <c r="S2068" i="11"/>
  <c r="S2069" i="11"/>
  <c r="S2070" i="11"/>
  <c r="S2071" i="11"/>
  <c r="S2072" i="11"/>
  <c r="S2073" i="11"/>
  <c r="S2074" i="11"/>
  <c r="S2075" i="11"/>
  <c r="S2076" i="11"/>
  <c r="S2077" i="11"/>
  <c r="S2078" i="11"/>
  <c r="S2079" i="11"/>
  <c r="S2080" i="11"/>
  <c r="S2081" i="11"/>
  <c r="S2082" i="11"/>
  <c r="S2083" i="11"/>
  <c r="S2084" i="11"/>
  <c r="S2085" i="11"/>
  <c r="S2086" i="11"/>
  <c r="S2087" i="11"/>
  <c r="S2088" i="11"/>
  <c r="S2089" i="11"/>
  <c r="S2090" i="11"/>
  <c r="S2091" i="11"/>
  <c r="S2092" i="11"/>
  <c r="S2093" i="11"/>
  <c r="S2094" i="11"/>
  <c r="S2095" i="11"/>
  <c r="S2096" i="11"/>
  <c r="S2097" i="11"/>
  <c r="S2098" i="11"/>
  <c r="S2099" i="11"/>
  <c r="S2100" i="11"/>
  <c r="S2101" i="11"/>
  <c r="S2102" i="11"/>
  <c r="S2103" i="11"/>
  <c r="S2104" i="11"/>
  <c r="S2105" i="11"/>
  <c r="S2106" i="11"/>
  <c r="S2107" i="11"/>
  <c r="S2108" i="11"/>
  <c r="S2109" i="11"/>
  <c r="S2110" i="11"/>
  <c r="S2111" i="11"/>
  <c r="S2112" i="11"/>
  <c r="S2113" i="11"/>
  <c r="S2114" i="11"/>
  <c r="S2115" i="11"/>
  <c r="S2116" i="11"/>
  <c r="S2117" i="11"/>
  <c r="S2118" i="11"/>
  <c r="S2119" i="11"/>
  <c r="S2120" i="11"/>
  <c r="S2121" i="11"/>
  <c r="S2122" i="11"/>
  <c r="S2123" i="11"/>
  <c r="S2124" i="11"/>
  <c r="S2125" i="11"/>
  <c r="S2126" i="11"/>
  <c r="S2127" i="11"/>
  <c r="S2128" i="11"/>
  <c r="S2129" i="11"/>
  <c r="S2130" i="11"/>
  <c r="S2131" i="11"/>
  <c r="S2132" i="11"/>
  <c r="S2133" i="11"/>
  <c r="S2134" i="11"/>
  <c r="S2135" i="11"/>
  <c r="S2136" i="11"/>
  <c r="S2137" i="11"/>
  <c r="S2138" i="11"/>
  <c r="S2139" i="11"/>
  <c r="S2140" i="11"/>
  <c r="S2141" i="11"/>
  <c r="S2142" i="11"/>
  <c r="S3" i="11"/>
  <c r="R1789" i="11"/>
  <c r="R1790" i="11"/>
  <c r="R1791" i="11"/>
  <c r="R1792" i="11"/>
  <c r="R1793" i="11"/>
  <c r="R1794" i="11"/>
  <c r="R1795" i="11"/>
  <c r="R1796" i="11"/>
  <c r="R1797" i="11"/>
  <c r="R1798" i="11"/>
  <c r="R1799" i="11"/>
  <c r="R1800" i="11"/>
  <c r="R1801" i="11"/>
  <c r="R1802" i="11"/>
  <c r="R1803" i="11"/>
  <c r="R1804" i="11"/>
  <c r="R1805" i="11"/>
  <c r="R1806" i="11"/>
  <c r="R1807" i="11"/>
  <c r="R1808" i="11"/>
  <c r="R1809" i="11"/>
  <c r="R1810" i="11"/>
  <c r="R1811" i="11"/>
  <c r="R1812" i="11"/>
  <c r="R1813" i="11"/>
  <c r="R1814" i="11"/>
  <c r="R1815" i="11"/>
  <c r="R1816" i="11"/>
  <c r="R1817" i="11"/>
  <c r="R1818" i="11"/>
  <c r="R1819" i="11"/>
  <c r="R1820" i="11"/>
  <c r="R1821" i="11"/>
  <c r="R1822" i="11"/>
  <c r="R1823" i="11"/>
  <c r="R1824" i="11"/>
  <c r="R1825" i="11"/>
  <c r="R1826" i="11"/>
  <c r="R1827" i="11"/>
  <c r="R1828" i="11"/>
  <c r="R1829" i="11"/>
  <c r="R1830" i="11"/>
  <c r="R1831" i="11"/>
  <c r="R1832" i="11"/>
  <c r="R1833" i="11"/>
  <c r="R1834" i="11"/>
  <c r="R1835" i="11"/>
  <c r="R1836" i="11"/>
  <c r="R1837" i="11"/>
  <c r="R1838" i="11"/>
  <c r="R1839" i="11"/>
  <c r="R1840" i="11"/>
  <c r="R1841" i="11"/>
  <c r="R1842" i="11"/>
  <c r="R1843" i="11"/>
  <c r="R1844" i="11"/>
  <c r="R1845" i="11"/>
  <c r="R1846" i="11"/>
  <c r="R1847" i="11"/>
  <c r="R1848" i="11"/>
  <c r="R1849" i="11"/>
  <c r="R1850" i="11"/>
  <c r="R1851" i="11"/>
  <c r="R1852" i="11"/>
  <c r="R1853" i="11"/>
  <c r="R1854" i="11"/>
  <c r="R1855" i="11"/>
  <c r="R1856" i="11"/>
  <c r="R1857" i="11"/>
  <c r="R1858" i="11"/>
  <c r="R1859" i="11"/>
  <c r="R1860" i="11"/>
  <c r="R1861" i="11"/>
  <c r="R1862" i="11"/>
  <c r="R1863" i="11"/>
  <c r="R1864" i="11"/>
  <c r="R1865" i="11"/>
  <c r="R1866" i="11"/>
  <c r="R1867" i="11"/>
  <c r="R1868" i="11"/>
  <c r="R1869" i="11"/>
  <c r="R1870" i="11"/>
  <c r="R1871" i="11"/>
  <c r="R1872" i="11"/>
  <c r="R1873" i="11"/>
  <c r="R1874" i="11"/>
  <c r="R1875" i="11"/>
  <c r="R1876" i="11"/>
  <c r="R1877" i="11"/>
  <c r="R1878" i="11"/>
  <c r="R1879" i="11"/>
  <c r="R1880" i="11"/>
  <c r="R1881" i="11"/>
  <c r="R1882" i="11"/>
  <c r="R1883" i="11"/>
  <c r="R1884" i="11"/>
  <c r="R1885" i="11"/>
  <c r="R1886" i="11"/>
  <c r="R1887" i="11"/>
  <c r="R1888" i="11"/>
  <c r="R1889" i="11"/>
  <c r="R1890" i="11"/>
  <c r="R1891" i="11"/>
  <c r="R1892" i="11"/>
  <c r="R1893" i="11"/>
  <c r="R1894" i="11"/>
  <c r="R1895" i="11"/>
  <c r="R1896" i="11"/>
  <c r="R1897" i="11"/>
  <c r="R1898" i="11"/>
  <c r="R1899" i="11"/>
  <c r="R1900" i="11"/>
  <c r="R1901" i="11"/>
  <c r="R1902" i="11"/>
  <c r="R1903" i="11"/>
  <c r="R1904" i="11"/>
  <c r="R1905" i="11"/>
  <c r="R1906" i="11"/>
  <c r="R1907" i="11"/>
  <c r="R1908" i="11"/>
  <c r="R1909" i="11"/>
  <c r="R1910" i="11"/>
  <c r="R1911" i="11"/>
  <c r="R1912" i="11"/>
  <c r="R1913" i="11"/>
  <c r="R1914" i="11"/>
  <c r="R1915" i="11"/>
  <c r="R1916" i="11"/>
  <c r="R1917" i="11"/>
  <c r="R1918" i="11"/>
  <c r="R1919" i="11"/>
  <c r="R1920" i="11"/>
  <c r="R1921" i="11"/>
  <c r="R1922" i="11"/>
  <c r="R1923" i="11"/>
  <c r="R1924" i="11"/>
  <c r="R1925" i="11"/>
  <c r="R1926" i="11"/>
  <c r="R1927" i="11"/>
  <c r="R1928" i="11"/>
  <c r="R1929" i="11"/>
  <c r="R1930" i="11"/>
  <c r="R1931" i="11"/>
  <c r="R1932" i="11"/>
  <c r="R1933" i="11"/>
  <c r="R1934" i="11"/>
  <c r="R1935" i="11"/>
  <c r="R1936" i="11"/>
  <c r="R1937" i="11"/>
  <c r="R1938" i="11"/>
  <c r="R1939" i="11"/>
  <c r="R1940" i="11"/>
  <c r="R1941" i="11"/>
  <c r="R1942" i="11"/>
  <c r="R1943" i="11"/>
  <c r="R1944" i="11"/>
  <c r="R1945" i="11"/>
  <c r="R1946" i="11"/>
  <c r="R1947" i="11"/>
  <c r="R1948" i="11"/>
  <c r="R1949" i="11"/>
  <c r="R1950" i="11"/>
  <c r="R1951" i="11"/>
  <c r="R1952" i="11"/>
  <c r="R1953" i="11"/>
  <c r="R1954" i="11"/>
  <c r="R1955" i="11"/>
  <c r="R1956" i="11"/>
  <c r="R1957" i="11"/>
  <c r="R1958" i="11"/>
  <c r="R1959" i="11"/>
  <c r="R1960" i="11"/>
  <c r="R1961" i="11"/>
  <c r="R1962" i="11"/>
  <c r="R1963" i="11"/>
  <c r="R1964" i="11"/>
  <c r="R1965" i="11"/>
  <c r="R1966" i="11"/>
  <c r="R1967" i="11"/>
  <c r="R1968" i="11"/>
  <c r="R1969" i="11"/>
  <c r="R1970" i="11"/>
  <c r="R1971" i="11"/>
  <c r="R1972" i="11"/>
  <c r="R1973" i="11"/>
  <c r="R1974" i="11"/>
  <c r="R1975" i="11"/>
  <c r="R1976" i="11"/>
  <c r="R1977" i="11"/>
  <c r="R1978" i="11"/>
  <c r="R1979" i="11"/>
  <c r="R1980" i="11"/>
  <c r="R1981" i="11"/>
  <c r="R1982" i="11"/>
  <c r="R1983" i="11"/>
  <c r="R1984" i="11"/>
  <c r="R1985" i="11"/>
  <c r="R1986" i="11"/>
  <c r="R1987" i="11"/>
  <c r="R1988" i="11"/>
  <c r="R1989" i="11"/>
  <c r="R1990" i="11"/>
  <c r="R1991" i="11"/>
  <c r="R1992" i="11"/>
  <c r="R1993" i="11"/>
  <c r="R1994" i="11"/>
  <c r="R1995" i="11"/>
  <c r="R1996" i="11"/>
  <c r="R1997" i="11"/>
  <c r="R1998" i="11"/>
  <c r="R1999" i="11"/>
  <c r="R2000" i="11"/>
  <c r="R2001" i="11"/>
  <c r="R2002" i="11"/>
  <c r="R2003" i="11"/>
  <c r="R2004" i="11"/>
  <c r="R2005" i="11"/>
  <c r="R2006" i="11"/>
  <c r="R2007" i="11"/>
  <c r="R2008" i="11"/>
  <c r="R2009" i="11"/>
  <c r="R2010" i="11"/>
  <c r="R2011" i="11"/>
  <c r="R2012" i="11"/>
  <c r="R2013" i="11"/>
  <c r="R2014" i="11"/>
  <c r="R2015" i="11"/>
  <c r="R2016" i="11"/>
  <c r="R2017" i="11"/>
  <c r="R2018" i="11"/>
  <c r="R2019" i="11"/>
  <c r="R2020" i="11"/>
  <c r="R2021" i="11"/>
  <c r="R2022" i="11"/>
  <c r="R2023" i="11"/>
  <c r="R2024" i="11"/>
  <c r="R2025" i="11"/>
  <c r="R2026" i="11"/>
  <c r="R2027" i="11"/>
  <c r="R2028" i="11"/>
  <c r="R2029" i="11"/>
  <c r="R2030" i="11"/>
  <c r="R2031" i="11"/>
  <c r="R2032" i="11"/>
  <c r="R2033" i="11"/>
  <c r="R2034" i="11"/>
  <c r="R2035" i="11"/>
  <c r="R2036" i="11"/>
  <c r="R2037" i="11"/>
  <c r="R2038" i="11"/>
  <c r="R2039" i="11"/>
  <c r="R2040" i="11"/>
  <c r="R2041" i="11"/>
  <c r="R2042" i="11"/>
  <c r="R2043" i="11"/>
  <c r="R2044" i="11"/>
  <c r="R2045" i="11"/>
  <c r="R2046" i="11"/>
  <c r="R2047" i="11"/>
  <c r="R2048" i="11"/>
  <c r="R2049" i="11"/>
  <c r="R2050" i="11"/>
  <c r="R2051" i="11"/>
  <c r="R2052" i="11"/>
  <c r="R2053" i="11"/>
  <c r="R2054" i="11"/>
  <c r="R2055" i="11"/>
  <c r="R2056" i="11"/>
  <c r="R2057" i="11"/>
  <c r="R2058" i="11"/>
  <c r="R2059" i="11"/>
  <c r="R2060" i="11"/>
  <c r="R2061" i="11"/>
  <c r="R2062" i="11"/>
  <c r="R2063" i="11"/>
  <c r="R2064" i="11"/>
  <c r="R2065" i="11"/>
  <c r="R2066" i="11"/>
  <c r="R2067" i="11"/>
  <c r="R2068" i="11"/>
  <c r="R2069" i="11"/>
  <c r="R2070" i="11"/>
  <c r="R2071" i="11"/>
  <c r="R2072" i="11"/>
  <c r="R2073" i="11"/>
  <c r="R2074" i="11"/>
  <c r="R2075" i="11"/>
  <c r="R2076" i="11"/>
  <c r="R2077" i="11"/>
  <c r="R2078" i="11"/>
  <c r="R2079" i="11"/>
  <c r="R2080" i="11"/>
  <c r="R2081" i="11"/>
  <c r="R2082" i="11"/>
  <c r="R2083" i="11"/>
  <c r="R2084" i="11"/>
  <c r="R2085" i="11"/>
  <c r="R2086" i="11"/>
  <c r="R2087" i="11"/>
  <c r="R2088" i="11"/>
  <c r="R2089" i="11"/>
  <c r="R2090" i="11"/>
  <c r="R2091" i="11"/>
  <c r="R2092" i="11"/>
  <c r="R2093" i="11"/>
  <c r="R2094" i="11"/>
  <c r="R2095" i="11"/>
  <c r="R2096" i="11"/>
  <c r="R2097" i="11"/>
  <c r="R2098" i="11"/>
  <c r="R2099" i="11"/>
  <c r="R2100" i="11"/>
  <c r="R2101" i="11"/>
  <c r="R2102" i="11"/>
  <c r="R2103" i="11"/>
  <c r="R2104" i="11"/>
  <c r="R2105" i="11"/>
  <c r="R2106" i="11"/>
  <c r="R2107" i="11"/>
  <c r="R2108" i="11"/>
  <c r="R2109" i="11"/>
  <c r="R2110" i="11"/>
  <c r="R2111" i="11"/>
  <c r="R2112" i="11"/>
  <c r="R2113" i="11"/>
  <c r="R2114" i="11"/>
  <c r="R2115" i="11"/>
  <c r="R2116" i="11"/>
  <c r="R2117" i="11"/>
  <c r="R2118" i="11"/>
  <c r="R2119" i="11"/>
  <c r="R2120" i="11"/>
  <c r="R2121" i="11"/>
  <c r="R2122" i="11"/>
  <c r="R2123" i="11"/>
  <c r="R2124" i="11"/>
  <c r="R2125" i="11"/>
  <c r="R2126" i="11"/>
  <c r="R2127" i="11"/>
  <c r="R2128" i="11"/>
  <c r="R2129" i="11"/>
  <c r="R2130" i="11"/>
  <c r="R2131" i="11"/>
  <c r="R2132" i="11"/>
  <c r="R2133" i="11"/>
  <c r="R2134" i="11"/>
  <c r="R2135" i="11"/>
  <c r="R2136" i="11"/>
  <c r="R2137" i="11"/>
  <c r="R2138" i="11"/>
  <c r="R2139" i="11"/>
  <c r="R2140" i="11"/>
  <c r="R2141" i="11"/>
  <c r="R2142" i="11"/>
  <c r="R4" i="11"/>
  <c r="R5" i="11"/>
  <c r="R6" i="11"/>
  <c r="R7" i="11"/>
  <c r="R8" i="11"/>
  <c r="R9" i="11"/>
  <c r="R10" i="11"/>
  <c r="R11" i="11"/>
  <c r="R12" i="11"/>
  <c r="R13" i="11"/>
  <c r="R14" i="11"/>
  <c r="R15" i="11"/>
  <c r="R16" i="11"/>
  <c r="R17" i="11"/>
  <c r="R18" i="11"/>
  <c r="R19" i="11"/>
  <c r="R20" i="11"/>
  <c r="R21" i="11"/>
  <c r="R22" i="11"/>
  <c r="R23" i="11"/>
  <c r="R24" i="11"/>
  <c r="R25" i="11"/>
  <c r="R26" i="11"/>
  <c r="R27" i="11"/>
  <c r="R28" i="11"/>
  <c r="R29" i="11"/>
  <c r="R30" i="11"/>
  <c r="R31" i="11"/>
  <c r="R32" i="11"/>
  <c r="R33" i="11"/>
  <c r="R34" i="11"/>
  <c r="R35" i="11"/>
  <c r="R36" i="11"/>
  <c r="R37" i="11"/>
  <c r="R38" i="11"/>
  <c r="R39" i="11"/>
  <c r="R40" i="11"/>
  <c r="R41" i="11"/>
  <c r="R42" i="11"/>
  <c r="R43" i="11"/>
  <c r="R44" i="11"/>
  <c r="R45" i="11"/>
  <c r="R46" i="11"/>
  <c r="R47" i="11"/>
  <c r="R48" i="11"/>
  <c r="R49" i="11"/>
  <c r="R50" i="11"/>
  <c r="R51" i="11"/>
  <c r="R52" i="11"/>
  <c r="R53" i="11"/>
  <c r="R54" i="11"/>
  <c r="R55" i="11"/>
  <c r="R56" i="11"/>
  <c r="R57" i="11"/>
  <c r="R58" i="11"/>
  <c r="R59" i="11"/>
  <c r="R60" i="11"/>
  <c r="R61" i="11"/>
  <c r="R62" i="11"/>
  <c r="R63" i="11"/>
  <c r="R64" i="11"/>
  <c r="R65" i="11"/>
  <c r="R66" i="11"/>
  <c r="R67" i="11"/>
  <c r="R68" i="11"/>
  <c r="R69" i="11"/>
  <c r="R70" i="11"/>
  <c r="R71" i="11"/>
  <c r="R72" i="11"/>
  <c r="R73" i="11"/>
  <c r="R74" i="11"/>
  <c r="R75" i="11"/>
  <c r="R76" i="11"/>
  <c r="R77" i="11"/>
  <c r="R78" i="11"/>
  <c r="R79" i="11"/>
  <c r="R80" i="11"/>
  <c r="R81" i="11"/>
  <c r="R82" i="11"/>
  <c r="R83" i="11"/>
  <c r="R84" i="11"/>
  <c r="R85" i="11"/>
  <c r="R86" i="11"/>
  <c r="R87" i="11"/>
  <c r="R88" i="11"/>
  <c r="R89" i="11"/>
  <c r="R90" i="11"/>
  <c r="R91" i="11"/>
  <c r="R92" i="11"/>
  <c r="R93" i="11"/>
  <c r="R94" i="11"/>
  <c r="R95" i="11"/>
  <c r="R96" i="11"/>
  <c r="R97" i="11"/>
  <c r="R98" i="11"/>
  <c r="R99" i="11"/>
  <c r="R100" i="11"/>
  <c r="R101" i="11"/>
  <c r="R102" i="11"/>
  <c r="R103" i="11"/>
  <c r="R104" i="11"/>
  <c r="R105" i="11"/>
  <c r="R106" i="11"/>
  <c r="R107" i="11"/>
  <c r="R108" i="11"/>
  <c r="R109" i="11"/>
  <c r="R110" i="11"/>
  <c r="R111" i="11"/>
  <c r="R112" i="11"/>
  <c r="R113" i="11"/>
  <c r="R114" i="11"/>
  <c r="R115" i="11"/>
  <c r="R116" i="11"/>
  <c r="R117" i="11"/>
  <c r="R118" i="11"/>
  <c r="R119" i="11"/>
  <c r="R120" i="11"/>
  <c r="R121" i="11"/>
  <c r="R122" i="11"/>
  <c r="R123" i="11"/>
  <c r="R124" i="11"/>
  <c r="R125" i="11"/>
  <c r="R126" i="11"/>
  <c r="R127" i="11"/>
  <c r="R128" i="11"/>
  <c r="R129" i="11"/>
  <c r="R130" i="11"/>
  <c r="R131" i="11"/>
  <c r="R132" i="11"/>
  <c r="R133" i="11"/>
  <c r="R134" i="11"/>
  <c r="R135" i="11"/>
  <c r="R136" i="11"/>
  <c r="R137" i="11"/>
  <c r="R138" i="11"/>
  <c r="R139" i="11"/>
  <c r="R140" i="11"/>
  <c r="R141" i="11"/>
  <c r="R142" i="11"/>
  <c r="R143" i="11"/>
  <c r="R144" i="11"/>
  <c r="R145" i="11"/>
  <c r="R146" i="11"/>
  <c r="R147" i="11"/>
  <c r="R148" i="11"/>
  <c r="R149" i="11"/>
  <c r="R150" i="11"/>
  <c r="R151" i="11"/>
  <c r="R152" i="11"/>
  <c r="R153" i="11"/>
  <c r="R154" i="11"/>
  <c r="R155" i="11"/>
  <c r="R156" i="11"/>
  <c r="R157" i="11"/>
  <c r="R158" i="11"/>
  <c r="R159" i="11"/>
  <c r="R160" i="11"/>
  <c r="R161" i="11"/>
  <c r="R162" i="11"/>
  <c r="R163" i="11"/>
  <c r="R164" i="11"/>
  <c r="R165" i="11"/>
  <c r="R166" i="11"/>
  <c r="R167" i="11"/>
  <c r="R168" i="11"/>
  <c r="R169" i="11"/>
  <c r="R170" i="11"/>
  <c r="R171" i="11"/>
  <c r="R172" i="11"/>
  <c r="R173" i="11"/>
  <c r="R174" i="11"/>
  <c r="R175" i="11"/>
  <c r="R176" i="11"/>
  <c r="R177" i="11"/>
  <c r="R178" i="11"/>
  <c r="R179" i="11"/>
  <c r="R180" i="11"/>
  <c r="R181" i="11"/>
  <c r="R182" i="11"/>
  <c r="R183" i="11"/>
  <c r="R184" i="11"/>
  <c r="R185" i="11"/>
  <c r="R186" i="11"/>
  <c r="R187" i="11"/>
  <c r="R188" i="11"/>
  <c r="R189" i="11"/>
  <c r="R190" i="11"/>
  <c r="R191" i="11"/>
  <c r="R192" i="11"/>
  <c r="R193" i="11"/>
  <c r="R194" i="11"/>
  <c r="R195" i="11"/>
  <c r="R196" i="11"/>
  <c r="R197" i="11"/>
  <c r="R198" i="11"/>
  <c r="R199" i="11"/>
  <c r="R200" i="11"/>
  <c r="R201" i="11"/>
  <c r="R202" i="11"/>
  <c r="R203" i="11"/>
  <c r="R204" i="11"/>
  <c r="R205" i="11"/>
  <c r="R206" i="11"/>
  <c r="R207" i="11"/>
  <c r="R208" i="11"/>
  <c r="R209" i="11"/>
  <c r="R210" i="11"/>
  <c r="R211" i="11"/>
  <c r="R212" i="11"/>
  <c r="R213" i="11"/>
  <c r="R214" i="11"/>
  <c r="R215" i="11"/>
  <c r="R216" i="11"/>
  <c r="R217" i="11"/>
  <c r="R218" i="11"/>
  <c r="R219" i="11"/>
  <c r="R220" i="11"/>
  <c r="R221" i="11"/>
  <c r="R222" i="11"/>
  <c r="R223" i="11"/>
  <c r="R224" i="11"/>
  <c r="R225" i="11"/>
  <c r="R226" i="11"/>
  <c r="R227" i="11"/>
  <c r="R228" i="11"/>
  <c r="R229" i="11"/>
  <c r="R230" i="11"/>
  <c r="R231" i="11"/>
  <c r="R232" i="11"/>
  <c r="R233" i="11"/>
  <c r="R234" i="11"/>
  <c r="R235" i="11"/>
  <c r="R236" i="11"/>
  <c r="R237" i="11"/>
  <c r="R238" i="11"/>
  <c r="R239" i="11"/>
  <c r="R240" i="11"/>
  <c r="R241" i="11"/>
  <c r="R242" i="11"/>
  <c r="R243" i="11"/>
  <c r="R244" i="11"/>
  <c r="R245" i="11"/>
  <c r="R246" i="11"/>
  <c r="R247" i="11"/>
  <c r="R248" i="11"/>
  <c r="R249" i="11"/>
  <c r="R250" i="11"/>
  <c r="R251" i="11"/>
  <c r="R252" i="11"/>
  <c r="R253" i="11"/>
  <c r="R254" i="11"/>
  <c r="R255" i="11"/>
  <c r="R256" i="11"/>
  <c r="R257" i="11"/>
  <c r="R258" i="11"/>
  <c r="R259" i="11"/>
  <c r="R260" i="11"/>
  <c r="R261" i="11"/>
  <c r="R262" i="11"/>
  <c r="R263" i="11"/>
  <c r="R264" i="11"/>
  <c r="R265" i="11"/>
  <c r="R266" i="11"/>
  <c r="R267" i="11"/>
  <c r="R268" i="11"/>
  <c r="R269" i="11"/>
  <c r="R270" i="11"/>
  <c r="R271" i="11"/>
  <c r="R272" i="11"/>
  <c r="R273" i="11"/>
  <c r="R274" i="11"/>
  <c r="R275" i="11"/>
  <c r="R276" i="11"/>
  <c r="R277" i="11"/>
  <c r="R278" i="11"/>
  <c r="R279" i="11"/>
  <c r="R280" i="11"/>
  <c r="R281" i="11"/>
  <c r="R282" i="11"/>
  <c r="R283" i="11"/>
  <c r="R284" i="11"/>
  <c r="R285" i="11"/>
  <c r="R286" i="11"/>
  <c r="R287" i="11"/>
  <c r="R288" i="11"/>
  <c r="R289" i="11"/>
  <c r="R290" i="11"/>
  <c r="R291" i="11"/>
  <c r="R292" i="11"/>
  <c r="R293" i="11"/>
  <c r="R294" i="11"/>
  <c r="R295" i="11"/>
  <c r="R296" i="11"/>
  <c r="R297" i="11"/>
  <c r="R298" i="11"/>
  <c r="R299" i="11"/>
  <c r="R300" i="11"/>
  <c r="R301" i="11"/>
  <c r="R302" i="11"/>
  <c r="R303" i="11"/>
  <c r="R304" i="11"/>
  <c r="R305" i="11"/>
  <c r="R306" i="11"/>
  <c r="R307" i="11"/>
  <c r="R308" i="11"/>
  <c r="R309" i="11"/>
  <c r="R310" i="11"/>
  <c r="R311" i="11"/>
  <c r="R312" i="11"/>
  <c r="R313" i="11"/>
  <c r="R314" i="11"/>
  <c r="R315" i="11"/>
  <c r="R316" i="11"/>
  <c r="R317" i="11"/>
  <c r="R318" i="11"/>
  <c r="R319" i="11"/>
  <c r="R320" i="11"/>
  <c r="R321" i="11"/>
  <c r="R322" i="11"/>
  <c r="R323" i="11"/>
  <c r="R324" i="11"/>
  <c r="R325" i="11"/>
  <c r="R326" i="11"/>
  <c r="R327" i="11"/>
  <c r="R328" i="11"/>
  <c r="R329" i="11"/>
  <c r="R330" i="11"/>
  <c r="R331" i="11"/>
  <c r="R332" i="11"/>
  <c r="R333" i="11"/>
  <c r="R334" i="11"/>
  <c r="R335" i="11"/>
  <c r="R336" i="11"/>
  <c r="R337" i="11"/>
  <c r="R338" i="11"/>
  <c r="R339" i="11"/>
  <c r="R340" i="11"/>
  <c r="R341" i="11"/>
  <c r="R342" i="11"/>
  <c r="R343" i="11"/>
  <c r="R344" i="11"/>
  <c r="R345" i="11"/>
  <c r="R346" i="11"/>
  <c r="R347" i="11"/>
  <c r="R348" i="11"/>
  <c r="R349" i="11"/>
  <c r="R350" i="11"/>
  <c r="R351" i="11"/>
  <c r="R352" i="11"/>
  <c r="R353" i="11"/>
  <c r="R354" i="11"/>
  <c r="R355" i="11"/>
  <c r="R356" i="11"/>
  <c r="R357" i="11"/>
  <c r="R358" i="11"/>
  <c r="R359" i="11"/>
  <c r="R360" i="11"/>
  <c r="R361" i="11"/>
  <c r="R362" i="11"/>
  <c r="R363" i="11"/>
  <c r="R364" i="11"/>
  <c r="R365" i="11"/>
  <c r="R366" i="11"/>
  <c r="R367" i="11"/>
  <c r="R368" i="11"/>
  <c r="R369" i="11"/>
  <c r="R370" i="11"/>
  <c r="R371" i="11"/>
  <c r="R372" i="11"/>
  <c r="R373" i="11"/>
  <c r="R374" i="11"/>
  <c r="R375" i="11"/>
  <c r="R376" i="11"/>
  <c r="R377" i="11"/>
  <c r="R378" i="11"/>
  <c r="R379" i="11"/>
  <c r="R380" i="11"/>
  <c r="R381" i="11"/>
  <c r="R382" i="11"/>
  <c r="R383" i="11"/>
  <c r="R384" i="11"/>
  <c r="R385" i="11"/>
  <c r="R386" i="11"/>
  <c r="R387" i="11"/>
  <c r="R388" i="11"/>
  <c r="R389" i="11"/>
  <c r="R390" i="11"/>
  <c r="R391" i="11"/>
  <c r="R392" i="11"/>
  <c r="R393" i="11"/>
  <c r="R394" i="11"/>
  <c r="R395" i="11"/>
  <c r="R396" i="11"/>
  <c r="R397" i="11"/>
  <c r="R398" i="11"/>
  <c r="R399" i="11"/>
  <c r="R400" i="11"/>
  <c r="R401" i="11"/>
  <c r="R402" i="11"/>
  <c r="R403" i="11"/>
  <c r="R404" i="11"/>
  <c r="R405" i="11"/>
  <c r="R406" i="11"/>
  <c r="R407" i="11"/>
  <c r="R408" i="11"/>
  <c r="R409" i="11"/>
  <c r="R410" i="11"/>
  <c r="R411" i="11"/>
  <c r="R412" i="11"/>
  <c r="R413" i="11"/>
  <c r="R414" i="11"/>
  <c r="R415" i="11"/>
  <c r="R416" i="11"/>
  <c r="R417" i="11"/>
  <c r="R418" i="11"/>
  <c r="R419" i="11"/>
  <c r="R420" i="11"/>
  <c r="R421" i="11"/>
  <c r="R422" i="11"/>
  <c r="R423" i="11"/>
  <c r="R424" i="11"/>
  <c r="R425" i="11"/>
  <c r="R426" i="11"/>
  <c r="R427" i="11"/>
  <c r="R428" i="11"/>
  <c r="R429" i="11"/>
  <c r="R430" i="11"/>
  <c r="R431" i="11"/>
  <c r="R432" i="11"/>
  <c r="R433" i="11"/>
  <c r="R434" i="11"/>
  <c r="R435" i="11"/>
  <c r="R436" i="11"/>
  <c r="R437" i="11"/>
  <c r="R438" i="11"/>
  <c r="R439" i="11"/>
  <c r="R440" i="11"/>
  <c r="R441" i="11"/>
  <c r="R442" i="11"/>
  <c r="R443" i="11"/>
  <c r="R444" i="11"/>
  <c r="R445" i="11"/>
  <c r="R446" i="11"/>
  <c r="R447" i="11"/>
  <c r="R448" i="11"/>
  <c r="R449" i="11"/>
  <c r="R450" i="11"/>
  <c r="R451" i="11"/>
  <c r="R452" i="11"/>
  <c r="R453" i="11"/>
  <c r="R454" i="11"/>
  <c r="R455" i="11"/>
  <c r="R456" i="11"/>
  <c r="R457" i="11"/>
  <c r="R458" i="11"/>
  <c r="R459" i="11"/>
  <c r="R460" i="11"/>
  <c r="R461" i="11"/>
  <c r="R462" i="11"/>
  <c r="R463" i="11"/>
  <c r="R464" i="11"/>
  <c r="R465" i="11"/>
  <c r="R466" i="11"/>
  <c r="R467" i="11"/>
  <c r="R468" i="11"/>
  <c r="R469" i="11"/>
  <c r="R470" i="11"/>
  <c r="R471" i="11"/>
  <c r="R472" i="11"/>
  <c r="R473" i="11"/>
  <c r="R474" i="11"/>
  <c r="R475" i="11"/>
  <c r="R476" i="11"/>
  <c r="R477" i="11"/>
  <c r="R478" i="11"/>
  <c r="R479" i="11"/>
  <c r="R480" i="11"/>
  <c r="R481" i="11"/>
  <c r="R482" i="11"/>
  <c r="R483" i="11"/>
  <c r="R484" i="11"/>
  <c r="R485" i="11"/>
  <c r="R486" i="11"/>
  <c r="R487" i="11"/>
  <c r="R488" i="11"/>
  <c r="R489" i="11"/>
  <c r="R490" i="11"/>
  <c r="R491" i="11"/>
  <c r="R492" i="11"/>
  <c r="R493" i="11"/>
  <c r="R494" i="11"/>
  <c r="R495" i="11"/>
  <c r="R496" i="11"/>
  <c r="R497" i="11"/>
  <c r="R498" i="11"/>
  <c r="R499" i="11"/>
  <c r="R500" i="11"/>
  <c r="R501" i="11"/>
  <c r="R502" i="11"/>
  <c r="R503" i="11"/>
  <c r="R504" i="11"/>
  <c r="R505" i="11"/>
  <c r="R506" i="11"/>
  <c r="R507" i="11"/>
  <c r="R508" i="11"/>
  <c r="R509" i="11"/>
  <c r="R510" i="11"/>
  <c r="R511" i="11"/>
  <c r="R512" i="11"/>
  <c r="R513" i="11"/>
  <c r="R514" i="11"/>
  <c r="R515" i="11"/>
  <c r="R516" i="11"/>
  <c r="R517" i="11"/>
  <c r="R518" i="11"/>
  <c r="R519" i="11"/>
  <c r="R520" i="11"/>
  <c r="R521" i="11"/>
  <c r="R522" i="11"/>
  <c r="R523" i="11"/>
  <c r="R524" i="11"/>
  <c r="R525" i="11"/>
  <c r="R526" i="11"/>
  <c r="R527" i="11"/>
  <c r="R528" i="11"/>
  <c r="R529" i="11"/>
  <c r="R530" i="11"/>
  <c r="R531" i="11"/>
  <c r="R532" i="11"/>
  <c r="R533" i="11"/>
  <c r="R534" i="11"/>
  <c r="R535" i="11"/>
  <c r="R536" i="11"/>
  <c r="R537" i="11"/>
  <c r="R538" i="11"/>
  <c r="R539" i="11"/>
  <c r="R540" i="11"/>
  <c r="R541" i="11"/>
  <c r="R542" i="11"/>
  <c r="R543" i="11"/>
  <c r="R544" i="11"/>
  <c r="R545" i="11"/>
  <c r="R546" i="11"/>
  <c r="R547" i="11"/>
  <c r="R548" i="11"/>
  <c r="R549" i="11"/>
  <c r="R550" i="11"/>
  <c r="R551" i="11"/>
  <c r="R552" i="11"/>
  <c r="R553" i="11"/>
  <c r="R554" i="11"/>
  <c r="R555" i="11"/>
  <c r="R556" i="11"/>
  <c r="R557" i="11"/>
  <c r="R558" i="11"/>
  <c r="R559" i="11"/>
  <c r="R560" i="11"/>
  <c r="R561" i="11"/>
  <c r="R562" i="11"/>
  <c r="R563" i="11"/>
  <c r="R564" i="11"/>
  <c r="R565" i="11"/>
  <c r="R566" i="11"/>
  <c r="R567" i="11"/>
  <c r="R568" i="11"/>
  <c r="R569" i="11"/>
  <c r="R570" i="11"/>
  <c r="R571" i="11"/>
  <c r="R572" i="11"/>
  <c r="R573" i="11"/>
  <c r="R574" i="11"/>
  <c r="R575" i="11"/>
  <c r="R576" i="11"/>
  <c r="R577" i="11"/>
  <c r="R578" i="11"/>
  <c r="R579" i="11"/>
  <c r="R580" i="11"/>
  <c r="R581" i="11"/>
  <c r="R582" i="11"/>
  <c r="R583" i="11"/>
  <c r="R584" i="11"/>
  <c r="R585" i="11"/>
  <c r="R586" i="11"/>
  <c r="R587" i="11"/>
  <c r="R588" i="11"/>
  <c r="R589" i="11"/>
  <c r="R590" i="11"/>
  <c r="R591" i="11"/>
  <c r="R592" i="11"/>
  <c r="R593" i="11"/>
  <c r="R594" i="11"/>
  <c r="R595" i="11"/>
  <c r="R596" i="11"/>
  <c r="R597" i="11"/>
  <c r="R598" i="11"/>
  <c r="R599" i="11"/>
  <c r="R600" i="11"/>
  <c r="R601" i="11"/>
  <c r="R602" i="11"/>
  <c r="R603" i="11"/>
  <c r="R604" i="11"/>
  <c r="R605" i="11"/>
  <c r="R606" i="11"/>
  <c r="R607" i="11"/>
  <c r="R608" i="11"/>
  <c r="R609" i="11"/>
  <c r="R610" i="11"/>
  <c r="R611" i="11"/>
  <c r="R612" i="11"/>
  <c r="R613" i="11"/>
  <c r="R614" i="11"/>
  <c r="R615" i="11"/>
  <c r="R616" i="11"/>
  <c r="R617" i="11"/>
  <c r="R618" i="11"/>
  <c r="R619" i="11"/>
  <c r="R620" i="11"/>
  <c r="R621" i="11"/>
  <c r="R622" i="11"/>
  <c r="R623" i="11"/>
  <c r="R624" i="11"/>
  <c r="R625" i="11"/>
  <c r="R626" i="11"/>
  <c r="R627" i="11"/>
  <c r="R628" i="11"/>
  <c r="R629" i="11"/>
  <c r="R630" i="11"/>
  <c r="R631" i="11"/>
  <c r="R632" i="11"/>
  <c r="R633" i="11"/>
  <c r="R634" i="11"/>
  <c r="R635" i="11"/>
  <c r="R636" i="11"/>
  <c r="R637" i="11"/>
  <c r="R638" i="11"/>
  <c r="R639" i="11"/>
  <c r="R640" i="11"/>
  <c r="R641" i="11"/>
  <c r="R642" i="11"/>
  <c r="R643" i="11"/>
  <c r="R644" i="11"/>
  <c r="R645" i="11"/>
  <c r="R646" i="11"/>
  <c r="R647" i="11"/>
  <c r="R648" i="11"/>
  <c r="R649" i="11"/>
  <c r="R650" i="11"/>
  <c r="R651" i="11"/>
  <c r="R652" i="11"/>
  <c r="R653" i="11"/>
  <c r="R654" i="11"/>
  <c r="R655" i="11"/>
  <c r="R656" i="11"/>
  <c r="R657" i="11"/>
  <c r="R658" i="11"/>
  <c r="R659" i="11"/>
  <c r="R660" i="11"/>
  <c r="R661" i="11"/>
  <c r="R662" i="11"/>
  <c r="R663" i="11"/>
  <c r="R664" i="11"/>
  <c r="R665" i="11"/>
  <c r="R666" i="11"/>
  <c r="R667" i="11"/>
  <c r="R668" i="11"/>
  <c r="R669" i="11"/>
  <c r="R670" i="11"/>
  <c r="R671" i="11"/>
  <c r="R672" i="11"/>
  <c r="R673" i="11"/>
  <c r="R674" i="11"/>
  <c r="R675" i="11"/>
  <c r="R676" i="11"/>
  <c r="R677" i="11"/>
  <c r="R678" i="11"/>
  <c r="R679" i="11"/>
  <c r="R680" i="11"/>
  <c r="R681" i="11"/>
  <c r="R682" i="11"/>
  <c r="R683" i="11"/>
  <c r="R684" i="11"/>
  <c r="R685" i="11"/>
  <c r="R686" i="11"/>
  <c r="R687" i="11"/>
  <c r="R688" i="11"/>
  <c r="R689" i="11"/>
  <c r="R690" i="11"/>
  <c r="R691" i="11"/>
  <c r="R692" i="11"/>
  <c r="R693" i="11"/>
  <c r="R694" i="11"/>
  <c r="R695" i="11"/>
  <c r="R696" i="11"/>
  <c r="R697" i="11"/>
  <c r="R698" i="11"/>
  <c r="R699" i="11"/>
  <c r="R700" i="11"/>
  <c r="R701" i="11"/>
  <c r="R702" i="11"/>
  <c r="R703" i="11"/>
  <c r="R704" i="11"/>
  <c r="R705" i="11"/>
  <c r="R706" i="11"/>
  <c r="R707" i="11"/>
  <c r="R708" i="11"/>
  <c r="R709" i="11"/>
  <c r="R710" i="11"/>
  <c r="R711" i="11"/>
  <c r="R712" i="11"/>
  <c r="R713" i="11"/>
  <c r="R714" i="11"/>
  <c r="R715" i="11"/>
  <c r="R716" i="11"/>
  <c r="R717" i="11"/>
  <c r="R718" i="11"/>
  <c r="R719" i="11"/>
  <c r="R720" i="11"/>
  <c r="R721" i="11"/>
  <c r="R722" i="11"/>
  <c r="R723" i="11"/>
  <c r="R724" i="11"/>
  <c r="R725" i="11"/>
  <c r="R726" i="11"/>
  <c r="R727" i="11"/>
  <c r="R728" i="11"/>
  <c r="R729" i="11"/>
  <c r="R730" i="11"/>
  <c r="R731" i="11"/>
  <c r="R732" i="11"/>
  <c r="R733" i="11"/>
  <c r="R734" i="11"/>
  <c r="R735" i="11"/>
  <c r="R736" i="11"/>
  <c r="R737" i="11"/>
  <c r="R738" i="11"/>
  <c r="R739" i="11"/>
  <c r="R740" i="11"/>
  <c r="R741" i="11"/>
  <c r="R742" i="11"/>
  <c r="R743" i="11"/>
  <c r="R744" i="11"/>
  <c r="R745" i="11"/>
  <c r="R746" i="11"/>
  <c r="R747" i="11"/>
  <c r="R748" i="11"/>
  <c r="R749" i="11"/>
  <c r="R750" i="11"/>
  <c r="R751" i="11"/>
  <c r="R752" i="11"/>
  <c r="R753" i="11"/>
  <c r="R754" i="11"/>
  <c r="R755" i="11"/>
  <c r="R756" i="11"/>
  <c r="R757" i="11"/>
  <c r="R758" i="11"/>
  <c r="R759" i="11"/>
  <c r="R760" i="11"/>
  <c r="R761" i="11"/>
  <c r="R762" i="11"/>
  <c r="R763" i="11"/>
  <c r="R764" i="11"/>
  <c r="R765" i="11"/>
  <c r="R766" i="11"/>
  <c r="R767" i="11"/>
  <c r="R768" i="11"/>
  <c r="R769" i="11"/>
  <c r="R770" i="11"/>
  <c r="R771" i="11"/>
  <c r="R772" i="11"/>
  <c r="R773" i="11"/>
  <c r="R774" i="11"/>
  <c r="R775" i="11"/>
  <c r="R776" i="11"/>
  <c r="R777" i="11"/>
  <c r="R778" i="11"/>
  <c r="R779" i="11"/>
  <c r="R780" i="11"/>
  <c r="R781" i="11"/>
  <c r="R782" i="11"/>
  <c r="R783" i="11"/>
  <c r="R784" i="11"/>
  <c r="R785" i="11"/>
  <c r="R786" i="11"/>
  <c r="R787" i="11"/>
  <c r="R788" i="11"/>
  <c r="R789" i="11"/>
  <c r="R790" i="11"/>
  <c r="R791" i="11"/>
  <c r="R792" i="11"/>
  <c r="R793" i="11"/>
  <c r="R794" i="11"/>
  <c r="R795" i="11"/>
  <c r="R796" i="11"/>
  <c r="R797" i="11"/>
  <c r="R798" i="11"/>
  <c r="R799" i="11"/>
  <c r="R800" i="11"/>
  <c r="R801" i="11"/>
  <c r="R802" i="11"/>
  <c r="R803" i="11"/>
  <c r="R804" i="11"/>
  <c r="R805" i="11"/>
  <c r="R806" i="11"/>
  <c r="R807" i="11"/>
  <c r="R808" i="11"/>
  <c r="R809" i="11"/>
  <c r="R810" i="11"/>
  <c r="R811" i="11"/>
  <c r="R812" i="11"/>
  <c r="R813" i="11"/>
  <c r="R814" i="11"/>
  <c r="R815" i="11"/>
  <c r="R816" i="11"/>
  <c r="R817" i="11"/>
  <c r="R818" i="11"/>
  <c r="R819" i="11"/>
  <c r="R820" i="11"/>
  <c r="R821" i="11"/>
  <c r="R822" i="11"/>
  <c r="R823" i="11"/>
  <c r="R824" i="11"/>
  <c r="R825" i="11"/>
  <c r="R826" i="11"/>
  <c r="R827" i="11"/>
  <c r="R828" i="11"/>
  <c r="R829" i="11"/>
  <c r="R830" i="11"/>
  <c r="R831" i="11"/>
  <c r="R832" i="11"/>
  <c r="R833" i="11"/>
  <c r="R834" i="11"/>
  <c r="R835" i="11"/>
  <c r="R836" i="11"/>
  <c r="R837" i="11"/>
  <c r="R838" i="11"/>
  <c r="R839" i="11"/>
  <c r="R840" i="11"/>
  <c r="R841" i="11"/>
  <c r="R842" i="11"/>
  <c r="R843" i="11"/>
  <c r="R844" i="11"/>
  <c r="R845" i="11"/>
  <c r="R846" i="11"/>
  <c r="R847" i="11"/>
  <c r="R848" i="11"/>
  <c r="R849" i="11"/>
  <c r="R850" i="11"/>
  <c r="R851" i="11"/>
  <c r="R852" i="11"/>
  <c r="R853" i="11"/>
  <c r="R854" i="11"/>
  <c r="R855" i="11"/>
  <c r="R856" i="11"/>
  <c r="R857" i="11"/>
  <c r="R858" i="11"/>
  <c r="R859" i="11"/>
  <c r="R860" i="11"/>
  <c r="R861" i="11"/>
  <c r="R862" i="11"/>
  <c r="R863" i="11"/>
  <c r="R864" i="11"/>
  <c r="R865" i="11"/>
  <c r="R866" i="11"/>
  <c r="R867" i="11"/>
  <c r="R868" i="11"/>
  <c r="R869" i="11"/>
  <c r="R870" i="11"/>
  <c r="R871" i="11"/>
  <c r="R872" i="11"/>
  <c r="R873" i="11"/>
  <c r="R874" i="11"/>
  <c r="R875" i="11"/>
  <c r="R876" i="11"/>
  <c r="R877" i="11"/>
  <c r="R878" i="11"/>
  <c r="R879" i="11"/>
  <c r="R880" i="11"/>
  <c r="R881" i="11"/>
  <c r="R882" i="11"/>
  <c r="R883" i="11"/>
  <c r="R884" i="11"/>
  <c r="R885" i="11"/>
  <c r="R886" i="11"/>
  <c r="R887" i="11"/>
  <c r="R888" i="11"/>
  <c r="R889" i="11"/>
  <c r="R890" i="11"/>
  <c r="R891" i="11"/>
  <c r="R892" i="11"/>
  <c r="R893" i="11"/>
  <c r="R894" i="11"/>
  <c r="R895" i="11"/>
  <c r="R896" i="11"/>
  <c r="R897" i="11"/>
  <c r="R898" i="11"/>
  <c r="R899" i="11"/>
  <c r="R900" i="11"/>
  <c r="R901" i="11"/>
  <c r="R902" i="11"/>
  <c r="R903" i="11"/>
  <c r="R904" i="11"/>
  <c r="R905" i="11"/>
  <c r="R906" i="11"/>
  <c r="R907" i="11"/>
  <c r="R908" i="11"/>
  <c r="R909" i="11"/>
  <c r="R910" i="11"/>
  <c r="R911" i="11"/>
  <c r="R912" i="11"/>
  <c r="R913" i="11"/>
  <c r="R914" i="11"/>
  <c r="R915" i="11"/>
  <c r="R916" i="11"/>
  <c r="R917" i="11"/>
  <c r="R918" i="11"/>
  <c r="R919" i="11"/>
  <c r="R920" i="11"/>
  <c r="R921" i="11"/>
  <c r="R922" i="11"/>
  <c r="R923" i="11"/>
  <c r="R924" i="11"/>
  <c r="R925" i="11"/>
  <c r="R926" i="11"/>
  <c r="R927" i="11"/>
  <c r="R928" i="11"/>
  <c r="R929" i="11"/>
  <c r="R930" i="11"/>
  <c r="R931" i="11"/>
  <c r="R932" i="11"/>
  <c r="R933" i="11"/>
  <c r="R934" i="11"/>
  <c r="R935" i="11"/>
  <c r="R936" i="11"/>
  <c r="R937" i="11"/>
  <c r="R938" i="11"/>
  <c r="R939" i="11"/>
  <c r="R940" i="11"/>
  <c r="R941" i="11"/>
  <c r="R942" i="11"/>
  <c r="R943" i="11"/>
  <c r="R944" i="11"/>
  <c r="R945" i="11"/>
  <c r="R946" i="11"/>
  <c r="R947" i="11"/>
  <c r="R948" i="11"/>
  <c r="R949" i="11"/>
  <c r="R950" i="11"/>
  <c r="R951" i="11"/>
  <c r="R952" i="11"/>
  <c r="R953" i="11"/>
  <c r="R954" i="11"/>
  <c r="R955" i="11"/>
  <c r="R956" i="11"/>
  <c r="R957" i="11"/>
  <c r="R958" i="11"/>
  <c r="R959" i="11"/>
  <c r="R960" i="11"/>
  <c r="R961" i="11"/>
  <c r="R962" i="11"/>
  <c r="R963" i="11"/>
  <c r="R964" i="11"/>
  <c r="R965" i="11"/>
  <c r="R966" i="11"/>
  <c r="R967" i="11"/>
  <c r="R968" i="11"/>
  <c r="R969" i="11"/>
  <c r="R970" i="11"/>
  <c r="R971" i="11"/>
  <c r="R972" i="11"/>
  <c r="R973" i="11"/>
  <c r="R974" i="11"/>
  <c r="R975" i="11"/>
  <c r="R976" i="11"/>
  <c r="R977" i="11"/>
  <c r="R978" i="11"/>
  <c r="R979" i="11"/>
  <c r="R980" i="11"/>
  <c r="R981" i="11"/>
  <c r="R982" i="11"/>
  <c r="R983" i="11"/>
  <c r="R984" i="11"/>
  <c r="R985" i="11"/>
  <c r="R986" i="11"/>
  <c r="R987" i="11"/>
  <c r="R988" i="11"/>
  <c r="R989" i="11"/>
  <c r="R990" i="11"/>
  <c r="R991" i="11"/>
  <c r="R992" i="11"/>
  <c r="R993" i="11"/>
  <c r="R994" i="11"/>
  <c r="R995" i="11"/>
  <c r="R996" i="11"/>
  <c r="R997" i="11"/>
  <c r="R998" i="11"/>
  <c r="R999" i="11"/>
  <c r="R1000" i="11"/>
  <c r="R1001" i="11"/>
  <c r="R1002" i="11"/>
  <c r="R1003" i="11"/>
  <c r="R1004" i="11"/>
  <c r="R1005" i="11"/>
  <c r="R1006" i="11"/>
  <c r="R1007" i="11"/>
  <c r="R1008" i="11"/>
  <c r="R1009" i="11"/>
  <c r="R1010" i="11"/>
  <c r="R1011" i="11"/>
  <c r="R1012" i="11"/>
  <c r="R1013" i="11"/>
  <c r="R1014" i="11"/>
  <c r="R1015" i="11"/>
  <c r="R1016" i="11"/>
  <c r="R1017" i="11"/>
  <c r="R1018" i="11"/>
  <c r="R1019" i="11"/>
  <c r="R1020" i="11"/>
  <c r="R1021" i="11"/>
  <c r="R1022" i="11"/>
  <c r="R1023" i="11"/>
  <c r="R1024" i="11"/>
  <c r="R1025" i="11"/>
  <c r="R1026" i="11"/>
  <c r="R1027" i="11"/>
  <c r="R1028" i="11"/>
  <c r="R1029" i="11"/>
  <c r="R1030" i="11"/>
  <c r="R1031" i="11"/>
  <c r="R1032" i="11"/>
  <c r="R1033" i="11"/>
  <c r="R1034" i="11"/>
  <c r="R1035" i="11"/>
  <c r="R1036" i="11"/>
  <c r="R1037" i="11"/>
  <c r="R1038" i="11"/>
  <c r="R1039" i="11"/>
  <c r="R1040" i="11"/>
  <c r="R1041" i="11"/>
  <c r="R1042" i="11"/>
  <c r="R1043" i="11"/>
  <c r="R1044" i="11"/>
  <c r="R1045" i="11"/>
  <c r="R1046" i="11"/>
  <c r="R1047" i="11"/>
  <c r="R1048" i="11"/>
  <c r="R1049" i="11"/>
  <c r="R1050" i="11"/>
  <c r="R1051" i="11"/>
  <c r="R1052" i="11"/>
  <c r="R1053" i="11"/>
  <c r="R1054" i="11"/>
  <c r="R1055" i="11"/>
  <c r="R1056" i="11"/>
  <c r="R1057" i="11"/>
  <c r="R1058" i="11"/>
  <c r="R1059" i="11"/>
  <c r="R1060" i="11"/>
  <c r="R1061" i="11"/>
  <c r="R1062" i="11"/>
  <c r="R1063" i="11"/>
  <c r="R1064" i="11"/>
  <c r="R1065" i="11"/>
  <c r="R1066" i="11"/>
  <c r="R1067" i="11"/>
  <c r="R1068" i="11"/>
  <c r="R1069" i="11"/>
  <c r="R1070" i="11"/>
  <c r="R1071" i="11"/>
  <c r="R1072" i="11"/>
  <c r="R1073" i="11"/>
  <c r="R1074" i="11"/>
  <c r="R1075" i="11"/>
  <c r="R1076" i="11"/>
  <c r="R1077" i="11"/>
  <c r="R1078" i="11"/>
  <c r="R1079" i="11"/>
  <c r="R1080" i="11"/>
  <c r="R1081" i="11"/>
  <c r="R1082" i="11"/>
  <c r="R1083" i="11"/>
  <c r="R1084" i="11"/>
  <c r="R1085" i="11"/>
  <c r="R1086" i="11"/>
  <c r="R1087" i="11"/>
  <c r="R1088" i="11"/>
  <c r="R1089" i="11"/>
  <c r="R1090" i="11"/>
  <c r="R1091" i="11"/>
  <c r="R1092" i="11"/>
  <c r="R1093" i="11"/>
  <c r="R1094" i="11"/>
  <c r="R1095" i="11"/>
  <c r="R1096" i="11"/>
  <c r="R1097" i="11"/>
  <c r="R1098" i="11"/>
  <c r="R1099" i="11"/>
  <c r="R1100" i="11"/>
  <c r="R1101" i="11"/>
  <c r="R1102" i="11"/>
  <c r="R1103" i="11"/>
  <c r="R1104" i="11"/>
  <c r="R1105" i="11"/>
  <c r="R1106" i="11"/>
  <c r="R1107" i="11"/>
  <c r="R1108" i="11"/>
  <c r="R1109" i="11"/>
  <c r="R1110" i="11"/>
  <c r="R1111" i="11"/>
  <c r="R1112" i="11"/>
  <c r="R1113" i="11"/>
  <c r="R1114" i="11"/>
  <c r="R1115" i="11"/>
  <c r="R1116" i="11"/>
  <c r="R1117" i="11"/>
  <c r="R1118" i="11"/>
  <c r="R1119" i="11"/>
  <c r="R1120" i="11"/>
  <c r="R1121" i="11"/>
  <c r="R1122" i="11"/>
  <c r="R1123" i="11"/>
  <c r="R1124" i="11"/>
  <c r="R1125" i="11"/>
  <c r="R1126" i="11"/>
  <c r="R1127" i="11"/>
  <c r="R1128" i="11"/>
  <c r="R1129" i="11"/>
  <c r="R1130" i="11"/>
  <c r="R1131" i="11"/>
  <c r="R1132" i="11"/>
  <c r="R1133" i="11"/>
  <c r="R1134" i="11"/>
  <c r="R1135" i="11"/>
  <c r="R1136" i="11"/>
  <c r="R1137" i="11"/>
  <c r="R1138" i="11"/>
  <c r="R1139" i="11"/>
  <c r="R1140" i="11"/>
  <c r="R1141" i="11"/>
  <c r="R1142" i="11"/>
  <c r="R1143" i="11"/>
  <c r="R1144" i="11"/>
  <c r="R1145" i="11"/>
  <c r="R1146" i="11"/>
  <c r="R1147" i="11"/>
  <c r="R1148" i="11"/>
  <c r="R1149" i="11"/>
  <c r="R1150" i="11"/>
  <c r="R1151" i="11"/>
  <c r="R1152" i="11"/>
  <c r="R1153" i="11"/>
  <c r="R1154" i="11"/>
  <c r="R1155" i="11"/>
  <c r="R1156" i="11"/>
  <c r="R1157" i="11"/>
  <c r="R1158" i="11"/>
  <c r="R1159" i="11"/>
  <c r="R1160" i="11"/>
  <c r="R1161" i="11"/>
  <c r="R1162" i="11"/>
  <c r="R1163" i="11"/>
  <c r="R1164" i="11"/>
  <c r="R1165" i="11"/>
  <c r="R1166" i="11"/>
  <c r="R1167" i="11"/>
  <c r="R1168" i="11"/>
  <c r="R1169" i="11"/>
  <c r="R1170" i="11"/>
  <c r="R1171" i="11"/>
  <c r="R1172" i="11"/>
  <c r="R1173" i="11"/>
  <c r="R1174" i="11"/>
  <c r="R1175" i="11"/>
  <c r="R1176" i="11"/>
  <c r="R1177" i="11"/>
  <c r="R1178" i="11"/>
  <c r="R1179" i="11"/>
  <c r="R1180" i="11"/>
  <c r="R1181" i="11"/>
  <c r="R1182" i="11"/>
  <c r="R1183" i="11"/>
  <c r="R1184" i="11"/>
  <c r="R1185" i="11"/>
  <c r="R1186" i="11"/>
  <c r="R1187" i="11"/>
  <c r="R1188" i="11"/>
  <c r="R1189" i="11"/>
  <c r="R1190" i="11"/>
  <c r="R1191" i="11"/>
  <c r="R1192" i="11"/>
  <c r="R1193" i="11"/>
  <c r="R1194" i="11"/>
  <c r="R1195" i="11"/>
  <c r="R1196" i="11"/>
  <c r="R1197" i="11"/>
  <c r="R1198" i="11"/>
  <c r="R1199" i="11"/>
  <c r="R1200" i="11"/>
  <c r="R1201" i="11"/>
  <c r="R1202" i="11"/>
  <c r="R1203" i="11"/>
  <c r="R1204" i="11"/>
  <c r="R1205" i="11"/>
  <c r="R1206" i="11"/>
  <c r="R1207" i="11"/>
  <c r="R1208" i="11"/>
  <c r="R1209" i="11"/>
  <c r="R1210" i="11"/>
  <c r="R1211" i="11"/>
  <c r="R1212" i="11"/>
  <c r="R1213" i="11"/>
  <c r="R1214" i="11"/>
  <c r="R1215" i="11"/>
  <c r="R1216" i="11"/>
  <c r="R1217" i="11"/>
  <c r="R1218" i="11"/>
  <c r="R1219" i="11"/>
  <c r="R1220" i="11"/>
  <c r="R1221" i="11"/>
  <c r="R1222" i="11"/>
  <c r="R1223" i="11"/>
  <c r="R1224" i="11"/>
  <c r="R1225" i="11"/>
  <c r="R1226" i="11"/>
  <c r="R1227" i="11"/>
  <c r="R1228" i="11"/>
  <c r="R1229" i="11"/>
  <c r="R1230" i="11"/>
  <c r="R1231" i="11"/>
  <c r="R1232" i="11"/>
  <c r="R1233" i="11"/>
  <c r="R1234" i="11"/>
  <c r="R1235" i="11"/>
  <c r="R1236" i="11"/>
  <c r="R1237" i="11"/>
  <c r="R1238" i="11"/>
  <c r="R1239" i="11"/>
  <c r="R1240" i="11"/>
  <c r="R1241" i="11"/>
  <c r="R1242" i="11"/>
  <c r="R1243" i="11"/>
  <c r="R1244" i="11"/>
  <c r="R1245" i="11"/>
  <c r="R1246" i="11"/>
  <c r="R1247" i="11"/>
  <c r="R1248" i="11"/>
  <c r="R1249" i="11"/>
  <c r="R1250" i="11"/>
  <c r="R1251" i="11"/>
  <c r="R1252" i="11"/>
  <c r="R1253" i="11"/>
  <c r="R1254" i="11"/>
  <c r="R1255" i="11"/>
  <c r="R1256" i="11"/>
  <c r="R1257" i="11"/>
  <c r="R1258" i="11"/>
  <c r="R1259" i="11"/>
  <c r="R1260" i="11"/>
  <c r="R1261" i="11"/>
  <c r="R1262" i="11"/>
  <c r="R1263" i="11"/>
  <c r="R1264" i="11"/>
  <c r="R1265" i="11"/>
  <c r="R1266" i="11"/>
  <c r="R1267" i="11"/>
  <c r="R1268" i="11"/>
  <c r="R1269" i="11"/>
  <c r="R1270" i="11"/>
  <c r="R1271" i="11"/>
  <c r="R1272" i="11"/>
  <c r="R1273" i="11"/>
  <c r="R1274" i="11"/>
  <c r="R1275" i="11"/>
  <c r="R1276" i="11"/>
  <c r="R1277" i="11"/>
  <c r="R1278" i="11"/>
  <c r="R1279" i="11"/>
  <c r="R1280" i="11"/>
  <c r="R1281" i="11"/>
  <c r="R1282" i="11"/>
  <c r="R1283" i="11"/>
  <c r="R1284" i="11"/>
  <c r="R1285" i="11"/>
  <c r="R1286" i="11"/>
  <c r="R1287" i="11"/>
  <c r="R1288" i="11"/>
  <c r="R1289" i="11"/>
  <c r="R1290" i="11"/>
  <c r="R1291" i="11"/>
  <c r="R1292" i="11"/>
  <c r="R1293" i="11"/>
  <c r="R1294" i="11"/>
  <c r="R1295" i="11"/>
  <c r="R1296" i="11"/>
  <c r="R1297" i="11"/>
  <c r="R1298" i="11"/>
  <c r="R1299" i="11"/>
  <c r="R1300" i="11"/>
  <c r="R1301" i="11"/>
  <c r="R1302" i="11"/>
  <c r="R1303" i="11"/>
  <c r="R1304" i="11"/>
  <c r="R1305" i="11"/>
  <c r="R1306" i="11"/>
  <c r="R1307" i="11"/>
  <c r="R1308" i="11"/>
  <c r="R1309" i="11"/>
  <c r="R1310" i="11"/>
  <c r="R1311" i="11"/>
  <c r="R1312" i="11"/>
  <c r="R1313" i="11"/>
  <c r="R1314" i="11"/>
  <c r="R1315" i="11"/>
  <c r="R1316" i="11"/>
  <c r="R1317" i="11"/>
  <c r="R1318" i="11"/>
  <c r="R1319" i="11"/>
  <c r="R1320" i="11"/>
  <c r="R1321" i="11"/>
  <c r="R1322" i="11"/>
  <c r="R1323" i="11"/>
  <c r="R1324" i="11"/>
  <c r="R1325" i="11"/>
  <c r="R1326" i="11"/>
  <c r="R1327" i="11"/>
  <c r="R1328" i="11"/>
  <c r="R1329" i="11"/>
  <c r="R1330" i="11"/>
  <c r="R1331" i="11"/>
  <c r="R1332" i="11"/>
  <c r="R1333" i="11"/>
  <c r="R1334" i="11"/>
  <c r="R1335" i="11"/>
  <c r="R1336" i="11"/>
  <c r="R1337" i="11"/>
  <c r="R1338" i="11"/>
  <c r="R1339" i="11"/>
  <c r="R1340" i="11"/>
  <c r="R1341" i="11"/>
  <c r="R1342" i="11"/>
  <c r="R1343" i="11"/>
  <c r="R1344" i="11"/>
  <c r="R1345" i="11"/>
  <c r="R1346" i="11"/>
  <c r="R1347" i="11"/>
  <c r="R1348" i="11"/>
  <c r="R1349" i="11"/>
  <c r="R1350" i="11"/>
  <c r="R1351" i="11"/>
  <c r="R1352" i="11"/>
  <c r="R1353" i="11"/>
  <c r="R1354" i="11"/>
  <c r="R1355" i="11"/>
  <c r="R1356" i="11"/>
  <c r="R1357" i="11"/>
  <c r="R1358" i="11"/>
  <c r="R1359" i="11"/>
  <c r="R1360" i="11"/>
  <c r="R1361" i="11"/>
  <c r="R1362" i="11"/>
  <c r="R1363" i="11"/>
  <c r="R1364" i="11"/>
  <c r="R1365" i="11"/>
  <c r="R1366" i="11"/>
  <c r="R1367" i="11"/>
  <c r="R1368" i="11"/>
  <c r="R1369" i="11"/>
  <c r="R1370" i="11"/>
  <c r="R1371" i="11"/>
  <c r="R1372" i="11"/>
  <c r="R1373" i="11"/>
  <c r="R1374" i="11"/>
  <c r="R1375" i="11"/>
  <c r="R1376" i="11"/>
  <c r="R1377" i="11"/>
  <c r="R1378" i="11"/>
  <c r="R1379" i="11"/>
  <c r="R1380" i="11"/>
  <c r="R1381" i="11"/>
  <c r="R1382" i="11"/>
  <c r="R1383" i="11"/>
  <c r="R1384" i="11"/>
  <c r="R1385" i="11"/>
  <c r="R1386" i="11"/>
  <c r="R1387" i="11"/>
  <c r="R1388" i="11"/>
  <c r="R1389" i="11"/>
  <c r="R1390" i="11"/>
  <c r="R1391" i="11"/>
  <c r="R1392" i="11"/>
  <c r="R1393" i="11"/>
  <c r="R1394" i="11"/>
  <c r="R1395" i="11"/>
  <c r="R1396" i="11"/>
  <c r="R1397" i="11"/>
  <c r="R1398" i="11"/>
  <c r="R1399" i="11"/>
  <c r="R1400" i="11"/>
  <c r="R1401" i="11"/>
  <c r="R1402" i="11"/>
  <c r="R1403" i="11"/>
  <c r="R1404" i="11"/>
  <c r="R1405" i="11"/>
  <c r="R1406" i="11"/>
  <c r="R1407" i="11"/>
  <c r="R1408" i="11"/>
  <c r="R1409" i="11"/>
  <c r="R1410" i="11"/>
  <c r="R1411" i="11"/>
  <c r="R1412" i="11"/>
  <c r="R1413" i="11"/>
  <c r="R1414" i="11"/>
  <c r="R1415" i="11"/>
  <c r="R1416" i="11"/>
  <c r="R1417" i="11"/>
  <c r="R1418" i="11"/>
  <c r="R1419" i="11"/>
  <c r="R1420" i="11"/>
  <c r="R1421" i="11"/>
  <c r="R1422" i="11"/>
  <c r="R1423" i="11"/>
  <c r="R1424" i="11"/>
  <c r="R1425" i="11"/>
  <c r="R1426" i="11"/>
  <c r="R1427" i="11"/>
  <c r="R1428" i="11"/>
  <c r="R1429" i="11"/>
  <c r="R1430" i="11"/>
  <c r="R1431" i="11"/>
  <c r="R1432" i="11"/>
  <c r="R1433" i="11"/>
  <c r="R1434" i="11"/>
  <c r="R1435" i="11"/>
  <c r="R1436" i="11"/>
  <c r="R1437" i="11"/>
  <c r="R1438" i="11"/>
  <c r="R1439" i="11"/>
  <c r="R1440" i="11"/>
  <c r="R1441" i="11"/>
  <c r="R1442" i="11"/>
  <c r="R1443" i="11"/>
  <c r="R1444" i="11"/>
  <c r="R1445" i="11"/>
  <c r="R1446" i="11"/>
  <c r="R1447" i="11"/>
  <c r="R1448" i="11"/>
  <c r="R1449" i="11"/>
  <c r="R1450" i="11"/>
  <c r="R1451" i="11"/>
  <c r="R1452" i="11"/>
  <c r="R1453" i="11"/>
  <c r="R1454" i="11"/>
  <c r="R1455" i="11"/>
  <c r="R1456" i="11"/>
  <c r="R1457" i="11"/>
  <c r="R1458" i="11"/>
  <c r="R1459" i="11"/>
  <c r="R1460" i="11"/>
  <c r="R1461" i="11"/>
  <c r="R1462" i="11"/>
  <c r="R1463" i="11"/>
  <c r="R1464" i="11"/>
  <c r="R1465" i="11"/>
  <c r="R1466" i="11"/>
  <c r="R1467" i="11"/>
  <c r="R1468" i="11"/>
  <c r="R1469" i="11"/>
  <c r="R1470" i="11"/>
  <c r="R1471" i="11"/>
  <c r="R1472" i="11"/>
  <c r="R1473" i="11"/>
  <c r="R1474" i="11"/>
  <c r="R1475" i="11"/>
  <c r="R1476" i="11"/>
  <c r="R1477" i="11"/>
  <c r="R1478" i="11"/>
  <c r="R1479" i="11"/>
  <c r="R1480" i="11"/>
  <c r="R1481" i="11"/>
  <c r="R1482" i="11"/>
  <c r="R1483" i="11"/>
  <c r="R1484" i="11"/>
  <c r="R1485" i="11"/>
  <c r="R1486" i="11"/>
  <c r="R1487" i="11"/>
  <c r="R1488" i="11"/>
  <c r="R1489" i="11"/>
  <c r="R1490" i="11"/>
  <c r="R1491" i="11"/>
  <c r="R1492" i="11"/>
  <c r="R1493" i="11"/>
  <c r="R1494" i="11"/>
  <c r="R1495" i="11"/>
  <c r="R1496" i="11"/>
  <c r="R1497" i="11"/>
  <c r="R1498" i="11"/>
  <c r="R1499" i="11"/>
  <c r="R1500" i="11"/>
  <c r="R1501" i="11"/>
  <c r="R1502" i="11"/>
  <c r="R1503" i="11"/>
  <c r="R1504" i="11"/>
  <c r="R1505" i="11"/>
  <c r="R1506" i="11"/>
  <c r="R1507" i="11"/>
  <c r="R1508" i="11"/>
  <c r="R1509" i="11"/>
  <c r="R1510" i="11"/>
  <c r="R1511" i="11"/>
  <c r="R1512" i="11"/>
  <c r="R1513" i="11"/>
  <c r="R1514" i="11"/>
  <c r="R1515" i="11"/>
  <c r="R1516" i="11"/>
  <c r="R1517" i="11"/>
  <c r="R1518" i="11"/>
  <c r="R1519" i="11"/>
  <c r="R1520" i="11"/>
  <c r="R1521" i="11"/>
  <c r="R1522" i="11"/>
  <c r="R1523" i="11"/>
  <c r="R1524" i="11"/>
  <c r="R1525" i="11"/>
  <c r="R1526" i="11"/>
  <c r="R1527" i="11"/>
  <c r="R1528" i="11"/>
  <c r="R1529" i="11"/>
  <c r="R1530" i="11"/>
  <c r="R1531" i="11"/>
  <c r="R1532" i="11"/>
  <c r="R1533" i="11"/>
  <c r="R1534" i="11"/>
  <c r="R1535" i="11"/>
  <c r="R1536" i="11"/>
  <c r="R1537" i="11"/>
  <c r="R1538" i="11"/>
  <c r="R1539" i="11"/>
  <c r="R1540" i="11"/>
  <c r="R1541" i="11"/>
  <c r="R1542" i="11"/>
  <c r="R1543" i="11"/>
  <c r="R1544" i="11"/>
  <c r="R1545" i="11"/>
  <c r="R1546" i="11"/>
  <c r="R1547" i="11"/>
  <c r="R1548" i="11"/>
  <c r="R1549" i="11"/>
  <c r="R1550" i="11"/>
  <c r="R1551" i="11"/>
  <c r="R1552" i="11"/>
  <c r="R1553" i="11"/>
  <c r="R1554" i="11"/>
  <c r="R1555" i="11"/>
  <c r="R1556" i="11"/>
  <c r="R1557" i="11"/>
  <c r="R1558" i="11"/>
  <c r="R1559" i="11"/>
  <c r="R1560" i="11"/>
  <c r="R1561" i="11"/>
  <c r="R1562" i="11"/>
  <c r="R1563" i="11"/>
  <c r="R1564" i="11"/>
  <c r="R1565" i="11"/>
  <c r="R1566" i="11"/>
  <c r="R1567" i="11"/>
  <c r="R1568" i="11"/>
  <c r="R1569" i="11"/>
  <c r="R1570" i="11"/>
  <c r="R1571" i="11"/>
  <c r="R1572" i="11"/>
  <c r="R1573" i="11"/>
  <c r="R1574" i="11"/>
  <c r="R1575" i="11"/>
  <c r="R1576" i="11"/>
  <c r="R1577" i="11"/>
  <c r="R1578" i="11"/>
  <c r="R1579" i="11"/>
  <c r="R1580" i="11"/>
  <c r="R1581" i="11"/>
  <c r="R1582" i="11"/>
  <c r="R1583" i="11"/>
  <c r="R1584" i="11"/>
  <c r="R1585" i="11"/>
  <c r="R1586" i="11"/>
  <c r="R1587" i="11"/>
  <c r="R1588" i="11"/>
  <c r="R1589" i="11"/>
  <c r="R1590" i="11"/>
  <c r="R1591" i="11"/>
  <c r="R1592" i="11"/>
  <c r="R1593" i="11"/>
  <c r="R1594" i="11"/>
  <c r="R1595" i="11"/>
  <c r="R1596" i="11"/>
  <c r="R1597" i="11"/>
  <c r="R1598" i="11"/>
  <c r="R1599" i="11"/>
  <c r="R1600" i="11"/>
  <c r="R1601" i="11"/>
  <c r="R1602" i="11"/>
  <c r="R1603" i="11"/>
  <c r="R1604" i="11"/>
  <c r="R1605" i="11"/>
  <c r="R1606" i="11"/>
  <c r="R1607" i="11"/>
  <c r="R1608" i="11"/>
  <c r="R1609" i="11"/>
  <c r="R1610" i="11"/>
  <c r="R1611" i="11"/>
  <c r="R1612" i="11"/>
  <c r="R1613" i="11"/>
  <c r="R1614" i="11"/>
  <c r="R1615" i="11"/>
  <c r="R1616" i="11"/>
  <c r="R1617" i="11"/>
  <c r="R1618" i="11"/>
  <c r="R1619" i="11"/>
  <c r="R1620" i="11"/>
  <c r="R1621" i="11"/>
  <c r="R1622" i="11"/>
  <c r="R1623" i="11"/>
  <c r="R1624" i="11"/>
  <c r="R1625" i="11"/>
  <c r="R1626" i="11"/>
  <c r="R1627" i="11"/>
  <c r="R1628" i="11"/>
  <c r="R1629" i="11"/>
  <c r="R1630" i="11"/>
  <c r="R1631" i="11"/>
  <c r="R1632" i="11"/>
  <c r="R1633" i="11"/>
  <c r="R1634" i="11"/>
  <c r="R1635" i="11"/>
  <c r="R1636" i="11"/>
  <c r="R1637" i="11"/>
  <c r="R1638" i="11"/>
  <c r="R1639" i="11"/>
  <c r="R1640" i="11"/>
  <c r="R1641" i="11"/>
  <c r="R1642" i="11"/>
  <c r="R1643" i="11"/>
  <c r="R1644" i="11"/>
  <c r="R1645" i="11"/>
  <c r="R1646" i="11"/>
  <c r="R1647" i="11"/>
  <c r="R1648" i="11"/>
  <c r="R1649" i="11"/>
  <c r="R1650" i="11"/>
  <c r="R1651" i="11"/>
  <c r="R1652" i="11"/>
  <c r="R1653" i="11"/>
  <c r="R1654" i="11"/>
  <c r="R1655" i="11"/>
  <c r="R1656" i="11"/>
  <c r="R1657" i="11"/>
  <c r="R1658" i="11"/>
  <c r="R1659" i="11"/>
  <c r="R1660" i="11"/>
  <c r="R1661" i="11"/>
  <c r="R1662" i="11"/>
  <c r="R1663" i="11"/>
  <c r="R1664" i="11"/>
  <c r="R1665" i="11"/>
  <c r="R1666" i="11"/>
  <c r="R1667" i="11"/>
  <c r="R1668" i="11"/>
  <c r="R1669" i="11"/>
  <c r="R1670" i="11"/>
  <c r="R1671" i="11"/>
  <c r="R1672" i="11"/>
  <c r="R1673" i="11"/>
  <c r="R1674" i="11"/>
  <c r="R1675" i="11"/>
  <c r="R1676" i="11"/>
  <c r="R1677" i="11"/>
  <c r="R1678" i="11"/>
  <c r="R1679" i="11"/>
  <c r="R1680" i="11"/>
  <c r="R1681" i="11"/>
  <c r="R1682" i="11"/>
  <c r="R1683" i="11"/>
  <c r="R1684" i="11"/>
  <c r="R1685" i="11"/>
  <c r="R1686" i="11"/>
  <c r="R1687" i="11"/>
  <c r="R1688" i="11"/>
  <c r="R1689" i="11"/>
  <c r="R1690" i="11"/>
  <c r="R1691" i="11"/>
  <c r="R1692" i="11"/>
  <c r="R1693" i="11"/>
  <c r="R1694" i="11"/>
  <c r="R1695" i="11"/>
  <c r="R1696" i="11"/>
  <c r="R1697" i="11"/>
  <c r="R1698" i="11"/>
  <c r="R1699" i="11"/>
  <c r="R1700" i="11"/>
  <c r="R1701" i="11"/>
  <c r="R1702" i="11"/>
  <c r="R1703" i="11"/>
  <c r="R1704" i="11"/>
  <c r="R1705" i="11"/>
  <c r="R1706" i="11"/>
  <c r="R1707" i="11"/>
  <c r="R1708" i="11"/>
  <c r="R1709" i="11"/>
  <c r="R1710" i="11"/>
  <c r="R1711" i="11"/>
  <c r="R1712" i="11"/>
  <c r="R1713" i="11"/>
  <c r="R1714" i="11"/>
  <c r="R1715" i="11"/>
  <c r="R1716" i="11"/>
  <c r="R1717" i="11"/>
  <c r="R1718" i="11"/>
  <c r="R1719" i="11"/>
  <c r="R1720" i="11"/>
  <c r="R1721" i="11"/>
  <c r="R1722" i="11"/>
  <c r="R1723" i="11"/>
  <c r="R1724" i="11"/>
  <c r="R1725" i="11"/>
  <c r="R1726" i="11"/>
  <c r="R1727" i="11"/>
  <c r="R1728" i="11"/>
  <c r="R1729" i="11"/>
  <c r="R1730" i="11"/>
  <c r="R1731" i="11"/>
  <c r="R1732" i="11"/>
  <c r="R1733" i="11"/>
  <c r="R1734" i="11"/>
  <c r="R1735" i="11"/>
  <c r="R1736" i="11"/>
  <c r="R1737" i="11"/>
  <c r="R1738" i="11"/>
  <c r="R1739" i="11"/>
  <c r="R1740" i="11"/>
  <c r="R1741" i="11"/>
  <c r="R1742" i="11"/>
  <c r="R1743" i="11"/>
  <c r="R1744" i="11"/>
  <c r="R1745" i="11"/>
  <c r="R1746" i="11"/>
  <c r="R1747" i="11"/>
  <c r="R1748" i="11"/>
  <c r="R1749" i="11"/>
  <c r="R1750" i="11"/>
  <c r="R1751" i="11"/>
  <c r="R1752" i="11"/>
  <c r="R1753" i="11"/>
  <c r="R1754" i="11"/>
  <c r="R1755" i="11"/>
  <c r="R1756" i="11"/>
  <c r="R1757" i="11"/>
  <c r="R1758" i="11"/>
  <c r="R1759" i="11"/>
  <c r="R1760" i="11"/>
  <c r="R1761" i="11"/>
  <c r="R1762" i="11"/>
  <c r="R1763" i="11"/>
  <c r="R1764" i="11"/>
  <c r="R1765" i="11"/>
  <c r="R1766" i="11"/>
  <c r="R1767" i="11"/>
  <c r="R1768" i="11"/>
  <c r="R1769" i="11"/>
  <c r="R1770" i="11"/>
  <c r="R1771" i="11"/>
  <c r="R1772" i="11"/>
  <c r="R1773" i="11"/>
  <c r="R1774" i="11"/>
  <c r="R1775" i="11"/>
  <c r="R1776" i="11"/>
  <c r="R1777" i="11"/>
  <c r="R1778" i="11"/>
  <c r="R1779" i="11"/>
  <c r="R1780" i="11"/>
  <c r="R1781" i="11"/>
  <c r="R1782" i="11"/>
  <c r="R1783" i="11"/>
  <c r="R1784" i="11"/>
  <c r="R1785" i="11"/>
  <c r="R1786" i="11"/>
  <c r="R1787" i="11"/>
  <c r="R1788" i="11"/>
  <c r="R3" i="11"/>
  <c r="Q4" i="11"/>
  <c r="Q5" i="11"/>
  <c r="Q6" i="11"/>
  <c r="Q7" i="11"/>
  <c r="Q8" i="11"/>
  <c r="Q9" i="11"/>
  <c r="Q10" i="11"/>
  <c r="Q11" i="11"/>
  <c r="Q12" i="11"/>
  <c r="Q13" i="11"/>
  <c r="Q14" i="11"/>
  <c r="Q15" i="11"/>
  <c r="Q16" i="11"/>
  <c r="Q17" i="11"/>
  <c r="Q18" i="11"/>
  <c r="Q19" i="11"/>
  <c r="Q20" i="11"/>
  <c r="Q21" i="11"/>
  <c r="Q22" i="11"/>
  <c r="Q23" i="11"/>
  <c r="Q24" i="11"/>
  <c r="Q25" i="11"/>
  <c r="Q26" i="11"/>
  <c r="Q27" i="11"/>
  <c r="Q28" i="11"/>
  <c r="Q29" i="11"/>
  <c r="Q30" i="11"/>
  <c r="Q31" i="11"/>
  <c r="Q32" i="11"/>
  <c r="Q33" i="11"/>
  <c r="Q34" i="11"/>
  <c r="Q35" i="11"/>
  <c r="Q36" i="11"/>
  <c r="Q37" i="11"/>
  <c r="Q38" i="11"/>
  <c r="Q39" i="11"/>
  <c r="Q40" i="11"/>
  <c r="Q41" i="11"/>
  <c r="Q42" i="11"/>
  <c r="Q43" i="11"/>
  <c r="Q44" i="11"/>
  <c r="Q45" i="11"/>
  <c r="Q46" i="11"/>
  <c r="Q47" i="11"/>
  <c r="Q48" i="11"/>
  <c r="Q49" i="11"/>
  <c r="Q50" i="11"/>
  <c r="Q51" i="11"/>
  <c r="Q52" i="11"/>
  <c r="Q53" i="11"/>
  <c r="Q54" i="11"/>
  <c r="Q55" i="11"/>
  <c r="Q56" i="11"/>
  <c r="Q57" i="11"/>
  <c r="Q58" i="11"/>
  <c r="Q59" i="11"/>
  <c r="Q60" i="11"/>
  <c r="Q61" i="11"/>
  <c r="Q62" i="11"/>
  <c r="Q63" i="11"/>
  <c r="Q64" i="11"/>
  <c r="Q65" i="11"/>
  <c r="Q66" i="11"/>
  <c r="Q67" i="11"/>
  <c r="Q68" i="11"/>
  <c r="Q69" i="11"/>
  <c r="Q70" i="11"/>
  <c r="Q71" i="11"/>
  <c r="Q72" i="11"/>
  <c r="Q73" i="11"/>
  <c r="Q74" i="11"/>
  <c r="Q75" i="11"/>
  <c r="Q76" i="11"/>
  <c r="Q77" i="11"/>
  <c r="Q78" i="11"/>
  <c r="Q79" i="11"/>
  <c r="Q80" i="11"/>
  <c r="Q81" i="11"/>
  <c r="Q82" i="11"/>
  <c r="Q83" i="11"/>
  <c r="Q84" i="11"/>
  <c r="Q85" i="11"/>
  <c r="Q86" i="11"/>
  <c r="Q87" i="11"/>
  <c r="Q88" i="11"/>
  <c r="Q89" i="11"/>
  <c r="Q90" i="11"/>
  <c r="Q91" i="11"/>
  <c r="Q92" i="11"/>
  <c r="Q93" i="11"/>
  <c r="Q94" i="11"/>
  <c r="Q95" i="11"/>
  <c r="Q96" i="11"/>
  <c r="Q97" i="11"/>
  <c r="Q98" i="11"/>
  <c r="Q99" i="11"/>
  <c r="Q100" i="11"/>
  <c r="Q101" i="11"/>
  <c r="Q102" i="11"/>
  <c r="Q103" i="11"/>
  <c r="Q104" i="11"/>
  <c r="Q105" i="11"/>
  <c r="Q106" i="11"/>
  <c r="Q107" i="11"/>
  <c r="Q108" i="11"/>
  <c r="Q109" i="11"/>
  <c r="Q110" i="11"/>
  <c r="Q111" i="11"/>
  <c r="Q112" i="11"/>
  <c r="Q113" i="11"/>
  <c r="Q114" i="11"/>
  <c r="Q115" i="11"/>
  <c r="Q116" i="11"/>
  <c r="Q117" i="11"/>
  <c r="Q118" i="11"/>
  <c r="Q119" i="11"/>
  <c r="Q120" i="11"/>
  <c r="Q121" i="11"/>
  <c r="Q122" i="11"/>
  <c r="Q123" i="11"/>
  <c r="Q124" i="11"/>
  <c r="Q125" i="11"/>
  <c r="Q126" i="11"/>
  <c r="Q127" i="11"/>
  <c r="Q128" i="11"/>
  <c r="Q129" i="11"/>
  <c r="Q130" i="11"/>
  <c r="Q131" i="11"/>
  <c r="Q132" i="11"/>
  <c r="Q133" i="11"/>
  <c r="Q134" i="11"/>
  <c r="Q135" i="11"/>
  <c r="Q136" i="11"/>
  <c r="Q137" i="11"/>
  <c r="Q138" i="11"/>
  <c r="Q139" i="11"/>
  <c r="Q140" i="11"/>
  <c r="Q141" i="11"/>
  <c r="Q142" i="11"/>
  <c r="Q143" i="11"/>
  <c r="Q144" i="11"/>
  <c r="Q145" i="11"/>
  <c r="Q146" i="11"/>
  <c r="Q147" i="11"/>
  <c r="Q148" i="11"/>
  <c r="Q149" i="11"/>
  <c r="Q150" i="11"/>
  <c r="Q151" i="11"/>
  <c r="Q152" i="11"/>
  <c r="Q153" i="11"/>
  <c r="Q154" i="11"/>
  <c r="Q155" i="11"/>
  <c r="Q156" i="11"/>
  <c r="Q157" i="11"/>
  <c r="Q158" i="11"/>
  <c r="Q159" i="11"/>
  <c r="Q160" i="11"/>
  <c r="Q161" i="11"/>
  <c r="Q162" i="11"/>
  <c r="Q163" i="11"/>
  <c r="Q164" i="11"/>
  <c r="Q165" i="11"/>
  <c r="Q166" i="11"/>
  <c r="Q167" i="11"/>
  <c r="Q168" i="11"/>
  <c r="Q169" i="11"/>
  <c r="Q170" i="11"/>
  <c r="Q171" i="11"/>
  <c r="Q172" i="11"/>
  <c r="Q173" i="11"/>
  <c r="Q174" i="11"/>
  <c r="Q175" i="11"/>
  <c r="Q176" i="11"/>
  <c r="Q177" i="11"/>
  <c r="Q178" i="11"/>
  <c r="Q179" i="11"/>
  <c r="Q180" i="11"/>
  <c r="Q181" i="11"/>
  <c r="Q182" i="11"/>
  <c r="Q183" i="11"/>
  <c r="Q184" i="11"/>
  <c r="Q185" i="11"/>
  <c r="Q186" i="11"/>
  <c r="Q187" i="11"/>
  <c r="Q188" i="11"/>
  <c r="Q189" i="11"/>
  <c r="Q190" i="11"/>
  <c r="Q191" i="11"/>
  <c r="Q192" i="11"/>
  <c r="Q193" i="11"/>
  <c r="Q194" i="11"/>
  <c r="Q195" i="11"/>
  <c r="Q196" i="11"/>
  <c r="Q197" i="11"/>
  <c r="Q198" i="11"/>
  <c r="Q199" i="11"/>
  <c r="Q200" i="11"/>
  <c r="Q201" i="11"/>
  <c r="Q202" i="11"/>
  <c r="Q203" i="11"/>
  <c r="Q204" i="11"/>
  <c r="Q205" i="11"/>
  <c r="Q206" i="11"/>
  <c r="Q207" i="11"/>
  <c r="Q208" i="11"/>
  <c r="Q209" i="11"/>
  <c r="Q210" i="11"/>
  <c r="Q211" i="11"/>
  <c r="Q212" i="11"/>
  <c r="Q213" i="11"/>
  <c r="Q214" i="11"/>
  <c r="Q215" i="11"/>
  <c r="Q216" i="11"/>
  <c r="Q217" i="11"/>
  <c r="Q218" i="11"/>
  <c r="Q219" i="11"/>
  <c r="Q220" i="11"/>
  <c r="Q221" i="11"/>
  <c r="Q222" i="11"/>
  <c r="Q223" i="11"/>
  <c r="Q224" i="11"/>
  <c r="Q225" i="11"/>
  <c r="Q226" i="11"/>
  <c r="Q227" i="11"/>
  <c r="Q228" i="11"/>
  <c r="Q229" i="11"/>
  <c r="Q230" i="11"/>
  <c r="Q231" i="11"/>
  <c r="Q232" i="11"/>
  <c r="Q233" i="11"/>
  <c r="Q234" i="11"/>
  <c r="Q235" i="11"/>
  <c r="Q236" i="11"/>
  <c r="Q237" i="11"/>
  <c r="Q238" i="11"/>
  <c r="Q239" i="11"/>
  <c r="Q240" i="11"/>
  <c r="Q241" i="11"/>
  <c r="Q242" i="11"/>
  <c r="Q243" i="11"/>
  <c r="Q244" i="11"/>
  <c r="Q245" i="11"/>
  <c r="Q246" i="11"/>
  <c r="Q247" i="11"/>
  <c r="Q248" i="11"/>
  <c r="Q249" i="11"/>
  <c r="Q250" i="11"/>
  <c r="Q251" i="11"/>
  <c r="Q252" i="11"/>
  <c r="Q253" i="11"/>
  <c r="Q254" i="11"/>
  <c r="Q255" i="11"/>
  <c r="Q256" i="11"/>
  <c r="Q257" i="11"/>
  <c r="Q258" i="11"/>
  <c r="Q259" i="11"/>
  <c r="Q260" i="11"/>
  <c r="Q261" i="11"/>
  <c r="Q262" i="11"/>
  <c r="Q263" i="11"/>
  <c r="Q264" i="11"/>
  <c r="Q265" i="11"/>
  <c r="Q266" i="11"/>
  <c r="Q267" i="11"/>
  <c r="Q268" i="11"/>
  <c r="Q269" i="11"/>
  <c r="Q270" i="11"/>
  <c r="Q271" i="11"/>
  <c r="Q272" i="11"/>
  <c r="Q273" i="11"/>
  <c r="Q274" i="11"/>
  <c r="Q275" i="11"/>
  <c r="Q276" i="11"/>
  <c r="Q277" i="11"/>
  <c r="Q278" i="11"/>
  <c r="Q279" i="11"/>
  <c r="Q280" i="11"/>
  <c r="Q281" i="11"/>
  <c r="Q282" i="11"/>
  <c r="Q283" i="11"/>
  <c r="Q284" i="11"/>
  <c r="Q285" i="11"/>
  <c r="Q286" i="11"/>
  <c r="Q287" i="11"/>
  <c r="Q288" i="11"/>
  <c r="Q289" i="11"/>
  <c r="Q290" i="11"/>
  <c r="Q291" i="11"/>
  <c r="Q292" i="11"/>
  <c r="Q293" i="11"/>
  <c r="Q294" i="11"/>
  <c r="Q295" i="11"/>
  <c r="Q296" i="11"/>
  <c r="Q297" i="11"/>
  <c r="Q298" i="11"/>
  <c r="Q299" i="11"/>
  <c r="Q300" i="11"/>
  <c r="Q301" i="11"/>
  <c r="Q302" i="11"/>
  <c r="Q303" i="11"/>
  <c r="Q304" i="11"/>
  <c r="Q305" i="11"/>
  <c r="Q306" i="11"/>
  <c r="Q307" i="11"/>
  <c r="Q308" i="11"/>
  <c r="Q309" i="11"/>
  <c r="Q310" i="11"/>
  <c r="Q311" i="11"/>
  <c r="Q312" i="11"/>
  <c r="Q313" i="11"/>
  <c r="Q314" i="11"/>
  <c r="Q315" i="11"/>
  <c r="Q316" i="11"/>
  <c r="Q317" i="11"/>
  <c r="Q318" i="11"/>
  <c r="Q319" i="11"/>
  <c r="Q320" i="11"/>
  <c r="Q321" i="11"/>
  <c r="Q322" i="11"/>
  <c r="Q323" i="11"/>
  <c r="Q324" i="11"/>
  <c r="Q325" i="11"/>
  <c r="Q326" i="11"/>
  <c r="Q327" i="11"/>
  <c r="Q328" i="11"/>
  <c r="Q329" i="11"/>
  <c r="Q330" i="11"/>
  <c r="Q331" i="11"/>
  <c r="Q332" i="11"/>
  <c r="Q333" i="11"/>
  <c r="Q334" i="11"/>
  <c r="Q335" i="11"/>
  <c r="Q336" i="11"/>
  <c r="Q337" i="11"/>
  <c r="Q338" i="11"/>
  <c r="Q339" i="11"/>
  <c r="Q340" i="11"/>
  <c r="Q341" i="11"/>
  <c r="Q342" i="11"/>
  <c r="Q343" i="11"/>
  <c r="Q344" i="11"/>
  <c r="Q345" i="11"/>
  <c r="Q346" i="11"/>
  <c r="Q347" i="11"/>
  <c r="Q348" i="11"/>
  <c r="Q349" i="11"/>
  <c r="Q350" i="11"/>
  <c r="Q351" i="11"/>
  <c r="Q352" i="11"/>
  <c r="Q353" i="11"/>
  <c r="Q354" i="11"/>
  <c r="Q355" i="11"/>
  <c r="Q356" i="11"/>
  <c r="Q357" i="11"/>
  <c r="Q358" i="11"/>
  <c r="Q359" i="11"/>
  <c r="Q360" i="11"/>
  <c r="Q361" i="11"/>
  <c r="Q362" i="11"/>
  <c r="Q363" i="11"/>
  <c r="Q364" i="11"/>
  <c r="Q365" i="11"/>
  <c r="Q366" i="11"/>
  <c r="Q367" i="11"/>
  <c r="Q368" i="11"/>
  <c r="Q369" i="11"/>
  <c r="Q370" i="11"/>
  <c r="Q371" i="11"/>
  <c r="Q372" i="11"/>
  <c r="Q373" i="11"/>
  <c r="Q374" i="11"/>
  <c r="Q375" i="11"/>
  <c r="Q376" i="11"/>
  <c r="Q377" i="11"/>
  <c r="Q378" i="11"/>
  <c r="Q379" i="11"/>
  <c r="Q380" i="11"/>
  <c r="Q381" i="11"/>
  <c r="Q382" i="11"/>
  <c r="Q383" i="11"/>
  <c r="Q384" i="11"/>
  <c r="Q385" i="11"/>
  <c r="Q386" i="11"/>
  <c r="Q387" i="11"/>
  <c r="Q388" i="11"/>
  <c r="Q389" i="11"/>
  <c r="Q390" i="11"/>
  <c r="Q391" i="11"/>
  <c r="Q392" i="11"/>
  <c r="Q393" i="11"/>
  <c r="Q394" i="11"/>
  <c r="Q395" i="11"/>
  <c r="Q396" i="11"/>
  <c r="Q397" i="11"/>
  <c r="Q398" i="11"/>
  <c r="Q399" i="11"/>
  <c r="Q400" i="11"/>
  <c r="Q401" i="11"/>
  <c r="Q402" i="11"/>
  <c r="Q403" i="11"/>
  <c r="Q404" i="11"/>
  <c r="Q405" i="11"/>
  <c r="Q406" i="11"/>
  <c r="Q407" i="11"/>
  <c r="Q408" i="11"/>
  <c r="Q409" i="11"/>
  <c r="Q410" i="11"/>
  <c r="Q411" i="11"/>
  <c r="Q412" i="11"/>
  <c r="Q413" i="11"/>
  <c r="Q414" i="11"/>
  <c r="Q415" i="11"/>
  <c r="Q416" i="11"/>
  <c r="Q417" i="11"/>
  <c r="Q418" i="11"/>
  <c r="Q419" i="11"/>
  <c r="Q420" i="11"/>
  <c r="Q421" i="11"/>
  <c r="Q422" i="11"/>
  <c r="Q423" i="11"/>
  <c r="Q424" i="11"/>
  <c r="Q425" i="11"/>
  <c r="Q426" i="11"/>
  <c r="Q427" i="11"/>
  <c r="Q428" i="11"/>
  <c r="Q429" i="11"/>
  <c r="Q430" i="11"/>
  <c r="Q431" i="11"/>
  <c r="Q432" i="11"/>
  <c r="Q433" i="11"/>
  <c r="Q434" i="11"/>
  <c r="Q435" i="11"/>
  <c r="Q436" i="11"/>
  <c r="Q437" i="11"/>
  <c r="Q438" i="11"/>
  <c r="Q439" i="11"/>
  <c r="Q440" i="11"/>
  <c r="Q441" i="11"/>
  <c r="Q442" i="11"/>
  <c r="Q443" i="11"/>
  <c r="Q444" i="11"/>
  <c r="Q445" i="11"/>
  <c r="Q446" i="11"/>
  <c r="Q447" i="11"/>
  <c r="Q448" i="11"/>
  <c r="Q449" i="11"/>
  <c r="Q450" i="11"/>
  <c r="Q451" i="11"/>
  <c r="Q452" i="11"/>
  <c r="Q453" i="11"/>
  <c r="Q454" i="11"/>
  <c r="Q455" i="11"/>
  <c r="Q456" i="11"/>
  <c r="Q457" i="11"/>
  <c r="Q458" i="11"/>
  <c r="Q459" i="11"/>
  <c r="Q460" i="11"/>
  <c r="Q461" i="11"/>
  <c r="Q462" i="11"/>
  <c r="Q463" i="11"/>
  <c r="Q464" i="11"/>
  <c r="Q465" i="11"/>
  <c r="Q466" i="11"/>
  <c r="Q467" i="11"/>
  <c r="Q468" i="11"/>
  <c r="Q469" i="11"/>
  <c r="Q470" i="11"/>
  <c r="Q471" i="11"/>
  <c r="Q472" i="11"/>
  <c r="Q473" i="11"/>
  <c r="Q474" i="11"/>
  <c r="Q475" i="11"/>
  <c r="Q476" i="11"/>
  <c r="Q477" i="11"/>
  <c r="Q478" i="11"/>
  <c r="Q479" i="11"/>
  <c r="Q480" i="11"/>
  <c r="Q481" i="11"/>
  <c r="Q482" i="11"/>
  <c r="Q483" i="11"/>
  <c r="Q484" i="11"/>
  <c r="Q485" i="11"/>
  <c r="Q486" i="11"/>
  <c r="Q487" i="11"/>
  <c r="Q488" i="11"/>
  <c r="Q489" i="11"/>
  <c r="Q490" i="11"/>
  <c r="Q491" i="11"/>
  <c r="Q492" i="11"/>
  <c r="Q493" i="11"/>
  <c r="Q494" i="11"/>
  <c r="Q495" i="11"/>
  <c r="Q496" i="11"/>
  <c r="Q497" i="11"/>
  <c r="Q498" i="11"/>
  <c r="Q499" i="11"/>
  <c r="Q500" i="11"/>
  <c r="Q501" i="11"/>
  <c r="Q502" i="11"/>
  <c r="Q503" i="11"/>
  <c r="Q504" i="11"/>
  <c r="Q505" i="11"/>
  <c r="Q506" i="11"/>
  <c r="Q507" i="11"/>
  <c r="Q508" i="11"/>
  <c r="Q509" i="11"/>
  <c r="Q510" i="11"/>
  <c r="Q511" i="11"/>
  <c r="Q512" i="11"/>
  <c r="Q513" i="11"/>
  <c r="Q514" i="11"/>
  <c r="Q515" i="11"/>
  <c r="Q516" i="11"/>
  <c r="Q517" i="11"/>
  <c r="Q518" i="11"/>
  <c r="Q519" i="11"/>
  <c r="Q520" i="11"/>
  <c r="Q521" i="11"/>
  <c r="Q522" i="11"/>
  <c r="Q523" i="11"/>
  <c r="Q524" i="11"/>
  <c r="Q525" i="11"/>
  <c r="Q526" i="11"/>
  <c r="Q527" i="11"/>
  <c r="Q528" i="11"/>
  <c r="Q529" i="11"/>
  <c r="Q530" i="11"/>
  <c r="Q531" i="11"/>
  <c r="Q532" i="11"/>
  <c r="Q533" i="11"/>
  <c r="Q534" i="11"/>
  <c r="Q535" i="11"/>
  <c r="Q536" i="11"/>
  <c r="Q537" i="11"/>
  <c r="Q538" i="11"/>
  <c r="Q539" i="11"/>
  <c r="Q540" i="11"/>
  <c r="Q541" i="11"/>
  <c r="Q542" i="11"/>
  <c r="Q543" i="11"/>
  <c r="Q544" i="11"/>
  <c r="Q545" i="11"/>
  <c r="Q546" i="11"/>
  <c r="Q547" i="11"/>
  <c r="Q548" i="11"/>
  <c r="Q549" i="11"/>
  <c r="Q550" i="11"/>
  <c r="Q551" i="11"/>
  <c r="Q552" i="11"/>
  <c r="Q553" i="11"/>
  <c r="Q554" i="11"/>
  <c r="Q555" i="11"/>
  <c r="Q556" i="11"/>
  <c r="Q557" i="11"/>
  <c r="Q558" i="11"/>
  <c r="Q559" i="11"/>
  <c r="Q560" i="11"/>
  <c r="Q561" i="11"/>
  <c r="Q562" i="11"/>
  <c r="Q563" i="11"/>
  <c r="Q564" i="11"/>
  <c r="Q565" i="11"/>
  <c r="Q566" i="11"/>
  <c r="Q567" i="11"/>
  <c r="Q568" i="11"/>
  <c r="Q569" i="11"/>
  <c r="Q570" i="11"/>
  <c r="Q571" i="11"/>
  <c r="Q572" i="11"/>
  <c r="Q573" i="11"/>
  <c r="Q574" i="11"/>
  <c r="Q575" i="11"/>
  <c r="Q576" i="11"/>
  <c r="Q577" i="11"/>
  <c r="Q578" i="11"/>
  <c r="Q579" i="11"/>
  <c r="Q580" i="11"/>
  <c r="Q581" i="11"/>
  <c r="Q582" i="11"/>
  <c r="Q583" i="11"/>
  <c r="Q584" i="11"/>
  <c r="Q585" i="11"/>
  <c r="Q586" i="11"/>
  <c r="Q587" i="11"/>
  <c r="Q588" i="11"/>
  <c r="Q589" i="11"/>
  <c r="Q590" i="11"/>
  <c r="Q591" i="11"/>
  <c r="Q592" i="11"/>
  <c r="Q593" i="11"/>
  <c r="Q594" i="11"/>
  <c r="Q595" i="11"/>
  <c r="Q596" i="11"/>
  <c r="Q597" i="11"/>
  <c r="Q598" i="11"/>
  <c r="Q599" i="11"/>
  <c r="Q600" i="11"/>
  <c r="Q601" i="11"/>
  <c r="Q602" i="11"/>
  <c r="Q603" i="11"/>
  <c r="Q604" i="11"/>
  <c r="Q605" i="11"/>
  <c r="Q606" i="11"/>
  <c r="Q607" i="11"/>
  <c r="Q608" i="11"/>
  <c r="Q609" i="11"/>
  <c r="Q610" i="11"/>
  <c r="Q611" i="11"/>
  <c r="Q612" i="11"/>
  <c r="Q613" i="11"/>
  <c r="Q614" i="11"/>
  <c r="Q615" i="11"/>
  <c r="Q616" i="11"/>
  <c r="Q617" i="11"/>
  <c r="Q618" i="11"/>
  <c r="Q619" i="11"/>
  <c r="Q620" i="11"/>
  <c r="Q621" i="11"/>
  <c r="Q622" i="11"/>
  <c r="Q623" i="11"/>
  <c r="Q624" i="11"/>
  <c r="Q625" i="11"/>
  <c r="Q626" i="11"/>
  <c r="Q627" i="11"/>
  <c r="Q628" i="11"/>
  <c r="Q629" i="11"/>
  <c r="Q630" i="11"/>
  <c r="Q631" i="11"/>
  <c r="Q632" i="11"/>
  <c r="Q633" i="11"/>
  <c r="Q634" i="11"/>
  <c r="Q635" i="11"/>
  <c r="Q636" i="11"/>
  <c r="Q637" i="11"/>
  <c r="Q638" i="11"/>
  <c r="Q639" i="11"/>
  <c r="Q640" i="11"/>
  <c r="Q641" i="11"/>
  <c r="Q642" i="11"/>
  <c r="Q643" i="11"/>
  <c r="Q644" i="11"/>
  <c r="Q645" i="11"/>
  <c r="Q646" i="11"/>
  <c r="Q647" i="11"/>
  <c r="Q648" i="11"/>
  <c r="Q649" i="11"/>
  <c r="Q650" i="11"/>
  <c r="Q651" i="11"/>
  <c r="Q652" i="11"/>
  <c r="Q653" i="11"/>
  <c r="Q654" i="11"/>
  <c r="Q655" i="11"/>
  <c r="Q656" i="11"/>
  <c r="Q657" i="11"/>
  <c r="Q658" i="11"/>
  <c r="Q659" i="11"/>
  <c r="Q660" i="11"/>
  <c r="Q661" i="11"/>
  <c r="Q662" i="11"/>
  <c r="Q663" i="11"/>
  <c r="Q664" i="11"/>
  <c r="Q665" i="11"/>
  <c r="Q666" i="11"/>
  <c r="Q667" i="11"/>
  <c r="Q668" i="11"/>
  <c r="Q669" i="11"/>
  <c r="Q670" i="11"/>
  <c r="Q671" i="11"/>
  <c r="Q672" i="11"/>
  <c r="Q673" i="11"/>
  <c r="Q674" i="11"/>
  <c r="Q675" i="11"/>
  <c r="Q676" i="11"/>
  <c r="Q677" i="11"/>
  <c r="Q678" i="11"/>
  <c r="Q679" i="11"/>
  <c r="Q680" i="11"/>
  <c r="Q681" i="11"/>
  <c r="Q682" i="11"/>
  <c r="Q683" i="11"/>
  <c r="Q684" i="11"/>
  <c r="Q685" i="11"/>
  <c r="Q686" i="11"/>
  <c r="Q687" i="11"/>
  <c r="Q688" i="11"/>
  <c r="Q689" i="11"/>
  <c r="Q690" i="11"/>
  <c r="Q691" i="11"/>
  <c r="Q692" i="11"/>
  <c r="Q693" i="11"/>
  <c r="Q694" i="11"/>
  <c r="Q695" i="11"/>
  <c r="Q696" i="11"/>
  <c r="Q697" i="11"/>
  <c r="Q698" i="11"/>
  <c r="Q699" i="11"/>
  <c r="Q700" i="11"/>
  <c r="Q701" i="11"/>
  <c r="Q702" i="11"/>
  <c r="Q703" i="11"/>
  <c r="Q704" i="11"/>
  <c r="Q705" i="11"/>
  <c r="Q706" i="11"/>
  <c r="Q707" i="11"/>
  <c r="Q708" i="11"/>
  <c r="Q709" i="11"/>
  <c r="Q710" i="11"/>
  <c r="Q711" i="11"/>
  <c r="Q712" i="11"/>
  <c r="Q713" i="11"/>
  <c r="Q714" i="11"/>
  <c r="Q715" i="11"/>
  <c r="Q716" i="11"/>
  <c r="Q717" i="11"/>
  <c r="Q718" i="11"/>
  <c r="Q719" i="11"/>
  <c r="Q720" i="11"/>
  <c r="Q721" i="11"/>
  <c r="Q722" i="11"/>
  <c r="Q723" i="11"/>
  <c r="Q724" i="11"/>
  <c r="Q725" i="11"/>
  <c r="Q726" i="11"/>
  <c r="Q727" i="11"/>
  <c r="Q728" i="11"/>
  <c r="Q729" i="11"/>
  <c r="Q730" i="11"/>
  <c r="Q731" i="11"/>
  <c r="Q732" i="11"/>
  <c r="Q733" i="11"/>
  <c r="Q734" i="11"/>
  <c r="Q735" i="11"/>
  <c r="Q736" i="11"/>
  <c r="Q737" i="11"/>
  <c r="Q738" i="11"/>
  <c r="Q739" i="11"/>
  <c r="Q740" i="11"/>
  <c r="Q741" i="11"/>
  <c r="Q742" i="11"/>
  <c r="Q743" i="11"/>
  <c r="Q744" i="11"/>
  <c r="Q745" i="11"/>
  <c r="Q746" i="11"/>
  <c r="Q747" i="11"/>
  <c r="Q748" i="11"/>
  <c r="Q749" i="11"/>
  <c r="Q750" i="11"/>
  <c r="Q751" i="11"/>
  <c r="Q752" i="11"/>
  <c r="Q753" i="11"/>
  <c r="Q754" i="11"/>
  <c r="Q755" i="11"/>
  <c r="Q756" i="11"/>
  <c r="Q757" i="11"/>
  <c r="Q758" i="11"/>
  <c r="Q759" i="11"/>
  <c r="Q760" i="11"/>
  <c r="Q761" i="11"/>
  <c r="Q762" i="11"/>
  <c r="Q763" i="11"/>
  <c r="Q764" i="11"/>
  <c r="Q765" i="11"/>
  <c r="Q766" i="11"/>
  <c r="Q767" i="11"/>
  <c r="Q768" i="11"/>
  <c r="Q769" i="11"/>
  <c r="Q770" i="11"/>
  <c r="Q771" i="11"/>
  <c r="Q772" i="11"/>
  <c r="Q773" i="11"/>
  <c r="Q774" i="11"/>
  <c r="Q775" i="11"/>
  <c r="Q776" i="11"/>
  <c r="Q777" i="11"/>
  <c r="Q778" i="11"/>
  <c r="Q779" i="11"/>
  <c r="Q780" i="11"/>
  <c r="Q781" i="11"/>
  <c r="Q782" i="11"/>
  <c r="Q783" i="11"/>
  <c r="Q784" i="11"/>
  <c r="Q785" i="11"/>
  <c r="Q786" i="11"/>
  <c r="Q787" i="11"/>
  <c r="Q788" i="11"/>
  <c r="Q789" i="11"/>
  <c r="Q790" i="11"/>
  <c r="Q791" i="11"/>
  <c r="Q792" i="11"/>
  <c r="Q793" i="11"/>
  <c r="Q794" i="11"/>
  <c r="Q795" i="11"/>
  <c r="Q796" i="11"/>
  <c r="Q797" i="11"/>
  <c r="Q798" i="11"/>
  <c r="Q799" i="11"/>
  <c r="Q800" i="11"/>
  <c r="Q801" i="11"/>
  <c r="Q802" i="11"/>
  <c r="Q803" i="11"/>
  <c r="Q804" i="11"/>
  <c r="Q805" i="11"/>
  <c r="Q806" i="11"/>
  <c r="Q807" i="11"/>
  <c r="Q808" i="11"/>
  <c r="Q809" i="11"/>
  <c r="Q810" i="11"/>
  <c r="Q811" i="11"/>
  <c r="Q812" i="11"/>
  <c r="Q813" i="11"/>
  <c r="Q814" i="11"/>
  <c r="Q815" i="11"/>
  <c r="Q816" i="11"/>
  <c r="Q817" i="11"/>
  <c r="Q818" i="11"/>
  <c r="Q819" i="11"/>
  <c r="Q820" i="11"/>
  <c r="Q821" i="11"/>
  <c r="Q822" i="11"/>
  <c r="Q823" i="11"/>
  <c r="Q824" i="11"/>
  <c r="Q825" i="11"/>
  <c r="Q826" i="11"/>
  <c r="Q827" i="11"/>
  <c r="Q828" i="11"/>
  <c r="Q829" i="11"/>
  <c r="Q830" i="11"/>
  <c r="Q831" i="11"/>
  <c r="Q832" i="11"/>
  <c r="Q833" i="11"/>
  <c r="Q834" i="11"/>
  <c r="Q835" i="11"/>
  <c r="Q836" i="11"/>
  <c r="Q837" i="11"/>
  <c r="Q838" i="11"/>
  <c r="Q839" i="11"/>
  <c r="Q840" i="11"/>
  <c r="Q841" i="11"/>
  <c r="Q842" i="11"/>
  <c r="Q843" i="11"/>
  <c r="Q844" i="11"/>
  <c r="Q845" i="11"/>
  <c r="Q846" i="11"/>
  <c r="Q847" i="11"/>
  <c r="Q848" i="11"/>
  <c r="Q849" i="11"/>
  <c r="Q850" i="11"/>
  <c r="Q851" i="11"/>
  <c r="Q852" i="11"/>
  <c r="Q853" i="11"/>
  <c r="Q854" i="11"/>
  <c r="Q855" i="11"/>
  <c r="Q856" i="11"/>
  <c r="Q857" i="11"/>
  <c r="Q858" i="11"/>
  <c r="Q859" i="11"/>
  <c r="Q860" i="11"/>
  <c r="Q861" i="11"/>
  <c r="Q862" i="11"/>
  <c r="Q863" i="11"/>
  <c r="Q864" i="11"/>
  <c r="Q865" i="11"/>
  <c r="Q866" i="11"/>
  <c r="Q867" i="11"/>
  <c r="Q868" i="11"/>
  <c r="Q869" i="11"/>
  <c r="Q870" i="11"/>
  <c r="Q871" i="11"/>
  <c r="Q872" i="11"/>
  <c r="Q873" i="11"/>
  <c r="Q874" i="11"/>
  <c r="Q875" i="11"/>
  <c r="Q876" i="11"/>
  <c r="Q877" i="11"/>
  <c r="Q878" i="11"/>
  <c r="Q879" i="11"/>
  <c r="Q880" i="11"/>
  <c r="Q881" i="11"/>
  <c r="Q882" i="11"/>
  <c r="Q883" i="11"/>
  <c r="Q884" i="11"/>
  <c r="Q885" i="11"/>
  <c r="Q886" i="11"/>
  <c r="Q887" i="11"/>
  <c r="Q888" i="11"/>
  <c r="Q889" i="11"/>
  <c r="Q890" i="11"/>
  <c r="Q891" i="11"/>
  <c r="Q892" i="11"/>
  <c r="Q893" i="11"/>
  <c r="Q894" i="11"/>
  <c r="Q895" i="11"/>
  <c r="Q896" i="11"/>
  <c r="Q897" i="11"/>
  <c r="Q898" i="11"/>
  <c r="Q899" i="11"/>
  <c r="Q900" i="11"/>
  <c r="Q901" i="11"/>
  <c r="Q902" i="11"/>
  <c r="Q903" i="11"/>
  <c r="Q904" i="11"/>
  <c r="Q905" i="11"/>
  <c r="Q906" i="11"/>
  <c r="Q907" i="11"/>
  <c r="Q908" i="11"/>
  <c r="Q909" i="11"/>
  <c r="Q910" i="11"/>
  <c r="Q911" i="11"/>
  <c r="Q912" i="11"/>
  <c r="Q913" i="11"/>
  <c r="Q914" i="11"/>
  <c r="Q915" i="11"/>
  <c r="Q916" i="11"/>
  <c r="Q917" i="11"/>
  <c r="Q918" i="11"/>
  <c r="Q919" i="11"/>
  <c r="Q920" i="11"/>
  <c r="Q921" i="11"/>
  <c r="Q922" i="11"/>
  <c r="Q923" i="11"/>
  <c r="Q924" i="11"/>
  <c r="Q925" i="11"/>
  <c r="Q926" i="11"/>
  <c r="Q927" i="11"/>
  <c r="Q928" i="11"/>
  <c r="Q929" i="11"/>
  <c r="Q930" i="11"/>
  <c r="Q931" i="11"/>
  <c r="Q932" i="11"/>
  <c r="Q933" i="11"/>
  <c r="Q934" i="11"/>
  <c r="Q935" i="11"/>
  <c r="Q936" i="11"/>
  <c r="Q937" i="11"/>
  <c r="Q938" i="11"/>
  <c r="Q939" i="11"/>
  <c r="Q940" i="11"/>
  <c r="Q941" i="11"/>
  <c r="Q942" i="11"/>
  <c r="Q943" i="11"/>
  <c r="Q944" i="11"/>
  <c r="Q945" i="11"/>
  <c r="Q946" i="11"/>
  <c r="Q947" i="11"/>
  <c r="Q948" i="11"/>
  <c r="Q949" i="11"/>
  <c r="Q950" i="11"/>
  <c r="Q951" i="11"/>
  <c r="Q952" i="11"/>
  <c r="Q953" i="11"/>
  <c r="Q954" i="11"/>
  <c r="Q955" i="11"/>
  <c r="Q956" i="11"/>
  <c r="Q957" i="11"/>
  <c r="Q958" i="11"/>
  <c r="Q959" i="11"/>
  <c r="Q960" i="11"/>
  <c r="Q961" i="11"/>
  <c r="Q962" i="11"/>
  <c r="Q963" i="11"/>
  <c r="Q964" i="11"/>
  <c r="Q965" i="11"/>
  <c r="Q966" i="11"/>
  <c r="Q967" i="11"/>
  <c r="Q968" i="11"/>
  <c r="Q969" i="11"/>
  <c r="Q970" i="11"/>
  <c r="Q971" i="11"/>
  <c r="Q972" i="11"/>
  <c r="Q973" i="11"/>
  <c r="Q974" i="11"/>
  <c r="Q975" i="11"/>
  <c r="Q976" i="11"/>
  <c r="Q977" i="11"/>
  <c r="Q978" i="11"/>
  <c r="Q979" i="11"/>
  <c r="Q980" i="11"/>
  <c r="Q981" i="11"/>
  <c r="Q982" i="11"/>
  <c r="Q983" i="11"/>
  <c r="Q984" i="11"/>
  <c r="Q985" i="11"/>
  <c r="Q986" i="11"/>
  <c r="Q987" i="11"/>
  <c r="Q988" i="11"/>
  <c r="Q989" i="11"/>
  <c r="Q990" i="11"/>
  <c r="Q991" i="11"/>
  <c r="Q992" i="11"/>
  <c r="Q993" i="11"/>
  <c r="Q994" i="11"/>
  <c r="Q995" i="11"/>
  <c r="Q996" i="11"/>
  <c r="Q997" i="11"/>
  <c r="Q998" i="11"/>
  <c r="Q999" i="11"/>
  <c r="Q1000" i="11"/>
  <c r="Q1001" i="11"/>
  <c r="Q1002" i="11"/>
  <c r="Q1003" i="11"/>
  <c r="Q1004" i="11"/>
  <c r="Q1005" i="11"/>
  <c r="Q1006" i="11"/>
  <c r="Q1007" i="11"/>
  <c r="Q1008" i="11"/>
  <c r="Q1009" i="11"/>
  <c r="Q1010" i="11"/>
  <c r="Q1011" i="11"/>
  <c r="Q1012" i="11"/>
  <c r="Q1013" i="11"/>
  <c r="Q1014" i="11"/>
  <c r="Q1015" i="11"/>
  <c r="Q1016" i="11"/>
  <c r="Q1017" i="11"/>
  <c r="Q1018" i="11"/>
  <c r="Q1019" i="11"/>
  <c r="Q1020" i="11"/>
  <c r="Q1021" i="11"/>
  <c r="Q1022" i="11"/>
  <c r="Q1023" i="11"/>
  <c r="Q1024" i="11"/>
  <c r="Q1025" i="11"/>
  <c r="Q1026" i="11"/>
  <c r="Q1027" i="11"/>
  <c r="Q1028" i="11"/>
  <c r="Q1029" i="11"/>
  <c r="Q1030" i="11"/>
  <c r="Q1031" i="11"/>
  <c r="Q1032" i="11"/>
  <c r="Q1033" i="11"/>
  <c r="Q1034" i="11"/>
  <c r="Q1035" i="11"/>
  <c r="Q1036" i="11"/>
  <c r="Q1037" i="11"/>
  <c r="Q1038" i="11"/>
  <c r="Q1039" i="11"/>
  <c r="Q1040" i="11"/>
  <c r="Q1041" i="11"/>
  <c r="Q1042" i="11"/>
  <c r="Q1043" i="11"/>
  <c r="Q1044" i="11"/>
  <c r="Q1045" i="11"/>
  <c r="Q1046" i="11"/>
  <c r="Q1047" i="11"/>
  <c r="Q1048" i="11"/>
  <c r="Q1049" i="11"/>
  <c r="Q1050" i="11"/>
  <c r="Q1051" i="11"/>
  <c r="Q1052" i="11"/>
  <c r="Q1053" i="11"/>
  <c r="Q1054" i="11"/>
  <c r="Q1055" i="11"/>
  <c r="Q1056" i="11"/>
  <c r="Q1057" i="11"/>
  <c r="Q1058" i="11"/>
  <c r="Q1059" i="11"/>
  <c r="Q1060" i="11"/>
  <c r="Q1061" i="11"/>
  <c r="Q1062" i="11"/>
  <c r="Q1063" i="11"/>
  <c r="Q1064" i="11"/>
  <c r="Q1065" i="11"/>
  <c r="Q1066" i="11"/>
  <c r="Q1067" i="11"/>
  <c r="Q1068" i="11"/>
  <c r="Q1069" i="11"/>
  <c r="Q1070" i="11"/>
  <c r="Q1071" i="11"/>
  <c r="Q1072" i="11"/>
  <c r="Q1073" i="11"/>
  <c r="Q1074" i="11"/>
  <c r="Q1075" i="11"/>
  <c r="Q1076" i="11"/>
  <c r="Q1077" i="11"/>
  <c r="Q1078" i="11"/>
  <c r="Q1079" i="11"/>
  <c r="Q1080" i="11"/>
  <c r="Q1081" i="11"/>
  <c r="Q1082" i="11"/>
  <c r="Q1083" i="11"/>
  <c r="Q1084" i="11"/>
  <c r="Q1085" i="11"/>
  <c r="Q1086" i="11"/>
  <c r="Q1087" i="11"/>
  <c r="Q1088" i="11"/>
  <c r="Q1089" i="11"/>
  <c r="Q1090" i="11"/>
  <c r="Q1091" i="11"/>
  <c r="Q1092" i="11"/>
  <c r="Q1093" i="11"/>
  <c r="Q1094" i="11"/>
  <c r="Q1095" i="11"/>
  <c r="Q1096" i="11"/>
  <c r="Q1097" i="11"/>
  <c r="Q1098" i="11"/>
  <c r="Q1099" i="11"/>
  <c r="Q1100" i="11"/>
  <c r="Q1101" i="11"/>
  <c r="Q1102" i="11"/>
  <c r="Q1103" i="11"/>
  <c r="Q1104" i="11"/>
  <c r="Q1105" i="11"/>
  <c r="Q1106" i="11"/>
  <c r="Q1107" i="11"/>
  <c r="Q1108" i="11"/>
  <c r="Q1109" i="11"/>
  <c r="Q1110" i="11"/>
  <c r="Q1111" i="11"/>
  <c r="Q1112" i="11"/>
  <c r="Q1113" i="11"/>
  <c r="Q1114" i="11"/>
  <c r="Q1115" i="11"/>
  <c r="Q1116" i="11"/>
  <c r="Q1117" i="11"/>
  <c r="Q1118" i="11"/>
  <c r="Q1119" i="11"/>
  <c r="Q1120" i="11"/>
  <c r="Q1121" i="11"/>
  <c r="Q1122" i="11"/>
  <c r="Q1123" i="11"/>
  <c r="Q1124" i="11"/>
  <c r="Q1125" i="11"/>
  <c r="Q1126" i="11"/>
  <c r="Q1127" i="11"/>
  <c r="Q1128" i="11"/>
  <c r="Q1129" i="11"/>
  <c r="Q1130" i="11"/>
  <c r="Q1131" i="11"/>
  <c r="Q1132" i="11"/>
  <c r="Q1133" i="11"/>
  <c r="Q1134" i="11"/>
  <c r="Q1135" i="11"/>
  <c r="Q1136" i="11"/>
  <c r="Q1137" i="11"/>
  <c r="Q1138" i="11"/>
  <c r="Q1139" i="11"/>
  <c r="Q1140" i="11"/>
  <c r="Q1141" i="11"/>
  <c r="Q1142" i="11"/>
  <c r="Q1143" i="11"/>
  <c r="Q1144" i="11"/>
  <c r="Q1145" i="11"/>
  <c r="Q1146" i="11"/>
  <c r="Q1147" i="11"/>
  <c r="Q1148" i="11"/>
  <c r="Q1149" i="11"/>
  <c r="Q1150" i="11"/>
  <c r="Q1151" i="11"/>
  <c r="Q1152" i="11"/>
  <c r="Q1153" i="11"/>
  <c r="Q1154" i="11"/>
  <c r="Q1155" i="11"/>
  <c r="Q1156" i="11"/>
  <c r="Q1157" i="11"/>
  <c r="Q1158" i="11"/>
  <c r="Q1159" i="11"/>
  <c r="Q1160" i="11"/>
  <c r="Q1161" i="11"/>
  <c r="Q1162" i="11"/>
  <c r="Q1163" i="11"/>
  <c r="Q1164" i="11"/>
  <c r="Q1165" i="11"/>
  <c r="Q1166" i="11"/>
  <c r="Q1167" i="11"/>
  <c r="Q1168" i="11"/>
  <c r="Q1169" i="11"/>
  <c r="Q1170" i="11"/>
  <c r="Q1171" i="11"/>
  <c r="Q1172" i="11"/>
  <c r="Q1173" i="11"/>
  <c r="Q1174" i="11"/>
  <c r="Q1175" i="11"/>
  <c r="Q1176" i="11"/>
  <c r="Q1177" i="11"/>
  <c r="Q1178" i="11"/>
  <c r="Q1179" i="11"/>
  <c r="Q1180" i="11"/>
  <c r="Q1181" i="11"/>
  <c r="Q1182" i="11"/>
  <c r="Q1183" i="11"/>
  <c r="Q1184" i="11"/>
  <c r="Q1185" i="11"/>
  <c r="Q1186" i="11"/>
  <c r="Q1187" i="11"/>
  <c r="Q1188" i="11"/>
  <c r="Q1189" i="11"/>
  <c r="Q1190" i="11"/>
  <c r="Q1191" i="11"/>
  <c r="Q1192" i="11"/>
  <c r="Q1193" i="11"/>
  <c r="Q1194" i="11"/>
  <c r="Q1195" i="11"/>
  <c r="Q1196" i="11"/>
  <c r="Q1197" i="11"/>
  <c r="Q1198" i="11"/>
  <c r="Q1199" i="11"/>
  <c r="Q1200" i="11"/>
  <c r="Q1201" i="11"/>
  <c r="Q1202" i="11"/>
  <c r="Q1203" i="11"/>
  <c r="Q1204" i="11"/>
  <c r="Q1205" i="11"/>
  <c r="Q1206" i="11"/>
  <c r="Q1207" i="11"/>
  <c r="Q1208" i="11"/>
  <c r="Q1209" i="11"/>
  <c r="Q1210" i="11"/>
  <c r="Q1211" i="11"/>
  <c r="Q1212" i="11"/>
  <c r="Q1213" i="11"/>
  <c r="Q1214" i="11"/>
  <c r="Q1215" i="11"/>
  <c r="Q1216" i="11"/>
  <c r="Q1217" i="11"/>
  <c r="Q1218" i="11"/>
  <c r="Q1219" i="11"/>
  <c r="Q1220" i="11"/>
  <c r="Q1221" i="11"/>
  <c r="Q1222" i="11"/>
  <c r="Q1223" i="11"/>
  <c r="Q1224" i="11"/>
  <c r="Q1225" i="11"/>
  <c r="Q1226" i="11"/>
  <c r="Q1227" i="11"/>
  <c r="Q1228" i="11"/>
  <c r="Q1229" i="11"/>
  <c r="Q1230" i="11"/>
  <c r="Q1231" i="11"/>
  <c r="Q1232" i="11"/>
  <c r="Q1233" i="11"/>
  <c r="Q1234" i="11"/>
  <c r="Q1235" i="11"/>
  <c r="Q1236" i="11"/>
  <c r="Q1237" i="11"/>
  <c r="Q1238" i="11"/>
  <c r="Q1239" i="11"/>
  <c r="Q1240" i="11"/>
  <c r="Q1241" i="11"/>
  <c r="Q1242" i="11"/>
  <c r="Q1243" i="11"/>
  <c r="Q1244" i="11"/>
  <c r="Q1245" i="11"/>
  <c r="Q1246" i="11"/>
  <c r="Q1247" i="11"/>
  <c r="Q1248" i="11"/>
  <c r="Q1249" i="11"/>
  <c r="Q1250" i="11"/>
  <c r="Q1251" i="11"/>
  <c r="Q1252" i="11"/>
  <c r="Q1253" i="11"/>
  <c r="Q1254" i="11"/>
  <c r="Q1255" i="11"/>
  <c r="Q1256" i="11"/>
  <c r="Q1257" i="11"/>
  <c r="Q1258" i="11"/>
  <c r="Q1259" i="11"/>
  <c r="Q1260" i="11"/>
  <c r="Q1261" i="11"/>
  <c r="Q1262" i="11"/>
  <c r="Q1263" i="11"/>
  <c r="Q1264" i="11"/>
  <c r="Q1265" i="11"/>
  <c r="Q1266" i="11"/>
  <c r="Q1267" i="11"/>
  <c r="Q1268" i="11"/>
  <c r="Q1269" i="11"/>
  <c r="Q1270" i="11"/>
  <c r="Q1271" i="11"/>
  <c r="Q1272" i="11"/>
  <c r="Q1273" i="11"/>
  <c r="Q1274" i="11"/>
  <c r="Q1275" i="11"/>
  <c r="Q1276" i="11"/>
  <c r="Q1277" i="11"/>
  <c r="Q1278" i="11"/>
  <c r="Q1279" i="11"/>
  <c r="Q1280" i="11"/>
  <c r="Q1281" i="11"/>
  <c r="Q1282" i="11"/>
  <c r="Q1283" i="11"/>
  <c r="Q1284" i="11"/>
  <c r="Q1285" i="11"/>
  <c r="Q1286" i="11"/>
  <c r="Q1287" i="11"/>
  <c r="Q1288" i="11"/>
  <c r="Q1289" i="11"/>
  <c r="Q1290" i="11"/>
  <c r="Q1291" i="11"/>
  <c r="Q1292" i="11"/>
  <c r="Q1293" i="11"/>
  <c r="Q1294" i="11"/>
  <c r="Q1295" i="11"/>
  <c r="Q1296" i="11"/>
  <c r="Q1297" i="11"/>
  <c r="Q1298" i="11"/>
  <c r="Q1299" i="11"/>
  <c r="Q1300" i="11"/>
  <c r="Q1301" i="11"/>
  <c r="Q1302" i="11"/>
  <c r="Q1303" i="11"/>
  <c r="Q1304" i="11"/>
  <c r="Q1305" i="11"/>
  <c r="Q1306" i="11"/>
  <c r="Q1307" i="11"/>
  <c r="Q1308" i="11"/>
  <c r="Q1309" i="11"/>
  <c r="Q1310" i="11"/>
  <c r="Q1311" i="11"/>
  <c r="Q1312" i="11"/>
  <c r="Q1313" i="11"/>
  <c r="Q1314" i="11"/>
  <c r="Q1315" i="11"/>
  <c r="Q1316" i="11"/>
  <c r="Q1317" i="11"/>
  <c r="Q1318" i="11"/>
  <c r="Q1319" i="11"/>
  <c r="Q1320" i="11"/>
  <c r="Q1321" i="11"/>
  <c r="Q1322" i="11"/>
  <c r="Q1323" i="11"/>
  <c r="Q1324" i="11"/>
  <c r="Q1325" i="11"/>
  <c r="Q1326" i="11"/>
  <c r="Q1327" i="11"/>
  <c r="Q1328" i="11"/>
  <c r="Q1329" i="11"/>
  <c r="Q1330" i="11"/>
  <c r="Q1331" i="11"/>
  <c r="Q1332" i="11"/>
  <c r="Q1333" i="11"/>
  <c r="Q1334" i="11"/>
  <c r="Q1335" i="11"/>
  <c r="Q1336" i="11"/>
  <c r="Q1337" i="11"/>
  <c r="Q1338" i="11"/>
  <c r="Q1339" i="11"/>
  <c r="Q1340" i="11"/>
  <c r="Q1341" i="11"/>
  <c r="Q1342" i="11"/>
  <c r="Q1343" i="11"/>
  <c r="Q1344" i="11"/>
  <c r="Q1345" i="11"/>
  <c r="Q1346" i="11"/>
  <c r="Q1347" i="11"/>
  <c r="Q1348" i="11"/>
  <c r="Q1349" i="11"/>
  <c r="Q1350" i="11"/>
  <c r="Q1351" i="11"/>
  <c r="Q1352" i="11"/>
  <c r="Q1353" i="11"/>
  <c r="Q1354" i="11"/>
  <c r="Q1355" i="11"/>
  <c r="Q1356" i="11"/>
  <c r="Q1357" i="11"/>
  <c r="Q1358" i="11"/>
  <c r="Q1359" i="11"/>
  <c r="Q1360" i="11"/>
  <c r="Q1361" i="11"/>
  <c r="Q1362" i="11"/>
  <c r="Q1363" i="11"/>
  <c r="Q1364" i="11"/>
  <c r="Q1365" i="11"/>
  <c r="Q1366" i="11"/>
  <c r="Q1367" i="11"/>
  <c r="Q1368" i="11"/>
  <c r="Q1369" i="11"/>
  <c r="Q1370" i="11"/>
  <c r="Q1371" i="11"/>
  <c r="Q1372" i="11"/>
  <c r="Q1373" i="11"/>
  <c r="Q1374" i="11"/>
  <c r="Q1375" i="11"/>
  <c r="Q1376" i="11"/>
  <c r="Q1377" i="11"/>
  <c r="Q1378" i="11"/>
  <c r="Q1379" i="11"/>
  <c r="Q1380" i="11"/>
  <c r="Q1381" i="11"/>
  <c r="Q1382" i="11"/>
  <c r="Q1383" i="11"/>
  <c r="Q1384" i="11"/>
  <c r="Q1385" i="11"/>
  <c r="Q1386" i="11"/>
  <c r="Q1387" i="11"/>
  <c r="Q1388" i="11"/>
  <c r="Q1389" i="11"/>
  <c r="Q1390" i="11"/>
  <c r="Q1391" i="11"/>
  <c r="Q1392" i="11"/>
  <c r="Q1393" i="11"/>
  <c r="Q1394" i="11"/>
  <c r="Q1395" i="11"/>
  <c r="Q1396" i="11"/>
  <c r="Q1397" i="11"/>
  <c r="Q1398" i="11"/>
  <c r="Q1399" i="11"/>
  <c r="Q1400" i="11"/>
  <c r="Q1401" i="11"/>
  <c r="Q1402" i="11"/>
  <c r="Q1403" i="11"/>
  <c r="Q1404" i="11"/>
  <c r="Q1405" i="11"/>
  <c r="Q1406" i="11"/>
  <c r="Q1407" i="11"/>
  <c r="Q1408" i="11"/>
  <c r="Q1409" i="11"/>
  <c r="Q1410" i="11"/>
  <c r="Q1411" i="11"/>
  <c r="Q1412" i="11"/>
  <c r="Q1413" i="11"/>
  <c r="Q1414" i="11"/>
  <c r="Q1415" i="11"/>
  <c r="Q1416" i="11"/>
  <c r="Q1417" i="11"/>
  <c r="Q1418" i="11"/>
  <c r="Q1419" i="11"/>
  <c r="Q1420" i="11"/>
  <c r="Q1421" i="11"/>
  <c r="Q1422" i="11"/>
  <c r="Q1423" i="11"/>
  <c r="Q1424" i="11"/>
  <c r="Q1425" i="11"/>
  <c r="Q1426" i="11"/>
  <c r="Q1427" i="11"/>
  <c r="Q1428" i="11"/>
  <c r="Q1429" i="11"/>
  <c r="Q1430" i="11"/>
  <c r="Q1431" i="11"/>
  <c r="Q1432" i="11"/>
  <c r="Q1433" i="11"/>
  <c r="Q1434" i="11"/>
  <c r="Q1435" i="11"/>
  <c r="Q1436" i="11"/>
  <c r="Q1437" i="11"/>
  <c r="Q1438" i="11"/>
  <c r="Q1439" i="11"/>
  <c r="Q1440" i="11"/>
  <c r="Q1441" i="11"/>
  <c r="Q1442" i="11"/>
  <c r="Q1443" i="11"/>
  <c r="Q1444" i="11"/>
  <c r="Q1445" i="11"/>
  <c r="Q1446" i="11"/>
  <c r="Q1447" i="11"/>
  <c r="Q1448" i="11"/>
  <c r="Q1449" i="11"/>
  <c r="Q1450" i="11"/>
  <c r="Q1451" i="11"/>
  <c r="Q1452" i="11"/>
  <c r="Q1453" i="11"/>
  <c r="Q1454" i="11"/>
  <c r="Q1455" i="11"/>
  <c r="Q1456" i="11"/>
  <c r="Q1457" i="11"/>
  <c r="Q1458" i="11"/>
  <c r="Q1459" i="11"/>
  <c r="Q1460" i="11"/>
  <c r="Q1461" i="11"/>
  <c r="Q1462" i="11"/>
  <c r="Q1463" i="11"/>
  <c r="Q1464" i="11"/>
  <c r="Q1465" i="11"/>
  <c r="Q1466" i="11"/>
  <c r="Q1467" i="11"/>
  <c r="Q1468" i="11"/>
  <c r="Q1469" i="11"/>
  <c r="Q1470" i="11"/>
  <c r="Q1471" i="11"/>
  <c r="Q1472" i="11"/>
  <c r="Q1473" i="11"/>
  <c r="Q1474" i="11"/>
  <c r="Q1475" i="11"/>
  <c r="Q1476" i="11"/>
  <c r="Q1477" i="11"/>
  <c r="Q1478" i="11"/>
  <c r="Q1479" i="11"/>
  <c r="Q1480" i="11"/>
  <c r="Q1481" i="11"/>
  <c r="Q1482" i="11"/>
  <c r="Q1483" i="11"/>
  <c r="Q1484" i="11"/>
  <c r="Q1485" i="11"/>
  <c r="Q1486" i="11"/>
  <c r="Q1487" i="11"/>
  <c r="Q1488" i="11"/>
  <c r="Q1489" i="11"/>
  <c r="Q1490" i="11"/>
  <c r="Q1491" i="11"/>
  <c r="Q1492" i="11"/>
  <c r="Q1493" i="11"/>
  <c r="Q1494" i="11"/>
  <c r="Q1495" i="11"/>
  <c r="Q1496" i="11"/>
  <c r="Q1497" i="11"/>
  <c r="Q1498" i="11"/>
  <c r="Q1499" i="11"/>
  <c r="Q1500" i="11"/>
  <c r="Q1501" i="11"/>
  <c r="Q1502" i="11"/>
  <c r="Q1503" i="11"/>
  <c r="Q1504" i="11"/>
  <c r="Q1505" i="11"/>
  <c r="Q1506" i="11"/>
  <c r="Q1507" i="11"/>
  <c r="Q1508" i="11"/>
  <c r="Q1509" i="11"/>
  <c r="Q1510" i="11"/>
  <c r="Q1511" i="11"/>
  <c r="Q1512" i="11"/>
  <c r="Q1513" i="11"/>
  <c r="Q1514" i="11"/>
  <c r="Q1515" i="11"/>
  <c r="Q1516" i="11"/>
  <c r="Q1517" i="11"/>
  <c r="Q1518" i="11"/>
  <c r="Q1519" i="11"/>
  <c r="Q1520" i="11"/>
  <c r="Q1521" i="11"/>
  <c r="Q1522" i="11"/>
  <c r="Q1523" i="11"/>
  <c r="Q1524" i="11"/>
  <c r="Q1525" i="11"/>
  <c r="Q1526" i="11"/>
  <c r="Q1527" i="11"/>
  <c r="Q1528" i="11"/>
  <c r="Q1529" i="11"/>
  <c r="Q1530" i="11"/>
  <c r="Q1531" i="11"/>
  <c r="Q1532" i="11"/>
  <c r="Q1533" i="11"/>
  <c r="Q1534" i="11"/>
  <c r="Q1535" i="11"/>
  <c r="Q1536" i="11"/>
  <c r="Q1537" i="11"/>
  <c r="Q1538" i="11"/>
  <c r="Q1539" i="11"/>
  <c r="Q1540" i="11"/>
  <c r="Q1541" i="11"/>
  <c r="Q1542" i="11"/>
  <c r="Q1543" i="11"/>
  <c r="Q1544" i="11"/>
  <c r="Q1545" i="11"/>
  <c r="Q1546" i="11"/>
  <c r="Q1547" i="11"/>
  <c r="Q1548" i="11"/>
  <c r="Q1549" i="11"/>
  <c r="Q1550" i="11"/>
  <c r="Q1551" i="11"/>
  <c r="Q1552" i="11"/>
  <c r="Q1553" i="11"/>
  <c r="Q1554" i="11"/>
  <c r="Q1555" i="11"/>
  <c r="Q1556" i="11"/>
  <c r="Q1557" i="11"/>
  <c r="Q1558" i="11"/>
  <c r="Q1559" i="11"/>
  <c r="Q1560" i="11"/>
  <c r="Q1561" i="11"/>
  <c r="Q1562" i="11"/>
  <c r="Q1563" i="11"/>
  <c r="Q1564" i="11"/>
  <c r="Q1565" i="11"/>
  <c r="Q1566" i="11"/>
  <c r="Q1567" i="11"/>
  <c r="Q1568" i="11"/>
  <c r="Q1569" i="11"/>
  <c r="Q1570" i="11"/>
  <c r="Q1571" i="11"/>
  <c r="Q1572" i="11"/>
  <c r="Q1573" i="11"/>
  <c r="Q1574" i="11"/>
  <c r="Q1575" i="11"/>
  <c r="Q1576" i="11"/>
  <c r="Q1577" i="11"/>
  <c r="Q1578" i="11"/>
  <c r="Q1579" i="11"/>
  <c r="Q1580" i="11"/>
  <c r="Q1581" i="11"/>
  <c r="Q1582" i="11"/>
  <c r="Q1583" i="11"/>
  <c r="Q1584" i="11"/>
  <c r="Q1585" i="11"/>
  <c r="Q1586" i="11"/>
  <c r="Q1587" i="11"/>
  <c r="Q1588" i="11"/>
  <c r="Q1589" i="11"/>
  <c r="Q1590" i="11"/>
  <c r="Q1591" i="11"/>
  <c r="Q1592" i="11"/>
  <c r="Q1593" i="11"/>
  <c r="Q1594" i="11"/>
  <c r="Q1595" i="11"/>
  <c r="Q1596" i="11"/>
  <c r="Q1597" i="11"/>
  <c r="Q1598" i="11"/>
  <c r="Q1599" i="11"/>
  <c r="Q1600" i="11"/>
  <c r="Q1601" i="11"/>
  <c r="Q1602" i="11"/>
  <c r="Q1603" i="11"/>
  <c r="Q1604" i="11"/>
  <c r="Q1605" i="11"/>
  <c r="Q1606" i="11"/>
  <c r="Q1607" i="11"/>
  <c r="Q1608" i="11"/>
  <c r="Q1609" i="11"/>
  <c r="Q1610" i="11"/>
  <c r="Q1611" i="11"/>
  <c r="Q1612" i="11"/>
  <c r="Q1613" i="11"/>
  <c r="Q1614" i="11"/>
  <c r="Q1615" i="11"/>
  <c r="Q1616" i="11"/>
  <c r="Q1617" i="11"/>
  <c r="Q1618" i="11"/>
  <c r="Q1619" i="11"/>
  <c r="Q1620" i="11"/>
  <c r="Q1621" i="11"/>
  <c r="Q1622" i="11"/>
  <c r="Q1623" i="11"/>
  <c r="Q1624" i="11"/>
  <c r="Q1625" i="11"/>
  <c r="Q1626" i="11"/>
  <c r="Q1627" i="11"/>
  <c r="Q1628" i="11"/>
  <c r="Q1629" i="11"/>
  <c r="Q1630" i="11"/>
  <c r="Q1631" i="11"/>
  <c r="Q1632" i="11"/>
  <c r="Q1633" i="11"/>
  <c r="Q1634" i="11"/>
  <c r="Q1635" i="11"/>
  <c r="Q1636" i="11"/>
  <c r="Q1637" i="11"/>
  <c r="Q1638" i="11"/>
  <c r="Q1639" i="11"/>
  <c r="Q1640" i="11"/>
  <c r="Q1641" i="11"/>
  <c r="Q1642" i="11"/>
  <c r="Q1643" i="11"/>
  <c r="Q1644" i="11"/>
  <c r="Q1645" i="11"/>
  <c r="Q1646" i="11"/>
  <c r="Q1647" i="11"/>
  <c r="Q1648" i="11"/>
  <c r="Q1649" i="11"/>
  <c r="Q1650" i="11"/>
  <c r="Q1651" i="11"/>
  <c r="Q1652" i="11"/>
  <c r="Q1653" i="11"/>
  <c r="Q1654" i="11"/>
  <c r="Q1655" i="11"/>
  <c r="Q1656" i="11"/>
  <c r="Q1657" i="11"/>
  <c r="Q1658" i="11"/>
  <c r="Q1659" i="11"/>
  <c r="Q1660" i="11"/>
  <c r="Q1661" i="11"/>
  <c r="Q1662" i="11"/>
  <c r="Q1663" i="11"/>
  <c r="Q1664" i="11"/>
  <c r="Q1665" i="11"/>
  <c r="Q1666" i="11"/>
  <c r="Q1667" i="11"/>
  <c r="Q1668" i="11"/>
  <c r="Q1669" i="11"/>
  <c r="Q1670" i="11"/>
  <c r="Q1671" i="11"/>
  <c r="Q1672" i="11"/>
  <c r="Q1673" i="11"/>
  <c r="Q1674" i="11"/>
  <c r="Q1675" i="11"/>
  <c r="Q1676" i="11"/>
  <c r="Q1677" i="11"/>
  <c r="Q1678" i="11"/>
  <c r="Q1679" i="11"/>
  <c r="Q1680" i="11"/>
  <c r="Q1681" i="11"/>
  <c r="Q1682" i="11"/>
  <c r="Q1683" i="11"/>
  <c r="Q1684" i="11"/>
  <c r="Q1685" i="11"/>
  <c r="Q1686" i="11"/>
  <c r="Q1687" i="11"/>
  <c r="Q1688" i="11"/>
  <c r="Q1689" i="11"/>
  <c r="Q1690" i="11"/>
  <c r="Q1691" i="11"/>
  <c r="Q1692" i="11"/>
  <c r="Q1693" i="11"/>
  <c r="Q1694" i="11"/>
  <c r="Q1695" i="11"/>
  <c r="Q1696" i="11"/>
  <c r="Q1697" i="11"/>
  <c r="Q1698" i="11"/>
  <c r="Q1699" i="11"/>
  <c r="Q1700" i="11"/>
  <c r="Q1701" i="11"/>
  <c r="Q1702" i="11"/>
  <c r="Q1703" i="11"/>
  <c r="Q1704" i="11"/>
  <c r="Q1705" i="11"/>
  <c r="Q1706" i="11"/>
  <c r="Q1707" i="11"/>
  <c r="Q1708" i="11"/>
  <c r="Q1709" i="11"/>
  <c r="Q1710" i="11"/>
  <c r="Q1711" i="11"/>
  <c r="Q1712" i="11"/>
  <c r="Q1713" i="11"/>
  <c r="Q1714" i="11"/>
  <c r="Q1715" i="11"/>
  <c r="Q1716" i="11"/>
  <c r="Q1717" i="11"/>
  <c r="Q1718" i="11"/>
  <c r="Q1719" i="11"/>
  <c r="Q1720" i="11"/>
  <c r="Q1721" i="11"/>
  <c r="Q1722" i="11"/>
  <c r="Q1723" i="11"/>
  <c r="Q1724" i="11"/>
  <c r="Q1725" i="11"/>
  <c r="Q1726" i="11"/>
  <c r="Q1727" i="11"/>
  <c r="Q1728" i="11"/>
  <c r="Q1729" i="11"/>
  <c r="Q1730" i="11"/>
  <c r="Q1731" i="11"/>
  <c r="Q1732" i="11"/>
  <c r="Q1733" i="11"/>
  <c r="Q1734" i="11"/>
  <c r="Q1735" i="11"/>
  <c r="Q1736" i="11"/>
  <c r="Q1737" i="11"/>
  <c r="Q1738" i="11"/>
  <c r="Q1739" i="11"/>
  <c r="Q1740" i="11"/>
  <c r="Q1741" i="11"/>
  <c r="Q1742" i="11"/>
  <c r="Q1743" i="11"/>
  <c r="Q1744" i="11"/>
  <c r="Q1745" i="11"/>
  <c r="Q1746" i="11"/>
  <c r="Q1747" i="11"/>
  <c r="Q1748" i="11"/>
  <c r="Q1749" i="11"/>
  <c r="Q1750" i="11"/>
  <c r="Q1751" i="11"/>
  <c r="Q1752" i="11"/>
  <c r="Q1753" i="11"/>
  <c r="Q1754" i="11"/>
  <c r="Q1755" i="11"/>
  <c r="Q1756" i="11"/>
  <c r="Q1757" i="11"/>
  <c r="Q1758" i="11"/>
  <c r="Q1759" i="11"/>
  <c r="Q1760" i="11"/>
  <c r="Q1761" i="11"/>
  <c r="Q1762" i="11"/>
  <c r="Q1763" i="11"/>
  <c r="Q1764" i="11"/>
  <c r="Q1765" i="11"/>
  <c r="Q1766" i="11"/>
  <c r="Q1767" i="11"/>
  <c r="Q1768" i="11"/>
  <c r="Q1769" i="11"/>
  <c r="Q1770" i="11"/>
  <c r="Q1771" i="11"/>
  <c r="Q1772" i="11"/>
  <c r="Q1773" i="11"/>
  <c r="Q1774" i="11"/>
  <c r="Q1775" i="11"/>
  <c r="Q1776" i="11"/>
  <c r="Q1777" i="11"/>
  <c r="Q1778" i="11"/>
  <c r="Q1779" i="11"/>
  <c r="Q1780" i="11"/>
  <c r="Q1781" i="11"/>
  <c r="Q1782" i="11"/>
  <c r="Q1783" i="11"/>
  <c r="Q1784" i="11"/>
  <c r="Q1785" i="11"/>
  <c r="Q1786" i="11"/>
  <c r="Q1787" i="11"/>
  <c r="Q1788" i="11"/>
  <c r="Q1789" i="11"/>
  <c r="Q1790" i="11"/>
  <c r="Q1791" i="11"/>
  <c r="Q1792" i="11"/>
  <c r="Q1793" i="11"/>
  <c r="Q1794" i="11"/>
  <c r="Q1795" i="11"/>
  <c r="Q1796" i="11"/>
  <c r="Q1797" i="11"/>
  <c r="Q1798" i="11"/>
  <c r="Q1799" i="11"/>
  <c r="Q1800" i="11"/>
  <c r="Q1801" i="11"/>
  <c r="Q1802" i="11"/>
  <c r="Q1803" i="11"/>
  <c r="Q1804" i="11"/>
  <c r="Q1805" i="11"/>
  <c r="Q1806" i="11"/>
  <c r="Q1807" i="11"/>
  <c r="Q1808" i="11"/>
  <c r="Q1809" i="11"/>
  <c r="Q1810" i="11"/>
  <c r="Q1811" i="11"/>
  <c r="Q1812" i="11"/>
  <c r="Q1813" i="11"/>
  <c r="Q1814" i="11"/>
  <c r="Q1815" i="11"/>
  <c r="Q1816" i="11"/>
  <c r="Q1817" i="11"/>
  <c r="Q1818" i="11"/>
  <c r="Q1819" i="11"/>
  <c r="Q1820" i="11"/>
  <c r="Q1821" i="11"/>
  <c r="Q1822" i="11"/>
  <c r="Q1823" i="11"/>
  <c r="Q1824" i="11"/>
  <c r="Q1825" i="11"/>
  <c r="Q1826" i="11"/>
  <c r="Q1827" i="11"/>
  <c r="Q1828" i="11"/>
  <c r="Q1829" i="11"/>
  <c r="Q1830" i="11"/>
  <c r="Q1831" i="11"/>
  <c r="Q1832" i="11"/>
  <c r="Q1833" i="11"/>
  <c r="Q1834" i="11"/>
  <c r="Q1835" i="11"/>
  <c r="Q1836" i="11"/>
  <c r="Q1837" i="11"/>
  <c r="Q1838" i="11"/>
  <c r="Q1839" i="11"/>
  <c r="Q1840" i="11"/>
  <c r="Q1841" i="11"/>
  <c r="Q1842" i="11"/>
  <c r="Q1843" i="11"/>
  <c r="Q1844" i="11"/>
  <c r="Q1845" i="11"/>
  <c r="Q1846" i="11"/>
  <c r="Q1847" i="11"/>
  <c r="Q1848" i="11"/>
  <c r="Q1849" i="11"/>
  <c r="Q1850" i="11"/>
  <c r="Q1851" i="11"/>
  <c r="Q1852" i="11"/>
  <c r="Q1853" i="11"/>
  <c r="Q1854" i="11"/>
  <c r="Q1855" i="11"/>
  <c r="Q1856" i="11"/>
  <c r="Q1857" i="11"/>
  <c r="Q1858" i="11"/>
  <c r="Q1859" i="11"/>
  <c r="Q1860" i="11"/>
  <c r="Q1861" i="11"/>
  <c r="Q1862" i="11"/>
  <c r="Q1863" i="11"/>
  <c r="Q1864" i="11"/>
  <c r="Q1865" i="11"/>
  <c r="Q1866" i="11"/>
  <c r="Q1867" i="11"/>
  <c r="Q1868" i="11"/>
  <c r="Q1869" i="11"/>
  <c r="Q1870" i="11"/>
  <c r="Q1871" i="11"/>
  <c r="Q1872" i="11"/>
  <c r="Q1873" i="11"/>
  <c r="Q1874" i="11"/>
  <c r="Q1875" i="11"/>
  <c r="Q1876" i="11"/>
  <c r="Q1877" i="11"/>
  <c r="Q1878" i="11"/>
  <c r="Q1879" i="11"/>
  <c r="Q1880" i="11"/>
  <c r="Q1881" i="11"/>
  <c r="Q1882" i="11"/>
  <c r="Q1883" i="11"/>
  <c r="Q1884" i="11"/>
  <c r="Q1885" i="11"/>
  <c r="Q1886" i="11"/>
  <c r="Q1887" i="11"/>
  <c r="Q1888" i="11"/>
  <c r="Q1889" i="11"/>
  <c r="Q1890" i="11"/>
  <c r="Q1891" i="11"/>
  <c r="Q1892" i="11"/>
  <c r="Q1893" i="11"/>
  <c r="Q1894" i="11"/>
  <c r="Q1895" i="11"/>
  <c r="Q1896" i="11"/>
  <c r="Q1897" i="11"/>
  <c r="Q1898" i="11"/>
  <c r="Q1899" i="11"/>
  <c r="Q1900" i="11"/>
  <c r="Q1901" i="11"/>
  <c r="Q1902" i="11"/>
  <c r="Q1903" i="11"/>
  <c r="Q1904" i="11"/>
  <c r="Q1905" i="11"/>
  <c r="Q1906" i="11"/>
  <c r="Q1907" i="11"/>
  <c r="Q1908" i="11"/>
  <c r="Q1909" i="11"/>
  <c r="Q1910" i="11"/>
  <c r="Q1911" i="11"/>
  <c r="Q1912" i="11"/>
  <c r="Q1913" i="11"/>
  <c r="Q1914" i="11"/>
  <c r="Q1915" i="11"/>
  <c r="Q1916" i="11"/>
  <c r="Q1917" i="11"/>
  <c r="Q1918" i="11"/>
  <c r="Q1919" i="11"/>
  <c r="Q1920" i="11"/>
  <c r="Q1921" i="11"/>
  <c r="Q1922" i="11"/>
  <c r="Q1923" i="11"/>
  <c r="Q1924" i="11"/>
  <c r="Q1925" i="11"/>
  <c r="Q1926" i="11"/>
  <c r="Q1927" i="11"/>
  <c r="Q1928" i="11"/>
  <c r="Q1929" i="11"/>
  <c r="Q1930" i="11"/>
  <c r="Q1931" i="11"/>
  <c r="Q1932" i="11"/>
  <c r="Q1933" i="11"/>
  <c r="Q1934" i="11"/>
  <c r="Q1935" i="11"/>
  <c r="Q1936" i="11"/>
  <c r="Q1937" i="11"/>
  <c r="Q1938" i="11"/>
  <c r="Q1939" i="11"/>
  <c r="Q1940" i="11"/>
  <c r="Q1941" i="11"/>
  <c r="Q1942" i="11"/>
  <c r="Q1943" i="11"/>
  <c r="Q1944" i="11"/>
  <c r="Q1945" i="11"/>
  <c r="Q1946" i="11"/>
  <c r="Q1947" i="11"/>
  <c r="Q1948" i="11"/>
  <c r="Q1949" i="11"/>
  <c r="Q1950" i="11"/>
  <c r="Q1951" i="11"/>
  <c r="Q1952" i="11"/>
  <c r="Q1953" i="11"/>
  <c r="Q1954" i="11"/>
  <c r="Q1955" i="11"/>
  <c r="Q1956" i="11"/>
  <c r="Q1957" i="11"/>
  <c r="Q1958" i="11"/>
  <c r="Q1959" i="11"/>
  <c r="Q1960" i="11"/>
  <c r="Q1961" i="11"/>
  <c r="Q1962" i="11"/>
  <c r="Q1963" i="11"/>
  <c r="Q1964" i="11"/>
  <c r="Q1965" i="11"/>
  <c r="Q1966" i="11"/>
  <c r="Q1967" i="11"/>
  <c r="Q1968" i="11"/>
  <c r="Q1969" i="11"/>
  <c r="Q1970" i="11"/>
  <c r="Q1971" i="11"/>
  <c r="Q1972" i="11"/>
  <c r="Q1973" i="11"/>
  <c r="Q1974" i="11"/>
  <c r="Q1975" i="11"/>
  <c r="Q1976" i="11"/>
  <c r="Q1977" i="11"/>
  <c r="Q1978" i="11"/>
  <c r="Q1979" i="11"/>
  <c r="Q1980" i="11"/>
  <c r="Q1981" i="11"/>
  <c r="Q1982" i="11"/>
  <c r="Q1983" i="11"/>
  <c r="Q1984" i="11"/>
  <c r="Q1985" i="11"/>
  <c r="Q1986" i="11"/>
  <c r="Q1987" i="11"/>
  <c r="Q1988" i="11"/>
  <c r="Q1989" i="11"/>
  <c r="Q1990" i="11"/>
  <c r="Q1991" i="11"/>
  <c r="Q1992" i="11"/>
  <c r="Q1993" i="11"/>
  <c r="Q1994" i="11"/>
  <c r="Q1995" i="11"/>
  <c r="Q1996" i="11"/>
  <c r="Q1997" i="11"/>
  <c r="Q1998" i="11"/>
  <c r="Q1999" i="11"/>
  <c r="Q2000" i="11"/>
  <c r="Q2001" i="11"/>
  <c r="Q2002" i="11"/>
  <c r="Q2003" i="11"/>
  <c r="Q2004" i="11"/>
  <c r="Q2005" i="11"/>
  <c r="Q2006" i="11"/>
  <c r="Q2007" i="11"/>
  <c r="Q2008" i="11"/>
  <c r="Q2009" i="11"/>
  <c r="Q2010" i="11"/>
  <c r="Q2011" i="11"/>
  <c r="Q2012" i="11"/>
  <c r="Q2013" i="11"/>
  <c r="Q2014" i="11"/>
  <c r="Q2015" i="11"/>
  <c r="Q2016" i="11"/>
  <c r="Q2017" i="11"/>
  <c r="Q2018" i="11"/>
  <c r="Q2019" i="11"/>
  <c r="Q2020" i="11"/>
  <c r="Q2021" i="11"/>
  <c r="Q2022" i="11"/>
  <c r="Q2023" i="11"/>
  <c r="Q2024" i="11"/>
  <c r="Q2025" i="11"/>
  <c r="Q2026" i="11"/>
  <c r="Q2027" i="11"/>
  <c r="Q2028" i="11"/>
  <c r="Q2029" i="11"/>
  <c r="Q2030" i="11"/>
  <c r="Q2031" i="11"/>
  <c r="Q2032" i="11"/>
  <c r="Q2033" i="11"/>
  <c r="Q2034" i="11"/>
  <c r="Q2035" i="11"/>
  <c r="Q2036" i="11"/>
  <c r="Q2037" i="11"/>
  <c r="Q2038" i="11"/>
  <c r="Q2039" i="11"/>
  <c r="Q2040" i="11"/>
  <c r="Q2041" i="11"/>
  <c r="Q2042" i="11"/>
  <c r="Q2043" i="11"/>
  <c r="Q2044" i="11"/>
  <c r="Q2045" i="11"/>
  <c r="Q2046" i="11"/>
  <c r="Q2047" i="11"/>
  <c r="Q2048" i="11"/>
  <c r="Q2049" i="11"/>
  <c r="Q2050" i="11"/>
  <c r="Q2051" i="11"/>
  <c r="Q2052" i="11"/>
  <c r="Q2053" i="11"/>
  <c r="Q2054" i="11"/>
  <c r="Q2055" i="11"/>
  <c r="Q2056" i="11"/>
  <c r="Q2057" i="11"/>
  <c r="Q2058" i="11"/>
  <c r="Q2059" i="11"/>
  <c r="Q2060" i="11"/>
  <c r="Q2061" i="11"/>
  <c r="Q2062" i="11"/>
  <c r="Q2063" i="11"/>
  <c r="Q2064" i="11"/>
  <c r="Q2065" i="11"/>
  <c r="Q2066" i="11"/>
  <c r="Q2067" i="11"/>
  <c r="Q2068" i="11"/>
  <c r="Q2069" i="11"/>
  <c r="Q2070" i="11"/>
  <c r="Q2071" i="11"/>
  <c r="Q2072" i="11"/>
  <c r="Q2073" i="11"/>
  <c r="Q2074" i="11"/>
  <c r="Q2075" i="11"/>
  <c r="Q2076" i="11"/>
  <c r="Q2077" i="11"/>
  <c r="Q2078" i="11"/>
  <c r="Q2079" i="11"/>
  <c r="Q2080" i="11"/>
  <c r="Q2081" i="11"/>
  <c r="Q2082" i="11"/>
  <c r="Q2083" i="11"/>
  <c r="Q2084" i="11"/>
  <c r="Q2085" i="11"/>
  <c r="Q2086" i="11"/>
  <c r="Q2087" i="11"/>
  <c r="Q2088" i="11"/>
  <c r="Q2089" i="11"/>
  <c r="Q2090" i="11"/>
  <c r="Q2091" i="11"/>
  <c r="Q2092" i="11"/>
  <c r="Q2093" i="11"/>
  <c r="Q2094" i="11"/>
  <c r="Q2095" i="11"/>
  <c r="Q2096" i="11"/>
  <c r="Q2097" i="11"/>
  <c r="Q2098" i="11"/>
  <c r="Q2099" i="11"/>
  <c r="Q2100" i="11"/>
  <c r="Q2101" i="11"/>
  <c r="Q2102" i="11"/>
  <c r="Q2103" i="11"/>
  <c r="Q2104" i="11"/>
  <c r="Q2105" i="11"/>
  <c r="Q2106" i="11"/>
  <c r="Q2107" i="11"/>
  <c r="Q2108" i="11"/>
  <c r="Q2109" i="11"/>
  <c r="Q2110" i="11"/>
  <c r="Q2111" i="11"/>
  <c r="Q2112" i="11"/>
  <c r="Q2113" i="11"/>
  <c r="Q2114" i="11"/>
  <c r="Q2115" i="11"/>
  <c r="Q2116" i="11"/>
  <c r="Q2117" i="11"/>
  <c r="Q2118" i="11"/>
  <c r="Q2119" i="11"/>
  <c r="Q2120" i="11"/>
  <c r="Q2121" i="11"/>
  <c r="Q2122" i="11"/>
  <c r="Q2123" i="11"/>
  <c r="Q2124" i="11"/>
  <c r="Q2125" i="11"/>
  <c r="Q2126" i="11"/>
  <c r="Q2127" i="11"/>
  <c r="Q2128" i="11"/>
  <c r="Q2129" i="11"/>
  <c r="Q2130" i="11"/>
  <c r="Q2131" i="11"/>
  <c r="Q2132" i="11"/>
  <c r="Q2133" i="11"/>
  <c r="Q2134" i="11"/>
  <c r="Q2135" i="11"/>
  <c r="Q2136" i="11"/>
  <c r="Q2137" i="11"/>
  <c r="Q2138" i="11"/>
  <c r="Q2139" i="11"/>
  <c r="Q2140" i="11"/>
  <c r="Q2141" i="11"/>
  <c r="Q2142" i="11"/>
  <c r="Q3" i="11"/>
  <c r="N4" i="11"/>
  <c r="O4" i="11"/>
  <c r="P4" i="11"/>
  <c r="N5" i="11"/>
  <c r="M5" i="11"/>
  <c r="O5" i="11"/>
  <c r="P5" i="11"/>
  <c r="N6" i="11"/>
  <c r="O6" i="11"/>
  <c r="P6" i="11"/>
  <c r="N7" i="11"/>
  <c r="O7" i="11"/>
  <c r="P7" i="11"/>
  <c r="N8" i="11"/>
  <c r="M8" i="11"/>
  <c r="O8" i="11"/>
  <c r="P8" i="11"/>
  <c r="N9" i="11"/>
  <c r="M9" i="11"/>
  <c r="O9" i="11"/>
  <c r="P9" i="11"/>
  <c r="N10" i="11"/>
  <c r="O10" i="11"/>
  <c r="P10" i="11"/>
  <c r="N11" i="11"/>
  <c r="O11" i="11"/>
  <c r="P11" i="11"/>
  <c r="N12" i="11"/>
  <c r="M12" i="11"/>
  <c r="O12" i="11"/>
  <c r="P12" i="11"/>
  <c r="N13" i="11"/>
  <c r="M13" i="11"/>
  <c r="O13" i="11"/>
  <c r="P13" i="11"/>
  <c r="N14" i="11"/>
  <c r="O14" i="11"/>
  <c r="P14" i="11"/>
  <c r="N15" i="11"/>
  <c r="O15" i="11"/>
  <c r="P15" i="11"/>
  <c r="N16" i="11"/>
  <c r="O16" i="11"/>
  <c r="P16" i="11"/>
  <c r="N17" i="11"/>
  <c r="M17" i="11"/>
  <c r="O17" i="11"/>
  <c r="P17" i="11"/>
  <c r="N18" i="11"/>
  <c r="O18" i="11"/>
  <c r="P18" i="11"/>
  <c r="N19" i="11"/>
  <c r="O19" i="11"/>
  <c r="P19" i="11"/>
  <c r="N20" i="11"/>
  <c r="O20" i="11"/>
  <c r="P20" i="11"/>
  <c r="N21" i="11"/>
  <c r="M21" i="11"/>
  <c r="O21" i="11"/>
  <c r="P21" i="11"/>
  <c r="N22" i="11"/>
  <c r="O22" i="11"/>
  <c r="P22" i="11"/>
  <c r="N23" i="11"/>
  <c r="O23" i="11"/>
  <c r="P23" i="11"/>
  <c r="N24" i="11"/>
  <c r="M24" i="11"/>
  <c r="O24" i="11"/>
  <c r="P24" i="11"/>
  <c r="N25" i="11"/>
  <c r="M25" i="11"/>
  <c r="O25" i="11"/>
  <c r="P25" i="11"/>
  <c r="N26" i="11"/>
  <c r="O26" i="11"/>
  <c r="P26" i="11"/>
  <c r="N27" i="11"/>
  <c r="O27" i="11"/>
  <c r="P27" i="11"/>
  <c r="N28" i="11"/>
  <c r="M28" i="11"/>
  <c r="O28" i="11"/>
  <c r="P28" i="11"/>
  <c r="N29" i="11"/>
  <c r="M29" i="11"/>
  <c r="O29" i="11"/>
  <c r="P29" i="11"/>
  <c r="N30" i="11"/>
  <c r="O30" i="11"/>
  <c r="P30" i="11"/>
  <c r="N31" i="11"/>
  <c r="O31" i="11"/>
  <c r="P31" i="11"/>
  <c r="N32" i="11"/>
  <c r="O32" i="11"/>
  <c r="P32" i="11"/>
  <c r="N33" i="11"/>
  <c r="M33" i="11"/>
  <c r="O33" i="11"/>
  <c r="P33" i="11"/>
  <c r="N34" i="11"/>
  <c r="O34" i="11"/>
  <c r="P34" i="11"/>
  <c r="N35" i="11"/>
  <c r="O35" i="11"/>
  <c r="P35" i="11"/>
  <c r="N36" i="11"/>
  <c r="O36" i="11"/>
  <c r="P36" i="11"/>
  <c r="N37" i="11"/>
  <c r="M37" i="11"/>
  <c r="O37" i="11"/>
  <c r="P37" i="11"/>
  <c r="N38" i="11"/>
  <c r="O38" i="11"/>
  <c r="P38" i="11"/>
  <c r="N39" i="11"/>
  <c r="O39" i="11"/>
  <c r="P39" i="11"/>
  <c r="N40" i="11"/>
  <c r="M40" i="11"/>
  <c r="O40" i="11"/>
  <c r="P40" i="11"/>
  <c r="N41" i="11"/>
  <c r="M41" i="11"/>
  <c r="O41" i="11"/>
  <c r="P41" i="11"/>
  <c r="N42" i="11"/>
  <c r="O42" i="11"/>
  <c r="P42" i="11"/>
  <c r="N43" i="11"/>
  <c r="O43" i="11"/>
  <c r="P43" i="11"/>
  <c r="N44" i="11"/>
  <c r="M44" i="11"/>
  <c r="O44" i="11"/>
  <c r="P44" i="11"/>
  <c r="N45" i="11"/>
  <c r="M45" i="11"/>
  <c r="O45" i="11"/>
  <c r="P45" i="11"/>
  <c r="N46" i="11"/>
  <c r="O46" i="11"/>
  <c r="P46" i="11"/>
  <c r="N47" i="11"/>
  <c r="O47" i="11"/>
  <c r="P47" i="11"/>
  <c r="N48" i="11"/>
  <c r="O48" i="11"/>
  <c r="P48" i="11"/>
  <c r="N49" i="11"/>
  <c r="M49" i="11"/>
  <c r="O49" i="11"/>
  <c r="P49" i="11"/>
  <c r="N50" i="11"/>
  <c r="O50" i="11"/>
  <c r="P50" i="11"/>
  <c r="N51" i="11"/>
  <c r="O51" i="11"/>
  <c r="P51" i="11"/>
  <c r="N52" i="11"/>
  <c r="O52" i="11"/>
  <c r="P52" i="11"/>
  <c r="N53" i="11"/>
  <c r="M53" i="11"/>
  <c r="O53" i="11"/>
  <c r="P53" i="11"/>
  <c r="N54" i="11"/>
  <c r="O54" i="11"/>
  <c r="P54" i="11"/>
  <c r="N55" i="11"/>
  <c r="O55" i="11"/>
  <c r="P55" i="11"/>
  <c r="N56" i="11"/>
  <c r="M56" i="11"/>
  <c r="O56" i="11"/>
  <c r="P56" i="11"/>
  <c r="N57" i="11"/>
  <c r="M57" i="11"/>
  <c r="O57" i="11"/>
  <c r="P57" i="11"/>
  <c r="N58" i="11"/>
  <c r="O58" i="11"/>
  <c r="P58" i="11"/>
  <c r="N59" i="11"/>
  <c r="O59" i="11"/>
  <c r="P59" i="11"/>
  <c r="N60" i="11"/>
  <c r="M60" i="11"/>
  <c r="O60" i="11"/>
  <c r="P60" i="11"/>
  <c r="N61" i="11"/>
  <c r="M61" i="11"/>
  <c r="O61" i="11"/>
  <c r="P61" i="11"/>
  <c r="N62" i="11"/>
  <c r="O62" i="11"/>
  <c r="P62" i="11"/>
  <c r="N63" i="11"/>
  <c r="O63" i="11"/>
  <c r="P63" i="11"/>
  <c r="N64" i="11"/>
  <c r="O64" i="11"/>
  <c r="P64" i="11"/>
  <c r="N65" i="11"/>
  <c r="M65" i="11"/>
  <c r="O65" i="11"/>
  <c r="P65" i="11"/>
  <c r="N66" i="11"/>
  <c r="O66" i="11"/>
  <c r="P66" i="11"/>
  <c r="N67" i="11"/>
  <c r="O67" i="11"/>
  <c r="P67" i="11"/>
  <c r="N68" i="11"/>
  <c r="O68" i="11"/>
  <c r="P68" i="11"/>
  <c r="N69" i="11"/>
  <c r="M69" i="11"/>
  <c r="O69" i="11"/>
  <c r="P69" i="11"/>
  <c r="N70" i="11"/>
  <c r="O70" i="11"/>
  <c r="P70" i="11"/>
  <c r="N71" i="11"/>
  <c r="O71" i="11"/>
  <c r="P71" i="11"/>
  <c r="N72" i="11"/>
  <c r="M72" i="11"/>
  <c r="O72" i="11"/>
  <c r="P72" i="11"/>
  <c r="N73" i="11"/>
  <c r="M73" i="11"/>
  <c r="O73" i="11"/>
  <c r="P73" i="11"/>
  <c r="N74" i="11"/>
  <c r="O74" i="11"/>
  <c r="P74" i="11"/>
  <c r="N75" i="11"/>
  <c r="O75" i="11"/>
  <c r="P75" i="11"/>
  <c r="N76" i="11"/>
  <c r="M76" i="11"/>
  <c r="O76" i="11"/>
  <c r="P76" i="11"/>
  <c r="N77" i="11"/>
  <c r="M77" i="11"/>
  <c r="O77" i="11"/>
  <c r="P77" i="11"/>
  <c r="N78" i="11"/>
  <c r="O78" i="11"/>
  <c r="P78" i="11"/>
  <c r="N79" i="11"/>
  <c r="O79" i="11"/>
  <c r="P79" i="11"/>
  <c r="N80" i="11"/>
  <c r="O80" i="11"/>
  <c r="P80" i="11"/>
  <c r="N81" i="11"/>
  <c r="M81" i="11"/>
  <c r="O81" i="11"/>
  <c r="P81" i="11"/>
  <c r="N82" i="11"/>
  <c r="O82" i="11"/>
  <c r="P82" i="11"/>
  <c r="N83" i="11"/>
  <c r="O83" i="11"/>
  <c r="P83" i="11"/>
  <c r="N84" i="11"/>
  <c r="O84" i="11"/>
  <c r="P84" i="11"/>
  <c r="N85" i="11"/>
  <c r="M85" i="11"/>
  <c r="O85" i="11"/>
  <c r="P85" i="11"/>
  <c r="N86" i="11"/>
  <c r="O86" i="11"/>
  <c r="P86" i="11"/>
  <c r="N87" i="11"/>
  <c r="O87" i="11"/>
  <c r="P87" i="11"/>
  <c r="N88" i="11"/>
  <c r="M88" i="11"/>
  <c r="O88" i="11"/>
  <c r="P88" i="11"/>
  <c r="N89" i="11"/>
  <c r="M89" i="11"/>
  <c r="O89" i="11"/>
  <c r="P89" i="11"/>
  <c r="N90" i="11"/>
  <c r="O90" i="11"/>
  <c r="P90" i="11"/>
  <c r="N91" i="11"/>
  <c r="O91" i="11"/>
  <c r="P91" i="11"/>
  <c r="N92" i="11"/>
  <c r="M92" i="11"/>
  <c r="O92" i="11"/>
  <c r="P92" i="11"/>
  <c r="N93" i="11"/>
  <c r="M93" i="11"/>
  <c r="O93" i="11"/>
  <c r="P93" i="11"/>
  <c r="N94" i="11"/>
  <c r="O94" i="11"/>
  <c r="M94" i="11"/>
  <c r="P94" i="11"/>
  <c r="N95" i="11"/>
  <c r="O95" i="11"/>
  <c r="P95" i="11"/>
  <c r="N96" i="11"/>
  <c r="O96" i="11"/>
  <c r="P96" i="11"/>
  <c r="N97" i="11"/>
  <c r="M97" i="11"/>
  <c r="O97" i="11"/>
  <c r="P97" i="11"/>
  <c r="N98" i="11"/>
  <c r="O98" i="11"/>
  <c r="P98" i="11"/>
  <c r="N99" i="11"/>
  <c r="O99" i="11"/>
  <c r="P99" i="11"/>
  <c r="N100" i="11"/>
  <c r="M100" i="11"/>
  <c r="O100" i="11"/>
  <c r="P100" i="11"/>
  <c r="N101" i="11"/>
  <c r="M101" i="11"/>
  <c r="O101" i="11"/>
  <c r="P101" i="11"/>
  <c r="N102" i="11"/>
  <c r="O102" i="11"/>
  <c r="P102" i="11"/>
  <c r="N103" i="11"/>
  <c r="O103" i="11"/>
  <c r="P103" i="11"/>
  <c r="N104" i="11"/>
  <c r="M104" i="11"/>
  <c r="O104" i="11"/>
  <c r="P104" i="11"/>
  <c r="N105" i="11"/>
  <c r="M105" i="11"/>
  <c r="O105" i="11"/>
  <c r="P105" i="11"/>
  <c r="N106" i="11"/>
  <c r="O106" i="11"/>
  <c r="P106" i="11"/>
  <c r="N107" i="11"/>
  <c r="O107" i="11"/>
  <c r="P107" i="11"/>
  <c r="N108" i="11"/>
  <c r="O108" i="11"/>
  <c r="P108" i="11"/>
  <c r="N109" i="11"/>
  <c r="M109" i="11"/>
  <c r="O109" i="11"/>
  <c r="P109" i="11"/>
  <c r="N110" i="11"/>
  <c r="O110" i="11"/>
  <c r="P110" i="11"/>
  <c r="N111" i="11"/>
  <c r="O111" i="11"/>
  <c r="P111" i="11"/>
  <c r="N112" i="11"/>
  <c r="O112" i="11"/>
  <c r="P112" i="11"/>
  <c r="N113" i="11"/>
  <c r="M113" i="11"/>
  <c r="O113" i="11"/>
  <c r="P113" i="11"/>
  <c r="N114" i="11"/>
  <c r="O114" i="11"/>
  <c r="P114" i="11"/>
  <c r="N115" i="11"/>
  <c r="O115" i="11"/>
  <c r="P115" i="11"/>
  <c r="N116" i="11"/>
  <c r="M116" i="11"/>
  <c r="O116" i="11"/>
  <c r="P116" i="11"/>
  <c r="N117" i="11"/>
  <c r="M117" i="11"/>
  <c r="O117" i="11"/>
  <c r="P117" i="11"/>
  <c r="N118" i="11"/>
  <c r="O118" i="11"/>
  <c r="P118" i="11"/>
  <c r="N119" i="11"/>
  <c r="O119" i="11"/>
  <c r="P119" i="11"/>
  <c r="N120" i="11"/>
  <c r="M120" i="11"/>
  <c r="O120" i="11"/>
  <c r="P120" i="11"/>
  <c r="N121" i="11"/>
  <c r="M121" i="11"/>
  <c r="O121" i="11"/>
  <c r="P121" i="11"/>
  <c r="N122" i="11"/>
  <c r="O122" i="11"/>
  <c r="P122" i="11"/>
  <c r="N123" i="11"/>
  <c r="O123" i="11"/>
  <c r="P123" i="11"/>
  <c r="N124" i="11"/>
  <c r="O124" i="11"/>
  <c r="P124" i="11"/>
  <c r="N125" i="11"/>
  <c r="M125" i="11"/>
  <c r="O125" i="11"/>
  <c r="P125" i="11"/>
  <c r="N126" i="11"/>
  <c r="O126" i="11"/>
  <c r="P126" i="11"/>
  <c r="N127" i="11"/>
  <c r="O127" i="11"/>
  <c r="P127" i="11"/>
  <c r="N128" i="11"/>
  <c r="O128" i="11"/>
  <c r="P128" i="11"/>
  <c r="N129" i="11"/>
  <c r="M129" i="11"/>
  <c r="O129" i="11"/>
  <c r="P129" i="11"/>
  <c r="N130" i="11"/>
  <c r="O130" i="11"/>
  <c r="P130" i="11"/>
  <c r="N131" i="11"/>
  <c r="O131" i="11"/>
  <c r="P131" i="11"/>
  <c r="N132" i="11"/>
  <c r="M132" i="11"/>
  <c r="O132" i="11"/>
  <c r="P132" i="11"/>
  <c r="N133" i="11"/>
  <c r="M133" i="11"/>
  <c r="O133" i="11"/>
  <c r="P133" i="11"/>
  <c r="N134" i="11"/>
  <c r="O134" i="11"/>
  <c r="P134" i="11"/>
  <c r="N135" i="11"/>
  <c r="O135" i="11"/>
  <c r="P135" i="11"/>
  <c r="N136" i="11"/>
  <c r="M136" i="11"/>
  <c r="O136" i="11"/>
  <c r="P136" i="11"/>
  <c r="N137" i="11"/>
  <c r="M137" i="11"/>
  <c r="O137" i="11"/>
  <c r="P137" i="11"/>
  <c r="N138" i="11"/>
  <c r="O138" i="11"/>
  <c r="P138" i="11"/>
  <c r="N139" i="11"/>
  <c r="O139" i="11"/>
  <c r="P139" i="11"/>
  <c r="N140" i="11"/>
  <c r="O140" i="11"/>
  <c r="P140" i="11"/>
  <c r="N141" i="11"/>
  <c r="M141" i="11"/>
  <c r="O141" i="11"/>
  <c r="P141" i="11"/>
  <c r="N142" i="11"/>
  <c r="O142" i="11"/>
  <c r="P142" i="11"/>
  <c r="N143" i="11"/>
  <c r="O143" i="11"/>
  <c r="P143" i="11"/>
  <c r="N144" i="11"/>
  <c r="O144" i="11"/>
  <c r="P144" i="11"/>
  <c r="N145" i="11"/>
  <c r="M145" i="11"/>
  <c r="O145" i="11"/>
  <c r="P145" i="11"/>
  <c r="N146" i="11"/>
  <c r="O146" i="11"/>
  <c r="P146" i="11"/>
  <c r="N147" i="11"/>
  <c r="O147" i="11"/>
  <c r="P147" i="11"/>
  <c r="N148" i="11"/>
  <c r="M148" i="11"/>
  <c r="O148" i="11"/>
  <c r="P148" i="11"/>
  <c r="N149" i="11"/>
  <c r="M149" i="11"/>
  <c r="O149" i="11"/>
  <c r="P149" i="11"/>
  <c r="N150" i="11"/>
  <c r="O150" i="11"/>
  <c r="P150" i="11"/>
  <c r="N151" i="11"/>
  <c r="O151" i="11"/>
  <c r="P151" i="11"/>
  <c r="N152" i="11"/>
  <c r="M152" i="11"/>
  <c r="O152" i="11"/>
  <c r="P152" i="11"/>
  <c r="N153" i="11"/>
  <c r="M153" i="11"/>
  <c r="O153" i="11"/>
  <c r="P153" i="11"/>
  <c r="N154" i="11"/>
  <c r="O154" i="11"/>
  <c r="M154" i="11"/>
  <c r="P154" i="11"/>
  <c r="N155" i="11"/>
  <c r="O155" i="11"/>
  <c r="P155" i="11"/>
  <c r="N156" i="11"/>
  <c r="O156" i="11"/>
  <c r="P156" i="11"/>
  <c r="N157" i="11"/>
  <c r="M157" i="11"/>
  <c r="O157" i="11"/>
  <c r="P157" i="11"/>
  <c r="N158" i="11"/>
  <c r="O158" i="11"/>
  <c r="M158" i="11"/>
  <c r="P158" i="11"/>
  <c r="N159" i="11"/>
  <c r="O159" i="11"/>
  <c r="P159" i="11"/>
  <c r="N160" i="11"/>
  <c r="M160" i="11"/>
  <c r="O160" i="11"/>
  <c r="P160" i="11"/>
  <c r="N161" i="11"/>
  <c r="M161" i="11"/>
  <c r="O161" i="11"/>
  <c r="P161" i="11"/>
  <c r="N162" i="11"/>
  <c r="O162" i="11"/>
  <c r="M162" i="11"/>
  <c r="P162" i="11"/>
  <c r="N163" i="11"/>
  <c r="O163" i="11"/>
  <c r="P163" i="11"/>
  <c r="M163" i="11"/>
  <c r="N164" i="11"/>
  <c r="M164" i="11"/>
  <c r="O164" i="11"/>
  <c r="P164" i="11"/>
  <c r="N165" i="11"/>
  <c r="M165" i="11"/>
  <c r="O165" i="11"/>
  <c r="P165" i="11"/>
  <c r="N166" i="11"/>
  <c r="O166" i="11"/>
  <c r="M166" i="11"/>
  <c r="P166" i="11"/>
  <c r="N167" i="11"/>
  <c r="O167" i="11"/>
  <c r="P167" i="11"/>
  <c r="M167" i="11"/>
  <c r="N168" i="11"/>
  <c r="O168" i="11"/>
  <c r="P168" i="11"/>
  <c r="N169" i="11"/>
  <c r="M169" i="11"/>
  <c r="O169" i="11"/>
  <c r="P169" i="11"/>
  <c r="N170" i="11"/>
  <c r="O170" i="11"/>
  <c r="P170" i="11"/>
  <c r="N171" i="11"/>
  <c r="O171" i="11"/>
  <c r="P171" i="11"/>
  <c r="N172" i="11"/>
  <c r="M172" i="11"/>
  <c r="O172" i="11"/>
  <c r="P172" i="11"/>
  <c r="N173" i="11"/>
  <c r="M173" i="11"/>
  <c r="O173" i="11"/>
  <c r="P173" i="11"/>
  <c r="N174" i="11"/>
  <c r="O174" i="11"/>
  <c r="P174" i="11"/>
  <c r="N175" i="11"/>
  <c r="O175" i="11"/>
  <c r="P175" i="11"/>
  <c r="N176" i="11"/>
  <c r="M176" i="11"/>
  <c r="O176" i="11"/>
  <c r="P176" i="11"/>
  <c r="N177" i="11"/>
  <c r="M177" i="11"/>
  <c r="O177" i="11"/>
  <c r="P177" i="11"/>
  <c r="N178" i="11"/>
  <c r="O178" i="11"/>
  <c r="M178" i="11"/>
  <c r="P178" i="11"/>
  <c r="N179" i="11"/>
  <c r="O179" i="11"/>
  <c r="P179" i="11"/>
  <c r="N180" i="11"/>
  <c r="M180" i="11"/>
  <c r="O180" i="11"/>
  <c r="P180" i="11"/>
  <c r="N181" i="11"/>
  <c r="M181" i="11"/>
  <c r="O181" i="11"/>
  <c r="P181" i="11"/>
  <c r="N182" i="11"/>
  <c r="O182" i="11"/>
  <c r="M182" i="11"/>
  <c r="P182" i="11"/>
  <c r="N183" i="11"/>
  <c r="O183" i="11"/>
  <c r="P183" i="11"/>
  <c r="N184" i="11"/>
  <c r="O184" i="11"/>
  <c r="P184" i="11"/>
  <c r="N185" i="11"/>
  <c r="M185" i="11"/>
  <c r="O185" i="11"/>
  <c r="P185" i="11"/>
  <c r="N186" i="11"/>
  <c r="O186" i="11"/>
  <c r="M186" i="11"/>
  <c r="P186" i="11"/>
  <c r="N187" i="11"/>
  <c r="O187" i="11"/>
  <c r="P187" i="11"/>
  <c r="N188" i="11"/>
  <c r="O188" i="11"/>
  <c r="P188" i="11"/>
  <c r="N189" i="11"/>
  <c r="M189" i="11"/>
  <c r="O189" i="11"/>
  <c r="P189" i="11"/>
  <c r="N190" i="11"/>
  <c r="O190" i="11"/>
  <c r="M190" i="11"/>
  <c r="P190" i="11"/>
  <c r="N191" i="11"/>
  <c r="O191" i="11"/>
  <c r="P191" i="11"/>
  <c r="M191" i="11"/>
  <c r="N192" i="11"/>
  <c r="O192" i="11"/>
  <c r="P192" i="11"/>
  <c r="N193" i="11"/>
  <c r="M193" i="11"/>
  <c r="O193" i="11"/>
  <c r="P193" i="11"/>
  <c r="N194" i="11"/>
  <c r="O194" i="11"/>
  <c r="P194" i="11"/>
  <c r="N195" i="11"/>
  <c r="O195" i="11"/>
  <c r="P195" i="11"/>
  <c r="M195" i="11"/>
  <c r="N196" i="11"/>
  <c r="M196" i="11"/>
  <c r="O196" i="11"/>
  <c r="P196" i="11"/>
  <c r="N197" i="11"/>
  <c r="M197" i="11"/>
  <c r="O197" i="11"/>
  <c r="P197" i="11"/>
  <c r="N198" i="11"/>
  <c r="O198" i="11"/>
  <c r="M198" i="11"/>
  <c r="P198" i="11"/>
  <c r="N199" i="11"/>
  <c r="O199" i="11"/>
  <c r="P199" i="11"/>
  <c r="N200" i="11"/>
  <c r="O200" i="11"/>
  <c r="P200" i="11"/>
  <c r="N201" i="11"/>
  <c r="M201" i="11"/>
  <c r="O201" i="11"/>
  <c r="P201" i="11"/>
  <c r="N202" i="11"/>
  <c r="O202" i="11"/>
  <c r="P202" i="11"/>
  <c r="N203" i="11"/>
  <c r="O203" i="11"/>
  <c r="P203" i="11"/>
  <c r="N204" i="11"/>
  <c r="O204" i="11"/>
  <c r="P204" i="11"/>
  <c r="N205" i="11"/>
  <c r="M205" i="11"/>
  <c r="O205" i="11"/>
  <c r="P205" i="11"/>
  <c r="N206" i="11"/>
  <c r="O206" i="11"/>
  <c r="P206" i="11"/>
  <c r="N207" i="11"/>
  <c r="O207" i="11"/>
  <c r="P207" i="11"/>
  <c r="M207" i="11"/>
  <c r="N208" i="11"/>
  <c r="M208" i="11"/>
  <c r="O208" i="11"/>
  <c r="P208" i="11"/>
  <c r="N209" i="11"/>
  <c r="M209" i="11"/>
  <c r="O209" i="11"/>
  <c r="P209" i="11"/>
  <c r="N210" i="11"/>
  <c r="O210" i="11"/>
  <c r="P210" i="11"/>
  <c r="N211" i="11"/>
  <c r="O211" i="11"/>
  <c r="P211" i="11"/>
  <c r="M211" i="11"/>
  <c r="N212" i="11"/>
  <c r="M212" i="11"/>
  <c r="O212" i="11"/>
  <c r="P212" i="11"/>
  <c r="N213" i="11"/>
  <c r="M213" i="11"/>
  <c r="O213" i="11"/>
  <c r="P213" i="11"/>
  <c r="N214" i="11"/>
  <c r="O214" i="11"/>
  <c r="P214" i="11"/>
  <c r="N215" i="11"/>
  <c r="O215" i="11"/>
  <c r="P215" i="11"/>
  <c r="M215" i="11"/>
  <c r="N216" i="11"/>
  <c r="M216" i="11"/>
  <c r="O216" i="11"/>
  <c r="P216" i="11"/>
  <c r="N217" i="11"/>
  <c r="M217" i="11"/>
  <c r="O217" i="11"/>
  <c r="P217" i="11"/>
  <c r="N218" i="11"/>
  <c r="M218" i="11"/>
  <c r="O218" i="11"/>
  <c r="P218" i="11"/>
  <c r="N219" i="11"/>
  <c r="O219" i="11"/>
  <c r="P219" i="11"/>
  <c r="N220" i="11"/>
  <c r="O220" i="11"/>
  <c r="P220" i="11"/>
  <c r="N221" i="11"/>
  <c r="M221" i="11"/>
  <c r="O221" i="11"/>
  <c r="P221" i="11"/>
  <c r="N222" i="11"/>
  <c r="O222" i="11"/>
  <c r="P222" i="11"/>
  <c r="N223" i="11"/>
  <c r="O223" i="11"/>
  <c r="P223" i="11"/>
  <c r="M223" i="11"/>
  <c r="N224" i="11"/>
  <c r="M224" i="11"/>
  <c r="O224" i="11"/>
  <c r="P224" i="11"/>
  <c r="N225" i="11"/>
  <c r="M225" i="11"/>
  <c r="O225" i="11"/>
  <c r="P225" i="11"/>
  <c r="N226" i="11"/>
  <c r="O226" i="11"/>
  <c r="P226" i="11"/>
  <c r="N227" i="11"/>
  <c r="O227" i="11"/>
  <c r="P227" i="11"/>
  <c r="M227" i="11"/>
  <c r="N228" i="11"/>
  <c r="M228" i="11"/>
  <c r="O228" i="11"/>
  <c r="P228" i="11"/>
  <c r="N229" i="11"/>
  <c r="M229" i="11"/>
  <c r="O229" i="11"/>
  <c r="P229" i="11"/>
  <c r="N230" i="11"/>
  <c r="O230" i="11"/>
  <c r="M230" i="11"/>
  <c r="P230" i="11"/>
  <c r="N231" i="11"/>
  <c r="O231" i="11"/>
  <c r="P231" i="11"/>
  <c r="M231" i="11"/>
  <c r="N232" i="11"/>
  <c r="O232" i="11"/>
  <c r="P232" i="11"/>
  <c r="N233" i="11"/>
  <c r="M233" i="11"/>
  <c r="O233" i="11"/>
  <c r="P233" i="11"/>
  <c r="N234" i="11"/>
  <c r="O234" i="11"/>
  <c r="M234" i="11"/>
  <c r="P234" i="11"/>
  <c r="N235" i="11"/>
  <c r="O235" i="11"/>
  <c r="P235" i="11"/>
  <c r="M235" i="11"/>
  <c r="N236" i="11"/>
  <c r="M236" i="11"/>
  <c r="O236" i="11"/>
  <c r="P236" i="11"/>
  <c r="N237" i="11"/>
  <c r="M237" i="11"/>
  <c r="O237" i="11"/>
  <c r="P237" i="11"/>
  <c r="N238" i="11"/>
  <c r="O238" i="11"/>
  <c r="M238" i="11"/>
  <c r="P238" i="11"/>
  <c r="N239" i="11"/>
  <c r="O239" i="11"/>
  <c r="P239" i="11"/>
  <c r="M239" i="11"/>
  <c r="N240" i="11"/>
  <c r="O240" i="11"/>
  <c r="P240" i="11"/>
  <c r="N241" i="11"/>
  <c r="M241" i="11"/>
  <c r="O241" i="11"/>
  <c r="P241" i="11"/>
  <c r="N242" i="11"/>
  <c r="O242" i="11"/>
  <c r="P242" i="11"/>
  <c r="N243" i="11"/>
  <c r="O243" i="11"/>
  <c r="P243" i="11"/>
  <c r="M243" i="11"/>
  <c r="N244" i="11"/>
  <c r="M244" i="11"/>
  <c r="O244" i="11"/>
  <c r="P244" i="11"/>
  <c r="N245" i="11"/>
  <c r="M245" i="11"/>
  <c r="O245" i="11"/>
  <c r="P245" i="11"/>
  <c r="N246" i="11"/>
  <c r="M246" i="11"/>
  <c r="O246" i="11"/>
  <c r="P246" i="11"/>
  <c r="N247" i="11"/>
  <c r="O247" i="11"/>
  <c r="P247" i="11"/>
  <c r="M247" i="11"/>
  <c r="N248" i="11"/>
  <c r="O248" i="11"/>
  <c r="P248" i="11"/>
  <c r="N249" i="11"/>
  <c r="M249" i="11"/>
  <c r="O249" i="11"/>
  <c r="P249" i="11"/>
  <c r="N250" i="11"/>
  <c r="O250" i="11"/>
  <c r="M250" i="11"/>
  <c r="P250" i="11"/>
  <c r="N251" i="11"/>
  <c r="O251" i="11"/>
  <c r="P251" i="11"/>
  <c r="M251" i="11"/>
  <c r="N252" i="11"/>
  <c r="M252" i="11"/>
  <c r="O252" i="11"/>
  <c r="P252" i="11"/>
  <c r="N253" i="11"/>
  <c r="M253" i="11"/>
  <c r="O253" i="11"/>
  <c r="P253" i="11"/>
  <c r="N254" i="11"/>
  <c r="O254" i="11"/>
  <c r="P254" i="11"/>
  <c r="N255" i="11"/>
  <c r="O255" i="11"/>
  <c r="P255" i="11"/>
  <c r="M255" i="11"/>
  <c r="N256" i="11"/>
  <c r="M256" i="11"/>
  <c r="O256" i="11"/>
  <c r="P256" i="11"/>
  <c r="N257" i="11"/>
  <c r="M257" i="11"/>
  <c r="O257" i="11"/>
  <c r="P257" i="11"/>
  <c r="N258" i="11"/>
  <c r="M258" i="11"/>
  <c r="O258" i="11"/>
  <c r="P258" i="11"/>
  <c r="N259" i="11"/>
  <c r="O259" i="11"/>
  <c r="P259" i="11"/>
  <c r="N260" i="11"/>
  <c r="O260" i="11"/>
  <c r="P260" i="11"/>
  <c r="N261" i="11"/>
  <c r="M261" i="11"/>
  <c r="O261" i="11"/>
  <c r="P261" i="11"/>
  <c r="N262" i="11"/>
  <c r="O262" i="11"/>
  <c r="P262" i="11"/>
  <c r="N263" i="11"/>
  <c r="O263" i="11"/>
  <c r="P263" i="11"/>
  <c r="N264" i="11"/>
  <c r="O264" i="11"/>
  <c r="P264" i="11"/>
  <c r="N265" i="11"/>
  <c r="M265" i="11"/>
  <c r="O265" i="11"/>
  <c r="P265" i="11"/>
  <c r="N266" i="11"/>
  <c r="O266" i="11"/>
  <c r="P266" i="11"/>
  <c r="N267" i="11"/>
  <c r="O267" i="11"/>
  <c r="P267" i="11"/>
  <c r="N268" i="11"/>
  <c r="M268" i="11"/>
  <c r="O268" i="11"/>
  <c r="P268" i="11"/>
  <c r="N269" i="11"/>
  <c r="M269" i="11"/>
  <c r="O269" i="11"/>
  <c r="P269" i="11"/>
  <c r="N270" i="11"/>
  <c r="M270" i="11"/>
  <c r="O270" i="11"/>
  <c r="P270" i="11"/>
  <c r="N271" i="11"/>
  <c r="O271" i="11"/>
  <c r="P271" i="11"/>
  <c r="N272" i="11"/>
  <c r="O272" i="11"/>
  <c r="P272" i="11"/>
  <c r="N273" i="11"/>
  <c r="M273" i="11"/>
  <c r="O273" i="11"/>
  <c r="P273" i="11"/>
  <c r="N274" i="11"/>
  <c r="M274" i="11"/>
  <c r="O274" i="11"/>
  <c r="P274" i="11"/>
  <c r="N275" i="11"/>
  <c r="O275" i="11"/>
  <c r="P275" i="11"/>
  <c r="N276" i="11"/>
  <c r="M276" i="11"/>
  <c r="O276" i="11"/>
  <c r="P276" i="11"/>
  <c r="N277" i="11"/>
  <c r="M277" i="11"/>
  <c r="O277" i="11"/>
  <c r="P277" i="11"/>
  <c r="N278" i="11"/>
  <c r="O278" i="11"/>
  <c r="P278" i="11"/>
  <c r="N279" i="11"/>
  <c r="O279" i="11"/>
  <c r="P279" i="11"/>
  <c r="N280" i="11"/>
  <c r="O280" i="11"/>
  <c r="P280" i="11"/>
  <c r="N281" i="11"/>
  <c r="M281" i="11"/>
  <c r="O281" i="11"/>
  <c r="P281" i="11"/>
  <c r="N282" i="11"/>
  <c r="O282" i="11"/>
  <c r="P282" i="11"/>
  <c r="N283" i="11"/>
  <c r="O283" i="11"/>
  <c r="P283" i="11"/>
  <c r="N284" i="11"/>
  <c r="M284" i="11"/>
  <c r="O284" i="11"/>
  <c r="P284" i="11"/>
  <c r="N285" i="11"/>
  <c r="M285" i="11"/>
  <c r="O285" i="11"/>
  <c r="P285" i="11"/>
  <c r="N286" i="11"/>
  <c r="M286" i="11"/>
  <c r="O286" i="11"/>
  <c r="P286" i="11"/>
  <c r="N287" i="11"/>
  <c r="O287" i="11"/>
  <c r="P287" i="11"/>
  <c r="N288" i="11"/>
  <c r="M288" i="11"/>
  <c r="O288" i="11"/>
  <c r="P288" i="11"/>
  <c r="N289" i="11"/>
  <c r="M289" i="11"/>
  <c r="O289" i="11"/>
  <c r="P289" i="11"/>
  <c r="N290" i="11"/>
  <c r="M290" i="11"/>
  <c r="O290" i="11"/>
  <c r="P290" i="11"/>
  <c r="N291" i="11"/>
  <c r="O291" i="11"/>
  <c r="P291" i="11"/>
  <c r="N292" i="11"/>
  <c r="M292" i="11"/>
  <c r="O292" i="11"/>
  <c r="P292" i="11"/>
  <c r="N293" i="11"/>
  <c r="M293" i="11"/>
  <c r="O293" i="11"/>
  <c r="P293" i="11"/>
  <c r="N294" i="11"/>
  <c r="O294" i="11"/>
  <c r="P294" i="11"/>
  <c r="N295" i="11"/>
  <c r="O295" i="11"/>
  <c r="P295" i="11"/>
  <c r="N296" i="11"/>
  <c r="O296" i="11"/>
  <c r="P296" i="11"/>
  <c r="N297" i="11"/>
  <c r="M297" i="11"/>
  <c r="O297" i="11"/>
  <c r="P297" i="11"/>
  <c r="N298" i="11"/>
  <c r="O298" i="11"/>
  <c r="P298" i="11"/>
  <c r="N299" i="11"/>
  <c r="O299" i="11"/>
  <c r="P299" i="11"/>
  <c r="N300" i="11"/>
  <c r="M300" i="11"/>
  <c r="O300" i="11"/>
  <c r="P300" i="11"/>
  <c r="N301" i="11"/>
  <c r="M301" i="11"/>
  <c r="O301" i="11"/>
  <c r="P301" i="11"/>
  <c r="N302" i="11"/>
  <c r="M302" i="11"/>
  <c r="O302" i="11"/>
  <c r="P302" i="11"/>
  <c r="N303" i="11"/>
  <c r="O303" i="11"/>
  <c r="P303" i="11"/>
  <c r="N304" i="11"/>
  <c r="O304" i="11"/>
  <c r="P304" i="11"/>
  <c r="N305" i="11"/>
  <c r="M305" i="11"/>
  <c r="O305" i="11"/>
  <c r="P305" i="11"/>
  <c r="N306" i="11"/>
  <c r="M306" i="11"/>
  <c r="O306" i="11"/>
  <c r="P306" i="11"/>
  <c r="N307" i="11"/>
  <c r="O307" i="11"/>
  <c r="P307" i="11"/>
  <c r="N308" i="11"/>
  <c r="M308" i="11"/>
  <c r="O308" i="11"/>
  <c r="P308" i="11"/>
  <c r="N309" i="11"/>
  <c r="M309" i="11"/>
  <c r="O309" i="11"/>
  <c r="P309" i="11"/>
  <c r="N310" i="11"/>
  <c r="O310" i="11"/>
  <c r="M310" i="11"/>
  <c r="P310" i="11"/>
  <c r="N311" i="11"/>
  <c r="O311" i="11"/>
  <c r="P311" i="11"/>
  <c r="N312" i="11"/>
  <c r="O312" i="11"/>
  <c r="P312" i="11"/>
  <c r="N313" i="11"/>
  <c r="M313" i="11"/>
  <c r="O313" i="11"/>
  <c r="P313" i="11"/>
  <c r="N314" i="11"/>
  <c r="O314" i="11"/>
  <c r="P314" i="11"/>
  <c r="N315" i="11"/>
  <c r="O315" i="11"/>
  <c r="P315" i="11"/>
  <c r="N316" i="11"/>
  <c r="M316" i="11"/>
  <c r="O316" i="11"/>
  <c r="P316" i="11"/>
  <c r="N317" i="11"/>
  <c r="M317" i="11"/>
  <c r="O317" i="11"/>
  <c r="P317" i="11"/>
  <c r="N318" i="11"/>
  <c r="O318" i="11"/>
  <c r="M318" i="11"/>
  <c r="P318" i="11"/>
  <c r="N319" i="11"/>
  <c r="O319" i="11"/>
  <c r="P319" i="11"/>
  <c r="M319" i="11"/>
  <c r="N320" i="11"/>
  <c r="M320" i="11"/>
  <c r="O320" i="11"/>
  <c r="P320" i="11"/>
  <c r="N321" i="11"/>
  <c r="M321" i="11"/>
  <c r="O321" i="11"/>
  <c r="P321" i="11"/>
  <c r="N322" i="11"/>
  <c r="O322" i="11"/>
  <c r="P322" i="11"/>
  <c r="N323" i="11"/>
  <c r="O323" i="11"/>
  <c r="P323" i="11"/>
  <c r="N324" i="11"/>
  <c r="O324" i="11"/>
  <c r="P324" i="11"/>
  <c r="N325" i="11"/>
  <c r="M325" i="11"/>
  <c r="O325" i="11"/>
  <c r="P325" i="11"/>
  <c r="N326" i="11"/>
  <c r="M326" i="11"/>
  <c r="O326" i="11"/>
  <c r="P326" i="11"/>
  <c r="N327" i="11"/>
  <c r="O327" i="11"/>
  <c r="P327" i="11"/>
  <c r="M327" i="11"/>
  <c r="N328" i="11"/>
  <c r="M328" i="11"/>
  <c r="O328" i="11"/>
  <c r="P328" i="11"/>
  <c r="N329" i="11"/>
  <c r="M329" i="11"/>
  <c r="O329" i="11"/>
  <c r="P329" i="11"/>
  <c r="N330" i="11"/>
  <c r="O330" i="11"/>
  <c r="P330" i="11"/>
  <c r="N331" i="11"/>
  <c r="O331" i="11"/>
  <c r="P331" i="11"/>
  <c r="M331" i="11"/>
  <c r="N332" i="11"/>
  <c r="O332" i="11"/>
  <c r="P332" i="11"/>
  <c r="N333" i="11"/>
  <c r="M333" i="11"/>
  <c r="O333" i="11"/>
  <c r="P333" i="11"/>
  <c r="N334" i="11"/>
  <c r="M334" i="11"/>
  <c r="O334" i="11"/>
  <c r="P334" i="11"/>
  <c r="N335" i="11"/>
  <c r="O335" i="11"/>
  <c r="P335" i="11"/>
  <c r="N336" i="11"/>
  <c r="O336" i="11"/>
  <c r="P336" i="11"/>
  <c r="N337" i="11"/>
  <c r="M337" i="11"/>
  <c r="O337" i="11"/>
  <c r="P337" i="11"/>
  <c r="N338" i="11"/>
  <c r="O338" i="11"/>
  <c r="M338" i="11"/>
  <c r="P338" i="11"/>
  <c r="N339" i="11"/>
  <c r="O339" i="11"/>
  <c r="P339" i="11"/>
  <c r="N340" i="11"/>
  <c r="O340" i="11"/>
  <c r="P340" i="11"/>
  <c r="N341" i="11"/>
  <c r="M341" i="11"/>
  <c r="O341" i="11"/>
  <c r="P341" i="11"/>
  <c r="N342" i="11"/>
  <c r="O342" i="11"/>
  <c r="M342" i="11"/>
  <c r="P342" i="11"/>
  <c r="N343" i="11"/>
  <c r="O343" i="11"/>
  <c r="P343" i="11"/>
  <c r="N344" i="11"/>
  <c r="M344" i="11"/>
  <c r="O344" i="11"/>
  <c r="P344" i="11"/>
  <c r="N345" i="11"/>
  <c r="M345" i="11"/>
  <c r="O345" i="11"/>
  <c r="P345" i="11"/>
  <c r="N346" i="11"/>
  <c r="O346" i="11"/>
  <c r="P346" i="11"/>
  <c r="N347" i="11"/>
  <c r="O347" i="11"/>
  <c r="P347" i="11"/>
  <c r="N348" i="11"/>
  <c r="O348" i="11"/>
  <c r="P348" i="11"/>
  <c r="N349" i="11"/>
  <c r="M349" i="11"/>
  <c r="O349" i="11"/>
  <c r="P349" i="11"/>
  <c r="N350" i="11"/>
  <c r="M350" i="11"/>
  <c r="O350" i="11"/>
  <c r="P350" i="11"/>
  <c r="N351" i="11"/>
  <c r="O351" i="11"/>
  <c r="P351" i="11"/>
  <c r="N352" i="11"/>
  <c r="O352" i="11"/>
  <c r="P352" i="11"/>
  <c r="N353" i="11"/>
  <c r="M353" i="11"/>
  <c r="O353" i="11"/>
  <c r="P353" i="11"/>
  <c r="N354" i="11"/>
  <c r="M354" i="11"/>
  <c r="O354" i="11"/>
  <c r="P354" i="11"/>
  <c r="N355" i="11"/>
  <c r="O355" i="11"/>
  <c r="P355" i="11"/>
  <c r="M355" i="11"/>
  <c r="N356" i="11"/>
  <c r="O356" i="11"/>
  <c r="P356" i="11"/>
  <c r="N357" i="11"/>
  <c r="M357" i="11"/>
  <c r="O357" i="11"/>
  <c r="P357" i="11"/>
  <c r="N358" i="11"/>
  <c r="O358" i="11"/>
  <c r="M358" i="11"/>
  <c r="P358" i="11"/>
  <c r="N359" i="11"/>
  <c r="O359" i="11"/>
  <c r="P359" i="11"/>
  <c r="M359" i="11"/>
  <c r="N360" i="11"/>
  <c r="O360" i="11"/>
  <c r="P360" i="11"/>
  <c r="N361" i="11"/>
  <c r="M361" i="11"/>
  <c r="O361" i="11"/>
  <c r="P361" i="11"/>
  <c r="N362" i="11"/>
  <c r="O362" i="11"/>
  <c r="P362" i="11"/>
  <c r="N363" i="11"/>
  <c r="O363" i="11"/>
  <c r="P363" i="11"/>
  <c r="M363" i="11"/>
  <c r="N364" i="11"/>
  <c r="M364" i="11"/>
  <c r="O364" i="11"/>
  <c r="P364" i="11"/>
  <c r="N365" i="11"/>
  <c r="M365" i="11"/>
  <c r="O365" i="11"/>
  <c r="P365" i="11"/>
  <c r="N366" i="11"/>
  <c r="M366" i="11"/>
  <c r="O366" i="11"/>
  <c r="P366" i="11"/>
  <c r="N367" i="11"/>
  <c r="O367" i="11"/>
  <c r="P367" i="11"/>
  <c r="M367" i="11"/>
  <c r="N368" i="11"/>
  <c r="M368" i="11"/>
  <c r="O368" i="11"/>
  <c r="P368" i="11"/>
  <c r="N369" i="11"/>
  <c r="M369" i="11"/>
  <c r="O369" i="11"/>
  <c r="P369" i="11"/>
  <c r="N370" i="11"/>
  <c r="M370" i="11"/>
  <c r="O370" i="11"/>
  <c r="P370" i="11"/>
  <c r="N371" i="11"/>
  <c r="O371" i="11"/>
  <c r="P371" i="11"/>
  <c r="N372" i="11"/>
  <c r="M372" i="11"/>
  <c r="O372" i="11"/>
  <c r="P372" i="11"/>
  <c r="N373" i="11"/>
  <c r="M373" i="11"/>
  <c r="O373" i="11"/>
  <c r="P373" i="11"/>
  <c r="N374" i="11"/>
  <c r="O374" i="11"/>
  <c r="M374" i="11"/>
  <c r="P374" i="11"/>
  <c r="N375" i="11"/>
  <c r="O375" i="11"/>
  <c r="P375" i="11"/>
  <c r="N376" i="11"/>
  <c r="O376" i="11"/>
  <c r="P376" i="11"/>
  <c r="N377" i="11"/>
  <c r="M377" i="11"/>
  <c r="O377" i="11"/>
  <c r="P377" i="11"/>
  <c r="N378" i="11"/>
  <c r="O378" i="11"/>
  <c r="P378" i="11"/>
  <c r="N379" i="11"/>
  <c r="O379" i="11"/>
  <c r="P379" i="11"/>
  <c r="N380" i="11"/>
  <c r="O380" i="11"/>
  <c r="P380" i="11"/>
  <c r="N381" i="11"/>
  <c r="M381" i="11"/>
  <c r="O381" i="11"/>
  <c r="P381" i="11"/>
  <c r="N382" i="11"/>
  <c r="O382" i="11"/>
  <c r="M382" i="11"/>
  <c r="P382" i="11"/>
  <c r="N383" i="11"/>
  <c r="O383" i="11"/>
  <c r="P383" i="11"/>
  <c r="M383" i="11"/>
  <c r="N384" i="11"/>
  <c r="O384" i="11"/>
  <c r="P384" i="11"/>
  <c r="N385" i="11"/>
  <c r="M385" i="11"/>
  <c r="O385" i="11"/>
  <c r="P385" i="11"/>
  <c r="N386" i="11"/>
  <c r="O386" i="11"/>
  <c r="M386" i="11"/>
  <c r="P386" i="11"/>
  <c r="N387" i="11"/>
  <c r="O387" i="11"/>
  <c r="P387" i="11"/>
  <c r="M387" i="11"/>
  <c r="N388" i="11"/>
  <c r="O388" i="11"/>
  <c r="P388" i="11"/>
  <c r="N389" i="11"/>
  <c r="M389" i="11"/>
  <c r="O389" i="11"/>
  <c r="P389" i="11"/>
  <c r="N390" i="11"/>
  <c r="O390" i="11"/>
  <c r="M390" i="11"/>
  <c r="P390" i="11"/>
  <c r="N391" i="11"/>
  <c r="O391" i="11"/>
  <c r="P391" i="11"/>
  <c r="M391" i="11"/>
  <c r="N392" i="11"/>
  <c r="O392" i="11"/>
  <c r="P392" i="11"/>
  <c r="N393" i="11"/>
  <c r="M393" i="11"/>
  <c r="O393" i="11"/>
  <c r="P393" i="11"/>
  <c r="N394" i="11"/>
  <c r="O394" i="11"/>
  <c r="P394" i="11"/>
  <c r="N395" i="11"/>
  <c r="O395" i="11"/>
  <c r="P395" i="11"/>
  <c r="N396" i="11"/>
  <c r="M396" i="11"/>
  <c r="O396" i="11"/>
  <c r="P396" i="11"/>
  <c r="N397" i="11"/>
  <c r="M397" i="11"/>
  <c r="O397" i="11"/>
  <c r="P397" i="11"/>
  <c r="N398" i="11"/>
  <c r="M398" i="11"/>
  <c r="O398" i="11"/>
  <c r="P398" i="11"/>
  <c r="N399" i="11"/>
  <c r="O399" i="11"/>
  <c r="P399" i="11"/>
  <c r="M399" i="11"/>
  <c r="N400" i="11"/>
  <c r="O400" i="11"/>
  <c r="P400" i="11"/>
  <c r="N401" i="11"/>
  <c r="M401" i="11"/>
  <c r="O401" i="11"/>
  <c r="P401" i="11"/>
  <c r="N402" i="11"/>
  <c r="O402" i="11"/>
  <c r="M402" i="11"/>
  <c r="P402" i="11"/>
  <c r="N403" i="11"/>
  <c r="O403" i="11"/>
  <c r="P403" i="11"/>
  <c r="M403" i="11"/>
  <c r="N404" i="11"/>
  <c r="O404" i="11"/>
  <c r="P404" i="11"/>
  <c r="N405" i="11"/>
  <c r="M405" i="11"/>
  <c r="O405" i="11"/>
  <c r="P405" i="11"/>
  <c r="N406" i="11"/>
  <c r="O406" i="11"/>
  <c r="P406" i="11"/>
  <c r="N407" i="11"/>
  <c r="O407" i="11"/>
  <c r="P407" i="11"/>
  <c r="N408" i="11"/>
  <c r="O408" i="11"/>
  <c r="P408" i="11"/>
  <c r="N409" i="11"/>
  <c r="M409" i="11"/>
  <c r="O409" i="11"/>
  <c r="P409" i="11"/>
  <c r="N410" i="11"/>
  <c r="M410" i="11"/>
  <c r="O410" i="11"/>
  <c r="P410" i="11"/>
  <c r="N411" i="11"/>
  <c r="O411" i="11"/>
  <c r="P411" i="11"/>
  <c r="N412" i="11"/>
  <c r="O412" i="11"/>
  <c r="P412" i="11"/>
  <c r="N413" i="11"/>
  <c r="M413" i="11"/>
  <c r="O413" i="11"/>
  <c r="P413" i="11"/>
  <c r="N414" i="11"/>
  <c r="M414" i="11"/>
  <c r="O414" i="11"/>
  <c r="P414" i="11"/>
  <c r="N415" i="11"/>
  <c r="O415" i="11"/>
  <c r="P415" i="11"/>
  <c r="N416" i="11"/>
  <c r="M416" i="11"/>
  <c r="O416" i="11"/>
  <c r="P416" i="11"/>
  <c r="N417" i="11"/>
  <c r="M417" i="11"/>
  <c r="O417" i="11"/>
  <c r="P417" i="11"/>
  <c r="N418" i="11"/>
  <c r="M418" i="11"/>
  <c r="O418" i="11"/>
  <c r="P418" i="11"/>
  <c r="N419" i="11"/>
  <c r="O419" i="11"/>
  <c r="P419" i="11"/>
  <c r="N420" i="11"/>
  <c r="O420" i="11"/>
  <c r="P420" i="11"/>
  <c r="N421" i="11"/>
  <c r="M421" i="11"/>
  <c r="O421" i="11"/>
  <c r="P421" i="11"/>
  <c r="N422" i="11"/>
  <c r="O422" i="11"/>
  <c r="P422" i="11"/>
  <c r="N423" i="11"/>
  <c r="O423" i="11"/>
  <c r="P423" i="11"/>
  <c r="N424" i="11"/>
  <c r="O424" i="11"/>
  <c r="P424" i="11"/>
  <c r="N425" i="11"/>
  <c r="M425" i="11"/>
  <c r="O425" i="11"/>
  <c r="P425" i="11"/>
  <c r="N426" i="11"/>
  <c r="M426" i="11"/>
  <c r="O426" i="11"/>
  <c r="P426" i="11"/>
  <c r="N427" i="11"/>
  <c r="O427" i="11"/>
  <c r="P427" i="11"/>
  <c r="N428" i="11"/>
  <c r="O428" i="11"/>
  <c r="P428" i="11"/>
  <c r="N429" i="11"/>
  <c r="M429" i="11"/>
  <c r="O429" i="11"/>
  <c r="P429" i="11"/>
  <c r="N430" i="11"/>
  <c r="M430" i="11"/>
  <c r="O430" i="11"/>
  <c r="P430" i="11"/>
  <c r="N431" i="11"/>
  <c r="O431" i="11"/>
  <c r="P431" i="11"/>
  <c r="N432" i="11"/>
  <c r="M432" i="11"/>
  <c r="O432" i="11"/>
  <c r="P432" i="11"/>
  <c r="N433" i="11"/>
  <c r="M433" i="11"/>
  <c r="O433" i="11"/>
  <c r="P433" i="11"/>
  <c r="N434" i="11"/>
  <c r="O434" i="11"/>
  <c r="P434" i="11"/>
  <c r="N435" i="11"/>
  <c r="O435" i="11"/>
  <c r="P435" i="11"/>
  <c r="N436" i="11"/>
  <c r="O436" i="11"/>
  <c r="P436" i="11"/>
  <c r="N437" i="11"/>
  <c r="M437" i="11"/>
  <c r="O437" i="11"/>
  <c r="P437" i="11"/>
  <c r="N438" i="11"/>
  <c r="M438" i="11"/>
  <c r="O438" i="11"/>
  <c r="P438" i="11"/>
  <c r="N439" i="11"/>
  <c r="O439" i="11"/>
  <c r="P439" i="11"/>
  <c r="N440" i="11"/>
  <c r="M440" i="11"/>
  <c r="O440" i="11"/>
  <c r="P440" i="11"/>
  <c r="N441" i="11"/>
  <c r="M441" i="11"/>
  <c r="O441" i="11"/>
  <c r="P441" i="11"/>
  <c r="N442" i="11"/>
  <c r="O442" i="11"/>
  <c r="P442" i="11"/>
  <c r="N443" i="11"/>
  <c r="O443" i="11"/>
  <c r="P443" i="11"/>
  <c r="N444" i="11"/>
  <c r="M444" i="11"/>
  <c r="O444" i="11"/>
  <c r="P444" i="11"/>
  <c r="N445" i="11"/>
  <c r="M445" i="11"/>
  <c r="O445" i="11"/>
  <c r="P445" i="11"/>
  <c r="N446" i="11"/>
  <c r="M446" i="11"/>
  <c r="O446" i="11"/>
  <c r="P446" i="11"/>
  <c r="N447" i="11"/>
  <c r="O447" i="11"/>
  <c r="P447" i="11"/>
  <c r="N448" i="11"/>
  <c r="M448" i="11"/>
  <c r="O448" i="11"/>
  <c r="P448" i="11"/>
  <c r="N449" i="11"/>
  <c r="M449" i="11"/>
  <c r="O449" i="11"/>
  <c r="P449" i="11"/>
  <c r="N450" i="11"/>
  <c r="M450" i="11"/>
  <c r="O450" i="11"/>
  <c r="P450" i="11"/>
  <c r="N451" i="11"/>
  <c r="O451" i="11"/>
  <c r="P451" i="11"/>
  <c r="M451" i="11"/>
  <c r="N452" i="11"/>
  <c r="O452" i="11"/>
  <c r="P452" i="11"/>
  <c r="N453" i="11"/>
  <c r="M453" i="11"/>
  <c r="O453" i="11"/>
  <c r="P453" i="11"/>
  <c r="N454" i="11"/>
  <c r="O454" i="11"/>
  <c r="M454" i="11"/>
  <c r="P454" i="11"/>
  <c r="N455" i="11"/>
  <c r="O455" i="11"/>
  <c r="P455" i="11"/>
  <c r="N456" i="11"/>
  <c r="M456" i="11"/>
  <c r="O456" i="11"/>
  <c r="P456" i="11"/>
  <c r="N457" i="11"/>
  <c r="M457" i="11"/>
  <c r="O457" i="11"/>
  <c r="P457" i="11"/>
  <c r="N458" i="11"/>
  <c r="M458" i="11"/>
  <c r="O458" i="11"/>
  <c r="P458" i="11"/>
  <c r="N459" i="11"/>
  <c r="O459" i="11"/>
  <c r="P459" i="11"/>
  <c r="N460" i="11"/>
  <c r="M460" i="11"/>
  <c r="O460" i="11"/>
  <c r="P460" i="11"/>
  <c r="N461" i="11"/>
  <c r="M461" i="11"/>
  <c r="O461" i="11"/>
  <c r="P461" i="11"/>
  <c r="N462" i="11"/>
  <c r="M462" i="11"/>
  <c r="O462" i="11"/>
  <c r="P462" i="11"/>
  <c r="N463" i="11"/>
  <c r="O463" i="11"/>
  <c r="P463" i="11"/>
  <c r="N464" i="11"/>
  <c r="M464" i="11"/>
  <c r="O464" i="11"/>
  <c r="P464" i="11"/>
  <c r="N465" i="11"/>
  <c r="M465" i="11"/>
  <c r="O465" i="11"/>
  <c r="P465" i="11"/>
  <c r="N466" i="11"/>
  <c r="O466" i="11"/>
  <c r="M466" i="11"/>
  <c r="P466" i="11"/>
  <c r="N467" i="11"/>
  <c r="O467" i="11"/>
  <c r="P467" i="11"/>
  <c r="N468" i="11"/>
  <c r="O468" i="11"/>
  <c r="P468" i="11"/>
  <c r="N469" i="11"/>
  <c r="M469" i="11"/>
  <c r="O469" i="11"/>
  <c r="P469" i="11"/>
  <c r="N470" i="11"/>
  <c r="M470" i="11"/>
  <c r="O470" i="11"/>
  <c r="P470" i="11"/>
  <c r="N471" i="11"/>
  <c r="O471" i="11"/>
  <c r="P471" i="11"/>
  <c r="M471" i="11"/>
  <c r="N472" i="11"/>
  <c r="O472" i="11"/>
  <c r="P472" i="11"/>
  <c r="N473" i="11"/>
  <c r="M473" i="11"/>
  <c r="O473" i="11"/>
  <c r="P473" i="11"/>
  <c r="N474" i="11"/>
  <c r="O474" i="11"/>
  <c r="M474" i="11"/>
  <c r="P474" i="11"/>
  <c r="N475" i="11"/>
  <c r="O475" i="11"/>
  <c r="P475" i="11"/>
  <c r="M475" i="11"/>
  <c r="N476" i="11"/>
  <c r="M476" i="11"/>
  <c r="O476" i="11"/>
  <c r="P476" i="11"/>
  <c r="N477" i="11"/>
  <c r="M477" i="11"/>
  <c r="O477" i="11"/>
  <c r="P477" i="11"/>
  <c r="N478" i="11"/>
  <c r="O478" i="11"/>
  <c r="P478" i="11"/>
  <c r="N479" i="11"/>
  <c r="O479" i="11"/>
  <c r="P479" i="11"/>
  <c r="N480" i="11"/>
  <c r="O480" i="11"/>
  <c r="P480" i="11"/>
  <c r="N481" i="11"/>
  <c r="M481" i="11"/>
  <c r="O481" i="11"/>
  <c r="P481" i="11"/>
  <c r="N482" i="11"/>
  <c r="O482" i="11"/>
  <c r="P482" i="11"/>
  <c r="N483" i="11"/>
  <c r="O483" i="11"/>
  <c r="P483" i="11"/>
  <c r="N484" i="11"/>
  <c r="O484" i="11"/>
  <c r="P484" i="11"/>
  <c r="N485" i="11"/>
  <c r="M485" i="11"/>
  <c r="O485" i="11"/>
  <c r="P485" i="11"/>
  <c r="N486" i="11"/>
  <c r="O486" i="11"/>
  <c r="P486" i="11"/>
  <c r="N487" i="11"/>
  <c r="O487" i="11"/>
  <c r="P487" i="11"/>
  <c r="N488" i="11"/>
  <c r="M488" i="11"/>
  <c r="O488" i="11"/>
  <c r="P488" i="11"/>
  <c r="N489" i="11"/>
  <c r="M489" i="11"/>
  <c r="O489" i="11"/>
  <c r="P489" i="11"/>
  <c r="N490" i="11"/>
  <c r="M490" i="11"/>
  <c r="O490" i="11"/>
  <c r="P490" i="11"/>
  <c r="N491" i="11"/>
  <c r="O491" i="11"/>
  <c r="P491" i="11"/>
  <c r="N492" i="11"/>
  <c r="M492" i="11"/>
  <c r="O492" i="11"/>
  <c r="P492" i="11"/>
  <c r="N493" i="11"/>
  <c r="M493" i="11"/>
  <c r="O493" i="11"/>
  <c r="P493" i="11"/>
  <c r="N494" i="11"/>
  <c r="O494" i="11"/>
  <c r="M494" i="11"/>
  <c r="P494" i="11"/>
  <c r="N495" i="11"/>
  <c r="O495" i="11"/>
  <c r="P495" i="11"/>
  <c r="M495" i="11"/>
  <c r="N496" i="11"/>
  <c r="M496" i="11"/>
  <c r="O496" i="11"/>
  <c r="P496" i="11"/>
  <c r="N497" i="11"/>
  <c r="M497" i="11"/>
  <c r="O497" i="11"/>
  <c r="P497" i="11"/>
  <c r="N498" i="11"/>
  <c r="M498" i="11"/>
  <c r="O498" i="11"/>
  <c r="P498" i="11"/>
  <c r="N499" i="11"/>
  <c r="O499" i="11"/>
  <c r="P499" i="11"/>
  <c r="N500" i="11"/>
  <c r="M500" i="11"/>
  <c r="O500" i="11"/>
  <c r="P500" i="11"/>
  <c r="N501" i="11"/>
  <c r="M501" i="11"/>
  <c r="O501" i="11"/>
  <c r="P501" i="11"/>
  <c r="N502" i="11"/>
  <c r="M502" i="11"/>
  <c r="O502" i="11"/>
  <c r="P502" i="11"/>
  <c r="N503" i="11"/>
  <c r="O503" i="11"/>
  <c r="P503" i="11"/>
  <c r="M503" i="11"/>
  <c r="N504" i="11"/>
  <c r="M504" i="11"/>
  <c r="O504" i="11"/>
  <c r="P504" i="11"/>
  <c r="N505" i="11"/>
  <c r="M505" i="11"/>
  <c r="O505" i="11"/>
  <c r="P505" i="11"/>
  <c r="N506" i="11"/>
  <c r="O506" i="11"/>
  <c r="P506" i="11"/>
  <c r="N507" i="11"/>
  <c r="O507" i="11"/>
  <c r="P507" i="11"/>
  <c r="N508" i="11"/>
  <c r="M508" i="11"/>
  <c r="O508" i="11"/>
  <c r="P508" i="11"/>
  <c r="N509" i="11"/>
  <c r="M509" i="11"/>
  <c r="O509" i="11"/>
  <c r="P509" i="11"/>
  <c r="N510" i="11"/>
  <c r="O510" i="11"/>
  <c r="P510" i="11"/>
  <c r="N511" i="11"/>
  <c r="O511" i="11"/>
  <c r="P511" i="11"/>
  <c r="N512" i="11"/>
  <c r="M512" i="11"/>
  <c r="O512" i="11"/>
  <c r="P512" i="11"/>
  <c r="N513" i="11"/>
  <c r="M513" i="11"/>
  <c r="O513" i="11"/>
  <c r="P513" i="11"/>
  <c r="N514" i="11"/>
  <c r="M514" i="11"/>
  <c r="O514" i="11"/>
  <c r="P514" i="11"/>
  <c r="N515" i="11"/>
  <c r="O515" i="11"/>
  <c r="P515" i="11"/>
  <c r="M515" i="11"/>
  <c r="N516" i="11"/>
  <c r="O516" i="11"/>
  <c r="P516" i="11"/>
  <c r="N517" i="11"/>
  <c r="M517" i="11"/>
  <c r="O517" i="11"/>
  <c r="P517" i="11"/>
  <c r="N518" i="11"/>
  <c r="M518" i="11"/>
  <c r="O518" i="11"/>
  <c r="P518" i="11"/>
  <c r="N519" i="11"/>
  <c r="O519" i="11"/>
  <c r="P519" i="11"/>
  <c r="N520" i="11"/>
  <c r="M520" i="11"/>
  <c r="O520" i="11"/>
  <c r="P520" i="11"/>
  <c r="N521" i="11"/>
  <c r="M521" i="11"/>
  <c r="O521" i="11"/>
  <c r="P521" i="11"/>
  <c r="N522" i="11"/>
  <c r="M522" i="11"/>
  <c r="O522" i="11"/>
  <c r="P522" i="11"/>
  <c r="N523" i="11"/>
  <c r="O523" i="11"/>
  <c r="P523" i="11"/>
  <c r="N524" i="11"/>
  <c r="O524" i="11"/>
  <c r="P524" i="11"/>
  <c r="N525" i="11"/>
  <c r="M525" i="11"/>
  <c r="O525" i="11"/>
  <c r="P525" i="11"/>
  <c r="N526" i="11"/>
  <c r="M526" i="11"/>
  <c r="O526" i="11"/>
  <c r="P526" i="11"/>
  <c r="N527" i="11"/>
  <c r="O527" i="11"/>
  <c r="P527" i="11"/>
  <c r="N528" i="11"/>
  <c r="M528" i="11"/>
  <c r="O528" i="11"/>
  <c r="P528" i="11"/>
  <c r="N529" i="11"/>
  <c r="M529" i="11"/>
  <c r="O529" i="11"/>
  <c r="P529" i="11"/>
  <c r="N530" i="11"/>
  <c r="O530" i="11"/>
  <c r="P530" i="11"/>
  <c r="N531" i="11"/>
  <c r="O531" i="11"/>
  <c r="P531" i="11"/>
  <c r="N532" i="11"/>
  <c r="O532" i="11"/>
  <c r="P532" i="11"/>
  <c r="N533" i="11"/>
  <c r="M533" i="11"/>
  <c r="O533" i="11"/>
  <c r="P533" i="11"/>
  <c r="N534" i="11"/>
  <c r="O534" i="11"/>
  <c r="P534" i="11"/>
  <c r="N535" i="11"/>
  <c r="O535" i="11"/>
  <c r="P535" i="11"/>
  <c r="N536" i="11"/>
  <c r="M536" i="11"/>
  <c r="O536" i="11"/>
  <c r="P536" i="11"/>
  <c r="N537" i="11"/>
  <c r="M537" i="11"/>
  <c r="O537" i="11"/>
  <c r="P537" i="11"/>
  <c r="N538" i="11"/>
  <c r="M538" i="11"/>
  <c r="O538" i="11"/>
  <c r="P538" i="11"/>
  <c r="N539" i="11"/>
  <c r="O539" i="11"/>
  <c r="P539" i="11"/>
  <c r="M539" i="11"/>
  <c r="N540" i="11"/>
  <c r="O540" i="11"/>
  <c r="P540" i="11"/>
  <c r="N541" i="11"/>
  <c r="M541" i="11"/>
  <c r="O541" i="11"/>
  <c r="P541" i="11"/>
  <c r="N542" i="11"/>
  <c r="M542" i="11"/>
  <c r="O542" i="11"/>
  <c r="P542" i="11"/>
  <c r="N543" i="11"/>
  <c r="O543" i="11"/>
  <c r="P543" i="11"/>
  <c r="N544" i="11"/>
  <c r="M544" i="11"/>
  <c r="O544" i="11"/>
  <c r="P544" i="11"/>
  <c r="N545" i="11"/>
  <c r="M545" i="11"/>
  <c r="O545" i="11"/>
  <c r="P545" i="11"/>
  <c r="N546" i="11"/>
  <c r="M546" i="11"/>
  <c r="O546" i="11"/>
  <c r="P546" i="11"/>
  <c r="N547" i="11"/>
  <c r="O547" i="11"/>
  <c r="P547" i="11"/>
  <c r="N548" i="11"/>
  <c r="O548" i="11"/>
  <c r="P548" i="11"/>
  <c r="N549" i="11"/>
  <c r="M549" i="11"/>
  <c r="O549" i="11"/>
  <c r="P549" i="11"/>
  <c r="N550" i="11"/>
  <c r="M550" i="11"/>
  <c r="O550" i="11"/>
  <c r="P550" i="11"/>
  <c r="N551" i="11"/>
  <c r="O551" i="11"/>
  <c r="P551" i="11"/>
  <c r="N552" i="11"/>
  <c r="O552" i="11"/>
  <c r="P552" i="11"/>
  <c r="N553" i="11"/>
  <c r="M553" i="11"/>
  <c r="O553" i="11"/>
  <c r="P553" i="11"/>
  <c r="N554" i="11"/>
  <c r="M554" i="11"/>
  <c r="O554" i="11"/>
  <c r="P554" i="11"/>
  <c r="N555" i="11"/>
  <c r="O555" i="11"/>
  <c r="P555" i="11"/>
  <c r="N556" i="11"/>
  <c r="M556" i="11"/>
  <c r="O556" i="11"/>
  <c r="P556" i="11"/>
  <c r="N557" i="11"/>
  <c r="M557" i="11"/>
  <c r="O557" i="11"/>
  <c r="P557" i="11"/>
  <c r="N558" i="11"/>
  <c r="M558" i="11"/>
  <c r="O558" i="11"/>
  <c r="P558" i="11"/>
  <c r="N559" i="11"/>
  <c r="O559" i="11"/>
  <c r="P559" i="11"/>
  <c r="N560" i="11"/>
  <c r="O560" i="11"/>
  <c r="P560" i="11"/>
  <c r="N561" i="11"/>
  <c r="M561" i="11"/>
  <c r="O561" i="11"/>
  <c r="P561" i="11"/>
  <c r="N562" i="11"/>
  <c r="M562" i="11"/>
  <c r="O562" i="11"/>
  <c r="P562" i="11"/>
  <c r="N563" i="11"/>
  <c r="O563" i="11"/>
  <c r="P563" i="11"/>
  <c r="N564" i="11"/>
  <c r="M564" i="11"/>
  <c r="O564" i="11"/>
  <c r="P564" i="11"/>
  <c r="N565" i="11"/>
  <c r="M565" i="11"/>
  <c r="O565" i="11"/>
  <c r="P565" i="11"/>
  <c r="N566" i="11"/>
  <c r="O566" i="11"/>
  <c r="P566" i="11"/>
  <c r="N567" i="11"/>
  <c r="O567" i="11"/>
  <c r="P567" i="11"/>
  <c r="N568" i="11"/>
  <c r="M568" i="11"/>
  <c r="O568" i="11"/>
  <c r="P568" i="11"/>
  <c r="N569" i="11"/>
  <c r="M569" i="11"/>
  <c r="O569" i="11"/>
  <c r="P569" i="11"/>
  <c r="N570" i="11"/>
  <c r="O570" i="11"/>
  <c r="M570" i="11"/>
  <c r="P570" i="11"/>
  <c r="N571" i="11"/>
  <c r="O571" i="11"/>
  <c r="P571" i="11"/>
  <c r="N572" i="11"/>
  <c r="M572" i="11"/>
  <c r="O572" i="11"/>
  <c r="P572" i="11"/>
  <c r="N573" i="11"/>
  <c r="M573" i="11"/>
  <c r="O573" i="11"/>
  <c r="P573" i="11"/>
  <c r="N574" i="11"/>
  <c r="O574" i="11"/>
  <c r="M574" i="11"/>
  <c r="P574" i="11"/>
  <c r="N575" i="11"/>
  <c r="O575" i="11"/>
  <c r="P575" i="11"/>
  <c r="N576" i="11"/>
  <c r="M576" i="11"/>
  <c r="O576" i="11"/>
  <c r="P576" i="11"/>
  <c r="N577" i="11"/>
  <c r="M577" i="11"/>
  <c r="O577" i="11"/>
  <c r="P577" i="11"/>
  <c r="N578" i="11"/>
  <c r="M578" i="11"/>
  <c r="O578" i="11"/>
  <c r="P578" i="11"/>
  <c r="N579" i="11"/>
  <c r="O579" i="11"/>
  <c r="P579" i="11"/>
  <c r="M579" i="11"/>
  <c r="N580" i="11"/>
  <c r="M580" i="11"/>
  <c r="O580" i="11"/>
  <c r="P580" i="11"/>
  <c r="N581" i="11"/>
  <c r="M581" i="11"/>
  <c r="O581" i="11"/>
  <c r="P581" i="11"/>
  <c r="N582" i="11"/>
  <c r="M582" i="11"/>
  <c r="O582" i="11"/>
  <c r="P582" i="11"/>
  <c r="N583" i="11"/>
  <c r="O583" i="11"/>
  <c r="P583" i="11"/>
  <c r="N584" i="11"/>
  <c r="O584" i="11"/>
  <c r="P584" i="11"/>
  <c r="N585" i="11"/>
  <c r="M585" i="11"/>
  <c r="O585" i="11"/>
  <c r="P585" i="11"/>
  <c r="N586" i="11"/>
  <c r="O586" i="11"/>
  <c r="P586" i="11"/>
  <c r="N587" i="11"/>
  <c r="O587" i="11"/>
  <c r="P587" i="11"/>
  <c r="N588" i="11"/>
  <c r="O588" i="11"/>
  <c r="P588" i="11"/>
  <c r="N589" i="11"/>
  <c r="M589" i="11"/>
  <c r="O589" i="11"/>
  <c r="P589" i="11"/>
  <c r="N590" i="11"/>
  <c r="M590" i="11"/>
  <c r="O590" i="11"/>
  <c r="P590" i="11"/>
  <c r="N591" i="11"/>
  <c r="O591" i="11"/>
  <c r="P591" i="11"/>
  <c r="N592" i="11"/>
  <c r="O592" i="11"/>
  <c r="P592" i="11"/>
  <c r="N593" i="11"/>
  <c r="M593" i="11"/>
  <c r="O593" i="11"/>
  <c r="P593" i="11"/>
  <c r="N594" i="11"/>
  <c r="M594" i="11"/>
  <c r="O594" i="11"/>
  <c r="P594" i="11"/>
  <c r="N595" i="11"/>
  <c r="O595" i="11"/>
  <c r="P595" i="11"/>
  <c r="N596" i="11"/>
  <c r="M596" i="11"/>
  <c r="O596" i="11"/>
  <c r="P596" i="11"/>
  <c r="N597" i="11"/>
  <c r="M597" i="11"/>
  <c r="O597" i="11"/>
  <c r="P597" i="11"/>
  <c r="N598" i="11"/>
  <c r="M598" i="11"/>
  <c r="O598" i="11"/>
  <c r="P598" i="11"/>
  <c r="N599" i="11"/>
  <c r="O599" i="11"/>
  <c r="P599" i="11"/>
  <c r="N600" i="11"/>
  <c r="O600" i="11"/>
  <c r="P600" i="11"/>
  <c r="N601" i="11"/>
  <c r="M601" i="11"/>
  <c r="O601" i="11"/>
  <c r="P601" i="11"/>
  <c r="N602" i="11"/>
  <c r="M602" i="11"/>
  <c r="O602" i="11"/>
  <c r="P602" i="11"/>
  <c r="N603" i="11"/>
  <c r="O603" i="11"/>
  <c r="P603" i="11"/>
  <c r="N604" i="11"/>
  <c r="M604" i="11"/>
  <c r="O604" i="11"/>
  <c r="P604" i="11"/>
  <c r="N605" i="11"/>
  <c r="M605" i="11"/>
  <c r="O605" i="11"/>
  <c r="P605" i="11"/>
  <c r="N606" i="11"/>
  <c r="O606" i="11"/>
  <c r="M606" i="11"/>
  <c r="P606" i="11"/>
  <c r="N607" i="11"/>
  <c r="O607" i="11"/>
  <c r="P607" i="11"/>
  <c r="N608" i="11"/>
  <c r="O608" i="11"/>
  <c r="P608" i="11"/>
  <c r="N609" i="11"/>
  <c r="M609" i="11"/>
  <c r="O609" i="11"/>
  <c r="P609" i="11"/>
  <c r="N610" i="11"/>
  <c r="M610" i="11"/>
  <c r="O610" i="11"/>
  <c r="P610" i="11"/>
  <c r="N611" i="11"/>
  <c r="O611" i="11"/>
  <c r="P611" i="11"/>
  <c r="N612" i="11"/>
  <c r="M612" i="11"/>
  <c r="O612" i="11"/>
  <c r="P612" i="11"/>
  <c r="N613" i="11"/>
  <c r="M613" i="11"/>
  <c r="O613" i="11"/>
  <c r="P613" i="11"/>
  <c r="N614" i="11"/>
  <c r="M614" i="11"/>
  <c r="O614" i="11"/>
  <c r="P614" i="11"/>
  <c r="N615" i="11"/>
  <c r="O615" i="11"/>
  <c r="P615" i="11"/>
  <c r="N616" i="11"/>
  <c r="M616" i="11"/>
  <c r="O616" i="11"/>
  <c r="P616" i="11"/>
  <c r="N617" i="11"/>
  <c r="M617" i="11"/>
  <c r="O617" i="11"/>
  <c r="P617" i="11"/>
  <c r="N618" i="11"/>
  <c r="M618" i="11"/>
  <c r="O618" i="11"/>
  <c r="P618" i="11"/>
  <c r="N619" i="11"/>
  <c r="O619" i="11"/>
  <c r="P619" i="11"/>
  <c r="N620" i="11"/>
  <c r="O620" i="11"/>
  <c r="P620" i="11"/>
  <c r="N621" i="11"/>
  <c r="M621" i="11"/>
  <c r="O621" i="11"/>
  <c r="P621" i="11"/>
  <c r="N622" i="11"/>
  <c r="M622" i="11"/>
  <c r="O622" i="11"/>
  <c r="P622" i="11"/>
  <c r="N623" i="11"/>
  <c r="O623" i="11"/>
  <c r="P623" i="11"/>
  <c r="N624" i="11"/>
  <c r="M624" i="11"/>
  <c r="O624" i="11"/>
  <c r="P624" i="11"/>
  <c r="N625" i="11"/>
  <c r="M625" i="11"/>
  <c r="O625" i="11"/>
  <c r="P625" i="11"/>
  <c r="N626" i="11"/>
  <c r="M626" i="11"/>
  <c r="O626" i="11"/>
  <c r="P626" i="11"/>
  <c r="N627" i="11"/>
  <c r="O627" i="11"/>
  <c r="P627" i="11"/>
  <c r="N628" i="11"/>
  <c r="O628" i="11"/>
  <c r="P628" i="11"/>
  <c r="N629" i="11"/>
  <c r="M629" i="11"/>
  <c r="O629" i="11"/>
  <c r="P629" i="11"/>
  <c r="N630" i="11"/>
  <c r="O630" i="11"/>
  <c r="P630" i="11"/>
  <c r="N631" i="11"/>
  <c r="O631" i="11"/>
  <c r="P631" i="11"/>
  <c r="N632" i="11"/>
  <c r="M632" i="11"/>
  <c r="O632" i="11"/>
  <c r="P632" i="11"/>
  <c r="N633" i="11"/>
  <c r="M633" i="11"/>
  <c r="O633" i="11"/>
  <c r="P633" i="11"/>
  <c r="N634" i="11"/>
  <c r="M634" i="11"/>
  <c r="O634" i="11"/>
  <c r="P634" i="11"/>
  <c r="N635" i="11"/>
  <c r="O635" i="11"/>
  <c r="P635" i="11"/>
  <c r="N636" i="11"/>
  <c r="O636" i="11"/>
  <c r="P636" i="11"/>
  <c r="N637" i="11"/>
  <c r="M637" i="11"/>
  <c r="O637" i="11"/>
  <c r="P637" i="11"/>
  <c r="N638" i="11"/>
  <c r="M638" i="11"/>
  <c r="O638" i="11"/>
  <c r="P638" i="11"/>
  <c r="N639" i="11"/>
  <c r="O639" i="11"/>
  <c r="P639" i="11"/>
  <c r="N640" i="11"/>
  <c r="M640" i="11"/>
  <c r="O640" i="11"/>
  <c r="P640" i="11"/>
  <c r="N641" i="11"/>
  <c r="M641" i="11"/>
  <c r="O641" i="11"/>
  <c r="P641" i="11"/>
  <c r="N642" i="11"/>
  <c r="M642" i="11"/>
  <c r="O642" i="11"/>
  <c r="P642" i="11"/>
  <c r="N643" i="11"/>
  <c r="O643" i="11"/>
  <c r="P643" i="11"/>
  <c r="N644" i="11"/>
  <c r="O644" i="11"/>
  <c r="P644" i="11"/>
  <c r="N645" i="11"/>
  <c r="M645" i="11"/>
  <c r="O645" i="11"/>
  <c r="P645" i="11"/>
  <c r="N646" i="11"/>
  <c r="M646" i="11"/>
  <c r="O646" i="11"/>
  <c r="P646" i="11"/>
  <c r="N647" i="11"/>
  <c r="O647" i="11"/>
  <c r="P647" i="11"/>
  <c r="N648" i="11"/>
  <c r="M648" i="11"/>
  <c r="O648" i="11"/>
  <c r="P648" i="11"/>
  <c r="N649" i="11"/>
  <c r="M649" i="11"/>
  <c r="O649" i="11"/>
  <c r="P649" i="11"/>
  <c r="N650" i="11"/>
  <c r="O650" i="11"/>
  <c r="P650" i="11"/>
  <c r="N651" i="11"/>
  <c r="O651" i="11"/>
  <c r="P651" i="11"/>
  <c r="N652" i="11"/>
  <c r="O652" i="11"/>
  <c r="P652" i="11"/>
  <c r="N653" i="11"/>
  <c r="M653" i="11"/>
  <c r="O653" i="11"/>
  <c r="P653" i="11"/>
  <c r="N654" i="11"/>
  <c r="O654" i="11"/>
  <c r="P654" i="11"/>
  <c r="N655" i="11"/>
  <c r="O655" i="11"/>
  <c r="P655" i="11"/>
  <c r="N656" i="11"/>
  <c r="M656" i="11"/>
  <c r="O656" i="11"/>
  <c r="P656" i="11"/>
  <c r="N657" i="11"/>
  <c r="M657" i="11"/>
  <c r="O657" i="11"/>
  <c r="P657" i="11"/>
  <c r="N658" i="11"/>
  <c r="O658" i="11"/>
  <c r="P658" i="11"/>
  <c r="N659" i="11"/>
  <c r="O659" i="11"/>
  <c r="P659" i="11"/>
  <c r="N660" i="11"/>
  <c r="O660" i="11"/>
  <c r="P660" i="11"/>
  <c r="N661" i="11"/>
  <c r="M661" i="11"/>
  <c r="O661" i="11"/>
  <c r="P661" i="11"/>
  <c r="N662" i="11"/>
  <c r="M662" i="11"/>
  <c r="O662" i="11"/>
  <c r="P662" i="11"/>
  <c r="N663" i="11"/>
  <c r="O663" i="11"/>
  <c r="P663" i="11"/>
  <c r="N664" i="11"/>
  <c r="M664" i="11"/>
  <c r="O664" i="11"/>
  <c r="P664" i="11"/>
  <c r="N665" i="11"/>
  <c r="M665" i="11"/>
  <c r="O665" i="11"/>
  <c r="P665" i="11"/>
  <c r="N666" i="11"/>
  <c r="M666" i="11"/>
  <c r="O666" i="11"/>
  <c r="P666" i="11"/>
  <c r="N667" i="11"/>
  <c r="O667" i="11"/>
  <c r="P667" i="11"/>
  <c r="N668" i="11"/>
  <c r="O668" i="11"/>
  <c r="P668" i="11"/>
  <c r="N669" i="11"/>
  <c r="M669" i="11"/>
  <c r="O669" i="11"/>
  <c r="P669" i="11"/>
  <c r="N670" i="11"/>
  <c r="M670" i="11"/>
  <c r="O670" i="11"/>
  <c r="P670" i="11"/>
  <c r="N671" i="11"/>
  <c r="O671" i="11"/>
  <c r="P671" i="11"/>
  <c r="N672" i="11"/>
  <c r="M672" i="11"/>
  <c r="O672" i="11"/>
  <c r="P672" i="11"/>
  <c r="N673" i="11"/>
  <c r="M673" i="11"/>
  <c r="O673" i="11"/>
  <c r="P673" i="11"/>
  <c r="N674" i="11"/>
  <c r="M674" i="11"/>
  <c r="O674" i="11"/>
  <c r="P674" i="11"/>
  <c r="N675" i="11"/>
  <c r="O675" i="11"/>
  <c r="P675" i="11"/>
  <c r="N676" i="11"/>
  <c r="O676" i="11"/>
  <c r="P676" i="11"/>
  <c r="N677" i="11"/>
  <c r="M677" i="11"/>
  <c r="O677" i="11"/>
  <c r="P677" i="11"/>
  <c r="N678" i="11"/>
  <c r="M678" i="11"/>
  <c r="O678" i="11"/>
  <c r="P678" i="11"/>
  <c r="N679" i="11"/>
  <c r="O679" i="11"/>
  <c r="P679" i="11"/>
  <c r="N680" i="11"/>
  <c r="M680" i="11"/>
  <c r="O680" i="11"/>
  <c r="P680" i="11"/>
  <c r="N681" i="11"/>
  <c r="M681" i="11"/>
  <c r="O681" i="11"/>
  <c r="P681" i="11"/>
  <c r="N682" i="11"/>
  <c r="M682" i="11"/>
  <c r="O682" i="11"/>
  <c r="P682" i="11"/>
  <c r="N683" i="11"/>
  <c r="O683" i="11"/>
  <c r="P683" i="11"/>
  <c r="N684" i="11"/>
  <c r="O684" i="11"/>
  <c r="P684" i="11"/>
  <c r="N685" i="11"/>
  <c r="M685" i="11"/>
  <c r="O685" i="11"/>
  <c r="P685" i="11"/>
  <c r="N686" i="11"/>
  <c r="M686" i="11"/>
  <c r="O686" i="11"/>
  <c r="P686" i="11"/>
  <c r="N687" i="11"/>
  <c r="O687" i="11"/>
  <c r="P687" i="11"/>
  <c r="M687" i="11"/>
  <c r="N688" i="11"/>
  <c r="O688" i="11"/>
  <c r="P688" i="11"/>
  <c r="N689" i="11"/>
  <c r="M689" i="11"/>
  <c r="O689" i="11"/>
  <c r="P689" i="11"/>
  <c r="N690" i="11"/>
  <c r="O690" i="11"/>
  <c r="P690" i="11"/>
  <c r="N691" i="11"/>
  <c r="O691" i="11"/>
  <c r="P691" i="11"/>
  <c r="N692" i="11"/>
  <c r="O692" i="11"/>
  <c r="P692" i="11"/>
  <c r="N693" i="11"/>
  <c r="M693" i="11"/>
  <c r="O693" i="11"/>
  <c r="P693" i="11"/>
  <c r="N694" i="11"/>
  <c r="M694" i="11"/>
  <c r="O694" i="11"/>
  <c r="P694" i="11"/>
  <c r="N695" i="11"/>
  <c r="O695" i="11"/>
  <c r="P695" i="11"/>
  <c r="N696" i="11"/>
  <c r="O696" i="11"/>
  <c r="P696" i="11"/>
  <c r="N697" i="11"/>
  <c r="M697" i="11"/>
  <c r="O697" i="11"/>
  <c r="P697" i="11"/>
  <c r="N698" i="11"/>
  <c r="M698" i="11"/>
  <c r="O698" i="11"/>
  <c r="P698" i="11"/>
  <c r="N699" i="11"/>
  <c r="O699" i="11"/>
  <c r="P699" i="11"/>
  <c r="N700" i="11"/>
  <c r="M700" i="11"/>
  <c r="O700" i="11"/>
  <c r="P700" i="11"/>
  <c r="N701" i="11"/>
  <c r="M701" i="11"/>
  <c r="O701" i="11"/>
  <c r="P701" i="11"/>
  <c r="N702" i="11"/>
  <c r="M702" i="11"/>
  <c r="O702" i="11"/>
  <c r="P702" i="11"/>
  <c r="N703" i="11"/>
  <c r="O703" i="11"/>
  <c r="P703" i="11"/>
  <c r="N704" i="11"/>
  <c r="O704" i="11"/>
  <c r="P704" i="11"/>
  <c r="N705" i="11"/>
  <c r="M705" i="11"/>
  <c r="O705" i="11"/>
  <c r="P705" i="11"/>
  <c r="N706" i="11"/>
  <c r="M706" i="11"/>
  <c r="O706" i="11"/>
  <c r="P706" i="11"/>
  <c r="N707" i="11"/>
  <c r="O707" i="11"/>
  <c r="P707" i="11"/>
  <c r="M707" i="11"/>
  <c r="N708" i="11"/>
  <c r="M708" i="11"/>
  <c r="O708" i="11"/>
  <c r="P708" i="11"/>
  <c r="N709" i="11"/>
  <c r="M709" i="11"/>
  <c r="O709" i="11"/>
  <c r="P709" i="11"/>
  <c r="N710" i="11"/>
  <c r="M710" i="11"/>
  <c r="O710" i="11"/>
  <c r="P710" i="11"/>
  <c r="N711" i="11"/>
  <c r="O711" i="11"/>
  <c r="P711" i="11"/>
  <c r="N712" i="11"/>
  <c r="O712" i="11"/>
  <c r="P712" i="11"/>
  <c r="N713" i="11"/>
  <c r="M713" i="11"/>
  <c r="O713" i="11"/>
  <c r="P713" i="11"/>
  <c r="N714" i="11"/>
  <c r="M714" i="11"/>
  <c r="O714" i="11"/>
  <c r="P714" i="11"/>
  <c r="N715" i="11"/>
  <c r="O715" i="11"/>
  <c r="P715" i="11"/>
  <c r="N716" i="11"/>
  <c r="M716" i="11"/>
  <c r="O716" i="11"/>
  <c r="P716" i="11"/>
  <c r="N717" i="11"/>
  <c r="M717" i="11"/>
  <c r="O717" i="11"/>
  <c r="P717" i="11"/>
  <c r="N718" i="11"/>
  <c r="M718" i="11"/>
  <c r="O718" i="11"/>
  <c r="P718" i="11"/>
  <c r="N719" i="11"/>
  <c r="O719" i="11"/>
  <c r="P719" i="11"/>
  <c r="M719" i="11"/>
  <c r="N720" i="11"/>
  <c r="M720" i="11"/>
  <c r="O720" i="11"/>
  <c r="P720" i="11"/>
  <c r="N721" i="11"/>
  <c r="M721" i="11"/>
  <c r="O721" i="11"/>
  <c r="P721" i="11"/>
  <c r="N722" i="11"/>
  <c r="M722" i="11"/>
  <c r="O722" i="11"/>
  <c r="P722" i="11"/>
  <c r="N723" i="11"/>
  <c r="O723" i="11"/>
  <c r="P723" i="11"/>
  <c r="N724" i="11"/>
  <c r="O724" i="11"/>
  <c r="P724" i="11"/>
  <c r="N725" i="11"/>
  <c r="M725" i="11"/>
  <c r="O725" i="11"/>
  <c r="P725" i="11"/>
  <c r="N726" i="11"/>
  <c r="M726" i="11"/>
  <c r="O726" i="11"/>
  <c r="P726" i="11"/>
  <c r="N727" i="11"/>
  <c r="O727" i="11"/>
  <c r="P727" i="11"/>
  <c r="N728" i="11"/>
  <c r="M728" i="11"/>
  <c r="O728" i="11"/>
  <c r="P728" i="11"/>
  <c r="N729" i="11"/>
  <c r="M729" i="11"/>
  <c r="O729" i="11"/>
  <c r="P729" i="11"/>
  <c r="N730" i="11"/>
  <c r="M730" i="11"/>
  <c r="O730" i="11"/>
  <c r="P730" i="11"/>
  <c r="N731" i="11"/>
  <c r="O731" i="11"/>
  <c r="P731" i="11"/>
  <c r="N732" i="11"/>
  <c r="O732" i="11"/>
  <c r="P732" i="11"/>
  <c r="N733" i="11"/>
  <c r="M733" i="11"/>
  <c r="O733" i="11"/>
  <c r="P733" i="11"/>
  <c r="N734" i="11"/>
  <c r="M734" i="11"/>
  <c r="O734" i="11"/>
  <c r="P734" i="11"/>
  <c r="N735" i="11"/>
  <c r="O735" i="11"/>
  <c r="P735" i="11"/>
  <c r="N736" i="11"/>
  <c r="M736" i="11"/>
  <c r="O736" i="11"/>
  <c r="P736" i="11"/>
  <c r="N737" i="11"/>
  <c r="M737" i="11"/>
  <c r="O737" i="11"/>
  <c r="P737" i="11"/>
  <c r="N738" i="11"/>
  <c r="M738" i="11"/>
  <c r="O738" i="11"/>
  <c r="P738" i="11"/>
  <c r="N739" i="11"/>
  <c r="O739" i="11"/>
  <c r="P739" i="11"/>
  <c r="N740" i="11"/>
  <c r="M740" i="11"/>
  <c r="O740" i="11"/>
  <c r="P740" i="11"/>
  <c r="N741" i="11"/>
  <c r="M741" i="11"/>
  <c r="O741" i="11"/>
  <c r="P741" i="11"/>
  <c r="N742" i="11"/>
  <c r="M742" i="11"/>
  <c r="O742" i="11"/>
  <c r="P742" i="11"/>
  <c r="N743" i="11"/>
  <c r="O743" i="11"/>
  <c r="P743" i="11"/>
  <c r="N744" i="11"/>
  <c r="M744" i="11"/>
  <c r="O744" i="11"/>
  <c r="P744" i="11"/>
  <c r="N745" i="11"/>
  <c r="M745" i="11"/>
  <c r="O745" i="11"/>
  <c r="P745" i="11"/>
  <c r="N746" i="11"/>
  <c r="M746" i="11"/>
  <c r="O746" i="11"/>
  <c r="P746" i="11"/>
  <c r="N747" i="11"/>
  <c r="O747" i="11"/>
  <c r="P747" i="11"/>
  <c r="N748" i="11"/>
  <c r="M748" i="11"/>
  <c r="O748" i="11"/>
  <c r="P748" i="11"/>
  <c r="N749" i="11"/>
  <c r="M749" i="11"/>
  <c r="O749" i="11"/>
  <c r="P749" i="11"/>
  <c r="N750" i="11"/>
  <c r="M750" i="11"/>
  <c r="O750" i="11"/>
  <c r="P750" i="11"/>
  <c r="N751" i="11"/>
  <c r="O751" i="11"/>
  <c r="P751" i="11"/>
  <c r="N752" i="11"/>
  <c r="M752" i="11"/>
  <c r="O752" i="11"/>
  <c r="P752" i="11"/>
  <c r="N753" i="11"/>
  <c r="M753" i="11"/>
  <c r="O753" i="11"/>
  <c r="P753" i="11"/>
  <c r="N754" i="11"/>
  <c r="M754" i="11"/>
  <c r="O754" i="11"/>
  <c r="P754" i="11"/>
  <c r="N755" i="11"/>
  <c r="O755" i="11"/>
  <c r="P755" i="11"/>
  <c r="N756" i="11"/>
  <c r="O756" i="11"/>
  <c r="P756" i="11"/>
  <c r="N757" i="11"/>
  <c r="M757" i="11"/>
  <c r="O757" i="11"/>
  <c r="P757" i="11"/>
  <c r="N758" i="11"/>
  <c r="M758" i="11"/>
  <c r="O758" i="11"/>
  <c r="P758" i="11"/>
  <c r="N759" i="11"/>
  <c r="O759" i="11"/>
  <c r="P759" i="11"/>
  <c r="N760" i="11"/>
  <c r="M760" i="11"/>
  <c r="O760" i="11"/>
  <c r="P760" i="11"/>
  <c r="N761" i="11"/>
  <c r="M761" i="11"/>
  <c r="O761" i="11"/>
  <c r="P761" i="11"/>
  <c r="N762" i="11"/>
  <c r="M762" i="11"/>
  <c r="O762" i="11"/>
  <c r="P762" i="11"/>
  <c r="N763" i="11"/>
  <c r="O763" i="11"/>
  <c r="P763" i="11"/>
  <c r="N764" i="11"/>
  <c r="O764" i="11"/>
  <c r="P764" i="11"/>
  <c r="N765" i="11"/>
  <c r="M765" i="11"/>
  <c r="O765" i="11"/>
  <c r="P765" i="11"/>
  <c r="N766" i="11"/>
  <c r="O766" i="11"/>
  <c r="P766" i="11"/>
  <c r="N767" i="11"/>
  <c r="O767" i="11"/>
  <c r="P767" i="11"/>
  <c r="N768" i="11"/>
  <c r="O768" i="11"/>
  <c r="P768" i="11"/>
  <c r="N769" i="11"/>
  <c r="M769" i="11"/>
  <c r="O769" i="11"/>
  <c r="P769" i="11"/>
  <c r="N770" i="11"/>
  <c r="M770" i="11"/>
  <c r="O770" i="11"/>
  <c r="P770" i="11"/>
  <c r="N771" i="11"/>
  <c r="O771" i="11"/>
  <c r="P771" i="11"/>
  <c r="N772" i="11"/>
  <c r="M772" i="11"/>
  <c r="O772" i="11"/>
  <c r="P772" i="11"/>
  <c r="N773" i="11"/>
  <c r="M773" i="11"/>
  <c r="O773" i="11"/>
  <c r="P773" i="11"/>
  <c r="N774" i="11"/>
  <c r="M774" i="11"/>
  <c r="O774" i="11"/>
  <c r="P774" i="11"/>
  <c r="N775" i="11"/>
  <c r="O775" i="11"/>
  <c r="P775" i="11"/>
  <c r="N776" i="11"/>
  <c r="O776" i="11"/>
  <c r="P776" i="11"/>
  <c r="N777" i="11"/>
  <c r="M777" i="11"/>
  <c r="O777" i="11"/>
  <c r="P777" i="11"/>
  <c r="N778" i="11"/>
  <c r="O778" i="11"/>
  <c r="M778" i="11"/>
  <c r="P778" i="11"/>
  <c r="N779" i="11"/>
  <c r="O779" i="11"/>
  <c r="P779" i="11"/>
  <c r="N780" i="11"/>
  <c r="O780" i="11"/>
  <c r="P780" i="11"/>
  <c r="N781" i="11"/>
  <c r="M781" i="11"/>
  <c r="O781" i="11"/>
  <c r="P781" i="11"/>
  <c r="N782" i="11"/>
  <c r="M782" i="11"/>
  <c r="O782" i="11"/>
  <c r="P782" i="11"/>
  <c r="N783" i="11"/>
  <c r="O783" i="11"/>
  <c r="P783" i="11"/>
  <c r="N784" i="11"/>
  <c r="M784" i="11"/>
  <c r="O784" i="11"/>
  <c r="P784" i="11"/>
  <c r="N785" i="11"/>
  <c r="M785" i="11"/>
  <c r="O785" i="11"/>
  <c r="P785" i="11"/>
  <c r="N786" i="11"/>
  <c r="M786" i="11"/>
  <c r="O786" i="11"/>
  <c r="P786" i="11"/>
  <c r="N787" i="11"/>
  <c r="O787" i="11"/>
  <c r="P787" i="11"/>
  <c r="N788" i="11"/>
  <c r="O788" i="11"/>
  <c r="P788" i="11"/>
  <c r="N789" i="11"/>
  <c r="M789" i="11"/>
  <c r="O789" i="11"/>
  <c r="P789" i="11"/>
  <c r="N790" i="11"/>
  <c r="M790" i="11"/>
  <c r="O790" i="11"/>
  <c r="P790" i="11"/>
  <c r="N791" i="11"/>
  <c r="O791" i="11"/>
  <c r="P791" i="11"/>
  <c r="N792" i="11"/>
  <c r="O792" i="11"/>
  <c r="P792" i="11"/>
  <c r="N793" i="11"/>
  <c r="M793" i="11"/>
  <c r="O793" i="11"/>
  <c r="P793" i="11"/>
  <c r="N794" i="11"/>
  <c r="M794" i="11"/>
  <c r="O794" i="11"/>
  <c r="P794" i="11"/>
  <c r="N795" i="11"/>
  <c r="O795" i="11"/>
  <c r="P795" i="11"/>
  <c r="M795" i="11"/>
  <c r="N796" i="11"/>
  <c r="M796" i="11"/>
  <c r="O796" i="11"/>
  <c r="P796" i="11"/>
  <c r="N797" i="11"/>
  <c r="M797" i="11"/>
  <c r="O797" i="11"/>
  <c r="P797" i="11"/>
  <c r="N798" i="11"/>
  <c r="M798" i="11"/>
  <c r="O798" i="11"/>
  <c r="P798" i="11"/>
  <c r="N799" i="11"/>
  <c r="O799" i="11"/>
  <c r="P799" i="11"/>
  <c r="N800" i="11"/>
  <c r="O800" i="11"/>
  <c r="P800" i="11"/>
  <c r="N801" i="11"/>
  <c r="M801" i="11"/>
  <c r="O801" i="11"/>
  <c r="P801" i="11"/>
  <c r="N802" i="11"/>
  <c r="O802" i="11"/>
  <c r="M802" i="11"/>
  <c r="P802" i="11"/>
  <c r="N803" i="11"/>
  <c r="O803" i="11"/>
  <c r="P803" i="11"/>
  <c r="N804" i="11"/>
  <c r="M804" i="11"/>
  <c r="O804" i="11"/>
  <c r="P804" i="11"/>
  <c r="N805" i="11"/>
  <c r="M805" i="11"/>
  <c r="O805" i="11"/>
  <c r="P805" i="11"/>
  <c r="N806" i="11"/>
  <c r="O806" i="11"/>
  <c r="M806" i="11"/>
  <c r="P806" i="11"/>
  <c r="N807" i="11"/>
  <c r="O807" i="11"/>
  <c r="P807" i="11"/>
  <c r="N808" i="11"/>
  <c r="O808" i="11"/>
  <c r="P808" i="11"/>
  <c r="N809" i="11"/>
  <c r="M809" i="11"/>
  <c r="O809" i="11"/>
  <c r="P809" i="11"/>
  <c r="N810" i="11"/>
  <c r="M810" i="11"/>
  <c r="O810" i="11"/>
  <c r="P810" i="11"/>
  <c r="N811" i="11"/>
  <c r="O811" i="11"/>
  <c r="P811" i="11"/>
  <c r="N812" i="11"/>
  <c r="M812" i="11"/>
  <c r="O812" i="11"/>
  <c r="P812" i="11"/>
  <c r="N813" i="11"/>
  <c r="M813" i="11"/>
  <c r="O813" i="11"/>
  <c r="P813" i="11"/>
  <c r="N814" i="11"/>
  <c r="M814" i="11"/>
  <c r="O814" i="11"/>
  <c r="P814" i="11"/>
  <c r="N815" i="11"/>
  <c r="O815" i="11"/>
  <c r="P815" i="11"/>
  <c r="N816" i="11"/>
  <c r="O816" i="11"/>
  <c r="P816" i="11"/>
  <c r="N817" i="11"/>
  <c r="M817" i="11"/>
  <c r="O817" i="11"/>
  <c r="P817" i="11"/>
  <c r="N818" i="11"/>
  <c r="M818" i="11"/>
  <c r="O818" i="11"/>
  <c r="P818" i="11"/>
  <c r="N819" i="11"/>
  <c r="O819" i="11"/>
  <c r="P819" i="11"/>
  <c r="N820" i="11"/>
  <c r="O820" i="11"/>
  <c r="P820" i="11"/>
  <c r="N821" i="11"/>
  <c r="M821" i="11"/>
  <c r="O821" i="11"/>
  <c r="P821" i="11"/>
  <c r="N822" i="11"/>
  <c r="M822" i="11"/>
  <c r="O822" i="11"/>
  <c r="P822" i="11"/>
  <c r="N823" i="11"/>
  <c r="O823" i="11"/>
  <c r="P823" i="11"/>
  <c r="N824" i="11"/>
  <c r="O824" i="11"/>
  <c r="P824" i="11"/>
  <c r="N825" i="11"/>
  <c r="M825" i="11"/>
  <c r="O825" i="11"/>
  <c r="P825" i="11"/>
  <c r="N826" i="11"/>
  <c r="M826" i="11"/>
  <c r="O826" i="11"/>
  <c r="P826" i="11"/>
  <c r="N827" i="11"/>
  <c r="O827" i="11"/>
  <c r="P827" i="11"/>
  <c r="N828" i="11"/>
  <c r="O828" i="11"/>
  <c r="P828" i="11"/>
  <c r="N829" i="11"/>
  <c r="M829" i="11"/>
  <c r="O829" i="11"/>
  <c r="P829" i="11"/>
  <c r="N830" i="11"/>
  <c r="M830" i="11"/>
  <c r="O830" i="11"/>
  <c r="P830" i="11"/>
  <c r="N831" i="11"/>
  <c r="O831" i="11"/>
  <c r="P831" i="11"/>
  <c r="N832" i="11"/>
  <c r="M832" i="11"/>
  <c r="O832" i="11"/>
  <c r="P832" i="11"/>
  <c r="N833" i="11"/>
  <c r="M833" i="11"/>
  <c r="O833" i="11"/>
  <c r="P833" i="11"/>
  <c r="N834" i="11"/>
  <c r="O834" i="11"/>
  <c r="P834" i="11"/>
  <c r="N835" i="11"/>
  <c r="O835" i="11"/>
  <c r="P835" i="11"/>
  <c r="N836" i="11"/>
  <c r="M836" i="11"/>
  <c r="O836" i="11"/>
  <c r="P836" i="11"/>
  <c r="N837" i="11"/>
  <c r="M837" i="11"/>
  <c r="O837" i="11"/>
  <c r="P837" i="11"/>
  <c r="N838" i="11"/>
  <c r="O838" i="11"/>
  <c r="M838" i="11"/>
  <c r="P838" i="11"/>
  <c r="N839" i="11"/>
  <c r="O839" i="11"/>
  <c r="P839" i="11"/>
  <c r="N840" i="11"/>
  <c r="M840" i="11"/>
  <c r="O840" i="11"/>
  <c r="P840" i="11"/>
  <c r="N841" i="11"/>
  <c r="M841" i="11"/>
  <c r="O841" i="11"/>
  <c r="P841" i="11"/>
  <c r="N842" i="11"/>
  <c r="O842" i="11"/>
  <c r="M842" i="11"/>
  <c r="P842" i="11"/>
  <c r="N843" i="11"/>
  <c r="O843" i="11"/>
  <c r="P843" i="11"/>
  <c r="N844" i="11"/>
  <c r="M844" i="11"/>
  <c r="O844" i="11"/>
  <c r="P844" i="11"/>
  <c r="N845" i="11"/>
  <c r="M845" i="11"/>
  <c r="O845" i="11"/>
  <c r="P845" i="11"/>
  <c r="N846" i="11"/>
  <c r="M846" i="11"/>
  <c r="O846" i="11"/>
  <c r="P846" i="11"/>
  <c r="N847" i="11"/>
  <c r="O847" i="11"/>
  <c r="P847" i="11"/>
  <c r="N848" i="11"/>
  <c r="O848" i="11"/>
  <c r="P848" i="11"/>
  <c r="N849" i="11"/>
  <c r="M849" i="11"/>
  <c r="O849" i="11"/>
  <c r="P849" i="11"/>
  <c r="N850" i="11"/>
  <c r="M850" i="11"/>
  <c r="O850" i="11"/>
  <c r="P850" i="11"/>
  <c r="N851" i="11"/>
  <c r="O851" i="11"/>
  <c r="P851" i="11"/>
  <c r="M851" i="11"/>
  <c r="N852" i="11"/>
  <c r="M852" i="11"/>
  <c r="O852" i="11"/>
  <c r="P852" i="11"/>
  <c r="N853" i="11"/>
  <c r="M853" i="11"/>
  <c r="O853" i="11"/>
  <c r="P853" i="11"/>
  <c r="N854" i="11"/>
  <c r="M854" i="11"/>
  <c r="O854" i="11"/>
  <c r="P854" i="11"/>
  <c r="N855" i="11"/>
  <c r="O855" i="11"/>
  <c r="P855" i="11"/>
  <c r="N856" i="11"/>
  <c r="O856" i="11"/>
  <c r="P856" i="11"/>
  <c r="N857" i="11"/>
  <c r="M857" i="11"/>
  <c r="O857" i="11"/>
  <c r="P857" i="11"/>
  <c r="N858" i="11"/>
  <c r="M858" i="11"/>
  <c r="O858" i="11"/>
  <c r="P858" i="11"/>
  <c r="N859" i="11"/>
  <c r="O859" i="11"/>
  <c r="P859" i="11"/>
  <c r="N860" i="11"/>
  <c r="M860" i="11"/>
  <c r="O860" i="11"/>
  <c r="P860" i="11"/>
  <c r="N861" i="11"/>
  <c r="M861" i="11"/>
  <c r="O861" i="11"/>
  <c r="P861" i="11"/>
  <c r="N862" i="11"/>
  <c r="M862" i="11"/>
  <c r="O862" i="11"/>
  <c r="P862" i="11"/>
  <c r="N863" i="11"/>
  <c r="O863" i="11"/>
  <c r="P863" i="11"/>
  <c r="N864" i="11"/>
  <c r="M864" i="11"/>
  <c r="O864" i="11"/>
  <c r="P864" i="11"/>
  <c r="N865" i="11"/>
  <c r="M865" i="11"/>
  <c r="O865" i="11"/>
  <c r="P865" i="11"/>
  <c r="N866" i="11"/>
  <c r="O866" i="11"/>
  <c r="P866" i="11"/>
  <c r="N867" i="11"/>
  <c r="O867" i="11"/>
  <c r="P867" i="11"/>
  <c r="N868" i="11"/>
  <c r="M868" i="11"/>
  <c r="O868" i="11"/>
  <c r="P868" i="11"/>
  <c r="N869" i="11"/>
  <c r="M869" i="11"/>
  <c r="O869" i="11"/>
  <c r="P869" i="11"/>
  <c r="N870" i="11"/>
  <c r="M870" i="11"/>
  <c r="O870" i="11"/>
  <c r="P870" i="11"/>
  <c r="N871" i="11"/>
  <c r="O871" i="11"/>
  <c r="P871" i="11"/>
  <c r="M871" i="11"/>
  <c r="N872" i="11"/>
  <c r="M872" i="11"/>
  <c r="O872" i="11"/>
  <c r="P872" i="11"/>
  <c r="N873" i="11"/>
  <c r="M873" i="11"/>
  <c r="O873" i="11"/>
  <c r="P873" i="11"/>
  <c r="N874" i="11"/>
  <c r="M874" i="11"/>
  <c r="O874" i="11"/>
  <c r="P874" i="11"/>
  <c r="N875" i="11"/>
  <c r="O875" i="11"/>
  <c r="P875" i="11"/>
  <c r="N876" i="11"/>
  <c r="M876" i="11"/>
  <c r="O876" i="11"/>
  <c r="P876" i="11"/>
  <c r="N877" i="11"/>
  <c r="M877" i="11"/>
  <c r="O877" i="11"/>
  <c r="P877" i="11"/>
  <c r="N878" i="11"/>
  <c r="O878" i="11"/>
  <c r="P878" i="11"/>
  <c r="N879" i="11"/>
  <c r="O879" i="11"/>
  <c r="P879" i="11"/>
  <c r="N880" i="11"/>
  <c r="M880" i="11"/>
  <c r="O880" i="11"/>
  <c r="P880" i="11"/>
  <c r="N881" i="11"/>
  <c r="M881" i="11"/>
  <c r="O881" i="11"/>
  <c r="P881" i="11"/>
  <c r="N882" i="11"/>
  <c r="M882" i="11"/>
  <c r="O882" i="11"/>
  <c r="P882" i="11"/>
  <c r="N883" i="11"/>
  <c r="O883" i="11"/>
  <c r="P883" i="11"/>
  <c r="N884" i="11"/>
  <c r="O884" i="11"/>
  <c r="P884" i="11"/>
  <c r="N885" i="11"/>
  <c r="M885" i="11"/>
  <c r="O885" i="11"/>
  <c r="P885" i="11"/>
  <c r="N886" i="11"/>
  <c r="M886" i="11"/>
  <c r="O886" i="11"/>
  <c r="P886" i="11"/>
  <c r="N887" i="11"/>
  <c r="O887" i="11"/>
  <c r="P887" i="11"/>
  <c r="N888" i="11"/>
  <c r="M888" i="11"/>
  <c r="O888" i="11"/>
  <c r="P888" i="11"/>
  <c r="N889" i="11"/>
  <c r="M889" i="11"/>
  <c r="O889" i="11"/>
  <c r="P889" i="11"/>
  <c r="N890" i="11"/>
  <c r="O890" i="11"/>
  <c r="P890" i="11"/>
  <c r="N891" i="11"/>
  <c r="O891" i="11"/>
  <c r="P891" i="11"/>
  <c r="M891" i="11"/>
  <c r="N892" i="11"/>
  <c r="M892" i="11"/>
  <c r="O892" i="11"/>
  <c r="P892" i="11"/>
  <c r="N893" i="11"/>
  <c r="M893" i="11"/>
  <c r="O893" i="11"/>
  <c r="P893" i="11"/>
  <c r="N894" i="11"/>
  <c r="O894" i="11"/>
  <c r="M894" i="11"/>
  <c r="P894" i="11"/>
  <c r="N895" i="11"/>
  <c r="O895" i="11"/>
  <c r="P895" i="11"/>
  <c r="N896" i="11"/>
  <c r="O896" i="11"/>
  <c r="P896" i="11"/>
  <c r="N897" i="11"/>
  <c r="M897" i="11"/>
  <c r="O897" i="11"/>
  <c r="P897" i="11"/>
  <c r="N898" i="11"/>
  <c r="O898" i="11"/>
  <c r="P898" i="11"/>
  <c r="N899" i="11"/>
  <c r="O899" i="11"/>
  <c r="P899" i="11"/>
  <c r="N900" i="11"/>
  <c r="M900" i="11"/>
  <c r="O900" i="11"/>
  <c r="P900" i="11"/>
  <c r="N901" i="11"/>
  <c r="M901" i="11"/>
  <c r="O901" i="11"/>
  <c r="P901" i="11"/>
  <c r="N902" i="11"/>
  <c r="M902" i="11"/>
  <c r="O902" i="11"/>
  <c r="P902" i="11"/>
  <c r="N903" i="11"/>
  <c r="O903" i="11"/>
  <c r="P903" i="11"/>
  <c r="N904" i="11"/>
  <c r="M904" i="11"/>
  <c r="O904" i="11"/>
  <c r="P904" i="11"/>
  <c r="N905" i="11"/>
  <c r="M905" i="11"/>
  <c r="O905" i="11"/>
  <c r="P905" i="11"/>
  <c r="N906" i="11"/>
  <c r="M906" i="11"/>
  <c r="O906" i="11"/>
  <c r="P906" i="11"/>
  <c r="N907" i="11"/>
  <c r="O907" i="11"/>
  <c r="P907" i="11"/>
  <c r="N908" i="11"/>
  <c r="M908" i="11"/>
  <c r="O908" i="11"/>
  <c r="P908" i="11"/>
  <c r="N909" i="11"/>
  <c r="M909" i="11"/>
  <c r="O909" i="11"/>
  <c r="P909" i="11"/>
  <c r="N910" i="11"/>
  <c r="O910" i="11"/>
  <c r="P910" i="11"/>
  <c r="N911" i="11"/>
  <c r="O911" i="11"/>
  <c r="P911" i="11"/>
  <c r="N912" i="11"/>
  <c r="M912" i="11"/>
  <c r="O912" i="11"/>
  <c r="P912" i="11"/>
  <c r="N913" i="11"/>
  <c r="M913" i="11"/>
  <c r="O913" i="11"/>
  <c r="P913" i="11"/>
  <c r="N914" i="11"/>
  <c r="M914" i="11"/>
  <c r="O914" i="11"/>
  <c r="P914" i="11"/>
  <c r="N915" i="11"/>
  <c r="O915" i="11"/>
  <c r="P915" i="11"/>
  <c r="N916" i="11"/>
  <c r="O916" i="11"/>
  <c r="P916" i="11"/>
  <c r="N917" i="11"/>
  <c r="M917" i="11"/>
  <c r="O917" i="11"/>
  <c r="P917" i="11"/>
  <c r="N918" i="11"/>
  <c r="M918" i="11"/>
  <c r="O918" i="11"/>
  <c r="P918" i="11"/>
  <c r="N919" i="11"/>
  <c r="O919" i="11"/>
  <c r="P919" i="11"/>
  <c r="N920" i="11"/>
  <c r="M920" i="11"/>
  <c r="O920" i="11"/>
  <c r="P920" i="11"/>
  <c r="N921" i="11"/>
  <c r="M921" i="11"/>
  <c r="O921" i="11"/>
  <c r="P921" i="11"/>
  <c r="N922" i="11"/>
  <c r="M922" i="11"/>
  <c r="O922" i="11"/>
  <c r="P922" i="11"/>
  <c r="N923" i="11"/>
  <c r="O923" i="11"/>
  <c r="P923" i="11"/>
  <c r="N924" i="11"/>
  <c r="O924" i="11"/>
  <c r="P924" i="11"/>
  <c r="N925" i="11"/>
  <c r="M925" i="11"/>
  <c r="O925" i="11"/>
  <c r="P925" i="11"/>
  <c r="N926" i="11"/>
  <c r="M926" i="11"/>
  <c r="O926" i="11"/>
  <c r="P926" i="11"/>
  <c r="N927" i="11"/>
  <c r="O927" i="11"/>
  <c r="P927" i="11"/>
  <c r="N928" i="11"/>
  <c r="M928" i="11"/>
  <c r="O928" i="11"/>
  <c r="P928" i="11"/>
  <c r="N929" i="11"/>
  <c r="M929" i="11"/>
  <c r="O929" i="11"/>
  <c r="P929" i="11"/>
  <c r="N930" i="11"/>
  <c r="M930" i="11"/>
  <c r="O930" i="11"/>
  <c r="P930" i="11"/>
  <c r="N931" i="11"/>
  <c r="O931" i="11"/>
  <c r="P931" i="11"/>
  <c r="N932" i="11"/>
  <c r="O932" i="11"/>
  <c r="P932" i="11"/>
  <c r="N933" i="11"/>
  <c r="M933" i="11"/>
  <c r="O933" i="11"/>
  <c r="P933" i="11"/>
  <c r="N934" i="11"/>
  <c r="M934" i="11"/>
  <c r="O934" i="11"/>
  <c r="P934" i="11"/>
  <c r="N935" i="11"/>
  <c r="O935" i="11"/>
  <c r="P935" i="11"/>
  <c r="N936" i="11"/>
  <c r="M936" i="11"/>
  <c r="O936" i="11"/>
  <c r="P936" i="11"/>
  <c r="N937" i="11"/>
  <c r="M937" i="11"/>
  <c r="O937" i="11"/>
  <c r="P937" i="11"/>
  <c r="N938" i="11"/>
  <c r="M938" i="11"/>
  <c r="O938" i="11"/>
  <c r="P938" i="11"/>
  <c r="N939" i="11"/>
  <c r="O939" i="11"/>
  <c r="P939" i="11"/>
  <c r="N940" i="11"/>
  <c r="O940" i="11"/>
  <c r="P940" i="11"/>
  <c r="N941" i="11"/>
  <c r="M941" i="11"/>
  <c r="O941" i="11"/>
  <c r="P941" i="11"/>
  <c r="N942" i="11"/>
  <c r="M942" i="11"/>
  <c r="O942" i="11"/>
  <c r="P942" i="11"/>
  <c r="N943" i="11"/>
  <c r="O943" i="11"/>
  <c r="P943" i="11"/>
  <c r="N944" i="11"/>
  <c r="M944" i="11"/>
  <c r="O944" i="11"/>
  <c r="P944" i="11"/>
  <c r="N945" i="11"/>
  <c r="M945" i="11"/>
  <c r="O945" i="11"/>
  <c r="P945" i="11"/>
  <c r="N946" i="11"/>
  <c r="M946" i="11"/>
  <c r="O946" i="11"/>
  <c r="P946" i="11"/>
  <c r="N947" i="11"/>
  <c r="O947" i="11"/>
  <c r="P947" i="11"/>
  <c r="N948" i="11"/>
  <c r="O948" i="11"/>
  <c r="P948" i="11"/>
  <c r="N949" i="11"/>
  <c r="M949" i="11"/>
  <c r="O949" i="11"/>
  <c r="P949" i="11"/>
  <c r="N950" i="11"/>
  <c r="M950" i="11"/>
  <c r="O950" i="11"/>
  <c r="P950" i="11"/>
  <c r="N951" i="11"/>
  <c r="O951" i="11"/>
  <c r="P951" i="11"/>
  <c r="N952" i="11"/>
  <c r="O952" i="11"/>
  <c r="P952" i="11"/>
  <c r="N953" i="11"/>
  <c r="M953" i="11"/>
  <c r="O953" i="11"/>
  <c r="P953" i="11"/>
  <c r="N954" i="11"/>
  <c r="M954" i="11"/>
  <c r="O954" i="11"/>
  <c r="P954" i="11"/>
  <c r="N955" i="11"/>
  <c r="O955" i="11"/>
  <c r="P955" i="11"/>
  <c r="N956" i="11"/>
  <c r="M956" i="11"/>
  <c r="O956" i="11"/>
  <c r="P956" i="11"/>
  <c r="N957" i="11"/>
  <c r="M957" i="11"/>
  <c r="O957" i="11"/>
  <c r="P957" i="11"/>
  <c r="N958" i="11"/>
  <c r="M958" i="11"/>
  <c r="O958" i="11"/>
  <c r="P958" i="11"/>
  <c r="N959" i="11"/>
  <c r="O959" i="11"/>
  <c r="P959" i="11"/>
  <c r="N960" i="11"/>
  <c r="O960" i="11"/>
  <c r="P960" i="11"/>
  <c r="N961" i="11"/>
  <c r="M961" i="11"/>
  <c r="O961" i="11"/>
  <c r="P961" i="11"/>
  <c r="N962" i="11"/>
  <c r="M962" i="11"/>
  <c r="O962" i="11"/>
  <c r="P962" i="11"/>
  <c r="N963" i="11"/>
  <c r="O963" i="11"/>
  <c r="P963" i="11"/>
  <c r="N964" i="11"/>
  <c r="M964" i="11"/>
  <c r="O964" i="11"/>
  <c r="P964" i="11"/>
  <c r="N965" i="11"/>
  <c r="M965" i="11"/>
  <c r="O965" i="11"/>
  <c r="P965" i="11"/>
  <c r="N966" i="11"/>
  <c r="O966" i="11"/>
  <c r="P966" i="11"/>
  <c r="N967" i="11"/>
  <c r="O967" i="11"/>
  <c r="P967" i="11"/>
  <c r="M967" i="11"/>
  <c r="N968" i="11"/>
  <c r="O968" i="11"/>
  <c r="P968" i="11"/>
  <c r="N969" i="11"/>
  <c r="M969" i="11"/>
  <c r="O969" i="11"/>
  <c r="P969" i="11"/>
  <c r="N970" i="11"/>
  <c r="O970" i="11"/>
  <c r="M970" i="11"/>
  <c r="P970" i="11"/>
  <c r="N971" i="11"/>
  <c r="O971" i="11"/>
  <c r="P971" i="11"/>
  <c r="N972" i="11"/>
  <c r="M972" i="11"/>
  <c r="O972" i="11"/>
  <c r="P972" i="11"/>
  <c r="N973" i="11"/>
  <c r="M973" i="11"/>
  <c r="O973" i="11"/>
  <c r="P973" i="11"/>
  <c r="N974" i="11"/>
  <c r="O974" i="11"/>
  <c r="P974" i="11"/>
  <c r="N975" i="11"/>
  <c r="O975" i="11"/>
  <c r="P975" i="11"/>
  <c r="N976" i="11"/>
  <c r="O976" i="11"/>
  <c r="P976" i="11"/>
  <c r="N977" i="11"/>
  <c r="M977" i="11"/>
  <c r="O977" i="11"/>
  <c r="P977" i="11"/>
  <c r="N978" i="11"/>
  <c r="M978" i="11"/>
  <c r="O978" i="11"/>
  <c r="P978" i="11"/>
  <c r="N979" i="11"/>
  <c r="O979" i="11"/>
  <c r="P979" i="11"/>
  <c r="N980" i="11"/>
  <c r="M980" i="11"/>
  <c r="O980" i="11"/>
  <c r="P980" i="11"/>
  <c r="N981" i="11"/>
  <c r="M981" i="11"/>
  <c r="O981" i="11"/>
  <c r="P981" i="11"/>
  <c r="N982" i="11"/>
  <c r="M982" i="11"/>
  <c r="O982" i="11"/>
  <c r="P982" i="11"/>
  <c r="N983" i="11"/>
  <c r="O983" i="11"/>
  <c r="P983" i="11"/>
  <c r="N984" i="11"/>
  <c r="O984" i="11"/>
  <c r="P984" i="11"/>
  <c r="N985" i="11"/>
  <c r="M985" i="11"/>
  <c r="O985" i="11"/>
  <c r="P985" i="11"/>
  <c r="N986" i="11"/>
  <c r="M986" i="11"/>
  <c r="O986" i="11"/>
  <c r="P986" i="11"/>
  <c r="N987" i="11"/>
  <c r="O987" i="11"/>
  <c r="P987" i="11"/>
  <c r="N988" i="11"/>
  <c r="O988" i="11"/>
  <c r="P988" i="11"/>
  <c r="N989" i="11"/>
  <c r="M989" i="11"/>
  <c r="O989" i="11"/>
  <c r="P989" i="11"/>
  <c r="N990" i="11"/>
  <c r="M990" i="11"/>
  <c r="O990" i="11"/>
  <c r="P990" i="11"/>
  <c r="N991" i="11"/>
  <c r="O991" i="11"/>
  <c r="P991" i="11"/>
  <c r="N992" i="11"/>
  <c r="M992" i="11"/>
  <c r="O992" i="11"/>
  <c r="P992" i="11"/>
  <c r="N993" i="11"/>
  <c r="M993" i="11"/>
  <c r="O993" i="11"/>
  <c r="P993" i="11"/>
  <c r="N994" i="11"/>
  <c r="O994" i="11"/>
  <c r="M994" i="11"/>
  <c r="P994" i="11"/>
  <c r="N995" i="11"/>
  <c r="O995" i="11"/>
  <c r="P995" i="11"/>
  <c r="N996" i="11"/>
  <c r="O996" i="11"/>
  <c r="P996" i="11"/>
  <c r="N997" i="11"/>
  <c r="M997" i="11"/>
  <c r="O997" i="11"/>
  <c r="P997" i="11"/>
  <c r="N998" i="11"/>
  <c r="M998" i="11"/>
  <c r="O998" i="11"/>
  <c r="P998" i="11"/>
  <c r="N999" i="11"/>
  <c r="O999" i="11"/>
  <c r="P999" i="11"/>
  <c r="N1000" i="11"/>
  <c r="M1000" i="11"/>
  <c r="O1000" i="11"/>
  <c r="P1000" i="11"/>
  <c r="N1001" i="11"/>
  <c r="M1001" i="11"/>
  <c r="O1001" i="11"/>
  <c r="P1001" i="11"/>
  <c r="N1002" i="11"/>
  <c r="M1002" i="11"/>
  <c r="O1002" i="11"/>
  <c r="P1002" i="11"/>
  <c r="N1003" i="11"/>
  <c r="O1003" i="11"/>
  <c r="P1003" i="11"/>
  <c r="N1004" i="11"/>
  <c r="O1004" i="11"/>
  <c r="P1004" i="11"/>
  <c r="N1005" i="11"/>
  <c r="M1005" i="11"/>
  <c r="O1005" i="11"/>
  <c r="P1005" i="11"/>
  <c r="N1006" i="11"/>
  <c r="M1006" i="11"/>
  <c r="O1006" i="11"/>
  <c r="P1006" i="11"/>
  <c r="N1007" i="11"/>
  <c r="O1007" i="11"/>
  <c r="P1007" i="11"/>
  <c r="N1008" i="11"/>
  <c r="M1008" i="11"/>
  <c r="O1008" i="11"/>
  <c r="P1008" i="11"/>
  <c r="N1009" i="11"/>
  <c r="M1009" i="11"/>
  <c r="O1009" i="11"/>
  <c r="P1009" i="11"/>
  <c r="N1010" i="11"/>
  <c r="O1010" i="11"/>
  <c r="M1010" i="11"/>
  <c r="P1010" i="11"/>
  <c r="N1011" i="11"/>
  <c r="O1011" i="11"/>
  <c r="P1011" i="11"/>
  <c r="N1012" i="11"/>
  <c r="O1012" i="11"/>
  <c r="P1012" i="11"/>
  <c r="N1013" i="11"/>
  <c r="M1013" i="11"/>
  <c r="O1013" i="11"/>
  <c r="P1013" i="11"/>
  <c r="N1014" i="11"/>
  <c r="M1014" i="11"/>
  <c r="O1014" i="11"/>
  <c r="P1014" i="11"/>
  <c r="N1015" i="11"/>
  <c r="O1015" i="11"/>
  <c r="P1015" i="11"/>
  <c r="N1016" i="11"/>
  <c r="M1016" i="11"/>
  <c r="O1016" i="11"/>
  <c r="P1016" i="11"/>
  <c r="N1017" i="11"/>
  <c r="M1017" i="11"/>
  <c r="O1017" i="11"/>
  <c r="P1017" i="11"/>
  <c r="N1018" i="11"/>
  <c r="M1018" i="11"/>
  <c r="O1018" i="11"/>
  <c r="P1018" i="11"/>
  <c r="N1019" i="11"/>
  <c r="O1019" i="11"/>
  <c r="P1019" i="11"/>
  <c r="N1020" i="11"/>
  <c r="O1020" i="11"/>
  <c r="P1020" i="11"/>
  <c r="N1021" i="11"/>
  <c r="M1021" i="11"/>
  <c r="O1021" i="11"/>
  <c r="P1021" i="11"/>
  <c r="N1022" i="11"/>
  <c r="M1022" i="11"/>
  <c r="O1022" i="11"/>
  <c r="P1022" i="11"/>
  <c r="N1023" i="11"/>
  <c r="O1023" i="11"/>
  <c r="P1023" i="11"/>
  <c r="N1024" i="11"/>
  <c r="M1024" i="11"/>
  <c r="O1024" i="11"/>
  <c r="P1024" i="11"/>
  <c r="N1025" i="11"/>
  <c r="M1025" i="11"/>
  <c r="O1025" i="11"/>
  <c r="P1025" i="11"/>
  <c r="N1026" i="11"/>
  <c r="M1026" i="11"/>
  <c r="O1026" i="11"/>
  <c r="P1026" i="11"/>
  <c r="N1027" i="11"/>
  <c r="O1027" i="11"/>
  <c r="P1027" i="11"/>
  <c r="N1028" i="11"/>
  <c r="O1028" i="11"/>
  <c r="P1028" i="11"/>
  <c r="N1029" i="11"/>
  <c r="M1029" i="11"/>
  <c r="O1029" i="11"/>
  <c r="P1029" i="11"/>
  <c r="N1030" i="11"/>
  <c r="O1030" i="11"/>
  <c r="P1030" i="11"/>
  <c r="N1031" i="11"/>
  <c r="O1031" i="11"/>
  <c r="P1031" i="11"/>
  <c r="N1032" i="11"/>
  <c r="O1032" i="11"/>
  <c r="P1032" i="11"/>
  <c r="N1033" i="11"/>
  <c r="M1033" i="11"/>
  <c r="O1033" i="11"/>
  <c r="P1033" i="11"/>
  <c r="N1034" i="11"/>
  <c r="M1034" i="11"/>
  <c r="O1034" i="11"/>
  <c r="P1034" i="11"/>
  <c r="N1035" i="11"/>
  <c r="O1035" i="11"/>
  <c r="P1035" i="11"/>
  <c r="N1036" i="11"/>
  <c r="M1036" i="11"/>
  <c r="O1036" i="11"/>
  <c r="P1036" i="11"/>
  <c r="N1037" i="11"/>
  <c r="M1037" i="11"/>
  <c r="O1037" i="11"/>
  <c r="P1037" i="11"/>
  <c r="N1038" i="11"/>
  <c r="M1038" i="11"/>
  <c r="O1038" i="11"/>
  <c r="P1038" i="11"/>
  <c r="N1039" i="11"/>
  <c r="O1039" i="11"/>
  <c r="P1039" i="11"/>
  <c r="N1040" i="11"/>
  <c r="O1040" i="11"/>
  <c r="P1040" i="11"/>
  <c r="N1041" i="11"/>
  <c r="M1041" i="11"/>
  <c r="O1041" i="11"/>
  <c r="P1041" i="11"/>
  <c r="N1042" i="11"/>
  <c r="O1042" i="11"/>
  <c r="P1042" i="11"/>
  <c r="N1043" i="11"/>
  <c r="O1043" i="11"/>
  <c r="P1043" i="11"/>
  <c r="N1044" i="11"/>
  <c r="M1044" i="11"/>
  <c r="O1044" i="11"/>
  <c r="P1044" i="11"/>
  <c r="N1045" i="11"/>
  <c r="M1045" i="11"/>
  <c r="O1045" i="11"/>
  <c r="P1045" i="11"/>
  <c r="N1046" i="11"/>
  <c r="M1046" i="11"/>
  <c r="O1046" i="11"/>
  <c r="P1046" i="11"/>
  <c r="N1047" i="11"/>
  <c r="O1047" i="11"/>
  <c r="P1047" i="11"/>
  <c r="N1048" i="11"/>
  <c r="O1048" i="11"/>
  <c r="P1048" i="11"/>
  <c r="N1049" i="11"/>
  <c r="M1049" i="11"/>
  <c r="O1049" i="11"/>
  <c r="P1049" i="11"/>
  <c r="N1050" i="11"/>
  <c r="M1050" i="11"/>
  <c r="O1050" i="11"/>
  <c r="P1050" i="11"/>
  <c r="N1051" i="11"/>
  <c r="O1051" i="11"/>
  <c r="P1051" i="11"/>
  <c r="N1052" i="11"/>
  <c r="M1052" i="11"/>
  <c r="O1052" i="11"/>
  <c r="P1052" i="11"/>
  <c r="N1053" i="11"/>
  <c r="M1053" i="11"/>
  <c r="O1053" i="11"/>
  <c r="P1053" i="11"/>
  <c r="N1054" i="11"/>
  <c r="O1054" i="11"/>
  <c r="M1054" i="11"/>
  <c r="P1054" i="11"/>
  <c r="N1055" i="11"/>
  <c r="O1055" i="11"/>
  <c r="P1055" i="11"/>
  <c r="N1056" i="11"/>
  <c r="O1056" i="11"/>
  <c r="P1056" i="11"/>
  <c r="N1057" i="11"/>
  <c r="M1057" i="11"/>
  <c r="O1057" i="11"/>
  <c r="P1057" i="11"/>
  <c r="N1058" i="11"/>
  <c r="M1058" i="11"/>
  <c r="O1058" i="11"/>
  <c r="P1058" i="11"/>
  <c r="N1059" i="11"/>
  <c r="O1059" i="11"/>
  <c r="P1059" i="11"/>
  <c r="N1060" i="11"/>
  <c r="M1060" i="11"/>
  <c r="O1060" i="11"/>
  <c r="P1060" i="11"/>
  <c r="N1061" i="11"/>
  <c r="M1061" i="11"/>
  <c r="O1061" i="11"/>
  <c r="P1061" i="11"/>
  <c r="N1062" i="11"/>
  <c r="M1062" i="11"/>
  <c r="O1062" i="11"/>
  <c r="P1062" i="11"/>
  <c r="N1063" i="11"/>
  <c r="O1063" i="11"/>
  <c r="P1063" i="11"/>
  <c r="N1064" i="11"/>
  <c r="O1064" i="11"/>
  <c r="P1064" i="11"/>
  <c r="N1065" i="11"/>
  <c r="M1065" i="11"/>
  <c r="O1065" i="11"/>
  <c r="P1065" i="11"/>
  <c r="N1066" i="11"/>
  <c r="O1066" i="11"/>
  <c r="M1066" i="11"/>
  <c r="P1066" i="11"/>
  <c r="N1067" i="11"/>
  <c r="O1067" i="11"/>
  <c r="P1067" i="11"/>
  <c r="N1068" i="11"/>
  <c r="M1068" i="11"/>
  <c r="O1068" i="11"/>
  <c r="P1068" i="11"/>
  <c r="N1069" i="11"/>
  <c r="M1069" i="11"/>
  <c r="O1069" i="11"/>
  <c r="P1069" i="11"/>
  <c r="N1070" i="11"/>
  <c r="M1070" i="11"/>
  <c r="O1070" i="11"/>
  <c r="P1070" i="11"/>
  <c r="N1071" i="11"/>
  <c r="O1071" i="11"/>
  <c r="P1071" i="11"/>
  <c r="N1072" i="11"/>
  <c r="O1072" i="11"/>
  <c r="P1072" i="11"/>
  <c r="N1073" i="11"/>
  <c r="M1073" i="11"/>
  <c r="O1073" i="11"/>
  <c r="P1073" i="11"/>
  <c r="N1074" i="11"/>
  <c r="M1074" i="11"/>
  <c r="O1074" i="11"/>
  <c r="P1074" i="11"/>
  <c r="N1075" i="11"/>
  <c r="O1075" i="11"/>
  <c r="P1075" i="11"/>
  <c r="N1076" i="11"/>
  <c r="O1076" i="11"/>
  <c r="P1076" i="11"/>
  <c r="N1077" i="11"/>
  <c r="M1077" i="11"/>
  <c r="O1077" i="11"/>
  <c r="P1077" i="11"/>
  <c r="N1078" i="11"/>
  <c r="M1078" i="11"/>
  <c r="O1078" i="11"/>
  <c r="P1078" i="11"/>
  <c r="N1079" i="11"/>
  <c r="O1079" i="11"/>
  <c r="P1079" i="11"/>
  <c r="N1080" i="11"/>
  <c r="O1080" i="11"/>
  <c r="P1080" i="11"/>
  <c r="N1081" i="11"/>
  <c r="M1081" i="11"/>
  <c r="O1081" i="11"/>
  <c r="P1081" i="11"/>
  <c r="N1082" i="11"/>
  <c r="M1082" i="11"/>
  <c r="O1082" i="11"/>
  <c r="P1082" i="11"/>
  <c r="N1083" i="11"/>
  <c r="O1083" i="11"/>
  <c r="P1083" i="11"/>
  <c r="N1084" i="11"/>
  <c r="M1084" i="11"/>
  <c r="O1084" i="11"/>
  <c r="P1084" i="11"/>
  <c r="N1085" i="11"/>
  <c r="M1085" i="11"/>
  <c r="O1085" i="11"/>
  <c r="P1085" i="11"/>
  <c r="N1086" i="11"/>
  <c r="O1086" i="11"/>
  <c r="P1086" i="11"/>
  <c r="N1087" i="11"/>
  <c r="O1087" i="11"/>
  <c r="P1087" i="11"/>
  <c r="N1088" i="11"/>
  <c r="M1088" i="11"/>
  <c r="O1088" i="11"/>
  <c r="P1088" i="11"/>
  <c r="N1089" i="11"/>
  <c r="M1089" i="11"/>
  <c r="O1089" i="11"/>
  <c r="P1089" i="11"/>
  <c r="N1090" i="11"/>
  <c r="M1090" i="11"/>
  <c r="O1090" i="11"/>
  <c r="P1090" i="11"/>
  <c r="N1091" i="11"/>
  <c r="O1091" i="11"/>
  <c r="M1091" i="11"/>
  <c r="P1091" i="11"/>
  <c r="N1092" i="11"/>
  <c r="M1092" i="11"/>
  <c r="O1092" i="11"/>
  <c r="P1092" i="11"/>
  <c r="N1093" i="11"/>
  <c r="M1093" i="11"/>
  <c r="O1093" i="11"/>
  <c r="P1093" i="11"/>
  <c r="N1094" i="11"/>
  <c r="M1094" i="11"/>
  <c r="O1094" i="11"/>
  <c r="P1094" i="11"/>
  <c r="N1095" i="11"/>
  <c r="O1095" i="11"/>
  <c r="M1095" i="11"/>
  <c r="P1095" i="11"/>
  <c r="N1096" i="11"/>
  <c r="M1096" i="11"/>
  <c r="O1096" i="11"/>
  <c r="P1096" i="11"/>
  <c r="N1097" i="11"/>
  <c r="M1097" i="11"/>
  <c r="O1097" i="11"/>
  <c r="P1097" i="11"/>
  <c r="N1098" i="11"/>
  <c r="O1098" i="11"/>
  <c r="M1098" i="11"/>
  <c r="P1098" i="11"/>
  <c r="N1099" i="11"/>
  <c r="O1099" i="11"/>
  <c r="P1099" i="11"/>
  <c r="N1100" i="11"/>
  <c r="M1100" i="11"/>
  <c r="O1100" i="11"/>
  <c r="P1100" i="11"/>
  <c r="N1101" i="11"/>
  <c r="M1101" i="11"/>
  <c r="O1101" i="11"/>
  <c r="P1101" i="11"/>
  <c r="N1102" i="11"/>
  <c r="M1102" i="11"/>
  <c r="O1102" i="11"/>
  <c r="P1102" i="11"/>
  <c r="N1103" i="11"/>
  <c r="O1103" i="11"/>
  <c r="P1103" i="11"/>
  <c r="N1104" i="11"/>
  <c r="M1104" i="11"/>
  <c r="O1104" i="11"/>
  <c r="P1104" i="11"/>
  <c r="N1105" i="11"/>
  <c r="M1105" i="11"/>
  <c r="O1105" i="11"/>
  <c r="P1105" i="11"/>
  <c r="N1106" i="11"/>
  <c r="M1106" i="11"/>
  <c r="O1106" i="11"/>
  <c r="P1106" i="11"/>
  <c r="N1107" i="11"/>
  <c r="O1107" i="11"/>
  <c r="P1107" i="11"/>
  <c r="N1108" i="11"/>
  <c r="O1108" i="11"/>
  <c r="P1108" i="11"/>
  <c r="N1109" i="11"/>
  <c r="M1109" i="11"/>
  <c r="O1109" i="11"/>
  <c r="P1109" i="11"/>
  <c r="N1110" i="11"/>
  <c r="O1110" i="11"/>
  <c r="P1110" i="11"/>
  <c r="N1111" i="11"/>
  <c r="O1111" i="11"/>
  <c r="P1111" i="11"/>
  <c r="N1112" i="11"/>
  <c r="M1112" i="11"/>
  <c r="O1112" i="11"/>
  <c r="P1112" i="11"/>
  <c r="N1113" i="11"/>
  <c r="M1113" i="11"/>
  <c r="O1113" i="11"/>
  <c r="P1113" i="11"/>
  <c r="N1114" i="11"/>
  <c r="O1114" i="11"/>
  <c r="P1114" i="11"/>
  <c r="N1115" i="11"/>
  <c r="O1115" i="11"/>
  <c r="P1115" i="11"/>
  <c r="M1115" i="11"/>
  <c r="N1116" i="11"/>
  <c r="M1116" i="11"/>
  <c r="O1116" i="11"/>
  <c r="P1116" i="11"/>
  <c r="N1117" i="11"/>
  <c r="M1117" i="11"/>
  <c r="O1117" i="11"/>
  <c r="P1117" i="11"/>
  <c r="N1118" i="11"/>
  <c r="O1118" i="11"/>
  <c r="M1118" i="11"/>
  <c r="P1118" i="11"/>
  <c r="N1119" i="11"/>
  <c r="O1119" i="11"/>
  <c r="P1119" i="11"/>
  <c r="N1120" i="11"/>
  <c r="O1120" i="11"/>
  <c r="P1120" i="11"/>
  <c r="N1121" i="11"/>
  <c r="M1121" i="11"/>
  <c r="O1121" i="11"/>
  <c r="P1121" i="11"/>
  <c r="N1122" i="11"/>
  <c r="O1122" i="11"/>
  <c r="M1122" i="11"/>
  <c r="P1122" i="11"/>
  <c r="N1123" i="11"/>
  <c r="O1123" i="11"/>
  <c r="P1123" i="11"/>
  <c r="N1124" i="11"/>
  <c r="M1124" i="11"/>
  <c r="O1124" i="11"/>
  <c r="P1124" i="11"/>
  <c r="N1125" i="11"/>
  <c r="M1125" i="11"/>
  <c r="O1125" i="11"/>
  <c r="P1125" i="11"/>
  <c r="N1126" i="11"/>
  <c r="M1126" i="11"/>
  <c r="O1126" i="11"/>
  <c r="P1126" i="11"/>
  <c r="N1127" i="11"/>
  <c r="O1127" i="11"/>
  <c r="P1127" i="11"/>
  <c r="N1128" i="11"/>
  <c r="O1128" i="11"/>
  <c r="P1128" i="11"/>
  <c r="N1129" i="11"/>
  <c r="M1129" i="11"/>
  <c r="O1129" i="11"/>
  <c r="P1129" i="11"/>
  <c r="N1130" i="11"/>
  <c r="M1130" i="11"/>
  <c r="O1130" i="11"/>
  <c r="P1130" i="11"/>
  <c r="N1131" i="11"/>
  <c r="O1131" i="11"/>
  <c r="P1131" i="11"/>
  <c r="N1132" i="11"/>
  <c r="M1132" i="11"/>
  <c r="O1132" i="11"/>
  <c r="P1132" i="11"/>
  <c r="N1133" i="11"/>
  <c r="M1133" i="11"/>
  <c r="O1133" i="11"/>
  <c r="P1133" i="11"/>
  <c r="N1134" i="11"/>
  <c r="M1134" i="11"/>
  <c r="O1134" i="11"/>
  <c r="P1134" i="11"/>
  <c r="N1135" i="11"/>
  <c r="O1135" i="11"/>
  <c r="P1135" i="11"/>
  <c r="N1136" i="11"/>
  <c r="O1136" i="11"/>
  <c r="P1136" i="11"/>
  <c r="N1137" i="11"/>
  <c r="M1137" i="11"/>
  <c r="O1137" i="11"/>
  <c r="P1137" i="11"/>
  <c r="N1138" i="11"/>
  <c r="M1138" i="11"/>
  <c r="O1138" i="11"/>
  <c r="P1138" i="11"/>
  <c r="N1139" i="11"/>
  <c r="O1139" i="11"/>
  <c r="P1139" i="11"/>
  <c r="N1140" i="11"/>
  <c r="M1140" i="11"/>
  <c r="O1140" i="11"/>
  <c r="P1140" i="11"/>
  <c r="N1141" i="11"/>
  <c r="M1141" i="11"/>
  <c r="O1141" i="11"/>
  <c r="P1141" i="11"/>
  <c r="N1142" i="11"/>
  <c r="M1142" i="11"/>
  <c r="O1142" i="11"/>
  <c r="P1142" i="11"/>
  <c r="N1143" i="11"/>
  <c r="O1143" i="11"/>
  <c r="P1143" i="11"/>
  <c r="N1144" i="11"/>
  <c r="O1144" i="11"/>
  <c r="P1144" i="11"/>
  <c r="N1145" i="11"/>
  <c r="M1145" i="11"/>
  <c r="O1145" i="11"/>
  <c r="P1145" i="11"/>
  <c r="N1146" i="11"/>
  <c r="M1146" i="11"/>
  <c r="O1146" i="11"/>
  <c r="P1146" i="11"/>
  <c r="N1147" i="11"/>
  <c r="O1147" i="11"/>
  <c r="P1147" i="11"/>
  <c r="N1148" i="11"/>
  <c r="M1148" i="11"/>
  <c r="O1148" i="11"/>
  <c r="P1148" i="11"/>
  <c r="N1149" i="11"/>
  <c r="M1149" i="11"/>
  <c r="O1149" i="11"/>
  <c r="P1149" i="11"/>
  <c r="N1150" i="11"/>
  <c r="O1150" i="11"/>
  <c r="P1150" i="11"/>
  <c r="N1151" i="11"/>
  <c r="O1151" i="11"/>
  <c r="P1151" i="11"/>
  <c r="N1152" i="11"/>
  <c r="M1152" i="11"/>
  <c r="O1152" i="11"/>
  <c r="P1152" i="11"/>
  <c r="N1153" i="11"/>
  <c r="M1153" i="11"/>
  <c r="O1153" i="11"/>
  <c r="P1153" i="11"/>
  <c r="N1154" i="11"/>
  <c r="M1154" i="11"/>
  <c r="O1154" i="11"/>
  <c r="P1154" i="11"/>
  <c r="N1155" i="11"/>
  <c r="O1155" i="11"/>
  <c r="P1155" i="11"/>
  <c r="N1156" i="11"/>
  <c r="M1156" i="11"/>
  <c r="O1156" i="11"/>
  <c r="P1156" i="11"/>
  <c r="N1157" i="11"/>
  <c r="M1157" i="11"/>
  <c r="O1157" i="11"/>
  <c r="P1157" i="11"/>
  <c r="N1158" i="11"/>
  <c r="M1158" i="11"/>
  <c r="O1158" i="11"/>
  <c r="P1158" i="11"/>
  <c r="N1159" i="11"/>
  <c r="O1159" i="11"/>
  <c r="P1159" i="11"/>
  <c r="N1160" i="11"/>
  <c r="M1160" i="11"/>
  <c r="O1160" i="11"/>
  <c r="P1160" i="11"/>
  <c r="N1161" i="11"/>
  <c r="M1161" i="11"/>
  <c r="O1161" i="11"/>
  <c r="P1161" i="11"/>
  <c r="N1162" i="11"/>
  <c r="M1162" i="11"/>
  <c r="O1162" i="11"/>
  <c r="P1162" i="11"/>
  <c r="N1163" i="11"/>
  <c r="O1163" i="11"/>
  <c r="P1163" i="11"/>
  <c r="M1163" i="11"/>
  <c r="N1164" i="11"/>
  <c r="O1164" i="11"/>
  <c r="P1164" i="11"/>
  <c r="N1165" i="11"/>
  <c r="M1165" i="11"/>
  <c r="O1165" i="11"/>
  <c r="P1165" i="11"/>
  <c r="N1166" i="11"/>
  <c r="O1166" i="11"/>
  <c r="P1166" i="11"/>
  <c r="N1167" i="11"/>
  <c r="O1167" i="11"/>
  <c r="P1167" i="11"/>
  <c r="N1168" i="11"/>
  <c r="M1168" i="11"/>
  <c r="O1168" i="11"/>
  <c r="P1168" i="11"/>
  <c r="N1169" i="11"/>
  <c r="M1169" i="11"/>
  <c r="O1169" i="11"/>
  <c r="P1169" i="11"/>
  <c r="N1170" i="11"/>
  <c r="M1170" i="11"/>
  <c r="O1170" i="11"/>
  <c r="P1170" i="11"/>
  <c r="N1171" i="11"/>
  <c r="O1171" i="11"/>
  <c r="P1171" i="11"/>
  <c r="N1172" i="11"/>
  <c r="O1172" i="11"/>
  <c r="P1172" i="11"/>
  <c r="N1173" i="11"/>
  <c r="M1173" i="11"/>
  <c r="O1173" i="11"/>
  <c r="P1173" i="11"/>
  <c r="N1174" i="11"/>
  <c r="M1174" i="11"/>
  <c r="O1174" i="11"/>
  <c r="P1174" i="11"/>
  <c r="N1175" i="11"/>
  <c r="O1175" i="11"/>
  <c r="P1175" i="11"/>
  <c r="N1176" i="11"/>
  <c r="M1176" i="11"/>
  <c r="O1176" i="11"/>
  <c r="P1176" i="11"/>
  <c r="N1177" i="11"/>
  <c r="M1177" i="11"/>
  <c r="O1177" i="11"/>
  <c r="P1177" i="11"/>
  <c r="N1178" i="11"/>
  <c r="O1178" i="11"/>
  <c r="P1178" i="11"/>
  <c r="N1179" i="11"/>
  <c r="O1179" i="11"/>
  <c r="P1179" i="11"/>
  <c r="N1180" i="11"/>
  <c r="O1180" i="11"/>
  <c r="P1180" i="11"/>
  <c r="M1180" i="11"/>
  <c r="N1181" i="11"/>
  <c r="M1181" i="11"/>
  <c r="O1181" i="11"/>
  <c r="P1181" i="11"/>
  <c r="N1182" i="11"/>
  <c r="M1182" i="11"/>
  <c r="O1182" i="11"/>
  <c r="P1182" i="11"/>
  <c r="N1183" i="11"/>
  <c r="O1183" i="11"/>
  <c r="P1183" i="11"/>
  <c r="N1184" i="11"/>
  <c r="M1184" i="11"/>
  <c r="O1184" i="11"/>
  <c r="P1184" i="11"/>
  <c r="N1185" i="11"/>
  <c r="M1185" i="11"/>
  <c r="O1185" i="11"/>
  <c r="P1185" i="11"/>
  <c r="N1186" i="11"/>
  <c r="O1186" i="11"/>
  <c r="P1186" i="11"/>
  <c r="N1187" i="11"/>
  <c r="O1187" i="11"/>
  <c r="P1187" i="11"/>
  <c r="N1188" i="11"/>
  <c r="M1188" i="11"/>
  <c r="O1188" i="11"/>
  <c r="P1188" i="11"/>
  <c r="N1189" i="11"/>
  <c r="M1189" i="11"/>
  <c r="O1189" i="11"/>
  <c r="P1189" i="11"/>
  <c r="N1190" i="11"/>
  <c r="M1190" i="11"/>
  <c r="O1190" i="11"/>
  <c r="P1190" i="11"/>
  <c r="N1191" i="11"/>
  <c r="O1191" i="11"/>
  <c r="P1191" i="11"/>
  <c r="N1192" i="11"/>
  <c r="M1192" i="11"/>
  <c r="O1192" i="11"/>
  <c r="P1192" i="11"/>
  <c r="N1193" i="11"/>
  <c r="M1193" i="11"/>
  <c r="O1193" i="11"/>
  <c r="P1193" i="11"/>
  <c r="N1194" i="11"/>
  <c r="M1194" i="11"/>
  <c r="O1194" i="11"/>
  <c r="P1194" i="11"/>
  <c r="N1195" i="11"/>
  <c r="O1195" i="11"/>
  <c r="P1195" i="11"/>
  <c r="N1196" i="11"/>
  <c r="O1196" i="11"/>
  <c r="P1196" i="11"/>
  <c r="N1197" i="11"/>
  <c r="M1197" i="11"/>
  <c r="O1197" i="11"/>
  <c r="P1197" i="11"/>
  <c r="N1198" i="11"/>
  <c r="M1198" i="11"/>
  <c r="O1198" i="11"/>
  <c r="P1198" i="11"/>
  <c r="N1199" i="11"/>
  <c r="O1199" i="11"/>
  <c r="P1199" i="11"/>
  <c r="N1200" i="11"/>
  <c r="M1200" i="11"/>
  <c r="O1200" i="11"/>
  <c r="P1200" i="11"/>
  <c r="N1201" i="11"/>
  <c r="M1201" i="11"/>
  <c r="O1201" i="11"/>
  <c r="P1201" i="11"/>
  <c r="N1202" i="11"/>
  <c r="M1202" i="11"/>
  <c r="O1202" i="11"/>
  <c r="P1202" i="11"/>
  <c r="N1203" i="11"/>
  <c r="O1203" i="11"/>
  <c r="P1203" i="11"/>
  <c r="N1204" i="11"/>
  <c r="O1204" i="11"/>
  <c r="P1204" i="11"/>
  <c r="N1205" i="11"/>
  <c r="M1205" i="11"/>
  <c r="O1205" i="11"/>
  <c r="P1205" i="11"/>
  <c r="N1206" i="11"/>
  <c r="M1206" i="11"/>
  <c r="O1206" i="11"/>
  <c r="P1206" i="11"/>
  <c r="N1207" i="11"/>
  <c r="O1207" i="11"/>
  <c r="P1207" i="11"/>
  <c r="N1208" i="11"/>
  <c r="M1208" i="11"/>
  <c r="O1208" i="11"/>
  <c r="P1208" i="11"/>
  <c r="N1209" i="11"/>
  <c r="M1209" i="11"/>
  <c r="O1209" i="11"/>
  <c r="P1209" i="11"/>
  <c r="N1210" i="11"/>
  <c r="M1210" i="11"/>
  <c r="O1210" i="11"/>
  <c r="P1210" i="11"/>
  <c r="N1211" i="11"/>
  <c r="O1211" i="11"/>
  <c r="P1211" i="11"/>
  <c r="N1212" i="11"/>
  <c r="O1212" i="11"/>
  <c r="P1212" i="11"/>
  <c r="N1213" i="11"/>
  <c r="M1213" i="11"/>
  <c r="O1213" i="11"/>
  <c r="P1213" i="11"/>
  <c r="N1214" i="11"/>
  <c r="M1214" i="11"/>
  <c r="O1214" i="11"/>
  <c r="P1214" i="11"/>
  <c r="N1215" i="11"/>
  <c r="O1215" i="11"/>
  <c r="P1215" i="11"/>
  <c r="N1216" i="11"/>
  <c r="M1216" i="11"/>
  <c r="O1216" i="11"/>
  <c r="P1216" i="11"/>
  <c r="N1217" i="11"/>
  <c r="M1217" i="11"/>
  <c r="O1217" i="11"/>
  <c r="P1217" i="11"/>
  <c r="N1218" i="11"/>
  <c r="M1218" i="11"/>
  <c r="O1218" i="11"/>
  <c r="P1218" i="11"/>
  <c r="N1219" i="11"/>
  <c r="O1219" i="11"/>
  <c r="P1219" i="11"/>
  <c r="N1220" i="11"/>
  <c r="O1220" i="11"/>
  <c r="P1220" i="11"/>
  <c r="N1221" i="11"/>
  <c r="M1221" i="11"/>
  <c r="O1221" i="11"/>
  <c r="P1221" i="11"/>
  <c r="N1222" i="11"/>
  <c r="M1222" i="11"/>
  <c r="O1222" i="11"/>
  <c r="P1222" i="11"/>
  <c r="N1223" i="11"/>
  <c r="O1223" i="11"/>
  <c r="P1223" i="11"/>
  <c r="N1224" i="11"/>
  <c r="M1224" i="11"/>
  <c r="O1224" i="11"/>
  <c r="P1224" i="11"/>
  <c r="N1225" i="11"/>
  <c r="M1225" i="11"/>
  <c r="O1225" i="11"/>
  <c r="P1225" i="11"/>
  <c r="N1226" i="11"/>
  <c r="M1226" i="11"/>
  <c r="O1226" i="11"/>
  <c r="P1226" i="11"/>
  <c r="N1227" i="11"/>
  <c r="O1227" i="11"/>
  <c r="P1227" i="11"/>
  <c r="N1228" i="11"/>
  <c r="M1228" i="11"/>
  <c r="O1228" i="11"/>
  <c r="P1228" i="11"/>
  <c r="N1229" i="11"/>
  <c r="M1229" i="11"/>
  <c r="O1229" i="11"/>
  <c r="P1229" i="11"/>
  <c r="N1230" i="11"/>
  <c r="O1230" i="11"/>
  <c r="P1230" i="11"/>
  <c r="N1231" i="11"/>
  <c r="O1231" i="11"/>
  <c r="P1231" i="11"/>
  <c r="N1232" i="11"/>
  <c r="M1232" i="11"/>
  <c r="O1232" i="11"/>
  <c r="P1232" i="11"/>
  <c r="N1233" i="11"/>
  <c r="M1233" i="11"/>
  <c r="O1233" i="11"/>
  <c r="P1233" i="11"/>
  <c r="N1234" i="11"/>
  <c r="M1234" i="11"/>
  <c r="O1234" i="11"/>
  <c r="P1234" i="11"/>
  <c r="N1235" i="11"/>
  <c r="O1235" i="11"/>
  <c r="P1235" i="11"/>
  <c r="N1236" i="11"/>
  <c r="O1236" i="11"/>
  <c r="P1236" i="11"/>
  <c r="N1237" i="11"/>
  <c r="M1237" i="11"/>
  <c r="O1237" i="11"/>
  <c r="P1237" i="11"/>
  <c r="N1238" i="11"/>
  <c r="O1238" i="11"/>
  <c r="M1238" i="11"/>
  <c r="P1238" i="11"/>
  <c r="N1239" i="11"/>
  <c r="O1239" i="11"/>
  <c r="M1239" i="11"/>
  <c r="P1239" i="11"/>
  <c r="N1240" i="11"/>
  <c r="M1240" i="11"/>
  <c r="O1240" i="11"/>
  <c r="P1240" i="11"/>
  <c r="N1241" i="11"/>
  <c r="M1241" i="11"/>
  <c r="O1241" i="11"/>
  <c r="P1241" i="11"/>
  <c r="N1242" i="11"/>
  <c r="M1242" i="11"/>
  <c r="O1242" i="11"/>
  <c r="P1242" i="11"/>
  <c r="N1243" i="11"/>
  <c r="O1243" i="11"/>
  <c r="P1243" i="11"/>
  <c r="N1244" i="11"/>
  <c r="O1244" i="11"/>
  <c r="P1244" i="11"/>
  <c r="N1245" i="11"/>
  <c r="M1245" i="11"/>
  <c r="O1245" i="11"/>
  <c r="P1245" i="11"/>
  <c r="N1246" i="11"/>
  <c r="M1246" i="11"/>
  <c r="O1246" i="11"/>
  <c r="P1246" i="11"/>
  <c r="N1247" i="11"/>
  <c r="O1247" i="11"/>
  <c r="P1247" i="11"/>
  <c r="N1248" i="11"/>
  <c r="O1248" i="11"/>
  <c r="P1248" i="11"/>
  <c r="N1249" i="11"/>
  <c r="M1249" i="11"/>
  <c r="O1249" i="11"/>
  <c r="P1249" i="11"/>
  <c r="N1250" i="11"/>
  <c r="O1250" i="11"/>
  <c r="P1250" i="11"/>
  <c r="N1251" i="11"/>
  <c r="O1251" i="11"/>
  <c r="P1251" i="11"/>
  <c r="N1252" i="11"/>
  <c r="M1252" i="11"/>
  <c r="O1252" i="11"/>
  <c r="P1252" i="11"/>
  <c r="N1253" i="11"/>
  <c r="M1253" i="11"/>
  <c r="O1253" i="11"/>
  <c r="P1253" i="11"/>
  <c r="N1254" i="11"/>
  <c r="O1254" i="11"/>
  <c r="P1254" i="11"/>
  <c r="N1255" i="11"/>
  <c r="O1255" i="11"/>
  <c r="P1255" i="11"/>
  <c r="N1256" i="11"/>
  <c r="O1256" i="11"/>
  <c r="P1256" i="11"/>
  <c r="N1257" i="11"/>
  <c r="M1257" i="11"/>
  <c r="O1257" i="11"/>
  <c r="P1257" i="11"/>
  <c r="N1258" i="11"/>
  <c r="M1258" i="11"/>
  <c r="O1258" i="11"/>
  <c r="P1258" i="11"/>
  <c r="N1259" i="11"/>
  <c r="O1259" i="11"/>
  <c r="P1259" i="11"/>
  <c r="N1260" i="11"/>
  <c r="O1260" i="11"/>
  <c r="P1260" i="11"/>
  <c r="N1261" i="11"/>
  <c r="M1261" i="11"/>
  <c r="O1261" i="11"/>
  <c r="P1261" i="11"/>
  <c r="N1262" i="11"/>
  <c r="M1262" i="11"/>
  <c r="O1262" i="11"/>
  <c r="P1262" i="11"/>
  <c r="N1263" i="11"/>
  <c r="O1263" i="11"/>
  <c r="P1263" i="11"/>
  <c r="N1264" i="11"/>
  <c r="O1264" i="11"/>
  <c r="P1264" i="11"/>
  <c r="N1265" i="11"/>
  <c r="M1265" i="11"/>
  <c r="O1265" i="11"/>
  <c r="P1265" i="11"/>
  <c r="N1266" i="11"/>
  <c r="M1266" i="11"/>
  <c r="O1266" i="11"/>
  <c r="P1266" i="11"/>
  <c r="N1267" i="11"/>
  <c r="O1267" i="11"/>
  <c r="P1267" i="11"/>
  <c r="N1268" i="11"/>
  <c r="M1268" i="11"/>
  <c r="O1268" i="11"/>
  <c r="P1268" i="11"/>
  <c r="N1269" i="11"/>
  <c r="M1269" i="11"/>
  <c r="O1269" i="11"/>
  <c r="P1269" i="11"/>
  <c r="N1270" i="11"/>
  <c r="M1270" i="11"/>
  <c r="O1270" i="11"/>
  <c r="P1270" i="11"/>
  <c r="N1271" i="11"/>
  <c r="O1271" i="11"/>
  <c r="P1271" i="11"/>
  <c r="N1272" i="11"/>
  <c r="O1272" i="11"/>
  <c r="P1272" i="11"/>
  <c r="N1273" i="11"/>
  <c r="M1273" i="11"/>
  <c r="O1273" i="11"/>
  <c r="P1273" i="11"/>
  <c r="N1274" i="11"/>
  <c r="M1274" i="11"/>
  <c r="O1274" i="11"/>
  <c r="P1274" i="11"/>
  <c r="N1275" i="11"/>
  <c r="O1275" i="11"/>
  <c r="P1275" i="11"/>
  <c r="N1276" i="11"/>
  <c r="M1276" i="11"/>
  <c r="O1276" i="11"/>
  <c r="P1276" i="11"/>
  <c r="N1277" i="11"/>
  <c r="M1277" i="11"/>
  <c r="O1277" i="11"/>
  <c r="P1277" i="11"/>
  <c r="N1278" i="11"/>
  <c r="M1278" i="11"/>
  <c r="O1278" i="11"/>
  <c r="P1278" i="11"/>
  <c r="N1279" i="11"/>
  <c r="O1279" i="11"/>
  <c r="P1279" i="11"/>
  <c r="N1280" i="11"/>
  <c r="O1280" i="11"/>
  <c r="P1280" i="11"/>
  <c r="N1281" i="11"/>
  <c r="M1281" i="11"/>
  <c r="O1281" i="11"/>
  <c r="P1281" i="11"/>
  <c r="N1282" i="11"/>
  <c r="M1282" i="11"/>
  <c r="O1282" i="11"/>
  <c r="P1282" i="11"/>
  <c r="N1283" i="11"/>
  <c r="O1283" i="11"/>
  <c r="P1283" i="11"/>
  <c r="N1284" i="11"/>
  <c r="M1284" i="11"/>
  <c r="O1284" i="11"/>
  <c r="P1284" i="11"/>
  <c r="N1285" i="11"/>
  <c r="M1285" i="11"/>
  <c r="O1285" i="11"/>
  <c r="P1285" i="11"/>
  <c r="N1286" i="11"/>
  <c r="M1286" i="11"/>
  <c r="O1286" i="11"/>
  <c r="P1286" i="11"/>
  <c r="N1287" i="11"/>
  <c r="O1287" i="11"/>
  <c r="P1287" i="11"/>
  <c r="N1288" i="11"/>
  <c r="O1288" i="11"/>
  <c r="P1288" i="11"/>
  <c r="N1289" i="11"/>
  <c r="M1289" i="11"/>
  <c r="O1289" i="11"/>
  <c r="P1289" i="11"/>
  <c r="N1290" i="11"/>
  <c r="M1290" i="11"/>
  <c r="O1290" i="11"/>
  <c r="P1290" i="11"/>
  <c r="N1291" i="11"/>
  <c r="O1291" i="11"/>
  <c r="P1291" i="11"/>
  <c r="N1292" i="11"/>
  <c r="M1292" i="11"/>
  <c r="O1292" i="11"/>
  <c r="P1292" i="11"/>
  <c r="N1293" i="11"/>
  <c r="M1293" i="11"/>
  <c r="O1293" i="11"/>
  <c r="P1293" i="11"/>
  <c r="N1294" i="11"/>
  <c r="M1294" i="11"/>
  <c r="O1294" i="11"/>
  <c r="P1294" i="11"/>
  <c r="N1295" i="11"/>
  <c r="O1295" i="11"/>
  <c r="P1295" i="11"/>
  <c r="N1296" i="11"/>
  <c r="O1296" i="11"/>
  <c r="P1296" i="11"/>
  <c r="N1297" i="11"/>
  <c r="M1297" i="11"/>
  <c r="O1297" i="11"/>
  <c r="P1297" i="11"/>
  <c r="N1298" i="11"/>
  <c r="M1298" i="11"/>
  <c r="O1298" i="11"/>
  <c r="P1298" i="11"/>
  <c r="N1299" i="11"/>
  <c r="O1299" i="11"/>
  <c r="P1299" i="11"/>
  <c r="N1300" i="11"/>
  <c r="M1300" i="11"/>
  <c r="O1300" i="11"/>
  <c r="P1300" i="11"/>
  <c r="N1301" i="11"/>
  <c r="M1301" i="11"/>
  <c r="O1301" i="11"/>
  <c r="P1301" i="11"/>
  <c r="N1302" i="11"/>
  <c r="O1302" i="11"/>
  <c r="P1302" i="11"/>
  <c r="N1303" i="11"/>
  <c r="O1303" i="11"/>
  <c r="P1303" i="11"/>
  <c r="N1304" i="11"/>
  <c r="O1304" i="11"/>
  <c r="P1304" i="11"/>
  <c r="N1305" i="11"/>
  <c r="M1305" i="11"/>
  <c r="O1305" i="11"/>
  <c r="P1305" i="11"/>
  <c r="N1306" i="11"/>
  <c r="M1306" i="11"/>
  <c r="O1306" i="11"/>
  <c r="P1306" i="11"/>
  <c r="N1307" i="11"/>
  <c r="O1307" i="11"/>
  <c r="P1307" i="11"/>
  <c r="N1308" i="11"/>
  <c r="M1308" i="11"/>
  <c r="O1308" i="11"/>
  <c r="P1308" i="11"/>
  <c r="N1309" i="11"/>
  <c r="M1309" i="11"/>
  <c r="O1309" i="11"/>
  <c r="P1309" i="11"/>
  <c r="N1310" i="11"/>
  <c r="O1310" i="11"/>
  <c r="P1310" i="11"/>
  <c r="N1311" i="11"/>
  <c r="O1311" i="11"/>
  <c r="P1311" i="11"/>
  <c r="N1312" i="11"/>
  <c r="O1312" i="11"/>
  <c r="P1312" i="11"/>
  <c r="N1313" i="11"/>
  <c r="M1313" i="11"/>
  <c r="O1313" i="11"/>
  <c r="P1313" i="11"/>
  <c r="N1314" i="11"/>
  <c r="M1314" i="11"/>
  <c r="O1314" i="11"/>
  <c r="P1314" i="11"/>
  <c r="N1315" i="11"/>
  <c r="O1315" i="11"/>
  <c r="P1315" i="11"/>
  <c r="N1316" i="11"/>
  <c r="M1316" i="11"/>
  <c r="O1316" i="11"/>
  <c r="P1316" i="11"/>
  <c r="N1317" i="11"/>
  <c r="M1317" i="11"/>
  <c r="O1317" i="11"/>
  <c r="P1317" i="11"/>
  <c r="N1318" i="11"/>
  <c r="M1318" i="11"/>
  <c r="O1318" i="11"/>
  <c r="P1318" i="11"/>
  <c r="N1319" i="11"/>
  <c r="O1319" i="11"/>
  <c r="P1319" i="11"/>
  <c r="N1320" i="11"/>
  <c r="O1320" i="11"/>
  <c r="P1320" i="11"/>
  <c r="N1321" i="11"/>
  <c r="M1321" i="11"/>
  <c r="O1321" i="11"/>
  <c r="P1321" i="11"/>
  <c r="N1322" i="11"/>
  <c r="M1322" i="11"/>
  <c r="O1322" i="11"/>
  <c r="P1322" i="11"/>
  <c r="N1323" i="11"/>
  <c r="O1323" i="11"/>
  <c r="P1323" i="11"/>
  <c r="N1324" i="11"/>
  <c r="M1324" i="11"/>
  <c r="O1324" i="11"/>
  <c r="P1324" i="11"/>
  <c r="N1325" i="11"/>
  <c r="M1325" i="11"/>
  <c r="O1325" i="11"/>
  <c r="P1325" i="11"/>
  <c r="N1326" i="11"/>
  <c r="M1326" i="11"/>
  <c r="O1326" i="11"/>
  <c r="P1326" i="11"/>
  <c r="N1327" i="11"/>
  <c r="O1327" i="11"/>
  <c r="P1327" i="11"/>
  <c r="N1328" i="11"/>
  <c r="M1328" i="11"/>
  <c r="O1328" i="11"/>
  <c r="P1328" i="11"/>
  <c r="N1329" i="11"/>
  <c r="M1329" i="11"/>
  <c r="O1329" i="11"/>
  <c r="P1329" i="11"/>
  <c r="N1330" i="11"/>
  <c r="M1330" i="11"/>
  <c r="O1330" i="11"/>
  <c r="P1330" i="11"/>
  <c r="N1331" i="11"/>
  <c r="O1331" i="11"/>
  <c r="P1331" i="11"/>
  <c r="N1332" i="11"/>
  <c r="O1332" i="11"/>
  <c r="P1332" i="11"/>
  <c r="N1333" i="11"/>
  <c r="M1333" i="11"/>
  <c r="O1333" i="11"/>
  <c r="P1333" i="11"/>
  <c r="N1334" i="11"/>
  <c r="M1334" i="11"/>
  <c r="O1334" i="11"/>
  <c r="P1334" i="11"/>
  <c r="N1335" i="11"/>
  <c r="O1335" i="11"/>
  <c r="P1335" i="11"/>
  <c r="M1335" i="11"/>
  <c r="N1336" i="11"/>
  <c r="M1336" i="11"/>
  <c r="O1336" i="11"/>
  <c r="P1336" i="11"/>
  <c r="N1337" i="11"/>
  <c r="M1337" i="11"/>
  <c r="O1337" i="11"/>
  <c r="P1337" i="11"/>
  <c r="N1338" i="11"/>
  <c r="M1338" i="11"/>
  <c r="O1338" i="11"/>
  <c r="P1338" i="11"/>
  <c r="N1339" i="11"/>
  <c r="O1339" i="11"/>
  <c r="P1339" i="11"/>
  <c r="N1340" i="11"/>
  <c r="M1340" i="11"/>
  <c r="O1340" i="11"/>
  <c r="P1340" i="11"/>
  <c r="N1341" i="11"/>
  <c r="M1341" i="11"/>
  <c r="O1341" i="11"/>
  <c r="P1341" i="11"/>
  <c r="N1342" i="11"/>
  <c r="M1342" i="11"/>
  <c r="O1342" i="11"/>
  <c r="P1342" i="11"/>
  <c r="N1343" i="11"/>
  <c r="O1343" i="11"/>
  <c r="P1343" i="11"/>
  <c r="N1344" i="11"/>
  <c r="O1344" i="11"/>
  <c r="P1344" i="11"/>
  <c r="N1345" i="11"/>
  <c r="M1345" i="11"/>
  <c r="O1345" i="11"/>
  <c r="P1345" i="11"/>
  <c r="N1346" i="11"/>
  <c r="O1346" i="11"/>
  <c r="P1346" i="11"/>
  <c r="N1347" i="11"/>
  <c r="O1347" i="11"/>
  <c r="P1347" i="11"/>
  <c r="N1348" i="11"/>
  <c r="M1348" i="11"/>
  <c r="O1348" i="11"/>
  <c r="P1348" i="11"/>
  <c r="N1349" i="11"/>
  <c r="M1349" i="11"/>
  <c r="O1349" i="11"/>
  <c r="P1349" i="11"/>
  <c r="N1350" i="11"/>
  <c r="M1350" i="11"/>
  <c r="O1350" i="11"/>
  <c r="P1350" i="11"/>
  <c r="N1351" i="11"/>
  <c r="O1351" i="11"/>
  <c r="P1351" i="11"/>
  <c r="N1352" i="11"/>
  <c r="O1352" i="11"/>
  <c r="P1352" i="11"/>
  <c r="N1353" i="11"/>
  <c r="M1353" i="11"/>
  <c r="O1353" i="11"/>
  <c r="P1353" i="11"/>
  <c r="N1354" i="11"/>
  <c r="O1354" i="11"/>
  <c r="P1354" i="11"/>
  <c r="N1355" i="11"/>
  <c r="O1355" i="11"/>
  <c r="P1355" i="11"/>
  <c r="N1356" i="11"/>
  <c r="M1356" i="11"/>
  <c r="O1356" i="11"/>
  <c r="P1356" i="11"/>
  <c r="N1357" i="11"/>
  <c r="M1357" i="11"/>
  <c r="O1357" i="11"/>
  <c r="P1357" i="11"/>
  <c r="N1358" i="11"/>
  <c r="O1358" i="11"/>
  <c r="P1358" i="11"/>
  <c r="N1359" i="11"/>
  <c r="O1359" i="11"/>
  <c r="M1359" i="11"/>
  <c r="P1359" i="11"/>
  <c r="N1360" i="11"/>
  <c r="O1360" i="11"/>
  <c r="P1360" i="11"/>
  <c r="N1361" i="11"/>
  <c r="M1361" i="11"/>
  <c r="O1361" i="11"/>
  <c r="P1361" i="11"/>
  <c r="N1362" i="11"/>
  <c r="M1362" i="11"/>
  <c r="O1362" i="11"/>
  <c r="P1362" i="11"/>
  <c r="N1363" i="11"/>
  <c r="O1363" i="11"/>
  <c r="P1363" i="11"/>
  <c r="N1364" i="11"/>
  <c r="M1364" i="11"/>
  <c r="O1364" i="11"/>
  <c r="P1364" i="11"/>
  <c r="N1365" i="11"/>
  <c r="M1365" i="11"/>
  <c r="O1365" i="11"/>
  <c r="P1365" i="11"/>
  <c r="N1366" i="11"/>
  <c r="M1366" i="11"/>
  <c r="O1366" i="11"/>
  <c r="P1366" i="11"/>
  <c r="N1367" i="11"/>
  <c r="O1367" i="11"/>
  <c r="P1367" i="11"/>
  <c r="N1368" i="11"/>
  <c r="O1368" i="11"/>
  <c r="P1368" i="11"/>
  <c r="N1369" i="11"/>
  <c r="M1369" i="11"/>
  <c r="O1369" i="11"/>
  <c r="P1369" i="11"/>
  <c r="N1370" i="11"/>
  <c r="M1370" i="11"/>
  <c r="O1370" i="11"/>
  <c r="P1370" i="11"/>
  <c r="N1371" i="11"/>
  <c r="O1371" i="11"/>
  <c r="P1371" i="11"/>
  <c r="N1372" i="11"/>
  <c r="M1372" i="11"/>
  <c r="O1372" i="11"/>
  <c r="P1372" i="11"/>
  <c r="N1373" i="11"/>
  <c r="M1373" i="11"/>
  <c r="O1373" i="11"/>
  <c r="P1373" i="11"/>
  <c r="N1374" i="11"/>
  <c r="M1374" i="11"/>
  <c r="O1374" i="11"/>
  <c r="P1374" i="11"/>
  <c r="N1375" i="11"/>
  <c r="O1375" i="11"/>
  <c r="P1375" i="11"/>
  <c r="N1376" i="11"/>
  <c r="M1376" i="11"/>
  <c r="O1376" i="11"/>
  <c r="P1376" i="11"/>
  <c r="N1377" i="11"/>
  <c r="M1377" i="11"/>
  <c r="O1377" i="11"/>
  <c r="P1377" i="11"/>
  <c r="N1378" i="11"/>
  <c r="M1378" i="11"/>
  <c r="O1378" i="11"/>
  <c r="P1378" i="11"/>
  <c r="N1379" i="11"/>
  <c r="O1379" i="11"/>
  <c r="P1379" i="11"/>
  <c r="N1380" i="11"/>
  <c r="O1380" i="11"/>
  <c r="P1380" i="11"/>
  <c r="N1381" i="11"/>
  <c r="M1381" i="11"/>
  <c r="O1381" i="11"/>
  <c r="P1381" i="11"/>
  <c r="N1382" i="11"/>
  <c r="M1382" i="11"/>
  <c r="O1382" i="11"/>
  <c r="P1382" i="11"/>
  <c r="N1383" i="11"/>
  <c r="O1383" i="11"/>
  <c r="P1383" i="11"/>
  <c r="N1384" i="11"/>
  <c r="M1384" i="11"/>
  <c r="O1384" i="11"/>
  <c r="P1384" i="11"/>
  <c r="N1385" i="11"/>
  <c r="M1385" i="11"/>
  <c r="O1385" i="11"/>
  <c r="P1385" i="11"/>
  <c r="N1386" i="11"/>
  <c r="M1386" i="11"/>
  <c r="O1386" i="11"/>
  <c r="P1386" i="11"/>
  <c r="N1387" i="11"/>
  <c r="O1387" i="11"/>
  <c r="P1387" i="11"/>
  <c r="N1388" i="11"/>
  <c r="M1388" i="11"/>
  <c r="O1388" i="11"/>
  <c r="P1388" i="11"/>
  <c r="N1389" i="11"/>
  <c r="M1389" i="11"/>
  <c r="O1389" i="11"/>
  <c r="P1389" i="11"/>
  <c r="N1390" i="11"/>
  <c r="M1390" i="11"/>
  <c r="O1390" i="11"/>
  <c r="P1390" i="11"/>
  <c r="N1391" i="11"/>
  <c r="O1391" i="11"/>
  <c r="P1391" i="11"/>
  <c r="N1392" i="11"/>
  <c r="M1392" i="11"/>
  <c r="O1392" i="11"/>
  <c r="P1392" i="11"/>
  <c r="N1393" i="11"/>
  <c r="M1393" i="11"/>
  <c r="O1393" i="11"/>
  <c r="P1393" i="11"/>
  <c r="N1394" i="11"/>
  <c r="M1394" i="11"/>
  <c r="O1394" i="11"/>
  <c r="P1394" i="11"/>
  <c r="N1395" i="11"/>
  <c r="O1395" i="11"/>
  <c r="P1395" i="11"/>
  <c r="N1396" i="11"/>
  <c r="M1396" i="11"/>
  <c r="O1396" i="11"/>
  <c r="P1396" i="11"/>
  <c r="N1397" i="11"/>
  <c r="M1397" i="11"/>
  <c r="O1397" i="11"/>
  <c r="P1397" i="11"/>
  <c r="N1398" i="11"/>
  <c r="M1398" i="11"/>
  <c r="O1398" i="11"/>
  <c r="P1398" i="11"/>
  <c r="N1399" i="11"/>
  <c r="O1399" i="11"/>
  <c r="P1399" i="11"/>
  <c r="N1400" i="11"/>
  <c r="M1400" i="11"/>
  <c r="O1400" i="11"/>
  <c r="P1400" i="11"/>
  <c r="N1401" i="11"/>
  <c r="M1401" i="11"/>
  <c r="O1401" i="11"/>
  <c r="P1401" i="11"/>
  <c r="N1402" i="11"/>
  <c r="M1402" i="11"/>
  <c r="O1402" i="11"/>
  <c r="P1402" i="11"/>
  <c r="N1403" i="11"/>
  <c r="O1403" i="11"/>
  <c r="P1403" i="11"/>
  <c r="N1404" i="11"/>
  <c r="O1404" i="11"/>
  <c r="P1404" i="11"/>
  <c r="N1405" i="11"/>
  <c r="M1405" i="11"/>
  <c r="O1405" i="11"/>
  <c r="P1405" i="11"/>
  <c r="N1406" i="11"/>
  <c r="M1406" i="11"/>
  <c r="O1406" i="11"/>
  <c r="P1406" i="11"/>
  <c r="N1407" i="11"/>
  <c r="O1407" i="11"/>
  <c r="P1407" i="11"/>
  <c r="N1408" i="11"/>
  <c r="O1408" i="11"/>
  <c r="P1408" i="11"/>
  <c r="N1409" i="11"/>
  <c r="M1409" i="11"/>
  <c r="O1409" i="11"/>
  <c r="P1409" i="11"/>
  <c r="N1410" i="11"/>
  <c r="O1410" i="11"/>
  <c r="P1410" i="11"/>
  <c r="N1411" i="11"/>
  <c r="O1411" i="11"/>
  <c r="P1411" i="11"/>
  <c r="N1412" i="11"/>
  <c r="M1412" i="11"/>
  <c r="O1412" i="11"/>
  <c r="P1412" i="11"/>
  <c r="N1413" i="11"/>
  <c r="M1413" i="11"/>
  <c r="O1413" i="11"/>
  <c r="P1413" i="11"/>
  <c r="N1414" i="11"/>
  <c r="M1414" i="11"/>
  <c r="O1414" i="11"/>
  <c r="P1414" i="11"/>
  <c r="N1415" i="11"/>
  <c r="O1415" i="11"/>
  <c r="P1415" i="11"/>
  <c r="N1416" i="11"/>
  <c r="O1416" i="11"/>
  <c r="P1416" i="11"/>
  <c r="N1417" i="11"/>
  <c r="M1417" i="11"/>
  <c r="O1417" i="11"/>
  <c r="P1417" i="11"/>
  <c r="N1418" i="11"/>
  <c r="M1418" i="11"/>
  <c r="O1418" i="11"/>
  <c r="P1418" i="11"/>
  <c r="N1419" i="11"/>
  <c r="O1419" i="11"/>
  <c r="P1419" i="11"/>
  <c r="N1420" i="11"/>
  <c r="M1420" i="11"/>
  <c r="O1420" i="11"/>
  <c r="P1420" i="11"/>
  <c r="N1421" i="11"/>
  <c r="M1421" i="11"/>
  <c r="O1421" i="11"/>
  <c r="P1421" i="11"/>
  <c r="N1422" i="11"/>
  <c r="M1422" i="11"/>
  <c r="O1422" i="11"/>
  <c r="P1422" i="11"/>
  <c r="N1423" i="11"/>
  <c r="O1423" i="11"/>
  <c r="P1423" i="11"/>
  <c r="N1424" i="11"/>
  <c r="O1424" i="11"/>
  <c r="P1424" i="11"/>
  <c r="N1425" i="11"/>
  <c r="M1425" i="11"/>
  <c r="O1425" i="11"/>
  <c r="P1425" i="11"/>
  <c r="N1426" i="11"/>
  <c r="M1426" i="11"/>
  <c r="O1426" i="11"/>
  <c r="P1426" i="11"/>
  <c r="N1427" i="11"/>
  <c r="O1427" i="11"/>
  <c r="P1427" i="11"/>
  <c r="M1427" i="11"/>
  <c r="N1428" i="11"/>
  <c r="O1428" i="11"/>
  <c r="P1428" i="11"/>
  <c r="N1429" i="11"/>
  <c r="M1429" i="11"/>
  <c r="O1429" i="11"/>
  <c r="P1429" i="11"/>
  <c r="N1430" i="11"/>
  <c r="O1430" i="11"/>
  <c r="M1430" i="11"/>
  <c r="P1430" i="11"/>
  <c r="N1431" i="11"/>
  <c r="O1431" i="11"/>
  <c r="P1431" i="11"/>
  <c r="N1432" i="11"/>
  <c r="M1432" i="11"/>
  <c r="O1432" i="11"/>
  <c r="P1432" i="11"/>
  <c r="N1433" i="11"/>
  <c r="M1433" i="11"/>
  <c r="O1433" i="11"/>
  <c r="P1433" i="11"/>
  <c r="N1434" i="11"/>
  <c r="M1434" i="11"/>
  <c r="O1434" i="11"/>
  <c r="P1434" i="11"/>
  <c r="N1435" i="11"/>
  <c r="O1435" i="11"/>
  <c r="P1435" i="11"/>
  <c r="N1436" i="11"/>
  <c r="O1436" i="11"/>
  <c r="P1436" i="11"/>
  <c r="N1437" i="11"/>
  <c r="M1437" i="11"/>
  <c r="O1437" i="11"/>
  <c r="P1437" i="11"/>
  <c r="N1438" i="11"/>
  <c r="M1438" i="11"/>
  <c r="O1438" i="11"/>
  <c r="P1438" i="11"/>
  <c r="N1439" i="11"/>
  <c r="O1439" i="11"/>
  <c r="P1439" i="11"/>
  <c r="N1440" i="11"/>
  <c r="M1440" i="11"/>
  <c r="O1440" i="11"/>
  <c r="P1440" i="11"/>
  <c r="N1441" i="11"/>
  <c r="M1441" i="11"/>
  <c r="O1441" i="11"/>
  <c r="P1441" i="11"/>
  <c r="N1442" i="11"/>
  <c r="O1442" i="11"/>
  <c r="P1442" i="11"/>
  <c r="N1443" i="11"/>
  <c r="O1443" i="11"/>
  <c r="P1443" i="11"/>
  <c r="N1444" i="11"/>
  <c r="O1444" i="11"/>
  <c r="P1444" i="11"/>
  <c r="N1445" i="11"/>
  <c r="M1445" i="11"/>
  <c r="O1445" i="11"/>
  <c r="P1445" i="11"/>
  <c r="N1446" i="11"/>
  <c r="M1446" i="11"/>
  <c r="O1446" i="11"/>
  <c r="P1446" i="11"/>
  <c r="N1447" i="11"/>
  <c r="O1447" i="11"/>
  <c r="P1447" i="11"/>
  <c r="N1448" i="11"/>
  <c r="M1448" i="11"/>
  <c r="O1448" i="11"/>
  <c r="P1448" i="11"/>
  <c r="N1449" i="11"/>
  <c r="M1449" i="11"/>
  <c r="O1449" i="11"/>
  <c r="P1449" i="11"/>
  <c r="N1450" i="11"/>
  <c r="M1450" i="11"/>
  <c r="O1450" i="11"/>
  <c r="P1450" i="11"/>
  <c r="N1451" i="11"/>
  <c r="O1451" i="11"/>
  <c r="P1451" i="11"/>
  <c r="N1452" i="11"/>
  <c r="M1452" i="11"/>
  <c r="O1452" i="11"/>
  <c r="P1452" i="11"/>
  <c r="N1453" i="11"/>
  <c r="M1453" i="11"/>
  <c r="O1453" i="11"/>
  <c r="P1453" i="11"/>
  <c r="N1454" i="11"/>
  <c r="M1454" i="11"/>
  <c r="O1454" i="11"/>
  <c r="P1454" i="11"/>
  <c r="N1455" i="11"/>
  <c r="O1455" i="11"/>
  <c r="P1455" i="11"/>
  <c r="N1456" i="11"/>
  <c r="O1456" i="11"/>
  <c r="P1456" i="11"/>
  <c r="N1457" i="11"/>
  <c r="M1457" i="11"/>
  <c r="O1457" i="11"/>
  <c r="P1457" i="11"/>
  <c r="N1458" i="11"/>
  <c r="M1458" i="11"/>
  <c r="O1458" i="11"/>
  <c r="P1458" i="11"/>
  <c r="N1459" i="11"/>
  <c r="O1459" i="11"/>
  <c r="P1459" i="11"/>
  <c r="M1459" i="11"/>
  <c r="N1460" i="11"/>
  <c r="O1460" i="11"/>
  <c r="P1460" i="11"/>
  <c r="N1461" i="11"/>
  <c r="M1461" i="11"/>
  <c r="O1461" i="11"/>
  <c r="P1461" i="11"/>
  <c r="N1462" i="11"/>
  <c r="O1462" i="11"/>
  <c r="P1462" i="11"/>
  <c r="N1463" i="11"/>
  <c r="O1463" i="11"/>
  <c r="P1463" i="11"/>
  <c r="M1463" i="11"/>
  <c r="N1464" i="11"/>
  <c r="O1464" i="11"/>
  <c r="P1464" i="11"/>
  <c r="N1465" i="11"/>
  <c r="M1465" i="11"/>
  <c r="O1465" i="11"/>
  <c r="P1465" i="11"/>
  <c r="N1466" i="11"/>
  <c r="O1466" i="11"/>
  <c r="P1466" i="11"/>
  <c r="N1467" i="11"/>
  <c r="O1467" i="11"/>
  <c r="P1467" i="11"/>
  <c r="N1468" i="11"/>
  <c r="M1468" i="11"/>
  <c r="O1468" i="11"/>
  <c r="P1468" i="11"/>
  <c r="N1469" i="11"/>
  <c r="M1469" i="11"/>
  <c r="O1469" i="11"/>
  <c r="P1469" i="11"/>
  <c r="N1470" i="11"/>
  <c r="M1470" i="11"/>
  <c r="O1470" i="11"/>
  <c r="P1470" i="11"/>
  <c r="N1471" i="11"/>
  <c r="O1471" i="11"/>
  <c r="P1471" i="11"/>
  <c r="N1472" i="11"/>
  <c r="O1472" i="11"/>
  <c r="P1472" i="11"/>
  <c r="N1473" i="11"/>
  <c r="M1473" i="11"/>
  <c r="O1473" i="11"/>
  <c r="P1473" i="11"/>
  <c r="N1474" i="11"/>
  <c r="O1474" i="11"/>
  <c r="M1474" i="11"/>
  <c r="P1474" i="11"/>
  <c r="N1475" i="11"/>
  <c r="O1475" i="11"/>
  <c r="P1475" i="11"/>
  <c r="N1476" i="11"/>
  <c r="M1476" i="11"/>
  <c r="O1476" i="11"/>
  <c r="P1476" i="11"/>
  <c r="N1477" i="11"/>
  <c r="M1477" i="11"/>
  <c r="O1477" i="11"/>
  <c r="P1477" i="11"/>
  <c r="N1478" i="11"/>
  <c r="O1478" i="11"/>
  <c r="M1478" i="11"/>
  <c r="P1478" i="11"/>
  <c r="N1479" i="11"/>
  <c r="O1479" i="11"/>
  <c r="P1479" i="11"/>
  <c r="N1480" i="11"/>
  <c r="O1480" i="11"/>
  <c r="P1480" i="11"/>
  <c r="N1481" i="11"/>
  <c r="M1481" i="11"/>
  <c r="O1481" i="11"/>
  <c r="P1481" i="11"/>
  <c r="N1482" i="11"/>
  <c r="O1482" i="11"/>
  <c r="M1482" i="11"/>
  <c r="P1482" i="11"/>
  <c r="N1483" i="11"/>
  <c r="O1483" i="11"/>
  <c r="P1483" i="11"/>
  <c r="N1484" i="11"/>
  <c r="O1484" i="11"/>
  <c r="P1484" i="11"/>
  <c r="N1485" i="11"/>
  <c r="M1485" i="11"/>
  <c r="O1485" i="11"/>
  <c r="P1485" i="11"/>
  <c r="N1486" i="11"/>
  <c r="M1486" i="11"/>
  <c r="O1486" i="11"/>
  <c r="P1486" i="11"/>
  <c r="N1487" i="11"/>
  <c r="O1487" i="11"/>
  <c r="P1487" i="11"/>
  <c r="N1488" i="11"/>
  <c r="M1488" i="11"/>
  <c r="O1488" i="11"/>
  <c r="P1488" i="11"/>
  <c r="N1489" i="11"/>
  <c r="M1489" i="11"/>
  <c r="O1489" i="11"/>
  <c r="P1489" i="11"/>
  <c r="N1490" i="11"/>
  <c r="M1490" i="11"/>
  <c r="O1490" i="11"/>
  <c r="P1490" i="11"/>
  <c r="N1491" i="11"/>
  <c r="O1491" i="11"/>
  <c r="P1491" i="11"/>
  <c r="N1492" i="11"/>
  <c r="O1492" i="11"/>
  <c r="P1492" i="11"/>
  <c r="N1493" i="11"/>
  <c r="M1493" i="11"/>
  <c r="O1493" i="11"/>
  <c r="P1493" i="11"/>
  <c r="N1494" i="11"/>
  <c r="M1494" i="11"/>
  <c r="O1494" i="11"/>
  <c r="P1494" i="11"/>
  <c r="N1495" i="11"/>
  <c r="O1495" i="11"/>
  <c r="P1495" i="11"/>
  <c r="N1496" i="11"/>
  <c r="M1496" i="11"/>
  <c r="O1496" i="11"/>
  <c r="P1496" i="11"/>
  <c r="N1497" i="11"/>
  <c r="M1497" i="11"/>
  <c r="O1497" i="11"/>
  <c r="P1497" i="11"/>
  <c r="N1498" i="11"/>
  <c r="O1498" i="11"/>
  <c r="M1498" i="11"/>
  <c r="P1498" i="11"/>
  <c r="N1499" i="11"/>
  <c r="O1499" i="11"/>
  <c r="P1499" i="11"/>
  <c r="N1500" i="11"/>
  <c r="O1500" i="11"/>
  <c r="P1500" i="11"/>
  <c r="N1501" i="11"/>
  <c r="M1501" i="11"/>
  <c r="O1501" i="11"/>
  <c r="P1501" i="11"/>
  <c r="N1502" i="11"/>
  <c r="O1502" i="11"/>
  <c r="M1502" i="11"/>
  <c r="P1502" i="11"/>
  <c r="N1503" i="11"/>
  <c r="O1503" i="11"/>
  <c r="P1503" i="11"/>
  <c r="N1504" i="11"/>
  <c r="O1504" i="11"/>
  <c r="P1504" i="11"/>
  <c r="N1505" i="11"/>
  <c r="M1505" i="11"/>
  <c r="O1505" i="11"/>
  <c r="P1505" i="11"/>
  <c r="N1506" i="11"/>
  <c r="O1506" i="11"/>
  <c r="M1506" i="11"/>
  <c r="P1506" i="11"/>
  <c r="N1507" i="11"/>
  <c r="O1507" i="11"/>
  <c r="P1507" i="11"/>
  <c r="N1508" i="11"/>
  <c r="M1508" i="11"/>
  <c r="O1508" i="11"/>
  <c r="P1508" i="11"/>
  <c r="N1509" i="11"/>
  <c r="M1509" i="11"/>
  <c r="O1509" i="11"/>
  <c r="P1509" i="11"/>
  <c r="N1510" i="11"/>
  <c r="O1510" i="11"/>
  <c r="P1510" i="11"/>
  <c r="N1511" i="11"/>
  <c r="O1511" i="11"/>
  <c r="P1511" i="11"/>
  <c r="N1512" i="11"/>
  <c r="M1512" i="11"/>
  <c r="O1512" i="11"/>
  <c r="P1512" i="11"/>
  <c r="N1513" i="11"/>
  <c r="M1513" i="11"/>
  <c r="O1513" i="11"/>
  <c r="P1513" i="11"/>
  <c r="N1514" i="11"/>
  <c r="M1514" i="11"/>
  <c r="O1514" i="11"/>
  <c r="P1514" i="11"/>
  <c r="N1515" i="11"/>
  <c r="O1515" i="11"/>
  <c r="P1515" i="11"/>
  <c r="N1516" i="11"/>
  <c r="M1516" i="11"/>
  <c r="O1516" i="11"/>
  <c r="P1516" i="11"/>
  <c r="N1517" i="11"/>
  <c r="M1517" i="11"/>
  <c r="O1517" i="11"/>
  <c r="P1517" i="11"/>
  <c r="N1518" i="11"/>
  <c r="M1518" i="11"/>
  <c r="O1518" i="11"/>
  <c r="P1518" i="11"/>
  <c r="N1519" i="11"/>
  <c r="O1519" i="11"/>
  <c r="P1519" i="11"/>
  <c r="N1520" i="11"/>
  <c r="M1520" i="11"/>
  <c r="O1520" i="11"/>
  <c r="P1520" i="11"/>
  <c r="N1521" i="11"/>
  <c r="M1521" i="11"/>
  <c r="O1521" i="11"/>
  <c r="P1521" i="11"/>
  <c r="N1522" i="11"/>
  <c r="M1522" i="11"/>
  <c r="O1522" i="11"/>
  <c r="P1522" i="11"/>
  <c r="N1523" i="11"/>
  <c r="O1523" i="11"/>
  <c r="P1523" i="11"/>
  <c r="N1524" i="11"/>
  <c r="M1524" i="11"/>
  <c r="O1524" i="11"/>
  <c r="P1524" i="11"/>
  <c r="N1525" i="11"/>
  <c r="M1525" i="11"/>
  <c r="O1525" i="11"/>
  <c r="P1525" i="11"/>
  <c r="N1526" i="11"/>
  <c r="M1526" i="11"/>
  <c r="O1526" i="11"/>
  <c r="P1526" i="11"/>
  <c r="N1527" i="11"/>
  <c r="O1527" i="11"/>
  <c r="P1527" i="11"/>
  <c r="N1528" i="11"/>
  <c r="M1528" i="11"/>
  <c r="O1528" i="11"/>
  <c r="P1528" i="11"/>
  <c r="N1529" i="11"/>
  <c r="M1529" i="11"/>
  <c r="O1529" i="11"/>
  <c r="P1529" i="11"/>
  <c r="N1530" i="11"/>
  <c r="M1530" i="11"/>
  <c r="O1530" i="11"/>
  <c r="P1530" i="11"/>
  <c r="N1531" i="11"/>
  <c r="O1531" i="11"/>
  <c r="P1531" i="11"/>
  <c r="N1532" i="11"/>
  <c r="O1532" i="11"/>
  <c r="P1532" i="11"/>
  <c r="N1533" i="11"/>
  <c r="M1533" i="11"/>
  <c r="O1533" i="11"/>
  <c r="P1533" i="11"/>
  <c r="N1534" i="11"/>
  <c r="M1534" i="11"/>
  <c r="O1534" i="11"/>
  <c r="P1534" i="11"/>
  <c r="N1535" i="11"/>
  <c r="O1535" i="11"/>
  <c r="P1535" i="11"/>
  <c r="M1535" i="11"/>
  <c r="N1536" i="11"/>
  <c r="O1536" i="11"/>
  <c r="P1536" i="11"/>
  <c r="N1537" i="11"/>
  <c r="M1537" i="11"/>
  <c r="O1537" i="11"/>
  <c r="P1537" i="11"/>
  <c r="N1538" i="11"/>
  <c r="O1538" i="11"/>
  <c r="M1538" i="11"/>
  <c r="P1538" i="11"/>
  <c r="N1539" i="11"/>
  <c r="O1539" i="11"/>
  <c r="P1539" i="11"/>
  <c r="M1539" i="11"/>
  <c r="N1540" i="11"/>
  <c r="M1540" i="11"/>
  <c r="O1540" i="11"/>
  <c r="P1540" i="11"/>
  <c r="N1541" i="11"/>
  <c r="M1541" i="11"/>
  <c r="O1541" i="11"/>
  <c r="P1541" i="11"/>
  <c r="N1542" i="11"/>
  <c r="M1542" i="11"/>
  <c r="O1542" i="11"/>
  <c r="P1542" i="11"/>
  <c r="N1543" i="11"/>
  <c r="O1543" i="11"/>
  <c r="P1543" i="11"/>
  <c r="N1544" i="11"/>
  <c r="M1544" i="11"/>
  <c r="O1544" i="11"/>
  <c r="P1544" i="11"/>
  <c r="N1545" i="11"/>
  <c r="M1545" i="11"/>
  <c r="O1545" i="11"/>
  <c r="P1545" i="11"/>
  <c r="N1546" i="11"/>
  <c r="M1546" i="11"/>
  <c r="O1546" i="11"/>
  <c r="P1546" i="11"/>
  <c r="N1547" i="11"/>
  <c r="O1547" i="11"/>
  <c r="P1547" i="11"/>
  <c r="N1548" i="11"/>
  <c r="O1548" i="11"/>
  <c r="P1548" i="11"/>
  <c r="N1549" i="11"/>
  <c r="M1549" i="11"/>
  <c r="O1549" i="11"/>
  <c r="P1549" i="11"/>
  <c r="N1550" i="11"/>
  <c r="M1550" i="11"/>
  <c r="O1550" i="11"/>
  <c r="P1550" i="11"/>
  <c r="N1551" i="11"/>
  <c r="O1551" i="11"/>
  <c r="P1551" i="11"/>
  <c r="N1552" i="11"/>
  <c r="M1552" i="11"/>
  <c r="O1552" i="11"/>
  <c r="P1552" i="11"/>
  <c r="N1553" i="11"/>
  <c r="M1553" i="11"/>
  <c r="O1553" i="11"/>
  <c r="P1553" i="11"/>
  <c r="N1554" i="11"/>
  <c r="M1554" i="11"/>
  <c r="O1554" i="11"/>
  <c r="P1554" i="11"/>
  <c r="N1555" i="11"/>
  <c r="O1555" i="11"/>
  <c r="P1555" i="11"/>
  <c r="N1556" i="11"/>
  <c r="O1556" i="11"/>
  <c r="P1556" i="11"/>
  <c r="N1557" i="11"/>
  <c r="M1557" i="11"/>
  <c r="O1557" i="11"/>
  <c r="P1557" i="11"/>
  <c r="N1558" i="11"/>
  <c r="M1558" i="11"/>
  <c r="O1558" i="11"/>
  <c r="P1558" i="11"/>
  <c r="N1559" i="11"/>
  <c r="O1559" i="11"/>
  <c r="P1559" i="11"/>
  <c r="N1560" i="11"/>
  <c r="M1560" i="11"/>
  <c r="O1560" i="11"/>
  <c r="P1560" i="11"/>
  <c r="N1561" i="11"/>
  <c r="M1561" i="11"/>
  <c r="O1561" i="11"/>
  <c r="P1561" i="11"/>
  <c r="N1562" i="11"/>
  <c r="M1562" i="11"/>
  <c r="O1562" i="11"/>
  <c r="P1562" i="11"/>
  <c r="N1563" i="11"/>
  <c r="O1563" i="11"/>
  <c r="P1563" i="11"/>
  <c r="N1564" i="11"/>
  <c r="M1564" i="11"/>
  <c r="O1564" i="11"/>
  <c r="P1564" i="11"/>
  <c r="N1565" i="11"/>
  <c r="M1565" i="11"/>
  <c r="O1565" i="11"/>
  <c r="P1565" i="11"/>
  <c r="N1566" i="11"/>
  <c r="O1566" i="11"/>
  <c r="M1566" i="11"/>
  <c r="P1566" i="11"/>
  <c r="N1567" i="11"/>
  <c r="O1567" i="11"/>
  <c r="P1567" i="11"/>
  <c r="N1568" i="11"/>
  <c r="O1568" i="11"/>
  <c r="P1568" i="11"/>
  <c r="N1569" i="11"/>
  <c r="M1569" i="11"/>
  <c r="O1569" i="11"/>
  <c r="P1569" i="11"/>
  <c r="N1570" i="11"/>
  <c r="M1570" i="11"/>
  <c r="O1570" i="11"/>
  <c r="P1570" i="11"/>
  <c r="N1571" i="11"/>
  <c r="O1571" i="11"/>
  <c r="P1571" i="11"/>
  <c r="M1571" i="11"/>
  <c r="N1572" i="11"/>
  <c r="M1572" i="11"/>
  <c r="O1572" i="11"/>
  <c r="P1572" i="11"/>
  <c r="N1573" i="11"/>
  <c r="M1573" i="11"/>
  <c r="O1573" i="11"/>
  <c r="P1573" i="11"/>
  <c r="N1574" i="11"/>
  <c r="O1574" i="11"/>
  <c r="M1574" i="11"/>
  <c r="P1574" i="11"/>
  <c r="N1575" i="11"/>
  <c r="O1575" i="11"/>
  <c r="P1575" i="11"/>
  <c r="M1575" i="11"/>
  <c r="N1576" i="11"/>
  <c r="O1576" i="11"/>
  <c r="P1576" i="11"/>
  <c r="N1577" i="11"/>
  <c r="M1577" i="11"/>
  <c r="O1577" i="11"/>
  <c r="P1577" i="11"/>
  <c r="N1578" i="11"/>
  <c r="O1578" i="11"/>
  <c r="M1578" i="11"/>
  <c r="P1578" i="11"/>
  <c r="N1579" i="11"/>
  <c r="O1579" i="11"/>
  <c r="P1579" i="11"/>
  <c r="M1579" i="11"/>
  <c r="N1580" i="11"/>
  <c r="O1580" i="11"/>
  <c r="P1580" i="11"/>
  <c r="N1581" i="11"/>
  <c r="M1581" i="11"/>
  <c r="O1581" i="11"/>
  <c r="P1581" i="11"/>
  <c r="N1582" i="11"/>
  <c r="O1582" i="11"/>
  <c r="M1582" i="11"/>
  <c r="P1582" i="11"/>
  <c r="N1583" i="11"/>
  <c r="O1583" i="11"/>
  <c r="P1583" i="11"/>
  <c r="M1583" i="11"/>
  <c r="N1584" i="11"/>
  <c r="O1584" i="11"/>
  <c r="P1584" i="11"/>
  <c r="N1585" i="11"/>
  <c r="M1585" i="11"/>
  <c r="O1585" i="11"/>
  <c r="P1585" i="11"/>
  <c r="N1586" i="11"/>
  <c r="O1586" i="11"/>
  <c r="M1586" i="11"/>
  <c r="P1586" i="11"/>
  <c r="N1587" i="11"/>
  <c r="O1587" i="11"/>
  <c r="P1587" i="11"/>
  <c r="M1587" i="11"/>
  <c r="N1588" i="11"/>
  <c r="O1588" i="11"/>
  <c r="P1588" i="11"/>
  <c r="N1589" i="11"/>
  <c r="M1589" i="11"/>
  <c r="O1589" i="11"/>
  <c r="P1589" i="11"/>
  <c r="N1590" i="11"/>
  <c r="O1590" i="11"/>
  <c r="M1590" i="11"/>
  <c r="P1590" i="11"/>
  <c r="N1591" i="11"/>
  <c r="O1591" i="11"/>
  <c r="P1591" i="11"/>
  <c r="M1591" i="11"/>
  <c r="N1592" i="11"/>
  <c r="O1592" i="11"/>
  <c r="P1592" i="11"/>
  <c r="N1593" i="11"/>
  <c r="M1593" i="11"/>
  <c r="O1593" i="11"/>
  <c r="P1593" i="11"/>
  <c r="N1594" i="11"/>
  <c r="O1594" i="11"/>
  <c r="M1594" i="11"/>
  <c r="P1594" i="11"/>
  <c r="N1595" i="11"/>
  <c r="O1595" i="11"/>
  <c r="P1595" i="11"/>
  <c r="M1595" i="11"/>
  <c r="N1596" i="11"/>
  <c r="O1596" i="11"/>
  <c r="P1596" i="11"/>
  <c r="N1597" i="11"/>
  <c r="M1597" i="11"/>
  <c r="O1597" i="11"/>
  <c r="P1597" i="11"/>
  <c r="N1598" i="11"/>
  <c r="O1598" i="11"/>
  <c r="M1598" i="11"/>
  <c r="P1598" i="11"/>
  <c r="N1599" i="11"/>
  <c r="O1599" i="11"/>
  <c r="P1599" i="11"/>
  <c r="M1599" i="11"/>
  <c r="N1600" i="11"/>
  <c r="O1600" i="11"/>
  <c r="P1600" i="11"/>
  <c r="N1601" i="11"/>
  <c r="M1601" i="11"/>
  <c r="O1601" i="11"/>
  <c r="P1601" i="11"/>
  <c r="N1602" i="11"/>
  <c r="O1602" i="11"/>
  <c r="M1602" i="11"/>
  <c r="P1602" i="11"/>
  <c r="N1603" i="11"/>
  <c r="O1603" i="11"/>
  <c r="P1603" i="11"/>
  <c r="M1603" i="11"/>
  <c r="N1604" i="11"/>
  <c r="O1604" i="11"/>
  <c r="P1604" i="11"/>
  <c r="N1605" i="11"/>
  <c r="M1605" i="11"/>
  <c r="O1605" i="11"/>
  <c r="P1605" i="11"/>
  <c r="N1606" i="11"/>
  <c r="O1606" i="11"/>
  <c r="M1606" i="11"/>
  <c r="P1606" i="11"/>
  <c r="N1607" i="11"/>
  <c r="O1607" i="11"/>
  <c r="P1607" i="11"/>
  <c r="M1607" i="11"/>
  <c r="N1608" i="11"/>
  <c r="O1608" i="11"/>
  <c r="P1608" i="11"/>
  <c r="N1609" i="11"/>
  <c r="M1609" i="11"/>
  <c r="O1609" i="11"/>
  <c r="P1609" i="11"/>
  <c r="N1610" i="11"/>
  <c r="M1610" i="11"/>
  <c r="O1610" i="11"/>
  <c r="P1610" i="11"/>
  <c r="N1611" i="11"/>
  <c r="O1611" i="11"/>
  <c r="P1611" i="11"/>
  <c r="N1612" i="11"/>
  <c r="M1612" i="11"/>
  <c r="O1612" i="11"/>
  <c r="P1612" i="11"/>
  <c r="N1613" i="11"/>
  <c r="M1613" i="11"/>
  <c r="O1613" i="11"/>
  <c r="P1613" i="11"/>
  <c r="N1614" i="11"/>
  <c r="M1614" i="11"/>
  <c r="O1614" i="11"/>
  <c r="P1614" i="11"/>
  <c r="N1615" i="11"/>
  <c r="O1615" i="11"/>
  <c r="P1615" i="11"/>
  <c r="N1616" i="11"/>
  <c r="M1616" i="11"/>
  <c r="O1616" i="11"/>
  <c r="P1616" i="11"/>
  <c r="N1617" i="11"/>
  <c r="M1617" i="11"/>
  <c r="O1617" i="11"/>
  <c r="P1617" i="11"/>
  <c r="N1618" i="11"/>
  <c r="M1618" i="11"/>
  <c r="O1618" i="11"/>
  <c r="P1618" i="11"/>
  <c r="N1619" i="11"/>
  <c r="O1619" i="11"/>
  <c r="P1619" i="11"/>
  <c r="N1620" i="11"/>
  <c r="M1620" i="11"/>
  <c r="O1620" i="11"/>
  <c r="P1620" i="11"/>
  <c r="N1621" i="11"/>
  <c r="M1621" i="11"/>
  <c r="O1621" i="11"/>
  <c r="P1621" i="11"/>
  <c r="N1622" i="11"/>
  <c r="M1622" i="11"/>
  <c r="O1622" i="11"/>
  <c r="P1622" i="11"/>
  <c r="N1623" i="11"/>
  <c r="O1623" i="11"/>
  <c r="P1623" i="11"/>
  <c r="N1624" i="11"/>
  <c r="M1624" i="11"/>
  <c r="O1624" i="11"/>
  <c r="P1624" i="11"/>
  <c r="N1625" i="11"/>
  <c r="M1625" i="11"/>
  <c r="O1625" i="11"/>
  <c r="P1625" i="11"/>
  <c r="N1626" i="11"/>
  <c r="O1626" i="11"/>
  <c r="P1626" i="11"/>
  <c r="N1627" i="11"/>
  <c r="O1627" i="11"/>
  <c r="P1627" i="11"/>
  <c r="N1628" i="11"/>
  <c r="M1628" i="11"/>
  <c r="O1628" i="11"/>
  <c r="P1628" i="11"/>
  <c r="N1629" i="11"/>
  <c r="M1629" i="11"/>
  <c r="O1629" i="11"/>
  <c r="P1629" i="11"/>
  <c r="N1630" i="11"/>
  <c r="M1630" i="11"/>
  <c r="O1630" i="11"/>
  <c r="P1630" i="11"/>
  <c r="N1631" i="11"/>
  <c r="O1631" i="11"/>
  <c r="P1631" i="11"/>
  <c r="N1632" i="11"/>
  <c r="M1632" i="11"/>
  <c r="O1632" i="11"/>
  <c r="P1632" i="11"/>
  <c r="N1633" i="11"/>
  <c r="M1633" i="11"/>
  <c r="O1633" i="11"/>
  <c r="P1633" i="11"/>
  <c r="N1634" i="11"/>
  <c r="O1634" i="11"/>
  <c r="M1634" i="11"/>
  <c r="P1634" i="11"/>
  <c r="N1635" i="11"/>
  <c r="O1635" i="11"/>
  <c r="P1635" i="11"/>
  <c r="M1635" i="11"/>
  <c r="N1636" i="11"/>
  <c r="O1636" i="11"/>
  <c r="P1636" i="11"/>
  <c r="N1637" i="11"/>
  <c r="M1637" i="11"/>
  <c r="O1637" i="11"/>
  <c r="P1637" i="11"/>
  <c r="N1638" i="11"/>
  <c r="M1638" i="11"/>
  <c r="O1638" i="11"/>
  <c r="P1638" i="11"/>
  <c r="N1639" i="11"/>
  <c r="O1639" i="11"/>
  <c r="P1639" i="11"/>
  <c r="N1640" i="11"/>
  <c r="M1640" i="11"/>
  <c r="O1640" i="11"/>
  <c r="P1640" i="11"/>
  <c r="N1641" i="11"/>
  <c r="M1641" i="11"/>
  <c r="O1641" i="11"/>
  <c r="P1641" i="11"/>
  <c r="N1642" i="11"/>
  <c r="M1642" i="11"/>
  <c r="O1642" i="11"/>
  <c r="P1642" i="11"/>
  <c r="N1643" i="11"/>
  <c r="O1643" i="11"/>
  <c r="P1643" i="11"/>
  <c r="N1644" i="11"/>
  <c r="M1644" i="11"/>
  <c r="O1644" i="11"/>
  <c r="P1644" i="11"/>
  <c r="N1645" i="11"/>
  <c r="M1645" i="11"/>
  <c r="O1645" i="11"/>
  <c r="P1645" i="11"/>
  <c r="N1646" i="11"/>
  <c r="M1646" i="11"/>
  <c r="O1646" i="11"/>
  <c r="P1646" i="11"/>
  <c r="N1647" i="11"/>
  <c r="O1647" i="11"/>
  <c r="P1647" i="11"/>
  <c r="M1647" i="11"/>
  <c r="N1648" i="11"/>
  <c r="M1648" i="11"/>
  <c r="O1648" i="11"/>
  <c r="P1648" i="11"/>
  <c r="N1649" i="11"/>
  <c r="M1649" i="11"/>
  <c r="O1649" i="11"/>
  <c r="P1649" i="11"/>
  <c r="N1650" i="11"/>
  <c r="O1650" i="11"/>
  <c r="M1650" i="11"/>
  <c r="P1650" i="11"/>
  <c r="N1651" i="11"/>
  <c r="O1651" i="11"/>
  <c r="P1651" i="11"/>
  <c r="N1652" i="11"/>
  <c r="O1652" i="11"/>
  <c r="P1652" i="11"/>
  <c r="N1653" i="11"/>
  <c r="M1653" i="11"/>
  <c r="O1653" i="11"/>
  <c r="P1653" i="11"/>
  <c r="N1654" i="11"/>
  <c r="O1654" i="11"/>
  <c r="M1654" i="11"/>
  <c r="P1654" i="11"/>
  <c r="N1655" i="11"/>
  <c r="O1655" i="11"/>
  <c r="P1655" i="11"/>
  <c r="M1655" i="11"/>
  <c r="N1656" i="11"/>
  <c r="O1656" i="11"/>
  <c r="P1656" i="11"/>
  <c r="N1657" i="11"/>
  <c r="M1657" i="11"/>
  <c r="O1657" i="11"/>
  <c r="P1657" i="11"/>
  <c r="N1658" i="11"/>
  <c r="O1658" i="11"/>
  <c r="M1658" i="11"/>
  <c r="P1658" i="11"/>
  <c r="N1659" i="11"/>
  <c r="O1659" i="11"/>
  <c r="P1659" i="11"/>
  <c r="M1659" i="11"/>
  <c r="N1660" i="11"/>
  <c r="M1660" i="11"/>
  <c r="O1660" i="11"/>
  <c r="P1660" i="11"/>
  <c r="N1661" i="11"/>
  <c r="M1661" i="11"/>
  <c r="O1661" i="11"/>
  <c r="P1661" i="11"/>
  <c r="N1662" i="11"/>
  <c r="M1662" i="11"/>
  <c r="O1662" i="11"/>
  <c r="P1662" i="11"/>
  <c r="N1663" i="11"/>
  <c r="O1663" i="11"/>
  <c r="P1663" i="11"/>
  <c r="N1664" i="11"/>
  <c r="M1664" i="11"/>
  <c r="O1664" i="11"/>
  <c r="P1664" i="11"/>
  <c r="N1665" i="11"/>
  <c r="M1665" i="11"/>
  <c r="O1665" i="11"/>
  <c r="P1665" i="11"/>
  <c r="N1666" i="11"/>
  <c r="O1666" i="11"/>
  <c r="M1666" i="11"/>
  <c r="P1666" i="11"/>
  <c r="N1667" i="11"/>
  <c r="O1667" i="11"/>
  <c r="P1667" i="11"/>
  <c r="N1668" i="11"/>
  <c r="M1668" i="11"/>
  <c r="O1668" i="11"/>
  <c r="P1668" i="11"/>
  <c r="N1669" i="11"/>
  <c r="M1669" i="11"/>
  <c r="O1669" i="11"/>
  <c r="P1669" i="11"/>
  <c r="N1670" i="11"/>
  <c r="M1670" i="11"/>
  <c r="O1670" i="11"/>
  <c r="P1670" i="11"/>
  <c r="N1671" i="11"/>
  <c r="O1671" i="11"/>
  <c r="P1671" i="11"/>
  <c r="N1672" i="11"/>
  <c r="M1672" i="11"/>
  <c r="O1672" i="11"/>
  <c r="P1672" i="11"/>
  <c r="N1673" i="11"/>
  <c r="M1673" i="11"/>
  <c r="O1673" i="11"/>
  <c r="P1673" i="11"/>
  <c r="N1674" i="11"/>
  <c r="M1674" i="11"/>
  <c r="O1674" i="11"/>
  <c r="P1674" i="11"/>
  <c r="N1675" i="11"/>
  <c r="O1675" i="11"/>
  <c r="P1675" i="11"/>
  <c r="N1676" i="11"/>
  <c r="O1676" i="11"/>
  <c r="P1676" i="11"/>
  <c r="N1677" i="11"/>
  <c r="M1677" i="11"/>
  <c r="O1677" i="11"/>
  <c r="P1677" i="11"/>
  <c r="N1678" i="11"/>
  <c r="M1678" i="11"/>
  <c r="O1678" i="11"/>
  <c r="P1678" i="11"/>
  <c r="N1679" i="11"/>
  <c r="O1679" i="11"/>
  <c r="P1679" i="11"/>
  <c r="N1680" i="11"/>
  <c r="M1680" i="11"/>
  <c r="O1680" i="11"/>
  <c r="P1680" i="11"/>
  <c r="N1681" i="11"/>
  <c r="M1681" i="11"/>
  <c r="O1681" i="11"/>
  <c r="P1681" i="11"/>
  <c r="N1682" i="11"/>
  <c r="M1682" i="11"/>
  <c r="O1682" i="11"/>
  <c r="P1682" i="11"/>
  <c r="N1683" i="11"/>
  <c r="O1683" i="11"/>
  <c r="P1683" i="11"/>
  <c r="N1684" i="11"/>
  <c r="M1684" i="11"/>
  <c r="O1684" i="11"/>
  <c r="P1684" i="11"/>
  <c r="N1685" i="11"/>
  <c r="M1685" i="11"/>
  <c r="O1685" i="11"/>
  <c r="P1685" i="11"/>
  <c r="N1686" i="11"/>
  <c r="M1686" i="11"/>
  <c r="O1686" i="11"/>
  <c r="P1686" i="11"/>
  <c r="N1687" i="11"/>
  <c r="O1687" i="11"/>
  <c r="P1687" i="11"/>
  <c r="N1688" i="11"/>
  <c r="M1688" i="11"/>
  <c r="O1688" i="11"/>
  <c r="P1688" i="11"/>
  <c r="N1689" i="11"/>
  <c r="M1689" i="11"/>
  <c r="O1689" i="11"/>
  <c r="P1689" i="11"/>
  <c r="N1690" i="11"/>
  <c r="M1690" i="11"/>
  <c r="O1690" i="11"/>
  <c r="P1690" i="11"/>
  <c r="N1691" i="11"/>
  <c r="O1691" i="11"/>
  <c r="P1691" i="11"/>
  <c r="N1692" i="11"/>
  <c r="M1692" i="11"/>
  <c r="O1692" i="11"/>
  <c r="P1692" i="11"/>
  <c r="N1693" i="11"/>
  <c r="M1693" i="11"/>
  <c r="O1693" i="11"/>
  <c r="P1693" i="11"/>
  <c r="N1694" i="11"/>
  <c r="M1694" i="11"/>
  <c r="O1694" i="11"/>
  <c r="P1694" i="11"/>
  <c r="N1695" i="11"/>
  <c r="O1695" i="11"/>
  <c r="P1695" i="11"/>
  <c r="M1695" i="11"/>
  <c r="N1696" i="11"/>
  <c r="O1696" i="11"/>
  <c r="P1696" i="11"/>
  <c r="N1697" i="11"/>
  <c r="M1697" i="11"/>
  <c r="O1697" i="11"/>
  <c r="P1697" i="11"/>
  <c r="N1698" i="11"/>
  <c r="O1698" i="11"/>
  <c r="M1698" i="11"/>
  <c r="P1698" i="11"/>
  <c r="N1699" i="11"/>
  <c r="O1699" i="11"/>
  <c r="P1699" i="11"/>
  <c r="M1699" i="11"/>
  <c r="N1700" i="11"/>
  <c r="O1700" i="11"/>
  <c r="P1700" i="11"/>
  <c r="N1701" i="11"/>
  <c r="M1701" i="11"/>
  <c r="O1701" i="11"/>
  <c r="P1701" i="11"/>
  <c r="N1702" i="11"/>
  <c r="O1702" i="11"/>
  <c r="M1702" i="11"/>
  <c r="P1702" i="11"/>
  <c r="N1703" i="11"/>
  <c r="O1703" i="11"/>
  <c r="P1703" i="11"/>
  <c r="M1703" i="11"/>
  <c r="N1704" i="11"/>
  <c r="O1704" i="11"/>
  <c r="P1704" i="11"/>
  <c r="N1705" i="11"/>
  <c r="M1705" i="11"/>
  <c r="O1705" i="11"/>
  <c r="P1705" i="11"/>
  <c r="N1706" i="11"/>
  <c r="O1706" i="11"/>
  <c r="M1706" i="11"/>
  <c r="P1706" i="11"/>
  <c r="N1707" i="11"/>
  <c r="O1707" i="11"/>
  <c r="P1707" i="11"/>
  <c r="M1707" i="11"/>
  <c r="N1708" i="11"/>
  <c r="O1708" i="11"/>
  <c r="P1708" i="11"/>
  <c r="N1709" i="11"/>
  <c r="M1709" i="11"/>
  <c r="O1709" i="11"/>
  <c r="P1709" i="11"/>
  <c r="N1710" i="11"/>
  <c r="O1710" i="11"/>
  <c r="M1710" i="11"/>
  <c r="P1710" i="11"/>
  <c r="N1711" i="11"/>
  <c r="O1711" i="11"/>
  <c r="P1711" i="11"/>
  <c r="N1712" i="11"/>
  <c r="M1712" i="11"/>
  <c r="O1712" i="11"/>
  <c r="P1712" i="11"/>
  <c r="N1713" i="11"/>
  <c r="M1713" i="11"/>
  <c r="O1713" i="11"/>
  <c r="P1713" i="11"/>
  <c r="N1714" i="11"/>
  <c r="M1714" i="11"/>
  <c r="O1714" i="11"/>
  <c r="P1714" i="11"/>
  <c r="N1715" i="11"/>
  <c r="O1715" i="11"/>
  <c r="P1715" i="11"/>
  <c r="N1716" i="11"/>
  <c r="M1716" i="11"/>
  <c r="O1716" i="11"/>
  <c r="P1716" i="11"/>
  <c r="N1717" i="11"/>
  <c r="M1717" i="11"/>
  <c r="O1717" i="11"/>
  <c r="P1717" i="11"/>
  <c r="N1718" i="11"/>
  <c r="M1718" i="11"/>
  <c r="O1718" i="11"/>
  <c r="P1718" i="11"/>
  <c r="N1719" i="11"/>
  <c r="O1719" i="11"/>
  <c r="P1719" i="11"/>
  <c r="N1720" i="11"/>
  <c r="M1720" i="11"/>
  <c r="O1720" i="11"/>
  <c r="P1720" i="11"/>
  <c r="N1721" i="11"/>
  <c r="M1721" i="11"/>
  <c r="O1721" i="11"/>
  <c r="P1721" i="11"/>
  <c r="N1722" i="11"/>
  <c r="M1722" i="11"/>
  <c r="O1722" i="11"/>
  <c r="P1722" i="11"/>
  <c r="N1723" i="11"/>
  <c r="O1723" i="11"/>
  <c r="P1723" i="11"/>
  <c r="N1724" i="11"/>
  <c r="O1724" i="11"/>
  <c r="P1724" i="11"/>
  <c r="N1725" i="11"/>
  <c r="M1725" i="11"/>
  <c r="O1725" i="11"/>
  <c r="P1725" i="11"/>
  <c r="N1726" i="11"/>
  <c r="M1726" i="11"/>
  <c r="O1726" i="11"/>
  <c r="P1726" i="11"/>
  <c r="N1727" i="11"/>
  <c r="O1727" i="11"/>
  <c r="P1727" i="11"/>
  <c r="N1728" i="11"/>
  <c r="M1728" i="11"/>
  <c r="O1728" i="11"/>
  <c r="P1728" i="11"/>
  <c r="N1729" i="11"/>
  <c r="M1729" i="11"/>
  <c r="O1729" i="11"/>
  <c r="P1729" i="11"/>
  <c r="N1730" i="11"/>
  <c r="M1730" i="11"/>
  <c r="O1730" i="11"/>
  <c r="P1730" i="11"/>
  <c r="N1731" i="11"/>
  <c r="O1731" i="11"/>
  <c r="P1731" i="11"/>
  <c r="N1732" i="11"/>
  <c r="M1732" i="11"/>
  <c r="O1732" i="11"/>
  <c r="P1732" i="11"/>
  <c r="N1733" i="11"/>
  <c r="M1733" i="11"/>
  <c r="O1733" i="11"/>
  <c r="P1733" i="11"/>
  <c r="N1734" i="11"/>
  <c r="M1734" i="11"/>
  <c r="O1734" i="11"/>
  <c r="P1734" i="11"/>
  <c r="N1735" i="11"/>
  <c r="O1735" i="11"/>
  <c r="P1735" i="11"/>
  <c r="N1736" i="11"/>
  <c r="O1736" i="11"/>
  <c r="P1736" i="11"/>
  <c r="N1737" i="11"/>
  <c r="M1737" i="11"/>
  <c r="O1737" i="11"/>
  <c r="P1737" i="11"/>
  <c r="N1738" i="11"/>
  <c r="M1738" i="11"/>
  <c r="O1738" i="11"/>
  <c r="P1738" i="11"/>
  <c r="N1739" i="11"/>
  <c r="O1739" i="11"/>
  <c r="P1739" i="11"/>
  <c r="N1740" i="11"/>
  <c r="M1740" i="11"/>
  <c r="O1740" i="11"/>
  <c r="P1740" i="11"/>
  <c r="N1741" i="11"/>
  <c r="M1741" i="11"/>
  <c r="O1741" i="11"/>
  <c r="P1741" i="11"/>
  <c r="N1742" i="11"/>
  <c r="M1742" i="11"/>
  <c r="O1742" i="11"/>
  <c r="P1742" i="11"/>
  <c r="N1743" i="11"/>
  <c r="O1743" i="11"/>
  <c r="P1743" i="11"/>
  <c r="M1743" i="11"/>
  <c r="N1744" i="11"/>
  <c r="O1744" i="11"/>
  <c r="P1744" i="11"/>
  <c r="N1745" i="11"/>
  <c r="M1745" i="11"/>
  <c r="O1745" i="11"/>
  <c r="P1745" i="11"/>
  <c r="N1746" i="11"/>
  <c r="O1746" i="11"/>
  <c r="M1746" i="11"/>
  <c r="P1746" i="11"/>
  <c r="N1747" i="11"/>
  <c r="O1747" i="11"/>
  <c r="P1747" i="11"/>
  <c r="M1747" i="11"/>
  <c r="N1748" i="11"/>
  <c r="O1748" i="11"/>
  <c r="P1748" i="11"/>
  <c r="N1749" i="11"/>
  <c r="M1749" i="11"/>
  <c r="O1749" i="11"/>
  <c r="P1749" i="11"/>
  <c r="N1750" i="11"/>
  <c r="O1750" i="11"/>
  <c r="M1750" i="11"/>
  <c r="P1750" i="11"/>
  <c r="N1751" i="11"/>
  <c r="O1751" i="11"/>
  <c r="P1751" i="11"/>
  <c r="M1751" i="11"/>
  <c r="N1752" i="11"/>
  <c r="O1752" i="11"/>
  <c r="P1752" i="11"/>
  <c r="N1753" i="11"/>
  <c r="M1753" i="11"/>
  <c r="O1753" i="11"/>
  <c r="P1753" i="11"/>
  <c r="N1754" i="11"/>
  <c r="O1754" i="11"/>
  <c r="M1754" i="11"/>
  <c r="P1754" i="11"/>
  <c r="N1755" i="11"/>
  <c r="O1755" i="11"/>
  <c r="P1755" i="11"/>
  <c r="M1755" i="11"/>
  <c r="N1756" i="11"/>
  <c r="O1756" i="11"/>
  <c r="P1756" i="11"/>
  <c r="N1757" i="11"/>
  <c r="M1757" i="11"/>
  <c r="O1757" i="11"/>
  <c r="P1757" i="11"/>
  <c r="N1758" i="11"/>
  <c r="O1758" i="11"/>
  <c r="M1758" i="11"/>
  <c r="P1758" i="11"/>
  <c r="N1759" i="11"/>
  <c r="O1759" i="11"/>
  <c r="P1759" i="11"/>
  <c r="N1760" i="11"/>
  <c r="M1760" i="11"/>
  <c r="O1760" i="11"/>
  <c r="P1760" i="11"/>
  <c r="N1761" i="11"/>
  <c r="M1761" i="11"/>
  <c r="O1761" i="11"/>
  <c r="P1761" i="11"/>
  <c r="N1762" i="11"/>
  <c r="M1762" i="11"/>
  <c r="O1762" i="11"/>
  <c r="P1762" i="11"/>
  <c r="N1763" i="11"/>
  <c r="O1763" i="11"/>
  <c r="P1763" i="11"/>
  <c r="N1764" i="11"/>
  <c r="M1764" i="11"/>
  <c r="O1764" i="11"/>
  <c r="P1764" i="11"/>
  <c r="N1765" i="11"/>
  <c r="M1765" i="11"/>
  <c r="O1765" i="11"/>
  <c r="P1765" i="11"/>
  <c r="N1766" i="11"/>
  <c r="M1766" i="11"/>
  <c r="O1766" i="11"/>
  <c r="P1766" i="11"/>
  <c r="N1767" i="11"/>
  <c r="O1767" i="11"/>
  <c r="P1767" i="11"/>
  <c r="N1768" i="11"/>
  <c r="O1768" i="11"/>
  <c r="P1768" i="11"/>
  <c r="N1769" i="11"/>
  <c r="M1769" i="11"/>
  <c r="O1769" i="11"/>
  <c r="P1769" i="11"/>
  <c r="N1770" i="11"/>
  <c r="M1770" i="11"/>
  <c r="O1770" i="11"/>
  <c r="P1770" i="11"/>
  <c r="N1771" i="11"/>
  <c r="O1771" i="11"/>
  <c r="P1771" i="11"/>
  <c r="N1772" i="11"/>
  <c r="M1772" i="11"/>
  <c r="O1772" i="11"/>
  <c r="P1772" i="11"/>
  <c r="N1773" i="11"/>
  <c r="M1773" i="11"/>
  <c r="O1773" i="11"/>
  <c r="P1773" i="11"/>
  <c r="N1774" i="11"/>
  <c r="O1774" i="11"/>
  <c r="P1774" i="11"/>
  <c r="N1775" i="11"/>
  <c r="O1775" i="11"/>
  <c r="P1775" i="11"/>
  <c r="N1776" i="11"/>
  <c r="M1776" i="11"/>
  <c r="O1776" i="11"/>
  <c r="P1776" i="11"/>
  <c r="N1777" i="11"/>
  <c r="M1777" i="11"/>
  <c r="O1777" i="11"/>
  <c r="P1777" i="11"/>
  <c r="N1778" i="11"/>
  <c r="M1778" i="11"/>
  <c r="O1778" i="11"/>
  <c r="P1778" i="11"/>
  <c r="N1779" i="11"/>
  <c r="O1779" i="11"/>
  <c r="P1779" i="11"/>
  <c r="M1779" i="11"/>
  <c r="N1780" i="11"/>
  <c r="M1780" i="11"/>
  <c r="O1780" i="11"/>
  <c r="P1780" i="11"/>
  <c r="N1781" i="11"/>
  <c r="M1781" i="11"/>
  <c r="O1781" i="11"/>
  <c r="P1781" i="11"/>
  <c r="N1782" i="11"/>
  <c r="M1782" i="11"/>
  <c r="O1782" i="11"/>
  <c r="P1782" i="11"/>
  <c r="N1783" i="11"/>
  <c r="O1783" i="11"/>
  <c r="P1783" i="11"/>
  <c r="N1784" i="11"/>
  <c r="M1784" i="11"/>
  <c r="O1784" i="11"/>
  <c r="P1784" i="11"/>
  <c r="N1785" i="11"/>
  <c r="M1785" i="11"/>
  <c r="O1785" i="11"/>
  <c r="P1785" i="11"/>
  <c r="N1786" i="11"/>
  <c r="M1786" i="11"/>
  <c r="O1786" i="11"/>
  <c r="P1786" i="11"/>
  <c r="N1787" i="11"/>
  <c r="O1787" i="11"/>
  <c r="P1787" i="11"/>
  <c r="N1788" i="11"/>
  <c r="M1788" i="11"/>
  <c r="O1788" i="11"/>
  <c r="P1788" i="11"/>
  <c r="N1789" i="11"/>
  <c r="M1789" i="11"/>
  <c r="O1789" i="11"/>
  <c r="P1789" i="11"/>
  <c r="N1790" i="11"/>
  <c r="M1790" i="11"/>
  <c r="O1790" i="11"/>
  <c r="P1790" i="11"/>
  <c r="N1791" i="11"/>
  <c r="O1791" i="11"/>
  <c r="P1791" i="11"/>
  <c r="N1792" i="11"/>
  <c r="O1792" i="11"/>
  <c r="P1792" i="11"/>
  <c r="N1793" i="11"/>
  <c r="M1793" i="11"/>
  <c r="O1793" i="11"/>
  <c r="P1793" i="11"/>
  <c r="N1794" i="11"/>
  <c r="O1794" i="11"/>
  <c r="M1794" i="11"/>
  <c r="P1794" i="11"/>
  <c r="N1795" i="11"/>
  <c r="O1795" i="11"/>
  <c r="P1795" i="11"/>
  <c r="M1795" i="11"/>
  <c r="N1796" i="11"/>
  <c r="O1796" i="11"/>
  <c r="P1796" i="11"/>
  <c r="N1797" i="11"/>
  <c r="M1797" i="11"/>
  <c r="O1797" i="11"/>
  <c r="P1797" i="11"/>
  <c r="N1798" i="11"/>
  <c r="O1798" i="11"/>
  <c r="M1798" i="11"/>
  <c r="P1798" i="11"/>
  <c r="N1799" i="11"/>
  <c r="O1799" i="11"/>
  <c r="P1799" i="11"/>
  <c r="M1799" i="11"/>
  <c r="N1800" i="11"/>
  <c r="O1800" i="11"/>
  <c r="P1800" i="11"/>
  <c r="N1801" i="11"/>
  <c r="M1801" i="11"/>
  <c r="O1801" i="11"/>
  <c r="P1801" i="11"/>
  <c r="N1802" i="11"/>
  <c r="O1802" i="11"/>
  <c r="M1802" i="11"/>
  <c r="P1802" i="11"/>
  <c r="N1803" i="11"/>
  <c r="O1803" i="11"/>
  <c r="P1803" i="11"/>
  <c r="M1803" i="11"/>
  <c r="N1804" i="11"/>
  <c r="O1804" i="11"/>
  <c r="P1804" i="11"/>
  <c r="N1805" i="11"/>
  <c r="M1805" i="11"/>
  <c r="O1805" i="11"/>
  <c r="P1805" i="11"/>
  <c r="N1806" i="11"/>
  <c r="O1806" i="11"/>
  <c r="M1806" i="11"/>
  <c r="P1806" i="11"/>
  <c r="N1807" i="11"/>
  <c r="O1807" i="11"/>
  <c r="P1807" i="11"/>
  <c r="M1807" i="11"/>
  <c r="N1808" i="11"/>
  <c r="O1808" i="11"/>
  <c r="P1808" i="11"/>
  <c r="N1809" i="11"/>
  <c r="M1809" i="11"/>
  <c r="O1809" i="11"/>
  <c r="P1809" i="11"/>
  <c r="N1810" i="11"/>
  <c r="O1810" i="11"/>
  <c r="M1810" i="11"/>
  <c r="P1810" i="11"/>
  <c r="N1811" i="11"/>
  <c r="O1811" i="11"/>
  <c r="P1811" i="11"/>
  <c r="M1811" i="11"/>
  <c r="N1812" i="11"/>
  <c r="O1812" i="11"/>
  <c r="P1812" i="11"/>
  <c r="N1813" i="11"/>
  <c r="M1813" i="11"/>
  <c r="O1813" i="11"/>
  <c r="P1813" i="11"/>
  <c r="N1814" i="11"/>
  <c r="O1814" i="11"/>
  <c r="M1814" i="11"/>
  <c r="P1814" i="11"/>
  <c r="N1815" i="11"/>
  <c r="O1815" i="11"/>
  <c r="P1815" i="11"/>
  <c r="M1815" i="11"/>
  <c r="N1816" i="11"/>
  <c r="O1816" i="11"/>
  <c r="P1816" i="11"/>
  <c r="N1817" i="11"/>
  <c r="M1817" i="11"/>
  <c r="O1817" i="11"/>
  <c r="P1817" i="11"/>
  <c r="N1818" i="11"/>
  <c r="O1818" i="11"/>
  <c r="M1818" i="11"/>
  <c r="P1818" i="11"/>
  <c r="N1819" i="11"/>
  <c r="O1819" i="11"/>
  <c r="P1819" i="11"/>
  <c r="M1819" i="11"/>
  <c r="N1820" i="11"/>
  <c r="M1820" i="11"/>
  <c r="O1820" i="11"/>
  <c r="P1820" i="11"/>
  <c r="N1821" i="11"/>
  <c r="M1821" i="11"/>
  <c r="O1821" i="11"/>
  <c r="P1821" i="11"/>
  <c r="N1822" i="11"/>
  <c r="O1822" i="11"/>
  <c r="M1822" i="11"/>
  <c r="P1822" i="11"/>
  <c r="N1823" i="11"/>
  <c r="O1823" i="11"/>
  <c r="P1823" i="11"/>
  <c r="M1823" i="11"/>
  <c r="N1824" i="11"/>
  <c r="O1824" i="11"/>
  <c r="P1824" i="11"/>
  <c r="N1825" i="11"/>
  <c r="M1825" i="11"/>
  <c r="O1825" i="11"/>
  <c r="P1825" i="11"/>
  <c r="N1826" i="11"/>
  <c r="O1826" i="11"/>
  <c r="M1826" i="11"/>
  <c r="P1826" i="11"/>
  <c r="N1827" i="11"/>
  <c r="O1827" i="11"/>
  <c r="P1827" i="11"/>
  <c r="M1827" i="11"/>
  <c r="N1828" i="11"/>
  <c r="O1828" i="11"/>
  <c r="P1828" i="11"/>
  <c r="N1829" i="11"/>
  <c r="M1829" i="11"/>
  <c r="O1829" i="11"/>
  <c r="P1829" i="11"/>
  <c r="N1830" i="11"/>
  <c r="O1830" i="11"/>
  <c r="M1830" i="11"/>
  <c r="P1830" i="11"/>
  <c r="N1831" i="11"/>
  <c r="O1831" i="11"/>
  <c r="P1831" i="11"/>
  <c r="M1831" i="11"/>
  <c r="N1832" i="11"/>
  <c r="O1832" i="11"/>
  <c r="P1832" i="11"/>
  <c r="N1833" i="11"/>
  <c r="M1833" i="11"/>
  <c r="O1833" i="11"/>
  <c r="P1833" i="11"/>
  <c r="N1834" i="11"/>
  <c r="O1834" i="11"/>
  <c r="M1834" i="11"/>
  <c r="P1834" i="11"/>
  <c r="N1835" i="11"/>
  <c r="O1835" i="11"/>
  <c r="P1835" i="11"/>
  <c r="M1835" i="11"/>
  <c r="N1836" i="11"/>
  <c r="O1836" i="11"/>
  <c r="P1836" i="11"/>
  <c r="N1837" i="11"/>
  <c r="M1837" i="11"/>
  <c r="O1837" i="11"/>
  <c r="P1837" i="11"/>
  <c r="N1838" i="11"/>
  <c r="O1838" i="11"/>
  <c r="M1838" i="11"/>
  <c r="P1838" i="11"/>
  <c r="N1839" i="11"/>
  <c r="O1839" i="11"/>
  <c r="P1839" i="11"/>
  <c r="M1839" i="11"/>
  <c r="N1840" i="11"/>
  <c r="O1840" i="11"/>
  <c r="P1840" i="11"/>
  <c r="N1841" i="11"/>
  <c r="M1841" i="11"/>
  <c r="O1841" i="11"/>
  <c r="P1841" i="11"/>
  <c r="N1842" i="11"/>
  <c r="O1842" i="11"/>
  <c r="M1842" i="11"/>
  <c r="P1842" i="11"/>
  <c r="N1843" i="11"/>
  <c r="O1843" i="11"/>
  <c r="P1843" i="11"/>
  <c r="M1843" i="11"/>
  <c r="N1844" i="11"/>
  <c r="O1844" i="11"/>
  <c r="P1844" i="11"/>
  <c r="N1845" i="11"/>
  <c r="M1845" i="11"/>
  <c r="O1845" i="11"/>
  <c r="P1845" i="11"/>
  <c r="N1846" i="11"/>
  <c r="O1846" i="11"/>
  <c r="M1846" i="11"/>
  <c r="P1846" i="11"/>
  <c r="N1847" i="11"/>
  <c r="O1847" i="11"/>
  <c r="P1847" i="11"/>
  <c r="M1847" i="11"/>
  <c r="N1848" i="11"/>
  <c r="O1848" i="11"/>
  <c r="P1848" i="11"/>
  <c r="N1849" i="11"/>
  <c r="M1849" i="11"/>
  <c r="O1849" i="11"/>
  <c r="P1849" i="11"/>
  <c r="N1850" i="11"/>
  <c r="O1850" i="11"/>
  <c r="M1850" i="11"/>
  <c r="P1850" i="11"/>
  <c r="N1851" i="11"/>
  <c r="O1851" i="11"/>
  <c r="P1851" i="11"/>
  <c r="M1851" i="11"/>
  <c r="N1852" i="11"/>
  <c r="O1852" i="11"/>
  <c r="P1852" i="11"/>
  <c r="N1853" i="11"/>
  <c r="M1853" i="11"/>
  <c r="O1853" i="11"/>
  <c r="P1853" i="11"/>
  <c r="N1854" i="11"/>
  <c r="O1854" i="11"/>
  <c r="M1854" i="11"/>
  <c r="P1854" i="11"/>
  <c r="N1855" i="11"/>
  <c r="O1855" i="11"/>
  <c r="P1855" i="11"/>
  <c r="M1855" i="11"/>
  <c r="N1856" i="11"/>
  <c r="O1856" i="11"/>
  <c r="P1856" i="11"/>
  <c r="N1857" i="11"/>
  <c r="M1857" i="11"/>
  <c r="O1857" i="11"/>
  <c r="P1857" i="11"/>
  <c r="N1858" i="11"/>
  <c r="O1858" i="11"/>
  <c r="M1858" i="11"/>
  <c r="P1858" i="11"/>
  <c r="N1859" i="11"/>
  <c r="O1859" i="11"/>
  <c r="P1859" i="11"/>
  <c r="M1859" i="11"/>
  <c r="N1860" i="11"/>
  <c r="O1860" i="11"/>
  <c r="P1860" i="11"/>
  <c r="N1861" i="11"/>
  <c r="M1861" i="11"/>
  <c r="O1861" i="11"/>
  <c r="P1861" i="11"/>
  <c r="N1862" i="11"/>
  <c r="O1862" i="11"/>
  <c r="M1862" i="11"/>
  <c r="P1862" i="11"/>
  <c r="N1863" i="11"/>
  <c r="O1863" i="11"/>
  <c r="P1863" i="11"/>
  <c r="M1863" i="11"/>
  <c r="N1864" i="11"/>
  <c r="O1864" i="11"/>
  <c r="P1864" i="11"/>
  <c r="N1865" i="11"/>
  <c r="M1865" i="11"/>
  <c r="O1865" i="11"/>
  <c r="P1865" i="11"/>
  <c r="N1866" i="11"/>
  <c r="O1866" i="11"/>
  <c r="M1866" i="11"/>
  <c r="P1866" i="11"/>
  <c r="N1867" i="11"/>
  <c r="O1867" i="11"/>
  <c r="P1867" i="11"/>
  <c r="M1867" i="11"/>
  <c r="N1868" i="11"/>
  <c r="O1868" i="11"/>
  <c r="P1868" i="11"/>
  <c r="N1869" i="11"/>
  <c r="M1869" i="11"/>
  <c r="O1869" i="11"/>
  <c r="P1869" i="11"/>
  <c r="N1870" i="11"/>
  <c r="O1870" i="11"/>
  <c r="M1870" i="11"/>
  <c r="P1870" i="11"/>
  <c r="N1871" i="11"/>
  <c r="O1871" i="11"/>
  <c r="P1871" i="11"/>
  <c r="M1871" i="11"/>
  <c r="N1872" i="11"/>
  <c r="O1872" i="11"/>
  <c r="P1872" i="11"/>
  <c r="N1873" i="11"/>
  <c r="M1873" i="11"/>
  <c r="O1873" i="11"/>
  <c r="P1873" i="11"/>
  <c r="N1874" i="11"/>
  <c r="O1874" i="11"/>
  <c r="M1874" i="11"/>
  <c r="P1874" i="11"/>
  <c r="N1875" i="11"/>
  <c r="O1875" i="11"/>
  <c r="P1875" i="11"/>
  <c r="M1875" i="11"/>
  <c r="N1876" i="11"/>
  <c r="O1876" i="11"/>
  <c r="P1876" i="11"/>
  <c r="N1877" i="11"/>
  <c r="M1877" i="11"/>
  <c r="O1877" i="11"/>
  <c r="P1877" i="11"/>
  <c r="N1878" i="11"/>
  <c r="O1878" i="11"/>
  <c r="M1878" i="11"/>
  <c r="P1878" i="11"/>
  <c r="N1879" i="11"/>
  <c r="O1879" i="11"/>
  <c r="P1879" i="11"/>
  <c r="M1879" i="11"/>
  <c r="N1880" i="11"/>
  <c r="O1880" i="11"/>
  <c r="P1880" i="11"/>
  <c r="N1881" i="11"/>
  <c r="M1881" i="11"/>
  <c r="O1881" i="11"/>
  <c r="P1881" i="11"/>
  <c r="N1882" i="11"/>
  <c r="O1882" i="11"/>
  <c r="M1882" i="11"/>
  <c r="P1882" i="11"/>
  <c r="N1883" i="11"/>
  <c r="O1883" i="11"/>
  <c r="P1883" i="11"/>
  <c r="M1883" i="11"/>
  <c r="N1884" i="11"/>
  <c r="O1884" i="11"/>
  <c r="P1884" i="11"/>
  <c r="N1885" i="11"/>
  <c r="M1885" i="11"/>
  <c r="O1885" i="11"/>
  <c r="P1885" i="11"/>
  <c r="N1886" i="11"/>
  <c r="O1886" i="11"/>
  <c r="M1886" i="11"/>
  <c r="P1886" i="11"/>
  <c r="N1887" i="11"/>
  <c r="O1887" i="11"/>
  <c r="P1887" i="11"/>
  <c r="M1887" i="11"/>
  <c r="N1888" i="11"/>
  <c r="O1888" i="11"/>
  <c r="P1888" i="11"/>
  <c r="N1889" i="11"/>
  <c r="M1889" i="11"/>
  <c r="O1889" i="11"/>
  <c r="P1889" i="11"/>
  <c r="N1890" i="11"/>
  <c r="O1890" i="11"/>
  <c r="M1890" i="11"/>
  <c r="P1890" i="11"/>
  <c r="N1891" i="11"/>
  <c r="O1891" i="11"/>
  <c r="P1891" i="11"/>
  <c r="M1891" i="11"/>
  <c r="N1892" i="11"/>
  <c r="O1892" i="11"/>
  <c r="P1892" i="11"/>
  <c r="N1893" i="11"/>
  <c r="M1893" i="11"/>
  <c r="O1893" i="11"/>
  <c r="P1893" i="11"/>
  <c r="N1894" i="11"/>
  <c r="O1894" i="11"/>
  <c r="M1894" i="11"/>
  <c r="P1894" i="11"/>
  <c r="N1895" i="11"/>
  <c r="O1895" i="11"/>
  <c r="P1895" i="11"/>
  <c r="M1895" i="11"/>
  <c r="N1896" i="11"/>
  <c r="O1896" i="11"/>
  <c r="P1896" i="11"/>
  <c r="N1897" i="11"/>
  <c r="M1897" i="11"/>
  <c r="O1897" i="11"/>
  <c r="P1897" i="11"/>
  <c r="N1898" i="11"/>
  <c r="O1898" i="11"/>
  <c r="M1898" i="11"/>
  <c r="P1898" i="11"/>
  <c r="N1899" i="11"/>
  <c r="O1899" i="11"/>
  <c r="P1899" i="11"/>
  <c r="M1899" i="11"/>
  <c r="N1900" i="11"/>
  <c r="O1900" i="11"/>
  <c r="P1900" i="11"/>
  <c r="N1901" i="11"/>
  <c r="M1901" i="11"/>
  <c r="O1901" i="11"/>
  <c r="P1901" i="11"/>
  <c r="N1902" i="11"/>
  <c r="O1902" i="11"/>
  <c r="M1902" i="11"/>
  <c r="P1902" i="11"/>
  <c r="N1903" i="11"/>
  <c r="O1903" i="11"/>
  <c r="P1903" i="11"/>
  <c r="M1903" i="11"/>
  <c r="N1904" i="11"/>
  <c r="O1904" i="11"/>
  <c r="P1904" i="11"/>
  <c r="N1905" i="11"/>
  <c r="M1905" i="11"/>
  <c r="O1905" i="11"/>
  <c r="P1905" i="11"/>
  <c r="N1906" i="11"/>
  <c r="O1906" i="11"/>
  <c r="M1906" i="11"/>
  <c r="P1906" i="11"/>
  <c r="N1907" i="11"/>
  <c r="O1907" i="11"/>
  <c r="P1907" i="11"/>
  <c r="M1907" i="11"/>
  <c r="N1908" i="11"/>
  <c r="O1908" i="11"/>
  <c r="P1908" i="11"/>
  <c r="N1909" i="11"/>
  <c r="M1909" i="11"/>
  <c r="O1909" i="11"/>
  <c r="P1909" i="11"/>
  <c r="N1910" i="11"/>
  <c r="O1910" i="11"/>
  <c r="M1910" i="11"/>
  <c r="P1910" i="11"/>
  <c r="N1911" i="11"/>
  <c r="O1911" i="11"/>
  <c r="P1911" i="11"/>
  <c r="M1911" i="11"/>
  <c r="N1912" i="11"/>
  <c r="O1912" i="11"/>
  <c r="P1912" i="11"/>
  <c r="N1913" i="11"/>
  <c r="M1913" i="11"/>
  <c r="O1913" i="11"/>
  <c r="P1913" i="11"/>
  <c r="N1914" i="11"/>
  <c r="O1914" i="11"/>
  <c r="M1914" i="11"/>
  <c r="P1914" i="11"/>
  <c r="N1915" i="11"/>
  <c r="O1915" i="11"/>
  <c r="P1915" i="11"/>
  <c r="M1915" i="11"/>
  <c r="N1916" i="11"/>
  <c r="O1916" i="11"/>
  <c r="P1916" i="11"/>
  <c r="N1917" i="11"/>
  <c r="M1917" i="11"/>
  <c r="O1917" i="11"/>
  <c r="P1917" i="11"/>
  <c r="N1918" i="11"/>
  <c r="O1918" i="11"/>
  <c r="M1918" i="11"/>
  <c r="P1918" i="11"/>
  <c r="N1919" i="11"/>
  <c r="O1919" i="11"/>
  <c r="P1919" i="11"/>
  <c r="M1919" i="11"/>
  <c r="N1920" i="11"/>
  <c r="O1920" i="11"/>
  <c r="P1920" i="11"/>
  <c r="N1921" i="11"/>
  <c r="M1921" i="11"/>
  <c r="O1921" i="11"/>
  <c r="P1921" i="11"/>
  <c r="N1922" i="11"/>
  <c r="O1922" i="11"/>
  <c r="P1922" i="11"/>
  <c r="N1923" i="11"/>
  <c r="O1923" i="11"/>
  <c r="P1923" i="11"/>
  <c r="N1924" i="11"/>
  <c r="O1924" i="11"/>
  <c r="P1924" i="11"/>
  <c r="N1925" i="11"/>
  <c r="M1925" i="11"/>
  <c r="O1925" i="11"/>
  <c r="P1925" i="11"/>
  <c r="N1926" i="11"/>
  <c r="O1926" i="11"/>
  <c r="P1926" i="11"/>
  <c r="N1927" i="11"/>
  <c r="O1927" i="11"/>
  <c r="P1927" i="11"/>
  <c r="N1928" i="11"/>
  <c r="O1928" i="11"/>
  <c r="P1928" i="11"/>
  <c r="N1929" i="11"/>
  <c r="M1929" i="11"/>
  <c r="O1929" i="11"/>
  <c r="P1929" i="11"/>
  <c r="N1930" i="11"/>
  <c r="O1930" i="11"/>
  <c r="P1930" i="11"/>
  <c r="N1931" i="11"/>
  <c r="O1931" i="11"/>
  <c r="M1931" i="11"/>
  <c r="P1931" i="11"/>
  <c r="N1932" i="11"/>
  <c r="O1932" i="11"/>
  <c r="P1932" i="11"/>
  <c r="N1933" i="11"/>
  <c r="M1933" i="11"/>
  <c r="O1933" i="11"/>
  <c r="P1933" i="11"/>
  <c r="N1934" i="11"/>
  <c r="O1934" i="11"/>
  <c r="P1934" i="11"/>
  <c r="N1935" i="11"/>
  <c r="O1935" i="11"/>
  <c r="P1935" i="11"/>
  <c r="N1936" i="11"/>
  <c r="O1936" i="11"/>
  <c r="P1936" i="11"/>
  <c r="N1937" i="11"/>
  <c r="M1937" i="11"/>
  <c r="O1937" i="11"/>
  <c r="P1937" i="11"/>
  <c r="N1938" i="11"/>
  <c r="O1938" i="11"/>
  <c r="M1938" i="11"/>
  <c r="P1938" i="11"/>
  <c r="N1939" i="11"/>
  <c r="O1939" i="11"/>
  <c r="P1939" i="11"/>
  <c r="M1939" i="11"/>
  <c r="N1940" i="11"/>
  <c r="O1940" i="11"/>
  <c r="P1940" i="11"/>
  <c r="M1940" i="11"/>
  <c r="N1941" i="11"/>
  <c r="M1941" i="11"/>
  <c r="O1941" i="11"/>
  <c r="P1941" i="11"/>
  <c r="N1942" i="11"/>
  <c r="O1942" i="11"/>
  <c r="P1942" i="11"/>
  <c r="N1943" i="11"/>
  <c r="O1943" i="11"/>
  <c r="P1943" i="11"/>
  <c r="N1944" i="11"/>
  <c r="O1944" i="11"/>
  <c r="P1944" i="11"/>
  <c r="N1945" i="11"/>
  <c r="M1945" i="11"/>
  <c r="O1945" i="11"/>
  <c r="P1945" i="11"/>
  <c r="N1946" i="11"/>
  <c r="O1946" i="11"/>
  <c r="M1946" i="11"/>
  <c r="P1946" i="11"/>
  <c r="N1947" i="11"/>
  <c r="O1947" i="11"/>
  <c r="P1947" i="11"/>
  <c r="N1948" i="11"/>
  <c r="O1948" i="11"/>
  <c r="P1948" i="11"/>
  <c r="N1949" i="11"/>
  <c r="M1949" i="11"/>
  <c r="O1949" i="11"/>
  <c r="P1949" i="11"/>
  <c r="N1950" i="11"/>
  <c r="O1950" i="11"/>
  <c r="M1950" i="11"/>
  <c r="P1950" i="11"/>
  <c r="N1951" i="11"/>
  <c r="O1951" i="11"/>
  <c r="P1951" i="11"/>
  <c r="M1951" i="11"/>
  <c r="N1952" i="11"/>
  <c r="O1952" i="11"/>
  <c r="P1952" i="11"/>
  <c r="N1953" i="11"/>
  <c r="M1953" i="11"/>
  <c r="O1953" i="11"/>
  <c r="P1953" i="11"/>
  <c r="N1954" i="11"/>
  <c r="O1954" i="11"/>
  <c r="M1954" i="11"/>
  <c r="P1954" i="11"/>
  <c r="N1955" i="11"/>
  <c r="M1955" i="11"/>
  <c r="O1955" i="11"/>
  <c r="P1955" i="11"/>
  <c r="N1956" i="11"/>
  <c r="M1956" i="11"/>
  <c r="O1956" i="11"/>
  <c r="P1956" i="11"/>
  <c r="N1957" i="11"/>
  <c r="M1957" i="11"/>
  <c r="O1957" i="11"/>
  <c r="P1957" i="11"/>
  <c r="N1958" i="11"/>
  <c r="M1958" i="11"/>
  <c r="O1958" i="11"/>
  <c r="P1958" i="11"/>
  <c r="N1959" i="11"/>
  <c r="M1959" i="11"/>
  <c r="O1959" i="11"/>
  <c r="P1959" i="11"/>
  <c r="N1960" i="11"/>
  <c r="M1960" i="11"/>
  <c r="O1960" i="11"/>
  <c r="P1960" i="11"/>
  <c r="N1961" i="11"/>
  <c r="M1961" i="11"/>
  <c r="O1961" i="11"/>
  <c r="P1961" i="11"/>
  <c r="N1962" i="11"/>
  <c r="M1962" i="11"/>
  <c r="O1962" i="11"/>
  <c r="P1962" i="11"/>
  <c r="N1963" i="11"/>
  <c r="M1963" i="11"/>
  <c r="O1963" i="11"/>
  <c r="P1963" i="11"/>
  <c r="N1964" i="11"/>
  <c r="M1964" i="11"/>
  <c r="O1964" i="11"/>
  <c r="P1964" i="11"/>
  <c r="N1965" i="11"/>
  <c r="M1965" i="11"/>
  <c r="O1965" i="11"/>
  <c r="P1965" i="11"/>
  <c r="N1966" i="11"/>
  <c r="M1966" i="11"/>
  <c r="O1966" i="11"/>
  <c r="P1966" i="11"/>
  <c r="N1967" i="11"/>
  <c r="O1967" i="11"/>
  <c r="P1967" i="11"/>
  <c r="N1968" i="11"/>
  <c r="M1968" i="11"/>
  <c r="O1968" i="11"/>
  <c r="P1968" i="11"/>
  <c r="N1969" i="11"/>
  <c r="M1969" i="11"/>
  <c r="O1969" i="11"/>
  <c r="P1969" i="11"/>
  <c r="N1970" i="11"/>
  <c r="M1970" i="11"/>
  <c r="O1970" i="11"/>
  <c r="P1970" i="11"/>
  <c r="N1971" i="11"/>
  <c r="O1971" i="11"/>
  <c r="P1971" i="11"/>
  <c r="N1972" i="11"/>
  <c r="M1972" i="11"/>
  <c r="O1972" i="11"/>
  <c r="P1972" i="11"/>
  <c r="N1973" i="11"/>
  <c r="M1973" i="11"/>
  <c r="O1973" i="11"/>
  <c r="P1973" i="11"/>
  <c r="N1974" i="11"/>
  <c r="M1974" i="11"/>
  <c r="O1974" i="11"/>
  <c r="P1974" i="11"/>
  <c r="N1975" i="11"/>
  <c r="M1975" i="11"/>
  <c r="O1975" i="11"/>
  <c r="P1975" i="11"/>
  <c r="N1976" i="11"/>
  <c r="M1976" i="11"/>
  <c r="O1976" i="11"/>
  <c r="P1976" i="11"/>
  <c r="N1977" i="11"/>
  <c r="M1977" i="11"/>
  <c r="O1977" i="11"/>
  <c r="P1977" i="11"/>
  <c r="N1978" i="11"/>
  <c r="O1978" i="11"/>
  <c r="P1978" i="11"/>
  <c r="N1979" i="11"/>
  <c r="O1979" i="11"/>
  <c r="M1979" i="11"/>
  <c r="P1979" i="11"/>
  <c r="N1980" i="11"/>
  <c r="O1980" i="11"/>
  <c r="P1980" i="11"/>
  <c r="N1981" i="11"/>
  <c r="M1981" i="11"/>
  <c r="O1981" i="11"/>
  <c r="P1981" i="11"/>
  <c r="N1982" i="11"/>
  <c r="M1982" i="11"/>
  <c r="O1982" i="11"/>
  <c r="P1982" i="11"/>
  <c r="N1983" i="11"/>
  <c r="M1983" i="11"/>
  <c r="O1983" i="11"/>
  <c r="P1983" i="11"/>
  <c r="N1984" i="11"/>
  <c r="M1984" i="11"/>
  <c r="O1984" i="11"/>
  <c r="P1984" i="11"/>
  <c r="N1985" i="11"/>
  <c r="M1985" i="11"/>
  <c r="O1985" i="11"/>
  <c r="P1985" i="11"/>
  <c r="N1986" i="11"/>
  <c r="M1986" i="11"/>
  <c r="O1986" i="11"/>
  <c r="P1986" i="11"/>
  <c r="N1987" i="11"/>
  <c r="M1987" i="11"/>
  <c r="O1987" i="11"/>
  <c r="P1987" i="11"/>
  <c r="N1988" i="11"/>
  <c r="M1988" i="11"/>
  <c r="O1988" i="11"/>
  <c r="P1988" i="11"/>
  <c r="N1989" i="11"/>
  <c r="M1989" i="11"/>
  <c r="O1989" i="11"/>
  <c r="P1989" i="11"/>
  <c r="N1990" i="11"/>
  <c r="O1990" i="11"/>
  <c r="M1990" i="11"/>
  <c r="P1990" i="11"/>
  <c r="N1991" i="11"/>
  <c r="O1991" i="11"/>
  <c r="P1991" i="11"/>
  <c r="N1992" i="11"/>
  <c r="O1992" i="11"/>
  <c r="P1992" i="11"/>
  <c r="N1993" i="11"/>
  <c r="M1993" i="11"/>
  <c r="O1993" i="11"/>
  <c r="P1993" i="11"/>
  <c r="N1994" i="11"/>
  <c r="O1994" i="11"/>
  <c r="P1994" i="11"/>
  <c r="N1995" i="11"/>
  <c r="O1995" i="11"/>
  <c r="P1995" i="11"/>
  <c r="M1995" i="11"/>
  <c r="N1996" i="11"/>
  <c r="O1996" i="11"/>
  <c r="P1996" i="11"/>
  <c r="N1997" i="11"/>
  <c r="M1997" i="11"/>
  <c r="O1997" i="11"/>
  <c r="P1997" i="11"/>
  <c r="N1998" i="11"/>
  <c r="O1998" i="11"/>
  <c r="P1998" i="11"/>
  <c r="N1999" i="11"/>
  <c r="O1999" i="11"/>
  <c r="P1999" i="11"/>
  <c r="N2000" i="11"/>
  <c r="O2000" i="11"/>
  <c r="P2000" i="11"/>
  <c r="N2001" i="11"/>
  <c r="M2001" i="11"/>
  <c r="O2001" i="11"/>
  <c r="P2001" i="11"/>
  <c r="N2002" i="11"/>
  <c r="O2002" i="11"/>
  <c r="P2002" i="11"/>
  <c r="N2003" i="11"/>
  <c r="O2003" i="11"/>
  <c r="P2003" i="11"/>
  <c r="N2004" i="11"/>
  <c r="M2004" i="11"/>
  <c r="O2004" i="11"/>
  <c r="P2004" i="11"/>
  <c r="N2005" i="11"/>
  <c r="M2005" i="11"/>
  <c r="O2005" i="11"/>
  <c r="P2005" i="11"/>
  <c r="N2006" i="11"/>
  <c r="M2006" i="11"/>
  <c r="O2006" i="11"/>
  <c r="P2006" i="11"/>
  <c r="N2007" i="11"/>
  <c r="O2007" i="11"/>
  <c r="P2007" i="11"/>
  <c r="N2008" i="11"/>
  <c r="M2008" i="11"/>
  <c r="O2008" i="11"/>
  <c r="P2008" i="11"/>
  <c r="N2009" i="11"/>
  <c r="M2009" i="11"/>
  <c r="O2009" i="11"/>
  <c r="P2009" i="11"/>
  <c r="N2010" i="11"/>
  <c r="O2010" i="11"/>
  <c r="P2010" i="11"/>
  <c r="N2011" i="11"/>
  <c r="M2011" i="11"/>
  <c r="O2011" i="11"/>
  <c r="P2011" i="11"/>
  <c r="N2012" i="11"/>
  <c r="M2012" i="11"/>
  <c r="O2012" i="11"/>
  <c r="P2012" i="11"/>
  <c r="N2013" i="11"/>
  <c r="M2013" i="11"/>
  <c r="O2013" i="11"/>
  <c r="P2013" i="11"/>
  <c r="N2014" i="11"/>
  <c r="M2014" i="11"/>
  <c r="O2014" i="11"/>
  <c r="P2014" i="11"/>
  <c r="N2015" i="11"/>
  <c r="M2015" i="11"/>
  <c r="O2015" i="11"/>
  <c r="P2015" i="11"/>
  <c r="N2016" i="11"/>
  <c r="M2016" i="11"/>
  <c r="O2016" i="11"/>
  <c r="P2016" i="11"/>
  <c r="N2017" i="11"/>
  <c r="M2017" i="11"/>
  <c r="O2017" i="11"/>
  <c r="P2017" i="11"/>
  <c r="N2018" i="11"/>
  <c r="M2018" i="11"/>
  <c r="O2018" i="11"/>
  <c r="P2018" i="11"/>
  <c r="N2019" i="11"/>
  <c r="M2019" i="11"/>
  <c r="O2019" i="11"/>
  <c r="P2019" i="11"/>
  <c r="N2020" i="11"/>
  <c r="M2020" i="11"/>
  <c r="O2020" i="11"/>
  <c r="P2020" i="11"/>
  <c r="N2021" i="11"/>
  <c r="M2021" i="11"/>
  <c r="O2021" i="11"/>
  <c r="P2021" i="11"/>
  <c r="N2022" i="11"/>
  <c r="M2022" i="11"/>
  <c r="O2022" i="11"/>
  <c r="P2022" i="11"/>
  <c r="N2023" i="11"/>
  <c r="M2023" i="11"/>
  <c r="O2023" i="11"/>
  <c r="P2023" i="11"/>
  <c r="N2024" i="11"/>
  <c r="M2024" i="11"/>
  <c r="O2024" i="11"/>
  <c r="P2024" i="11"/>
  <c r="N2025" i="11"/>
  <c r="M2025" i="11"/>
  <c r="O2025" i="11"/>
  <c r="P2025" i="11"/>
  <c r="N2026" i="11"/>
  <c r="M2026" i="11"/>
  <c r="O2026" i="11"/>
  <c r="P2026" i="11"/>
  <c r="N2027" i="11"/>
  <c r="M2027" i="11"/>
  <c r="O2027" i="11"/>
  <c r="P2027" i="11"/>
  <c r="N2028" i="11"/>
  <c r="M2028" i="11"/>
  <c r="O2028" i="11"/>
  <c r="P2028" i="11"/>
  <c r="N2029" i="11"/>
  <c r="M2029" i="11"/>
  <c r="O2029" i="11"/>
  <c r="P2029" i="11"/>
  <c r="N2030" i="11"/>
  <c r="M2030" i="11"/>
  <c r="O2030" i="11"/>
  <c r="P2030" i="11"/>
  <c r="N2031" i="11"/>
  <c r="M2031" i="11"/>
  <c r="O2031" i="11"/>
  <c r="P2031" i="11"/>
  <c r="N2032" i="11"/>
  <c r="M2032" i="11"/>
  <c r="O2032" i="11"/>
  <c r="P2032" i="11"/>
  <c r="N2033" i="11"/>
  <c r="M2033" i="11"/>
  <c r="O2033" i="11"/>
  <c r="P2033" i="11"/>
  <c r="N2034" i="11"/>
  <c r="M2034" i="11"/>
  <c r="O2034" i="11"/>
  <c r="P2034" i="11"/>
  <c r="N2035" i="11"/>
  <c r="M2035" i="11"/>
  <c r="O2035" i="11"/>
  <c r="P2035" i="11"/>
  <c r="N2036" i="11"/>
  <c r="M2036" i="11"/>
  <c r="O2036" i="11"/>
  <c r="P2036" i="11"/>
  <c r="N2037" i="11"/>
  <c r="M2037" i="11"/>
  <c r="O2037" i="11"/>
  <c r="P2037" i="11"/>
  <c r="N2038" i="11"/>
  <c r="M2038" i="11"/>
  <c r="O2038" i="11"/>
  <c r="P2038" i="11"/>
  <c r="N2039" i="11"/>
  <c r="O2039" i="11"/>
  <c r="P2039" i="11"/>
  <c r="M2039" i="11"/>
  <c r="N2040" i="11"/>
  <c r="O2040" i="11"/>
  <c r="P2040" i="11"/>
  <c r="N2041" i="11"/>
  <c r="M2041" i="11"/>
  <c r="O2041" i="11"/>
  <c r="P2041" i="11"/>
  <c r="N2042" i="11"/>
  <c r="O2042" i="11"/>
  <c r="P2042" i="11"/>
  <c r="N2043" i="11"/>
  <c r="O2043" i="11"/>
  <c r="P2043" i="11"/>
  <c r="N2044" i="11"/>
  <c r="O2044" i="11"/>
  <c r="P2044" i="11"/>
  <c r="N2045" i="11"/>
  <c r="M2045" i="11"/>
  <c r="O2045" i="11"/>
  <c r="P2045" i="11"/>
  <c r="N2046" i="11"/>
  <c r="O2046" i="11"/>
  <c r="P2046" i="11"/>
  <c r="N2047" i="11"/>
  <c r="O2047" i="11"/>
  <c r="P2047" i="11"/>
  <c r="N2048" i="11"/>
  <c r="O2048" i="11"/>
  <c r="P2048" i="11"/>
  <c r="N2049" i="11"/>
  <c r="M2049" i="11"/>
  <c r="O2049" i="11"/>
  <c r="P2049" i="11"/>
  <c r="N2050" i="11"/>
  <c r="O2050" i="11"/>
  <c r="P2050" i="11"/>
  <c r="N2051" i="11"/>
  <c r="O2051" i="11"/>
  <c r="P2051" i="11"/>
  <c r="N2052" i="11"/>
  <c r="O2052" i="11"/>
  <c r="P2052" i="11"/>
  <c r="M2052" i="11"/>
  <c r="N2053" i="11"/>
  <c r="M2053" i="11"/>
  <c r="O2053" i="11"/>
  <c r="P2053" i="11"/>
  <c r="N2054" i="11"/>
  <c r="O2054" i="11"/>
  <c r="P2054" i="11"/>
  <c r="N2055" i="11"/>
  <c r="O2055" i="11"/>
  <c r="P2055" i="11"/>
  <c r="M2055" i="11"/>
  <c r="N2056" i="11"/>
  <c r="O2056" i="11"/>
  <c r="P2056" i="11"/>
  <c r="N2057" i="11"/>
  <c r="M2057" i="11"/>
  <c r="O2057" i="11"/>
  <c r="P2057" i="11"/>
  <c r="N2058" i="11"/>
  <c r="M2058" i="11"/>
  <c r="O2058" i="11"/>
  <c r="P2058" i="11"/>
  <c r="N2059" i="11"/>
  <c r="M2059" i="11"/>
  <c r="O2059" i="11"/>
  <c r="P2059" i="11"/>
  <c r="N2060" i="11"/>
  <c r="M2060" i="11"/>
  <c r="O2060" i="11"/>
  <c r="P2060" i="11"/>
  <c r="N2061" i="11"/>
  <c r="M2061" i="11"/>
  <c r="O2061" i="11"/>
  <c r="P2061" i="11"/>
  <c r="N2062" i="11"/>
  <c r="O2062" i="11"/>
  <c r="P2062" i="11"/>
  <c r="N2063" i="11"/>
  <c r="M2063" i="11"/>
  <c r="O2063" i="11"/>
  <c r="P2063" i="11"/>
  <c r="N2064" i="11"/>
  <c r="M2064" i="11"/>
  <c r="O2064" i="11"/>
  <c r="P2064" i="11"/>
  <c r="N2065" i="11"/>
  <c r="M2065" i="11"/>
  <c r="O2065" i="11"/>
  <c r="P2065" i="11"/>
  <c r="N2066" i="11"/>
  <c r="M2066" i="11"/>
  <c r="O2066" i="11"/>
  <c r="P2066" i="11"/>
  <c r="N2067" i="11"/>
  <c r="M2067" i="11"/>
  <c r="O2067" i="11"/>
  <c r="P2067" i="11"/>
  <c r="N2068" i="11"/>
  <c r="M2068" i="11"/>
  <c r="O2068" i="11"/>
  <c r="P2068" i="11"/>
  <c r="N2069" i="11"/>
  <c r="M2069" i="11"/>
  <c r="O2069" i="11"/>
  <c r="P2069" i="11"/>
  <c r="N2070" i="11"/>
  <c r="M2070" i="11"/>
  <c r="O2070" i="11"/>
  <c r="P2070" i="11"/>
  <c r="N2071" i="11"/>
  <c r="O2071" i="11"/>
  <c r="P2071" i="11"/>
  <c r="N2072" i="11"/>
  <c r="M2072" i="11"/>
  <c r="O2072" i="11"/>
  <c r="P2072" i="11"/>
  <c r="N2073" i="11"/>
  <c r="M2073" i="11"/>
  <c r="O2073" i="11"/>
  <c r="P2073" i="11"/>
  <c r="N2074" i="11"/>
  <c r="M2074" i="11"/>
  <c r="O2074" i="11"/>
  <c r="P2074" i="11"/>
  <c r="N2075" i="11"/>
  <c r="O2075" i="11"/>
  <c r="P2075" i="11"/>
  <c r="N2076" i="11"/>
  <c r="O2076" i="11"/>
  <c r="P2076" i="11"/>
  <c r="N2077" i="11"/>
  <c r="M2077" i="11"/>
  <c r="O2077" i="11"/>
  <c r="P2077" i="11"/>
  <c r="N2078" i="11"/>
  <c r="M2078" i="11"/>
  <c r="O2078" i="11"/>
  <c r="P2078" i="11"/>
  <c r="N2079" i="11"/>
  <c r="O2079" i="11"/>
  <c r="P2079" i="11"/>
  <c r="N2080" i="11"/>
  <c r="M2080" i="11"/>
  <c r="O2080" i="11"/>
  <c r="P2080" i="11"/>
  <c r="N2081" i="11"/>
  <c r="M2081" i="11"/>
  <c r="O2081" i="11"/>
  <c r="P2081" i="11"/>
  <c r="N2082" i="11"/>
  <c r="M2082" i="11"/>
  <c r="O2082" i="11"/>
  <c r="P2082" i="11"/>
  <c r="N2083" i="11"/>
  <c r="M2083" i="11"/>
  <c r="O2083" i="11"/>
  <c r="P2083" i="11"/>
  <c r="N2084" i="11"/>
  <c r="M2084" i="11"/>
  <c r="O2084" i="11"/>
  <c r="P2084" i="11"/>
  <c r="N2085" i="11"/>
  <c r="M2085" i="11"/>
  <c r="O2085" i="11"/>
  <c r="P2085" i="11"/>
  <c r="N2086" i="11"/>
  <c r="M2086" i="11"/>
  <c r="O2086" i="11"/>
  <c r="P2086" i="11"/>
  <c r="N2087" i="11"/>
  <c r="O2087" i="11"/>
  <c r="P2087" i="11"/>
  <c r="N2088" i="11"/>
  <c r="O2088" i="11"/>
  <c r="P2088" i="11"/>
  <c r="N2089" i="11"/>
  <c r="M2089" i="11"/>
  <c r="O2089" i="11"/>
  <c r="P2089" i="11"/>
  <c r="N2090" i="11"/>
  <c r="O2090" i="11"/>
  <c r="P2090" i="11"/>
  <c r="N2091" i="11"/>
  <c r="O2091" i="11"/>
  <c r="P2091" i="11"/>
  <c r="N2092" i="11"/>
  <c r="O2092" i="11"/>
  <c r="P2092" i="11"/>
  <c r="N2093" i="11"/>
  <c r="M2093" i="11"/>
  <c r="O2093" i="11"/>
  <c r="P2093" i="11"/>
  <c r="N2094" i="11"/>
  <c r="O2094" i="11"/>
  <c r="P2094" i="11"/>
  <c r="N2095" i="11"/>
  <c r="O2095" i="11"/>
  <c r="P2095" i="11"/>
  <c r="N2096" i="11"/>
  <c r="O2096" i="11"/>
  <c r="P2096" i="11"/>
  <c r="N2097" i="11"/>
  <c r="M2097" i="11"/>
  <c r="O2097" i="11"/>
  <c r="P2097" i="11"/>
  <c r="N2098" i="11"/>
  <c r="O2098" i="11"/>
  <c r="P2098" i="11"/>
  <c r="N2099" i="11"/>
  <c r="O2099" i="11"/>
  <c r="P2099" i="11"/>
  <c r="N2100" i="11"/>
  <c r="O2100" i="11"/>
  <c r="P2100" i="11"/>
  <c r="N2101" i="11"/>
  <c r="M2101" i="11"/>
  <c r="O2101" i="11"/>
  <c r="P2101" i="11"/>
  <c r="N2102" i="11"/>
  <c r="O2102" i="11"/>
  <c r="P2102" i="11"/>
  <c r="N2103" i="11"/>
  <c r="M2103" i="11"/>
  <c r="O2103" i="11"/>
  <c r="P2103" i="11"/>
  <c r="N2104" i="11"/>
  <c r="O2104" i="11"/>
  <c r="P2104" i="11"/>
  <c r="N2105" i="11"/>
  <c r="M2105" i="11"/>
  <c r="O2105" i="11"/>
  <c r="P2105" i="11"/>
  <c r="N2106" i="11"/>
  <c r="O2106" i="11"/>
  <c r="P2106" i="11"/>
  <c r="N2107" i="11"/>
  <c r="M2107" i="11"/>
  <c r="O2107" i="11"/>
  <c r="P2107" i="11"/>
  <c r="N2108" i="11"/>
  <c r="M2108" i="11"/>
  <c r="O2108" i="11"/>
  <c r="P2108" i="11"/>
  <c r="N2109" i="11"/>
  <c r="M2109" i="11"/>
  <c r="O2109" i="11"/>
  <c r="P2109" i="11"/>
  <c r="N2110" i="11"/>
  <c r="O2110" i="11"/>
  <c r="P2110" i="11"/>
  <c r="N2111" i="11"/>
  <c r="O2111" i="11"/>
  <c r="P2111" i="11"/>
  <c r="N2112" i="11"/>
  <c r="M2112" i="11"/>
  <c r="O2112" i="11"/>
  <c r="P2112" i="11"/>
  <c r="N2113" i="11"/>
  <c r="M2113" i="11"/>
  <c r="O2113" i="11"/>
  <c r="P2113" i="11"/>
  <c r="N2114" i="11"/>
  <c r="M2114" i="11"/>
  <c r="O2114" i="11"/>
  <c r="P2114" i="11"/>
  <c r="N2115" i="11"/>
  <c r="M2115" i="11"/>
  <c r="O2115" i="11"/>
  <c r="P2115" i="11"/>
  <c r="N2116" i="11"/>
  <c r="M2116" i="11"/>
  <c r="O2116" i="11"/>
  <c r="P2116" i="11"/>
  <c r="N2117" i="11"/>
  <c r="M2117" i="11"/>
  <c r="O2117" i="11"/>
  <c r="P2117" i="11"/>
  <c r="N2118" i="11"/>
  <c r="O2118" i="11"/>
  <c r="P2118" i="11"/>
  <c r="N2119" i="11"/>
  <c r="M2119" i="11"/>
  <c r="O2119" i="11"/>
  <c r="P2119" i="11"/>
  <c r="N2120" i="11"/>
  <c r="M2120" i="11"/>
  <c r="O2120" i="11"/>
  <c r="P2120" i="11"/>
  <c r="N2121" i="11"/>
  <c r="M2121" i="11"/>
  <c r="O2121" i="11"/>
  <c r="P2121" i="11"/>
  <c r="N2122" i="11"/>
  <c r="M2122" i="11"/>
  <c r="O2122" i="11"/>
  <c r="P2122" i="11"/>
  <c r="N2123" i="11"/>
  <c r="O2123" i="11"/>
  <c r="P2123" i="11"/>
  <c r="N2124" i="11"/>
  <c r="O2124" i="11"/>
  <c r="P2124" i="11"/>
  <c r="N2125" i="11"/>
  <c r="M2125" i="11"/>
  <c r="O2125" i="11"/>
  <c r="P2125" i="11"/>
  <c r="N2126" i="11"/>
  <c r="M2126" i="11"/>
  <c r="O2126" i="11"/>
  <c r="P2126" i="11"/>
  <c r="N2127" i="11"/>
  <c r="M2127" i="11"/>
  <c r="O2127" i="11"/>
  <c r="P2127" i="11"/>
  <c r="N2128" i="11"/>
  <c r="M2128" i="11"/>
  <c r="O2128" i="11"/>
  <c r="P2128" i="11"/>
  <c r="N2129" i="11"/>
  <c r="M2129" i="11"/>
  <c r="O2129" i="11"/>
  <c r="P2129" i="11"/>
  <c r="N2130" i="11"/>
  <c r="M2130" i="11"/>
  <c r="O2130" i="11"/>
  <c r="P2130" i="11"/>
  <c r="N2131" i="11"/>
  <c r="M2131" i="11"/>
  <c r="O2131" i="11"/>
  <c r="P2131" i="11"/>
  <c r="N2132" i="11"/>
  <c r="M2132" i="11"/>
  <c r="O2132" i="11"/>
  <c r="P2132" i="11"/>
  <c r="N2133" i="11"/>
  <c r="M2133" i="11"/>
  <c r="O2133" i="11"/>
  <c r="P2133" i="11"/>
  <c r="N2134" i="11"/>
  <c r="M2134" i="11"/>
  <c r="O2134" i="11"/>
  <c r="P2134" i="11"/>
  <c r="N2135" i="11"/>
  <c r="M2135" i="11"/>
  <c r="O2135" i="11"/>
  <c r="P2135" i="11"/>
  <c r="N2136" i="11"/>
  <c r="O2136" i="11"/>
  <c r="P2136" i="11"/>
  <c r="N2137" i="11"/>
  <c r="M2137" i="11"/>
  <c r="O2137" i="11"/>
  <c r="P2137" i="11"/>
  <c r="N2138" i="11"/>
  <c r="O2138" i="11"/>
  <c r="P2138" i="11"/>
  <c r="N2139" i="11"/>
  <c r="O2139" i="11"/>
  <c r="M2139" i="11"/>
  <c r="P2139" i="11"/>
  <c r="N2140" i="11"/>
  <c r="O2140" i="11"/>
  <c r="P2140" i="11"/>
  <c r="N2141" i="11"/>
  <c r="M2141" i="11"/>
  <c r="O2141" i="11"/>
  <c r="P2141" i="11"/>
  <c r="N2142" i="11"/>
  <c r="O2142" i="11"/>
  <c r="P2142" i="11"/>
  <c r="M2111" i="11"/>
  <c r="M2087" i="11"/>
  <c r="M2071" i="11"/>
  <c r="M2007" i="11"/>
  <c r="M1971" i="11"/>
  <c r="M1967" i="11"/>
  <c r="M1947" i="11"/>
  <c r="M1816" i="11"/>
  <c r="M1791" i="11"/>
  <c r="M1787" i="11"/>
  <c r="M1783" i="11"/>
  <c r="M1775" i="11"/>
  <c r="M1771" i="11"/>
  <c r="M1767" i="11"/>
  <c r="M1763" i="11"/>
  <c r="M1759" i="11"/>
  <c r="M1739" i="11"/>
  <c r="M1736" i="11"/>
  <c r="M1735" i="11"/>
  <c r="M1731" i="11"/>
  <c r="M1727" i="11"/>
  <c r="M1724" i="11"/>
  <c r="M1723" i="11"/>
  <c r="M1719" i="11"/>
  <c r="M1715" i="11"/>
  <c r="M1711" i="11"/>
  <c r="M1691" i="11"/>
  <c r="M1687" i="11"/>
  <c r="M1683" i="11"/>
  <c r="M1679" i="11"/>
  <c r="M1676" i="11"/>
  <c r="M1675" i="11"/>
  <c r="M1671" i="11"/>
  <c r="M1667" i="11"/>
  <c r="M1663" i="11"/>
  <c r="M1651" i="11"/>
  <c r="M1643" i="11"/>
  <c r="M1639" i="11"/>
  <c r="M1631" i="11"/>
  <c r="M1627" i="11"/>
  <c r="M1626" i="11"/>
  <c r="M1623" i="11"/>
  <c r="M1619" i="11"/>
  <c r="M1615" i="11"/>
  <c r="M1611" i="11"/>
  <c r="M1580" i="11"/>
  <c r="M1567" i="11"/>
  <c r="M1563" i="11"/>
  <c r="M1559" i="11"/>
  <c r="M1556" i="11"/>
  <c r="M1555" i="11"/>
  <c r="M1551" i="11"/>
  <c r="M1548" i="11"/>
  <c r="M1547" i="11"/>
  <c r="M1543" i="11"/>
  <c r="M1532" i="11"/>
  <c r="M1531" i="11"/>
  <c r="M1527" i="11"/>
  <c r="M1523" i="11"/>
  <c r="M1519" i="11"/>
  <c r="M1515" i="11"/>
  <c r="M1511" i="11"/>
  <c r="M1510" i="11"/>
  <c r="M1507" i="11"/>
  <c r="M1503" i="11"/>
  <c r="M1500" i="11"/>
  <c r="M1499" i="11"/>
  <c r="M1495" i="11"/>
  <c r="M1492" i="11"/>
  <c r="M1491" i="11"/>
  <c r="M1487" i="11"/>
  <c r="M1483" i="11"/>
  <c r="M1479" i="11"/>
  <c r="M1475" i="11"/>
  <c r="M1472" i="11"/>
  <c r="M1471" i="11"/>
  <c r="M1467" i="11"/>
  <c r="M1460" i="11"/>
  <c r="M1455" i="11"/>
  <c r="M1451" i="11"/>
  <c r="M1447" i="11"/>
  <c r="M1444" i="11"/>
  <c r="M1443" i="11"/>
  <c r="M1439" i="11"/>
  <c r="M1436" i="11"/>
  <c r="M1435" i="11"/>
  <c r="M1431" i="11"/>
  <c r="M1428" i="11"/>
  <c r="M1423" i="11"/>
  <c r="M1419" i="11"/>
  <c r="M1416" i="11"/>
  <c r="M1415" i="11"/>
  <c r="M1411" i="11"/>
  <c r="M1408" i="11"/>
  <c r="M1407" i="11"/>
  <c r="M1404" i="11"/>
  <c r="M1403" i="11"/>
  <c r="M1399" i="11"/>
  <c r="M1395" i="11"/>
  <c r="M1391" i="11"/>
  <c r="M1387" i="11"/>
  <c r="M1383" i="11"/>
  <c r="M1380" i="11"/>
  <c r="M1379" i="11"/>
  <c r="M1375" i="11"/>
  <c r="M1371" i="11"/>
  <c r="M1368" i="11"/>
  <c r="M1367" i="11"/>
  <c r="M1363" i="11"/>
  <c r="M1360" i="11"/>
  <c r="M1358" i="11"/>
  <c r="M1355" i="11"/>
  <c r="M1352" i="11"/>
  <c r="M1351" i="11"/>
  <c r="M1347" i="11"/>
  <c r="M1344" i="11"/>
  <c r="M1343" i="11"/>
  <c r="M1339" i="11"/>
  <c r="M1331" i="11"/>
  <c r="M1327" i="11"/>
  <c r="M1323" i="11"/>
  <c r="M1320" i="11"/>
  <c r="M1319" i="11"/>
  <c r="M1315" i="11"/>
  <c r="M1312" i="11"/>
  <c r="M1311" i="11"/>
  <c r="M1307" i="11"/>
  <c r="M1304" i="11"/>
  <c r="M1303" i="11"/>
  <c r="M1299" i="11"/>
  <c r="M1296" i="11"/>
  <c r="M1295" i="11"/>
  <c r="M1291" i="11"/>
  <c r="M1288" i="11"/>
  <c r="M1287" i="11"/>
  <c r="M1283" i="11"/>
  <c r="M1280" i="11"/>
  <c r="M1279" i="11"/>
  <c r="M1275" i="11"/>
  <c r="M1272" i="11"/>
  <c r="M1271" i="11"/>
  <c r="M1267" i="11"/>
  <c r="M1264" i="11"/>
  <c r="M1263" i="11"/>
  <c r="M1259" i="11"/>
  <c r="M1256" i="11"/>
  <c r="M1255" i="11"/>
  <c r="M1251" i="11"/>
  <c r="M1248" i="11"/>
  <c r="M1247" i="11"/>
  <c r="M1243" i="11"/>
  <c r="M1236" i="11"/>
  <c r="M1235" i="11"/>
  <c r="M1231" i="11"/>
  <c r="M1230" i="11"/>
  <c r="M1227" i="11"/>
  <c r="M1223" i="11"/>
  <c r="M1220" i="11"/>
  <c r="M1219" i="11"/>
  <c r="M1215" i="11"/>
  <c r="M1212" i="11"/>
  <c r="M1211" i="11"/>
  <c r="M1207" i="11"/>
  <c r="M1204" i="11"/>
  <c r="M1203" i="11"/>
  <c r="M1199" i="11"/>
  <c r="M1196" i="11"/>
  <c r="M1195" i="11"/>
  <c r="M1191" i="11"/>
  <c r="M1187" i="11"/>
  <c r="M1183" i="11"/>
  <c r="M1179" i="11"/>
  <c r="M1175" i="11"/>
  <c r="M1172" i="11"/>
  <c r="M1171" i="11"/>
  <c r="M1167" i="11"/>
  <c r="M1159" i="11"/>
  <c r="M1155" i="11"/>
  <c r="M1151" i="11"/>
  <c r="M1150" i="11"/>
  <c r="M1147" i="11"/>
  <c r="M1144" i="11"/>
  <c r="M1143" i="11"/>
  <c r="M1139" i="11"/>
  <c r="M1136" i="11"/>
  <c r="M1135" i="11"/>
  <c r="M1131" i="11"/>
  <c r="M1128" i="11"/>
  <c r="M1127" i="11"/>
  <c r="M1123" i="11"/>
  <c r="M1120" i="11"/>
  <c r="M1119" i="11"/>
  <c r="M1111" i="11"/>
  <c r="M1108" i="11"/>
  <c r="M1107" i="11"/>
  <c r="M1103" i="11"/>
  <c r="M1099" i="11"/>
  <c r="M1087" i="11"/>
  <c r="M1086" i="11"/>
  <c r="M1083" i="11"/>
  <c r="M1080" i="11"/>
  <c r="M1079" i="11"/>
  <c r="M1075" i="11"/>
  <c r="M1072" i="11"/>
  <c r="M1071" i="11"/>
  <c r="M1067" i="11"/>
  <c r="M1064" i="11"/>
  <c r="M1063" i="11"/>
  <c r="M1059" i="11"/>
  <c r="M1056" i="11"/>
  <c r="M1055" i="11"/>
  <c r="M1051" i="11"/>
  <c r="M1048" i="11"/>
  <c r="M1047" i="11"/>
  <c r="M1043" i="11"/>
  <c r="M1042" i="11"/>
  <c r="M1040" i="11"/>
  <c r="M1039" i="11"/>
  <c r="M1035" i="11"/>
  <c r="M1032" i="11"/>
  <c r="M1031" i="11"/>
  <c r="M1030" i="11"/>
  <c r="M1028" i="11"/>
  <c r="M1027" i="11"/>
  <c r="M1023" i="11"/>
  <c r="M1020" i="11"/>
  <c r="M1019" i="11"/>
  <c r="M1015" i="11"/>
  <c r="M1012" i="11"/>
  <c r="M1011" i="11"/>
  <c r="M1007" i="11"/>
  <c r="M1004" i="11"/>
  <c r="M1003" i="11"/>
  <c r="M999" i="11"/>
  <c r="M996" i="11"/>
  <c r="M995" i="11"/>
  <c r="M991" i="11"/>
  <c r="M987" i="11"/>
  <c r="M984" i="11"/>
  <c r="M983" i="11"/>
  <c r="M979" i="11"/>
  <c r="M976" i="11"/>
  <c r="M975" i="11"/>
  <c r="M974" i="11"/>
  <c r="M971" i="11"/>
  <c r="M968" i="11"/>
  <c r="M966" i="11"/>
  <c r="M963" i="11"/>
  <c r="M960" i="11"/>
  <c r="M959" i="11"/>
  <c r="M955" i="11"/>
  <c r="M951" i="11"/>
  <c r="M948" i="11"/>
  <c r="M947" i="11"/>
  <c r="M943" i="11"/>
  <c r="M940" i="11"/>
  <c r="M939" i="11"/>
  <c r="M935" i="11"/>
  <c r="M932" i="11"/>
  <c r="M931" i="11"/>
  <c r="M927" i="11"/>
  <c r="M924" i="11"/>
  <c r="M923" i="11"/>
  <c r="M919" i="11"/>
  <c r="M916" i="11"/>
  <c r="M915" i="11"/>
  <c r="M911" i="11"/>
  <c r="M910" i="11"/>
  <c r="M907" i="11"/>
  <c r="M903" i="11"/>
  <c r="M899" i="11"/>
  <c r="M898" i="11"/>
  <c r="M895" i="11"/>
  <c r="M887" i="11"/>
  <c r="M884" i="11"/>
  <c r="M883" i="11"/>
  <c r="M879" i="11"/>
  <c r="M878" i="11"/>
  <c r="M875" i="11"/>
  <c r="M867" i="11"/>
  <c r="M863" i="11"/>
  <c r="M859" i="11"/>
  <c r="M856" i="11"/>
  <c r="M855" i="11"/>
  <c r="M848" i="11"/>
  <c r="M847" i="11"/>
  <c r="M843" i="11"/>
  <c r="M839" i="11"/>
  <c r="M835" i="11"/>
  <c r="M834" i="11"/>
  <c r="M831" i="11"/>
  <c r="M828" i="11"/>
  <c r="M827" i="11"/>
  <c r="M823" i="11"/>
  <c r="M819" i="11"/>
  <c r="M816" i="11"/>
  <c r="M815" i="11"/>
  <c r="M811" i="11"/>
  <c r="M808" i="11"/>
  <c r="M807" i="11"/>
  <c r="M803" i="11"/>
  <c r="M800" i="11"/>
  <c r="M799" i="11"/>
  <c r="M792" i="11"/>
  <c r="M791" i="11"/>
  <c r="M787" i="11"/>
  <c r="M783" i="11"/>
  <c r="M780" i="11"/>
  <c r="M779" i="11"/>
  <c r="M776" i="11"/>
  <c r="M775" i="11"/>
  <c r="M771" i="11"/>
  <c r="M767" i="11"/>
  <c r="M764" i="11"/>
  <c r="M763" i="11"/>
  <c r="M759" i="11"/>
  <c r="M756" i="11"/>
  <c r="M755" i="11"/>
  <c r="M751" i="11"/>
  <c r="M747" i="11"/>
  <c r="M743" i="11"/>
  <c r="M739" i="11"/>
  <c r="M735" i="11"/>
  <c r="M732" i="11"/>
  <c r="M731" i="11"/>
  <c r="M727" i="11"/>
  <c r="M724" i="11"/>
  <c r="M723" i="11"/>
  <c r="M715" i="11"/>
  <c r="M712" i="11"/>
  <c r="M711" i="11"/>
  <c r="M704" i="11"/>
  <c r="M703" i="11"/>
  <c r="M699" i="11"/>
  <c r="M696" i="11"/>
  <c r="M695" i="11"/>
  <c r="M691" i="11"/>
  <c r="M690" i="11"/>
  <c r="M684" i="11"/>
  <c r="M683" i="11"/>
  <c r="M679" i="11"/>
  <c r="M676" i="11"/>
  <c r="M675" i="11"/>
  <c r="M671" i="11"/>
  <c r="M668" i="11"/>
  <c r="M667" i="11"/>
  <c r="M663" i="11"/>
  <c r="M660" i="11"/>
  <c r="M659" i="11"/>
  <c r="M658" i="11"/>
  <c r="M655" i="11"/>
  <c r="M651" i="11"/>
  <c r="M647" i="11"/>
  <c r="M644" i="11"/>
  <c r="M643" i="11"/>
  <c r="M639" i="11"/>
  <c r="M636" i="11"/>
  <c r="M635" i="11"/>
  <c r="M631" i="11"/>
  <c r="M630" i="11"/>
  <c r="M628" i="11"/>
  <c r="M627" i="11"/>
  <c r="M623" i="11"/>
  <c r="M620" i="11"/>
  <c r="M619" i="11"/>
  <c r="M615" i="11"/>
  <c r="M611" i="11"/>
  <c r="M607" i="11"/>
  <c r="M603" i="11"/>
  <c r="M600" i="11"/>
  <c r="M599" i="11"/>
  <c r="M595" i="11"/>
  <c r="M592" i="11"/>
  <c r="M591" i="11"/>
  <c r="M587" i="11"/>
  <c r="M586" i="11"/>
  <c r="M584" i="11"/>
  <c r="M583" i="11"/>
  <c r="M575" i="11"/>
  <c r="M571" i="11"/>
  <c r="M567" i="11"/>
  <c r="M563" i="11"/>
  <c r="M560" i="11"/>
  <c r="M559" i="11"/>
  <c r="M555" i="11"/>
  <c r="M551" i="11"/>
  <c r="M548" i="11"/>
  <c r="M547" i="11"/>
  <c r="M543" i="11"/>
  <c r="M540" i="11"/>
  <c r="M535" i="11"/>
  <c r="M531" i="11"/>
  <c r="M530" i="11"/>
  <c r="M527" i="11"/>
  <c r="M524" i="11"/>
  <c r="M523" i="11"/>
  <c r="M519" i="11"/>
  <c r="M516" i="11"/>
  <c r="M511" i="11"/>
  <c r="M507" i="11"/>
  <c r="M506" i="11"/>
  <c r="M499" i="11"/>
  <c r="M491" i="11"/>
  <c r="M487" i="11"/>
  <c r="M484" i="11"/>
  <c r="M483" i="11"/>
  <c r="M482" i="11"/>
  <c r="M480" i="11"/>
  <c r="M479" i="11"/>
  <c r="M478" i="11"/>
  <c r="M472" i="11"/>
  <c r="M467" i="11"/>
  <c r="M463" i="11"/>
  <c r="M459" i="11"/>
  <c r="M455" i="11"/>
  <c r="M447" i="11"/>
  <c r="M443" i="11"/>
  <c r="M442" i="11"/>
  <c r="M439" i="11"/>
  <c r="M436" i="11"/>
  <c r="M435" i="11"/>
  <c r="M431" i="11"/>
  <c r="M428" i="11"/>
  <c r="M427" i="11"/>
  <c r="M423" i="11"/>
  <c r="M422" i="11"/>
  <c r="M420" i="11"/>
  <c r="M419" i="11"/>
  <c r="M415" i="11"/>
  <c r="M412" i="11"/>
  <c r="M411" i="11"/>
  <c r="M407" i="11"/>
  <c r="M400" i="11"/>
  <c r="M395" i="11"/>
  <c r="M392" i="11"/>
  <c r="M379" i="11"/>
  <c r="M376" i="11"/>
  <c r="M375" i="11"/>
  <c r="M371" i="11"/>
  <c r="M360" i="11"/>
  <c r="M351" i="11"/>
  <c r="M348" i="11"/>
  <c r="M347" i="11"/>
  <c r="M343" i="11"/>
  <c r="M340" i="11"/>
  <c r="M339" i="11"/>
  <c r="M335" i="11"/>
  <c r="M330" i="11"/>
  <c r="M324" i="11"/>
  <c r="M323" i="11"/>
  <c r="M315" i="11"/>
  <c r="M312" i="11"/>
  <c r="M311" i="11"/>
  <c r="M307" i="11"/>
  <c r="M304" i="11"/>
  <c r="M303" i="11"/>
  <c r="M299" i="11"/>
  <c r="M298" i="11"/>
  <c r="M296" i="11"/>
  <c r="M295" i="11"/>
  <c r="M294" i="11"/>
  <c r="M291" i="11"/>
  <c r="M287" i="11"/>
  <c r="M283" i="11"/>
  <c r="M282" i="11"/>
  <c r="M280" i="11"/>
  <c r="M279" i="11"/>
  <c r="M278" i="11"/>
  <c r="M275" i="11"/>
  <c r="M272" i="11"/>
  <c r="M271" i="11"/>
  <c r="M267" i="11"/>
  <c r="M266" i="11"/>
  <c r="M264" i="11"/>
  <c r="M263" i="11"/>
  <c r="M262" i="11"/>
  <c r="M260" i="11"/>
  <c r="M259" i="11"/>
  <c r="M248" i="11"/>
  <c r="M242" i="11"/>
  <c r="M240" i="11"/>
  <c r="M232" i="11"/>
  <c r="M226" i="11"/>
  <c r="M222" i="11"/>
  <c r="M220" i="11"/>
  <c r="M219" i="11"/>
  <c r="M214" i="11"/>
  <c r="M210" i="11"/>
  <c r="M206" i="11"/>
  <c r="M204" i="11"/>
  <c r="M203" i="11"/>
  <c r="M202" i="11"/>
  <c r="M200" i="11"/>
  <c r="M199" i="11"/>
  <c r="M194" i="11"/>
  <c r="M192" i="11"/>
  <c r="M187" i="11"/>
  <c r="M184" i="11"/>
  <c r="M183" i="11"/>
  <c r="M179" i="11"/>
  <c r="M175" i="11"/>
  <c r="M174" i="11"/>
  <c r="M171" i="11"/>
  <c r="M168" i="11"/>
  <c r="M159" i="11"/>
  <c r="M156" i="11"/>
  <c r="M155" i="11"/>
  <c r="M151" i="11"/>
  <c r="M150" i="11"/>
  <c r="M147" i="11"/>
  <c r="M146" i="11"/>
  <c r="M144" i="11"/>
  <c r="M143" i="11"/>
  <c r="M142" i="11"/>
  <c r="M140" i="11"/>
  <c r="M139" i="11"/>
  <c r="M138" i="11"/>
  <c r="M135" i="11"/>
  <c r="M134" i="11"/>
  <c r="M131" i="11"/>
  <c r="M130" i="11"/>
  <c r="M128" i="11"/>
  <c r="M127" i="11"/>
  <c r="M126" i="11"/>
  <c r="M124" i="11"/>
  <c r="M123" i="11"/>
  <c r="M122" i="11"/>
  <c r="M119" i="11"/>
  <c r="M118" i="11"/>
  <c r="M115" i="11"/>
  <c r="M114" i="11"/>
  <c r="M112" i="11"/>
  <c r="M111" i="11"/>
  <c r="M110" i="11"/>
  <c r="M108" i="11"/>
  <c r="M107" i="11"/>
  <c r="M106" i="11"/>
  <c r="M103" i="11"/>
  <c r="M102" i="11"/>
  <c r="M99" i="11"/>
  <c r="M98" i="11"/>
  <c r="M96" i="11"/>
  <c r="M95" i="11"/>
  <c r="M91" i="11"/>
  <c r="M90" i="11"/>
  <c r="M87" i="11"/>
  <c r="M86" i="11"/>
  <c r="M84" i="11"/>
  <c r="M83" i="11"/>
  <c r="M82" i="11"/>
  <c r="M80" i="11"/>
  <c r="M79" i="11"/>
  <c r="M78" i="11"/>
  <c r="M75" i="11"/>
  <c r="M74" i="11"/>
  <c r="M71" i="11"/>
  <c r="M70" i="11"/>
  <c r="M68" i="11"/>
  <c r="M67" i="11"/>
  <c r="M66" i="11"/>
  <c r="M64" i="11"/>
  <c r="M63" i="11"/>
  <c r="M62" i="11"/>
  <c r="M59" i="11"/>
  <c r="M58" i="11"/>
  <c r="M55" i="11"/>
  <c r="M54" i="11"/>
  <c r="M52" i="11"/>
  <c r="M51" i="11"/>
  <c r="M50" i="11"/>
  <c r="M48" i="11"/>
  <c r="M47" i="11"/>
  <c r="M46" i="11"/>
  <c r="M43" i="11"/>
  <c r="M42" i="11"/>
  <c r="M39" i="11"/>
  <c r="M38" i="11"/>
  <c r="M36" i="11"/>
  <c r="M35" i="11"/>
  <c r="M34" i="11"/>
  <c r="M32" i="11"/>
  <c r="M31" i="11"/>
  <c r="M30" i="11"/>
  <c r="M27" i="11"/>
  <c r="M26" i="11"/>
  <c r="M23" i="11"/>
  <c r="M22" i="11"/>
  <c r="M20" i="11"/>
  <c r="M19" i="11"/>
  <c r="M18" i="11"/>
  <c r="M16" i="11"/>
  <c r="M15" i="11"/>
  <c r="M14" i="11"/>
  <c r="M11" i="11"/>
  <c r="M10" i="11"/>
  <c r="M7" i="11"/>
  <c r="M6" i="11"/>
  <c r="M4" i="11"/>
  <c r="L1859" i="11"/>
  <c r="L1860" i="11"/>
  <c r="L1861" i="11"/>
  <c r="L1862" i="11"/>
  <c r="L1863" i="11"/>
  <c r="L1864" i="11"/>
  <c r="L1865" i="11"/>
  <c r="L1866" i="11"/>
  <c r="L1867" i="11"/>
  <c r="L1868" i="11"/>
  <c r="L1869" i="11"/>
  <c r="L1870" i="11"/>
  <c r="L1871" i="11"/>
  <c r="L1872" i="11"/>
  <c r="L1873" i="11"/>
  <c r="L1874" i="11"/>
  <c r="L1875" i="11"/>
  <c r="L1876" i="11"/>
  <c r="L1877" i="11"/>
  <c r="L1878" i="11"/>
  <c r="L1879" i="11"/>
  <c r="L1880" i="11"/>
  <c r="L1881" i="11"/>
  <c r="L1882" i="11"/>
  <c r="L1883" i="11"/>
  <c r="L1884" i="11"/>
  <c r="L1885" i="11"/>
  <c r="L1886" i="11"/>
  <c r="L1887" i="11"/>
  <c r="L1888" i="11"/>
  <c r="L1889" i="11"/>
  <c r="L1890" i="11"/>
  <c r="L1891" i="11"/>
  <c r="L1892" i="11"/>
  <c r="L1893" i="11"/>
  <c r="L1894" i="11"/>
  <c r="L1895" i="11"/>
  <c r="L1896" i="11"/>
  <c r="L1897" i="11"/>
  <c r="L1898" i="11"/>
  <c r="L1899" i="11"/>
  <c r="L1900" i="11"/>
  <c r="L1901" i="11"/>
  <c r="L1902" i="11"/>
  <c r="L1903" i="11"/>
  <c r="L1904" i="11"/>
  <c r="L1905" i="11"/>
  <c r="L1906" i="11"/>
  <c r="L1907" i="11"/>
  <c r="L1908" i="11"/>
  <c r="L1909" i="11"/>
  <c r="L1910" i="11"/>
  <c r="L1911" i="11"/>
  <c r="L1912" i="11"/>
  <c r="L1913" i="11"/>
  <c r="L1914" i="11"/>
  <c r="L1915" i="11"/>
  <c r="L1916" i="11"/>
  <c r="L1917" i="11"/>
  <c r="L1918" i="11"/>
  <c r="L1919" i="11"/>
  <c r="L1920" i="11"/>
  <c r="L1921" i="11"/>
  <c r="L1922" i="11"/>
  <c r="L1923" i="11"/>
  <c r="L1924" i="11"/>
  <c r="L1925" i="11"/>
  <c r="L1926" i="11"/>
  <c r="L1927" i="11"/>
  <c r="L1928" i="11"/>
  <c r="L1929" i="11"/>
  <c r="L1930" i="11"/>
  <c r="L1931" i="11"/>
  <c r="L1932" i="11"/>
  <c r="L1933" i="11"/>
  <c r="L1934" i="11"/>
  <c r="L1935" i="11"/>
  <c r="L1936" i="11"/>
  <c r="L1937" i="11"/>
  <c r="L1938" i="11"/>
  <c r="L1939" i="11"/>
  <c r="L1940" i="11"/>
  <c r="L1941" i="11"/>
  <c r="L1942" i="11"/>
  <c r="L1943" i="11"/>
  <c r="L1944" i="11"/>
  <c r="L1945" i="11"/>
  <c r="L1946" i="11"/>
  <c r="L1947" i="11"/>
  <c r="L1948" i="11"/>
  <c r="L1949" i="11"/>
  <c r="L1950" i="11"/>
  <c r="L1951" i="11"/>
  <c r="L1952" i="11"/>
  <c r="L1953" i="11"/>
  <c r="L1954" i="11"/>
  <c r="L1955" i="11"/>
  <c r="L1956" i="11"/>
  <c r="L1957" i="11"/>
  <c r="L1958" i="11"/>
  <c r="L1959" i="11"/>
  <c r="L1960" i="11"/>
  <c r="L1961" i="11"/>
  <c r="L1962" i="11"/>
  <c r="L1963" i="11"/>
  <c r="L1964" i="11"/>
  <c r="L1965" i="11"/>
  <c r="L1966" i="11"/>
  <c r="L1967" i="11"/>
  <c r="L1968" i="11"/>
  <c r="L1969" i="11"/>
  <c r="L1970" i="11"/>
  <c r="L1971" i="11"/>
  <c r="L1972" i="11"/>
  <c r="L1973" i="11"/>
  <c r="L1974" i="11"/>
  <c r="L1975" i="11"/>
  <c r="L1976" i="11"/>
  <c r="L1977" i="11"/>
  <c r="L1978" i="11"/>
  <c r="L1979" i="11"/>
  <c r="L1980" i="11"/>
  <c r="L1981" i="11"/>
  <c r="L1982" i="11"/>
  <c r="L1983" i="11"/>
  <c r="L1984" i="11"/>
  <c r="L1985" i="11"/>
  <c r="L1986" i="11"/>
  <c r="L1987" i="11"/>
  <c r="L1988" i="11"/>
  <c r="L1989" i="11"/>
  <c r="L1990" i="11"/>
  <c r="L1991" i="11"/>
  <c r="L1992" i="11"/>
  <c r="L1993" i="11"/>
  <c r="L1994" i="11"/>
  <c r="L1995" i="11"/>
  <c r="L1996" i="11"/>
  <c r="L1997" i="11"/>
  <c r="L1998" i="11"/>
  <c r="L1999" i="11"/>
  <c r="L2000" i="11"/>
  <c r="L2001" i="11"/>
  <c r="L2002" i="11"/>
  <c r="L2003" i="11"/>
  <c r="L2004" i="11"/>
  <c r="L2005" i="11"/>
  <c r="L2006" i="11"/>
  <c r="L2007" i="11"/>
  <c r="L2008" i="11"/>
  <c r="L2009" i="11"/>
  <c r="L2010" i="11"/>
  <c r="L2011" i="11"/>
  <c r="L2012" i="11"/>
  <c r="L2013" i="11"/>
  <c r="L2014" i="11"/>
  <c r="L2015" i="11"/>
  <c r="L2016" i="11"/>
  <c r="L2017" i="11"/>
  <c r="L2018" i="11"/>
  <c r="L2019" i="11"/>
  <c r="L2020" i="11"/>
  <c r="L2021" i="11"/>
  <c r="L2022" i="11"/>
  <c r="L2023" i="11"/>
  <c r="L2024" i="11"/>
  <c r="L2025" i="11"/>
  <c r="L2026" i="11"/>
  <c r="L2027" i="11"/>
  <c r="L2028" i="11"/>
  <c r="L2029" i="11"/>
  <c r="L2030" i="11"/>
  <c r="L2031" i="11"/>
  <c r="L2032" i="11"/>
  <c r="L2033" i="11"/>
  <c r="L2034" i="11"/>
  <c r="L2035" i="11"/>
  <c r="L2036" i="11"/>
  <c r="L2037" i="11"/>
  <c r="L2038" i="11"/>
  <c r="L2039" i="11"/>
  <c r="L2040" i="11"/>
  <c r="L2041" i="11"/>
  <c r="L2042" i="11"/>
  <c r="L2043" i="11"/>
  <c r="L2044" i="11"/>
  <c r="L2045" i="11"/>
  <c r="L2046" i="11"/>
  <c r="L2047" i="11"/>
  <c r="L2048" i="11"/>
  <c r="L2049" i="11"/>
  <c r="L2050" i="11"/>
  <c r="L2051" i="11"/>
  <c r="L2052" i="11"/>
  <c r="L2053" i="11"/>
  <c r="L2054" i="11"/>
  <c r="L2055" i="11"/>
  <c r="L2056" i="11"/>
  <c r="L2057" i="11"/>
  <c r="L2058" i="11"/>
  <c r="L2059" i="11"/>
  <c r="L2060" i="11"/>
  <c r="L2061" i="11"/>
  <c r="L2062" i="11"/>
  <c r="L2063" i="11"/>
  <c r="L2064" i="11"/>
  <c r="L2065" i="11"/>
  <c r="L2066" i="11"/>
  <c r="L2067" i="11"/>
  <c r="L2068" i="11"/>
  <c r="L2069" i="11"/>
  <c r="L2070" i="11"/>
  <c r="L2071" i="11"/>
  <c r="L2072" i="11"/>
  <c r="L2073" i="11"/>
  <c r="L2074" i="11"/>
  <c r="L2075" i="11"/>
  <c r="L2076" i="11"/>
  <c r="L2077" i="11"/>
  <c r="L2078" i="11"/>
  <c r="L2079" i="11"/>
  <c r="L2080" i="11"/>
  <c r="L2081" i="11"/>
  <c r="L2082" i="11"/>
  <c r="L2083" i="11"/>
  <c r="L2084" i="11"/>
  <c r="L2085" i="11"/>
  <c r="L2086" i="11"/>
  <c r="L2087" i="11"/>
  <c r="L2088" i="11"/>
  <c r="L2089" i="11"/>
  <c r="L2090" i="11"/>
  <c r="L2091" i="11"/>
  <c r="L2092" i="11"/>
  <c r="L2093" i="11"/>
  <c r="L2094" i="11"/>
  <c r="L2095" i="11"/>
  <c r="L2096" i="11"/>
  <c r="L2097" i="11"/>
  <c r="L2098" i="11"/>
  <c r="L2099" i="11"/>
  <c r="L2100" i="11"/>
  <c r="L2101" i="11"/>
  <c r="L2102" i="11"/>
  <c r="L2103" i="11"/>
  <c r="L2104" i="11"/>
  <c r="L2105" i="11"/>
  <c r="L2106" i="11"/>
  <c r="L2107" i="11"/>
  <c r="L2108" i="11"/>
  <c r="L2109" i="11"/>
  <c r="L2110" i="11"/>
  <c r="L2111" i="11"/>
  <c r="L2112" i="11"/>
  <c r="L2113" i="11"/>
  <c r="L2114" i="11"/>
  <c r="L2115" i="11"/>
  <c r="L2116" i="11"/>
  <c r="L2117" i="11"/>
  <c r="L2118" i="11"/>
  <c r="L2119" i="11"/>
  <c r="L2120" i="11"/>
  <c r="L2121" i="11"/>
  <c r="L2122" i="11"/>
  <c r="L2123" i="11"/>
  <c r="L2124" i="11"/>
  <c r="L2125" i="11"/>
  <c r="L2126" i="11"/>
  <c r="L2127" i="11"/>
  <c r="L2128" i="11"/>
  <c r="L2129" i="11"/>
  <c r="L2130" i="11"/>
  <c r="L2131" i="11"/>
  <c r="L2132" i="11"/>
  <c r="L2133" i="11"/>
  <c r="L2134" i="11"/>
  <c r="L2135" i="11"/>
  <c r="L2136" i="11"/>
  <c r="L2137" i="11"/>
  <c r="L2138" i="11"/>
  <c r="L2139" i="11"/>
  <c r="L2140" i="11"/>
  <c r="L2141" i="11"/>
  <c r="L2142" i="11"/>
  <c r="M2138" i="11"/>
  <c r="M2050" i="11"/>
  <c r="M1998" i="11"/>
  <c r="M1466" i="11"/>
  <c r="M1462" i="11"/>
  <c r="M1442" i="11"/>
  <c r="M1410" i="11"/>
  <c r="M1354" i="11"/>
  <c r="M1346" i="11"/>
  <c r="M1310" i="11"/>
  <c r="M1302" i="11"/>
  <c r="M1254" i="11"/>
  <c r="M1250" i="11"/>
  <c r="M1186" i="11"/>
  <c r="M1178" i="11"/>
  <c r="M1166" i="11"/>
  <c r="M1114" i="11"/>
  <c r="M1110" i="11"/>
  <c r="M890" i="11"/>
  <c r="M866" i="11"/>
  <c r="M766" i="11"/>
  <c r="M654" i="11"/>
  <c r="M650" i="11"/>
  <c r="M566" i="11"/>
  <c r="M534" i="11"/>
  <c r="M510" i="11"/>
  <c r="M486" i="11"/>
  <c r="M434" i="11"/>
  <c r="M406" i="11"/>
  <c r="M394" i="11"/>
  <c r="M378" i="11"/>
  <c r="M362" i="11"/>
  <c r="M346" i="11"/>
  <c r="M322" i="11"/>
  <c r="M314" i="11"/>
  <c r="M254" i="11"/>
  <c r="M170" i="11"/>
  <c r="M2102" i="11"/>
  <c r="M2094" i="11"/>
  <c r="M2046" i="11"/>
  <c r="M2002" i="11"/>
  <c r="M1978" i="11"/>
  <c r="M1934" i="11"/>
  <c r="M1926" i="11"/>
  <c r="M1774" i="11"/>
  <c r="M2099" i="11"/>
  <c r="M2095" i="11"/>
  <c r="M2091" i="11"/>
  <c r="M2051" i="11"/>
  <c r="M2047" i="11"/>
  <c r="M2043" i="11"/>
  <c r="M2003" i="11"/>
  <c r="M1999" i="11"/>
  <c r="M1991" i="11"/>
  <c r="M1943" i="11"/>
  <c r="M1935" i="11"/>
  <c r="M1927" i="11"/>
  <c r="M1923" i="11"/>
  <c r="M2142" i="11"/>
  <c r="M2098" i="11"/>
  <c r="M2042" i="11"/>
  <c r="M2010" i="11"/>
  <c r="M1994" i="11"/>
  <c r="M1942" i="11"/>
  <c r="M1930" i="11"/>
  <c r="M1922" i="11"/>
  <c r="M2140" i="11"/>
  <c r="M2136" i="11"/>
  <c r="M2100" i="11"/>
  <c r="M2096" i="11"/>
  <c r="M2092" i="11"/>
  <c r="M2088" i="11"/>
  <c r="M2048" i="11"/>
  <c r="M2044" i="11"/>
  <c r="M2040" i="11"/>
  <c r="M2000" i="11"/>
  <c r="M1996" i="11"/>
  <c r="M1980" i="11"/>
  <c r="M1932" i="11"/>
  <c r="M1928" i="11"/>
  <c r="M1924" i="11"/>
  <c r="M1768" i="11"/>
  <c r="M1332" i="11"/>
  <c r="M1260" i="11"/>
  <c r="M1244" i="11"/>
  <c r="M1164" i="11"/>
  <c r="M1076" i="11"/>
  <c r="M692" i="11"/>
  <c r="M688" i="11"/>
  <c r="M408" i="11"/>
  <c r="M388" i="11"/>
  <c r="M384" i="11"/>
  <c r="M356" i="11"/>
  <c r="M352" i="11"/>
  <c r="M336" i="11"/>
  <c r="M188" i="11"/>
  <c r="M1888" i="11"/>
  <c r="M2056" i="11"/>
  <c r="M1892" i="11"/>
  <c r="M1700" i="11"/>
  <c r="M1944" i="11"/>
  <c r="M1920" i="11"/>
  <c r="M1912" i="11"/>
  <c r="M1908" i="11"/>
  <c r="M1896" i="11"/>
  <c r="M1876" i="11"/>
  <c r="M1872" i="11"/>
  <c r="M1864" i="11"/>
  <c r="M1856" i="11"/>
  <c r="M1848" i="11"/>
  <c r="M1844" i="11"/>
  <c r="M1836" i="11"/>
  <c r="M1832" i="11"/>
  <c r="M1828" i="11"/>
  <c r="M1812" i="11"/>
  <c r="M1804" i="11"/>
  <c r="M1800" i="11"/>
  <c r="M1796" i="11"/>
  <c r="M1756" i="11"/>
  <c r="M1752" i="11"/>
  <c r="M1748" i="11"/>
  <c r="M1708" i="11"/>
  <c r="M1704" i="11"/>
  <c r="M1656" i="11"/>
  <c r="M1652" i="11"/>
  <c r="M1636" i="11"/>
  <c r="M1604" i="11"/>
  <c r="M1600" i="11"/>
  <c r="M1596" i="11"/>
  <c r="M1588" i="11"/>
  <c r="M1584" i="11"/>
  <c r="M1568" i="11"/>
  <c r="M1536" i="11"/>
  <c r="M1504" i="11"/>
  <c r="M1484" i="11"/>
  <c r="M1480" i="11"/>
  <c r="M1464" i="11"/>
  <c r="M1456" i="11"/>
  <c r="M1424" i="11"/>
  <c r="M988" i="11"/>
  <c r="M952" i="11"/>
  <c r="M896" i="11"/>
  <c r="M824" i="11"/>
  <c r="M820" i="11"/>
  <c r="M788" i="11"/>
  <c r="M768" i="11"/>
  <c r="M652" i="11"/>
  <c r="M608" i="11"/>
  <c r="M588" i="11"/>
  <c r="M552" i="11"/>
  <c r="M532" i="11"/>
  <c r="M468" i="11"/>
  <c r="M452" i="11"/>
  <c r="M424" i="11"/>
  <c r="M404" i="11"/>
  <c r="M380" i="11"/>
  <c r="M332" i="11"/>
  <c r="M1992" i="11"/>
  <c r="M1952" i="11"/>
  <c r="M1936" i="11"/>
  <c r="M1904" i="11"/>
  <c r="M1880" i="11"/>
  <c r="M1860" i="11"/>
  <c r="M1840" i="11"/>
  <c r="M1824" i="11"/>
  <c r="M1808" i="11"/>
  <c r="M1792" i="11"/>
  <c r="M1744" i="11"/>
  <c r="M1696" i="11"/>
  <c r="M1608" i="11"/>
  <c r="M1592" i="11"/>
  <c r="M1576" i="11"/>
  <c r="M2076" i="11"/>
  <c r="M1948" i="11"/>
  <c r="M1916" i="11"/>
  <c r="M1900" i="11"/>
  <c r="M1884" i="11"/>
  <c r="M1868" i="11"/>
  <c r="M1852" i="11"/>
  <c r="M2124" i="11"/>
  <c r="M2104" i="11"/>
  <c r="M2123" i="11"/>
  <c r="M2118" i="11"/>
  <c r="M2110" i="11"/>
  <c r="M2106" i="11"/>
  <c r="M2090" i="11"/>
  <c r="M2079" i="11"/>
  <c r="M2075" i="11"/>
  <c r="M2062" i="11"/>
  <c r="M2054" i="11"/>
  <c r="L4" i="11"/>
  <c r="L5" i="11"/>
  <c r="L6" i="11"/>
  <c r="L7" i="11"/>
  <c r="L8" i="11"/>
  <c r="L9" i="11"/>
  <c r="L10" i="11"/>
  <c r="L11" i="11"/>
  <c r="L12" i="11"/>
  <c r="L13" i="11"/>
  <c r="L14" i="11"/>
  <c r="L15" i="11"/>
  <c r="L16" i="11"/>
  <c r="L17" i="11"/>
  <c r="L18" i="11"/>
  <c r="L19" i="11"/>
  <c r="L20" i="11"/>
  <c r="L21" i="11"/>
  <c r="L22" i="11"/>
  <c r="L23" i="11"/>
  <c r="L24" i="11"/>
  <c r="L25" i="11"/>
  <c r="L26" i="11"/>
  <c r="L27" i="11"/>
  <c r="L28" i="11"/>
  <c r="L29" i="11"/>
  <c r="L30" i="11"/>
  <c r="L31" i="11"/>
  <c r="L32" i="11"/>
  <c r="L33" i="11"/>
  <c r="L34" i="11"/>
  <c r="L35" i="11"/>
  <c r="L36" i="11"/>
  <c r="L37" i="11"/>
  <c r="L38" i="11"/>
  <c r="L39" i="11"/>
  <c r="L40" i="11"/>
  <c r="L41" i="11"/>
  <c r="L42" i="11"/>
  <c r="L43" i="11"/>
  <c r="L44" i="11"/>
  <c r="L45" i="11"/>
  <c r="L46" i="11"/>
  <c r="L47" i="11"/>
  <c r="L48" i="11"/>
  <c r="L49" i="11"/>
  <c r="L50" i="11"/>
  <c r="L51" i="11"/>
  <c r="L52" i="11"/>
  <c r="L53" i="11"/>
  <c r="L54" i="11"/>
  <c r="L55" i="11"/>
  <c r="L56" i="11"/>
  <c r="L57" i="11"/>
  <c r="L58" i="11"/>
  <c r="L59" i="11"/>
  <c r="L60" i="11"/>
  <c r="L61" i="11"/>
  <c r="L62" i="11"/>
  <c r="L63" i="11"/>
  <c r="L64" i="11"/>
  <c r="L65" i="11"/>
  <c r="L66" i="11"/>
  <c r="L67" i="11"/>
  <c r="L68" i="11"/>
  <c r="L69" i="11"/>
  <c r="L70" i="11"/>
  <c r="L71" i="11"/>
  <c r="L72" i="11"/>
  <c r="L73" i="11"/>
  <c r="L74" i="11"/>
  <c r="L75" i="11"/>
  <c r="L76" i="11"/>
  <c r="L77" i="11"/>
  <c r="L78" i="11"/>
  <c r="L79" i="11"/>
  <c r="L80" i="11"/>
  <c r="L81" i="11"/>
  <c r="L82" i="11"/>
  <c r="L83" i="11"/>
  <c r="L84" i="11"/>
  <c r="L85" i="11"/>
  <c r="L86" i="11"/>
  <c r="L87" i="11"/>
  <c r="L88" i="11"/>
  <c r="L89" i="11"/>
  <c r="L90" i="11"/>
  <c r="L91" i="11"/>
  <c r="L92" i="11"/>
  <c r="L93" i="11"/>
  <c r="L94" i="11"/>
  <c r="L95" i="11"/>
  <c r="L96" i="11"/>
  <c r="L97" i="11"/>
  <c r="L98" i="11"/>
  <c r="L99" i="11"/>
  <c r="L100" i="11"/>
  <c r="L101" i="11"/>
  <c r="L102" i="11"/>
  <c r="L103" i="11"/>
  <c r="L104" i="11"/>
  <c r="L105" i="11"/>
  <c r="L106" i="11"/>
  <c r="L107" i="11"/>
  <c r="L108" i="11"/>
  <c r="L109" i="11"/>
  <c r="L110" i="11"/>
  <c r="L111" i="11"/>
  <c r="L112" i="11"/>
  <c r="L113" i="11"/>
  <c r="L114" i="11"/>
  <c r="L115" i="11"/>
  <c r="L116" i="11"/>
  <c r="L117" i="11"/>
  <c r="L118" i="11"/>
  <c r="L119" i="11"/>
  <c r="L120" i="11"/>
  <c r="L121" i="11"/>
  <c r="L122" i="11"/>
  <c r="L123" i="11"/>
  <c r="L124" i="11"/>
  <c r="L125" i="11"/>
  <c r="L126" i="11"/>
  <c r="L127" i="11"/>
  <c r="L128" i="11"/>
  <c r="L129" i="11"/>
  <c r="L130" i="11"/>
  <c r="L131" i="11"/>
  <c r="L132" i="11"/>
  <c r="L133" i="11"/>
  <c r="L134" i="11"/>
  <c r="L135" i="11"/>
  <c r="L136" i="11"/>
  <c r="L137" i="11"/>
  <c r="L138" i="11"/>
  <c r="L139" i="11"/>
  <c r="L140" i="11"/>
  <c r="L141" i="11"/>
  <c r="L142" i="11"/>
  <c r="L143" i="11"/>
  <c r="L144" i="11"/>
  <c r="L145" i="11"/>
  <c r="L146" i="11"/>
  <c r="L147" i="11"/>
  <c r="L148" i="11"/>
  <c r="L149" i="11"/>
  <c r="L150" i="11"/>
  <c r="L151" i="11"/>
  <c r="L152" i="11"/>
  <c r="L153" i="11"/>
  <c r="L154" i="11"/>
  <c r="L155" i="11"/>
  <c r="L156" i="11"/>
  <c r="L157" i="11"/>
  <c r="L158" i="11"/>
  <c r="L159" i="11"/>
  <c r="L160" i="11"/>
  <c r="L161" i="11"/>
  <c r="L162" i="11"/>
  <c r="L163" i="11"/>
  <c r="L164" i="11"/>
  <c r="L165" i="11"/>
  <c r="L166" i="11"/>
  <c r="L167" i="11"/>
  <c r="L168" i="11"/>
  <c r="L169" i="11"/>
  <c r="L170" i="11"/>
  <c r="L171" i="11"/>
  <c r="L172" i="11"/>
  <c r="L173" i="11"/>
  <c r="L174" i="11"/>
  <c r="L175" i="11"/>
  <c r="L176" i="11"/>
  <c r="L177" i="11"/>
  <c r="L178" i="11"/>
  <c r="L179" i="11"/>
  <c r="L180" i="11"/>
  <c r="L181" i="11"/>
  <c r="L182" i="11"/>
  <c r="L183" i="11"/>
  <c r="L184" i="11"/>
  <c r="L185" i="11"/>
  <c r="L186" i="11"/>
  <c r="L187" i="11"/>
  <c r="L188" i="11"/>
  <c r="L189" i="11"/>
  <c r="L190" i="11"/>
  <c r="L191" i="11"/>
  <c r="L192" i="11"/>
  <c r="L193" i="11"/>
  <c r="L194" i="11"/>
  <c r="L195" i="11"/>
  <c r="L196" i="11"/>
  <c r="L197" i="11"/>
  <c r="L198" i="11"/>
  <c r="L199" i="11"/>
  <c r="L200" i="11"/>
  <c r="L201" i="11"/>
  <c r="L202" i="11"/>
  <c r="L203" i="11"/>
  <c r="L204" i="11"/>
  <c r="L205" i="11"/>
  <c r="L206" i="11"/>
  <c r="L207" i="11"/>
  <c r="L208" i="11"/>
  <c r="L209" i="11"/>
  <c r="L210" i="11"/>
  <c r="L211" i="11"/>
  <c r="L212" i="11"/>
  <c r="L213" i="11"/>
  <c r="L214" i="11"/>
  <c r="L215" i="11"/>
  <c r="L216" i="11"/>
  <c r="L217" i="11"/>
  <c r="L218" i="11"/>
  <c r="L219" i="11"/>
  <c r="L220" i="11"/>
  <c r="L221" i="11"/>
  <c r="L222" i="11"/>
  <c r="L223" i="11"/>
  <c r="L224" i="11"/>
  <c r="L225" i="11"/>
  <c r="L226" i="11"/>
  <c r="L227" i="11"/>
  <c r="L228" i="11"/>
  <c r="L229" i="11"/>
  <c r="L230" i="11"/>
  <c r="L231" i="11"/>
  <c r="L232" i="11"/>
  <c r="L233" i="11"/>
  <c r="L234" i="11"/>
  <c r="L235" i="11"/>
  <c r="L236" i="11"/>
  <c r="L237" i="11"/>
  <c r="L238" i="11"/>
  <c r="L239" i="11"/>
  <c r="L240" i="11"/>
  <c r="L241" i="11"/>
  <c r="L242" i="11"/>
  <c r="L243" i="11"/>
  <c r="L244" i="11"/>
  <c r="L245" i="11"/>
  <c r="L246" i="11"/>
  <c r="L247" i="11"/>
  <c r="L248" i="11"/>
  <c r="L249" i="11"/>
  <c r="L250" i="11"/>
  <c r="L251" i="11"/>
  <c r="L252" i="11"/>
  <c r="L253" i="11"/>
  <c r="L254" i="11"/>
  <c r="L255" i="11"/>
  <c r="L256" i="11"/>
  <c r="L257" i="11"/>
  <c r="L258" i="11"/>
  <c r="L259" i="11"/>
  <c r="L260" i="11"/>
  <c r="L261" i="11"/>
  <c r="L262" i="11"/>
  <c r="L263" i="11"/>
  <c r="L264" i="11"/>
  <c r="L265" i="11"/>
  <c r="L266" i="11"/>
  <c r="L267" i="11"/>
  <c r="L268" i="11"/>
  <c r="L269" i="11"/>
  <c r="L270" i="11"/>
  <c r="L271" i="11"/>
  <c r="L272" i="11"/>
  <c r="L273" i="11"/>
  <c r="L274" i="11"/>
  <c r="L275" i="11"/>
  <c r="L276" i="11"/>
  <c r="L277" i="11"/>
  <c r="L278" i="11"/>
  <c r="L279" i="11"/>
  <c r="L280" i="11"/>
  <c r="L281" i="11"/>
  <c r="L282" i="11"/>
  <c r="L283" i="11"/>
  <c r="L284" i="11"/>
  <c r="L285" i="11"/>
  <c r="L286" i="11"/>
  <c r="L287" i="11"/>
  <c r="L288" i="11"/>
  <c r="L289" i="11"/>
  <c r="L290" i="11"/>
  <c r="L291" i="11"/>
  <c r="L292" i="11"/>
  <c r="L293" i="11"/>
  <c r="L294" i="11"/>
  <c r="L295" i="11"/>
  <c r="L296" i="11"/>
  <c r="L297" i="11"/>
  <c r="L298" i="11"/>
  <c r="L299" i="11"/>
  <c r="L300" i="11"/>
  <c r="L301" i="11"/>
  <c r="L302" i="11"/>
  <c r="L303" i="11"/>
  <c r="L304" i="11"/>
  <c r="L305" i="11"/>
  <c r="L306" i="11"/>
  <c r="L307" i="11"/>
  <c r="L308" i="11"/>
  <c r="L309" i="11"/>
  <c r="L310" i="11"/>
  <c r="L311" i="11"/>
  <c r="L312" i="11"/>
  <c r="L313" i="11"/>
  <c r="L314" i="11"/>
  <c r="L315" i="11"/>
  <c r="L316" i="11"/>
  <c r="L317" i="11"/>
  <c r="L318" i="11"/>
  <c r="L319" i="11"/>
  <c r="L320" i="11"/>
  <c r="L321" i="11"/>
  <c r="L322" i="11"/>
  <c r="L323" i="11"/>
  <c r="L324" i="11"/>
  <c r="L325" i="11"/>
  <c r="L326" i="11"/>
  <c r="L327" i="11"/>
  <c r="L328" i="11"/>
  <c r="L329" i="11"/>
  <c r="L330" i="11"/>
  <c r="L331" i="11"/>
  <c r="L332" i="11"/>
  <c r="L333" i="11"/>
  <c r="L334" i="11"/>
  <c r="L335" i="11"/>
  <c r="L336" i="11"/>
  <c r="L337" i="11"/>
  <c r="L338" i="11"/>
  <c r="L339" i="11"/>
  <c r="L340" i="11"/>
  <c r="L341" i="11"/>
  <c r="L342" i="11"/>
  <c r="L343" i="11"/>
  <c r="L344" i="11"/>
  <c r="L345" i="11"/>
  <c r="L346" i="11"/>
  <c r="L347" i="11"/>
  <c r="L348" i="11"/>
  <c r="L349" i="11"/>
  <c r="L350" i="11"/>
  <c r="L351" i="11"/>
  <c r="L352" i="11"/>
  <c r="L353" i="11"/>
  <c r="L354" i="11"/>
  <c r="L355" i="11"/>
  <c r="L356" i="11"/>
  <c r="L357" i="11"/>
  <c r="L358" i="11"/>
  <c r="L359" i="11"/>
  <c r="L360" i="11"/>
  <c r="L361" i="11"/>
  <c r="L362" i="11"/>
  <c r="L363" i="11"/>
  <c r="L364" i="11"/>
  <c r="L365" i="11"/>
  <c r="L366" i="11"/>
  <c r="L367" i="11"/>
  <c r="L368" i="11"/>
  <c r="L369" i="11"/>
  <c r="L370" i="11"/>
  <c r="L371" i="11"/>
  <c r="L372" i="11"/>
  <c r="L373" i="11"/>
  <c r="L374" i="11"/>
  <c r="L375" i="11"/>
  <c r="L376" i="11"/>
  <c r="L377" i="11"/>
  <c r="L378" i="11"/>
  <c r="L379" i="11"/>
  <c r="L380" i="11"/>
  <c r="L381" i="11"/>
  <c r="L382" i="11"/>
  <c r="L383" i="11"/>
  <c r="L384" i="11"/>
  <c r="L385" i="11"/>
  <c r="L386" i="11"/>
  <c r="L387" i="11"/>
  <c r="L388" i="11"/>
  <c r="L389" i="11"/>
  <c r="L390" i="11"/>
  <c r="L391" i="11"/>
  <c r="L392" i="11"/>
  <c r="L393" i="11"/>
  <c r="L394" i="11"/>
  <c r="L395" i="11"/>
  <c r="L396" i="11"/>
  <c r="L397" i="11"/>
  <c r="L398" i="11"/>
  <c r="L399" i="11"/>
  <c r="L400" i="11"/>
  <c r="L401" i="11"/>
  <c r="L402" i="11"/>
  <c r="L403" i="11"/>
  <c r="L404" i="11"/>
  <c r="L405" i="11"/>
  <c r="L406" i="11"/>
  <c r="L407" i="11"/>
  <c r="L408" i="11"/>
  <c r="L409" i="11"/>
  <c r="L410" i="11"/>
  <c r="L411" i="11"/>
  <c r="L412" i="11"/>
  <c r="L413" i="11"/>
  <c r="L414" i="11"/>
  <c r="L415" i="11"/>
  <c r="L416" i="11"/>
  <c r="L417" i="11"/>
  <c r="L418" i="11"/>
  <c r="L419" i="11"/>
  <c r="L420" i="11"/>
  <c r="L421" i="11"/>
  <c r="L422" i="11"/>
  <c r="L423" i="11"/>
  <c r="L424" i="11"/>
  <c r="L425" i="11"/>
  <c r="L426" i="11"/>
  <c r="L427" i="11"/>
  <c r="L428" i="11"/>
  <c r="L429" i="11"/>
  <c r="L430" i="11"/>
  <c r="L431" i="11"/>
  <c r="L432" i="11"/>
  <c r="L433" i="11"/>
  <c r="L434" i="11"/>
  <c r="L435" i="11"/>
  <c r="L436" i="11"/>
  <c r="L437" i="11"/>
  <c r="L438" i="11"/>
  <c r="L439" i="11"/>
  <c r="L440" i="11"/>
  <c r="L441" i="11"/>
  <c r="L442" i="11"/>
  <c r="L443" i="11"/>
  <c r="L444" i="11"/>
  <c r="L445" i="11"/>
  <c r="L446" i="11"/>
  <c r="L447" i="11"/>
  <c r="L448" i="11"/>
  <c r="L449" i="11"/>
  <c r="L450" i="11"/>
  <c r="L451" i="11"/>
  <c r="L452" i="11"/>
  <c r="L453" i="11"/>
  <c r="L454" i="11"/>
  <c r="L455" i="11"/>
  <c r="L456" i="11"/>
  <c r="L457" i="11"/>
  <c r="L458" i="11"/>
  <c r="L459" i="11"/>
  <c r="L460" i="11"/>
  <c r="L461" i="11"/>
  <c r="L462" i="11"/>
  <c r="L463" i="11"/>
  <c r="L464" i="11"/>
  <c r="L465" i="11"/>
  <c r="L466" i="11"/>
  <c r="L467" i="11"/>
  <c r="L468" i="11"/>
  <c r="L469" i="11"/>
  <c r="L470" i="11"/>
  <c r="L471" i="11"/>
  <c r="L472" i="11"/>
  <c r="L473" i="11"/>
  <c r="L474" i="11"/>
  <c r="L475" i="11"/>
  <c r="L476" i="11"/>
  <c r="L477" i="11"/>
  <c r="L478" i="11"/>
  <c r="L479" i="11"/>
  <c r="L480" i="11"/>
  <c r="L481" i="11"/>
  <c r="L482" i="11"/>
  <c r="L483" i="11"/>
  <c r="L484" i="11"/>
  <c r="L485" i="11"/>
  <c r="L486" i="11"/>
  <c r="L487" i="11"/>
  <c r="L488" i="11"/>
  <c r="L489" i="11"/>
  <c r="L490" i="11"/>
  <c r="L491" i="11"/>
  <c r="L492" i="11"/>
  <c r="L493" i="11"/>
  <c r="L494" i="11"/>
  <c r="L495" i="11"/>
  <c r="L496" i="11"/>
  <c r="L497" i="11"/>
  <c r="L498" i="11"/>
  <c r="L499" i="11"/>
  <c r="L500" i="11"/>
  <c r="L501" i="11"/>
  <c r="L502" i="11"/>
  <c r="L503" i="11"/>
  <c r="L504" i="11"/>
  <c r="L505" i="11"/>
  <c r="L506" i="11"/>
  <c r="L507" i="11"/>
  <c r="L508" i="11"/>
  <c r="L509" i="11"/>
  <c r="L510" i="11"/>
  <c r="L511" i="11"/>
  <c r="L512" i="11"/>
  <c r="L513" i="11"/>
  <c r="L514" i="11"/>
  <c r="L515" i="11"/>
  <c r="L516" i="11"/>
  <c r="L517" i="11"/>
  <c r="L518" i="11"/>
  <c r="L519" i="11"/>
  <c r="L520" i="11"/>
  <c r="L521" i="11"/>
  <c r="L522" i="11"/>
  <c r="L523" i="11"/>
  <c r="L524" i="11"/>
  <c r="L525" i="11"/>
  <c r="L526" i="11"/>
  <c r="L527" i="11"/>
  <c r="L528" i="11"/>
  <c r="L529" i="11"/>
  <c r="L530" i="11"/>
  <c r="L531" i="11"/>
  <c r="L532" i="11"/>
  <c r="L533" i="11"/>
  <c r="L534" i="11"/>
  <c r="L535" i="11"/>
  <c r="L536" i="11"/>
  <c r="L537" i="11"/>
  <c r="L538" i="11"/>
  <c r="L539" i="11"/>
  <c r="L540" i="11"/>
  <c r="L541" i="11"/>
  <c r="L542" i="11"/>
  <c r="L543" i="11"/>
  <c r="L544" i="11"/>
  <c r="L545" i="11"/>
  <c r="L546" i="11"/>
  <c r="L547" i="11"/>
  <c r="L548" i="11"/>
  <c r="L549" i="11"/>
  <c r="L550" i="11"/>
  <c r="L551" i="11"/>
  <c r="L552" i="11"/>
  <c r="L553" i="11"/>
  <c r="L554" i="11"/>
  <c r="L555" i="11"/>
  <c r="L556" i="11"/>
  <c r="L557" i="11"/>
  <c r="L558" i="11"/>
  <c r="L559" i="11"/>
  <c r="L560" i="11"/>
  <c r="L561" i="11"/>
  <c r="L562" i="11"/>
  <c r="L563" i="11"/>
  <c r="L564" i="11"/>
  <c r="L565" i="11"/>
  <c r="L566" i="11"/>
  <c r="L567" i="11"/>
  <c r="L568" i="11"/>
  <c r="L569" i="11"/>
  <c r="L570" i="11"/>
  <c r="L571" i="11"/>
  <c r="L572" i="11"/>
  <c r="L573" i="11"/>
  <c r="L574" i="11"/>
  <c r="L575" i="11"/>
  <c r="L576" i="11"/>
  <c r="L577" i="11"/>
  <c r="L578" i="11"/>
  <c r="L579" i="11"/>
  <c r="L580" i="11"/>
  <c r="L581" i="11"/>
  <c r="L582" i="11"/>
  <c r="L583" i="11"/>
  <c r="L584" i="11"/>
  <c r="L585" i="11"/>
  <c r="L586" i="11"/>
  <c r="L587" i="11"/>
  <c r="L588" i="11"/>
  <c r="L589" i="11"/>
  <c r="L590" i="11"/>
  <c r="L591" i="11"/>
  <c r="L592" i="11"/>
  <c r="L593" i="11"/>
  <c r="L594" i="11"/>
  <c r="L595" i="11"/>
  <c r="L596" i="11"/>
  <c r="L597" i="11"/>
  <c r="L598" i="11"/>
  <c r="L599" i="11"/>
  <c r="L600" i="11"/>
  <c r="L601" i="11"/>
  <c r="L602" i="11"/>
  <c r="L603" i="11"/>
  <c r="L604" i="11"/>
  <c r="L605" i="11"/>
  <c r="L606" i="11"/>
  <c r="L607" i="11"/>
  <c r="L608" i="11"/>
  <c r="L609" i="11"/>
  <c r="L610" i="11"/>
  <c r="L611" i="11"/>
  <c r="L612" i="11"/>
  <c r="L613" i="11"/>
  <c r="L614" i="11"/>
  <c r="L615" i="11"/>
  <c r="L616" i="11"/>
  <c r="L617" i="11"/>
  <c r="L618" i="11"/>
  <c r="L619" i="11"/>
  <c r="L620" i="11"/>
  <c r="L621" i="11"/>
  <c r="L622" i="11"/>
  <c r="L623" i="11"/>
  <c r="L624" i="11"/>
  <c r="L625" i="11"/>
  <c r="L626" i="11"/>
  <c r="L627" i="11"/>
  <c r="L628" i="11"/>
  <c r="L629" i="11"/>
  <c r="L630" i="11"/>
  <c r="L631" i="11"/>
  <c r="L632" i="11"/>
  <c r="L633" i="11"/>
  <c r="L634" i="11"/>
  <c r="L635" i="11"/>
  <c r="L636" i="11"/>
  <c r="L637" i="11"/>
  <c r="L638" i="11"/>
  <c r="L639" i="11"/>
  <c r="L640" i="11"/>
  <c r="L641" i="11"/>
  <c r="L642" i="11"/>
  <c r="L643" i="11"/>
  <c r="L644" i="11"/>
  <c r="L645" i="11"/>
  <c r="L646" i="11"/>
  <c r="L647" i="11"/>
  <c r="L648" i="11"/>
  <c r="L649" i="11"/>
  <c r="L650" i="11"/>
  <c r="L651" i="11"/>
  <c r="L652" i="11"/>
  <c r="L653" i="11"/>
  <c r="L654" i="11"/>
  <c r="L655" i="11"/>
  <c r="L656" i="11"/>
  <c r="L657" i="11"/>
  <c r="L658" i="11"/>
  <c r="L659" i="11"/>
  <c r="L660" i="11"/>
  <c r="L661" i="11"/>
  <c r="L662" i="11"/>
  <c r="L663" i="11"/>
  <c r="L664" i="11"/>
  <c r="L665" i="11"/>
  <c r="L666" i="11"/>
  <c r="L667" i="11"/>
  <c r="L668" i="11"/>
  <c r="L669" i="11"/>
  <c r="L670" i="11"/>
  <c r="L671" i="11"/>
  <c r="L672" i="11"/>
  <c r="L673" i="11"/>
  <c r="L674" i="11"/>
  <c r="L675" i="11"/>
  <c r="L676" i="11"/>
  <c r="L677" i="11"/>
  <c r="L678" i="11"/>
  <c r="L679" i="11"/>
  <c r="L680" i="11"/>
  <c r="L681" i="11"/>
  <c r="L682" i="11"/>
  <c r="L683" i="11"/>
  <c r="L684" i="11"/>
  <c r="L685" i="11"/>
  <c r="L686" i="11"/>
  <c r="L687" i="11"/>
  <c r="L688" i="11"/>
  <c r="L689" i="11"/>
  <c r="L690" i="11"/>
  <c r="L691" i="11"/>
  <c r="L692" i="11"/>
  <c r="L693" i="11"/>
  <c r="L694" i="11"/>
  <c r="L695" i="11"/>
  <c r="L696" i="11"/>
  <c r="L697" i="11"/>
  <c r="L698" i="11"/>
  <c r="L699" i="11"/>
  <c r="L700" i="11"/>
  <c r="L701" i="11"/>
  <c r="L702" i="11"/>
  <c r="L703" i="11"/>
  <c r="L704" i="11"/>
  <c r="L705" i="11"/>
  <c r="L706" i="11"/>
  <c r="L707" i="11"/>
  <c r="L708" i="11"/>
  <c r="L709" i="11"/>
  <c r="L710" i="11"/>
  <c r="L711" i="11"/>
  <c r="L712" i="11"/>
  <c r="L713" i="11"/>
  <c r="L714" i="11"/>
  <c r="L715" i="11"/>
  <c r="L716" i="11"/>
  <c r="L717" i="11"/>
  <c r="L718" i="11"/>
  <c r="L719" i="11"/>
  <c r="L720" i="11"/>
  <c r="L721" i="11"/>
  <c r="L722" i="11"/>
  <c r="L723" i="11"/>
  <c r="L724" i="11"/>
  <c r="L725" i="11"/>
  <c r="L726" i="11"/>
  <c r="L727" i="11"/>
  <c r="L728" i="11"/>
  <c r="L729" i="11"/>
  <c r="L730" i="11"/>
  <c r="L731" i="11"/>
  <c r="L732" i="11"/>
  <c r="L733" i="11"/>
  <c r="L734" i="11"/>
  <c r="L735" i="11"/>
  <c r="L736" i="11"/>
  <c r="L737" i="11"/>
  <c r="L738" i="11"/>
  <c r="L739" i="11"/>
  <c r="L740" i="11"/>
  <c r="L741" i="11"/>
  <c r="L742" i="11"/>
  <c r="L743" i="11"/>
  <c r="L744" i="11"/>
  <c r="L745" i="11"/>
  <c r="L746" i="11"/>
  <c r="L747" i="11"/>
  <c r="L748" i="11"/>
  <c r="L749" i="11"/>
  <c r="L750" i="11"/>
  <c r="L751" i="11"/>
  <c r="L752" i="11"/>
  <c r="L753" i="11"/>
  <c r="L754" i="11"/>
  <c r="L755" i="11"/>
  <c r="L756" i="11"/>
  <c r="L757" i="11"/>
  <c r="L758" i="11"/>
  <c r="L759" i="11"/>
  <c r="L760" i="11"/>
  <c r="L761" i="11"/>
  <c r="L762" i="11"/>
  <c r="L763" i="11"/>
  <c r="L764" i="11"/>
  <c r="L765" i="11"/>
  <c r="L766" i="11"/>
  <c r="L767" i="11"/>
  <c r="L768" i="11"/>
  <c r="L769" i="11"/>
  <c r="L770" i="11"/>
  <c r="L771" i="11"/>
  <c r="L772" i="11"/>
  <c r="L773" i="11"/>
  <c r="L774" i="11"/>
  <c r="L775" i="11"/>
  <c r="L776" i="11"/>
  <c r="L777" i="11"/>
  <c r="L778" i="11"/>
  <c r="L779" i="11"/>
  <c r="L780" i="11"/>
  <c r="L781" i="11"/>
  <c r="L782" i="11"/>
  <c r="L783" i="11"/>
  <c r="L784" i="11"/>
  <c r="L785" i="11"/>
  <c r="L786" i="11"/>
  <c r="L787" i="11"/>
  <c r="L788" i="11"/>
  <c r="L789" i="11"/>
  <c r="L790" i="11"/>
  <c r="L791" i="11"/>
  <c r="L792" i="11"/>
  <c r="L793" i="11"/>
  <c r="L794" i="11"/>
  <c r="L795" i="11"/>
  <c r="L796" i="11"/>
  <c r="L797" i="11"/>
  <c r="L798" i="11"/>
  <c r="L799" i="11"/>
  <c r="L800" i="11"/>
  <c r="L801" i="11"/>
  <c r="L802" i="11"/>
  <c r="L803" i="11"/>
  <c r="L804" i="11"/>
  <c r="L805" i="11"/>
  <c r="L806" i="11"/>
  <c r="L807" i="11"/>
  <c r="L808" i="11"/>
  <c r="L809" i="11"/>
  <c r="L810" i="11"/>
  <c r="L811" i="11"/>
  <c r="L812" i="11"/>
  <c r="L813" i="11"/>
  <c r="L814" i="11"/>
  <c r="L815" i="11"/>
  <c r="L816" i="11"/>
  <c r="L817" i="11"/>
  <c r="L818" i="11"/>
  <c r="L819" i="11"/>
  <c r="L820" i="11"/>
  <c r="L821" i="11"/>
  <c r="L822" i="11"/>
  <c r="L823" i="11"/>
  <c r="L824" i="11"/>
  <c r="L825" i="11"/>
  <c r="L826" i="11"/>
  <c r="L827" i="11"/>
  <c r="L828" i="11"/>
  <c r="L829" i="11"/>
  <c r="L830" i="11"/>
  <c r="L831" i="11"/>
  <c r="L832" i="11"/>
  <c r="L833" i="11"/>
  <c r="L834" i="11"/>
  <c r="L835" i="11"/>
  <c r="L836" i="11"/>
  <c r="L837" i="11"/>
  <c r="L838" i="11"/>
  <c r="L839" i="11"/>
  <c r="L840" i="11"/>
  <c r="L841" i="11"/>
  <c r="L842" i="11"/>
  <c r="L843" i="11"/>
  <c r="L844" i="11"/>
  <c r="L845" i="11"/>
  <c r="L846" i="11"/>
  <c r="L847" i="11"/>
  <c r="L848" i="11"/>
  <c r="L849" i="11"/>
  <c r="L850" i="11"/>
  <c r="L851" i="11"/>
  <c r="L852" i="11"/>
  <c r="L853" i="11"/>
  <c r="L854" i="11"/>
  <c r="L855" i="11"/>
  <c r="L856" i="11"/>
  <c r="L857" i="11"/>
  <c r="L858" i="11"/>
  <c r="L859" i="11"/>
  <c r="L860" i="11"/>
  <c r="L861" i="11"/>
  <c r="L862" i="11"/>
  <c r="L863" i="11"/>
  <c r="L864" i="11"/>
  <c r="L865" i="11"/>
  <c r="L866" i="11"/>
  <c r="L867" i="11"/>
  <c r="L868" i="11"/>
  <c r="L869" i="11"/>
  <c r="L870" i="11"/>
  <c r="L871" i="11"/>
  <c r="L872" i="11"/>
  <c r="L873" i="11"/>
  <c r="L874" i="11"/>
  <c r="L875" i="11"/>
  <c r="L876" i="11"/>
  <c r="L877" i="11"/>
  <c r="L878" i="11"/>
  <c r="L879" i="11"/>
  <c r="L880" i="11"/>
  <c r="L881" i="11"/>
  <c r="L882" i="11"/>
  <c r="L883" i="11"/>
  <c r="L884" i="11"/>
  <c r="L885" i="11"/>
  <c r="L886" i="11"/>
  <c r="L887" i="11"/>
  <c r="L888" i="11"/>
  <c r="L889" i="11"/>
  <c r="L890" i="11"/>
  <c r="L891" i="11"/>
  <c r="L892" i="11"/>
  <c r="L893" i="11"/>
  <c r="L894" i="11"/>
  <c r="L895" i="11"/>
  <c r="L896" i="11"/>
  <c r="L897" i="11"/>
  <c r="L898" i="11"/>
  <c r="L899" i="11"/>
  <c r="L900" i="11"/>
  <c r="L901" i="11"/>
  <c r="L902" i="11"/>
  <c r="L903" i="11"/>
  <c r="L904" i="11"/>
  <c r="L905" i="11"/>
  <c r="L906" i="11"/>
  <c r="L907" i="11"/>
  <c r="L908" i="11"/>
  <c r="L909" i="11"/>
  <c r="L910" i="11"/>
  <c r="L911" i="11"/>
  <c r="L912" i="11"/>
  <c r="L913" i="11"/>
  <c r="L914" i="11"/>
  <c r="L915" i="11"/>
  <c r="L916" i="11"/>
  <c r="L917" i="11"/>
  <c r="L918" i="11"/>
  <c r="L919" i="11"/>
  <c r="L920" i="11"/>
  <c r="L921" i="11"/>
  <c r="L922" i="11"/>
  <c r="L923" i="11"/>
  <c r="L924" i="11"/>
  <c r="L925" i="11"/>
  <c r="L926" i="11"/>
  <c r="L927" i="11"/>
  <c r="L928" i="11"/>
  <c r="L929" i="11"/>
  <c r="L930" i="11"/>
  <c r="L931" i="11"/>
  <c r="L932" i="11"/>
  <c r="L933" i="11"/>
  <c r="L934" i="11"/>
  <c r="L935" i="11"/>
  <c r="L936" i="11"/>
  <c r="L937" i="11"/>
  <c r="L938" i="11"/>
  <c r="L939" i="11"/>
  <c r="L940" i="11"/>
  <c r="L941" i="11"/>
  <c r="L942" i="11"/>
  <c r="L943" i="11"/>
  <c r="L944" i="11"/>
  <c r="L945" i="11"/>
  <c r="L946" i="11"/>
  <c r="L947" i="11"/>
  <c r="L948" i="11"/>
  <c r="L949" i="11"/>
  <c r="L950" i="11"/>
  <c r="L951" i="11"/>
  <c r="L952" i="11"/>
  <c r="L953" i="11"/>
  <c r="L954" i="11"/>
  <c r="L955" i="11"/>
  <c r="L956" i="11"/>
  <c r="L957" i="11"/>
  <c r="L958" i="11"/>
  <c r="L959" i="11"/>
  <c r="L960" i="11"/>
  <c r="L961" i="11"/>
  <c r="L962" i="11"/>
  <c r="L963" i="11"/>
  <c r="L964" i="11"/>
  <c r="L965" i="11"/>
  <c r="L966" i="11"/>
  <c r="L967" i="11"/>
  <c r="L968" i="11"/>
  <c r="L969" i="11"/>
  <c r="L970" i="11"/>
  <c r="L971" i="11"/>
  <c r="L972" i="11"/>
  <c r="L973" i="11"/>
  <c r="L974" i="11"/>
  <c r="L975" i="11"/>
  <c r="L976" i="11"/>
  <c r="L977" i="11"/>
  <c r="L978" i="11"/>
  <c r="L979" i="11"/>
  <c r="L980" i="11"/>
  <c r="L981" i="11"/>
  <c r="L982" i="11"/>
  <c r="L983" i="11"/>
  <c r="L984" i="11"/>
  <c r="L985" i="11"/>
  <c r="L986" i="11"/>
  <c r="L987" i="11"/>
  <c r="L988" i="11"/>
  <c r="L989" i="11"/>
  <c r="L990" i="11"/>
  <c r="L991" i="11"/>
  <c r="L992" i="11"/>
  <c r="L993" i="11"/>
  <c r="L994" i="11"/>
  <c r="L995" i="11"/>
  <c r="L996" i="11"/>
  <c r="L997" i="11"/>
  <c r="L998" i="11"/>
  <c r="L999" i="11"/>
  <c r="L1000" i="11"/>
  <c r="L1001" i="11"/>
  <c r="L1002" i="11"/>
  <c r="L1003" i="11"/>
  <c r="L1004" i="11"/>
  <c r="L1005" i="11"/>
  <c r="L1006" i="11"/>
  <c r="L1007" i="11"/>
  <c r="L1008" i="11"/>
  <c r="L1009" i="11"/>
  <c r="L1010" i="11"/>
  <c r="L1011" i="11"/>
  <c r="L1012" i="11"/>
  <c r="L1013" i="11"/>
  <c r="L1014" i="11"/>
  <c r="L1015" i="11"/>
  <c r="L1016" i="11"/>
  <c r="L1017" i="11"/>
  <c r="L1018" i="11"/>
  <c r="L1019" i="11"/>
  <c r="L1020" i="11"/>
  <c r="L1021" i="11"/>
  <c r="L1022" i="11"/>
  <c r="L1023" i="11"/>
  <c r="L1024" i="11"/>
  <c r="L1025" i="11"/>
  <c r="L1026" i="11"/>
  <c r="L1027" i="11"/>
  <c r="L1028" i="11"/>
  <c r="L1029" i="11"/>
  <c r="L1030" i="11"/>
  <c r="L1031" i="11"/>
  <c r="L1032" i="11"/>
  <c r="L1033" i="11"/>
  <c r="L1034" i="11"/>
  <c r="L1035" i="11"/>
  <c r="L1036" i="11"/>
  <c r="L1037" i="11"/>
  <c r="L1038" i="11"/>
  <c r="L1039" i="11"/>
  <c r="L1040" i="11"/>
  <c r="L1041" i="11"/>
  <c r="L1042" i="11"/>
  <c r="L1043" i="11"/>
  <c r="L1044" i="11"/>
  <c r="L1045" i="11"/>
  <c r="L1046" i="11"/>
  <c r="L1047" i="11"/>
  <c r="L1048" i="11"/>
  <c r="L1049" i="11"/>
  <c r="L1050" i="11"/>
  <c r="L1051" i="11"/>
  <c r="L1052" i="11"/>
  <c r="L1053" i="11"/>
  <c r="L1054" i="11"/>
  <c r="L1055" i="11"/>
  <c r="L1056" i="11"/>
  <c r="L1057" i="11"/>
  <c r="L1058" i="11"/>
  <c r="L1059" i="11"/>
  <c r="L1060" i="11"/>
  <c r="L1061" i="11"/>
  <c r="L1062" i="11"/>
  <c r="L1063" i="11"/>
  <c r="L1064" i="11"/>
  <c r="L1065" i="11"/>
  <c r="L1066" i="11"/>
  <c r="L1067" i="11"/>
  <c r="L1068" i="11"/>
  <c r="L1069" i="11"/>
  <c r="L1070" i="11"/>
  <c r="L1071" i="11"/>
  <c r="L1072" i="11"/>
  <c r="L1073" i="11"/>
  <c r="L1074" i="11"/>
  <c r="L1075" i="11"/>
  <c r="L1076" i="11"/>
  <c r="L1077" i="11"/>
  <c r="L1078" i="11"/>
  <c r="L1079" i="11"/>
  <c r="L1080" i="11"/>
  <c r="L1081" i="11"/>
  <c r="L1082" i="11"/>
  <c r="L1083" i="11"/>
  <c r="L1084" i="11"/>
  <c r="L1085" i="11"/>
  <c r="L1086" i="11"/>
  <c r="L1087" i="11"/>
  <c r="L1088" i="11"/>
  <c r="L1089" i="11"/>
  <c r="L1090" i="11"/>
  <c r="L1091" i="11"/>
  <c r="L1092" i="11"/>
  <c r="L1093" i="11"/>
  <c r="L1094" i="11"/>
  <c r="L1095" i="11"/>
  <c r="L1096" i="11"/>
  <c r="L1097" i="11"/>
  <c r="L1098" i="11"/>
  <c r="L1099" i="11"/>
  <c r="L1100" i="11"/>
  <c r="L1101" i="11"/>
  <c r="L1102" i="11"/>
  <c r="L1103" i="11"/>
  <c r="L1104" i="11"/>
  <c r="L1105" i="11"/>
  <c r="L1106" i="11"/>
  <c r="L1107" i="11"/>
  <c r="L1108" i="11"/>
  <c r="L1109" i="11"/>
  <c r="L1110" i="11"/>
  <c r="L1111" i="11"/>
  <c r="L1112" i="11"/>
  <c r="L1113" i="11"/>
  <c r="L1114" i="11"/>
  <c r="L1115" i="11"/>
  <c r="L1116" i="11"/>
  <c r="L1117" i="11"/>
  <c r="L1118" i="11"/>
  <c r="L1119" i="11"/>
  <c r="L1120" i="11"/>
  <c r="L1121" i="11"/>
  <c r="L1122" i="11"/>
  <c r="L1123" i="11"/>
  <c r="L1124" i="11"/>
  <c r="L1125" i="11"/>
  <c r="L1126" i="11"/>
  <c r="L1127" i="11"/>
  <c r="L1128" i="11"/>
  <c r="L1129" i="11"/>
  <c r="L1130" i="11"/>
  <c r="L1131" i="11"/>
  <c r="L1132" i="11"/>
  <c r="L1133" i="11"/>
  <c r="L1134" i="11"/>
  <c r="L1135" i="11"/>
  <c r="L1136" i="11"/>
  <c r="L1137" i="11"/>
  <c r="L1138" i="11"/>
  <c r="L1139" i="11"/>
  <c r="L1140" i="11"/>
  <c r="L1141" i="11"/>
  <c r="L1142" i="11"/>
  <c r="L1143" i="11"/>
  <c r="L1144" i="11"/>
  <c r="L1145" i="11"/>
  <c r="L1146" i="11"/>
  <c r="L1147" i="11"/>
  <c r="L1148" i="11"/>
  <c r="L1149" i="11"/>
  <c r="L1150" i="11"/>
  <c r="L1151" i="11"/>
  <c r="L1152" i="11"/>
  <c r="L1153" i="11"/>
  <c r="L1154" i="11"/>
  <c r="L1155" i="11"/>
  <c r="L1156" i="11"/>
  <c r="L1157" i="11"/>
  <c r="L1158" i="11"/>
  <c r="L1159" i="11"/>
  <c r="L1160" i="11"/>
  <c r="L1161" i="11"/>
  <c r="L1162" i="11"/>
  <c r="L1163" i="11"/>
  <c r="L1164" i="11"/>
  <c r="L1165" i="11"/>
  <c r="L1166" i="11"/>
  <c r="L1167" i="11"/>
  <c r="L1168" i="11"/>
  <c r="L1169" i="11"/>
  <c r="L1170" i="11"/>
  <c r="L1171" i="11"/>
  <c r="L1172" i="11"/>
  <c r="L1173" i="11"/>
  <c r="L1174" i="11"/>
  <c r="L1175" i="11"/>
  <c r="L1176" i="11"/>
  <c r="L1177" i="11"/>
  <c r="L1178" i="11"/>
  <c r="L1179" i="11"/>
  <c r="L1180" i="11"/>
  <c r="L1181" i="11"/>
  <c r="L1182" i="11"/>
  <c r="L1183" i="11"/>
  <c r="L1184" i="11"/>
  <c r="L1185" i="11"/>
  <c r="L1186" i="11"/>
  <c r="L1187" i="11"/>
  <c r="L1188" i="11"/>
  <c r="L1189" i="11"/>
  <c r="L1190" i="11"/>
  <c r="L1191" i="11"/>
  <c r="L1192" i="11"/>
  <c r="L1193" i="11"/>
  <c r="L1194" i="11"/>
  <c r="L1195" i="11"/>
  <c r="L1196" i="11"/>
  <c r="L1197" i="11"/>
  <c r="L1198" i="11"/>
  <c r="L1199" i="11"/>
  <c r="L1200" i="11"/>
  <c r="L1201" i="11"/>
  <c r="L1202" i="11"/>
  <c r="L1203" i="11"/>
  <c r="L1204" i="11"/>
  <c r="L1205" i="11"/>
  <c r="L1206" i="11"/>
  <c r="L1207" i="11"/>
  <c r="L1208" i="11"/>
  <c r="L1209" i="11"/>
  <c r="L1210" i="11"/>
  <c r="L1211" i="11"/>
  <c r="L1212" i="11"/>
  <c r="L1213" i="11"/>
  <c r="L1214" i="11"/>
  <c r="L1215" i="11"/>
  <c r="L1216" i="11"/>
  <c r="L1217" i="11"/>
  <c r="L1218" i="11"/>
  <c r="L1219" i="11"/>
  <c r="L1220" i="11"/>
  <c r="L1221" i="11"/>
  <c r="L1222" i="11"/>
  <c r="L1223" i="11"/>
  <c r="L1224" i="11"/>
  <c r="L1225" i="11"/>
  <c r="L1226" i="11"/>
  <c r="L1227" i="11"/>
  <c r="L1228" i="11"/>
  <c r="L1229" i="11"/>
  <c r="L1230" i="11"/>
  <c r="L1231" i="11"/>
  <c r="L1232" i="11"/>
  <c r="L1233" i="11"/>
  <c r="L1234" i="11"/>
  <c r="L1235" i="11"/>
  <c r="L1236" i="11"/>
  <c r="L1237" i="11"/>
  <c r="L1238" i="11"/>
  <c r="L1239" i="11"/>
  <c r="L1240" i="11"/>
  <c r="L1241" i="11"/>
  <c r="L1242" i="11"/>
  <c r="L1243" i="11"/>
  <c r="L1244" i="11"/>
  <c r="L1245" i="11"/>
  <c r="L1246" i="11"/>
  <c r="L1247" i="11"/>
  <c r="L1248" i="11"/>
  <c r="L1249" i="11"/>
  <c r="L1250" i="11"/>
  <c r="L1251" i="11"/>
  <c r="L1252" i="11"/>
  <c r="L1253" i="11"/>
  <c r="L1254" i="11"/>
  <c r="L1255" i="11"/>
  <c r="L1256" i="11"/>
  <c r="L1257" i="11"/>
  <c r="L1258" i="11"/>
  <c r="L1259" i="11"/>
  <c r="L1260" i="11"/>
  <c r="L1261" i="11"/>
  <c r="L1262" i="11"/>
  <c r="L1263" i="11"/>
  <c r="L1264" i="11"/>
  <c r="L1265" i="11"/>
  <c r="L1266" i="11"/>
  <c r="L1267" i="11"/>
  <c r="L1268" i="11"/>
  <c r="L1269" i="11"/>
  <c r="L1270" i="11"/>
  <c r="L1271" i="11"/>
  <c r="L1272" i="11"/>
  <c r="L1273" i="11"/>
  <c r="L1274" i="11"/>
  <c r="L1275" i="11"/>
  <c r="L1276" i="11"/>
  <c r="L1277" i="11"/>
  <c r="L1278" i="11"/>
  <c r="L1279" i="11"/>
  <c r="L1280" i="11"/>
  <c r="L1281" i="11"/>
  <c r="L1282" i="11"/>
  <c r="L1283" i="11"/>
  <c r="L1284" i="11"/>
  <c r="L1285" i="11"/>
  <c r="L1286" i="11"/>
  <c r="L1287" i="11"/>
  <c r="L1288" i="11"/>
  <c r="L1289" i="11"/>
  <c r="L1290" i="11"/>
  <c r="L1291" i="11"/>
  <c r="L1292" i="11"/>
  <c r="L1293" i="11"/>
  <c r="L1294" i="11"/>
  <c r="L1295" i="11"/>
  <c r="L1296" i="11"/>
  <c r="L1297" i="11"/>
  <c r="L1298" i="11"/>
  <c r="L1299" i="11"/>
  <c r="L1300" i="11"/>
  <c r="L1301" i="11"/>
  <c r="L1302" i="11"/>
  <c r="L1303" i="11"/>
  <c r="L1304" i="11"/>
  <c r="L1305" i="11"/>
  <c r="L1306" i="11"/>
  <c r="L1307" i="11"/>
  <c r="L1308" i="11"/>
  <c r="L1309" i="11"/>
  <c r="L1310" i="11"/>
  <c r="L1311" i="11"/>
  <c r="L1312" i="11"/>
  <c r="L1313" i="11"/>
  <c r="L1314" i="11"/>
  <c r="L1315" i="11"/>
  <c r="L1316" i="11"/>
  <c r="L1317" i="11"/>
  <c r="L1318" i="11"/>
  <c r="L1319" i="11"/>
  <c r="L1320" i="11"/>
  <c r="L1321" i="11"/>
  <c r="L1322" i="11"/>
  <c r="L1323" i="11"/>
  <c r="L1324" i="11"/>
  <c r="L1325" i="11"/>
  <c r="L1326" i="11"/>
  <c r="L1327" i="11"/>
  <c r="L1328" i="11"/>
  <c r="L1329" i="11"/>
  <c r="L1330" i="11"/>
  <c r="L1331" i="11"/>
  <c r="L1332" i="11"/>
  <c r="L1333" i="11"/>
  <c r="L1334" i="11"/>
  <c r="L1335" i="11"/>
  <c r="L1336" i="11"/>
  <c r="L1337" i="11"/>
  <c r="L1338" i="11"/>
  <c r="L1339" i="11"/>
  <c r="L1340" i="11"/>
  <c r="L1341" i="11"/>
  <c r="L1342" i="11"/>
  <c r="L1343" i="11"/>
  <c r="L1344" i="11"/>
  <c r="L1345" i="11"/>
  <c r="L1346" i="11"/>
  <c r="L1347" i="11"/>
  <c r="L1348" i="11"/>
  <c r="L1349" i="11"/>
  <c r="L1350" i="11"/>
  <c r="L1351" i="11"/>
  <c r="L1352" i="11"/>
  <c r="L1353" i="11"/>
  <c r="L1354" i="11"/>
  <c r="L1355" i="11"/>
  <c r="L1356" i="11"/>
  <c r="L1357" i="11"/>
  <c r="L1358" i="11"/>
  <c r="L1359" i="11"/>
  <c r="L1360" i="11"/>
  <c r="L1361" i="11"/>
  <c r="L1362" i="11"/>
  <c r="L1363" i="11"/>
  <c r="L1364" i="11"/>
  <c r="L1365" i="11"/>
  <c r="L1366" i="11"/>
  <c r="L1367" i="11"/>
  <c r="L1368" i="11"/>
  <c r="L1369" i="11"/>
  <c r="L1370" i="11"/>
  <c r="L1371" i="11"/>
  <c r="L1372" i="11"/>
  <c r="L1373" i="11"/>
  <c r="L1374" i="11"/>
  <c r="L1375" i="11"/>
  <c r="L1376" i="11"/>
  <c r="L1377" i="11"/>
  <c r="L1378" i="11"/>
  <c r="L1379" i="11"/>
  <c r="L1380" i="11"/>
  <c r="L1381" i="11"/>
  <c r="L1382" i="11"/>
  <c r="L1383" i="11"/>
  <c r="L1384" i="11"/>
  <c r="L1385" i="11"/>
  <c r="L1386" i="11"/>
  <c r="L1387" i="11"/>
  <c r="L1388" i="11"/>
  <c r="L1389" i="11"/>
  <c r="L1390" i="11"/>
  <c r="L1391" i="11"/>
  <c r="L1392" i="11"/>
  <c r="L1393" i="11"/>
  <c r="L1394" i="11"/>
  <c r="L1395" i="11"/>
  <c r="L1396" i="11"/>
  <c r="L1397" i="11"/>
  <c r="L1398" i="11"/>
  <c r="L1399" i="11"/>
  <c r="L1400" i="11"/>
  <c r="L1401" i="11"/>
  <c r="L1402" i="11"/>
  <c r="L1403" i="11"/>
  <c r="L1404" i="11"/>
  <c r="L1405" i="11"/>
  <c r="L1406" i="11"/>
  <c r="L1407" i="11"/>
  <c r="L1408" i="11"/>
  <c r="L1409" i="11"/>
  <c r="L1410" i="11"/>
  <c r="L1411" i="11"/>
  <c r="L1412" i="11"/>
  <c r="L1413" i="11"/>
  <c r="L1414" i="11"/>
  <c r="L1415" i="11"/>
  <c r="L1416" i="11"/>
  <c r="L1417" i="11"/>
  <c r="L1418" i="11"/>
  <c r="L1419" i="11"/>
  <c r="L1420" i="11"/>
  <c r="L1421" i="11"/>
  <c r="L1422" i="11"/>
  <c r="L1423" i="11"/>
  <c r="L1424" i="11"/>
  <c r="L1425" i="11"/>
  <c r="L1426" i="11"/>
  <c r="L1427" i="11"/>
  <c r="L1428" i="11"/>
  <c r="L1429" i="11"/>
  <c r="L1430" i="11"/>
  <c r="L1431" i="11"/>
  <c r="L1432" i="11"/>
  <c r="L1433" i="11"/>
  <c r="L1434" i="11"/>
  <c r="L1435" i="11"/>
  <c r="L1436" i="11"/>
  <c r="L1437" i="11"/>
  <c r="L1438" i="11"/>
  <c r="L1439" i="11"/>
  <c r="L1440" i="11"/>
  <c r="L1441" i="11"/>
  <c r="L1442" i="11"/>
  <c r="L1443" i="11"/>
  <c r="L1444" i="11"/>
  <c r="L1445" i="11"/>
  <c r="L1446" i="11"/>
  <c r="L1447" i="11"/>
  <c r="L1448" i="11"/>
  <c r="L1449" i="11"/>
  <c r="L1450" i="11"/>
  <c r="L1451" i="11"/>
  <c r="L1452" i="11"/>
  <c r="L1453" i="11"/>
  <c r="L1454" i="11"/>
  <c r="L1455" i="11"/>
  <c r="L1456" i="11"/>
  <c r="L1457" i="11"/>
  <c r="L1458" i="11"/>
  <c r="L1459" i="11"/>
  <c r="L1460" i="11"/>
  <c r="L1461" i="11"/>
  <c r="L1462" i="11"/>
  <c r="L1463" i="11"/>
  <c r="L1464" i="11"/>
  <c r="L1465" i="11"/>
  <c r="L1466" i="11"/>
  <c r="L1467" i="11"/>
  <c r="L1468" i="11"/>
  <c r="L1469" i="11"/>
  <c r="L1470" i="11"/>
  <c r="L1471" i="11"/>
  <c r="L1472" i="11"/>
  <c r="L1473" i="11"/>
  <c r="L1474" i="11"/>
  <c r="L1475" i="11"/>
  <c r="L1476" i="11"/>
  <c r="L1477" i="11"/>
  <c r="L1478" i="11"/>
  <c r="L1479" i="11"/>
  <c r="L1480" i="11"/>
  <c r="L1481" i="11"/>
  <c r="L1482" i="11"/>
  <c r="L1483" i="11"/>
  <c r="L1484" i="11"/>
  <c r="L1485" i="11"/>
  <c r="L1486" i="11"/>
  <c r="L1487" i="11"/>
  <c r="L1488" i="11"/>
  <c r="L1489" i="11"/>
  <c r="L1490" i="11"/>
  <c r="L1491" i="11"/>
  <c r="L1492" i="11"/>
  <c r="L1493" i="11"/>
  <c r="L1494" i="11"/>
  <c r="L1495" i="11"/>
  <c r="L1496" i="11"/>
  <c r="L1497" i="11"/>
  <c r="L1498" i="11"/>
  <c r="L1499" i="11"/>
  <c r="L1500" i="11"/>
  <c r="L1501" i="11"/>
  <c r="L1502" i="11"/>
  <c r="L1503" i="11"/>
  <c r="L1504" i="11"/>
  <c r="L1505" i="11"/>
  <c r="L1506" i="11"/>
  <c r="L1507" i="11"/>
  <c r="L1508" i="11"/>
  <c r="L1509" i="11"/>
  <c r="L1510" i="11"/>
  <c r="L1511" i="11"/>
  <c r="L1512" i="11"/>
  <c r="L1513" i="11"/>
  <c r="L1514" i="11"/>
  <c r="L1515" i="11"/>
  <c r="L1516" i="11"/>
  <c r="L1517" i="11"/>
  <c r="L1518" i="11"/>
  <c r="L1519" i="11"/>
  <c r="L1520" i="11"/>
  <c r="L1521" i="11"/>
  <c r="L1522" i="11"/>
  <c r="L1523" i="11"/>
  <c r="L1524" i="11"/>
  <c r="L1525" i="11"/>
  <c r="L1526" i="11"/>
  <c r="L1527" i="11"/>
  <c r="L1528" i="11"/>
  <c r="L1529" i="11"/>
  <c r="L1530" i="11"/>
  <c r="L1531" i="11"/>
  <c r="L1532" i="11"/>
  <c r="L1533" i="11"/>
  <c r="L1534" i="11"/>
  <c r="L1535" i="11"/>
  <c r="L1536" i="11"/>
  <c r="L1537" i="11"/>
  <c r="L1538" i="11"/>
  <c r="L1539" i="11"/>
  <c r="L1540" i="11"/>
  <c r="L1541" i="11"/>
  <c r="L1542" i="11"/>
  <c r="L1543" i="11"/>
  <c r="L1544" i="11"/>
  <c r="L1545" i="11"/>
  <c r="L1546" i="11"/>
  <c r="L1547" i="11"/>
  <c r="L1548" i="11"/>
  <c r="L1549" i="11"/>
  <c r="L1550" i="11"/>
  <c r="L1551" i="11"/>
  <c r="L1552" i="11"/>
  <c r="L1553" i="11"/>
  <c r="L1554" i="11"/>
  <c r="L1555" i="11"/>
  <c r="L1556" i="11"/>
  <c r="L1557" i="11"/>
  <c r="L1558" i="11"/>
  <c r="L1559" i="11"/>
  <c r="L1560" i="11"/>
  <c r="L1561" i="11"/>
  <c r="L1562" i="11"/>
  <c r="L1563" i="11"/>
  <c r="L1564" i="11"/>
  <c r="L1565" i="11"/>
  <c r="L1566" i="11"/>
  <c r="L1567" i="11"/>
  <c r="L1568" i="11"/>
  <c r="L1569" i="11"/>
  <c r="L1570" i="11"/>
  <c r="L1571" i="11"/>
  <c r="L1572" i="11"/>
  <c r="L1573" i="11"/>
  <c r="L1574" i="11"/>
  <c r="L1575" i="11"/>
  <c r="L1576" i="11"/>
  <c r="L1577" i="11"/>
  <c r="L1578" i="11"/>
  <c r="L1579" i="11"/>
  <c r="L1580" i="11"/>
  <c r="L1581" i="11"/>
  <c r="L1582" i="11"/>
  <c r="L1583" i="11"/>
  <c r="L1584" i="11"/>
  <c r="L1585" i="11"/>
  <c r="L1586" i="11"/>
  <c r="L1587" i="11"/>
  <c r="L1588" i="11"/>
  <c r="L1589" i="11"/>
  <c r="L1590" i="11"/>
  <c r="L1591" i="11"/>
  <c r="L1592" i="11"/>
  <c r="L1593" i="11"/>
  <c r="L1594" i="11"/>
  <c r="L1595" i="11"/>
  <c r="L1596" i="11"/>
  <c r="L1597" i="11"/>
  <c r="L1598" i="11"/>
  <c r="L1599" i="11"/>
  <c r="L1600" i="11"/>
  <c r="L1601" i="11"/>
  <c r="L1602" i="11"/>
  <c r="L1603" i="11"/>
  <c r="L1604" i="11"/>
  <c r="L1605" i="11"/>
  <c r="L1606" i="11"/>
  <c r="L1607" i="11"/>
  <c r="L1608" i="11"/>
  <c r="L1609" i="11"/>
  <c r="L1610" i="11"/>
  <c r="L1611" i="11"/>
  <c r="L1612" i="11"/>
  <c r="L1613" i="11"/>
  <c r="L1614" i="11"/>
  <c r="L1615" i="11"/>
  <c r="L1616" i="11"/>
  <c r="L1617" i="11"/>
  <c r="L1618" i="11"/>
  <c r="L1619" i="11"/>
  <c r="L1620" i="11"/>
  <c r="L1621" i="11"/>
  <c r="L1622" i="11"/>
  <c r="L1623" i="11"/>
  <c r="L1624" i="11"/>
  <c r="L1625" i="11"/>
  <c r="L1626" i="11"/>
  <c r="L1627" i="11"/>
  <c r="L1628" i="11"/>
  <c r="L1629" i="11"/>
  <c r="L1630" i="11"/>
  <c r="L1631" i="11"/>
  <c r="L1632" i="11"/>
  <c r="L1633" i="11"/>
  <c r="L1634" i="11"/>
  <c r="L1635" i="11"/>
  <c r="L1636" i="11"/>
  <c r="L1637" i="11"/>
  <c r="L1638" i="11"/>
  <c r="L1639" i="11"/>
  <c r="L1640" i="11"/>
  <c r="L1641" i="11"/>
  <c r="L1642" i="11"/>
  <c r="L1643" i="11"/>
  <c r="L1644" i="11"/>
  <c r="L1645" i="11"/>
  <c r="L1646" i="11"/>
  <c r="L1647" i="11"/>
  <c r="L1648" i="11"/>
  <c r="L1649" i="11"/>
  <c r="L1650" i="11"/>
  <c r="L1651" i="11"/>
  <c r="L1652" i="11"/>
  <c r="L1653" i="11"/>
  <c r="L1654" i="11"/>
  <c r="L1655" i="11"/>
  <c r="L1656" i="11"/>
  <c r="L1657" i="11"/>
  <c r="L1658" i="11"/>
  <c r="L1659" i="11"/>
  <c r="L1660" i="11"/>
  <c r="L1661" i="11"/>
  <c r="L1662" i="11"/>
  <c r="L1663" i="11"/>
  <c r="L1664" i="11"/>
  <c r="L1665" i="11"/>
  <c r="L1666" i="11"/>
  <c r="L1667" i="11"/>
  <c r="L1668" i="11"/>
  <c r="L1669" i="11"/>
  <c r="L1670" i="11"/>
  <c r="L1671" i="11"/>
  <c r="L1672" i="11"/>
  <c r="L1673" i="11"/>
  <c r="L1674" i="11"/>
  <c r="L1675" i="11"/>
  <c r="L1676" i="11"/>
  <c r="L1677" i="11"/>
  <c r="L1678" i="11"/>
  <c r="L1679" i="11"/>
  <c r="L1680" i="11"/>
  <c r="L1681" i="11"/>
  <c r="L1682" i="11"/>
  <c r="L1683" i="11"/>
  <c r="L1684" i="11"/>
  <c r="L1685" i="11"/>
  <c r="L1686" i="11"/>
  <c r="L1687" i="11"/>
  <c r="L1688" i="11"/>
  <c r="L1689" i="11"/>
  <c r="L1690" i="11"/>
  <c r="L1691" i="11"/>
  <c r="L1692" i="11"/>
  <c r="L1693" i="11"/>
  <c r="L1694" i="11"/>
  <c r="L1695" i="11"/>
  <c r="L1696" i="11"/>
  <c r="L1697" i="11"/>
  <c r="L1698" i="11"/>
  <c r="L1699" i="11"/>
  <c r="L1700" i="11"/>
  <c r="L1701" i="11"/>
  <c r="L1702" i="11"/>
  <c r="L1703" i="11"/>
  <c r="L1704" i="11"/>
  <c r="L1705" i="11"/>
  <c r="L1706" i="11"/>
  <c r="L1707" i="11"/>
  <c r="L1708" i="11"/>
  <c r="L1709" i="11"/>
  <c r="L1710" i="11"/>
  <c r="L1711" i="11"/>
  <c r="L1712" i="11"/>
  <c r="L1713" i="11"/>
  <c r="L1714" i="11"/>
  <c r="L1715" i="11"/>
  <c r="L1716" i="11"/>
  <c r="L1717" i="11"/>
  <c r="L1718" i="11"/>
  <c r="L1719" i="11"/>
  <c r="L1720" i="11"/>
  <c r="L1721" i="11"/>
  <c r="L1722" i="11"/>
  <c r="L1723" i="11"/>
  <c r="L1724" i="11"/>
  <c r="L1725" i="11"/>
  <c r="L1726" i="11"/>
  <c r="L1727" i="11"/>
  <c r="L1728" i="11"/>
  <c r="L1729" i="11"/>
  <c r="L1730" i="11"/>
  <c r="L1731" i="11"/>
  <c r="L1732" i="11"/>
  <c r="L1733" i="11"/>
  <c r="L1734" i="11"/>
  <c r="L1735" i="11"/>
  <c r="L1736" i="11"/>
  <c r="L1737" i="11"/>
  <c r="L1738" i="11"/>
  <c r="L1739" i="11"/>
  <c r="L1740" i="11"/>
  <c r="L1741" i="11"/>
  <c r="L1742" i="11"/>
  <c r="L1743" i="11"/>
  <c r="L1744" i="11"/>
  <c r="L1745" i="11"/>
  <c r="L1746" i="11"/>
  <c r="L1747" i="11"/>
  <c r="L1748" i="11"/>
  <c r="L1749" i="11"/>
  <c r="L1750" i="11"/>
  <c r="L1751" i="11"/>
  <c r="L1752" i="11"/>
  <c r="L1753" i="11"/>
  <c r="L1754" i="11"/>
  <c r="L1755" i="11"/>
  <c r="L1756" i="11"/>
  <c r="L1757" i="11"/>
  <c r="L1758" i="11"/>
  <c r="L1759" i="11"/>
  <c r="L1760" i="11"/>
  <c r="L1761" i="11"/>
  <c r="L1762" i="11"/>
  <c r="L1763" i="11"/>
  <c r="L1764" i="11"/>
  <c r="L1765" i="11"/>
  <c r="L1766" i="11"/>
  <c r="L1767" i="11"/>
  <c r="L1768" i="11"/>
  <c r="L1769" i="11"/>
  <c r="L1770" i="11"/>
  <c r="L1771" i="11"/>
  <c r="L1772" i="11"/>
  <c r="L1773" i="11"/>
  <c r="L1774" i="11"/>
  <c r="L1775" i="11"/>
  <c r="L1776" i="11"/>
  <c r="L1777" i="11"/>
  <c r="L1778" i="11"/>
  <c r="L1779" i="11"/>
  <c r="L1780" i="11"/>
  <c r="L1781" i="11"/>
  <c r="L1782" i="11"/>
  <c r="L1783" i="11"/>
  <c r="L1784" i="11"/>
  <c r="L1785" i="11"/>
  <c r="L1786" i="11"/>
  <c r="L1787" i="11"/>
  <c r="L1788" i="11"/>
  <c r="L1789" i="11"/>
  <c r="L1790" i="11"/>
  <c r="L1791" i="11"/>
  <c r="L1792" i="11"/>
  <c r="L1793" i="11"/>
  <c r="L1794" i="11"/>
  <c r="L1795" i="11"/>
  <c r="L1796" i="11"/>
  <c r="L1797" i="11"/>
  <c r="L1798" i="11"/>
  <c r="L1799" i="11"/>
  <c r="L1800" i="11"/>
  <c r="L1801" i="11"/>
  <c r="L1802" i="11"/>
  <c r="L1803" i="11"/>
  <c r="L1804" i="11"/>
  <c r="L1805" i="11"/>
  <c r="L1806" i="11"/>
  <c r="L1807" i="11"/>
  <c r="L1808" i="11"/>
  <c r="L1809" i="11"/>
  <c r="L1810" i="11"/>
  <c r="L1811" i="11"/>
  <c r="L1812" i="11"/>
  <c r="L1813" i="11"/>
  <c r="L1814" i="11"/>
  <c r="L1815" i="11"/>
  <c r="L1816" i="11"/>
  <c r="L1817" i="11"/>
  <c r="L1818" i="11"/>
  <c r="L1819" i="11"/>
  <c r="L1820" i="11"/>
  <c r="L1821" i="11"/>
  <c r="L1822" i="11"/>
  <c r="L1823" i="11"/>
  <c r="L1824" i="11"/>
  <c r="L1825" i="11"/>
  <c r="L1826" i="11"/>
  <c r="L1827" i="11"/>
  <c r="L1828" i="11"/>
  <c r="L1829" i="11"/>
  <c r="L1830" i="11"/>
  <c r="L1831" i="11"/>
  <c r="L1832" i="11"/>
  <c r="L1833" i="11"/>
  <c r="L1834" i="11"/>
  <c r="L1835" i="11"/>
  <c r="L1836" i="11"/>
  <c r="L1837" i="11"/>
  <c r="L1838" i="11"/>
  <c r="L1839" i="11"/>
  <c r="L1840" i="11"/>
  <c r="L1841" i="11"/>
  <c r="L1842" i="11"/>
  <c r="L1843" i="11"/>
  <c r="L1844" i="11"/>
  <c r="L1845" i="11"/>
  <c r="L1846" i="11"/>
  <c r="L1847" i="11"/>
  <c r="L1848" i="11"/>
  <c r="L1849" i="11"/>
  <c r="L1850" i="11"/>
  <c r="L1851" i="11"/>
  <c r="L1852" i="11"/>
  <c r="L1853" i="11"/>
  <c r="L1854" i="11"/>
  <c r="L1855" i="11"/>
  <c r="L1856" i="11"/>
  <c r="L1857" i="11"/>
  <c r="L1858" i="11"/>
  <c r="L3" i="11"/>
  <c r="P3" i="11"/>
  <c r="O3" i="11"/>
  <c r="N3" i="11"/>
  <c r="M3" i="11"/>
  <c r="K1666" i="9"/>
  <c r="M1666" i="9"/>
  <c r="L1666" i="9"/>
  <c r="N1666" i="9"/>
  <c r="O1666" i="9"/>
  <c r="K1667" i="9"/>
  <c r="M1667" i="9"/>
  <c r="L1667" i="9"/>
  <c r="N1667" i="9"/>
  <c r="O1667" i="9"/>
  <c r="K1668" i="9"/>
  <c r="M1668" i="9"/>
  <c r="L1668" i="9"/>
  <c r="N1668" i="9"/>
  <c r="O1668" i="9"/>
  <c r="K1669" i="9"/>
  <c r="M1669" i="9"/>
  <c r="L1669" i="9"/>
  <c r="N1669" i="9"/>
  <c r="O1669" i="9"/>
  <c r="K1670" i="9"/>
  <c r="M1670" i="9"/>
  <c r="L1670" i="9"/>
  <c r="N1670" i="9"/>
  <c r="O1670" i="9"/>
  <c r="K1671" i="9"/>
  <c r="M1671" i="9"/>
  <c r="L1671" i="9"/>
  <c r="N1671" i="9"/>
  <c r="O1671" i="9"/>
  <c r="K1672" i="9"/>
  <c r="M1672" i="9"/>
  <c r="L1672" i="9"/>
  <c r="N1672" i="9"/>
  <c r="O1672" i="9"/>
  <c r="K1673" i="9"/>
  <c r="M1673" i="9"/>
  <c r="L1673" i="9"/>
  <c r="N1673" i="9"/>
  <c r="O1673" i="9"/>
  <c r="K1674" i="9"/>
  <c r="M1674" i="9"/>
  <c r="L1674" i="9"/>
  <c r="N1674" i="9"/>
  <c r="O1674" i="9"/>
  <c r="K1675" i="9"/>
  <c r="M1675" i="9"/>
  <c r="L1675" i="9"/>
  <c r="N1675" i="9"/>
  <c r="O1675" i="9"/>
  <c r="K1676" i="9"/>
  <c r="M1676" i="9"/>
  <c r="L1676" i="9"/>
  <c r="N1676" i="9"/>
  <c r="O1676" i="9"/>
  <c r="K1677" i="9"/>
  <c r="M1677" i="9"/>
  <c r="L1677" i="9"/>
  <c r="N1677" i="9"/>
  <c r="O1677" i="9"/>
  <c r="K1678" i="9"/>
  <c r="M1678" i="9"/>
  <c r="L1678" i="9"/>
  <c r="N1678" i="9"/>
  <c r="O1678" i="9"/>
  <c r="K1679" i="9"/>
  <c r="M1679" i="9"/>
  <c r="L1679" i="9"/>
  <c r="N1679" i="9"/>
  <c r="O1679" i="9"/>
  <c r="K1680" i="9"/>
  <c r="M1680" i="9"/>
  <c r="L1680" i="9"/>
  <c r="N1680" i="9"/>
  <c r="O1680" i="9"/>
  <c r="K1681" i="9"/>
  <c r="M1681" i="9"/>
  <c r="L1681" i="9"/>
  <c r="N1681" i="9"/>
  <c r="O1681" i="9"/>
  <c r="K1682" i="9"/>
  <c r="M1682" i="9"/>
  <c r="L1682" i="9"/>
  <c r="N1682" i="9"/>
  <c r="O1682" i="9"/>
  <c r="K1683" i="9"/>
  <c r="M1683" i="9"/>
  <c r="L1683" i="9"/>
  <c r="N1683" i="9"/>
  <c r="O1683" i="9"/>
  <c r="K1684" i="9"/>
  <c r="M1684" i="9"/>
  <c r="L1684" i="9"/>
  <c r="N1684" i="9"/>
  <c r="O1684" i="9"/>
  <c r="K1685" i="9"/>
  <c r="M1685" i="9"/>
  <c r="L1685" i="9"/>
  <c r="N1685" i="9"/>
  <c r="O1685" i="9"/>
  <c r="K1686" i="9"/>
  <c r="M1686" i="9"/>
  <c r="L1686" i="9"/>
  <c r="N1686" i="9"/>
  <c r="O1686" i="9"/>
  <c r="K1687" i="9"/>
  <c r="M1687" i="9"/>
  <c r="L1687" i="9"/>
  <c r="N1687" i="9"/>
  <c r="O1687" i="9"/>
  <c r="K1688" i="9"/>
  <c r="M1688" i="9"/>
  <c r="L1688" i="9"/>
  <c r="N1688" i="9"/>
  <c r="O1688" i="9"/>
  <c r="K1689" i="9"/>
  <c r="M1689" i="9"/>
  <c r="L1689" i="9"/>
  <c r="N1689" i="9"/>
  <c r="O1689" i="9"/>
  <c r="K1690" i="9"/>
  <c r="M1690" i="9"/>
  <c r="N1690" i="9"/>
  <c r="O1690" i="9"/>
  <c r="K1691" i="9"/>
  <c r="M1691" i="9"/>
  <c r="L1691" i="9"/>
  <c r="N1691" i="9"/>
  <c r="O1691" i="9"/>
  <c r="K1692" i="9"/>
  <c r="M1692" i="9"/>
  <c r="N1692" i="9"/>
  <c r="O1692" i="9"/>
  <c r="K1693" i="9"/>
  <c r="M1693" i="9"/>
  <c r="N1693" i="9"/>
  <c r="O1693" i="9"/>
  <c r="K1694" i="9"/>
  <c r="M1694" i="9"/>
  <c r="L1694" i="9"/>
  <c r="N1694" i="9"/>
  <c r="O1694" i="9"/>
  <c r="K1695" i="9"/>
  <c r="M1695" i="9"/>
  <c r="N1695" i="9"/>
  <c r="O1695" i="9"/>
  <c r="K1696" i="9"/>
  <c r="M1696" i="9"/>
  <c r="L1696" i="9"/>
  <c r="N1696" i="9"/>
  <c r="O1696" i="9"/>
  <c r="K1697" i="9"/>
  <c r="M1697" i="9"/>
  <c r="L1697" i="9"/>
  <c r="N1697" i="9"/>
  <c r="O1697" i="9"/>
  <c r="K1698" i="9"/>
  <c r="M1698" i="9"/>
  <c r="N1698" i="9"/>
  <c r="O1698" i="9"/>
  <c r="K1699" i="9"/>
  <c r="M1699" i="9"/>
  <c r="L1699" i="9"/>
  <c r="N1699" i="9"/>
  <c r="O1699" i="9"/>
  <c r="K1700" i="9"/>
  <c r="M1700" i="9"/>
  <c r="L1700" i="9"/>
  <c r="N1700" i="9"/>
  <c r="O1700" i="9"/>
  <c r="K1701" i="9"/>
  <c r="M1701" i="9"/>
  <c r="N1701" i="9"/>
  <c r="O1701" i="9"/>
  <c r="K1702" i="9"/>
  <c r="M1702" i="9"/>
  <c r="L1702" i="9"/>
  <c r="N1702" i="9"/>
  <c r="O1702" i="9"/>
  <c r="K1703" i="9"/>
  <c r="M1703" i="9"/>
  <c r="L1703" i="9"/>
  <c r="N1703" i="9"/>
  <c r="O1703" i="9"/>
  <c r="K1704" i="9"/>
  <c r="M1704" i="9"/>
  <c r="L1704" i="9"/>
  <c r="N1704" i="9"/>
  <c r="O1704" i="9"/>
  <c r="K1705" i="9"/>
  <c r="M1705" i="9"/>
  <c r="L1705" i="9"/>
  <c r="N1705" i="9"/>
  <c r="O1705" i="9"/>
  <c r="K1706" i="9"/>
  <c r="M1706" i="9"/>
  <c r="L1706" i="9"/>
  <c r="N1706" i="9"/>
  <c r="O1706" i="9"/>
  <c r="K1707" i="9"/>
  <c r="M1707" i="9"/>
  <c r="L1707" i="9"/>
  <c r="N1707" i="9"/>
  <c r="O1707" i="9"/>
  <c r="K1708" i="9"/>
  <c r="M1708" i="9"/>
  <c r="L1708" i="9"/>
  <c r="N1708" i="9"/>
  <c r="O1708" i="9"/>
  <c r="K1709" i="9"/>
  <c r="M1709" i="9"/>
  <c r="L1709" i="9"/>
  <c r="N1709" i="9"/>
  <c r="O1709" i="9"/>
  <c r="K1710" i="9"/>
  <c r="M1710" i="9"/>
  <c r="L1710" i="9"/>
  <c r="N1710" i="9"/>
  <c r="O1710" i="9"/>
  <c r="K1711" i="9"/>
  <c r="M1711" i="9"/>
  <c r="L1711" i="9"/>
  <c r="N1711" i="9"/>
  <c r="O1711" i="9"/>
  <c r="K1712" i="9"/>
  <c r="M1712" i="9"/>
  <c r="L1712" i="9"/>
  <c r="N1712" i="9"/>
  <c r="O1712" i="9"/>
  <c r="K1713" i="9"/>
  <c r="M1713" i="9"/>
  <c r="L1713" i="9"/>
  <c r="N1713" i="9"/>
  <c r="O1713" i="9"/>
  <c r="K1714" i="9"/>
  <c r="M1714" i="9"/>
  <c r="L1714" i="9"/>
  <c r="N1714" i="9"/>
  <c r="O1714" i="9"/>
  <c r="K1715" i="9"/>
  <c r="M1715" i="9"/>
  <c r="L1715" i="9"/>
  <c r="N1715" i="9"/>
  <c r="O1715" i="9"/>
  <c r="K1716" i="9"/>
  <c r="M1716" i="9"/>
  <c r="L1716" i="9"/>
  <c r="N1716" i="9"/>
  <c r="O1716" i="9"/>
  <c r="K1717" i="9"/>
  <c r="M1717" i="9"/>
  <c r="L1717" i="9"/>
  <c r="N1717" i="9"/>
  <c r="O1717" i="9"/>
  <c r="K1718" i="9"/>
  <c r="M1718" i="9"/>
  <c r="L1718" i="9"/>
  <c r="N1718" i="9"/>
  <c r="O1718" i="9"/>
  <c r="K1719" i="9"/>
  <c r="M1719" i="9"/>
  <c r="L1719" i="9"/>
  <c r="N1719" i="9"/>
  <c r="O1719" i="9"/>
  <c r="K1720" i="9"/>
  <c r="M1720" i="9"/>
  <c r="L1720" i="9"/>
  <c r="N1720" i="9"/>
  <c r="O1720" i="9"/>
  <c r="K1721" i="9"/>
  <c r="M1721" i="9"/>
  <c r="L1721" i="9"/>
  <c r="N1721" i="9"/>
  <c r="O1721" i="9"/>
  <c r="K1722" i="9"/>
  <c r="M1722" i="9"/>
  <c r="L1722" i="9"/>
  <c r="N1722" i="9"/>
  <c r="O1722" i="9"/>
  <c r="K1723" i="9"/>
  <c r="M1723" i="9"/>
  <c r="L1723" i="9"/>
  <c r="N1723" i="9"/>
  <c r="O1723" i="9"/>
  <c r="K1724" i="9"/>
  <c r="M1724" i="9"/>
  <c r="L1724" i="9"/>
  <c r="N1724" i="9"/>
  <c r="O1724" i="9"/>
  <c r="K1725" i="9"/>
  <c r="M1725" i="9"/>
  <c r="L1725" i="9"/>
  <c r="N1725" i="9"/>
  <c r="O1725" i="9"/>
  <c r="K1726" i="9"/>
  <c r="M1726" i="9"/>
  <c r="L1726" i="9"/>
  <c r="N1726" i="9"/>
  <c r="O1726" i="9"/>
  <c r="K1727" i="9"/>
  <c r="M1727" i="9"/>
  <c r="L1727" i="9"/>
  <c r="N1727" i="9"/>
  <c r="O1727" i="9"/>
  <c r="K1728" i="9"/>
  <c r="M1728" i="9"/>
  <c r="L1728" i="9"/>
  <c r="N1728" i="9"/>
  <c r="O1728" i="9"/>
  <c r="K1729" i="9"/>
  <c r="M1729" i="9"/>
  <c r="L1729" i="9"/>
  <c r="N1729" i="9"/>
  <c r="O1729" i="9"/>
  <c r="K1730" i="9"/>
  <c r="M1730" i="9"/>
  <c r="L1730" i="9"/>
  <c r="N1730" i="9"/>
  <c r="O1730" i="9"/>
  <c r="K1731" i="9"/>
  <c r="M1731" i="9"/>
  <c r="L1731" i="9"/>
  <c r="N1731" i="9"/>
  <c r="O1731" i="9"/>
  <c r="K1732" i="9"/>
  <c r="M1732" i="9"/>
  <c r="L1732" i="9"/>
  <c r="N1732" i="9"/>
  <c r="O1732" i="9"/>
  <c r="K1733" i="9"/>
  <c r="M1733" i="9"/>
  <c r="L1733" i="9"/>
  <c r="N1733" i="9"/>
  <c r="O1733" i="9"/>
  <c r="K1734" i="9"/>
  <c r="M1734" i="9"/>
  <c r="L1734" i="9"/>
  <c r="N1734" i="9"/>
  <c r="O1734" i="9"/>
  <c r="K1735" i="9"/>
  <c r="M1735" i="9"/>
  <c r="L1735" i="9"/>
  <c r="N1735" i="9"/>
  <c r="O1735" i="9"/>
  <c r="K1736" i="9"/>
  <c r="M1736" i="9"/>
  <c r="L1736" i="9"/>
  <c r="N1736" i="9"/>
  <c r="O1736" i="9"/>
  <c r="K1737" i="9"/>
  <c r="M1737" i="9"/>
  <c r="L1737" i="9"/>
  <c r="N1737" i="9"/>
  <c r="O1737" i="9"/>
  <c r="K1738" i="9"/>
  <c r="M1738" i="9"/>
  <c r="L1738" i="9"/>
  <c r="N1738" i="9"/>
  <c r="O1738" i="9"/>
  <c r="K1739" i="9"/>
  <c r="M1739" i="9"/>
  <c r="L1739" i="9"/>
  <c r="N1739" i="9"/>
  <c r="O1739" i="9"/>
  <c r="K1740" i="9"/>
  <c r="M1740" i="9"/>
  <c r="L1740" i="9"/>
  <c r="N1740" i="9"/>
  <c r="O1740" i="9"/>
  <c r="K1741" i="9"/>
  <c r="M1741" i="9"/>
  <c r="L1741" i="9"/>
  <c r="N1741" i="9"/>
  <c r="O1741" i="9"/>
  <c r="K1742" i="9"/>
  <c r="M1742" i="9"/>
  <c r="L1742" i="9"/>
  <c r="N1742" i="9"/>
  <c r="O1742" i="9"/>
  <c r="K1743" i="9"/>
  <c r="M1743" i="9"/>
  <c r="L1743" i="9"/>
  <c r="N1743" i="9"/>
  <c r="O1743" i="9"/>
  <c r="K1744" i="9"/>
  <c r="M1744" i="9"/>
  <c r="L1744" i="9"/>
  <c r="N1744" i="9"/>
  <c r="O1744" i="9"/>
  <c r="K1745" i="9"/>
  <c r="M1745" i="9"/>
  <c r="L1745" i="9"/>
  <c r="N1745" i="9"/>
  <c r="O1745" i="9"/>
  <c r="K1746" i="9"/>
  <c r="M1746" i="9"/>
  <c r="L1746" i="9"/>
  <c r="N1746" i="9"/>
  <c r="O1746" i="9"/>
  <c r="K1747" i="9"/>
  <c r="M1747" i="9"/>
  <c r="L1747" i="9"/>
  <c r="N1747" i="9"/>
  <c r="O1747" i="9"/>
  <c r="K1748" i="9"/>
  <c r="M1748" i="9"/>
  <c r="L1748" i="9"/>
  <c r="N1748" i="9"/>
  <c r="O1748" i="9"/>
  <c r="K1749" i="9"/>
  <c r="M1749" i="9"/>
  <c r="L1749" i="9"/>
  <c r="N1749" i="9"/>
  <c r="O1749" i="9"/>
  <c r="K1750" i="9"/>
  <c r="M1750" i="9"/>
  <c r="L1750" i="9"/>
  <c r="N1750" i="9"/>
  <c r="O1750" i="9"/>
  <c r="K1751" i="9"/>
  <c r="M1751" i="9"/>
  <c r="L1751" i="9"/>
  <c r="N1751" i="9"/>
  <c r="O1751" i="9"/>
  <c r="K1752" i="9"/>
  <c r="M1752" i="9"/>
  <c r="L1752" i="9"/>
  <c r="N1752" i="9"/>
  <c r="O1752" i="9"/>
  <c r="K1753" i="9"/>
  <c r="M1753" i="9"/>
  <c r="L1753" i="9"/>
  <c r="N1753" i="9"/>
  <c r="O1753" i="9"/>
  <c r="K1754" i="9"/>
  <c r="M1754" i="9"/>
  <c r="N1754" i="9"/>
  <c r="O1754" i="9"/>
  <c r="K1755" i="9"/>
  <c r="M1755" i="9"/>
  <c r="N1755" i="9"/>
  <c r="O1755" i="9"/>
  <c r="K1756" i="9"/>
  <c r="M1756" i="9"/>
  <c r="N1756" i="9"/>
  <c r="O1756" i="9"/>
  <c r="K1757" i="9"/>
  <c r="M1757" i="9"/>
  <c r="N1757" i="9"/>
  <c r="O1757" i="9"/>
  <c r="K1758" i="9"/>
  <c r="M1758" i="9"/>
  <c r="L1758" i="9"/>
  <c r="N1758" i="9"/>
  <c r="O1758" i="9"/>
  <c r="K1759" i="9"/>
  <c r="M1759" i="9"/>
  <c r="L1759" i="9"/>
  <c r="N1759" i="9"/>
  <c r="O1759" i="9"/>
  <c r="K1760" i="9"/>
  <c r="M1760" i="9"/>
  <c r="L1760" i="9"/>
  <c r="N1760" i="9"/>
  <c r="O1760" i="9"/>
  <c r="K1761" i="9"/>
  <c r="M1761" i="9"/>
  <c r="L1761" i="9"/>
  <c r="N1761" i="9"/>
  <c r="O1761" i="9"/>
  <c r="K1762" i="9"/>
  <c r="M1762" i="9"/>
  <c r="N1762" i="9"/>
  <c r="O1762" i="9"/>
  <c r="K1763" i="9"/>
  <c r="M1763" i="9"/>
  <c r="N1763" i="9"/>
  <c r="O1763" i="9"/>
  <c r="K1764" i="9"/>
  <c r="M1764" i="9"/>
  <c r="N1764" i="9"/>
  <c r="O1764" i="9"/>
  <c r="K1765" i="9"/>
  <c r="M1765" i="9"/>
  <c r="N1765" i="9"/>
  <c r="O1765" i="9"/>
  <c r="K1766" i="9"/>
  <c r="M1766" i="9"/>
  <c r="L1766" i="9"/>
  <c r="N1766" i="9"/>
  <c r="O1766" i="9"/>
  <c r="K1767" i="9"/>
  <c r="M1767" i="9"/>
  <c r="L1767" i="9"/>
  <c r="N1767" i="9"/>
  <c r="O1767" i="9"/>
  <c r="K1768" i="9"/>
  <c r="M1768" i="9"/>
  <c r="L1768" i="9"/>
  <c r="N1768" i="9"/>
  <c r="O1768" i="9"/>
  <c r="K1769" i="9"/>
  <c r="M1769" i="9"/>
  <c r="L1769" i="9"/>
  <c r="N1769" i="9"/>
  <c r="O1769" i="9"/>
  <c r="K1770" i="9"/>
  <c r="M1770" i="9"/>
  <c r="N1770" i="9"/>
  <c r="O1770" i="9"/>
  <c r="K1771" i="9"/>
  <c r="M1771" i="9"/>
  <c r="L1771" i="9"/>
  <c r="N1771" i="9"/>
  <c r="O1771" i="9"/>
  <c r="K1772" i="9"/>
  <c r="M1772" i="9"/>
  <c r="L1772" i="9"/>
  <c r="N1772" i="9"/>
  <c r="O1772" i="9"/>
  <c r="K1773" i="9"/>
  <c r="M1773" i="9"/>
  <c r="N1773" i="9"/>
  <c r="O1773" i="9"/>
  <c r="K1774" i="9"/>
  <c r="M1774" i="9"/>
  <c r="L1774" i="9"/>
  <c r="N1774" i="9"/>
  <c r="O1774" i="9"/>
  <c r="K1775" i="9"/>
  <c r="M1775" i="9"/>
  <c r="N1775" i="9"/>
  <c r="O1775" i="9"/>
  <c r="K1776" i="9"/>
  <c r="M1776" i="9"/>
  <c r="N1776" i="9"/>
  <c r="O1776" i="9"/>
  <c r="K1777" i="9"/>
  <c r="M1777" i="9"/>
  <c r="L1777" i="9"/>
  <c r="N1777" i="9"/>
  <c r="O1777" i="9"/>
  <c r="K1778" i="9"/>
  <c r="M1778" i="9"/>
  <c r="L1778" i="9"/>
  <c r="N1778" i="9"/>
  <c r="O1778" i="9"/>
  <c r="K1779" i="9"/>
  <c r="M1779" i="9"/>
  <c r="N1779" i="9"/>
  <c r="O1779" i="9"/>
  <c r="K1780" i="9"/>
  <c r="M1780" i="9"/>
  <c r="L1780" i="9"/>
  <c r="N1780" i="9"/>
  <c r="O1780" i="9"/>
  <c r="K1781" i="9"/>
  <c r="M1781" i="9"/>
  <c r="N1781" i="9"/>
  <c r="O1781" i="9"/>
  <c r="K1782" i="9"/>
  <c r="M1782" i="9"/>
  <c r="L1782" i="9"/>
  <c r="N1782" i="9"/>
  <c r="O1782" i="9"/>
  <c r="K1783" i="9"/>
  <c r="M1783" i="9"/>
  <c r="L1783" i="9"/>
  <c r="N1783" i="9"/>
  <c r="O1783" i="9"/>
  <c r="K1784" i="9"/>
  <c r="M1784" i="9"/>
  <c r="N1784" i="9"/>
  <c r="O1784" i="9"/>
  <c r="K1785" i="9"/>
  <c r="M1785" i="9"/>
  <c r="L1785" i="9"/>
  <c r="N1785" i="9"/>
  <c r="O1785" i="9"/>
  <c r="K1786" i="9"/>
  <c r="M1786" i="9"/>
  <c r="L1786" i="9"/>
  <c r="N1786" i="9"/>
  <c r="O1786" i="9"/>
  <c r="K1787" i="9"/>
  <c r="M1787" i="9"/>
  <c r="N1787" i="9"/>
  <c r="O1787" i="9"/>
  <c r="K1788" i="9"/>
  <c r="M1788" i="9"/>
  <c r="L1788" i="9"/>
  <c r="N1788" i="9"/>
  <c r="O1788" i="9"/>
  <c r="K1789" i="9"/>
  <c r="M1789" i="9"/>
  <c r="N1789" i="9"/>
  <c r="O1789" i="9"/>
  <c r="K1790" i="9"/>
  <c r="M1790" i="9"/>
  <c r="N1790" i="9"/>
  <c r="O1790" i="9"/>
  <c r="K1791" i="9"/>
  <c r="M1791" i="9"/>
  <c r="L1791" i="9"/>
  <c r="N1791" i="9"/>
  <c r="O1791" i="9"/>
  <c r="K1792" i="9"/>
  <c r="M1792" i="9"/>
  <c r="L1792" i="9"/>
  <c r="N1792" i="9"/>
  <c r="O1792" i="9"/>
  <c r="K1793" i="9"/>
  <c r="M1793" i="9"/>
  <c r="L1793" i="9"/>
  <c r="N1793" i="9"/>
  <c r="O1793" i="9"/>
  <c r="K1794" i="9"/>
  <c r="M1794" i="9"/>
  <c r="L1794" i="9"/>
  <c r="N1794" i="9"/>
  <c r="O1794" i="9"/>
  <c r="K1795" i="9"/>
  <c r="M1795" i="9"/>
  <c r="L1795" i="9"/>
  <c r="N1795" i="9"/>
  <c r="O1795" i="9"/>
  <c r="K1796" i="9"/>
  <c r="M1796" i="9"/>
  <c r="L1796" i="9"/>
  <c r="N1796" i="9"/>
  <c r="O1796" i="9"/>
  <c r="K1797" i="9"/>
  <c r="M1797" i="9"/>
  <c r="L1797" i="9"/>
  <c r="N1797" i="9"/>
  <c r="O1797" i="9"/>
  <c r="K1798" i="9"/>
  <c r="M1798" i="9"/>
  <c r="N1798" i="9"/>
  <c r="O1798" i="9"/>
  <c r="K1799" i="9"/>
  <c r="M1799" i="9"/>
  <c r="L1799" i="9"/>
  <c r="N1799" i="9"/>
  <c r="O1799" i="9"/>
  <c r="K1800" i="9"/>
  <c r="M1800" i="9"/>
  <c r="L1800" i="9"/>
  <c r="N1800" i="9"/>
  <c r="O1800" i="9"/>
  <c r="K1801" i="9"/>
  <c r="M1801" i="9"/>
  <c r="L1801" i="9"/>
  <c r="N1801" i="9"/>
  <c r="O1801" i="9"/>
  <c r="K1802" i="9"/>
  <c r="M1802" i="9"/>
  <c r="L1802" i="9"/>
  <c r="N1802" i="9"/>
  <c r="O1802" i="9"/>
  <c r="K1803" i="9"/>
  <c r="M1803" i="9"/>
  <c r="L1803" i="9"/>
  <c r="N1803" i="9"/>
  <c r="O1803" i="9"/>
  <c r="K1804" i="9"/>
  <c r="M1804" i="9"/>
  <c r="N1804" i="9"/>
  <c r="O1804" i="9"/>
  <c r="K1805" i="9"/>
  <c r="M1805" i="9"/>
  <c r="N1805" i="9"/>
  <c r="O1805" i="9"/>
  <c r="K1806" i="9"/>
  <c r="M1806" i="9"/>
  <c r="N1806" i="9"/>
  <c r="O1806" i="9"/>
  <c r="K1807" i="9"/>
  <c r="M1807" i="9"/>
  <c r="L1807" i="9"/>
  <c r="N1807" i="9"/>
  <c r="O1807" i="9"/>
  <c r="K1808" i="9"/>
  <c r="M1808" i="9"/>
  <c r="L1808" i="9"/>
  <c r="N1808" i="9"/>
  <c r="O1808" i="9"/>
  <c r="K1809" i="9"/>
  <c r="M1809" i="9"/>
  <c r="L1809" i="9"/>
  <c r="N1809" i="9"/>
  <c r="O1809" i="9"/>
  <c r="K1810" i="9"/>
  <c r="M1810" i="9"/>
  <c r="N1810" i="9"/>
  <c r="O1810" i="9"/>
  <c r="K1811" i="9"/>
  <c r="M1811" i="9"/>
  <c r="L1811" i="9"/>
  <c r="N1811" i="9"/>
  <c r="O1811" i="9"/>
  <c r="K1812" i="9"/>
  <c r="M1812" i="9"/>
  <c r="N1812" i="9"/>
  <c r="O1812" i="9"/>
  <c r="K1813" i="9"/>
  <c r="M1813" i="9"/>
  <c r="N1813" i="9"/>
  <c r="O1813" i="9"/>
  <c r="K1814" i="9"/>
  <c r="M1814" i="9"/>
  <c r="N1814" i="9"/>
  <c r="O1814" i="9"/>
  <c r="K1815" i="9"/>
  <c r="M1815" i="9"/>
  <c r="L1815" i="9"/>
  <c r="N1815" i="9"/>
  <c r="O1815" i="9"/>
  <c r="K1816" i="9"/>
  <c r="M1816" i="9"/>
  <c r="L1816" i="9"/>
  <c r="N1816" i="9"/>
  <c r="O1816" i="9"/>
  <c r="K1817" i="9"/>
  <c r="M1817" i="9"/>
  <c r="L1817" i="9"/>
  <c r="N1817" i="9"/>
  <c r="O1817" i="9"/>
  <c r="K1818" i="9"/>
  <c r="M1818" i="9"/>
  <c r="N1818" i="9"/>
  <c r="O1818" i="9"/>
  <c r="K1819" i="9"/>
  <c r="M1819" i="9"/>
  <c r="L1819" i="9"/>
  <c r="N1819" i="9"/>
  <c r="O1819" i="9"/>
  <c r="K1820" i="9"/>
  <c r="M1820" i="9"/>
  <c r="L1820" i="9"/>
  <c r="N1820" i="9"/>
  <c r="O1820" i="9"/>
  <c r="K1821" i="9"/>
  <c r="M1821" i="9"/>
  <c r="L1821" i="9"/>
  <c r="N1821" i="9"/>
  <c r="O1821" i="9"/>
  <c r="K1822" i="9"/>
  <c r="M1822" i="9"/>
  <c r="L1822" i="9"/>
  <c r="N1822" i="9"/>
  <c r="O1822" i="9"/>
  <c r="K1823" i="9"/>
  <c r="M1823" i="9"/>
  <c r="L1823" i="9"/>
  <c r="N1823" i="9"/>
  <c r="O1823" i="9"/>
  <c r="K1824" i="9"/>
  <c r="M1824" i="9"/>
  <c r="L1824" i="9"/>
  <c r="N1824" i="9"/>
  <c r="O1824" i="9"/>
  <c r="K1825" i="9"/>
  <c r="M1825" i="9"/>
  <c r="L1825" i="9"/>
  <c r="N1825" i="9"/>
  <c r="O1825" i="9"/>
  <c r="K1826" i="9"/>
  <c r="M1826" i="9"/>
  <c r="L1826" i="9"/>
  <c r="N1826" i="9"/>
  <c r="O1826" i="9"/>
  <c r="K1827" i="9"/>
  <c r="M1827" i="9"/>
  <c r="L1827" i="9"/>
  <c r="N1827" i="9"/>
  <c r="O1827" i="9"/>
  <c r="K1828" i="9"/>
  <c r="M1828" i="9"/>
  <c r="L1828" i="9"/>
  <c r="N1828" i="9"/>
  <c r="O1828" i="9"/>
  <c r="K1829" i="9"/>
  <c r="M1829" i="9"/>
  <c r="L1829" i="9"/>
  <c r="N1829" i="9"/>
  <c r="O1829" i="9"/>
  <c r="K1830" i="9"/>
  <c r="M1830" i="9"/>
  <c r="L1830" i="9"/>
  <c r="N1830" i="9"/>
  <c r="O1830" i="9"/>
  <c r="K1831" i="9"/>
  <c r="M1831" i="9"/>
  <c r="L1831" i="9"/>
  <c r="N1831" i="9"/>
  <c r="O1831" i="9"/>
  <c r="K1832" i="9"/>
  <c r="M1832" i="9"/>
  <c r="L1832" i="9"/>
  <c r="N1832" i="9"/>
  <c r="O1832" i="9"/>
  <c r="K1833" i="9"/>
  <c r="M1833" i="9"/>
  <c r="L1833" i="9"/>
  <c r="N1833" i="9"/>
  <c r="O1833" i="9"/>
  <c r="K1834" i="9"/>
  <c r="M1834" i="9"/>
  <c r="L1834" i="9"/>
  <c r="N1834" i="9"/>
  <c r="O1834" i="9"/>
  <c r="K1835" i="9"/>
  <c r="M1835" i="9"/>
  <c r="L1835" i="9"/>
  <c r="N1835" i="9"/>
  <c r="O1835" i="9"/>
  <c r="K1836" i="9"/>
  <c r="M1836" i="9"/>
  <c r="L1836" i="9"/>
  <c r="N1836" i="9"/>
  <c r="O1836" i="9"/>
  <c r="K1837" i="9"/>
  <c r="M1837" i="9"/>
  <c r="L1837" i="9"/>
  <c r="N1837" i="9"/>
  <c r="O1837" i="9"/>
  <c r="K1838" i="9"/>
  <c r="M1838" i="9"/>
  <c r="L1838" i="9"/>
  <c r="N1838" i="9"/>
  <c r="O1838" i="9"/>
  <c r="K1839" i="9"/>
  <c r="M1839" i="9"/>
  <c r="L1839" i="9"/>
  <c r="N1839" i="9"/>
  <c r="O1839" i="9"/>
  <c r="K1840" i="9"/>
  <c r="M1840" i="9"/>
  <c r="L1840" i="9"/>
  <c r="N1840" i="9"/>
  <c r="O1840" i="9"/>
  <c r="K1841" i="9"/>
  <c r="M1841" i="9"/>
  <c r="L1841" i="9"/>
  <c r="N1841" i="9"/>
  <c r="O1841" i="9"/>
  <c r="K1842" i="9"/>
  <c r="M1842" i="9"/>
  <c r="L1842" i="9"/>
  <c r="N1842" i="9"/>
  <c r="O1842" i="9"/>
  <c r="K1843" i="9"/>
  <c r="M1843" i="9"/>
  <c r="L1843" i="9"/>
  <c r="N1843" i="9"/>
  <c r="O1843" i="9"/>
  <c r="K1844" i="9"/>
  <c r="M1844" i="9"/>
  <c r="N1844" i="9"/>
  <c r="O1844" i="9"/>
  <c r="K1845" i="9"/>
  <c r="M1845" i="9"/>
  <c r="L1845" i="9"/>
  <c r="N1845" i="9"/>
  <c r="O1845" i="9"/>
  <c r="K1846" i="9"/>
  <c r="M1846" i="9"/>
  <c r="L1846" i="9"/>
  <c r="N1846" i="9"/>
  <c r="O1846" i="9"/>
  <c r="K1847" i="9"/>
  <c r="M1847" i="9"/>
  <c r="L1847" i="9"/>
  <c r="N1847" i="9"/>
  <c r="O1847" i="9"/>
  <c r="K1848" i="9"/>
  <c r="M1848" i="9"/>
  <c r="L1848" i="9"/>
  <c r="N1848" i="9"/>
  <c r="O1848" i="9"/>
  <c r="K1849" i="9"/>
  <c r="M1849" i="9"/>
  <c r="L1849" i="9"/>
  <c r="N1849" i="9"/>
  <c r="O1849" i="9"/>
  <c r="O1665" i="9"/>
  <c r="N1665" i="9"/>
  <c r="M1665" i="9"/>
  <c r="L1665" i="9"/>
  <c r="K1665" i="9"/>
  <c r="O1664" i="9"/>
  <c r="N1664" i="9"/>
  <c r="M1664" i="9"/>
  <c r="L1664" i="9"/>
  <c r="K1664" i="9"/>
  <c r="O1663" i="9"/>
  <c r="N1663" i="9"/>
  <c r="M1663" i="9"/>
  <c r="L1663" i="9"/>
  <c r="K1663" i="9"/>
  <c r="O1662" i="9"/>
  <c r="N1662" i="9"/>
  <c r="M1662" i="9"/>
  <c r="K1662" i="9"/>
  <c r="O1661" i="9"/>
  <c r="N1661" i="9"/>
  <c r="M1661" i="9"/>
  <c r="L1661" i="9"/>
  <c r="K1661" i="9"/>
  <c r="O1660" i="9"/>
  <c r="N1660" i="9"/>
  <c r="M1660" i="9"/>
  <c r="K1660" i="9"/>
  <c r="O1659" i="9"/>
  <c r="N1659" i="9"/>
  <c r="M1659" i="9"/>
  <c r="K1659" i="9"/>
  <c r="O1658" i="9"/>
  <c r="N1658" i="9"/>
  <c r="M1658" i="9"/>
  <c r="K1658" i="9"/>
  <c r="O1657" i="9"/>
  <c r="N1657" i="9"/>
  <c r="M1657" i="9"/>
  <c r="L1657" i="9"/>
  <c r="K1657" i="9"/>
  <c r="O1656" i="9"/>
  <c r="N1656" i="9"/>
  <c r="M1656" i="9"/>
  <c r="K1656" i="9"/>
  <c r="O1655" i="9"/>
  <c r="N1655" i="9"/>
  <c r="M1655" i="9"/>
  <c r="L1655" i="9"/>
  <c r="K1655" i="9"/>
  <c r="O1654" i="9"/>
  <c r="N1654" i="9"/>
  <c r="M1654" i="9"/>
  <c r="K1654" i="9"/>
  <c r="O1653" i="9"/>
  <c r="N1653" i="9"/>
  <c r="M1653" i="9"/>
  <c r="L1653" i="9"/>
  <c r="K1653" i="9"/>
  <c r="O1652" i="9"/>
  <c r="N1652" i="9"/>
  <c r="M1652" i="9"/>
  <c r="K1652" i="9"/>
  <c r="O1651" i="9"/>
  <c r="N1651" i="9"/>
  <c r="M1651" i="9"/>
  <c r="K1651" i="9"/>
  <c r="O1650" i="9"/>
  <c r="N1650" i="9"/>
  <c r="M1650" i="9"/>
  <c r="K1650" i="9"/>
  <c r="O1649" i="9"/>
  <c r="N1649" i="9"/>
  <c r="M1649" i="9"/>
  <c r="K1649" i="9"/>
  <c r="O1648" i="9"/>
  <c r="N1648" i="9"/>
  <c r="M1648" i="9"/>
  <c r="K1648" i="9"/>
  <c r="O1647" i="9"/>
  <c r="N1647" i="9"/>
  <c r="M1647" i="9"/>
  <c r="K1647" i="9"/>
  <c r="O1646" i="9"/>
  <c r="N1646" i="9"/>
  <c r="M1646" i="9"/>
  <c r="K1646" i="9"/>
  <c r="O1645" i="9"/>
  <c r="N1645" i="9"/>
  <c r="M1645" i="9"/>
  <c r="K1645" i="9"/>
  <c r="O1644" i="9"/>
  <c r="N1644" i="9"/>
  <c r="M1644" i="9"/>
  <c r="K1644" i="9"/>
  <c r="O1643" i="9"/>
  <c r="N1643" i="9"/>
  <c r="M1643" i="9"/>
  <c r="L1643" i="9"/>
  <c r="K1643" i="9"/>
  <c r="O1642" i="9"/>
  <c r="N1642" i="9"/>
  <c r="M1642" i="9"/>
  <c r="L1642" i="9"/>
  <c r="K1642" i="9"/>
  <c r="O1641" i="9"/>
  <c r="N1641" i="9"/>
  <c r="M1641" i="9"/>
  <c r="K1641" i="9"/>
  <c r="O1640" i="9"/>
  <c r="N1640" i="9"/>
  <c r="M1640" i="9"/>
  <c r="L1640" i="9"/>
  <c r="K1640" i="9"/>
  <c r="O1639" i="9"/>
  <c r="N1639" i="9"/>
  <c r="M1639" i="9"/>
  <c r="K1639" i="9"/>
  <c r="O1638" i="9"/>
  <c r="N1638" i="9"/>
  <c r="M1638" i="9"/>
  <c r="K1638" i="9"/>
  <c r="O1637" i="9"/>
  <c r="N1637" i="9"/>
  <c r="M1637" i="9"/>
  <c r="K1637" i="9"/>
  <c r="O1636" i="9"/>
  <c r="N1636" i="9"/>
  <c r="M1636" i="9"/>
  <c r="K1636" i="9"/>
  <c r="O1635" i="9"/>
  <c r="N1635" i="9"/>
  <c r="M1635" i="9"/>
  <c r="L1635" i="9"/>
  <c r="K1635" i="9"/>
  <c r="O1634" i="9"/>
  <c r="N1634" i="9"/>
  <c r="M1634" i="9"/>
  <c r="L1634" i="9"/>
  <c r="K1634" i="9"/>
  <c r="O1633" i="9"/>
  <c r="N1633" i="9"/>
  <c r="M1633" i="9"/>
  <c r="L1633" i="9"/>
  <c r="K1633" i="9"/>
  <c r="O1632" i="9"/>
  <c r="N1632" i="9"/>
  <c r="M1632" i="9"/>
  <c r="L1632" i="9"/>
  <c r="K1632" i="9"/>
  <c r="O1631" i="9"/>
  <c r="N1631" i="9"/>
  <c r="M1631" i="9"/>
  <c r="L1631" i="9"/>
  <c r="K1631" i="9"/>
  <c r="O1630" i="9"/>
  <c r="N1630" i="9"/>
  <c r="M1630" i="9"/>
  <c r="L1630" i="9"/>
  <c r="K1630" i="9"/>
  <c r="O1629" i="9"/>
  <c r="N1629" i="9"/>
  <c r="M1629" i="9"/>
  <c r="K1629" i="9"/>
  <c r="O1628" i="9"/>
  <c r="N1628" i="9"/>
  <c r="M1628" i="9"/>
  <c r="K1628" i="9"/>
  <c r="O1627" i="9"/>
  <c r="N1627" i="9"/>
  <c r="M1627" i="9"/>
  <c r="K1627" i="9"/>
  <c r="O1626" i="9"/>
  <c r="N1626" i="9"/>
  <c r="M1626" i="9"/>
  <c r="K1626" i="9"/>
  <c r="O1625" i="9"/>
  <c r="N1625" i="9"/>
  <c r="M1625" i="9"/>
  <c r="K1625" i="9"/>
  <c r="O1624" i="9"/>
  <c r="N1624" i="9"/>
  <c r="M1624" i="9"/>
  <c r="K1624" i="9"/>
  <c r="O1623" i="9"/>
  <c r="N1623" i="9"/>
  <c r="M1623" i="9"/>
  <c r="K1623" i="9"/>
  <c r="O1622" i="9"/>
  <c r="N1622" i="9"/>
  <c r="M1622" i="9"/>
  <c r="K1622" i="9"/>
  <c r="O1621" i="9"/>
  <c r="N1621" i="9"/>
  <c r="M1621" i="9"/>
  <c r="K1621" i="9"/>
  <c r="O1620" i="9"/>
  <c r="N1620" i="9"/>
  <c r="M1620" i="9"/>
  <c r="K1620" i="9"/>
  <c r="O1619" i="9"/>
  <c r="N1619" i="9"/>
  <c r="M1619" i="9"/>
  <c r="K1619" i="9"/>
  <c r="O1618" i="9"/>
  <c r="N1618" i="9"/>
  <c r="M1618" i="9"/>
  <c r="K1618" i="9"/>
  <c r="O1617" i="9"/>
  <c r="N1617" i="9"/>
  <c r="M1617" i="9"/>
  <c r="K1617" i="9"/>
  <c r="O1616" i="9"/>
  <c r="N1616" i="9"/>
  <c r="M1616" i="9"/>
  <c r="K1616" i="9"/>
  <c r="O1615" i="9"/>
  <c r="N1615" i="9"/>
  <c r="M1615" i="9"/>
  <c r="K1615" i="9"/>
  <c r="O1614" i="9"/>
  <c r="N1614" i="9"/>
  <c r="M1614" i="9"/>
  <c r="K1614" i="9"/>
  <c r="O1613" i="9"/>
  <c r="N1613" i="9"/>
  <c r="M1613" i="9"/>
  <c r="K1613" i="9"/>
  <c r="O1612" i="9"/>
  <c r="N1612" i="9"/>
  <c r="M1612" i="9"/>
  <c r="K1612" i="9"/>
  <c r="O1611" i="9"/>
  <c r="N1611" i="9"/>
  <c r="M1611" i="9"/>
  <c r="K1611" i="9"/>
  <c r="O1610" i="9"/>
  <c r="N1610" i="9"/>
  <c r="M1610" i="9"/>
  <c r="K1610" i="9"/>
  <c r="O1609" i="9"/>
  <c r="N1609" i="9"/>
  <c r="M1609" i="9"/>
  <c r="K1609" i="9"/>
  <c r="O1608" i="9"/>
  <c r="N1608" i="9"/>
  <c r="M1608" i="9"/>
  <c r="K1608" i="9"/>
  <c r="O1607" i="9"/>
  <c r="N1607" i="9"/>
  <c r="M1607" i="9"/>
  <c r="K1607" i="9"/>
  <c r="O1606" i="9"/>
  <c r="N1606" i="9"/>
  <c r="M1606" i="9"/>
  <c r="K1606" i="9"/>
  <c r="O1605" i="9"/>
  <c r="N1605" i="9"/>
  <c r="M1605" i="9"/>
  <c r="K1605" i="9"/>
  <c r="O1604" i="9"/>
  <c r="N1604" i="9"/>
  <c r="M1604" i="9"/>
  <c r="K1604" i="9"/>
  <c r="O1603" i="9"/>
  <c r="N1603" i="9"/>
  <c r="M1603" i="9"/>
  <c r="K1603" i="9"/>
  <c r="O1602" i="9"/>
  <c r="N1602" i="9"/>
  <c r="M1602" i="9"/>
  <c r="K1602" i="9"/>
  <c r="O1601" i="9"/>
  <c r="N1601" i="9"/>
  <c r="M1601" i="9"/>
  <c r="K1601" i="9"/>
  <c r="O1600" i="9"/>
  <c r="N1600" i="9"/>
  <c r="M1600" i="9"/>
  <c r="K1600" i="9"/>
  <c r="O1599" i="9"/>
  <c r="N1599" i="9"/>
  <c r="M1599" i="9"/>
  <c r="K1599" i="9"/>
  <c r="O1598" i="9"/>
  <c r="N1598" i="9"/>
  <c r="M1598" i="9"/>
  <c r="K1598" i="9"/>
  <c r="O1597" i="9"/>
  <c r="N1597" i="9"/>
  <c r="M1597" i="9"/>
  <c r="K1597" i="9"/>
  <c r="O1596" i="9"/>
  <c r="N1596" i="9"/>
  <c r="M1596" i="9"/>
  <c r="K1596" i="9"/>
  <c r="O1595" i="9"/>
  <c r="N1595" i="9"/>
  <c r="M1595" i="9"/>
  <c r="K1595" i="9"/>
  <c r="O1594" i="9"/>
  <c r="N1594" i="9"/>
  <c r="M1594" i="9"/>
  <c r="K1594" i="9"/>
  <c r="O1593" i="9"/>
  <c r="N1593" i="9"/>
  <c r="M1593" i="9"/>
  <c r="K1593" i="9"/>
  <c r="O1592" i="9"/>
  <c r="N1592" i="9"/>
  <c r="M1592" i="9"/>
  <c r="K1592" i="9"/>
  <c r="O1591" i="9"/>
  <c r="N1591" i="9"/>
  <c r="M1591" i="9"/>
  <c r="K1591" i="9"/>
  <c r="O1590" i="9"/>
  <c r="N1590" i="9"/>
  <c r="M1590" i="9"/>
  <c r="K1590" i="9"/>
  <c r="O1589" i="9"/>
  <c r="N1589" i="9"/>
  <c r="M1589" i="9"/>
  <c r="K1589" i="9"/>
  <c r="O1588" i="9"/>
  <c r="N1588" i="9"/>
  <c r="M1588" i="9"/>
  <c r="K1588" i="9"/>
  <c r="O1587" i="9"/>
  <c r="N1587" i="9"/>
  <c r="M1587" i="9"/>
  <c r="K1587" i="9"/>
  <c r="O1586" i="9"/>
  <c r="N1586" i="9"/>
  <c r="M1586" i="9"/>
  <c r="K1586" i="9"/>
  <c r="O1585" i="9"/>
  <c r="N1585" i="9"/>
  <c r="M1585" i="9"/>
  <c r="K1585" i="9"/>
  <c r="O1584" i="9"/>
  <c r="N1584" i="9"/>
  <c r="M1584" i="9"/>
  <c r="K1584" i="9"/>
  <c r="O1583" i="9"/>
  <c r="N1583" i="9"/>
  <c r="M1583" i="9"/>
  <c r="K1583" i="9"/>
  <c r="O1582" i="9"/>
  <c r="N1582" i="9"/>
  <c r="M1582" i="9"/>
  <c r="K1582" i="9"/>
  <c r="O1581" i="9"/>
  <c r="N1581" i="9"/>
  <c r="M1581" i="9"/>
  <c r="K1581" i="9"/>
  <c r="O1580" i="9"/>
  <c r="N1580" i="9"/>
  <c r="M1580" i="9"/>
  <c r="K1580" i="9"/>
  <c r="O1579" i="9"/>
  <c r="N1579" i="9"/>
  <c r="M1579" i="9"/>
  <c r="K1579" i="9"/>
  <c r="O1578" i="9"/>
  <c r="N1578" i="9"/>
  <c r="M1578" i="9"/>
  <c r="K1578" i="9"/>
  <c r="O1577" i="9"/>
  <c r="N1577" i="9"/>
  <c r="M1577" i="9"/>
  <c r="K1577" i="9"/>
  <c r="O1576" i="9"/>
  <c r="N1576" i="9"/>
  <c r="M1576" i="9"/>
  <c r="K1576" i="9"/>
  <c r="O1575" i="9"/>
  <c r="N1575" i="9"/>
  <c r="M1575" i="9"/>
  <c r="K1575" i="9"/>
  <c r="O1574" i="9"/>
  <c r="N1574" i="9"/>
  <c r="M1574" i="9"/>
  <c r="K1574" i="9"/>
  <c r="O1573" i="9"/>
  <c r="N1573" i="9"/>
  <c r="M1573" i="9"/>
  <c r="K1573" i="9"/>
  <c r="O1572" i="9"/>
  <c r="N1572" i="9"/>
  <c r="M1572" i="9"/>
  <c r="K1572" i="9"/>
  <c r="O1571" i="9"/>
  <c r="N1571" i="9"/>
  <c r="M1571" i="9"/>
  <c r="K1571" i="9"/>
  <c r="O1570" i="9"/>
  <c r="N1570" i="9"/>
  <c r="M1570" i="9"/>
  <c r="K1570" i="9"/>
  <c r="O1569" i="9"/>
  <c r="N1569" i="9"/>
  <c r="M1569" i="9"/>
  <c r="K1569" i="9"/>
  <c r="O1568" i="9"/>
  <c r="N1568" i="9"/>
  <c r="M1568" i="9"/>
  <c r="K1568" i="9"/>
  <c r="O1567" i="9"/>
  <c r="N1567" i="9"/>
  <c r="M1567" i="9"/>
  <c r="K1567" i="9"/>
  <c r="O1566" i="9"/>
  <c r="N1566" i="9"/>
  <c r="M1566" i="9"/>
  <c r="K1566" i="9"/>
  <c r="O1565" i="9"/>
  <c r="N1565" i="9"/>
  <c r="M1565" i="9"/>
  <c r="K1565" i="9"/>
  <c r="O1564" i="9"/>
  <c r="N1564" i="9"/>
  <c r="M1564" i="9"/>
  <c r="K1564" i="9"/>
  <c r="O1563" i="9"/>
  <c r="N1563" i="9"/>
  <c r="M1563" i="9"/>
  <c r="K1563" i="9"/>
  <c r="O1562" i="9"/>
  <c r="N1562" i="9"/>
  <c r="M1562" i="9"/>
  <c r="K1562" i="9"/>
  <c r="O1561" i="9"/>
  <c r="N1561" i="9"/>
  <c r="M1561" i="9"/>
  <c r="K1561" i="9"/>
  <c r="O1560" i="9"/>
  <c r="N1560" i="9"/>
  <c r="M1560" i="9"/>
  <c r="K1560" i="9"/>
  <c r="O1559" i="9"/>
  <c r="N1559" i="9"/>
  <c r="M1559" i="9"/>
  <c r="K1559" i="9"/>
  <c r="O1558" i="9"/>
  <c r="N1558" i="9"/>
  <c r="M1558" i="9"/>
  <c r="K1558" i="9"/>
  <c r="O1557" i="9"/>
  <c r="N1557" i="9"/>
  <c r="M1557" i="9"/>
  <c r="K1557" i="9"/>
  <c r="O1556" i="9"/>
  <c r="N1556" i="9"/>
  <c r="M1556" i="9"/>
  <c r="K1556" i="9"/>
  <c r="O1555" i="9"/>
  <c r="N1555" i="9"/>
  <c r="M1555" i="9"/>
  <c r="K1555" i="9"/>
  <c r="O1554" i="9"/>
  <c r="N1554" i="9"/>
  <c r="M1554" i="9"/>
  <c r="K1554" i="9"/>
  <c r="O1553" i="9"/>
  <c r="N1553" i="9"/>
  <c r="M1553" i="9"/>
  <c r="K1553" i="9"/>
  <c r="O1552" i="9"/>
  <c r="N1552" i="9"/>
  <c r="M1552" i="9"/>
  <c r="K1552" i="9"/>
  <c r="O1551" i="9"/>
  <c r="N1551" i="9"/>
  <c r="M1551" i="9"/>
  <c r="K1551" i="9"/>
  <c r="O1550" i="9"/>
  <c r="N1550" i="9"/>
  <c r="M1550" i="9"/>
  <c r="K1550" i="9"/>
  <c r="O1549" i="9"/>
  <c r="N1549" i="9"/>
  <c r="M1549" i="9"/>
  <c r="K1549" i="9"/>
  <c r="O1548" i="9"/>
  <c r="N1548" i="9"/>
  <c r="M1548" i="9"/>
  <c r="K1548" i="9"/>
  <c r="O1547" i="9"/>
  <c r="N1547" i="9"/>
  <c r="M1547" i="9"/>
  <c r="K1547" i="9"/>
  <c r="O1546" i="9"/>
  <c r="N1546" i="9"/>
  <c r="M1546" i="9"/>
  <c r="K1546" i="9"/>
  <c r="O1545" i="9"/>
  <c r="N1545" i="9"/>
  <c r="M1545" i="9"/>
  <c r="K1545" i="9"/>
  <c r="O1544" i="9"/>
  <c r="N1544" i="9"/>
  <c r="M1544" i="9"/>
  <c r="K1544" i="9"/>
  <c r="O1543" i="9"/>
  <c r="N1543" i="9"/>
  <c r="M1543" i="9"/>
  <c r="K1543" i="9"/>
  <c r="O1542" i="9"/>
  <c r="N1542" i="9"/>
  <c r="M1542" i="9"/>
  <c r="K1542" i="9"/>
  <c r="O1541" i="9"/>
  <c r="N1541" i="9"/>
  <c r="M1541" i="9"/>
  <c r="K1541" i="9"/>
  <c r="O1540" i="9"/>
  <c r="N1540" i="9"/>
  <c r="M1540" i="9"/>
  <c r="K1540" i="9"/>
  <c r="O1539" i="9"/>
  <c r="N1539" i="9"/>
  <c r="M1539" i="9"/>
  <c r="K1539" i="9"/>
  <c r="O1538" i="9"/>
  <c r="N1538" i="9"/>
  <c r="M1538" i="9"/>
  <c r="K1538" i="9"/>
  <c r="O1537" i="9"/>
  <c r="N1537" i="9"/>
  <c r="M1537" i="9"/>
  <c r="K1537" i="9"/>
  <c r="O1536" i="9"/>
  <c r="N1536" i="9"/>
  <c r="M1536" i="9"/>
  <c r="K1536" i="9"/>
  <c r="O1535" i="9"/>
  <c r="N1535" i="9"/>
  <c r="M1535" i="9"/>
  <c r="K1535" i="9"/>
  <c r="O1534" i="9"/>
  <c r="N1534" i="9"/>
  <c r="M1534" i="9"/>
  <c r="K1534" i="9"/>
  <c r="O1533" i="9"/>
  <c r="N1533" i="9"/>
  <c r="M1533" i="9"/>
  <c r="K1533" i="9"/>
  <c r="O1532" i="9"/>
  <c r="N1532" i="9"/>
  <c r="M1532" i="9"/>
  <c r="K1532" i="9"/>
  <c r="O1531" i="9"/>
  <c r="N1531" i="9"/>
  <c r="M1531" i="9"/>
  <c r="K1531" i="9"/>
  <c r="O1530" i="9"/>
  <c r="N1530" i="9"/>
  <c r="M1530" i="9"/>
  <c r="K1530" i="9"/>
  <c r="O1529" i="9"/>
  <c r="N1529" i="9"/>
  <c r="M1529" i="9"/>
  <c r="K1529" i="9"/>
  <c r="O1528" i="9"/>
  <c r="N1528" i="9"/>
  <c r="M1528" i="9"/>
  <c r="K1528" i="9"/>
  <c r="O1527" i="9"/>
  <c r="N1527" i="9"/>
  <c r="M1527" i="9"/>
  <c r="K1527" i="9"/>
  <c r="O1526" i="9"/>
  <c r="N1526" i="9"/>
  <c r="M1526" i="9"/>
  <c r="K1526" i="9"/>
  <c r="O1525" i="9"/>
  <c r="N1525" i="9"/>
  <c r="M1525" i="9"/>
  <c r="K1525" i="9"/>
  <c r="O1524" i="9"/>
  <c r="N1524" i="9"/>
  <c r="M1524" i="9"/>
  <c r="K1524" i="9"/>
  <c r="O1523" i="9"/>
  <c r="N1523" i="9"/>
  <c r="M1523" i="9"/>
  <c r="K1523" i="9"/>
  <c r="O1522" i="9"/>
  <c r="N1522" i="9"/>
  <c r="M1522" i="9"/>
  <c r="K1522" i="9"/>
  <c r="O1521" i="9"/>
  <c r="N1521" i="9"/>
  <c r="M1521" i="9"/>
  <c r="K1521" i="9"/>
  <c r="O1520" i="9"/>
  <c r="N1520" i="9"/>
  <c r="M1520" i="9"/>
  <c r="K1520" i="9"/>
  <c r="O1519" i="9"/>
  <c r="N1519" i="9"/>
  <c r="M1519" i="9"/>
  <c r="K1519" i="9"/>
  <c r="O1518" i="9"/>
  <c r="N1518" i="9"/>
  <c r="M1518" i="9"/>
  <c r="K1518" i="9"/>
  <c r="O1517" i="9"/>
  <c r="N1517" i="9"/>
  <c r="M1517" i="9"/>
  <c r="K1517" i="9"/>
  <c r="O1516" i="9"/>
  <c r="N1516" i="9"/>
  <c r="M1516" i="9"/>
  <c r="K1516" i="9"/>
  <c r="O1515" i="9"/>
  <c r="N1515" i="9"/>
  <c r="M1515" i="9"/>
  <c r="K1515" i="9"/>
  <c r="O1514" i="9"/>
  <c r="N1514" i="9"/>
  <c r="M1514" i="9"/>
  <c r="K1514" i="9"/>
  <c r="O1513" i="9"/>
  <c r="N1513" i="9"/>
  <c r="M1513" i="9"/>
  <c r="K1513" i="9"/>
  <c r="O1512" i="9"/>
  <c r="N1512" i="9"/>
  <c r="M1512" i="9"/>
  <c r="K1512" i="9"/>
  <c r="O1511" i="9"/>
  <c r="N1511" i="9"/>
  <c r="M1511" i="9"/>
  <c r="K1511" i="9"/>
  <c r="O1510" i="9"/>
  <c r="N1510" i="9"/>
  <c r="M1510" i="9"/>
  <c r="K1510" i="9"/>
  <c r="O1509" i="9"/>
  <c r="N1509" i="9"/>
  <c r="M1509" i="9"/>
  <c r="K1509" i="9"/>
  <c r="O1508" i="9"/>
  <c r="N1508" i="9"/>
  <c r="M1508" i="9"/>
  <c r="K1508" i="9"/>
  <c r="O1507" i="9"/>
  <c r="N1507" i="9"/>
  <c r="M1507" i="9"/>
  <c r="K1507" i="9"/>
  <c r="O1506" i="9"/>
  <c r="N1506" i="9"/>
  <c r="M1506" i="9"/>
  <c r="K1506" i="9"/>
  <c r="O1505" i="9"/>
  <c r="N1505" i="9"/>
  <c r="M1505" i="9"/>
  <c r="K1505" i="9"/>
  <c r="O1504" i="9"/>
  <c r="N1504" i="9"/>
  <c r="M1504" i="9"/>
  <c r="K1504" i="9"/>
  <c r="O1503" i="9"/>
  <c r="N1503" i="9"/>
  <c r="M1503" i="9"/>
  <c r="K1503" i="9"/>
  <c r="O1502" i="9"/>
  <c r="N1502" i="9"/>
  <c r="M1502" i="9"/>
  <c r="K1502" i="9"/>
  <c r="O1501" i="9"/>
  <c r="N1501" i="9"/>
  <c r="M1501" i="9"/>
  <c r="K1501" i="9"/>
  <c r="O1500" i="9"/>
  <c r="N1500" i="9"/>
  <c r="M1500" i="9"/>
  <c r="K1500" i="9"/>
  <c r="O1499" i="9"/>
  <c r="N1499" i="9"/>
  <c r="M1499" i="9"/>
  <c r="K1499" i="9"/>
  <c r="O1498" i="9"/>
  <c r="N1498" i="9"/>
  <c r="M1498" i="9"/>
  <c r="K1498" i="9"/>
  <c r="O1497" i="9"/>
  <c r="N1497" i="9"/>
  <c r="M1497" i="9"/>
  <c r="K1497" i="9"/>
  <c r="O1496" i="9"/>
  <c r="N1496" i="9"/>
  <c r="M1496" i="9"/>
  <c r="K1496" i="9"/>
  <c r="O1495" i="9"/>
  <c r="N1495" i="9"/>
  <c r="M1495" i="9"/>
  <c r="K1495" i="9"/>
  <c r="O1494" i="9"/>
  <c r="N1494" i="9"/>
  <c r="M1494" i="9"/>
  <c r="K1494" i="9"/>
  <c r="O1493" i="9"/>
  <c r="N1493" i="9"/>
  <c r="M1493" i="9"/>
  <c r="K1493" i="9"/>
  <c r="O1492" i="9"/>
  <c r="N1492" i="9"/>
  <c r="M1492" i="9"/>
  <c r="K1492" i="9"/>
  <c r="O1491" i="9"/>
  <c r="N1491" i="9"/>
  <c r="M1491" i="9"/>
  <c r="L1491" i="9"/>
  <c r="K1491" i="9"/>
  <c r="O1490" i="9"/>
  <c r="N1490" i="9"/>
  <c r="M1490" i="9"/>
  <c r="K1490" i="9"/>
  <c r="O1489" i="9"/>
  <c r="N1489" i="9"/>
  <c r="M1489" i="9"/>
  <c r="K1489" i="9"/>
  <c r="O1488" i="9"/>
  <c r="N1488" i="9"/>
  <c r="M1488" i="9"/>
  <c r="L1488" i="9"/>
  <c r="K1488" i="9"/>
  <c r="O1487" i="9"/>
  <c r="N1487" i="9"/>
  <c r="M1487" i="9"/>
  <c r="K1487" i="9"/>
  <c r="O1486" i="9"/>
  <c r="N1486" i="9"/>
  <c r="M1486" i="9"/>
  <c r="K1486" i="9"/>
  <c r="O1485" i="9"/>
  <c r="N1485" i="9"/>
  <c r="M1485" i="9"/>
  <c r="K1485" i="9"/>
  <c r="O1484" i="9"/>
  <c r="N1484" i="9"/>
  <c r="M1484" i="9"/>
  <c r="L1484" i="9"/>
  <c r="K1484" i="9"/>
  <c r="O1483" i="9"/>
  <c r="N1483" i="9"/>
  <c r="M1483" i="9"/>
  <c r="L1483" i="9"/>
  <c r="K1483" i="9"/>
  <c r="O1482" i="9"/>
  <c r="N1482" i="9"/>
  <c r="M1482" i="9"/>
  <c r="K1482" i="9"/>
  <c r="O1481" i="9"/>
  <c r="N1481" i="9"/>
  <c r="M1481" i="9"/>
  <c r="L1481" i="9"/>
  <c r="K1481" i="9"/>
  <c r="O1480" i="9"/>
  <c r="N1480" i="9"/>
  <c r="M1480" i="9"/>
  <c r="L1480" i="9"/>
  <c r="K1480" i="9"/>
  <c r="O1479" i="9"/>
  <c r="N1479" i="9"/>
  <c r="M1479" i="9"/>
  <c r="K1479" i="9"/>
  <c r="O1478" i="9"/>
  <c r="N1478" i="9"/>
  <c r="M1478" i="9"/>
  <c r="K1478" i="9"/>
  <c r="O1477" i="9"/>
  <c r="N1477" i="9"/>
  <c r="M1477" i="9"/>
  <c r="K1477" i="9"/>
  <c r="O1476" i="9"/>
  <c r="N1476" i="9"/>
  <c r="M1476" i="9"/>
  <c r="L1476" i="9"/>
  <c r="K1476" i="9"/>
  <c r="O1475" i="9"/>
  <c r="N1475" i="9"/>
  <c r="M1475" i="9"/>
  <c r="L1475" i="9"/>
  <c r="K1475" i="9"/>
  <c r="O1474" i="9"/>
  <c r="N1474" i="9"/>
  <c r="M1474" i="9"/>
  <c r="K1474" i="9"/>
  <c r="O1473" i="9"/>
  <c r="N1473" i="9"/>
  <c r="M1473" i="9"/>
  <c r="L1473" i="9"/>
  <c r="K1473" i="9"/>
  <c r="O1472" i="9"/>
  <c r="N1472" i="9"/>
  <c r="M1472" i="9"/>
  <c r="L1472" i="9"/>
  <c r="K1472" i="9"/>
  <c r="O1471" i="9"/>
  <c r="N1471" i="9"/>
  <c r="M1471" i="9"/>
  <c r="K1471" i="9"/>
  <c r="O1470" i="9"/>
  <c r="N1470" i="9"/>
  <c r="M1470" i="9"/>
  <c r="K1470" i="9"/>
  <c r="O1469" i="9"/>
  <c r="N1469" i="9"/>
  <c r="M1469" i="9"/>
  <c r="K1469" i="9"/>
  <c r="O1468" i="9"/>
  <c r="N1468" i="9"/>
  <c r="M1468" i="9"/>
  <c r="L1468" i="9"/>
  <c r="K1468" i="9"/>
  <c r="O1467" i="9"/>
  <c r="N1467" i="9"/>
  <c r="M1467" i="9"/>
  <c r="L1467" i="9"/>
  <c r="K1467" i="9"/>
  <c r="O1466" i="9"/>
  <c r="N1466" i="9"/>
  <c r="M1466" i="9"/>
  <c r="K1466" i="9"/>
  <c r="O1465" i="9"/>
  <c r="N1465" i="9"/>
  <c r="M1465" i="9"/>
  <c r="K1465" i="9"/>
  <c r="O1464" i="9"/>
  <c r="N1464" i="9"/>
  <c r="M1464" i="9"/>
  <c r="K1464" i="9"/>
  <c r="O1463" i="9"/>
  <c r="N1463" i="9"/>
  <c r="M1463" i="9"/>
  <c r="K1463" i="9"/>
  <c r="O1462" i="9"/>
  <c r="N1462" i="9"/>
  <c r="M1462" i="9"/>
  <c r="K1462" i="9"/>
  <c r="O1461" i="9"/>
  <c r="N1461" i="9"/>
  <c r="M1461" i="9"/>
  <c r="K1461" i="9"/>
  <c r="O1460" i="9"/>
  <c r="N1460" i="9"/>
  <c r="M1460" i="9"/>
  <c r="K1460" i="9"/>
  <c r="O1459" i="9"/>
  <c r="N1459" i="9"/>
  <c r="M1459" i="9"/>
  <c r="K1459" i="9"/>
  <c r="O1458" i="9"/>
  <c r="N1458" i="9"/>
  <c r="M1458" i="9"/>
  <c r="K1458" i="9"/>
  <c r="O1457" i="9"/>
  <c r="N1457" i="9"/>
  <c r="M1457" i="9"/>
  <c r="K1457" i="9"/>
  <c r="O1456" i="9"/>
  <c r="N1456" i="9"/>
  <c r="M1456" i="9"/>
  <c r="K1456" i="9"/>
  <c r="O1455" i="9"/>
  <c r="N1455" i="9"/>
  <c r="M1455" i="9"/>
  <c r="K1455" i="9"/>
  <c r="O1454" i="9"/>
  <c r="N1454" i="9"/>
  <c r="M1454" i="9"/>
  <c r="K1454" i="9"/>
  <c r="O1453" i="9"/>
  <c r="N1453" i="9"/>
  <c r="M1453" i="9"/>
  <c r="K1453" i="9"/>
  <c r="O1452" i="9"/>
  <c r="N1452" i="9"/>
  <c r="M1452" i="9"/>
  <c r="K1452" i="9"/>
  <c r="O1451" i="9"/>
  <c r="N1451" i="9"/>
  <c r="M1451" i="9"/>
  <c r="K1451" i="9"/>
  <c r="O1450" i="9"/>
  <c r="N1450" i="9"/>
  <c r="M1450" i="9"/>
  <c r="K1450" i="9"/>
  <c r="O1449" i="9"/>
  <c r="N1449" i="9"/>
  <c r="M1449" i="9"/>
  <c r="K1449" i="9"/>
  <c r="O1448" i="9"/>
  <c r="N1448" i="9"/>
  <c r="M1448" i="9"/>
  <c r="K1448" i="9"/>
  <c r="O1447" i="9"/>
  <c r="N1447" i="9"/>
  <c r="M1447" i="9"/>
  <c r="K1447" i="9"/>
  <c r="O1446" i="9"/>
  <c r="N1446" i="9"/>
  <c r="M1446" i="9"/>
  <c r="K1446" i="9"/>
  <c r="O1445" i="9"/>
  <c r="N1445" i="9"/>
  <c r="M1445" i="9"/>
  <c r="K1445" i="9"/>
  <c r="O1444" i="9"/>
  <c r="N1444" i="9"/>
  <c r="M1444" i="9"/>
  <c r="K1444" i="9"/>
  <c r="O1443" i="9"/>
  <c r="N1443" i="9"/>
  <c r="M1443" i="9"/>
  <c r="K1443" i="9"/>
  <c r="O1442" i="9"/>
  <c r="N1442" i="9"/>
  <c r="M1442" i="9"/>
  <c r="K1442" i="9"/>
  <c r="O1441" i="9"/>
  <c r="N1441" i="9"/>
  <c r="M1441" i="9"/>
  <c r="K1441" i="9"/>
  <c r="O1440" i="9"/>
  <c r="N1440" i="9"/>
  <c r="M1440" i="9"/>
  <c r="L1440" i="9"/>
  <c r="K1440" i="9"/>
  <c r="O1439" i="9"/>
  <c r="N1439" i="9"/>
  <c r="M1439" i="9"/>
  <c r="L1439" i="9"/>
  <c r="K1439" i="9"/>
  <c r="O1438" i="9"/>
  <c r="N1438" i="9"/>
  <c r="M1438" i="9"/>
  <c r="L1438" i="9"/>
  <c r="K1438" i="9"/>
  <c r="O1437" i="9"/>
  <c r="N1437" i="9"/>
  <c r="M1437" i="9"/>
  <c r="L1437" i="9"/>
  <c r="K1437" i="9"/>
  <c r="O1436" i="9"/>
  <c r="N1436" i="9"/>
  <c r="M1436" i="9"/>
  <c r="K1436" i="9"/>
  <c r="O1435" i="9"/>
  <c r="N1435" i="9"/>
  <c r="M1435" i="9"/>
  <c r="K1435" i="9"/>
  <c r="O1434" i="9"/>
  <c r="N1434" i="9"/>
  <c r="M1434" i="9"/>
  <c r="K1434" i="9"/>
  <c r="O1433" i="9"/>
  <c r="N1433" i="9"/>
  <c r="M1433" i="9"/>
  <c r="L1433" i="9"/>
  <c r="K1433" i="9"/>
  <c r="O1432" i="9"/>
  <c r="N1432" i="9"/>
  <c r="M1432" i="9"/>
  <c r="L1432" i="9"/>
  <c r="K1432" i="9"/>
  <c r="O1431" i="9"/>
  <c r="N1431" i="9"/>
  <c r="M1431" i="9"/>
  <c r="K1431" i="9"/>
  <c r="O1430" i="9"/>
  <c r="N1430" i="9"/>
  <c r="M1430" i="9"/>
  <c r="K1430" i="9"/>
  <c r="O1429" i="9"/>
  <c r="N1429" i="9"/>
  <c r="M1429" i="9"/>
  <c r="K1429" i="9"/>
  <c r="O1428" i="9"/>
  <c r="N1428" i="9"/>
  <c r="M1428" i="9"/>
  <c r="L1428" i="9"/>
  <c r="K1428" i="9"/>
  <c r="O1427" i="9"/>
  <c r="N1427" i="9"/>
  <c r="M1427" i="9"/>
  <c r="L1427" i="9"/>
  <c r="K1427" i="9"/>
  <c r="O1426" i="9"/>
  <c r="N1426" i="9"/>
  <c r="M1426" i="9"/>
  <c r="K1426" i="9"/>
  <c r="O1425" i="9"/>
  <c r="N1425" i="9"/>
  <c r="M1425" i="9"/>
  <c r="K1425" i="9"/>
  <c r="O1424" i="9"/>
  <c r="N1424" i="9"/>
  <c r="M1424" i="9"/>
  <c r="L1424" i="9"/>
  <c r="K1424" i="9"/>
  <c r="O1423" i="9"/>
  <c r="N1423" i="9"/>
  <c r="M1423" i="9"/>
  <c r="L1423" i="9"/>
  <c r="K1423" i="9"/>
  <c r="O1422" i="9"/>
  <c r="N1422" i="9"/>
  <c r="M1422" i="9"/>
  <c r="L1422" i="9"/>
  <c r="K1422" i="9"/>
  <c r="O1421" i="9"/>
  <c r="N1421" i="9"/>
  <c r="M1421" i="9"/>
  <c r="L1421" i="9"/>
  <c r="K1421" i="9"/>
  <c r="O1420" i="9"/>
  <c r="N1420" i="9"/>
  <c r="M1420" i="9"/>
  <c r="K1420" i="9"/>
  <c r="O1419" i="9"/>
  <c r="N1419" i="9"/>
  <c r="M1419" i="9"/>
  <c r="K1419" i="9"/>
  <c r="O1418" i="9"/>
  <c r="N1418" i="9"/>
  <c r="M1418" i="9"/>
  <c r="K1418" i="9"/>
  <c r="O1417" i="9"/>
  <c r="N1417" i="9"/>
  <c r="M1417" i="9"/>
  <c r="K1417" i="9"/>
  <c r="O1416" i="9"/>
  <c r="N1416" i="9"/>
  <c r="M1416" i="9"/>
  <c r="K1416" i="9"/>
  <c r="O1415" i="9"/>
  <c r="N1415" i="9"/>
  <c r="M1415" i="9"/>
  <c r="K1415" i="9"/>
  <c r="O1414" i="9"/>
  <c r="N1414" i="9"/>
  <c r="M1414" i="9"/>
  <c r="K1414" i="9"/>
  <c r="O1413" i="9"/>
  <c r="N1413" i="9"/>
  <c r="M1413" i="9"/>
  <c r="K1413" i="9"/>
  <c r="O1412" i="9"/>
  <c r="N1412" i="9"/>
  <c r="M1412" i="9"/>
  <c r="K1412" i="9"/>
  <c r="O1411" i="9"/>
  <c r="N1411" i="9"/>
  <c r="M1411" i="9"/>
  <c r="K1411" i="9"/>
  <c r="O1410" i="9"/>
  <c r="N1410" i="9"/>
  <c r="M1410" i="9"/>
  <c r="K1410" i="9"/>
  <c r="O1409" i="9"/>
  <c r="N1409" i="9"/>
  <c r="M1409" i="9"/>
  <c r="K1409" i="9"/>
  <c r="O1408" i="9"/>
  <c r="N1408" i="9"/>
  <c r="M1408" i="9"/>
  <c r="K1408" i="9"/>
  <c r="O1407" i="9"/>
  <c r="N1407" i="9"/>
  <c r="M1407" i="9"/>
  <c r="K1407" i="9"/>
  <c r="O1406" i="9"/>
  <c r="N1406" i="9"/>
  <c r="M1406" i="9"/>
  <c r="K1406" i="9"/>
  <c r="O1405" i="9"/>
  <c r="N1405" i="9"/>
  <c r="M1405" i="9"/>
  <c r="K1405" i="9"/>
  <c r="O1404" i="9"/>
  <c r="N1404" i="9"/>
  <c r="M1404" i="9"/>
  <c r="K1404" i="9"/>
  <c r="O1403" i="9"/>
  <c r="N1403" i="9"/>
  <c r="M1403" i="9"/>
  <c r="K1403" i="9"/>
  <c r="O1402" i="9"/>
  <c r="N1402" i="9"/>
  <c r="M1402" i="9"/>
  <c r="K1402" i="9"/>
  <c r="O1401" i="9"/>
  <c r="N1401" i="9"/>
  <c r="M1401" i="9"/>
  <c r="K1401" i="9"/>
  <c r="O1400" i="9"/>
  <c r="N1400" i="9"/>
  <c r="M1400" i="9"/>
  <c r="K1400" i="9"/>
  <c r="O1399" i="9"/>
  <c r="N1399" i="9"/>
  <c r="M1399" i="9"/>
  <c r="K1399" i="9"/>
  <c r="O1398" i="9"/>
  <c r="N1398" i="9"/>
  <c r="M1398" i="9"/>
  <c r="K1398" i="9"/>
  <c r="O1397" i="9"/>
  <c r="N1397" i="9"/>
  <c r="M1397" i="9"/>
  <c r="K1397" i="9"/>
  <c r="O1396" i="9"/>
  <c r="N1396" i="9"/>
  <c r="M1396" i="9"/>
  <c r="K1396" i="9"/>
  <c r="O1395" i="9"/>
  <c r="N1395" i="9"/>
  <c r="M1395" i="9"/>
  <c r="K1395" i="9"/>
  <c r="O1394" i="9"/>
  <c r="N1394" i="9"/>
  <c r="M1394" i="9"/>
  <c r="K1394" i="9"/>
  <c r="O1393" i="9"/>
  <c r="N1393" i="9"/>
  <c r="M1393" i="9"/>
  <c r="K1393" i="9"/>
  <c r="O1392" i="9"/>
  <c r="N1392" i="9"/>
  <c r="M1392" i="9"/>
  <c r="L1392" i="9"/>
  <c r="K1392" i="9"/>
  <c r="O1391" i="9"/>
  <c r="N1391" i="9"/>
  <c r="M1391" i="9"/>
  <c r="L1391" i="9"/>
  <c r="K1391" i="9"/>
  <c r="O1390" i="9"/>
  <c r="N1390" i="9"/>
  <c r="M1390" i="9"/>
  <c r="L1390" i="9"/>
  <c r="K1390" i="9"/>
  <c r="O1389" i="9"/>
  <c r="N1389" i="9"/>
  <c r="M1389" i="9"/>
  <c r="L1389" i="9"/>
  <c r="K1389" i="9"/>
  <c r="O1388" i="9"/>
  <c r="N1388" i="9"/>
  <c r="M1388" i="9"/>
  <c r="K1388" i="9"/>
  <c r="O1387" i="9"/>
  <c r="N1387" i="9"/>
  <c r="M1387" i="9"/>
  <c r="K1387" i="9"/>
  <c r="O1386" i="9"/>
  <c r="N1386" i="9"/>
  <c r="M1386" i="9"/>
  <c r="K1386" i="9"/>
  <c r="O1385" i="9"/>
  <c r="N1385" i="9"/>
  <c r="M1385" i="9"/>
  <c r="L1385" i="9"/>
  <c r="K1385" i="9"/>
  <c r="O1384" i="9"/>
  <c r="N1384" i="9"/>
  <c r="M1384" i="9"/>
  <c r="L1384" i="9"/>
  <c r="K1384" i="9"/>
  <c r="O1383" i="9"/>
  <c r="N1383" i="9"/>
  <c r="M1383" i="9"/>
  <c r="K1383" i="9"/>
  <c r="O1382" i="9"/>
  <c r="N1382" i="9"/>
  <c r="M1382" i="9"/>
  <c r="K1382" i="9"/>
  <c r="O1381" i="9"/>
  <c r="N1381" i="9"/>
  <c r="M1381" i="9"/>
  <c r="K1381" i="9"/>
  <c r="O1380" i="9"/>
  <c r="N1380" i="9"/>
  <c r="M1380" i="9"/>
  <c r="L1380" i="9"/>
  <c r="K1380" i="9"/>
  <c r="O1379" i="9"/>
  <c r="N1379" i="9"/>
  <c r="M1379" i="9"/>
  <c r="K1379" i="9"/>
  <c r="O1378" i="9"/>
  <c r="N1378" i="9"/>
  <c r="M1378" i="9"/>
  <c r="K1378" i="9"/>
  <c r="O1377" i="9"/>
  <c r="N1377" i="9"/>
  <c r="M1377" i="9"/>
  <c r="K1377" i="9"/>
  <c r="O1376" i="9"/>
  <c r="N1376" i="9"/>
  <c r="M1376" i="9"/>
  <c r="L1376" i="9"/>
  <c r="K1376" i="9"/>
  <c r="O1375" i="9"/>
  <c r="N1375" i="9"/>
  <c r="M1375" i="9"/>
  <c r="K1375" i="9"/>
  <c r="O1374" i="9"/>
  <c r="N1374" i="9"/>
  <c r="M1374" i="9"/>
  <c r="K1374" i="9"/>
  <c r="O1373" i="9"/>
  <c r="N1373" i="9"/>
  <c r="M1373" i="9"/>
  <c r="L1373" i="9"/>
  <c r="K1373" i="9"/>
  <c r="O1372" i="9"/>
  <c r="N1372" i="9"/>
  <c r="M1372" i="9"/>
  <c r="L1372" i="9"/>
  <c r="K1372" i="9"/>
  <c r="O1371" i="9"/>
  <c r="N1371" i="9"/>
  <c r="M1371" i="9"/>
  <c r="L1371" i="9"/>
  <c r="K1371" i="9"/>
  <c r="O1370" i="9"/>
  <c r="N1370" i="9"/>
  <c r="M1370" i="9"/>
  <c r="L1370" i="9"/>
  <c r="K1370" i="9"/>
  <c r="O1369" i="9"/>
  <c r="N1369" i="9"/>
  <c r="M1369" i="9"/>
  <c r="L1369" i="9"/>
  <c r="K1369" i="9"/>
  <c r="O1368" i="9"/>
  <c r="N1368" i="9"/>
  <c r="M1368" i="9"/>
  <c r="L1368" i="9"/>
  <c r="K1368" i="9"/>
  <c r="O1367" i="9"/>
  <c r="N1367" i="9"/>
  <c r="M1367" i="9"/>
  <c r="K1367" i="9"/>
  <c r="O1366" i="9"/>
  <c r="N1366" i="9"/>
  <c r="M1366" i="9"/>
  <c r="K1366" i="9"/>
  <c r="O1365" i="9"/>
  <c r="N1365" i="9"/>
  <c r="M1365" i="9"/>
  <c r="K1365" i="9"/>
  <c r="O1364" i="9"/>
  <c r="N1364" i="9"/>
  <c r="M1364" i="9"/>
  <c r="K1364" i="9"/>
  <c r="O1363" i="9"/>
  <c r="N1363" i="9"/>
  <c r="M1363" i="9"/>
  <c r="K1363" i="9"/>
  <c r="O1362" i="9"/>
  <c r="N1362" i="9"/>
  <c r="M1362" i="9"/>
  <c r="K1362" i="9"/>
  <c r="O1361" i="9"/>
  <c r="N1361" i="9"/>
  <c r="M1361" i="9"/>
  <c r="L1361" i="9"/>
  <c r="K1361" i="9"/>
  <c r="O1360" i="9"/>
  <c r="N1360" i="9"/>
  <c r="M1360" i="9"/>
  <c r="K1360" i="9"/>
  <c r="O1359" i="9"/>
  <c r="N1359" i="9"/>
  <c r="M1359" i="9"/>
  <c r="K1359" i="9"/>
  <c r="O1358" i="9"/>
  <c r="N1358" i="9"/>
  <c r="M1358" i="9"/>
  <c r="K1358" i="9"/>
  <c r="O1357" i="9"/>
  <c r="N1357" i="9"/>
  <c r="M1357" i="9"/>
  <c r="K1357" i="9"/>
  <c r="O1356" i="9"/>
  <c r="N1356" i="9"/>
  <c r="M1356" i="9"/>
  <c r="K1356" i="9"/>
  <c r="O1355" i="9"/>
  <c r="N1355" i="9"/>
  <c r="M1355" i="9"/>
  <c r="K1355" i="9"/>
  <c r="O1354" i="9"/>
  <c r="N1354" i="9"/>
  <c r="M1354" i="9"/>
  <c r="K1354" i="9"/>
  <c r="O1353" i="9"/>
  <c r="N1353" i="9"/>
  <c r="M1353" i="9"/>
  <c r="K1353" i="9"/>
  <c r="O1352" i="9"/>
  <c r="N1352" i="9"/>
  <c r="M1352" i="9"/>
  <c r="K1352" i="9"/>
  <c r="O1351" i="9"/>
  <c r="N1351" i="9"/>
  <c r="M1351" i="9"/>
  <c r="K1351" i="9"/>
  <c r="O1350" i="9"/>
  <c r="N1350" i="9"/>
  <c r="M1350" i="9"/>
  <c r="K1350" i="9"/>
  <c r="O1349" i="9"/>
  <c r="N1349" i="9"/>
  <c r="M1349" i="9"/>
  <c r="K1349" i="9"/>
  <c r="O1348" i="9"/>
  <c r="N1348" i="9"/>
  <c r="M1348" i="9"/>
  <c r="L1348" i="9"/>
  <c r="K1348" i="9"/>
  <c r="O1347" i="9"/>
  <c r="N1347" i="9"/>
  <c r="M1347" i="9"/>
  <c r="K1347" i="9"/>
  <c r="O1346" i="9"/>
  <c r="N1346" i="9"/>
  <c r="M1346" i="9"/>
  <c r="L1346" i="9"/>
  <c r="K1346" i="9"/>
  <c r="O1345" i="9"/>
  <c r="N1345" i="9"/>
  <c r="M1345" i="9"/>
  <c r="K1345" i="9"/>
  <c r="O1344" i="9"/>
  <c r="N1344" i="9"/>
  <c r="M1344" i="9"/>
  <c r="K1344" i="9"/>
  <c r="O1343" i="9"/>
  <c r="N1343" i="9"/>
  <c r="M1343" i="9"/>
  <c r="K1343" i="9"/>
  <c r="O1342" i="9"/>
  <c r="N1342" i="9"/>
  <c r="M1342" i="9"/>
  <c r="K1342" i="9"/>
  <c r="O1341" i="9"/>
  <c r="N1341" i="9"/>
  <c r="M1341" i="9"/>
  <c r="L1341" i="9"/>
  <c r="K1341" i="9"/>
  <c r="O1340" i="9"/>
  <c r="N1340" i="9"/>
  <c r="M1340" i="9"/>
  <c r="K1340" i="9"/>
  <c r="O1339" i="9"/>
  <c r="N1339" i="9"/>
  <c r="M1339" i="9"/>
  <c r="K1339" i="9"/>
  <c r="O1338" i="9"/>
  <c r="N1338" i="9"/>
  <c r="M1338" i="9"/>
  <c r="K1338" i="9"/>
  <c r="O1337" i="9"/>
  <c r="N1337" i="9"/>
  <c r="M1337" i="9"/>
  <c r="K1337" i="9"/>
  <c r="O1336" i="9"/>
  <c r="N1336" i="9"/>
  <c r="M1336" i="9"/>
  <c r="K1336" i="9"/>
  <c r="O1335" i="9"/>
  <c r="N1335" i="9"/>
  <c r="M1335" i="9"/>
  <c r="K1335" i="9"/>
  <c r="O1334" i="9"/>
  <c r="N1334" i="9"/>
  <c r="M1334" i="9"/>
  <c r="K1334" i="9"/>
  <c r="O1333" i="9"/>
  <c r="N1333" i="9"/>
  <c r="M1333" i="9"/>
  <c r="K1333" i="9"/>
  <c r="O1332" i="9"/>
  <c r="N1332" i="9"/>
  <c r="M1332" i="9"/>
  <c r="L1332" i="9"/>
  <c r="K1332" i="9"/>
  <c r="O1331" i="9"/>
  <c r="N1331" i="9"/>
  <c r="M1331" i="9"/>
  <c r="L1331" i="9"/>
  <c r="K1331" i="9"/>
  <c r="O1330" i="9"/>
  <c r="N1330" i="9"/>
  <c r="M1330" i="9"/>
  <c r="K1330" i="9"/>
  <c r="O1329" i="9"/>
  <c r="N1329" i="9"/>
  <c r="M1329" i="9"/>
  <c r="K1329" i="9"/>
  <c r="O1328" i="9"/>
  <c r="N1328" i="9"/>
  <c r="M1328" i="9"/>
  <c r="L1328" i="9"/>
  <c r="K1328" i="9"/>
  <c r="O1327" i="9"/>
  <c r="N1327" i="9"/>
  <c r="M1327" i="9"/>
  <c r="L1327" i="9"/>
  <c r="K1327" i="9"/>
  <c r="O1326" i="9"/>
  <c r="N1326" i="9"/>
  <c r="M1326" i="9"/>
  <c r="L1326" i="9"/>
  <c r="K1326" i="9"/>
  <c r="O1325" i="9"/>
  <c r="N1325" i="9"/>
  <c r="M1325" i="9"/>
  <c r="L1325" i="9"/>
  <c r="K1325" i="9"/>
  <c r="O1324" i="9"/>
  <c r="N1324" i="9"/>
  <c r="M1324" i="9"/>
  <c r="L1324" i="9"/>
  <c r="K1324" i="9"/>
  <c r="O1323" i="9"/>
  <c r="N1323" i="9"/>
  <c r="M1323" i="9"/>
  <c r="L1323" i="9"/>
  <c r="K1323" i="9"/>
  <c r="O1322" i="9"/>
  <c r="N1322" i="9"/>
  <c r="M1322" i="9"/>
  <c r="L1322" i="9"/>
  <c r="K1322" i="9"/>
  <c r="O1321" i="9"/>
  <c r="N1321" i="9"/>
  <c r="M1321" i="9"/>
  <c r="L1321" i="9"/>
  <c r="K1321" i="9"/>
  <c r="O1320" i="9"/>
  <c r="N1320" i="9"/>
  <c r="M1320" i="9"/>
  <c r="L1320" i="9"/>
  <c r="K1320" i="9"/>
  <c r="O1319" i="9"/>
  <c r="N1319" i="9"/>
  <c r="M1319" i="9"/>
  <c r="L1319" i="9"/>
  <c r="K1319" i="9"/>
  <c r="O1318" i="9"/>
  <c r="N1318" i="9"/>
  <c r="M1318" i="9"/>
  <c r="L1318" i="9"/>
  <c r="K1318" i="9"/>
  <c r="O1317" i="9"/>
  <c r="N1317" i="9"/>
  <c r="M1317" i="9"/>
  <c r="K1317" i="9"/>
  <c r="O1316" i="9"/>
  <c r="N1316" i="9"/>
  <c r="M1316" i="9"/>
  <c r="K1316" i="9"/>
  <c r="O1315" i="9"/>
  <c r="N1315" i="9"/>
  <c r="M1315" i="9"/>
  <c r="K1315" i="9"/>
  <c r="O1314" i="9"/>
  <c r="N1314" i="9"/>
  <c r="M1314" i="9"/>
  <c r="K1314" i="9"/>
  <c r="O1313" i="9"/>
  <c r="N1313" i="9"/>
  <c r="M1313" i="9"/>
  <c r="K1313" i="9"/>
  <c r="O1312" i="9"/>
  <c r="N1312" i="9"/>
  <c r="M1312" i="9"/>
  <c r="K1312" i="9"/>
  <c r="O1311" i="9"/>
  <c r="N1311" i="9"/>
  <c r="M1311" i="9"/>
  <c r="K1311" i="9"/>
  <c r="O1310" i="9"/>
  <c r="N1310" i="9"/>
  <c r="M1310" i="9"/>
  <c r="K1310" i="9"/>
  <c r="O1309" i="9"/>
  <c r="N1309" i="9"/>
  <c r="M1309" i="9"/>
  <c r="K1309" i="9"/>
  <c r="O1308" i="9"/>
  <c r="N1308" i="9"/>
  <c r="M1308" i="9"/>
  <c r="K1308" i="9"/>
  <c r="O1307" i="9"/>
  <c r="N1307" i="9"/>
  <c r="M1307" i="9"/>
  <c r="K1307" i="9"/>
  <c r="O1306" i="9"/>
  <c r="N1306" i="9"/>
  <c r="M1306" i="9"/>
  <c r="K1306" i="9"/>
  <c r="O1305" i="9"/>
  <c r="N1305" i="9"/>
  <c r="M1305" i="9"/>
  <c r="K1305" i="9"/>
  <c r="O1304" i="9"/>
  <c r="N1304" i="9"/>
  <c r="M1304" i="9"/>
  <c r="K1304" i="9"/>
  <c r="O1303" i="9"/>
  <c r="N1303" i="9"/>
  <c r="M1303" i="9"/>
  <c r="K1303" i="9"/>
  <c r="O1302" i="9"/>
  <c r="N1302" i="9"/>
  <c r="M1302" i="9"/>
  <c r="K1302" i="9"/>
  <c r="O1301" i="9"/>
  <c r="N1301" i="9"/>
  <c r="M1301" i="9"/>
  <c r="K1301" i="9"/>
  <c r="O1300" i="9"/>
  <c r="N1300" i="9"/>
  <c r="M1300" i="9"/>
  <c r="K1300" i="9"/>
  <c r="O1299" i="9"/>
  <c r="N1299" i="9"/>
  <c r="M1299" i="9"/>
  <c r="K1299" i="9"/>
  <c r="O1298" i="9"/>
  <c r="N1298" i="9"/>
  <c r="M1298" i="9"/>
  <c r="K1298" i="9"/>
  <c r="O1297" i="9"/>
  <c r="N1297" i="9"/>
  <c r="M1297" i="9"/>
  <c r="K1297" i="9"/>
  <c r="O1296" i="9"/>
  <c r="N1296" i="9"/>
  <c r="M1296" i="9"/>
  <c r="K1296" i="9"/>
  <c r="O1295" i="9"/>
  <c r="N1295" i="9"/>
  <c r="M1295" i="9"/>
  <c r="K1295" i="9"/>
  <c r="O1294" i="9"/>
  <c r="N1294" i="9"/>
  <c r="M1294" i="9"/>
  <c r="K1294" i="9"/>
  <c r="O1293" i="9"/>
  <c r="N1293" i="9"/>
  <c r="M1293" i="9"/>
  <c r="K1293" i="9"/>
  <c r="O1292" i="9"/>
  <c r="N1292" i="9"/>
  <c r="M1292" i="9"/>
  <c r="K1292" i="9"/>
  <c r="O1291" i="9"/>
  <c r="N1291" i="9"/>
  <c r="M1291" i="9"/>
  <c r="K1291" i="9"/>
  <c r="O1290" i="9"/>
  <c r="N1290" i="9"/>
  <c r="M1290" i="9"/>
  <c r="K1290" i="9"/>
  <c r="O1289" i="9"/>
  <c r="N1289" i="9"/>
  <c r="M1289" i="9"/>
  <c r="K1289" i="9"/>
  <c r="O1288" i="9"/>
  <c r="N1288" i="9"/>
  <c r="M1288" i="9"/>
  <c r="K1288" i="9"/>
  <c r="O1287" i="9"/>
  <c r="N1287" i="9"/>
  <c r="M1287" i="9"/>
  <c r="K1287" i="9"/>
  <c r="O1286" i="9"/>
  <c r="N1286" i="9"/>
  <c r="M1286" i="9"/>
  <c r="K1286" i="9"/>
  <c r="O1285" i="9"/>
  <c r="N1285" i="9"/>
  <c r="M1285" i="9"/>
  <c r="K1285" i="9"/>
  <c r="O1284" i="9"/>
  <c r="N1284" i="9"/>
  <c r="M1284" i="9"/>
  <c r="K1284" i="9"/>
  <c r="O1283" i="9"/>
  <c r="N1283" i="9"/>
  <c r="M1283" i="9"/>
  <c r="K1283" i="9"/>
  <c r="O1282" i="9"/>
  <c r="N1282" i="9"/>
  <c r="M1282" i="9"/>
  <c r="K1282" i="9"/>
  <c r="O1281" i="9"/>
  <c r="N1281" i="9"/>
  <c r="M1281" i="9"/>
  <c r="K1281" i="9"/>
  <c r="O1280" i="9"/>
  <c r="N1280" i="9"/>
  <c r="M1280" i="9"/>
  <c r="K1280" i="9"/>
  <c r="O1279" i="9"/>
  <c r="N1279" i="9"/>
  <c r="M1279" i="9"/>
  <c r="K1279" i="9"/>
  <c r="O1278" i="9"/>
  <c r="N1278" i="9"/>
  <c r="M1278" i="9"/>
  <c r="K1278" i="9"/>
  <c r="O1277" i="9"/>
  <c r="N1277" i="9"/>
  <c r="M1277" i="9"/>
  <c r="K1277" i="9"/>
  <c r="O1276" i="9"/>
  <c r="N1276" i="9"/>
  <c r="M1276" i="9"/>
  <c r="K1276" i="9"/>
  <c r="O1275" i="9"/>
  <c r="N1275" i="9"/>
  <c r="M1275" i="9"/>
  <c r="K1275" i="9"/>
  <c r="O1274" i="9"/>
  <c r="N1274" i="9"/>
  <c r="M1274" i="9"/>
  <c r="K1274" i="9"/>
  <c r="O1273" i="9"/>
  <c r="N1273" i="9"/>
  <c r="M1273" i="9"/>
  <c r="L1273" i="9"/>
  <c r="K1273" i="9"/>
  <c r="O1272" i="9"/>
  <c r="N1272" i="9"/>
  <c r="M1272" i="9"/>
  <c r="K1272" i="9"/>
  <c r="O1271" i="9"/>
  <c r="N1271" i="9"/>
  <c r="M1271" i="9"/>
  <c r="L1271" i="9"/>
  <c r="K1271" i="9"/>
  <c r="O1270" i="9"/>
  <c r="N1270" i="9"/>
  <c r="M1270" i="9"/>
  <c r="L1270" i="9"/>
  <c r="K1270" i="9"/>
  <c r="O1269" i="9"/>
  <c r="N1269" i="9"/>
  <c r="M1269" i="9"/>
  <c r="K1269" i="9"/>
  <c r="O1268" i="9"/>
  <c r="N1268" i="9"/>
  <c r="M1268" i="9"/>
  <c r="L1268" i="9"/>
  <c r="K1268" i="9"/>
  <c r="O1267" i="9"/>
  <c r="N1267" i="9"/>
  <c r="M1267" i="9"/>
  <c r="K1267" i="9"/>
  <c r="O1266" i="9"/>
  <c r="N1266" i="9"/>
  <c r="M1266" i="9"/>
  <c r="L1266" i="9"/>
  <c r="K1266" i="9"/>
  <c r="O1265" i="9"/>
  <c r="N1265" i="9"/>
  <c r="M1265" i="9"/>
  <c r="L1265" i="9"/>
  <c r="K1265" i="9"/>
  <c r="O1264" i="9"/>
  <c r="N1264" i="9"/>
  <c r="M1264" i="9"/>
  <c r="L1264" i="9"/>
  <c r="K1264" i="9"/>
  <c r="O1263" i="9"/>
  <c r="N1263" i="9"/>
  <c r="M1263" i="9"/>
  <c r="L1263" i="9"/>
  <c r="K1263" i="9"/>
  <c r="O1262" i="9"/>
  <c r="N1262" i="9"/>
  <c r="M1262" i="9"/>
  <c r="L1262" i="9"/>
  <c r="K1262" i="9"/>
  <c r="O1261" i="9"/>
  <c r="N1261" i="9"/>
  <c r="M1261" i="9"/>
  <c r="L1261" i="9"/>
  <c r="K1261" i="9"/>
  <c r="O1260" i="9"/>
  <c r="N1260" i="9"/>
  <c r="M1260" i="9"/>
  <c r="L1260" i="9"/>
  <c r="K1260" i="9"/>
  <c r="O1259" i="9"/>
  <c r="N1259" i="9"/>
  <c r="M1259" i="9"/>
  <c r="L1259" i="9"/>
  <c r="K1259" i="9"/>
  <c r="O1258" i="9"/>
  <c r="N1258" i="9"/>
  <c r="M1258" i="9"/>
  <c r="L1258" i="9"/>
  <c r="K1258" i="9"/>
  <c r="O1257" i="9"/>
  <c r="N1257" i="9"/>
  <c r="M1257" i="9"/>
  <c r="L1257" i="9"/>
  <c r="K1257" i="9"/>
  <c r="O1256" i="9"/>
  <c r="N1256" i="9"/>
  <c r="M1256" i="9"/>
  <c r="K1256" i="9"/>
  <c r="O1255" i="9"/>
  <c r="N1255" i="9"/>
  <c r="M1255" i="9"/>
  <c r="L1255" i="9"/>
  <c r="K1255" i="9"/>
  <c r="O1254" i="9"/>
  <c r="N1254" i="9"/>
  <c r="M1254" i="9"/>
  <c r="L1254" i="9"/>
  <c r="K1254" i="9"/>
  <c r="O1253" i="9"/>
  <c r="N1253" i="9"/>
  <c r="M1253" i="9"/>
  <c r="L1253" i="9"/>
  <c r="K1253" i="9"/>
  <c r="O1252" i="9"/>
  <c r="N1252" i="9"/>
  <c r="M1252" i="9"/>
  <c r="L1252" i="9"/>
  <c r="K1252" i="9"/>
  <c r="O1251" i="9"/>
  <c r="N1251" i="9"/>
  <c r="M1251" i="9"/>
  <c r="L1251" i="9"/>
  <c r="K1251" i="9"/>
  <c r="O1250" i="9"/>
  <c r="N1250" i="9"/>
  <c r="M1250" i="9"/>
  <c r="L1250" i="9"/>
  <c r="K1250" i="9"/>
  <c r="O1249" i="9"/>
  <c r="N1249" i="9"/>
  <c r="M1249" i="9"/>
  <c r="L1249" i="9"/>
  <c r="K1249" i="9"/>
  <c r="O1248" i="9"/>
  <c r="N1248" i="9"/>
  <c r="M1248" i="9"/>
  <c r="L1248" i="9"/>
  <c r="K1248" i="9"/>
  <c r="O1247" i="9"/>
  <c r="N1247" i="9"/>
  <c r="M1247" i="9"/>
  <c r="K1247" i="9"/>
  <c r="O1246" i="9"/>
  <c r="N1246" i="9"/>
  <c r="M1246" i="9"/>
  <c r="K1246" i="9"/>
  <c r="O1245" i="9"/>
  <c r="N1245" i="9"/>
  <c r="M1245" i="9"/>
  <c r="K1245" i="9"/>
  <c r="O1244" i="9"/>
  <c r="N1244" i="9"/>
  <c r="M1244" i="9"/>
  <c r="K1244" i="9"/>
  <c r="O1243" i="9"/>
  <c r="N1243" i="9"/>
  <c r="M1243" i="9"/>
  <c r="K1243" i="9"/>
  <c r="O1242" i="9"/>
  <c r="N1242" i="9"/>
  <c r="M1242" i="9"/>
  <c r="L1242" i="9"/>
  <c r="K1242" i="9"/>
  <c r="O1241" i="9"/>
  <c r="N1241" i="9"/>
  <c r="M1241" i="9"/>
  <c r="L1241" i="9"/>
  <c r="K1241" i="9"/>
  <c r="O1240" i="9"/>
  <c r="N1240" i="9"/>
  <c r="M1240" i="9"/>
  <c r="K1240" i="9"/>
  <c r="O1239" i="9"/>
  <c r="N1239" i="9"/>
  <c r="M1239" i="9"/>
  <c r="K1239" i="9"/>
  <c r="O1238" i="9"/>
  <c r="N1238" i="9"/>
  <c r="M1238" i="9"/>
  <c r="K1238" i="9"/>
  <c r="O1237" i="9"/>
  <c r="N1237" i="9"/>
  <c r="M1237" i="9"/>
  <c r="K1237" i="9"/>
  <c r="O1236" i="9"/>
  <c r="N1236" i="9"/>
  <c r="M1236" i="9"/>
  <c r="K1236" i="9"/>
  <c r="O1235" i="9"/>
  <c r="N1235" i="9"/>
  <c r="M1235" i="9"/>
  <c r="K1235" i="9"/>
  <c r="O1234" i="9"/>
  <c r="N1234" i="9"/>
  <c r="M1234" i="9"/>
  <c r="L1234" i="9"/>
  <c r="K1234" i="9"/>
  <c r="O1233" i="9"/>
  <c r="N1233" i="9"/>
  <c r="M1233" i="9"/>
  <c r="K1233" i="9"/>
  <c r="O1232" i="9"/>
  <c r="N1232" i="9"/>
  <c r="M1232" i="9"/>
  <c r="K1232" i="9"/>
  <c r="O1231" i="9"/>
  <c r="N1231" i="9"/>
  <c r="M1231" i="9"/>
  <c r="L1231" i="9"/>
  <c r="K1231" i="9"/>
  <c r="O1230" i="9"/>
  <c r="N1230" i="9"/>
  <c r="M1230" i="9"/>
  <c r="L1230" i="9"/>
  <c r="K1230" i="9"/>
  <c r="O1229" i="9"/>
  <c r="N1229" i="9"/>
  <c r="M1229" i="9"/>
  <c r="L1229" i="9"/>
  <c r="K1229" i="9"/>
  <c r="O1228" i="9"/>
  <c r="N1228" i="9"/>
  <c r="M1228" i="9"/>
  <c r="L1228" i="9"/>
  <c r="K1228" i="9"/>
  <c r="O1227" i="9"/>
  <c r="N1227" i="9"/>
  <c r="M1227" i="9"/>
  <c r="L1227" i="9"/>
  <c r="K1227" i="9"/>
  <c r="O1226" i="9"/>
  <c r="N1226" i="9"/>
  <c r="M1226" i="9"/>
  <c r="L1226" i="9"/>
  <c r="K1226" i="9"/>
  <c r="O1225" i="9"/>
  <c r="N1225" i="9"/>
  <c r="M1225" i="9"/>
  <c r="L1225" i="9"/>
  <c r="K1225" i="9"/>
  <c r="O1224" i="9"/>
  <c r="N1224" i="9"/>
  <c r="M1224" i="9"/>
  <c r="K1224" i="9"/>
  <c r="O1223" i="9"/>
  <c r="N1223" i="9"/>
  <c r="M1223" i="9"/>
  <c r="L1223" i="9"/>
  <c r="K1223" i="9"/>
  <c r="O1222" i="9"/>
  <c r="N1222" i="9"/>
  <c r="M1222" i="9"/>
  <c r="L1222" i="9"/>
  <c r="K1222" i="9"/>
  <c r="O1221" i="9"/>
  <c r="N1221" i="9"/>
  <c r="M1221" i="9"/>
  <c r="L1221" i="9"/>
  <c r="K1221" i="9"/>
  <c r="O1220" i="9"/>
  <c r="N1220" i="9"/>
  <c r="M1220" i="9"/>
  <c r="K1220" i="9"/>
  <c r="O1219" i="9"/>
  <c r="N1219" i="9"/>
  <c r="M1219" i="9"/>
  <c r="L1219" i="9"/>
  <c r="K1219" i="9"/>
  <c r="O1218" i="9"/>
  <c r="N1218" i="9"/>
  <c r="M1218" i="9"/>
  <c r="L1218" i="9"/>
  <c r="K1218" i="9"/>
  <c r="O1217" i="9"/>
  <c r="N1217" i="9"/>
  <c r="M1217" i="9"/>
  <c r="L1217" i="9"/>
  <c r="K1217" i="9"/>
  <c r="O1216" i="9"/>
  <c r="N1216" i="9"/>
  <c r="M1216" i="9"/>
  <c r="L1216" i="9"/>
  <c r="K1216" i="9"/>
  <c r="O1215" i="9"/>
  <c r="N1215" i="9"/>
  <c r="M1215" i="9"/>
  <c r="K1215" i="9"/>
  <c r="O1214" i="9"/>
  <c r="N1214" i="9"/>
  <c r="M1214" i="9"/>
  <c r="L1214" i="9"/>
  <c r="K1214" i="9"/>
  <c r="O1213" i="9"/>
  <c r="N1213" i="9"/>
  <c r="M1213" i="9"/>
  <c r="L1213" i="9"/>
  <c r="K1213" i="9"/>
  <c r="O1212" i="9"/>
  <c r="N1212" i="9"/>
  <c r="M1212" i="9"/>
  <c r="L1212" i="9"/>
  <c r="K1212" i="9"/>
  <c r="O1211" i="9"/>
  <c r="N1211" i="9"/>
  <c r="M1211" i="9"/>
  <c r="K1211" i="9"/>
  <c r="O1210" i="9"/>
  <c r="N1210" i="9"/>
  <c r="M1210" i="9"/>
  <c r="L1210" i="9"/>
  <c r="K1210" i="9"/>
  <c r="O1209" i="9"/>
  <c r="N1209" i="9"/>
  <c r="M1209" i="9"/>
  <c r="K1209" i="9"/>
  <c r="O1208" i="9"/>
  <c r="N1208" i="9"/>
  <c r="M1208" i="9"/>
  <c r="K1208" i="9"/>
  <c r="O1207" i="9"/>
  <c r="N1207" i="9"/>
  <c r="M1207" i="9"/>
  <c r="K1207" i="9"/>
  <c r="O1206" i="9"/>
  <c r="N1206" i="9"/>
  <c r="M1206" i="9"/>
  <c r="L1206" i="9"/>
  <c r="K1206" i="9"/>
  <c r="O1205" i="9"/>
  <c r="N1205" i="9"/>
  <c r="M1205" i="9"/>
  <c r="K1205" i="9"/>
  <c r="O1204" i="9"/>
  <c r="N1204" i="9"/>
  <c r="M1204" i="9"/>
  <c r="K1204" i="9"/>
  <c r="O1203" i="9"/>
  <c r="N1203" i="9"/>
  <c r="M1203" i="9"/>
  <c r="L1203" i="9"/>
  <c r="K1203" i="9"/>
  <c r="O1202" i="9"/>
  <c r="N1202" i="9"/>
  <c r="M1202" i="9"/>
  <c r="K1202" i="9"/>
  <c r="O1201" i="9"/>
  <c r="N1201" i="9"/>
  <c r="M1201" i="9"/>
  <c r="K1201" i="9"/>
  <c r="O1200" i="9"/>
  <c r="N1200" i="9"/>
  <c r="M1200" i="9"/>
  <c r="K1200" i="9"/>
  <c r="O1199" i="9"/>
  <c r="N1199" i="9"/>
  <c r="M1199" i="9"/>
  <c r="L1199" i="9"/>
  <c r="K1199" i="9"/>
  <c r="O1198" i="9"/>
  <c r="N1198" i="9"/>
  <c r="M1198" i="9"/>
  <c r="K1198" i="9"/>
  <c r="O1197" i="9"/>
  <c r="N1197" i="9"/>
  <c r="M1197" i="9"/>
  <c r="L1197" i="9"/>
  <c r="K1197" i="9"/>
  <c r="O1196" i="9"/>
  <c r="N1196" i="9"/>
  <c r="M1196" i="9"/>
  <c r="L1196" i="9"/>
  <c r="K1196" i="9"/>
  <c r="O1195" i="9"/>
  <c r="N1195" i="9"/>
  <c r="M1195" i="9"/>
  <c r="K1195" i="9"/>
  <c r="O1194" i="9"/>
  <c r="N1194" i="9"/>
  <c r="M1194" i="9"/>
  <c r="K1194" i="9"/>
  <c r="O1193" i="9"/>
  <c r="N1193" i="9"/>
  <c r="M1193" i="9"/>
  <c r="K1193" i="9"/>
  <c r="O1192" i="9"/>
  <c r="N1192" i="9"/>
  <c r="M1192" i="9"/>
  <c r="K1192" i="9"/>
  <c r="O1191" i="9"/>
  <c r="N1191" i="9"/>
  <c r="M1191" i="9"/>
  <c r="K1191" i="9"/>
  <c r="O1190" i="9"/>
  <c r="N1190" i="9"/>
  <c r="M1190" i="9"/>
  <c r="K1190" i="9"/>
  <c r="O1189" i="9"/>
  <c r="N1189" i="9"/>
  <c r="M1189" i="9"/>
  <c r="K1189" i="9"/>
  <c r="O1188" i="9"/>
  <c r="N1188" i="9"/>
  <c r="M1188" i="9"/>
  <c r="K1188" i="9"/>
  <c r="O1187" i="9"/>
  <c r="N1187" i="9"/>
  <c r="M1187" i="9"/>
  <c r="K1187" i="9"/>
  <c r="O1186" i="9"/>
  <c r="N1186" i="9"/>
  <c r="M1186" i="9"/>
  <c r="L1186" i="9"/>
  <c r="K1186" i="9"/>
  <c r="O1185" i="9"/>
  <c r="N1185" i="9"/>
  <c r="M1185" i="9"/>
  <c r="K1185" i="9"/>
  <c r="O1184" i="9"/>
  <c r="N1184" i="9"/>
  <c r="M1184" i="9"/>
  <c r="K1184" i="9"/>
  <c r="O1183" i="9"/>
  <c r="N1183" i="9"/>
  <c r="M1183" i="9"/>
  <c r="K1183" i="9"/>
  <c r="O1182" i="9"/>
  <c r="N1182" i="9"/>
  <c r="M1182" i="9"/>
  <c r="L1182" i="9"/>
  <c r="K1182" i="9"/>
  <c r="O1181" i="9"/>
  <c r="N1181" i="9"/>
  <c r="M1181" i="9"/>
  <c r="K1181" i="9"/>
  <c r="O1180" i="9"/>
  <c r="N1180" i="9"/>
  <c r="M1180" i="9"/>
  <c r="K1180" i="9"/>
  <c r="O1179" i="9"/>
  <c r="N1179" i="9"/>
  <c r="M1179" i="9"/>
  <c r="K1179" i="9"/>
  <c r="O1178" i="9"/>
  <c r="N1178" i="9"/>
  <c r="M1178" i="9"/>
  <c r="L1178" i="9"/>
  <c r="K1178" i="9"/>
  <c r="O1177" i="9"/>
  <c r="N1177" i="9"/>
  <c r="M1177" i="9"/>
  <c r="K1177" i="9"/>
  <c r="O1176" i="9"/>
  <c r="N1176" i="9"/>
  <c r="M1176" i="9"/>
  <c r="K1176" i="9"/>
  <c r="O1175" i="9"/>
  <c r="N1175" i="9"/>
  <c r="M1175" i="9"/>
  <c r="L1175" i="9"/>
  <c r="K1175" i="9"/>
  <c r="O1174" i="9"/>
  <c r="N1174" i="9"/>
  <c r="M1174" i="9"/>
  <c r="L1174" i="9"/>
  <c r="K1174" i="9"/>
  <c r="O1173" i="9"/>
  <c r="N1173" i="9"/>
  <c r="M1173" i="9"/>
  <c r="K1173" i="9"/>
  <c r="O1172" i="9"/>
  <c r="N1172" i="9"/>
  <c r="M1172" i="9"/>
  <c r="K1172" i="9"/>
  <c r="O1171" i="9"/>
  <c r="N1171" i="9"/>
  <c r="M1171" i="9"/>
  <c r="K1171" i="9"/>
  <c r="O1170" i="9"/>
  <c r="N1170" i="9"/>
  <c r="M1170" i="9"/>
  <c r="L1170" i="9"/>
  <c r="K1170" i="9"/>
  <c r="O1169" i="9"/>
  <c r="N1169" i="9"/>
  <c r="M1169" i="9"/>
  <c r="L1169" i="9"/>
  <c r="K1169" i="9"/>
  <c r="O1168" i="9"/>
  <c r="N1168" i="9"/>
  <c r="M1168" i="9"/>
  <c r="K1168" i="9"/>
  <c r="O1167" i="9"/>
  <c r="N1167" i="9"/>
  <c r="M1167" i="9"/>
  <c r="L1167" i="9"/>
  <c r="K1167" i="9"/>
  <c r="O1166" i="9"/>
  <c r="N1166" i="9"/>
  <c r="M1166" i="9"/>
  <c r="L1166" i="9"/>
  <c r="K1166" i="9"/>
  <c r="O1165" i="9"/>
  <c r="N1165" i="9"/>
  <c r="M1165" i="9"/>
  <c r="K1165" i="9"/>
  <c r="O1164" i="9"/>
  <c r="N1164" i="9"/>
  <c r="M1164" i="9"/>
  <c r="K1164" i="9"/>
  <c r="O1163" i="9"/>
  <c r="N1163" i="9"/>
  <c r="M1163" i="9"/>
  <c r="K1163" i="9"/>
  <c r="O1162" i="9"/>
  <c r="N1162" i="9"/>
  <c r="M1162" i="9"/>
  <c r="K1162" i="9"/>
  <c r="O1161" i="9"/>
  <c r="N1161" i="9"/>
  <c r="M1161" i="9"/>
  <c r="L1161" i="9"/>
  <c r="K1161" i="9"/>
  <c r="O1160" i="9"/>
  <c r="N1160" i="9"/>
  <c r="M1160" i="9"/>
  <c r="L1160" i="9"/>
  <c r="K1160" i="9"/>
  <c r="O1159" i="9"/>
  <c r="N1159" i="9"/>
  <c r="M1159" i="9"/>
  <c r="L1159" i="9"/>
  <c r="K1159" i="9"/>
  <c r="O1158" i="9"/>
  <c r="N1158" i="9"/>
  <c r="M1158" i="9"/>
  <c r="L1158" i="9"/>
  <c r="K1158" i="9"/>
  <c r="O1157" i="9"/>
  <c r="N1157" i="9"/>
  <c r="M1157" i="9"/>
  <c r="K1157" i="9"/>
  <c r="O1156" i="9"/>
  <c r="N1156" i="9"/>
  <c r="M1156" i="9"/>
  <c r="L1156" i="9"/>
  <c r="K1156" i="9"/>
  <c r="O1155" i="9"/>
  <c r="N1155" i="9"/>
  <c r="M1155" i="9"/>
  <c r="L1155" i="9"/>
  <c r="K1155" i="9"/>
  <c r="O1154" i="9"/>
  <c r="N1154" i="9"/>
  <c r="M1154" i="9"/>
  <c r="K1154" i="9"/>
  <c r="O1153" i="9"/>
  <c r="N1153" i="9"/>
  <c r="M1153" i="9"/>
  <c r="L1153" i="9"/>
  <c r="K1153" i="9"/>
  <c r="O1152" i="9"/>
  <c r="N1152" i="9"/>
  <c r="M1152" i="9"/>
  <c r="K1152" i="9"/>
  <c r="O1151" i="9"/>
  <c r="N1151" i="9"/>
  <c r="M1151" i="9"/>
  <c r="K1151" i="9"/>
  <c r="O1150" i="9"/>
  <c r="N1150" i="9"/>
  <c r="M1150" i="9"/>
  <c r="K1150" i="9"/>
  <c r="O1149" i="9"/>
  <c r="N1149" i="9"/>
  <c r="M1149" i="9"/>
  <c r="L1149" i="9"/>
  <c r="K1149" i="9"/>
  <c r="O1148" i="9"/>
  <c r="N1148" i="9"/>
  <c r="M1148" i="9"/>
  <c r="L1148" i="9"/>
  <c r="K1148" i="9"/>
  <c r="O1147" i="9"/>
  <c r="N1147" i="9"/>
  <c r="M1147" i="9"/>
  <c r="K1147" i="9"/>
  <c r="O1146" i="9"/>
  <c r="N1146" i="9"/>
  <c r="M1146" i="9"/>
  <c r="L1146" i="9"/>
  <c r="K1146" i="9"/>
  <c r="O1145" i="9"/>
  <c r="N1145" i="9"/>
  <c r="M1145" i="9"/>
  <c r="K1145" i="9"/>
  <c r="O1144" i="9"/>
  <c r="N1144" i="9"/>
  <c r="M1144" i="9"/>
  <c r="K1144" i="9"/>
  <c r="O1143" i="9"/>
  <c r="N1143" i="9"/>
  <c r="M1143" i="9"/>
  <c r="L1143" i="9"/>
  <c r="K1143" i="9"/>
  <c r="O1142" i="9"/>
  <c r="N1142" i="9"/>
  <c r="M1142" i="9"/>
  <c r="L1142" i="9"/>
  <c r="K1142" i="9"/>
  <c r="O1141" i="9"/>
  <c r="N1141" i="9"/>
  <c r="M1141" i="9"/>
  <c r="L1141" i="9"/>
  <c r="K1141" i="9"/>
  <c r="O1140" i="9"/>
  <c r="N1140" i="9"/>
  <c r="M1140" i="9"/>
  <c r="L1140" i="9"/>
  <c r="K1140" i="9"/>
  <c r="O1139" i="9"/>
  <c r="N1139" i="9"/>
  <c r="M1139" i="9"/>
  <c r="L1139" i="9"/>
  <c r="K1139" i="9"/>
  <c r="O1138" i="9"/>
  <c r="N1138" i="9"/>
  <c r="M1138" i="9"/>
  <c r="L1138" i="9"/>
  <c r="K1138" i="9"/>
  <c r="O1137" i="9"/>
  <c r="N1137" i="9"/>
  <c r="M1137" i="9"/>
  <c r="L1137" i="9"/>
  <c r="K1137" i="9"/>
  <c r="O1136" i="9"/>
  <c r="N1136" i="9"/>
  <c r="M1136" i="9"/>
  <c r="L1136" i="9"/>
  <c r="K1136" i="9"/>
  <c r="O1135" i="9"/>
  <c r="N1135" i="9"/>
  <c r="M1135" i="9"/>
  <c r="L1135" i="9"/>
  <c r="K1135" i="9"/>
  <c r="O1134" i="9"/>
  <c r="N1134" i="9"/>
  <c r="M1134" i="9"/>
  <c r="L1134" i="9"/>
  <c r="K1134" i="9"/>
  <c r="O1133" i="9"/>
  <c r="N1133" i="9"/>
  <c r="M1133" i="9"/>
  <c r="L1133" i="9"/>
  <c r="K1133" i="9"/>
  <c r="O1132" i="9"/>
  <c r="N1132" i="9"/>
  <c r="M1132" i="9"/>
  <c r="K1132" i="9"/>
  <c r="O1131" i="9"/>
  <c r="N1131" i="9"/>
  <c r="M1131" i="9"/>
  <c r="K1131" i="9"/>
  <c r="O1130" i="9"/>
  <c r="N1130" i="9"/>
  <c r="M1130" i="9"/>
  <c r="L1130" i="9"/>
  <c r="K1130" i="9"/>
  <c r="O1129" i="9"/>
  <c r="N1129" i="9"/>
  <c r="M1129" i="9"/>
  <c r="L1129" i="9"/>
  <c r="K1129" i="9"/>
  <c r="O1128" i="9"/>
  <c r="N1128" i="9"/>
  <c r="M1128" i="9"/>
  <c r="K1128" i="9"/>
  <c r="O1127" i="9"/>
  <c r="N1127" i="9"/>
  <c r="M1127" i="9"/>
  <c r="K1127" i="9"/>
  <c r="O1126" i="9"/>
  <c r="N1126" i="9"/>
  <c r="M1126" i="9"/>
  <c r="L1126" i="9"/>
  <c r="K1126" i="9"/>
  <c r="O1125" i="9"/>
  <c r="N1125" i="9"/>
  <c r="M1125" i="9"/>
  <c r="K1125" i="9"/>
  <c r="O1124" i="9"/>
  <c r="N1124" i="9"/>
  <c r="M1124" i="9"/>
  <c r="K1124" i="9"/>
  <c r="O1123" i="9"/>
  <c r="N1123" i="9"/>
  <c r="M1123" i="9"/>
  <c r="L1123" i="9"/>
  <c r="K1123" i="9"/>
  <c r="O1122" i="9"/>
  <c r="N1122" i="9"/>
  <c r="M1122" i="9"/>
  <c r="L1122" i="9"/>
  <c r="K1122" i="9"/>
  <c r="O1121" i="9"/>
  <c r="N1121" i="9"/>
  <c r="M1121" i="9"/>
  <c r="K1121" i="9"/>
  <c r="O1120" i="9"/>
  <c r="N1120" i="9"/>
  <c r="M1120" i="9"/>
  <c r="K1120" i="9"/>
  <c r="O1119" i="9"/>
  <c r="N1119" i="9"/>
  <c r="M1119" i="9"/>
  <c r="L1119" i="9"/>
  <c r="K1119" i="9"/>
  <c r="O1118" i="9"/>
  <c r="N1118" i="9"/>
  <c r="M1118" i="9"/>
  <c r="K1118" i="9"/>
  <c r="O1117" i="9"/>
  <c r="N1117" i="9"/>
  <c r="M1117" i="9"/>
  <c r="L1117" i="9"/>
  <c r="K1117" i="9"/>
  <c r="O1116" i="9"/>
  <c r="N1116" i="9"/>
  <c r="M1116" i="9"/>
  <c r="L1116" i="9"/>
  <c r="K1116" i="9"/>
  <c r="O1115" i="9"/>
  <c r="N1115" i="9"/>
  <c r="M1115" i="9"/>
  <c r="L1115" i="9"/>
  <c r="K1115" i="9"/>
  <c r="O1114" i="9"/>
  <c r="N1114" i="9"/>
  <c r="M1114" i="9"/>
  <c r="L1114" i="9"/>
  <c r="K1114" i="9"/>
  <c r="O1113" i="9"/>
  <c r="N1113" i="9"/>
  <c r="M1113" i="9"/>
  <c r="L1113" i="9"/>
  <c r="K1113" i="9"/>
  <c r="O1112" i="9"/>
  <c r="N1112" i="9"/>
  <c r="M1112" i="9"/>
  <c r="L1112" i="9"/>
  <c r="K1112" i="9"/>
  <c r="O1111" i="9"/>
  <c r="N1111" i="9"/>
  <c r="M1111" i="9"/>
  <c r="L1111" i="9"/>
  <c r="K1111" i="9"/>
  <c r="O1110" i="9"/>
  <c r="N1110" i="9"/>
  <c r="M1110" i="9"/>
  <c r="L1110" i="9"/>
  <c r="K1110" i="9"/>
  <c r="O1109" i="9"/>
  <c r="N1109" i="9"/>
  <c r="M1109" i="9"/>
  <c r="L1109" i="9"/>
  <c r="K1109" i="9"/>
  <c r="O1108" i="9"/>
  <c r="N1108" i="9"/>
  <c r="M1108" i="9"/>
  <c r="K1108" i="9"/>
  <c r="O1107" i="9"/>
  <c r="N1107" i="9"/>
  <c r="M1107" i="9"/>
  <c r="L1107" i="9"/>
  <c r="K1107" i="9"/>
  <c r="O1106" i="9"/>
  <c r="N1106" i="9"/>
  <c r="M1106" i="9"/>
  <c r="L1106" i="9"/>
  <c r="K1106" i="9"/>
  <c r="O1105" i="9"/>
  <c r="N1105" i="9"/>
  <c r="M1105" i="9"/>
  <c r="L1105" i="9"/>
  <c r="K1105" i="9"/>
  <c r="O1104" i="9"/>
  <c r="N1104" i="9"/>
  <c r="M1104" i="9"/>
  <c r="L1104" i="9"/>
  <c r="K1104" i="9"/>
  <c r="O1103" i="9"/>
  <c r="N1103" i="9"/>
  <c r="M1103" i="9"/>
  <c r="L1103" i="9"/>
  <c r="K1103" i="9"/>
  <c r="O1102" i="9"/>
  <c r="N1102" i="9"/>
  <c r="M1102" i="9"/>
  <c r="L1102" i="9"/>
  <c r="K1102" i="9"/>
  <c r="O1101" i="9"/>
  <c r="N1101" i="9"/>
  <c r="M1101" i="9"/>
  <c r="K1101" i="9"/>
  <c r="O1100" i="9"/>
  <c r="N1100" i="9"/>
  <c r="M1100" i="9"/>
  <c r="L1100" i="9"/>
  <c r="K1100" i="9"/>
  <c r="O1099" i="9"/>
  <c r="N1099" i="9"/>
  <c r="M1099" i="9"/>
  <c r="L1099" i="9"/>
  <c r="K1099" i="9"/>
  <c r="O1098" i="9"/>
  <c r="N1098" i="9"/>
  <c r="M1098" i="9"/>
  <c r="L1098" i="9"/>
  <c r="K1098" i="9"/>
  <c r="O1097" i="9"/>
  <c r="N1097" i="9"/>
  <c r="M1097" i="9"/>
  <c r="L1097" i="9"/>
  <c r="K1097" i="9"/>
  <c r="O1096" i="9"/>
  <c r="N1096" i="9"/>
  <c r="M1096" i="9"/>
  <c r="L1096" i="9"/>
  <c r="K1096" i="9"/>
  <c r="O1095" i="9"/>
  <c r="N1095" i="9"/>
  <c r="M1095" i="9"/>
  <c r="L1095" i="9"/>
  <c r="K1095" i="9"/>
  <c r="O1094" i="9"/>
  <c r="N1094" i="9"/>
  <c r="M1094" i="9"/>
  <c r="L1094" i="9"/>
  <c r="K1094" i="9"/>
  <c r="O1093" i="9"/>
  <c r="N1093" i="9"/>
  <c r="M1093" i="9"/>
  <c r="L1093" i="9"/>
  <c r="K1093" i="9"/>
  <c r="O1092" i="9"/>
  <c r="N1092" i="9"/>
  <c r="M1092" i="9"/>
  <c r="L1092" i="9"/>
  <c r="K1092" i="9"/>
  <c r="O1091" i="9"/>
  <c r="N1091" i="9"/>
  <c r="M1091" i="9"/>
  <c r="L1091" i="9"/>
  <c r="K1091" i="9"/>
  <c r="O1090" i="9"/>
  <c r="N1090" i="9"/>
  <c r="M1090" i="9"/>
  <c r="L1090" i="9"/>
  <c r="K1090" i="9"/>
  <c r="O1089" i="9"/>
  <c r="N1089" i="9"/>
  <c r="M1089" i="9"/>
  <c r="K1089" i="9"/>
  <c r="O1088" i="9"/>
  <c r="N1088" i="9"/>
  <c r="M1088" i="9"/>
  <c r="L1088" i="9"/>
  <c r="K1088" i="9"/>
  <c r="O1087" i="9"/>
  <c r="N1087" i="9"/>
  <c r="M1087" i="9"/>
  <c r="K1087" i="9"/>
  <c r="O1086" i="9"/>
  <c r="N1086" i="9"/>
  <c r="M1086" i="9"/>
  <c r="L1086" i="9"/>
  <c r="K1086" i="9"/>
  <c r="O1085" i="9"/>
  <c r="N1085" i="9"/>
  <c r="M1085" i="9"/>
  <c r="L1085" i="9"/>
  <c r="K1085" i="9"/>
  <c r="O1084" i="9"/>
  <c r="N1084" i="9"/>
  <c r="M1084" i="9"/>
  <c r="K1084" i="9"/>
  <c r="O1083" i="9"/>
  <c r="N1083" i="9"/>
  <c r="M1083" i="9"/>
  <c r="L1083" i="9"/>
  <c r="K1083" i="9"/>
  <c r="O1082" i="9"/>
  <c r="N1082" i="9"/>
  <c r="M1082" i="9"/>
  <c r="L1082" i="9"/>
  <c r="K1082" i="9"/>
  <c r="O1081" i="9"/>
  <c r="N1081" i="9"/>
  <c r="M1081" i="9"/>
  <c r="L1081" i="9"/>
  <c r="K1081" i="9"/>
  <c r="O1080" i="9"/>
  <c r="N1080" i="9"/>
  <c r="M1080" i="9"/>
  <c r="L1080" i="9"/>
  <c r="K1080" i="9"/>
  <c r="O1079" i="9"/>
  <c r="N1079" i="9"/>
  <c r="M1079" i="9"/>
  <c r="L1079" i="9"/>
  <c r="K1079" i="9"/>
  <c r="O1078" i="9"/>
  <c r="N1078" i="9"/>
  <c r="M1078" i="9"/>
  <c r="L1078" i="9"/>
  <c r="K1078" i="9"/>
  <c r="O1077" i="9"/>
  <c r="N1077" i="9"/>
  <c r="M1077" i="9"/>
  <c r="L1077" i="9"/>
  <c r="K1077" i="9"/>
  <c r="O1076" i="9"/>
  <c r="N1076" i="9"/>
  <c r="M1076" i="9"/>
  <c r="K1076" i="9"/>
  <c r="O1075" i="9"/>
  <c r="N1075" i="9"/>
  <c r="M1075" i="9"/>
  <c r="L1075" i="9"/>
  <c r="K1075" i="9"/>
  <c r="O1074" i="9"/>
  <c r="N1074" i="9"/>
  <c r="M1074" i="9"/>
  <c r="L1074" i="9"/>
  <c r="K1074" i="9"/>
  <c r="O1073" i="9"/>
  <c r="N1073" i="9"/>
  <c r="M1073" i="9"/>
  <c r="L1073" i="9"/>
  <c r="K1073" i="9"/>
  <c r="O1072" i="9"/>
  <c r="N1072" i="9"/>
  <c r="M1072" i="9"/>
  <c r="L1072" i="9"/>
  <c r="K1072" i="9"/>
  <c r="O1071" i="9"/>
  <c r="N1071" i="9"/>
  <c r="M1071" i="9"/>
  <c r="K1071" i="9"/>
  <c r="O1070" i="9"/>
  <c r="N1070" i="9"/>
  <c r="M1070" i="9"/>
  <c r="L1070" i="9"/>
  <c r="K1070" i="9"/>
  <c r="O1069" i="9"/>
  <c r="N1069" i="9"/>
  <c r="M1069" i="9"/>
  <c r="K1069" i="9"/>
  <c r="O1068" i="9"/>
  <c r="N1068" i="9"/>
  <c r="M1068" i="9"/>
  <c r="K1068" i="9"/>
  <c r="O1067" i="9"/>
  <c r="N1067" i="9"/>
  <c r="M1067" i="9"/>
  <c r="L1067" i="9"/>
  <c r="K1067" i="9"/>
  <c r="O1066" i="9"/>
  <c r="N1066" i="9"/>
  <c r="M1066" i="9"/>
  <c r="L1066" i="9"/>
  <c r="K1066" i="9"/>
  <c r="O1065" i="9"/>
  <c r="N1065" i="9"/>
  <c r="M1065" i="9"/>
  <c r="L1065" i="9"/>
  <c r="K1065" i="9"/>
  <c r="O1064" i="9"/>
  <c r="N1064" i="9"/>
  <c r="M1064" i="9"/>
  <c r="K1064" i="9"/>
  <c r="O1063" i="9"/>
  <c r="N1063" i="9"/>
  <c r="M1063" i="9"/>
  <c r="L1063" i="9"/>
  <c r="K1063" i="9"/>
  <c r="O1062" i="9"/>
  <c r="N1062" i="9"/>
  <c r="M1062" i="9"/>
  <c r="L1062" i="9"/>
  <c r="K1062" i="9"/>
  <c r="O1061" i="9"/>
  <c r="N1061" i="9"/>
  <c r="M1061" i="9"/>
  <c r="L1061" i="9"/>
  <c r="K1061" i="9"/>
  <c r="O1060" i="9"/>
  <c r="N1060" i="9"/>
  <c r="M1060" i="9"/>
  <c r="L1060" i="9"/>
  <c r="K1060" i="9"/>
  <c r="O1059" i="9"/>
  <c r="N1059" i="9"/>
  <c r="M1059" i="9"/>
  <c r="L1059" i="9"/>
  <c r="K1059" i="9"/>
  <c r="O1058" i="9"/>
  <c r="N1058" i="9"/>
  <c r="M1058" i="9"/>
  <c r="L1058" i="9"/>
  <c r="K1058" i="9"/>
  <c r="O1057" i="9"/>
  <c r="N1057" i="9"/>
  <c r="M1057" i="9"/>
  <c r="L1057" i="9"/>
  <c r="K1057" i="9"/>
  <c r="O1056" i="9"/>
  <c r="N1056" i="9"/>
  <c r="M1056" i="9"/>
  <c r="L1056" i="9"/>
  <c r="K1056" i="9"/>
  <c r="O1055" i="9"/>
  <c r="N1055" i="9"/>
  <c r="M1055" i="9"/>
  <c r="L1055" i="9"/>
  <c r="K1055" i="9"/>
  <c r="O1054" i="9"/>
  <c r="N1054" i="9"/>
  <c r="M1054" i="9"/>
  <c r="L1054" i="9"/>
  <c r="K1054" i="9"/>
  <c r="O1053" i="9"/>
  <c r="N1053" i="9"/>
  <c r="M1053" i="9"/>
  <c r="L1053" i="9"/>
  <c r="K1053" i="9"/>
  <c r="O1052" i="9"/>
  <c r="N1052" i="9"/>
  <c r="M1052" i="9"/>
  <c r="L1052" i="9"/>
  <c r="K1052" i="9"/>
  <c r="O1051" i="9"/>
  <c r="N1051" i="9"/>
  <c r="M1051" i="9"/>
  <c r="L1051" i="9"/>
  <c r="K1051" i="9"/>
  <c r="O1050" i="9"/>
  <c r="N1050" i="9"/>
  <c r="M1050" i="9"/>
  <c r="L1050" i="9"/>
  <c r="K1050" i="9"/>
  <c r="O1049" i="9"/>
  <c r="N1049" i="9"/>
  <c r="M1049" i="9"/>
  <c r="L1049" i="9"/>
  <c r="K1049" i="9"/>
  <c r="O1048" i="9"/>
  <c r="N1048" i="9"/>
  <c r="M1048" i="9"/>
  <c r="L1048" i="9"/>
  <c r="K1048" i="9"/>
  <c r="O1047" i="9"/>
  <c r="N1047" i="9"/>
  <c r="M1047" i="9"/>
  <c r="L1047" i="9"/>
  <c r="K1047" i="9"/>
  <c r="O1046" i="9"/>
  <c r="N1046" i="9"/>
  <c r="M1046" i="9"/>
  <c r="L1046" i="9"/>
  <c r="K1046" i="9"/>
  <c r="O1045" i="9"/>
  <c r="N1045" i="9"/>
  <c r="M1045" i="9"/>
  <c r="L1045" i="9"/>
  <c r="K1045" i="9"/>
  <c r="O1044" i="9"/>
  <c r="N1044" i="9"/>
  <c r="M1044" i="9"/>
  <c r="L1044" i="9"/>
  <c r="K1044" i="9"/>
  <c r="O1043" i="9"/>
  <c r="N1043" i="9"/>
  <c r="M1043" i="9"/>
  <c r="L1043" i="9"/>
  <c r="K1043" i="9"/>
  <c r="O1042" i="9"/>
  <c r="N1042" i="9"/>
  <c r="M1042" i="9"/>
  <c r="K1042" i="9"/>
  <c r="O1041" i="9"/>
  <c r="N1041" i="9"/>
  <c r="M1041" i="9"/>
  <c r="L1041" i="9"/>
  <c r="K1041" i="9"/>
  <c r="O1040" i="9"/>
  <c r="N1040" i="9"/>
  <c r="M1040" i="9"/>
  <c r="L1040" i="9"/>
  <c r="K1040" i="9"/>
  <c r="O1039" i="9"/>
  <c r="N1039" i="9"/>
  <c r="M1039" i="9"/>
  <c r="L1039" i="9"/>
  <c r="K1039" i="9"/>
  <c r="O1038" i="9"/>
  <c r="N1038" i="9"/>
  <c r="M1038" i="9"/>
  <c r="L1038" i="9"/>
  <c r="K1038" i="9"/>
  <c r="O1037" i="9"/>
  <c r="N1037" i="9"/>
  <c r="M1037" i="9"/>
  <c r="L1037" i="9"/>
  <c r="K1037" i="9"/>
  <c r="O1036" i="9"/>
  <c r="N1036" i="9"/>
  <c r="M1036" i="9"/>
  <c r="L1036" i="9"/>
  <c r="K1036" i="9"/>
  <c r="O1035" i="9"/>
  <c r="N1035" i="9"/>
  <c r="M1035" i="9"/>
  <c r="K1035" i="9"/>
  <c r="O1034" i="9"/>
  <c r="N1034" i="9"/>
  <c r="M1034" i="9"/>
  <c r="L1034" i="9"/>
  <c r="K1034" i="9"/>
  <c r="O1033" i="9"/>
  <c r="N1033" i="9"/>
  <c r="M1033" i="9"/>
  <c r="L1033" i="9"/>
  <c r="K1033" i="9"/>
  <c r="O1032" i="9"/>
  <c r="N1032" i="9"/>
  <c r="M1032" i="9"/>
  <c r="L1032" i="9"/>
  <c r="K1032" i="9"/>
  <c r="O1031" i="9"/>
  <c r="N1031" i="9"/>
  <c r="M1031" i="9"/>
  <c r="L1031" i="9"/>
  <c r="K1031" i="9"/>
  <c r="O1030" i="9"/>
  <c r="N1030" i="9"/>
  <c r="M1030" i="9"/>
  <c r="L1030" i="9"/>
  <c r="K1030" i="9"/>
  <c r="O1029" i="9"/>
  <c r="N1029" i="9"/>
  <c r="M1029" i="9"/>
  <c r="L1029" i="9"/>
  <c r="K1029" i="9"/>
  <c r="O1028" i="9"/>
  <c r="N1028" i="9"/>
  <c r="M1028" i="9"/>
  <c r="L1028" i="9"/>
  <c r="K1028" i="9"/>
  <c r="O1027" i="9"/>
  <c r="N1027" i="9"/>
  <c r="M1027" i="9"/>
  <c r="L1027" i="9"/>
  <c r="K1027" i="9"/>
  <c r="O1026" i="9"/>
  <c r="N1026" i="9"/>
  <c r="M1026" i="9"/>
  <c r="K1026" i="9"/>
  <c r="O1025" i="9"/>
  <c r="N1025" i="9"/>
  <c r="M1025" i="9"/>
  <c r="L1025" i="9"/>
  <c r="K1025" i="9"/>
  <c r="O1024" i="9"/>
  <c r="N1024" i="9"/>
  <c r="M1024" i="9"/>
  <c r="L1024" i="9"/>
  <c r="K1024" i="9"/>
  <c r="O1023" i="9"/>
  <c r="N1023" i="9"/>
  <c r="M1023" i="9"/>
  <c r="L1023" i="9"/>
  <c r="K1023" i="9"/>
  <c r="O1022" i="9"/>
  <c r="N1022" i="9"/>
  <c r="M1022" i="9"/>
  <c r="L1022" i="9"/>
  <c r="K1022" i="9"/>
  <c r="O1021" i="9"/>
  <c r="N1021" i="9"/>
  <c r="M1021" i="9"/>
  <c r="K1021" i="9"/>
  <c r="O1020" i="9"/>
  <c r="N1020" i="9"/>
  <c r="M1020" i="9"/>
  <c r="K1020" i="9"/>
  <c r="O1019" i="9"/>
  <c r="N1019" i="9"/>
  <c r="M1019" i="9"/>
  <c r="K1019" i="9"/>
  <c r="O1018" i="9"/>
  <c r="N1018" i="9"/>
  <c r="M1018" i="9"/>
  <c r="L1018" i="9"/>
  <c r="K1018" i="9"/>
  <c r="O1017" i="9"/>
  <c r="N1017" i="9"/>
  <c r="M1017" i="9"/>
  <c r="L1017" i="9"/>
  <c r="K1017" i="9"/>
  <c r="O1016" i="9"/>
  <c r="N1016" i="9"/>
  <c r="M1016" i="9"/>
  <c r="L1016" i="9"/>
  <c r="K1016" i="9"/>
  <c r="O1015" i="9"/>
  <c r="N1015" i="9"/>
  <c r="M1015" i="9"/>
  <c r="K1015" i="9"/>
  <c r="O1014" i="9"/>
  <c r="N1014" i="9"/>
  <c r="M1014" i="9"/>
  <c r="K1014" i="9"/>
  <c r="O1013" i="9"/>
  <c r="N1013" i="9"/>
  <c r="M1013" i="9"/>
  <c r="K1013" i="9"/>
  <c r="O1012" i="9"/>
  <c r="N1012" i="9"/>
  <c r="M1012" i="9"/>
  <c r="K1012" i="9"/>
  <c r="O1011" i="9"/>
  <c r="N1011" i="9"/>
  <c r="M1011" i="9"/>
  <c r="L1011" i="9"/>
  <c r="K1011" i="9"/>
  <c r="O1010" i="9"/>
  <c r="N1010" i="9"/>
  <c r="M1010" i="9"/>
  <c r="L1010" i="9"/>
  <c r="K1010" i="9"/>
  <c r="O1009" i="9"/>
  <c r="N1009" i="9"/>
  <c r="M1009" i="9"/>
  <c r="K1009" i="9"/>
  <c r="O1008" i="9"/>
  <c r="N1008" i="9"/>
  <c r="M1008" i="9"/>
  <c r="K1008" i="9"/>
  <c r="O1007" i="9"/>
  <c r="N1007" i="9"/>
  <c r="M1007" i="9"/>
  <c r="L1007" i="9"/>
  <c r="K1007" i="9"/>
  <c r="O1006" i="9"/>
  <c r="N1006" i="9"/>
  <c r="M1006" i="9"/>
  <c r="K1006" i="9"/>
  <c r="O1005" i="9"/>
  <c r="N1005" i="9"/>
  <c r="M1005" i="9"/>
  <c r="L1005" i="9"/>
  <c r="K1005" i="9"/>
  <c r="O1004" i="9"/>
  <c r="N1004" i="9"/>
  <c r="M1004" i="9"/>
  <c r="L1004" i="9"/>
  <c r="K1004" i="9"/>
  <c r="O1003" i="9"/>
  <c r="N1003" i="9"/>
  <c r="M1003" i="9"/>
  <c r="L1003" i="9"/>
  <c r="K1003" i="9"/>
  <c r="O1002" i="9"/>
  <c r="N1002" i="9"/>
  <c r="M1002" i="9"/>
  <c r="K1002" i="9"/>
  <c r="O1001" i="9"/>
  <c r="N1001" i="9"/>
  <c r="M1001" i="9"/>
  <c r="L1001" i="9"/>
  <c r="K1001" i="9"/>
  <c r="O1000" i="9"/>
  <c r="N1000" i="9"/>
  <c r="M1000" i="9"/>
  <c r="L1000" i="9"/>
  <c r="K1000" i="9"/>
  <c r="O999" i="9"/>
  <c r="N999" i="9"/>
  <c r="M999" i="9"/>
  <c r="K999" i="9"/>
  <c r="O998" i="9"/>
  <c r="N998" i="9"/>
  <c r="M998" i="9"/>
  <c r="L998" i="9"/>
  <c r="K998" i="9"/>
  <c r="O997" i="9"/>
  <c r="N997" i="9"/>
  <c r="M997" i="9"/>
  <c r="L997" i="9"/>
  <c r="K997" i="9"/>
  <c r="O996" i="9"/>
  <c r="N996" i="9"/>
  <c r="M996" i="9"/>
  <c r="L996" i="9"/>
  <c r="K996" i="9"/>
  <c r="O995" i="9"/>
  <c r="N995" i="9"/>
  <c r="M995" i="9"/>
  <c r="K995" i="9"/>
  <c r="O994" i="9"/>
  <c r="N994" i="9"/>
  <c r="M994" i="9"/>
  <c r="L994" i="9"/>
  <c r="K994" i="9"/>
  <c r="O993" i="9"/>
  <c r="N993" i="9"/>
  <c r="M993" i="9"/>
  <c r="L993" i="9"/>
  <c r="K993" i="9"/>
  <c r="O992" i="9"/>
  <c r="N992" i="9"/>
  <c r="M992" i="9"/>
  <c r="K992" i="9"/>
  <c r="O991" i="9"/>
  <c r="N991" i="9"/>
  <c r="M991" i="9"/>
  <c r="L991" i="9"/>
  <c r="K991" i="9"/>
  <c r="O990" i="9"/>
  <c r="N990" i="9"/>
  <c r="M990" i="9"/>
  <c r="L990" i="9"/>
  <c r="K990" i="9"/>
  <c r="O989" i="9"/>
  <c r="N989" i="9"/>
  <c r="M989" i="9"/>
  <c r="L989" i="9"/>
  <c r="K989" i="9"/>
  <c r="O988" i="9"/>
  <c r="N988" i="9"/>
  <c r="M988" i="9"/>
  <c r="L988" i="9"/>
  <c r="K988" i="9"/>
  <c r="O987" i="9"/>
  <c r="N987" i="9"/>
  <c r="M987" i="9"/>
  <c r="L987" i="9"/>
  <c r="K987" i="9"/>
  <c r="O986" i="9"/>
  <c r="N986" i="9"/>
  <c r="M986" i="9"/>
  <c r="L986" i="9"/>
  <c r="K986" i="9"/>
  <c r="O985" i="9"/>
  <c r="N985" i="9"/>
  <c r="M985" i="9"/>
  <c r="L985" i="9"/>
  <c r="K985" i="9"/>
  <c r="O984" i="9"/>
  <c r="N984" i="9"/>
  <c r="M984" i="9"/>
  <c r="K984" i="9"/>
  <c r="O983" i="9"/>
  <c r="N983" i="9"/>
  <c r="M983" i="9"/>
  <c r="L983" i="9"/>
  <c r="K983" i="9"/>
  <c r="O982" i="9"/>
  <c r="N982" i="9"/>
  <c r="M982" i="9"/>
  <c r="L982" i="9"/>
  <c r="K982" i="9"/>
  <c r="O981" i="9"/>
  <c r="N981" i="9"/>
  <c r="M981" i="9"/>
  <c r="L981" i="9"/>
  <c r="K981" i="9"/>
  <c r="O980" i="9"/>
  <c r="N980" i="9"/>
  <c r="M980" i="9"/>
  <c r="L980" i="9"/>
  <c r="K980" i="9"/>
  <c r="O979" i="9"/>
  <c r="N979" i="9"/>
  <c r="M979" i="9"/>
  <c r="L979" i="9"/>
  <c r="K979" i="9"/>
  <c r="O978" i="9"/>
  <c r="N978" i="9"/>
  <c r="M978" i="9"/>
  <c r="L978" i="9"/>
  <c r="K978" i="9"/>
  <c r="O977" i="9"/>
  <c r="N977" i="9"/>
  <c r="M977" i="9"/>
  <c r="K977" i="9"/>
  <c r="O976" i="9"/>
  <c r="N976" i="9"/>
  <c r="M976" i="9"/>
  <c r="L976" i="9"/>
  <c r="K976" i="9"/>
  <c r="O975" i="9"/>
  <c r="N975" i="9"/>
  <c r="M975" i="9"/>
  <c r="L975" i="9"/>
  <c r="K975" i="9"/>
  <c r="O974" i="9"/>
  <c r="N974" i="9"/>
  <c r="M974" i="9"/>
  <c r="L974" i="9"/>
  <c r="K974" i="9"/>
  <c r="O973" i="9"/>
  <c r="N973" i="9"/>
  <c r="M973" i="9"/>
  <c r="L973" i="9"/>
  <c r="K973" i="9"/>
  <c r="O972" i="9"/>
  <c r="N972" i="9"/>
  <c r="M972" i="9"/>
  <c r="L972" i="9"/>
  <c r="K972" i="9"/>
  <c r="O971" i="9"/>
  <c r="N971" i="9"/>
  <c r="M971" i="9"/>
  <c r="L971" i="9"/>
  <c r="K971" i="9"/>
  <c r="O970" i="9"/>
  <c r="N970" i="9"/>
  <c r="M970" i="9"/>
  <c r="K970" i="9"/>
  <c r="O969" i="9"/>
  <c r="N969" i="9"/>
  <c r="M969" i="9"/>
  <c r="K969" i="9"/>
  <c r="O968" i="9"/>
  <c r="N968" i="9"/>
  <c r="M968" i="9"/>
  <c r="L968" i="9"/>
  <c r="K968" i="9"/>
  <c r="O967" i="9"/>
  <c r="N967" i="9"/>
  <c r="M967" i="9"/>
  <c r="L967" i="9"/>
  <c r="K967" i="9"/>
  <c r="O966" i="9"/>
  <c r="N966" i="9"/>
  <c r="M966" i="9"/>
  <c r="L966" i="9"/>
  <c r="K966" i="9"/>
  <c r="O965" i="9"/>
  <c r="N965" i="9"/>
  <c r="M965" i="9"/>
  <c r="L965" i="9"/>
  <c r="K965" i="9"/>
  <c r="O964" i="9"/>
  <c r="N964" i="9"/>
  <c r="M964" i="9"/>
  <c r="K964" i="9"/>
  <c r="O963" i="9"/>
  <c r="N963" i="9"/>
  <c r="M963" i="9"/>
  <c r="L963" i="9"/>
  <c r="K963" i="9"/>
  <c r="O962" i="9"/>
  <c r="N962" i="9"/>
  <c r="M962" i="9"/>
  <c r="K962" i="9"/>
  <c r="O961" i="9"/>
  <c r="N961" i="9"/>
  <c r="M961" i="9"/>
  <c r="L961" i="9"/>
  <c r="K961" i="9"/>
  <c r="O960" i="9"/>
  <c r="N960" i="9"/>
  <c r="M960" i="9"/>
  <c r="L960" i="9"/>
  <c r="K960" i="9"/>
  <c r="O959" i="9"/>
  <c r="N959" i="9"/>
  <c r="M959" i="9"/>
  <c r="L959" i="9"/>
  <c r="K959" i="9"/>
  <c r="O958" i="9"/>
  <c r="N958" i="9"/>
  <c r="M958" i="9"/>
  <c r="L958" i="9"/>
  <c r="K958" i="9"/>
  <c r="O957" i="9"/>
  <c r="N957" i="9"/>
  <c r="M957" i="9"/>
  <c r="L957" i="9"/>
  <c r="K957" i="9"/>
  <c r="O956" i="9"/>
  <c r="N956" i="9"/>
  <c r="M956" i="9"/>
  <c r="L956" i="9"/>
  <c r="K956" i="9"/>
  <c r="O955" i="9"/>
  <c r="N955" i="9"/>
  <c r="M955" i="9"/>
  <c r="L955" i="9"/>
  <c r="K955" i="9"/>
  <c r="O954" i="9"/>
  <c r="N954" i="9"/>
  <c r="M954" i="9"/>
  <c r="L954" i="9"/>
  <c r="K954" i="9"/>
  <c r="O953" i="9"/>
  <c r="N953" i="9"/>
  <c r="M953" i="9"/>
  <c r="L953" i="9"/>
  <c r="K953" i="9"/>
  <c r="O952" i="9"/>
  <c r="N952" i="9"/>
  <c r="M952" i="9"/>
  <c r="L952" i="9"/>
  <c r="K952" i="9"/>
  <c r="O951" i="9"/>
  <c r="N951" i="9"/>
  <c r="M951" i="9"/>
  <c r="L951" i="9"/>
  <c r="K951" i="9"/>
  <c r="O950" i="9"/>
  <c r="N950" i="9"/>
  <c r="M950" i="9"/>
  <c r="L950" i="9"/>
  <c r="K950" i="9"/>
  <c r="O949" i="9"/>
  <c r="N949" i="9"/>
  <c r="M949" i="9"/>
  <c r="L949" i="9"/>
  <c r="K949" i="9"/>
  <c r="O948" i="9"/>
  <c r="N948" i="9"/>
  <c r="M948" i="9"/>
  <c r="L948" i="9"/>
  <c r="K948" i="9"/>
  <c r="O947" i="9"/>
  <c r="N947" i="9"/>
  <c r="M947" i="9"/>
  <c r="L947" i="9"/>
  <c r="K947" i="9"/>
  <c r="O946" i="9"/>
  <c r="N946" i="9"/>
  <c r="M946" i="9"/>
  <c r="L946" i="9"/>
  <c r="K946" i="9"/>
  <c r="O945" i="9"/>
  <c r="N945" i="9"/>
  <c r="M945" i="9"/>
  <c r="L945" i="9"/>
  <c r="K945" i="9"/>
  <c r="O944" i="9"/>
  <c r="N944" i="9"/>
  <c r="M944" i="9"/>
  <c r="L944" i="9"/>
  <c r="K944" i="9"/>
  <c r="O943" i="9"/>
  <c r="N943" i="9"/>
  <c r="M943" i="9"/>
  <c r="L943" i="9"/>
  <c r="K943" i="9"/>
  <c r="O942" i="9"/>
  <c r="N942" i="9"/>
  <c r="M942" i="9"/>
  <c r="L942" i="9"/>
  <c r="K942" i="9"/>
  <c r="O941" i="9"/>
  <c r="N941" i="9"/>
  <c r="M941" i="9"/>
  <c r="L941" i="9"/>
  <c r="K941" i="9"/>
  <c r="O940" i="9"/>
  <c r="N940" i="9"/>
  <c r="M940" i="9"/>
  <c r="L940" i="9"/>
  <c r="K940" i="9"/>
  <c r="O939" i="9"/>
  <c r="N939" i="9"/>
  <c r="M939" i="9"/>
  <c r="L939" i="9"/>
  <c r="K939" i="9"/>
  <c r="O938" i="9"/>
  <c r="N938" i="9"/>
  <c r="M938" i="9"/>
  <c r="L938" i="9"/>
  <c r="K938" i="9"/>
  <c r="O937" i="9"/>
  <c r="N937" i="9"/>
  <c r="M937" i="9"/>
  <c r="L937" i="9"/>
  <c r="K937" i="9"/>
  <c r="O936" i="9"/>
  <c r="N936" i="9"/>
  <c r="M936" i="9"/>
  <c r="L936" i="9"/>
  <c r="K936" i="9"/>
  <c r="O935" i="9"/>
  <c r="N935" i="9"/>
  <c r="M935" i="9"/>
  <c r="L935" i="9"/>
  <c r="K935" i="9"/>
  <c r="O934" i="9"/>
  <c r="N934" i="9"/>
  <c r="M934" i="9"/>
  <c r="L934" i="9"/>
  <c r="K934" i="9"/>
  <c r="O933" i="9"/>
  <c r="N933" i="9"/>
  <c r="M933" i="9"/>
  <c r="L933" i="9"/>
  <c r="K933" i="9"/>
  <c r="O932" i="9"/>
  <c r="N932" i="9"/>
  <c r="M932" i="9"/>
  <c r="K932" i="9"/>
  <c r="O931" i="9"/>
  <c r="N931" i="9"/>
  <c r="M931" i="9"/>
  <c r="L931" i="9"/>
  <c r="K931" i="9"/>
  <c r="O930" i="9"/>
  <c r="N930" i="9"/>
  <c r="M930" i="9"/>
  <c r="L930" i="9"/>
  <c r="K930" i="9"/>
  <c r="O929" i="9"/>
  <c r="N929" i="9"/>
  <c r="M929" i="9"/>
  <c r="L929" i="9"/>
  <c r="K929" i="9"/>
  <c r="O928" i="9"/>
  <c r="N928" i="9"/>
  <c r="M928" i="9"/>
  <c r="L928" i="9"/>
  <c r="K928" i="9"/>
  <c r="O927" i="9"/>
  <c r="N927" i="9"/>
  <c r="M927" i="9"/>
  <c r="K927" i="9"/>
  <c r="O926" i="9"/>
  <c r="N926" i="9"/>
  <c r="M926" i="9"/>
  <c r="L926" i="9"/>
  <c r="K926" i="9"/>
  <c r="O925" i="9"/>
  <c r="N925" i="9"/>
  <c r="M925" i="9"/>
  <c r="L925" i="9"/>
  <c r="K925" i="9"/>
  <c r="O924" i="9"/>
  <c r="N924" i="9"/>
  <c r="M924" i="9"/>
  <c r="L924" i="9"/>
  <c r="K924" i="9"/>
  <c r="O923" i="9"/>
  <c r="N923" i="9"/>
  <c r="M923" i="9"/>
  <c r="K923" i="9"/>
  <c r="O922" i="9"/>
  <c r="N922" i="9"/>
  <c r="M922" i="9"/>
  <c r="L922" i="9"/>
  <c r="K922" i="9"/>
  <c r="O921" i="9"/>
  <c r="N921" i="9"/>
  <c r="M921" i="9"/>
  <c r="K921" i="9"/>
  <c r="O920" i="9"/>
  <c r="N920" i="9"/>
  <c r="M920" i="9"/>
  <c r="K920" i="9"/>
  <c r="O919" i="9"/>
  <c r="N919" i="9"/>
  <c r="M919" i="9"/>
  <c r="L919" i="9"/>
  <c r="K919" i="9"/>
  <c r="O918" i="9"/>
  <c r="N918" i="9"/>
  <c r="M918" i="9"/>
  <c r="L918" i="9"/>
  <c r="K918" i="9"/>
  <c r="O917" i="9"/>
  <c r="N917" i="9"/>
  <c r="M917" i="9"/>
  <c r="K917" i="9"/>
  <c r="O916" i="9"/>
  <c r="N916" i="9"/>
  <c r="M916" i="9"/>
  <c r="L916" i="9"/>
  <c r="K916" i="9"/>
  <c r="O915" i="9"/>
  <c r="N915" i="9"/>
  <c r="M915" i="9"/>
  <c r="L915" i="9"/>
  <c r="K915" i="9"/>
  <c r="O914" i="9"/>
  <c r="N914" i="9"/>
  <c r="M914" i="9"/>
  <c r="K914" i="9"/>
  <c r="O913" i="9"/>
  <c r="N913" i="9"/>
  <c r="M913" i="9"/>
  <c r="L913" i="9"/>
  <c r="K913" i="9"/>
  <c r="O912" i="9"/>
  <c r="N912" i="9"/>
  <c r="M912" i="9"/>
  <c r="K912" i="9"/>
  <c r="O911" i="9"/>
  <c r="N911" i="9"/>
  <c r="M911" i="9"/>
  <c r="K911" i="9"/>
  <c r="O910" i="9"/>
  <c r="N910" i="9"/>
  <c r="M910" i="9"/>
  <c r="K910" i="9"/>
  <c r="O909" i="9"/>
  <c r="N909" i="9"/>
  <c r="M909" i="9"/>
  <c r="L909" i="9"/>
  <c r="K909" i="9"/>
  <c r="O908" i="9"/>
  <c r="N908" i="9"/>
  <c r="M908" i="9"/>
  <c r="K908" i="9"/>
  <c r="O907" i="9"/>
  <c r="N907" i="9"/>
  <c r="M907" i="9"/>
  <c r="L907" i="9"/>
  <c r="K907" i="9"/>
  <c r="O906" i="9"/>
  <c r="N906" i="9"/>
  <c r="M906" i="9"/>
  <c r="K906" i="9"/>
  <c r="O905" i="9"/>
  <c r="N905" i="9"/>
  <c r="M905" i="9"/>
  <c r="K905" i="9"/>
  <c r="O904" i="9"/>
  <c r="N904" i="9"/>
  <c r="M904" i="9"/>
  <c r="K904" i="9"/>
  <c r="O903" i="9"/>
  <c r="N903" i="9"/>
  <c r="M903" i="9"/>
  <c r="K903" i="9"/>
  <c r="O902" i="9"/>
  <c r="N902" i="9"/>
  <c r="M902" i="9"/>
  <c r="L902" i="9"/>
  <c r="K902" i="9"/>
  <c r="O901" i="9"/>
  <c r="N901" i="9"/>
  <c r="M901" i="9"/>
  <c r="K901" i="9"/>
  <c r="O900" i="9"/>
  <c r="N900" i="9"/>
  <c r="M900" i="9"/>
  <c r="L900" i="9"/>
  <c r="K900" i="9"/>
  <c r="O899" i="9"/>
  <c r="N899" i="9"/>
  <c r="M899" i="9"/>
  <c r="K899" i="9"/>
  <c r="O898" i="9"/>
  <c r="N898" i="9"/>
  <c r="M898" i="9"/>
  <c r="K898" i="9"/>
  <c r="O897" i="9"/>
  <c r="N897" i="9"/>
  <c r="M897" i="9"/>
  <c r="K897" i="9"/>
  <c r="O896" i="9"/>
  <c r="N896" i="9"/>
  <c r="M896" i="9"/>
  <c r="K896" i="9"/>
  <c r="O895" i="9"/>
  <c r="N895" i="9"/>
  <c r="M895" i="9"/>
  <c r="L895" i="9"/>
  <c r="K895" i="9"/>
  <c r="O894" i="9"/>
  <c r="N894" i="9"/>
  <c r="M894" i="9"/>
  <c r="K894" i="9"/>
  <c r="O893" i="9"/>
  <c r="N893" i="9"/>
  <c r="M893" i="9"/>
  <c r="L893" i="9"/>
  <c r="K893" i="9"/>
  <c r="O892" i="9"/>
  <c r="N892" i="9"/>
  <c r="M892" i="9"/>
  <c r="L892" i="9"/>
  <c r="K892" i="9"/>
  <c r="O891" i="9"/>
  <c r="N891" i="9"/>
  <c r="M891" i="9"/>
  <c r="L891" i="9"/>
  <c r="K891" i="9"/>
  <c r="O890" i="9"/>
  <c r="N890" i="9"/>
  <c r="M890" i="9"/>
  <c r="L890" i="9"/>
  <c r="K890" i="9"/>
  <c r="O889" i="9"/>
  <c r="N889" i="9"/>
  <c r="M889" i="9"/>
  <c r="L889" i="9"/>
  <c r="K889" i="9"/>
  <c r="O888" i="9"/>
  <c r="N888" i="9"/>
  <c r="M888" i="9"/>
  <c r="L888" i="9"/>
  <c r="K888" i="9"/>
  <c r="O887" i="9"/>
  <c r="N887" i="9"/>
  <c r="M887" i="9"/>
  <c r="L887" i="9"/>
  <c r="K887" i="9"/>
  <c r="O886" i="9"/>
  <c r="N886" i="9"/>
  <c r="M886" i="9"/>
  <c r="L886" i="9"/>
  <c r="K886" i="9"/>
  <c r="O885" i="9"/>
  <c r="N885" i="9"/>
  <c r="M885" i="9"/>
  <c r="L885" i="9"/>
  <c r="K885" i="9"/>
  <c r="O884" i="9"/>
  <c r="N884" i="9"/>
  <c r="M884" i="9"/>
  <c r="K884" i="9"/>
  <c r="O883" i="9"/>
  <c r="N883" i="9"/>
  <c r="M883" i="9"/>
  <c r="L883" i="9"/>
  <c r="K883" i="9"/>
  <c r="O882" i="9"/>
  <c r="N882" i="9"/>
  <c r="M882" i="9"/>
  <c r="L882" i="9"/>
  <c r="K882" i="9"/>
  <c r="O881" i="9"/>
  <c r="N881" i="9"/>
  <c r="M881" i="9"/>
  <c r="L881" i="9"/>
  <c r="K881" i="9"/>
  <c r="O880" i="9"/>
  <c r="N880" i="9"/>
  <c r="M880" i="9"/>
  <c r="L880" i="9"/>
  <c r="K880" i="9"/>
  <c r="O879" i="9"/>
  <c r="N879" i="9"/>
  <c r="M879" i="9"/>
  <c r="L879" i="9"/>
  <c r="K879" i="9"/>
  <c r="O878" i="9"/>
  <c r="N878" i="9"/>
  <c r="M878" i="9"/>
  <c r="L878" i="9"/>
  <c r="K878" i="9"/>
  <c r="O877" i="9"/>
  <c r="N877" i="9"/>
  <c r="M877" i="9"/>
  <c r="L877" i="9"/>
  <c r="K877" i="9"/>
  <c r="O876" i="9"/>
  <c r="N876" i="9"/>
  <c r="M876" i="9"/>
  <c r="L876" i="9"/>
  <c r="K876" i="9"/>
  <c r="O875" i="9"/>
  <c r="N875" i="9"/>
  <c r="M875" i="9"/>
  <c r="L875" i="9"/>
  <c r="K875" i="9"/>
  <c r="O874" i="9"/>
  <c r="N874" i="9"/>
  <c r="M874" i="9"/>
  <c r="L874" i="9"/>
  <c r="K874" i="9"/>
  <c r="O873" i="9"/>
  <c r="N873" i="9"/>
  <c r="M873" i="9"/>
  <c r="L873" i="9"/>
  <c r="K873" i="9"/>
  <c r="O872" i="9"/>
  <c r="N872" i="9"/>
  <c r="M872" i="9"/>
  <c r="L872" i="9"/>
  <c r="K872" i="9"/>
  <c r="O871" i="9"/>
  <c r="N871" i="9"/>
  <c r="M871" i="9"/>
  <c r="L871" i="9"/>
  <c r="K871" i="9"/>
  <c r="O870" i="9"/>
  <c r="N870" i="9"/>
  <c r="M870" i="9"/>
  <c r="K870" i="9"/>
  <c r="O869" i="9"/>
  <c r="N869" i="9"/>
  <c r="M869" i="9"/>
  <c r="K869" i="9"/>
  <c r="O868" i="9"/>
  <c r="N868" i="9"/>
  <c r="M868" i="9"/>
  <c r="L868" i="9"/>
  <c r="K868" i="9"/>
  <c r="O867" i="9"/>
  <c r="N867" i="9"/>
  <c r="M867" i="9"/>
  <c r="L867" i="9"/>
  <c r="K867" i="9"/>
  <c r="O866" i="9"/>
  <c r="N866" i="9"/>
  <c r="M866" i="9"/>
  <c r="L866" i="9"/>
  <c r="K866" i="9"/>
  <c r="O865" i="9"/>
  <c r="N865" i="9"/>
  <c r="M865" i="9"/>
  <c r="L865" i="9"/>
  <c r="K865" i="9"/>
  <c r="O864" i="9"/>
  <c r="N864" i="9"/>
  <c r="M864" i="9"/>
  <c r="L864" i="9"/>
  <c r="K864" i="9"/>
  <c r="O863" i="9"/>
  <c r="N863" i="9"/>
  <c r="M863" i="9"/>
  <c r="K863" i="9"/>
  <c r="O862" i="9"/>
  <c r="N862" i="9"/>
  <c r="M862" i="9"/>
  <c r="L862" i="9"/>
  <c r="K862" i="9"/>
  <c r="O861" i="9"/>
  <c r="N861" i="9"/>
  <c r="M861" i="9"/>
  <c r="L861" i="9"/>
  <c r="K861" i="9"/>
  <c r="O860" i="9"/>
  <c r="N860" i="9"/>
  <c r="M860" i="9"/>
  <c r="L860" i="9"/>
  <c r="K860" i="9"/>
  <c r="O859" i="9"/>
  <c r="N859" i="9"/>
  <c r="M859" i="9"/>
  <c r="L859" i="9"/>
  <c r="K859" i="9"/>
  <c r="O858" i="9"/>
  <c r="N858" i="9"/>
  <c r="M858" i="9"/>
  <c r="L858" i="9"/>
  <c r="K858" i="9"/>
  <c r="O857" i="9"/>
  <c r="N857" i="9"/>
  <c r="M857" i="9"/>
  <c r="L857" i="9"/>
  <c r="K857" i="9"/>
  <c r="O856" i="9"/>
  <c r="N856" i="9"/>
  <c r="M856" i="9"/>
  <c r="L856" i="9"/>
  <c r="K856" i="9"/>
  <c r="O855" i="9"/>
  <c r="N855" i="9"/>
  <c r="M855" i="9"/>
  <c r="K855" i="9"/>
  <c r="O854" i="9"/>
  <c r="N854" i="9"/>
  <c r="M854" i="9"/>
  <c r="K854" i="9"/>
  <c r="O853" i="9"/>
  <c r="N853" i="9"/>
  <c r="M853" i="9"/>
  <c r="L853" i="9"/>
  <c r="K853" i="9"/>
  <c r="O852" i="9"/>
  <c r="N852" i="9"/>
  <c r="M852" i="9"/>
  <c r="L852" i="9"/>
  <c r="K852" i="9"/>
  <c r="O851" i="9"/>
  <c r="N851" i="9"/>
  <c r="M851" i="9"/>
  <c r="K851" i="9"/>
  <c r="O850" i="9"/>
  <c r="N850" i="9"/>
  <c r="M850" i="9"/>
  <c r="K850" i="9"/>
  <c r="O849" i="9"/>
  <c r="N849" i="9"/>
  <c r="M849" i="9"/>
  <c r="L849" i="9"/>
  <c r="K849" i="9"/>
  <c r="O848" i="9"/>
  <c r="N848" i="9"/>
  <c r="M848" i="9"/>
  <c r="L848" i="9"/>
  <c r="K848" i="9"/>
  <c r="O847" i="9"/>
  <c r="N847" i="9"/>
  <c r="M847" i="9"/>
  <c r="L847" i="9"/>
  <c r="K847" i="9"/>
  <c r="O846" i="9"/>
  <c r="N846" i="9"/>
  <c r="M846" i="9"/>
  <c r="L846" i="9"/>
  <c r="K846" i="9"/>
  <c r="O845" i="9"/>
  <c r="N845" i="9"/>
  <c r="M845" i="9"/>
  <c r="L845" i="9"/>
  <c r="K845" i="9"/>
  <c r="O844" i="9"/>
  <c r="N844" i="9"/>
  <c r="M844" i="9"/>
  <c r="K844" i="9"/>
  <c r="O843" i="9"/>
  <c r="N843" i="9"/>
  <c r="M843" i="9"/>
  <c r="L843" i="9"/>
  <c r="K843" i="9"/>
  <c r="O842" i="9"/>
  <c r="N842" i="9"/>
  <c r="M842" i="9"/>
  <c r="L842" i="9"/>
  <c r="K842" i="9"/>
  <c r="O841" i="9"/>
  <c r="N841" i="9"/>
  <c r="M841" i="9"/>
  <c r="L841" i="9"/>
  <c r="K841" i="9"/>
  <c r="O840" i="9"/>
  <c r="N840" i="9"/>
  <c r="M840" i="9"/>
  <c r="L840" i="9"/>
  <c r="K840" i="9"/>
  <c r="O839" i="9"/>
  <c r="N839" i="9"/>
  <c r="M839" i="9"/>
  <c r="L839" i="9"/>
  <c r="K839" i="9"/>
  <c r="O838" i="9"/>
  <c r="N838" i="9"/>
  <c r="M838" i="9"/>
  <c r="L838" i="9"/>
  <c r="K838" i="9"/>
  <c r="O837" i="9"/>
  <c r="N837" i="9"/>
  <c r="M837" i="9"/>
  <c r="L837" i="9"/>
  <c r="K837" i="9"/>
  <c r="O836" i="9"/>
  <c r="N836" i="9"/>
  <c r="M836" i="9"/>
  <c r="K836" i="9"/>
  <c r="O835" i="9"/>
  <c r="N835" i="9"/>
  <c r="M835" i="9"/>
  <c r="L835" i="9"/>
  <c r="K835" i="9"/>
  <c r="O834" i="9"/>
  <c r="N834" i="9"/>
  <c r="M834" i="9"/>
  <c r="L834" i="9"/>
  <c r="K834" i="9"/>
  <c r="O833" i="9"/>
  <c r="N833" i="9"/>
  <c r="M833" i="9"/>
  <c r="L833" i="9"/>
  <c r="K833" i="9"/>
  <c r="O832" i="9"/>
  <c r="N832" i="9"/>
  <c r="M832" i="9"/>
  <c r="K832" i="9"/>
  <c r="O831" i="9"/>
  <c r="N831" i="9"/>
  <c r="M831" i="9"/>
  <c r="L831" i="9"/>
  <c r="K831" i="9"/>
  <c r="O830" i="9"/>
  <c r="N830" i="9"/>
  <c r="M830" i="9"/>
  <c r="L830" i="9"/>
  <c r="K830" i="9"/>
  <c r="O829" i="9"/>
  <c r="N829" i="9"/>
  <c r="M829" i="9"/>
  <c r="K829" i="9"/>
  <c r="O828" i="9"/>
  <c r="N828" i="9"/>
  <c r="M828" i="9"/>
  <c r="K828" i="9"/>
  <c r="O827" i="9"/>
  <c r="N827" i="9"/>
  <c r="M827" i="9"/>
  <c r="L827" i="9"/>
  <c r="K827" i="9"/>
  <c r="O826" i="9"/>
  <c r="N826" i="9"/>
  <c r="M826" i="9"/>
  <c r="L826" i="9"/>
  <c r="K826" i="9"/>
  <c r="O825" i="9"/>
  <c r="N825" i="9"/>
  <c r="M825" i="9"/>
  <c r="L825" i="9"/>
  <c r="K825" i="9"/>
  <c r="O824" i="9"/>
  <c r="N824" i="9"/>
  <c r="M824" i="9"/>
  <c r="L824" i="9"/>
  <c r="K824" i="9"/>
  <c r="O823" i="9"/>
  <c r="N823" i="9"/>
  <c r="M823" i="9"/>
  <c r="L823" i="9"/>
  <c r="K823" i="9"/>
  <c r="O822" i="9"/>
  <c r="N822" i="9"/>
  <c r="M822" i="9"/>
  <c r="L822" i="9"/>
  <c r="K822" i="9"/>
  <c r="O821" i="9"/>
  <c r="N821" i="9"/>
  <c r="M821" i="9"/>
  <c r="L821" i="9"/>
  <c r="K821" i="9"/>
  <c r="O820" i="9"/>
  <c r="N820" i="9"/>
  <c r="M820" i="9"/>
  <c r="L820" i="9"/>
  <c r="K820" i="9"/>
  <c r="O819" i="9"/>
  <c r="N819" i="9"/>
  <c r="M819" i="9"/>
  <c r="L819" i="9"/>
  <c r="K819" i="9"/>
  <c r="O818" i="9"/>
  <c r="N818" i="9"/>
  <c r="M818" i="9"/>
  <c r="K818" i="9"/>
  <c r="O817" i="9"/>
  <c r="N817" i="9"/>
  <c r="M817" i="9"/>
  <c r="K817" i="9"/>
  <c r="O816" i="9"/>
  <c r="N816" i="9"/>
  <c r="M816" i="9"/>
  <c r="K816" i="9"/>
  <c r="O815" i="9"/>
  <c r="N815" i="9"/>
  <c r="M815" i="9"/>
  <c r="L815" i="9"/>
  <c r="K815" i="9"/>
  <c r="O814" i="9"/>
  <c r="N814" i="9"/>
  <c r="M814" i="9"/>
  <c r="K814" i="9"/>
  <c r="O813" i="9"/>
  <c r="N813" i="9"/>
  <c r="M813" i="9"/>
  <c r="L813" i="9"/>
  <c r="K813" i="9"/>
  <c r="O812" i="9"/>
  <c r="N812" i="9"/>
  <c r="M812" i="9"/>
  <c r="L812" i="9"/>
  <c r="K812" i="9"/>
  <c r="O811" i="9"/>
  <c r="N811" i="9"/>
  <c r="M811" i="9"/>
  <c r="L811" i="9"/>
  <c r="K811" i="9"/>
  <c r="O810" i="9"/>
  <c r="N810" i="9"/>
  <c r="M810" i="9"/>
  <c r="L810" i="9"/>
  <c r="K810" i="9"/>
  <c r="O809" i="9"/>
  <c r="N809" i="9"/>
  <c r="M809" i="9"/>
  <c r="K809" i="9"/>
  <c r="O808" i="9"/>
  <c r="N808" i="9"/>
  <c r="M808" i="9"/>
  <c r="K808" i="9"/>
  <c r="O807" i="9"/>
  <c r="N807" i="9"/>
  <c r="M807" i="9"/>
  <c r="K807" i="9"/>
  <c r="O806" i="9"/>
  <c r="N806" i="9"/>
  <c r="M806" i="9"/>
  <c r="L806" i="9"/>
  <c r="K806" i="9"/>
  <c r="O805" i="9"/>
  <c r="N805" i="9"/>
  <c r="M805" i="9"/>
  <c r="L805" i="9"/>
  <c r="K805" i="9"/>
  <c r="O804" i="9"/>
  <c r="N804" i="9"/>
  <c r="M804" i="9"/>
  <c r="L804" i="9"/>
  <c r="K804" i="9"/>
  <c r="O803" i="9"/>
  <c r="N803" i="9"/>
  <c r="M803" i="9"/>
  <c r="K803" i="9"/>
  <c r="O802" i="9"/>
  <c r="N802" i="9"/>
  <c r="M802" i="9"/>
  <c r="L802" i="9"/>
  <c r="K802" i="9"/>
  <c r="O801" i="9"/>
  <c r="N801" i="9"/>
  <c r="M801" i="9"/>
  <c r="L801" i="9"/>
  <c r="K801" i="9"/>
  <c r="O800" i="9"/>
  <c r="N800" i="9"/>
  <c r="M800" i="9"/>
  <c r="K800" i="9"/>
  <c r="O799" i="9"/>
  <c r="N799" i="9"/>
  <c r="M799" i="9"/>
  <c r="K799" i="9"/>
  <c r="O798" i="9"/>
  <c r="N798" i="9"/>
  <c r="M798" i="9"/>
  <c r="L798" i="9"/>
  <c r="K798" i="9"/>
  <c r="O797" i="9"/>
  <c r="N797" i="9"/>
  <c r="M797" i="9"/>
  <c r="L797" i="9"/>
  <c r="K797" i="9"/>
  <c r="O796" i="9"/>
  <c r="N796" i="9"/>
  <c r="M796" i="9"/>
  <c r="K796" i="9"/>
  <c r="O795" i="9"/>
  <c r="N795" i="9"/>
  <c r="M795" i="9"/>
  <c r="L795" i="9"/>
  <c r="K795" i="9"/>
  <c r="O794" i="9"/>
  <c r="N794" i="9"/>
  <c r="M794" i="9"/>
  <c r="K794" i="9"/>
  <c r="O793" i="9"/>
  <c r="N793" i="9"/>
  <c r="M793" i="9"/>
  <c r="L793" i="9"/>
  <c r="K793" i="9"/>
  <c r="O792" i="9"/>
  <c r="N792" i="9"/>
  <c r="M792" i="9"/>
  <c r="L792" i="9"/>
  <c r="K792" i="9"/>
  <c r="O791" i="9"/>
  <c r="N791" i="9"/>
  <c r="M791" i="9"/>
  <c r="K791" i="9"/>
  <c r="O790" i="9"/>
  <c r="N790" i="9"/>
  <c r="M790" i="9"/>
  <c r="L790" i="9"/>
  <c r="K790" i="9"/>
  <c r="O789" i="9"/>
  <c r="N789" i="9"/>
  <c r="M789" i="9"/>
  <c r="L789" i="9"/>
  <c r="K789" i="9"/>
  <c r="O788" i="9"/>
  <c r="N788" i="9"/>
  <c r="M788" i="9"/>
  <c r="L788" i="9"/>
  <c r="K788" i="9"/>
  <c r="O787" i="9"/>
  <c r="N787" i="9"/>
  <c r="M787" i="9"/>
  <c r="K787" i="9"/>
  <c r="O786" i="9"/>
  <c r="N786" i="9"/>
  <c r="M786" i="9"/>
  <c r="L786" i="9"/>
  <c r="K786" i="9"/>
  <c r="O785" i="9"/>
  <c r="N785" i="9"/>
  <c r="M785" i="9"/>
  <c r="K785" i="9"/>
  <c r="O784" i="9"/>
  <c r="N784" i="9"/>
  <c r="M784" i="9"/>
  <c r="K784" i="9"/>
  <c r="O783" i="9"/>
  <c r="N783" i="9"/>
  <c r="M783" i="9"/>
  <c r="L783" i="9"/>
  <c r="K783" i="9"/>
  <c r="O782" i="9"/>
  <c r="N782" i="9"/>
  <c r="M782" i="9"/>
  <c r="K782" i="9"/>
  <c r="O781" i="9"/>
  <c r="N781" i="9"/>
  <c r="M781" i="9"/>
  <c r="L781" i="9"/>
  <c r="K781" i="9"/>
  <c r="O780" i="9"/>
  <c r="N780" i="9"/>
  <c r="M780" i="9"/>
  <c r="K780" i="9"/>
  <c r="O779" i="9"/>
  <c r="N779" i="9"/>
  <c r="M779" i="9"/>
  <c r="K779" i="9"/>
  <c r="O778" i="9"/>
  <c r="N778" i="9"/>
  <c r="M778" i="9"/>
  <c r="K778" i="9"/>
  <c r="O777" i="9"/>
  <c r="N777" i="9"/>
  <c r="M777" i="9"/>
  <c r="L777" i="9"/>
  <c r="K777" i="9"/>
  <c r="O776" i="9"/>
  <c r="N776" i="9"/>
  <c r="M776" i="9"/>
  <c r="L776" i="9"/>
  <c r="K776" i="9"/>
  <c r="O775" i="9"/>
  <c r="N775" i="9"/>
  <c r="M775" i="9"/>
  <c r="K775" i="9"/>
  <c r="O774" i="9"/>
  <c r="N774" i="9"/>
  <c r="M774" i="9"/>
  <c r="L774" i="9"/>
  <c r="K774" i="9"/>
  <c r="O773" i="9"/>
  <c r="N773" i="9"/>
  <c r="M773" i="9"/>
  <c r="L773" i="9"/>
  <c r="K773" i="9"/>
  <c r="O772" i="9"/>
  <c r="N772" i="9"/>
  <c r="M772" i="9"/>
  <c r="K772" i="9"/>
  <c r="O771" i="9"/>
  <c r="N771" i="9"/>
  <c r="M771" i="9"/>
  <c r="L771" i="9"/>
  <c r="K771" i="9"/>
  <c r="O770" i="9"/>
  <c r="N770" i="9"/>
  <c r="M770" i="9"/>
  <c r="L770" i="9"/>
  <c r="K770" i="9"/>
  <c r="O769" i="9"/>
  <c r="N769" i="9"/>
  <c r="M769" i="9"/>
  <c r="L769" i="9"/>
  <c r="K769" i="9"/>
  <c r="O768" i="9"/>
  <c r="N768" i="9"/>
  <c r="M768" i="9"/>
  <c r="L768" i="9"/>
  <c r="K768" i="9"/>
  <c r="O767" i="9"/>
  <c r="N767" i="9"/>
  <c r="M767" i="9"/>
  <c r="L767" i="9"/>
  <c r="K767" i="9"/>
  <c r="O766" i="9"/>
  <c r="N766" i="9"/>
  <c r="M766" i="9"/>
  <c r="L766" i="9"/>
  <c r="K766" i="9"/>
  <c r="O765" i="9"/>
  <c r="N765" i="9"/>
  <c r="M765" i="9"/>
  <c r="K765" i="9"/>
  <c r="O764" i="9"/>
  <c r="N764" i="9"/>
  <c r="M764" i="9"/>
  <c r="L764" i="9"/>
  <c r="K764" i="9"/>
  <c r="O763" i="9"/>
  <c r="N763" i="9"/>
  <c r="M763" i="9"/>
  <c r="L763" i="9"/>
  <c r="K763" i="9"/>
  <c r="O762" i="9"/>
  <c r="N762" i="9"/>
  <c r="M762" i="9"/>
  <c r="L762" i="9"/>
  <c r="K762" i="9"/>
  <c r="O761" i="9"/>
  <c r="N761" i="9"/>
  <c r="M761" i="9"/>
  <c r="L761" i="9"/>
  <c r="K761" i="9"/>
  <c r="O760" i="9"/>
  <c r="N760" i="9"/>
  <c r="M760" i="9"/>
  <c r="K760" i="9"/>
  <c r="O759" i="9"/>
  <c r="N759" i="9"/>
  <c r="M759" i="9"/>
  <c r="K759" i="9"/>
  <c r="O758" i="9"/>
  <c r="N758" i="9"/>
  <c r="M758" i="9"/>
  <c r="L758" i="9"/>
  <c r="K758" i="9"/>
  <c r="O757" i="9"/>
  <c r="N757" i="9"/>
  <c r="M757" i="9"/>
  <c r="L757" i="9"/>
  <c r="K757" i="9"/>
  <c r="O756" i="9"/>
  <c r="N756" i="9"/>
  <c r="M756" i="9"/>
  <c r="K756" i="9"/>
  <c r="O755" i="9"/>
  <c r="N755" i="9"/>
  <c r="M755" i="9"/>
  <c r="L755" i="9"/>
  <c r="K755" i="9"/>
  <c r="O754" i="9"/>
  <c r="N754" i="9"/>
  <c r="M754" i="9"/>
  <c r="K754" i="9"/>
  <c r="O753" i="9"/>
  <c r="N753" i="9"/>
  <c r="M753" i="9"/>
  <c r="L753" i="9"/>
  <c r="K753" i="9"/>
  <c r="O752" i="9"/>
  <c r="N752" i="9"/>
  <c r="M752" i="9"/>
  <c r="K752" i="9"/>
  <c r="O751" i="9"/>
  <c r="N751" i="9"/>
  <c r="M751" i="9"/>
  <c r="L751" i="9"/>
  <c r="K751" i="9"/>
  <c r="O750" i="9"/>
  <c r="N750" i="9"/>
  <c r="M750" i="9"/>
  <c r="L750" i="9"/>
  <c r="K750" i="9"/>
  <c r="O749" i="9"/>
  <c r="N749" i="9"/>
  <c r="M749" i="9"/>
  <c r="L749" i="9"/>
  <c r="K749" i="9"/>
  <c r="O748" i="9"/>
  <c r="N748" i="9"/>
  <c r="M748" i="9"/>
  <c r="L748" i="9"/>
  <c r="K748" i="9"/>
  <c r="O747" i="9"/>
  <c r="N747" i="9"/>
  <c r="M747" i="9"/>
  <c r="L747" i="9"/>
  <c r="K747" i="9"/>
  <c r="O746" i="9"/>
  <c r="N746" i="9"/>
  <c r="M746" i="9"/>
  <c r="K746" i="9"/>
  <c r="O745" i="9"/>
  <c r="N745" i="9"/>
  <c r="M745" i="9"/>
  <c r="L745" i="9"/>
  <c r="K745" i="9"/>
  <c r="O744" i="9"/>
  <c r="N744" i="9"/>
  <c r="M744" i="9"/>
  <c r="L744" i="9"/>
  <c r="K744" i="9"/>
  <c r="O743" i="9"/>
  <c r="N743" i="9"/>
  <c r="M743" i="9"/>
  <c r="L743" i="9"/>
  <c r="K743" i="9"/>
  <c r="O742" i="9"/>
  <c r="N742" i="9"/>
  <c r="M742" i="9"/>
  <c r="K742" i="9"/>
  <c r="O741" i="9"/>
  <c r="N741" i="9"/>
  <c r="M741" i="9"/>
  <c r="L741" i="9"/>
  <c r="K741" i="9"/>
  <c r="O740" i="9"/>
  <c r="N740" i="9"/>
  <c r="M740" i="9"/>
  <c r="L740" i="9"/>
  <c r="K740" i="9"/>
  <c r="O739" i="9"/>
  <c r="N739" i="9"/>
  <c r="M739" i="9"/>
  <c r="L739" i="9"/>
  <c r="K739" i="9"/>
  <c r="O738" i="9"/>
  <c r="N738" i="9"/>
  <c r="M738" i="9"/>
  <c r="K738" i="9"/>
  <c r="O737" i="9"/>
  <c r="N737" i="9"/>
  <c r="M737" i="9"/>
  <c r="L737" i="9"/>
  <c r="K737" i="9"/>
  <c r="O736" i="9"/>
  <c r="N736" i="9"/>
  <c r="M736" i="9"/>
  <c r="L736" i="9"/>
  <c r="K736" i="9"/>
  <c r="O735" i="9"/>
  <c r="N735" i="9"/>
  <c r="M735" i="9"/>
  <c r="L735" i="9"/>
  <c r="K735" i="9"/>
  <c r="O734" i="9"/>
  <c r="N734" i="9"/>
  <c r="M734" i="9"/>
  <c r="L734" i="9"/>
  <c r="K734" i="9"/>
  <c r="O733" i="9"/>
  <c r="N733" i="9"/>
  <c r="M733" i="9"/>
  <c r="K733" i="9"/>
  <c r="O732" i="9"/>
  <c r="N732" i="9"/>
  <c r="M732" i="9"/>
  <c r="K732" i="9"/>
  <c r="O731" i="9"/>
  <c r="N731" i="9"/>
  <c r="M731" i="9"/>
  <c r="K731" i="9"/>
  <c r="O730" i="9"/>
  <c r="N730" i="9"/>
  <c r="M730" i="9"/>
  <c r="L730" i="9"/>
  <c r="K730" i="9"/>
  <c r="O729" i="9"/>
  <c r="N729" i="9"/>
  <c r="M729" i="9"/>
  <c r="L729" i="9"/>
  <c r="K729" i="9"/>
  <c r="O728" i="9"/>
  <c r="N728" i="9"/>
  <c r="M728" i="9"/>
  <c r="L728" i="9"/>
  <c r="K728" i="9"/>
  <c r="O727" i="9"/>
  <c r="N727" i="9"/>
  <c r="M727" i="9"/>
  <c r="K727" i="9"/>
  <c r="O726" i="9"/>
  <c r="N726" i="9"/>
  <c r="M726" i="9"/>
  <c r="L726" i="9"/>
  <c r="K726" i="9"/>
  <c r="O725" i="9"/>
  <c r="N725" i="9"/>
  <c r="M725" i="9"/>
  <c r="L725" i="9"/>
  <c r="K725" i="9"/>
  <c r="O724" i="9"/>
  <c r="N724" i="9"/>
  <c r="M724" i="9"/>
  <c r="K724" i="9"/>
  <c r="O723" i="9"/>
  <c r="N723" i="9"/>
  <c r="M723" i="9"/>
  <c r="L723" i="9"/>
  <c r="K723" i="9"/>
  <c r="O722" i="9"/>
  <c r="N722" i="9"/>
  <c r="M722" i="9"/>
  <c r="L722" i="9"/>
  <c r="K722" i="9"/>
  <c r="O721" i="9"/>
  <c r="N721" i="9"/>
  <c r="M721" i="9"/>
  <c r="L721" i="9"/>
  <c r="K721" i="9"/>
  <c r="O720" i="9"/>
  <c r="N720" i="9"/>
  <c r="M720" i="9"/>
  <c r="K720" i="9"/>
  <c r="O719" i="9"/>
  <c r="N719" i="9"/>
  <c r="M719" i="9"/>
  <c r="L719" i="9"/>
  <c r="K719" i="9"/>
  <c r="O718" i="9"/>
  <c r="N718" i="9"/>
  <c r="M718" i="9"/>
  <c r="L718" i="9"/>
  <c r="K718" i="9"/>
  <c r="O717" i="9"/>
  <c r="N717" i="9"/>
  <c r="M717" i="9"/>
  <c r="L717" i="9"/>
  <c r="K717" i="9"/>
  <c r="O716" i="9"/>
  <c r="N716" i="9"/>
  <c r="M716" i="9"/>
  <c r="L716" i="9"/>
  <c r="K716" i="9"/>
  <c r="O715" i="9"/>
  <c r="N715" i="9"/>
  <c r="M715" i="9"/>
  <c r="L715" i="9"/>
  <c r="K715" i="9"/>
  <c r="O714" i="9"/>
  <c r="N714" i="9"/>
  <c r="M714" i="9"/>
  <c r="K714" i="9"/>
  <c r="O713" i="9"/>
  <c r="N713" i="9"/>
  <c r="M713" i="9"/>
  <c r="K713" i="9"/>
  <c r="O712" i="9"/>
  <c r="N712" i="9"/>
  <c r="M712" i="9"/>
  <c r="L712" i="9"/>
  <c r="K712" i="9"/>
  <c r="O711" i="9"/>
  <c r="N711" i="9"/>
  <c r="M711" i="9"/>
  <c r="L711" i="9"/>
  <c r="K711" i="9"/>
  <c r="O710" i="9"/>
  <c r="N710" i="9"/>
  <c r="M710" i="9"/>
  <c r="K710" i="9"/>
  <c r="O709" i="9"/>
  <c r="N709" i="9"/>
  <c r="M709" i="9"/>
  <c r="L709" i="9"/>
  <c r="K709" i="9"/>
  <c r="O708" i="9"/>
  <c r="N708" i="9"/>
  <c r="M708" i="9"/>
  <c r="K708" i="9"/>
  <c r="O707" i="9"/>
  <c r="N707" i="9"/>
  <c r="M707" i="9"/>
  <c r="L707" i="9"/>
  <c r="K707" i="9"/>
  <c r="O706" i="9"/>
  <c r="N706" i="9"/>
  <c r="M706" i="9"/>
  <c r="K706" i="9"/>
  <c r="O705" i="9"/>
  <c r="N705" i="9"/>
  <c r="M705" i="9"/>
  <c r="L705" i="9"/>
  <c r="K705" i="9"/>
  <c r="O704" i="9"/>
  <c r="N704" i="9"/>
  <c r="M704" i="9"/>
  <c r="L704" i="9"/>
  <c r="K704" i="9"/>
  <c r="O703" i="9"/>
  <c r="N703" i="9"/>
  <c r="M703" i="9"/>
  <c r="L703" i="9"/>
  <c r="K703" i="9"/>
  <c r="O702" i="9"/>
  <c r="N702" i="9"/>
  <c r="M702" i="9"/>
  <c r="K702" i="9"/>
  <c r="O701" i="9"/>
  <c r="N701" i="9"/>
  <c r="M701" i="9"/>
  <c r="L701" i="9"/>
  <c r="K701" i="9"/>
  <c r="O700" i="9"/>
  <c r="N700" i="9"/>
  <c r="M700" i="9"/>
  <c r="L700" i="9"/>
  <c r="K700" i="9"/>
  <c r="O699" i="9"/>
  <c r="N699" i="9"/>
  <c r="M699" i="9"/>
  <c r="K699" i="9"/>
  <c r="O698" i="9"/>
  <c r="N698" i="9"/>
  <c r="M698" i="9"/>
  <c r="L698" i="9"/>
  <c r="K698" i="9"/>
  <c r="O697" i="9"/>
  <c r="N697" i="9"/>
  <c r="M697" i="9"/>
  <c r="L697" i="9"/>
  <c r="K697" i="9"/>
  <c r="O696" i="9"/>
  <c r="N696" i="9"/>
  <c r="M696" i="9"/>
  <c r="L696" i="9"/>
  <c r="K696" i="9"/>
  <c r="O695" i="9"/>
  <c r="N695" i="9"/>
  <c r="M695" i="9"/>
  <c r="L695" i="9"/>
  <c r="K695" i="9"/>
  <c r="O694" i="9"/>
  <c r="N694" i="9"/>
  <c r="M694" i="9"/>
  <c r="L694" i="9"/>
  <c r="K694" i="9"/>
  <c r="O693" i="9"/>
  <c r="N693" i="9"/>
  <c r="M693" i="9"/>
  <c r="L693" i="9"/>
  <c r="K693" i="9"/>
  <c r="O692" i="9"/>
  <c r="N692" i="9"/>
  <c r="M692" i="9"/>
  <c r="L692" i="9"/>
  <c r="K692" i="9"/>
  <c r="O691" i="9"/>
  <c r="N691" i="9"/>
  <c r="M691" i="9"/>
  <c r="L691" i="9"/>
  <c r="K691" i="9"/>
  <c r="O690" i="9"/>
  <c r="N690" i="9"/>
  <c r="M690" i="9"/>
  <c r="K690" i="9"/>
  <c r="O689" i="9"/>
  <c r="N689" i="9"/>
  <c r="M689" i="9"/>
  <c r="L689" i="9"/>
  <c r="K689" i="9"/>
  <c r="O688" i="9"/>
  <c r="N688" i="9"/>
  <c r="M688" i="9"/>
  <c r="L688" i="9"/>
  <c r="K688" i="9"/>
  <c r="O687" i="9"/>
  <c r="N687" i="9"/>
  <c r="M687" i="9"/>
  <c r="L687" i="9"/>
  <c r="K687" i="9"/>
  <c r="O686" i="9"/>
  <c r="N686" i="9"/>
  <c r="M686" i="9"/>
  <c r="K686" i="9"/>
  <c r="O685" i="9"/>
  <c r="N685" i="9"/>
  <c r="M685" i="9"/>
  <c r="L685" i="9"/>
  <c r="K685" i="9"/>
  <c r="O684" i="9"/>
  <c r="N684" i="9"/>
  <c r="M684" i="9"/>
  <c r="L684" i="9"/>
  <c r="K684" i="9"/>
  <c r="O683" i="9"/>
  <c r="N683" i="9"/>
  <c r="M683" i="9"/>
  <c r="L683" i="9"/>
  <c r="K683" i="9"/>
  <c r="O682" i="9"/>
  <c r="N682" i="9"/>
  <c r="M682" i="9"/>
  <c r="L682" i="9"/>
  <c r="K682" i="9"/>
  <c r="O681" i="9"/>
  <c r="N681" i="9"/>
  <c r="M681" i="9"/>
  <c r="L681" i="9"/>
  <c r="K681" i="9"/>
  <c r="O680" i="9"/>
  <c r="N680" i="9"/>
  <c r="M680" i="9"/>
  <c r="L680" i="9"/>
  <c r="K680" i="9"/>
  <c r="O679" i="9"/>
  <c r="N679" i="9"/>
  <c r="M679" i="9"/>
  <c r="L679" i="9"/>
  <c r="K679" i="9"/>
  <c r="O678" i="9"/>
  <c r="N678" i="9"/>
  <c r="M678" i="9"/>
  <c r="L678" i="9"/>
  <c r="K678" i="9"/>
  <c r="O677" i="9"/>
  <c r="N677" i="9"/>
  <c r="M677" i="9"/>
  <c r="L677" i="9"/>
  <c r="K677" i="9"/>
  <c r="O676" i="9"/>
  <c r="N676" i="9"/>
  <c r="M676" i="9"/>
  <c r="L676" i="9"/>
  <c r="K676" i="9"/>
  <c r="O675" i="9"/>
  <c r="N675" i="9"/>
  <c r="M675" i="9"/>
  <c r="L675" i="9"/>
  <c r="K675" i="9"/>
  <c r="O674" i="9"/>
  <c r="N674" i="9"/>
  <c r="M674" i="9"/>
  <c r="L674" i="9"/>
  <c r="K674" i="9"/>
  <c r="O673" i="9"/>
  <c r="N673" i="9"/>
  <c r="M673" i="9"/>
  <c r="L673" i="9"/>
  <c r="K673" i="9"/>
  <c r="O672" i="9"/>
  <c r="N672" i="9"/>
  <c r="M672" i="9"/>
  <c r="L672" i="9"/>
  <c r="K672" i="9"/>
  <c r="O671" i="9"/>
  <c r="N671" i="9"/>
  <c r="M671" i="9"/>
  <c r="L671" i="9"/>
  <c r="K671" i="9"/>
  <c r="O670" i="9"/>
  <c r="N670" i="9"/>
  <c r="M670" i="9"/>
  <c r="L670" i="9"/>
  <c r="K670" i="9"/>
  <c r="O669" i="9"/>
  <c r="N669" i="9"/>
  <c r="M669" i="9"/>
  <c r="L669" i="9"/>
  <c r="K669" i="9"/>
  <c r="O668" i="9"/>
  <c r="N668" i="9"/>
  <c r="M668" i="9"/>
  <c r="L668" i="9"/>
  <c r="K668" i="9"/>
  <c r="O667" i="9"/>
  <c r="N667" i="9"/>
  <c r="M667" i="9"/>
  <c r="L667" i="9"/>
  <c r="K667" i="9"/>
  <c r="O666" i="9"/>
  <c r="N666" i="9"/>
  <c r="M666" i="9"/>
  <c r="L666" i="9"/>
  <c r="K666" i="9"/>
  <c r="O665" i="9"/>
  <c r="N665" i="9"/>
  <c r="M665" i="9"/>
  <c r="L665" i="9"/>
  <c r="K665" i="9"/>
  <c r="O664" i="9"/>
  <c r="N664" i="9"/>
  <c r="M664" i="9"/>
  <c r="K664" i="9"/>
  <c r="O663" i="9"/>
  <c r="N663" i="9"/>
  <c r="M663" i="9"/>
  <c r="L663" i="9"/>
  <c r="K663" i="9"/>
  <c r="O662" i="9"/>
  <c r="N662" i="9"/>
  <c r="M662" i="9"/>
  <c r="L662" i="9"/>
  <c r="K662" i="9"/>
  <c r="O661" i="9"/>
  <c r="N661" i="9"/>
  <c r="M661" i="9"/>
  <c r="L661" i="9"/>
  <c r="K661" i="9"/>
  <c r="O660" i="9"/>
  <c r="N660" i="9"/>
  <c r="M660" i="9"/>
  <c r="L660" i="9"/>
  <c r="K660" i="9"/>
  <c r="O659" i="9"/>
  <c r="N659" i="9"/>
  <c r="M659" i="9"/>
  <c r="L659" i="9"/>
  <c r="K659" i="9"/>
  <c r="O658" i="9"/>
  <c r="N658" i="9"/>
  <c r="M658" i="9"/>
  <c r="L658" i="9"/>
  <c r="K658" i="9"/>
  <c r="O657" i="9"/>
  <c r="N657" i="9"/>
  <c r="M657" i="9"/>
  <c r="L657" i="9"/>
  <c r="K657" i="9"/>
  <c r="O656" i="9"/>
  <c r="N656" i="9"/>
  <c r="M656" i="9"/>
  <c r="L656" i="9"/>
  <c r="K656" i="9"/>
  <c r="O655" i="9"/>
  <c r="N655" i="9"/>
  <c r="M655" i="9"/>
  <c r="L655" i="9"/>
  <c r="K655" i="9"/>
  <c r="O654" i="9"/>
  <c r="N654" i="9"/>
  <c r="M654" i="9"/>
  <c r="L654" i="9"/>
  <c r="K654" i="9"/>
  <c r="O653" i="9"/>
  <c r="N653" i="9"/>
  <c r="M653" i="9"/>
  <c r="L653" i="9"/>
  <c r="K653" i="9"/>
  <c r="O652" i="9"/>
  <c r="N652" i="9"/>
  <c r="M652" i="9"/>
  <c r="L652" i="9"/>
  <c r="K652" i="9"/>
  <c r="O651" i="9"/>
  <c r="N651" i="9"/>
  <c r="M651" i="9"/>
  <c r="L651" i="9"/>
  <c r="K651" i="9"/>
  <c r="O650" i="9"/>
  <c r="N650" i="9"/>
  <c r="M650" i="9"/>
  <c r="L650" i="9"/>
  <c r="K650" i="9"/>
  <c r="O649" i="9"/>
  <c r="N649" i="9"/>
  <c r="M649" i="9"/>
  <c r="L649" i="9"/>
  <c r="K649" i="9"/>
  <c r="O648" i="9"/>
  <c r="N648" i="9"/>
  <c r="M648" i="9"/>
  <c r="L648" i="9"/>
  <c r="K648" i="9"/>
  <c r="O647" i="9"/>
  <c r="N647" i="9"/>
  <c r="M647" i="9"/>
  <c r="L647" i="9"/>
  <c r="K647" i="9"/>
  <c r="O646" i="9"/>
  <c r="N646" i="9"/>
  <c r="M646" i="9"/>
  <c r="L646" i="9"/>
  <c r="K646" i="9"/>
  <c r="O645" i="9"/>
  <c r="N645" i="9"/>
  <c r="M645" i="9"/>
  <c r="L645" i="9"/>
  <c r="K645" i="9"/>
  <c r="O644" i="9"/>
  <c r="N644" i="9"/>
  <c r="M644" i="9"/>
  <c r="L644" i="9"/>
  <c r="K644" i="9"/>
  <c r="O643" i="9"/>
  <c r="N643" i="9"/>
  <c r="M643" i="9"/>
  <c r="L643" i="9"/>
  <c r="K643" i="9"/>
  <c r="O642" i="9"/>
  <c r="N642" i="9"/>
  <c r="M642" i="9"/>
  <c r="L642" i="9"/>
  <c r="K642" i="9"/>
  <c r="O641" i="9"/>
  <c r="N641" i="9"/>
  <c r="M641" i="9"/>
  <c r="L641" i="9"/>
  <c r="K641" i="9"/>
  <c r="O640" i="9"/>
  <c r="N640" i="9"/>
  <c r="M640" i="9"/>
  <c r="L640" i="9"/>
  <c r="K640" i="9"/>
  <c r="O639" i="9"/>
  <c r="N639" i="9"/>
  <c r="M639" i="9"/>
  <c r="L639" i="9"/>
  <c r="K639" i="9"/>
  <c r="O638" i="9"/>
  <c r="N638" i="9"/>
  <c r="M638" i="9"/>
  <c r="L638" i="9"/>
  <c r="K638" i="9"/>
  <c r="O637" i="9"/>
  <c r="N637" i="9"/>
  <c r="M637" i="9"/>
  <c r="K637" i="9"/>
  <c r="O636" i="9"/>
  <c r="N636" i="9"/>
  <c r="M636" i="9"/>
  <c r="L636" i="9"/>
  <c r="K636" i="9"/>
  <c r="O635" i="9"/>
  <c r="N635" i="9"/>
  <c r="M635" i="9"/>
  <c r="L635" i="9"/>
  <c r="K635" i="9"/>
  <c r="O634" i="9"/>
  <c r="N634" i="9"/>
  <c r="M634" i="9"/>
  <c r="L634" i="9"/>
  <c r="K634" i="9"/>
  <c r="O633" i="9"/>
  <c r="N633" i="9"/>
  <c r="M633" i="9"/>
  <c r="L633" i="9"/>
  <c r="K633" i="9"/>
  <c r="O632" i="9"/>
  <c r="N632" i="9"/>
  <c r="M632" i="9"/>
  <c r="L632" i="9"/>
  <c r="K632" i="9"/>
  <c r="O631" i="9"/>
  <c r="N631" i="9"/>
  <c r="M631" i="9"/>
  <c r="L631" i="9"/>
  <c r="K631" i="9"/>
  <c r="O630" i="9"/>
  <c r="N630" i="9"/>
  <c r="M630" i="9"/>
  <c r="K630" i="9"/>
  <c r="O629" i="9"/>
  <c r="N629" i="9"/>
  <c r="M629" i="9"/>
  <c r="L629" i="9"/>
  <c r="K629" i="9"/>
  <c r="O628" i="9"/>
  <c r="N628" i="9"/>
  <c r="M628" i="9"/>
  <c r="L628" i="9"/>
  <c r="K628" i="9"/>
  <c r="O627" i="9"/>
  <c r="N627" i="9"/>
  <c r="M627" i="9"/>
  <c r="L627" i="9"/>
  <c r="K627" i="9"/>
  <c r="O626" i="9"/>
  <c r="N626" i="9"/>
  <c r="M626" i="9"/>
  <c r="L626" i="9"/>
  <c r="K626" i="9"/>
  <c r="O625" i="9"/>
  <c r="N625" i="9"/>
  <c r="M625" i="9"/>
  <c r="L625" i="9"/>
  <c r="K625" i="9"/>
  <c r="O624" i="9"/>
  <c r="N624" i="9"/>
  <c r="M624" i="9"/>
  <c r="L624" i="9"/>
  <c r="K624" i="9"/>
  <c r="O623" i="9"/>
  <c r="N623" i="9"/>
  <c r="M623" i="9"/>
  <c r="L623" i="9"/>
  <c r="K623" i="9"/>
  <c r="O622" i="9"/>
  <c r="N622" i="9"/>
  <c r="M622" i="9"/>
  <c r="L622" i="9"/>
  <c r="K622" i="9"/>
  <c r="O621" i="9"/>
  <c r="N621" i="9"/>
  <c r="M621" i="9"/>
  <c r="L621" i="9"/>
  <c r="K621" i="9"/>
  <c r="O620" i="9"/>
  <c r="N620" i="9"/>
  <c r="M620" i="9"/>
  <c r="K620" i="9"/>
  <c r="O619" i="9"/>
  <c r="N619" i="9"/>
  <c r="M619" i="9"/>
  <c r="K619" i="9"/>
  <c r="O618" i="9"/>
  <c r="N618" i="9"/>
  <c r="M618" i="9"/>
  <c r="K618" i="9"/>
  <c r="O617" i="9"/>
  <c r="N617" i="9"/>
  <c r="M617" i="9"/>
  <c r="L617" i="9"/>
  <c r="K617" i="9"/>
  <c r="O616" i="9"/>
  <c r="N616" i="9"/>
  <c r="M616" i="9"/>
  <c r="L616" i="9"/>
  <c r="K616" i="9"/>
  <c r="O615" i="9"/>
  <c r="N615" i="9"/>
  <c r="M615" i="9"/>
  <c r="L615" i="9"/>
  <c r="K615" i="9"/>
  <c r="O614" i="9"/>
  <c r="N614" i="9"/>
  <c r="M614" i="9"/>
  <c r="K614" i="9"/>
  <c r="O613" i="9"/>
  <c r="N613" i="9"/>
  <c r="M613" i="9"/>
  <c r="K613" i="9"/>
  <c r="O612" i="9"/>
  <c r="N612" i="9"/>
  <c r="M612" i="9"/>
  <c r="L612" i="9"/>
  <c r="K612" i="9"/>
  <c r="O611" i="9"/>
  <c r="N611" i="9"/>
  <c r="M611" i="9"/>
  <c r="L611" i="9"/>
  <c r="K611" i="9"/>
  <c r="O610" i="9"/>
  <c r="N610" i="9"/>
  <c r="M610" i="9"/>
  <c r="L610" i="9"/>
  <c r="K610" i="9"/>
  <c r="O609" i="9"/>
  <c r="N609" i="9"/>
  <c r="M609" i="9"/>
  <c r="L609" i="9"/>
  <c r="K609" i="9"/>
  <c r="O608" i="9"/>
  <c r="N608" i="9"/>
  <c r="M608" i="9"/>
  <c r="L608" i="9"/>
  <c r="K608" i="9"/>
  <c r="O607" i="9"/>
  <c r="N607" i="9"/>
  <c r="M607" i="9"/>
  <c r="L607" i="9"/>
  <c r="K607" i="9"/>
  <c r="O606" i="9"/>
  <c r="N606" i="9"/>
  <c r="M606" i="9"/>
  <c r="L606" i="9"/>
  <c r="K606" i="9"/>
  <c r="O605" i="9"/>
  <c r="N605" i="9"/>
  <c r="M605" i="9"/>
  <c r="K605" i="9"/>
  <c r="O604" i="9"/>
  <c r="N604" i="9"/>
  <c r="M604" i="9"/>
  <c r="L604" i="9"/>
  <c r="K604" i="9"/>
  <c r="O603" i="9"/>
  <c r="N603" i="9"/>
  <c r="M603" i="9"/>
  <c r="K603" i="9"/>
  <c r="O602" i="9"/>
  <c r="N602" i="9"/>
  <c r="M602" i="9"/>
  <c r="L602" i="9"/>
  <c r="K602" i="9"/>
  <c r="O601" i="9"/>
  <c r="N601" i="9"/>
  <c r="M601" i="9"/>
  <c r="L601" i="9"/>
  <c r="K601" i="9"/>
  <c r="O600" i="9"/>
  <c r="N600" i="9"/>
  <c r="M600" i="9"/>
  <c r="K600" i="9"/>
  <c r="O599" i="9"/>
  <c r="N599" i="9"/>
  <c r="M599" i="9"/>
  <c r="L599" i="9"/>
  <c r="K599" i="9"/>
  <c r="O598" i="9"/>
  <c r="N598" i="9"/>
  <c r="M598" i="9"/>
  <c r="K598" i="9"/>
  <c r="O597" i="9"/>
  <c r="N597" i="9"/>
  <c r="M597" i="9"/>
  <c r="L597" i="9"/>
  <c r="K597" i="9"/>
  <c r="O596" i="9"/>
  <c r="N596" i="9"/>
  <c r="M596" i="9"/>
  <c r="L596" i="9"/>
  <c r="K596" i="9"/>
  <c r="O595" i="9"/>
  <c r="N595" i="9"/>
  <c r="M595" i="9"/>
  <c r="L595" i="9"/>
  <c r="K595" i="9"/>
  <c r="O594" i="9"/>
  <c r="N594" i="9"/>
  <c r="M594" i="9"/>
  <c r="L594" i="9"/>
  <c r="K594" i="9"/>
  <c r="O593" i="9"/>
  <c r="N593" i="9"/>
  <c r="M593" i="9"/>
  <c r="L593" i="9"/>
  <c r="K593" i="9"/>
  <c r="O592" i="9"/>
  <c r="N592" i="9"/>
  <c r="M592" i="9"/>
  <c r="L592" i="9"/>
  <c r="K592" i="9"/>
  <c r="O591" i="9"/>
  <c r="N591" i="9"/>
  <c r="M591" i="9"/>
  <c r="K591" i="9"/>
  <c r="O590" i="9"/>
  <c r="N590" i="9"/>
  <c r="M590" i="9"/>
  <c r="L590" i="9"/>
  <c r="K590" i="9"/>
  <c r="O589" i="9"/>
  <c r="N589" i="9"/>
  <c r="M589" i="9"/>
  <c r="L589" i="9"/>
  <c r="K589" i="9"/>
  <c r="O588" i="9"/>
  <c r="N588" i="9"/>
  <c r="M588" i="9"/>
  <c r="L588" i="9"/>
  <c r="K588" i="9"/>
  <c r="O587" i="9"/>
  <c r="N587" i="9"/>
  <c r="M587" i="9"/>
  <c r="L587" i="9"/>
  <c r="K587" i="9"/>
  <c r="O586" i="9"/>
  <c r="N586" i="9"/>
  <c r="M586" i="9"/>
  <c r="K586" i="9"/>
  <c r="O585" i="9"/>
  <c r="N585" i="9"/>
  <c r="M585" i="9"/>
  <c r="L585" i="9"/>
  <c r="K585" i="9"/>
  <c r="O584" i="9"/>
  <c r="N584" i="9"/>
  <c r="M584" i="9"/>
  <c r="L584" i="9"/>
  <c r="K584" i="9"/>
  <c r="O583" i="9"/>
  <c r="N583" i="9"/>
  <c r="M583" i="9"/>
  <c r="L583" i="9"/>
  <c r="K583" i="9"/>
  <c r="O582" i="9"/>
  <c r="N582" i="9"/>
  <c r="M582" i="9"/>
  <c r="K582" i="9"/>
  <c r="O581" i="9"/>
  <c r="N581" i="9"/>
  <c r="M581" i="9"/>
  <c r="L581" i="9"/>
  <c r="K581" i="9"/>
  <c r="O580" i="9"/>
  <c r="N580" i="9"/>
  <c r="M580" i="9"/>
  <c r="L580" i="9"/>
  <c r="K580" i="9"/>
  <c r="O579" i="9"/>
  <c r="N579" i="9"/>
  <c r="M579" i="9"/>
  <c r="K579" i="9"/>
  <c r="O578" i="9"/>
  <c r="N578" i="9"/>
  <c r="M578" i="9"/>
  <c r="L578" i="9"/>
  <c r="K578" i="9"/>
  <c r="O577" i="9"/>
  <c r="N577" i="9"/>
  <c r="M577" i="9"/>
  <c r="L577" i="9"/>
  <c r="K577" i="9"/>
  <c r="O576" i="9"/>
  <c r="N576" i="9"/>
  <c r="M576" i="9"/>
  <c r="L576" i="9"/>
  <c r="K576" i="9"/>
  <c r="O575" i="9"/>
  <c r="N575" i="9"/>
  <c r="M575" i="9"/>
  <c r="L575" i="9"/>
  <c r="K575" i="9"/>
  <c r="O574" i="9"/>
  <c r="N574" i="9"/>
  <c r="M574" i="9"/>
  <c r="K574" i="9"/>
  <c r="O573" i="9"/>
  <c r="N573" i="9"/>
  <c r="M573" i="9"/>
  <c r="L573" i="9"/>
  <c r="K573" i="9"/>
  <c r="O572" i="9"/>
  <c r="N572" i="9"/>
  <c r="M572" i="9"/>
  <c r="L572" i="9"/>
  <c r="K572" i="9"/>
  <c r="O571" i="9"/>
  <c r="N571" i="9"/>
  <c r="M571" i="9"/>
  <c r="L571" i="9"/>
  <c r="K571" i="9"/>
  <c r="O570" i="9"/>
  <c r="N570" i="9"/>
  <c r="M570" i="9"/>
  <c r="K570" i="9"/>
  <c r="O569" i="9"/>
  <c r="N569" i="9"/>
  <c r="M569" i="9"/>
  <c r="L569" i="9"/>
  <c r="K569" i="9"/>
  <c r="O568" i="9"/>
  <c r="N568" i="9"/>
  <c r="M568" i="9"/>
  <c r="L568" i="9"/>
  <c r="K568" i="9"/>
  <c r="O567" i="9"/>
  <c r="N567" i="9"/>
  <c r="M567" i="9"/>
  <c r="K567" i="9"/>
  <c r="O566" i="9"/>
  <c r="N566" i="9"/>
  <c r="M566" i="9"/>
  <c r="L566" i="9"/>
  <c r="K566" i="9"/>
  <c r="O565" i="9"/>
  <c r="N565" i="9"/>
  <c r="M565" i="9"/>
  <c r="L565" i="9"/>
  <c r="K565" i="9"/>
  <c r="O564" i="9"/>
  <c r="N564" i="9"/>
  <c r="M564" i="9"/>
  <c r="L564" i="9"/>
  <c r="K564" i="9"/>
  <c r="O563" i="9"/>
  <c r="N563" i="9"/>
  <c r="M563" i="9"/>
  <c r="L563" i="9"/>
  <c r="K563" i="9"/>
  <c r="O562" i="9"/>
  <c r="N562" i="9"/>
  <c r="M562" i="9"/>
  <c r="L562" i="9"/>
  <c r="K562" i="9"/>
  <c r="O561" i="9"/>
  <c r="N561" i="9"/>
  <c r="M561" i="9"/>
  <c r="L561" i="9"/>
  <c r="K561" i="9"/>
  <c r="O560" i="9"/>
  <c r="N560" i="9"/>
  <c r="M560" i="9"/>
  <c r="L560" i="9"/>
  <c r="K560" i="9"/>
  <c r="O559" i="9"/>
  <c r="N559" i="9"/>
  <c r="M559" i="9"/>
  <c r="L559" i="9"/>
  <c r="K559" i="9"/>
  <c r="O558" i="9"/>
  <c r="N558" i="9"/>
  <c r="M558" i="9"/>
  <c r="K558" i="9"/>
  <c r="O557" i="9"/>
  <c r="N557" i="9"/>
  <c r="M557" i="9"/>
  <c r="L557" i="9"/>
  <c r="K557" i="9"/>
  <c r="O556" i="9"/>
  <c r="N556" i="9"/>
  <c r="M556" i="9"/>
  <c r="L556" i="9"/>
  <c r="K556" i="9"/>
  <c r="O555" i="9"/>
  <c r="N555" i="9"/>
  <c r="M555" i="9"/>
  <c r="L555" i="9"/>
  <c r="K555" i="9"/>
  <c r="O554" i="9"/>
  <c r="N554" i="9"/>
  <c r="M554" i="9"/>
  <c r="K554" i="9"/>
  <c r="O553" i="9"/>
  <c r="N553" i="9"/>
  <c r="M553" i="9"/>
  <c r="L553" i="9"/>
  <c r="K553" i="9"/>
  <c r="O552" i="9"/>
  <c r="N552" i="9"/>
  <c r="M552" i="9"/>
  <c r="L552" i="9"/>
  <c r="K552" i="9"/>
  <c r="O551" i="9"/>
  <c r="N551" i="9"/>
  <c r="M551" i="9"/>
  <c r="K551" i="9"/>
  <c r="O550" i="9"/>
  <c r="N550" i="9"/>
  <c r="M550" i="9"/>
  <c r="L550" i="9"/>
  <c r="K550" i="9"/>
  <c r="O549" i="9"/>
  <c r="N549" i="9"/>
  <c r="M549" i="9"/>
  <c r="L549" i="9"/>
  <c r="K549" i="9"/>
  <c r="O548" i="9"/>
  <c r="N548" i="9"/>
  <c r="M548" i="9"/>
  <c r="L548" i="9"/>
  <c r="K548" i="9"/>
  <c r="O547" i="9"/>
  <c r="N547" i="9"/>
  <c r="M547" i="9"/>
  <c r="K547" i="9"/>
  <c r="O546" i="9"/>
  <c r="N546" i="9"/>
  <c r="M546" i="9"/>
  <c r="L546" i="9"/>
  <c r="K546" i="9"/>
  <c r="O545" i="9"/>
  <c r="N545" i="9"/>
  <c r="M545" i="9"/>
  <c r="L545" i="9"/>
  <c r="K545" i="9"/>
  <c r="O544" i="9"/>
  <c r="N544" i="9"/>
  <c r="M544" i="9"/>
  <c r="L544" i="9"/>
  <c r="K544" i="9"/>
  <c r="O543" i="9"/>
  <c r="N543" i="9"/>
  <c r="M543" i="9"/>
  <c r="K543" i="9"/>
  <c r="O542" i="9"/>
  <c r="N542" i="9"/>
  <c r="M542" i="9"/>
  <c r="L542" i="9"/>
  <c r="K542" i="9"/>
  <c r="O541" i="9"/>
  <c r="N541" i="9"/>
  <c r="M541" i="9"/>
  <c r="L541" i="9"/>
  <c r="K541" i="9"/>
  <c r="O540" i="9"/>
  <c r="N540" i="9"/>
  <c r="M540" i="9"/>
  <c r="L540" i="9"/>
  <c r="K540" i="9"/>
  <c r="O539" i="9"/>
  <c r="N539" i="9"/>
  <c r="M539" i="9"/>
  <c r="L539" i="9"/>
  <c r="K539" i="9"/>
  <c r="O538" i="9"/>
  <c r="N538" i="9"/>
  <c r="M538" i="9"/>
  <c r="L538" i="9"/>
  <c r="K538" i="9"/>
  <c r="O537" i="9"/>
  <c r="N537" i="9"/>
  <c r="M537" i="9"/>
  <c r="L537" i="9"/>
  <c r="K537" i="9"/>
  <c r="O536" i="9"/>
  <c r="N536" i="9"/>
  <c r="M536" i="9"/>
  <c r="L536" i="9"/>
  <c r="K536" i="9"/>
  <c r="O535" i="9"/>
  <c r="N535" i="9"/>
  <c r="M535" i="9"/>
  <c r="L535" i="9"/>
  <c r="K535" i="9"/>
  <c r="O534" i="9"/>
  <c r="N534" i="9"/>
  <c r="M534" i="9"/>
  <c r="L534" i="9"/>
  <c r="K534" i="9"/>
  <c r="O533" i="9"/>
  <c r="N533" i="9"/>
  <c r="M533" i="9"/>
  <c r="L533" i="9"/>
  <c r="K533" i="9"/>
  <c r="O532" i="9"/>
  <c r="N532" i="9"/>
  <c r="M532" i="9"/>
  <c r="L532" i="9"/>
  <c r="K532" i="9"/>
  <c r="O531" i="9"/>
  <c r="N531" i="9"/>
  <c r="M531" i="9"/>
  <c r="L531" i="9"/>
  <c r="K531" i="9"/>
  <c r="O530" i="9"/>
  <c r="N530" i="9"/>
  <c r="M530" i="9"/>
  <c r="K530" i="9"/>
  <c r="O529" i="9"/>
  <c r="N529" i="9"/>
  <c r="M529" i="9"/>
  <c r="L529" i="9"/>
  <c r="K529" i="9"/>
  <c r="O528" i="9"/>
  <c r="N528" i="9"/>
  <c r="M528" i="9"/>
  <c r="L528" i="9"/>
  <c r="K528" i="9"/>
  <c r="O527" i="9"/>
  <c r="N527" i="9"/>
  <c r="M527" i="9"/>
  <c r="L527" i="9"/>
  <c r="K527" i="9"/>
  <c r="O526" i="9"/>
  <c r="N526" i="9"/>
  <c r="M526" i="9"/>
  <c r="K526" i="9"/>
  <c r="O525" i="9"/>
  <c r="N525" i="9"/>
  <c r="M525" i="9"/>
  <c r="L525" i="9"/>
  <c r="K525" i="9"/>
  <c r="O524" i="9"/>
  <c r="N524" i="9"/>
  <c r="M524" i="9"/>
  <c r="K524" i="9"/>
  <c r="O523" i="9"/>
  <c r="N523" i="9"/>
  <c r="M523" i="9"/>
  <c r="L523" i="9"/>
  <c r="K523" i="9"/>
  <c r="O522" i="9"/>
  <c r="N522" i="9"/>
  <c r="M522" i="9"/>
  <c r="L522" i="9"/>
  <c r="K522" i="9"/>
  <c r="O521" i="9"/>
  <c r="N521" i="9"/>
  <c r="M521" i="9"/>
  <c r="L521" i="9"/>
  <c r="K521" i="9"/>
  <c r="O520" i="9"/>
  <c r="N520" i="9"/>
  <c r="M520" i="9"/>
  <c r="L520" i="9"/>
  <c r="K520" i="9"/>
  <c r="O519" i="9"/>
  <c r="N519" i="9"/>
  <c r="M519" i="9"/>
  <c r="K519" i="9"/>
  <c r="O518" i="9"/>
  <c r="N518" i="9"/>
  <c r="M518" i="9"/>
  <c r="K518" i="9"/>
  <c r="O517" i="9"/>
  <c r="N517" i="9"/>
  <c r="M517" i="9"/>
  <c r="L517" i="9"/>
  <c r="K517" i="9"/>
  <c r="O516" i="9"/>
  <c r="N516" i="9"/>
  <c r="M516" i="9"/>
  <c r="K516" i="9"/>
  <c r="O515" i="9"/>
  <c r="N515" i="9"/>
  <c r="M515" i="9"/>
  <c r="L515" i="9"/>
  <c r="K515" i="9"/>
  <c r="O514" i="9"/>
  <c r="N514" i="9"/>
  <c r="M514" i="9"/>
  <c r="L514" i="9"/>
  <c r="K514" i="9"/>
  <c r="O513" i="9"/>
  <c r="N513" i="9"/>
  <c r="M513" i="9"/>
  <c r="L513" i="9"/>
  <c r="K513" i="9"/>
  <c r="O512" i="9"/>
  <c r="N512" i="9"/>
  <c r="M512" i="9"/>
  <c r="L512" i="9"/>
  <c r="K512" i="9"/>
  <c r="O511" i="9"/>
  <c r="N511" i="9"/>
  <c r="M511" i="9"/>
  <c r="L511" i="9"/>
  <c r="K511" i="9"/>
  <c r="O510" i="9"/>
  <c r="N510" i="9"/>
  <c r="M510" i="9"/>
  <c r="L510" i="9"/>
  <c r="K510" i="9"/>
  <c r="O509" i="9"/>
  <c r="N509" i="9"/>
  <c r="M509" i="9"/>
  <c r="K509" i="9"/>
  <c r="O508" i="9"/>
  <c r="N508" i="9"/>
  <c r="M508" i="9"/>
  <c r="L508" i="9"/>
  <c r="K508" i="9"/>
  <c r="O507" i="9"/>
  <c r="N507" i="9"/>
  <c r="M507" i="9"/>
  <c r="L507" i="9"/>
  <c r="K507" i="9"/>
  <c r="O506" i="9"/>
  <c r="N506" i="9"/>
  <c r="M506" i="9"/>
  <c r="K506" i="9"/>
  <c r="O505" i="9"/>
  <c r="N505" i="9"/>
  <c r="M505" i="9"/>
  <c r="L505" i="9"/>
  <c r="K505" i="9"/>
  <c r="O504" i="9"/>
  <c r="N504" i="9"/>
  <c r="M504" i="9"/>
  <c r="L504" i="9"/>
  <c r="K504" i="9"/>
  <c r="O503" i="9"/>
  <c r="N503" i="9"/>
  <c r="M503" i="9"/>
  <c r="L503" i="9"/>
  <c r="K503" i="9"/>
  <c r="O502" i="9"/>
  <c r="N502" i="9"/>
  <c r="M502" i="9"/>
  <c r="L502" i="9"/>
  <c r="K502" i="9"/>
  <c r="O501" i="9"/>
  <c r="N501" i="9"/>
  <c r="M501" i="9"/>
  <c r="L501" i="9"/>
  <c r="K501" i="9"/>
  <c r="O500" i="9"/>
  <c r="N500" i="9"/>
  <c r="M500" i="9"/>
  <c r="L500" i="9"/>
  <c r="K500" i="9"/>
  <c r="O499" i="9"/>
  <c r="N499" i="9"/>
  <c r="M499" i="9"/>
  <c r="K499" i="9"/>
  <c r="O498" i="9"/>
  <c r="N498" i="9"/>
  <c r="M498" i="9"/>
  <c r="L498" i="9"/>
  <c r="K498" i="9"/>
  <c r="O497" i="9"/>
  <c r="N497" i="9"/>
  <c r="M497" i="9"/>
  <c r="K497" i="9"/>
  <c r="O496" i="9"/>
  <c r="N496" i="9"/>
  <c r="M496" i="9"/>
  <c r="K496" i="9"/>
  <c r="O495" i="9"/>
  <c r="N495" i="9"/>
  <c r="M495" i="9"/>
  <c r="L495" i="9"/>
  <c r="K495" i="9"/>
  <c r="O494" i="9"/>
  <c r="N494" i="9"/>
  <c r="M494" i="9"/>
  <c r="L494" i="9"/>
  <c r="K494" i="9"/>
  <c r="O493" i="9"/>
  <c r="N493" i="9"/>
  <c r="M493" i="9"/>
  <c r="L493" i="9"/>
  <c r="K493" i="9"/>
  <c r="O492" i="9"/>
  <c r="N492" i="9"/>
  <c r="M492" i="9"/>
  <c r="L492" i="9"/>
  <c r="K492" i="9"/>
  <c r="O491" i="9"/>
  <c r="N491" i="9"/>
  <c r="M491" i="9"/>
  <c r="L491" i="9"/>
  <c r="K491" i="9"/>
  <c r="O490" i="9"/>
  <c r="N490" i="9"/>
  <c r="M490" i="9"/>
  <c r="L490" i="9"/>
  <c r="K490" i="9"/>
  <c r="O489" i="9"/>
  <c r="N489" i="9"/>
  <c r="M489" i="9"/>
  <c r="K489" i="9"/>
  <c r="O488" i="9"/>
  <c r="N488" i="9"/>
  <c r="M488" i="9"/>
  <c r="L488" i="9"/>
  <c r="K488" i="9"/>
  <c r="O487" i="9"/>
  <c r="N487" i="9"/>
  <c r="M487" i="9"/>
  <c r="K487" i="9"/>
  <c r="O486" i="9"/>
  <c r="N486" i="9"/>
  <c r="M486" i="9"/>
  <c r="K486" i="9"/>
  <c r="O485" i="9"/>
  <c r="N485" i="9"/>
  <c r="M485" i="9"/>
  <c r="L485" i="9"/>
  <c r="K485" i="9"/>
  <c r="O484" i="9"/>
  <c r="N484" i="9"/>
  <c r="M484" i="9"/>
  <c r="L484" i="9"/>
  <c r="K484" i="9"/>
  <c r="O483" i="9"/>
  <c r="N483" i="9"/>
  <c r="M483" i="9"/>
  <c r="K483" i="9"/>
  <c r="O482" i="9"/>
  <c r="N482" i="9"/>
  <c r="M482" i="9"/>
  <c r="K482" i="9"/>
  <c r="O481" i="9"/>
  <c r="N481" i="9"/>
  <c r="M481" i="9"/>
  <c r="K481" i="9"/>
  <c r="O480" i="9"/>
  <c r="N480" i="9"/>
  <c r="M480" i="9"/>
  <c r="K480" i="9"/>
  <c r="O479" i="9"/>
  <c r="N479" i="9"/>
  <c r="M479" i="9"/>
  <c r="K479" i="9"/>
  <c r="O478" i="9"/>
  <c r="N478" i="9"/>
  <c r="M478" i="9"/>
  <c r="K478" i="9"/>
  <c r="O477" i="9"/>
  <c r="N477" i="9"/>
  <c r="M477" i="9"/>
  <c r="L477" i="9"/>
  <c r="K477" i="9"/>
  <c r="O476" i="9"/>
  <c r="N476" i="9"/>
  <c r="M476" i="9"/>
  <c r="K476" i="9"/>
  <c r="O475" i="9"/>
  <c r="N475" i="9"/>
  <c r="M475" i="9"/>
  <c r="L475" i="9"/>
  <c r="K475" i="9"/>
  <c r="O474" i="9"/>
  <c r="N474" i="9"/>
  <c r="M474" i="9"/>
  <c r="K474" i="9"/>
  <c r="O473" i="9"/>
  <c r="N473" i="9"/>
  <c r="M473" i="9"/>
  <c r="K473" i="9"/>
  <c r="O472" i="9"/>
  <c r="N472" i="9"/>
  <c r="M472" i="9"/>
  <c r="K472" i="9"/>
  <c r="O471" i="9"/>
  <c r="N471" i="9"/>
  <c r="M471" i="9"/>
  <c r="L471" i="9"/>
  <c r="K471" i="9"/>
  <c r="O470" i="9"/>
  <c r="N470" i="9"/>
  <c r="M470" i="9"/>
  <c r="L470" i="9"/>
  <c r="K470" i="9"/>
  <c r="O469" i="9"/>
  <c r="N469" i="9"/>
  <c r="M469" i="9"/>
  <c r="K469" i="9"/>
  <c r="O468" i="9"/>
  <c r="N468" i="9"/>
  <c r="M468" i="9"/>
  <c r="L468" i="9"/>
  <c r="K468" i="9"/>
  <c r="O467" i="9"/>
  <c r="N467" i="9"/>
  <c r="M467" i="9"/>
  <c r="K467" i="9"/>
  <c r="O466" i="9"/>
  <c r="N466" i="9"/>
  <c r="M466" i="9"/>
  <c r="K466" i="9"/>
  <c r="O465" i="9"/>
  <c r="N465" i="9"/>
  <c r="M465" i="9"/>
  <c r="L465" i="9"/>
  <c r="K465" i="9"/>
  <c r="O464" i="9"/>
  <c r="N464" i="9"/>
  <c r="M464" i="9"/>
  <c r="L464" i="9"/>
  <c r="K464" i="9"/>
  <c r="O463" i="9"/>
  <c r="N463" i="9"/>
  <c r="M463" i="9"/>
  <c r="L463" i="9"/>
  <c r="K463" i="9"/>
  <c r="O462" i="9"/>
  <c r="N462" i="9"/>
  <c r="M462" i="9"/>
  <c r="L462" i="9"/>
  <c r="K462" i="9"/>
  <c r="O461" i="9"/>
  <c r="N461" i="9"/>
  <c r="M461" i="9"/>
  <c r="L461" i="9"/>
  <c r="K461" i="9"/>
  <c r="O460" i="9"/>
  <c r="N460" i="9"/>
  <c r="M460" i="9"/>
  <c r="K460" i="9"/>
  <c r="O459" i="9"/>
  <c r="N459" i="9"/>
  <c r="M459" i="9"/>
  <c r="K459" i="9"/>
  <c r="O458" i="9"/>
  <c r="N458" i="9"/>
  <c r="M458" i="9"/>
  <c r="L458" i="9"/>
  <c r="K458" i="9"/>
  <c r="O457" i="9"/>
  <c r="N457" i="9"/>
  <c r="M457" i="9"/>
  <c r="K457" i="9"/>
  <c r="O456" i="9"/>
  <c r="N456" i="9"/>
  <c r="M456" i="9"/>
  <c r="L456" i="9"/>
  <c r="K456" i="9"/>
  <c r="O455" i="9"/>
  <c r="N455" i="9"/>
  <c r="M455" i="9"/>
  <c r="K455" i="9"/>
  <c r="O454" i="9"/>
  <c r="N454" i="9"/>
  <c r="M454" i="9"/>
  <c r="K454" i="9"/>
  <c r="O453" i="9"/>
  <c r="N453" i="9"/>
  <c r="M453" i="9"/>
  <c r="L453" i="9"/>
  <c r="K453" i="9"/>
  <c r="O452" i="9"/>
  <c r="N452" i="9"/>
  <c r="M452" i="9"/>
  <c r="L452" i="9"/>
  <c r="K452" i="9"/>
  <c r="O451" i="9"/>
  <c r="N451" i="9"/>
  <c r="M451" i="9"/>
  <c r="K451" i="9"/>
  <c r="O450" i="9"/>
  <c r="N450" i="9"/>
  <c r="M450" i="9"/>
  <c r="L450" i="9"/>
  <c r="K450" i="9"/>
  <c r="O449" i="9"/>
  <c r="N449" i="9"/>
  <c r="M449" i="9"/>
  <c r="L449" i="9"/>
  <c r="K449" i="9"/>
  <c r="O448" i="9"/>
  <c r="N448" i="9"/>
  <c r="M448" i="9"/>
  <c r="L448" i="9"/>
  <c r="K448" i="9"/>
  <c r="O447" i="9"/>
  <c r="N447" i="9"/>
  <c r="M447" i="9"/>
  <c r="L447" i="9"/>
  <c r="K447" i="9"/>
  <c r="O446" i="9"/>
  <c r="N446" i="9"/>
  <c r="M446" i="9"/>
  <c r="L446" i="9"/>
  <c r="K446" i="9"/>
  <c r="O445" i="9"/>
  <c r="N445" i="9"/>
  <c r="M445" i="9"/>
  <c r="L445" i="9"/>
  <c r="K445" i="9"/>
  <c r="O444" i="9"/>
  <c r="N444" i="9"/>
  <c r="M444" i="9"/>
  <c r="K444" i="9"/>
  <c r="O443" i="9"/>
  <c r="N443" i="9"/>
  <c r="M443" i="9"/>
  <c r="L443" i="9"/>
  <c r="K443" i="9"/>
  <c r="O442" i="9"/>
  <c r="N442" i="9"/>
  <c r="M442" i="9"/>
  <c r="L442" i="9"/>
  <c r="K442" i="9"/>
  <c r="O441" i="9"/>
  <c r="N441" i="9"/>
  <c r="M441" i="9"/>
  <c r="L441" i="9"/>
  <c r="K441" i="9"/>
  <c r="O440" i="9"/>
  <c r="N440" i="9"/>
  <c r="M440" i="9"/>
  <c r="K440" i="9"/>
  <c r="O439" i="9"/>
  <c r="N439" i="9"/>
  <c r="M439" i="9"/>
  <c r="L439" i="9"/>
  <c r="K439" i="9"/>
  <c r="O438" i="9"/>
  <c r="N438" i="9"/>
  <c r="M438" i="9"/>
  <c r="L438" i="9"/>
  <c r="K438" i="9"/>
  <c r="O437" i="9"/>
  <c r="N437" i="9"/>
  <c r="M437" i="9"/>
  <c r="L437" i="9"/>
  <c r="K437" i="9"/>
  <c r="O436" i="9"/>
  <c r="N436" i="9"/>
  <c r="M436" i="9"/>
  <c r="L436" i="9"/>
  <c r="K436" i="9"/>
  <c r="O435" i="9"/>
  <c r="N435" i="9"/>
  <c r="M435" i="9"/>
  <c r="L435" i="9"/>
  <c r="K435" i="9"/>
  <c r="O434" i="9"/>
  <c r="N434" i="9"/>
  <c r="M434" i="9"/>
  <c r="L434" i="9"/>
  <c r="K434" i="9"/>
  <c r="O433" i="9"/>
  <c r="N433" i="9"/>
  <c r="M433" i="9"/>
  <c r="L433" i="9"/>
  <c r="K433" i="9"/>
  <c r="O432" i="9"/>
  <c r="N432" i="9"/>
  <c r="M432" i="9"/>
  <c r="L432" i="9"/>
  <c r="K432" i="9"/>
  <c r="O431" i="9"/>
  <c r="N431" i="9"/>
  <c r="M431" i="9"/>
  <c r="L431" i="9"/>
  <c r="K431" i="9"/>
  <c r="O430" i="9"/>
  <c r="N430" i="9"/>
  <c r="M430" i="9"/>
  <c r="K430" i="9"/>
  <c r="O429" i="9"/>
  <c r="N429" i="9"/>
  <c r="M429" i="9"/>
  <c r="L429" i="9"/>
  <c r="K429" i="9"/>
  <c r="O428" i="9"/>
  <c r="N428" i="9"/>
  <c r="M428" i="9"/>
  <c r="L428" i="9"/>
  <c r="K428" i="9"/>
  <c r="O427" i="9"/>
  <c r="N427" i="9"/>
  <c r="M427" i="9"/>
  <c r="L427" i="9"/>
  <c r="K427" i="9"/>
  <c r="O426" i="9"/>
  <c r="N426" i="9"/>
  <c r="M426" i="9"/>
  <c r="L426" i="9"/>
  <c r="K426" i="9"/>
  <c r="O425" i="9"/>
  <c r="N425" i="9"/>
  <c r="M425" i="9"/>
  <c r="L425" i="9"/>
  <c r="K425" i="9"/>
  <c r="O424" i="9"/>
  <c r="N424" i="9"/>
  <c r="M424" i="9"/>
  <c r="K424" i="9"/>
  <c r="O423" i="9"/>
  <c r="N423" i="9"/>
  <c r="M423" i="9"/>
  <c r="K423" i="9"/>
  <c r="O422" i="9"/>
  <c r="N422" i="9"/>
  <c r="M422" i="9"/>
  <c r="L422" i="9"/>
  <c r="K422" i="9"/>
  <c r="O421" i="9"/>
  <c r="N421" i="9"/>
  <c r="M421" i="9"/>
  <c r="L421" i="9"/>
  <c r="K421" i="9"/>
  <c r="O420" i="9"/>
  <c r="N420" i="9"/>
  <c r="M420" i="9"/>
  <c r="L420" i="9"/>
  <c r="K420" i="9"/>
  <c r="O419" i="9"/>
  <c r="N419" i="9"/>
  <c r="M419" i="9"/>
  <c r="L419" i="9"/>
  <c r="K419" i="9"/>
  <c r="O418" i="9"/>
  <c r="N418" i="9"/>
  <c r="M418" i="9"/>
  <c r="L418" i="9"/>
  <c r="K418" i="9"/>
  <c r="O417" i="9"/>
  <c r="N417" i="9"/>
  <c r="M417" i="9"/>
  <c r="K417" i="9"/>
  <c r="O416" i="9"/>
  <c r="N416" i="9"/>
  <c r="M416" i="9"/>
  <c r="L416" i="9"/>
  <c r="K416" i="9"/>
  <c r="O415" i="9"/>
  <c r="N415" i="9"/>
  <c r="M415" i="9"/>
  <c r="L415" i="9"/>
  <c r="K415" i="9"/>
  <c r="O414" i="9"/>
  <c r="N414" i="9"/>
  <c r="M414" i="9"/>
  <c r="L414" i="9"/>
  <c r="K414" i="9"/>
  <c r="O413" i="9"/>
  <c r="N413" i="9"/>
  <c r="M413" i="9"/>
  <c r="K413" i="9"/>
  <c r="O412" i="9"/>
  <c r="N412" i="9"/>
  <c r="M412" i="9"/>
  <c r="L412" i="9"/>
  <c r="K412" i="9"/>
  <c r="O411" i="9"/>
  <c r="N411" i="9"/>
  <c r="M411" i="9"/>
  <c r="L411" i="9"/>
  <c r="K411" i="9"/>
  <c r="O410" i="9"/>
  <c r="N410" i="9"/>
  <c r="M410" i="9"/>
  <c r="K410" i="9"/>
  <c r="O409" i="9"/>
  <c r="N409" i="9"/>
  <c r="M409" i="9"/>
  <c r="L409" i="9"/>
  <c r="K409" i="9"/>
  <c r="O408" i="9"/>
  <c r="N408" i="9"/>
  <c r="M408" i="9"/>
  <c r="L408" i="9"/>
  <c r="K408" i="9"/>
  <c r="O407" i="9"/>
  <c r="N407" i="9"/>
  <c r="M407" i="9"/>
  <c r="K407" i="9"/>
  <c r="O406" i="9"/>
  <c r="N406" i="9"/>
  <c r="M406" i="9"/>
  <c r="K406" i="9"/>
  <c r="O405" i="9"/>
  <c r="N405" i="9"/>
  <c r="M405" i="9"/>
  <c r="L405" i="9"/>
  <c r="K405" i="9"/>
  <c r="O404" i="9"/>
  <c r="N404" i="9"/>
  <c r="M404" i="9"/>
  <c r="K404" i="9"/>
  <c r="O403" i="9"/>
  <c r="N403" i="9"/>
  <c r="M403" i="9"/>
  <c r="L403" i="9"/>
  <c r="K403" i="9"/>
  <c r="O402" i="9"/>
  <c r="N402" i="9"/>
  <c r="M402" i="9"/>
  <c r="K402" i="9"/>
  <c r="O401" i="9"/>
  <c r="N401" i="9"/>
  <c r="M401" i="9"/>
  <c r="K401" i="9"/>
  <c r="O400" i="9"/>
  <c r="N400" i="9"/>
  <c r="M400" i="9"/>
  <c r="K400" i="9"/>
  <c r="O399" i="9"/>
  <c r="N399" i="9"/>
  <c r="M399" i="9"/>
  <c r="K399" i="9"/>
  <c r="O398" i="9"/>
  <c r="N398" i="9"/>
  <c r="M398" i="9"/>
  <c r="L398" i="9"/>
  <c r="K398" i="9"/>
  <c r="O397" i="9"/>
  <c r="N397" i="9"/>
  <c r="M397" i="9"/>
  <c r="K397" i="9"/>
  <c r="O396" i="9"/>
  <c r="N396" i="9"/>
  <c r="M396" i="9"/>
  <c r="L396" i="9"/>
  <c r="K396" i="9"/>
  <c r="O395" i="9"/>
  <c r="N395" i="9"/>
  <c r="M395" i="9"/>
  <c r="K395" i="9"/>
  <c r="O394" i="9"/>
  <c r="N394" i="9"/>
  <c r="M394" i="9"/>
  <c r="K394" i="9"/>
  <c r="O393" i="9"/>
  <c r="N393" i="9"/>
  <c r="M393" i="9"/>
  <c r="L393" i="9"/>
  <c r="K393" i="9"/>
  <c r="O392" i="9"/>
  <c r="N392" i="9"/>
  <c r="M392" i="9"/>
  <c r="K392" i="9"/>
  <c r="O391" i="9"/>
  <c r="N391" i="9"/>
  <c r="M391" i="9"/>
  <c r="L391" i="9"/>
  <c r="K391" i="9"/>
  <c r="O390" i="9"/>
  <c r="N390" i="9"/>
  <c r="M390" i="9"/>
  <c r="K390" i="9"/>
  <c r="O389" i="9"/>
  <c r="N389" i="9"/>
  <c r="M389" i="9"/>
  <c r="K389" i="9"/>
  <c r="O388" i="9"/>
  <c r="N388" i="9"/>
  <c r="M388" i="9"/>
  <c r="L388" i="9"/>
  <c r="K388" i="9"/>
  <c r="O387" i="9"/>
  <c r="N387" i="9"/>
  <c r="M387" i="9"/>
  <c r="K387" i="9"/>
  <c r="O386" i="9"/>
  <c r="N386" i="9"/>
  <c r="M386" i="9"/>
  <c r="K386" i="9"/>
  <c r="O385" i="9"/>
  <c r="N385" i="9"/>
  <c r="M385" i="9"/>
  <c r="K385" i="9"/>
  <c r="O384" i="9"/>
  <c r="N384" i="9"/>
  <c r="M384" i="9"/>
  <c r="K384" i="9"/>
  <c r="O383" i="9"/>
  <c r="N383" i="9"/>
  <c r="M383" i="9"/>
  <c r="K383" i="9"/>
  <c r="O382" i="9"/>
  <c r="N382" i="9"/>
  <c r="M382" i="9"/>
  <c r="K382" i="9"/>
  <c r="O381" i="9"/>
  <c r="N381" i="9"/>
  <c r="M381" i="9"/>
  <c r="K381" i="9"/>
  <c r="O380" i="9"/>
  <c r="N380" i="9"/>
  <c r="M380" i="9"/>
  <c r="K380" i="9"/>
  <c r="O379" i="9"/>
  <c r="N379" i="9"/>
  <c r="M379" i="9"/>
  <c r="K379" i="9"/>
  <c r="O378" i="9"/>
  <c r="N378" i="9"/>
  <c r="M378" i="9"/>
  <c r="K378" i="9"/>
  <c r="O377" i="9"/>
  <c r="N377" i="9"/>
  <c r="M377" i="9"/>
  <c r="K377" i="9"/>
  <c r="O376" i="9"/>
  <c r="N376" i="9"/>
  <c r="M376" i="9"/>
  <c r="K376" i="9"/>
  <c r="O375" i="9"/>
  <c r="N375" i="9"/>
  <c r="M375" i="9"/>
  <c r="K375" i="9"/>
  <c r="O374" i="9"/>
  <c r="N374" i="9"/>
  <c r="M374" i="9"/>
  <c r="K374" i="9"/>
  <c r="O373" i="9"/>
  <c r="N373" i="9"/>
  <c r="M373" i="9"/>
  <c r="K373" i="9"/>
  <c r="O372" i="9"/>
  <c r="N372" i="9"/>
  <c r="M372" i="9"/>
  <c r="L372" i="9"/>
  <c r="K372" i="9"/>
  <c r="O371" i="9"/>
  <c r="N371" i="9"/>
  <c r="M371" i="9"/>
  <c r="K371" i="9"/>
  <c r="O370" i="9"/>
  <c r="N370" i="9"/>
  <c r="M370" i="9"/>
  <c r="K370" i="9"/>
  <c r="O369" i="9"/>
  <c r="N369" i="9"/>
  <c r="M369" i="9"/>
  <c r="L369" i="9"/>
  <c r="K369" i="9"/>
  <c r="O368" i="9"/>
  <c r="N368" i="9"/>
  <c r="M368" i="9"/>
  <c r="L368" i="9"/>
  <c r="K368" i="9"/>
  <c r="O367" i="9"/>
  <c r="N367" i="9"/>
  <c r="M367" i="9"/>
  <c r="K367" i="9"/>
  <c r="O366" i="9"/>
  <c r="N366" i="9"/>
  <c r="M366" i="9"/>
  <c r="K366" i="9"/>
  <c r="O365" i="9"/>
  <c r="N365" i="9"/>
  <c r="M365" i="9"/>
  <c r="L365" i="9"/>
  <c r="K365" i="9"/>
  <c r="O364" i="9"/>
  <c r="N364" i="9"/>
  <c r="M364" i="9"/>
  <c r="L364" i="9"/>
  <c r="K364" i="9"/>
  <c r="O363" i="9"/>
  <c r="N363" i="9"/>
  <c r="M363" i="9"/>
  <c r="K363" i="9"/>
  <c r="O362" i="9"/>
  <c r="N362" i="9"/>
  <c r="M362" i="9"/>
  <c r="K362" i="9"/>
  <c r="O361" i="9"/>
  <c r="N361" i="9"/>
  <c r="M361" i="9"/>
  <c r="L361" i="9"/>
  <c r="K361" i="9"/>
  <c r="O360" i="9"/>
  <c r="N360" i="9"/>
  <c r="M360" i="9"/>
  <c r="L360" i="9"/>
  <c r="K360" i="9"/>
  <c r="O359" i="9"/>
  <c r="N359" i="9"/>
  <c r="M359" i="9"/>
  <c r="K359" i="9"/>
  <c r="O358" i="9"/>
  <c r="N358" i="9"/>
  <c r="M358" i="9"/>
  <c r="K358" i="9"/>
  <c r="O357" i="9"/>
  <c r="N357" i="9"/>
  <c r="M357" i="9"/>
  <c r="L357" i="9"/>
  <c r="K357" i="9"/>
  <c r="O356" i="9"/>
  <c r="N356" i="9"/>
  <c r="M356" i="9"/>
  <c r="K356" i="9"/>
  <c r="O355" i="9"/>
  <c r="N355" i="9"/>
  <c r="M355" i="9"/>
  <c r="K355" i="9"/>
  <c r="O354" i="9"/>
  <c r="N354" i="9"/>
  <c r="M354" i="9"/>
  <c r="L354" i="9"/>
  <c r="K354" i="9"/>
  <c r="O353" i="9"/>
  <c r="N353" i="9"/>
  <c r="M353" i="9"/>
  <c r="L353" i="9"/>
  <c r="K353" i="9"/>
  <c r="O352" i="9"/>
  <c r="N352" i="9"/>
  <c r="M352" i="9"/>
  <c r="K352" i="9"/>
  <c r="O351" i="9"/>
  <c r="N351" i="9"/>
  <c r="M351" i="9"/>
  <c r="K351" i="9"/>
  <c r="O350" i="9"/>
  <c r="N350" i="9"/>
  <c r="M350" i="9"/>
  <c r="L350" i="9"/>
  <c r="K350" i="9"/>
  <c r="O349" i="9"/>
  <c r="N349" i="9"/>
  <c r="M349" i="9"/>
  <c r="L349" i="9"/>
  <c r="K349" i="9"/>
  <c r="O348" i="9"/>
  <c r="N348" i="9"/>
  <c r="M348" i="9"/>
  <c r="K348" i="9"/>
  <c r="O347" i="9"/>
  <c r="N347" i="9"/>
  <c r="M347" i="9"/>
  <c r="L347" i="9"/>
  <c r="K347" i="9"/>
  <c r="O346" i="9"/>
  <c r="N346" i="9"/>
  <c r="M346" i="9"/>
  <c r="K346" i="9"/>
  <c r="O345" i="9"/>
  <c r="N345" i="9"/>
  <c r="M345" i="9"/>
  <c r="K345" i="9"/>
  <c r="O344" i="9"/>
  <c r="N344" i="9"/>
  <c r="M344" i="9"/>
  <c r="K344" i="9"/>
  <c r="O343" i="9"/>
  <c r="N343" i="9"/>
  <c r="M343" i="9"/>
  <c r="L343" i="9"/>
  <c r="K343" i="9"/>
  <c r="O342" i="9"/>
  <c r="N342" i="9"/>
  <c r="M342" i="9"/>
  <c r="K342" i="9"/>
  <c r="O341" i="9"/>
  <c r="N341" i="9"/>
  <c r="M341" i="9"/>
  <c r="K341" i="9"/>
  <c r="O340" i="9"/>
  <c r="N340" i="9"/>
  <c r="M340" i="9"/>
  <c r="L340" i="9"/>
  <c r="K340" i="9"/>
  <c r="O339" i="9"/>
  <c r="N339" i="9"/>
  <c r="M339" i="9"/>
  <c r="L339" i="9"/>
  <c r="K339" i="9"/>
  <c r="O338" i="9"/>
  <c r="N338" i="9"/>
  <c r="M338" i="9"/>
  <c r="K338" i="9"/>
  <c r="O337" i="9"/>
  <c r="N337" i="9"/>
  <c r="M337" i="9"/>
  <c r="L337" i="9"/>
  <c r="K337" i="9"/>
  <c r="O336" i="9"/>
  <c r="N336" i="9"/>
  <c r="M336" i="9"/>
  <c r="L336" i="9"/>
  <c r="K336" i="9"/>
  <c r="O335" i="9"/>
  <c r="N335" i="9"/>
  <c r="M335" i="9"/>
  <c r="K335" i="9"/>
  <c r="O334" i="9"/>
  <c r="N334" i="9"/>
  <c r="M334" i="9"/>
  <c r="K334" i="9"/>
  <c r="O333" i="9"/>
  <c r="N333" i="9"/>
  <c r="M333" i="9"/>
  <c r="L333" i="9"/>
  <c r="K333" i="9"/>
  <c r="O332" i="9"/>
  <c r="N332" i="9"/>
  <c r="M332" i="9"/>
  <c r="K332" i="9"/>
  <c r="O331" i="9"/>
  <c r="N331" i="9"/>
  <c r="M331" i="9"/>
  <c r="K331" i="9"/>
  <c r="O330" i="9"/>
  <c r="N330" i="9"/>
  <c r="M330" i="9"/>
  <c r="L330" i="9"/>
  <c r="K330" i="9"/>
  <c r="O329" i="9"/>
  <c r="N329" i="9"/>
  <c r="M329" i="9"/>
  <c r="K329" i="9"/>
  <c r="O328" i="9"/>
  <c r="N328" i="9"/>
  <c r="M328" i="9"/>
  <c r="L328" i="9"/>
  <c r="K328" i="9"/>
  <c r="O327" i="9"/>
  <c r="N327" i="9"/>
  <c r="M327" i="9"/>
  <c r="K327" i="9"/>
  <c r="O326" i="9"/>
  <c r="N326" i="9"/>
  <c r="M326" i="9"/>
  <c r="L326" i="9"/>
  <c r="K326" i="9"/>
  <c r="O325" i="9"/>
  <c r="N325" i="9"/>
  <c r="M325" i="9"/>
  <c r="K325" i="9"/>
  <c r="O324" i="9"/>
  <c r="N324" i="9"/>
  <c r="M324" i="9"/>
  <c r="L324" i="9"/>
  <c r="K324" i="9"/>
  <c r="O323" i="9"/>
  <c r="N323" i="9"/>
  <c r="M323" i="9"/>
  <c r="L323" i="9"/>
  <c r="K323" i="9"/>
  <c r="O322" i="9"/>
  <c r="N322" i="9"/>
  <c r="M322" i="9"/>
  <c r="K322" i="9"/>
  <c r="O321" i="9"/>
  <c r="N321" i="9"/>
  <c r="M321" i="9"/>
  <c r="L321" i="9"/>
  <c r="K321" i="9"/>
  <c r="O320" i="9"/>
  <c r="N320" i="9"/>
  <c r="M320" i="9"/>
  <c r="K320" i="9"/>
  <c r="O319" i="9"/>
  <c r="N319" i="9"/>
  <c r="M319" i="9"/>
  <c r="K319" i="9"/>
  <c r="O318" i="9"/>
  <c r="N318" i="9"/>
  <c r="M318" i="9"/>
  <c r="K318" i="9"/>
  <c r="O317" i="9"/>
  <c r="N317" i="9"/>
  <c r="M317" i="9"/>
  <c r="L317" i="9"/>
  <c r="K317" i="9"/>
  <c r="O316" i="9"/>
  <c r="N316" i="9"/>
  <c r="M316" i="9"/>
  <c r="L316" i="9"/>
  <c r="K316" i="9"/>
  <c r="O315" i="9"/>
  <c r="N315" i="9"/>
  <c r="M315" i="9"/>
  <c r="K315" i="9"/>
  <c r="O314" i="9"/>
  <c r="N314" i="9"/>
  <c r="M314" i="9"/>
  <c r="L314" i="9"/>
  <c r="K314" i="9"/>
  <c r="O313" i="9"/>
  <c r="N313" i="9"/>
  <c r="M313" i="9"/>
  <c r="L313" i="9"/>
  <c r="K313" i="9"/>
  <c r="O312" i="9"/>
  <c r="N312" i="9"/>
  <c r="M312" i="9"/>
  <c r="K312" i="9"/>
  <c r="O311" i="9"/>
  <c r="N311" i="9"/>
  <c r="M311" i="9"/>
  <c r="K311" i="9"/>
  <c r="O310" i="9"/>
  <c r="N310" i="9"/>
  <c r="M310" i="9"/>
  <c r="K310" i="9"/>
  <c r="O309" i="9"/>
  <c r="N309" i="9"/>
  <c r="M309" i="9"/>
  <c r="K309" i="9"/>
  <c r="O308" i="9"/>
  <c r="N308" i="9"/>
  <c r="M308" i="9"/>
  <c r="L308" i="9"/>
  <c r="K308" i="9"/>
  <c r="O307" i="9"/>
  <c r="N307" i="9"/>
  <c r="M307" i="9"/>
  <c r="L307" i="9"/>
  <c r="K307" i="9"/>
  <c r="O306" i="9"/>
  <c r="N306" i="9"/>
  <c r="M306" i="9"/>
  <c r="L306" i="9"/>
  <c r="K306" i="9"/>
  <c r="O305" i="9"/>
  <c r="N305" i="9"/>
  <c r="M305" i="9"/>
  <c r="L305" i="9"/>
  <c r="K305" i="9"/>
  <c r="O304" i="9"/>
  <c r="N304" i="9"/>
  <c r="M304" i="9"/>
  <c r="L304" i="9"/>
  <c r="K304" i="9"/>
  <c r="O303" i="9"/>
  <c r="N303" i="9"/>
  <c r="M303" i="9"/>
  <c r="K303" i="9"/>
  <c r="O302" i="9"/>
  <c r="N302" i="9"/>
  <c r="M302" i="9"/>
  <c r="K302" i="9"/>
  <c r="O301" i="9"/>
  <c r="N301" i="9"/>
  <c r="M301" i="9"/>
  <c r="L301" i="9"/>
  <c r="K301" i="9"/>
  <c r="O300" i="9"/>
  <c r="N300" i="9"/>
  <c r="M300" i="9"/>
  <c r="L300" i="9"/>
  <c r="K300" i="9"/>
  <c r="O299" i="9"/>
  <c r="N299" i="9"/>
  <c r="M299" i="9"/>
  <c r="L299" i="9"/>
  <c r="K299" i="9"/>
  <c r="O298" i="9"/>
  <c r="N298" i="9"/>
  <c r="M298" i="9"/>
  <c r="L298" i="9"/>
  <c r="K298" i="9"/>
  <c r="O297" i="9"/>
  <c r="N297" i="9"/>
  <c r="M297" i="9"/>
  <c r="L297" i="9"/>
  <c r="K297" i="9"/>
  <c r="O296" i="9"/>
  <c r="N296" i="9"/>
  <c r="M296" i="9"/>
  <c r="L296" i="9"/>
  <c r="K296" i="9"/>
  <c r="O295" i="9"/>
  <c r="N295" i="9"/>
  <c r="M295" i="9"/>
  <c r="K295" i="9"/>
  <c r="O294" i="9"/>
  <c r="N294" i="9"/>
  <c r="M294" i="9"/>
  <c r="L294" i="9"/>
  <c r="K294" i="9"/>
  <c r="O293" i="9"/>
  <c r="N293" i="9"/>
  <c r="M293" i="9"/>
  <c r="L293" i="9"/>
  <c r="K293" i="9"/>
  <c r="O292" i="9"/>
  <c r="N292" i="9"/>
  <c r="M292" i="9"/>
  <c r="L292" i="9"/>
  <c r="K292" i="9"/>
  <c r="O291" i="9"/>
  <c r="N291" i="9"/>
  <c r="M291" i="9"/>
  <c r="L291" i="9"/>
  <c r="K291" i="9"/>
  <c r="O290" i="9"/>
  <c r="N290" i="9"/>
  <c r="M290" i="9"/>
  <c r="L290" i="9"/>
  <c r="K290" i="9"/>
  <c r="O289" i="9"/>
  <c r="N289" i="9"/>
  <c r="M289" i="9"/>
  <c r="L289" i="9"/>
  <c r="K289" i="9"/>
  <c r="O288" i="9"/>
  <c r="N288" i="9"/>
  <c r="M288" i="9"/>
  <c r="L288" i="9"/>
  <c r="K288" i="9"/>
  <c r="O287" i="9"/>
  <c r="N287" i="9"/>
  <c r="M287" i="9"/>
  <c r="L287" i="9"/>
  <c r="K287" i="9"/>
  <c r="O286" i="9"/>
  <c r="N286" i="9"/>
  <c r="M286" i="9"/>
  <c r="L286" i="9"/>
  <c r="K286" i="9"/>
  <c r="O285" i="9"/>
  <c r="N285" i="9"/>
  <c r="M285" i="9"/>
  <c r="L285" i="9"/>
  <c r="K285" i="9"/>
  <c r="O284" i="9"/>
  <c r="N284" i="9"/>
  <c r="M284" i="9"/>
  <c r="L284" i="9"/>
  <c r="K284" i="9"/>
  <c r="O283" i="9"/>
  <c r="N283" i="9"/>
  <c r="M283" i="9"/>
  <c r="L283" i="9"/>
  <c r="K283" i="9"/>
  <c r="O282" i="9"/>
  <c r="N282" i="9"/>
  <c r="M282" i="9"/>
  <c r="K282" i="9"/>
  <c r="O281" i="9"/>
  <c r="N281" i="9"/>
  <c r="M281" i="9"/>
  <c r="L281" i="9"/>
  <c r="K281" i="9"/>
  <c r="O280" i="9"/>
  <c r="N280" i="9"/>
  <c r="M280" i="9"/>
  <c r="L280" i="9"/>
  <c r="K280" i="9"/>
  <c r="O279" i="9"/>
  <c r="N279" i="9"/>
  <c r="M279" i="9"/>
  <c r="L279" i="9"/>
  <c r="K279" i="9"/>
  <c r="O278" i="9"/>
  <c r="N278" i="9"/>
  <c r="M278" i="9"/>
  <c r="K278" i="9"/>
  <c r="O277" i="9"/>
  <c r="N277" i="9"/>
  <c r="M277" i="9"/>
  <c r="L277" i="9"/>
  <c r="K277" i="9"/>
  <c r="O276" i="9"/>
  <c r="N276" i="9"/>
  <c r="M276" i="9"/>
  <c r="L276" i="9"/>
  <c r="K276" i="9"/>
  <c r="O275" i="9"/>
  <c r="N275" i="9"/>
  <c r="M275" i="9"/>
  <c r="L275" i="9"/>
  <c r="K275" i="9"/>
  <c r="O274" i="9"/>
  <c r="N274" i="9"/>
  <c r="M274" i="9"/>
  <c r="L274" i="9"/>
  <c r="K274" i="9"/>
  <c r="O273" i="9"/>
  <c r="N273" i="9"/>
  <c r="M273" i="9"/>
  <c r="L273" i="9"/>
  <c r="K273" i="9"/>
  <c r="O272" i="9"/>
  <c r="N272" i="9"/>
  <c r="M272" i="9"/>
  <c r="L272" i="9"/>
  <c r="K272" i="9"/>
  <c r="O271" i="9"/>
  <c r="N271" i="9"/>
  <c r="M271" i="9"/>
  <c r="L271" i="9"/>
  <c r="K271" i="9"/>
  <c r="O270" i="9"/>
  <c r="N270" i="9"/>
  <c r="M270" i="9"/>
  <c r="L270" i="9"/>
  <c r="K270" i="9"/>
  <c r="O269" i="9"/>
  <c r="N269" i="9"/>
  <c r="M269" i="9"/>
  <c r="K269" i="9"/>
  <c r="O268" i="9"/>
  <c r="N268" i="9"/>
  <c r="M268" i="9"/>
  <c r="L268" i="9"/>
  <c r="K268" i="9"/>
  <c r="O267" i="9"/>
  <c r="N267" i="9"/>
  <c r="M267" i="9"/>
  <c r="L267" i="9"/>
  <c r="K267" i="9"/>
  <c r="O266" i="9"/>
  <c r="N266" i="9"/>
  <c r="M266" i="9"/>
  <c r="L266" i="9"/>
  <c r="K266" i="9"/>
  <c r="O265" i="9"/>
  <c r="N265" i="9"/>
  <c r="M265" i="9"/>
  <c r="K265" i="9"/>
  <c r="O264" i="9"/>
  <c r="N264" i="9"/>
  <c r="M264" i="9"/>
  <c r="K264" i="9"/>
  <c r="O263" i="9"/>
  <c r="N263" i="9"/>
  <c r="M263" i="9"/>
  <c r="K263" i="9"/>
  <c r="O262" i="9"/>
  <c r="N262" i="9"/>
  <c r="M262" i="9"/>
  <c r="L262" i="9"/>
  <c r="K262" i="9"/>
  <c r="O261" i="9"/>
  <c r="N261" i="9"/>
  <c r="M261" i="9"/>
  <c r="L261" i="9"/>
  <c r="K261" i="9"/>
  <c r="O260" i="9"/>
  <c r="N260" i="9"/>
  <c r="M260" i="9"/>
  <c r="L260" i="9"/>
  <c r="K260" i="9"/>
  <c r="O259" i="9"/>
  <c r="N259" i="9"/>
  <c r="M259" i="9"/>
  <c r="L259" i="9"/>
  <c r="K259" i="9"/>
  <c r="O258" i="9"/>
  <c r="N258" i="9"/>
  <c r="M258" i="9"/>
  <c r="K258" i="9"/>
  <c r="O257" i="9"/>
  <c r="N257" i="9"/>
  <c r="M257" i="9"/>
  <c r="L257" i="9"/>
  <c r="K257" i="9"/>
  <c r="O256" i="9"/>
  <c r="N256" i="9"/>
  <c r="M256" i="9"/>
  <c r="L256" i="9"/>
  <c r="K256" i="9"/>
  <c r="O255" i="9"/>
  <c r="N255" i="9"/>
  <c r="M255" i="9"/>
  <c r="L255" i="9"/>
  <c r="K255" i="9"/>
  <c r="O254" i="9"/>
  <c r="N254" i="9"/>
  <c r="M254" i="9"/>
  <c r="L254" i="9"/>
  <c r="K254" i="9"/>
  <c r="O253" i="9"/>
  <c r="N253" i="9"/>
  <c r="M253" i="9"/>
  <c r="L253" i="9"/>
  <c r="K253" i="9"/>
  <c r="O252" i="9"/>
  <c r="N252" i="9"/>
  <c r="M252" i="9"/>
  <c r="L252" i="9"/>
  <c r="K252" i="9"/>
  <c r="O251" i="9"/>
  <c r="N251" i="9"/>
  <c r="M251" i="9"/>
  <c r="K251" i="9"/>
  <c r="O250" i="9"/>
  <c r="N250" i="9"/>
  <c r="M250" i="9"/>
  <c r="K250" i="9"/>
  <c r="O249" i="9"/>
  <c r="N249" i="9"/>
  <c r="M249" i="9"/>
  <c r="L249" i="9"/>
  <c r="K249" i="9"/>
  <c r="O248" i="9"/>
  <c r="N248" i="9"/>
  <c r="M248" i="9"/>
  <c r="L248" i="9"/>
  <c r="K248" i="9"/>
  <c r="O247" i="9"/>
  <c r="N247" i="9"/>
  <c r="M247" i="9"/>
  <c r="L247" i="9"/>
  <c r="K247" i="9"/>
  <c r="O246" i="9"/>
  <c r="N246" i="9"/>
  <c r="M246" i="9"/>
  <c r="L246" i="9"/>
  <c r="K246" i="9"/>
  <c r="O245" i="9"/>
  <c r="N245" i="9"/>
  <c r="M245" i="9"/>
  <c r="K245" i="9"/>
  <c r="O244" i="9"/>
  <c r="N244" i="9"/>
  <c r="M244" i="9"/>
  <c r="K244" i="9"/>
  <c r="O243" i="9"/>
  <c r="N243" i="9"/>
  <c r="M243" i="9"/>
  <c r="K243" i="9"/>
  <c r="O242" i="9"/>
  <c r="N242" i="9"/>
  <c r="M242" i="9"/>
  <c r="K242" i="9"/>
  <c r="O241" i="9"/>
  <c r="N241" i="9"/>
  <c r="M241" i="9"/>
  <c r="L241" i="9"/>
  <c r="K241" i="9"/>
  <c r="O240" i="9"/>
  <c r="N240" i="9"/>
  <c r="M240" i="9"/>
  <c r="L240" i="9"/>
  <c r="K240" i="9"/>
  <c r="O239" i="9"/>
  <c r="N239" i="9"/>
  <c r="M239" i="9"/>
  <c r="L239" i="9"/>
  <c r="K239" i="9"/>
  <c r="O238" i="9"/>
  <c r="N238" i="9"/>
  <c r="M238" i="9"/>
  <c r="K238" i="9"/>
  <c r="O237" i="9"/>
  <c r="N237" i="9"/>
  <c r="M237" i="9"/>
  <c r="L237" i="9"/>
  <c r="K237" i="9"/>
  <c r="O236" i="9"/>
  <c r="N236" i="9"/>
  <c r="M236" i="9"/>
  <c r="L236" i="9"/>
  <c r="K236" i="9"/>
  <c r="O235" i="9"/>
  <c r="N235" i="9"/>
  <c r="M235" i="9"/>
  <c r="K235" i="9"/>
  <c r="O234" i="9"/>
  <c r="N234" i="9"/>
  <c r="M234" i="9"/>
  <c r="L234" i="9"/>
  <c r="K234" i="9"/>
  <c r="O233" i="9"/>
  <c r="N233" i="9"/>
  <c r="M233" i="9"/>
  <c r="L233" i="9"/>
  <c r="K233" i="9"/>
  <c r="O232" i="9"/>
  <c r="N232" i="9"/>
  <c r="M232" i="9"/>
  <c r="L232" i="9"/>
  <c r="K232" i="9"/>
  <c r="O231" i="9"/>
  <c r="N231" i="9"/>
  <c r="M231" i="9"/>
  <c r="K231" i="9"/>
  <c r="O230" i="9"/>
  <c r="N230" i="9"/>
  <c r="M230" i="9"/>
  <c r="K230" i="9"/>
  <c r="O229" i="9"/>
  <c r="N229" i="9"/>
  <c r="M229" i="9"/>
  <c r="L229" i="9"/>
  <c r="K229" i="9"/>
  <c r="O228" i="9"/>
  <c r="N228" i="9"/>
  <c r="M228" i="9"/>
  <c r="K228" i="9"/>
  <c r="O227" i="9"/>
  <c r="N227" i="9"/>
  <c r="M227" i="9"/>
  <c r="L227" i="9"/>
  <c r="K227" i="9"/>
  <c r="O226" i="9"/>
  <c r="N226" i="9"/>
  <c r="M226" i="9"/>
  <c r="K226" i="9"/>
  <c r="O225" i="9"/>
  <c r="N225" i="9"/>
  <c r="M225" i="9"/>
  <c r="L225" i="9"/>
  <c r="K225" i="9"/>
  <c r="O224" i="9"/>
  <c r="N224" i="9"/>
  <c r="M224" i="9"/>
  <c r="K224" i="9"/>
  <c r="O223" i="9"/>
  <c r="N223" i="9"/>
  <c r="M223" i="9"/>
  <c r="K223" i="9"/>
  <c r="O222" i="9"/>
  <c r="N222" i="9"/>
  <c r="M222" i="9"/>
  <c r="L222" i="9"/>
  <c r="K222" i="9"/>
  <c r="O221" i="9"/>
  <c r="N221" i="9"/>
  <c r="M221" i="9"/>
  <c r="L221" i="9"/>
  <c r="K221" i="9"/>
  <c r="O220" i="9"/>
  <c r="N220" i="9"/>
  <c r="M220" i="9"/>
  <c r="K220" i="9"/>
  <c r="O219" i="9"/>
  <c r="N219" i="9"/>
  <c r="M219" i="9"/>
  <c r="K219" i="9"/>
  <c r="O218" i="9"/>
  <c r="N218" i="9"/>
  <c r="M218" i="9"/>
  <c r="L218" i="9"/>
  <c r="K218" i="9"/>
  <c r="O217" i="9"/>
  <c r="N217" i="9"/>
  <c r="M217" i="9"/>
  <c r="L217" i="9"/>
  <c r="K217" i="9"/>
  <c r="O216" i="9"/>
  <c r="N216" i="9"/>
  <c r="M216" i="9"/>
  <c r="K216" i="9"/>
  <c r="O215" i="9"/>
  <c r="N215" i="9"/>
  <c r="M215" i="9"/>
  <c r="L215" i="9"/>
  <c r="K215" i="9"/>
  <c r="O214" i="9"/>
  <c r="N214" i="9"/>
  <c r="M214" i="9"/>
  <c r="L214" i="9"/>
  <c r="K214" i="9"/>
  <c r="O213" i="9"/>
  <c r="N213" i="9"/>
  <c r="M213" i="9"/>
  <c r="L213" i="9"/>
  <c r="K213" i="9"/>
  <c r="O212" i="9"/>
  <c r="N212" i="9"/>
  <c r="M212" i="9"/>
  <c r="L212" i="9"/>
  <c r="K212" i="9"/>
  <c r="O211" i="9"/>
  <c r="N211" i="9"/>
  <c r="M211" i="9"/>
  <c r="K211" i="9"/>
  <c r="O210" i="9"/>
  <c r="N210" i="9"/>
  <c r="M210" i="9"/>
  <c r="L210" i="9"/>
  <c r="K210" i="9"/>
  <c r="O209" i="9"/>
  <c r="N209" i="9"/>
  <c r="M209" i="9"/>
  <c r="L209" i="9"/>
  <c r="K209" i="9"/>
  <c r="O208" i="9"/>
  <c r="N208" i="9"/>
  <c r="M208" i="9"/>
  <c r="L208" i="9"/>
  <c r="K208" i="9"/>
  <c r="O207" i="9"/>
  <c r="N207" i="9"/>
  <c r="M207" i="9"/>
  <c r="K207" i="9"/>
  <c r="O206" i="9"/>
  <c r="N206" i="9"/>
  <c r="M206" i="9"/>
  <c r="L206" i="9"/>
  <c r="K206" i="9"/>
  <c r="O205" i="9"/>
  <c r="N205" i="9"/>
  <c r="M205" i="9"/>
  <c r="L205" i="9"/>
  <c r="K205" i="9"/>
  <c r="O204" i="9"/>
  <c r="N204" i="9"/>
  <c r="M204" i="9"/>
  <c r="L204" i="9"/>
  <c r="K204" i="9"/>
  <c r="O203" i="9"/>
  <c r="N203" i="9"/>
  <c r="M203" i="9"/>
  <c r="L203" i="9"/>
  <c r="K203" i="9"/>
  <c r="O202" i="9"/>
  <c r="N202" i="9"/>
  <c r="M202" i="9"/>
  <c r="L202" i="9"/>
  <c r="K202" i="9"/>
  <c r="O201" i="9"/>
  <c r="N201" i="9"/>
  <c r="M201" i="9"/>
  <c r="L201" i="9"/>
  <c r="K201" i="9"/>
  <c r="O200" i="9"/>
  <c r="N200" i="9"/>
  <c r="M200" i="9"/>
  <c r="L200" i="9"/>
  <c r="K200" i="9"/>
  <c r="O199" i="9"/>
  <c r="N199" i="9"/>
  <c r="M199" i="9"/>
  <c r="L199" i="9"/>
  <c r="K199" i="9"/>
  <c r="O198" i="9"/>
  <c r="N198" i="9"/>
  <c r="M198" i="9"/>
  <c r="L198" i="9"/>
  <c r="K198" i="9"/>
  <c r="O197" i="9"/>
  <c r="N197" i="9"/>
  <c r="M197" i="9"/>
  <c r="L197" i="9"/>
  <c r="K197" i="9"/>
  <c r="O196" i="9"/>
  <c r="N196" i="9"/>
  <c r="M196" i="9"/>
  <c r="L196" i="9"/>
  <c r="K196" i="9"/>
  <c r="O195" i="9"/>
  <c r="N195" i="9"/>
  <c r="M195" i="9"/>
  <c r="L195" i="9"/>
  <c r="K195" i="9"/>
  <c r="O194" i="9"/>
  <c r="N194" i="9"/>
  <c r="M194" i="9"/>
  <c r="L194" i="9"/>
  <c r="K194" i="9"/>
  <c r="O193" i="9"/>
  <c r="N193" i="9"/>
  <c r="M193" i="9"/>
  <c r="L193" i="9"/>
  <c r="K193" i="9"/>
  <c r="O192" i="9"/>
  <c r="N192" i="9"/>
  <c r="M192" i="9"/>
  <c r="L192" i="9"/>
  <c r="K192" i="9"/>
  <c r="O191" i="9"/>
  <c r="N191" i="9"/>
  <c r="M191" i="9"/>
  <c r="L191" i="9"/>
  <c r="K191" i="9"/>
  <c r="O190" i="9"/>
  <c r="N190" i="9"/>
  <c r="M190" i="9"/>
  <c r="L190" i="9"/>
  <c r="K190" i="9"/>
  <c r="O189" i="9"/>
  <c r="N189" i="9"/>
  <c r="M189" i="9"/>
  <c r="L189" i="9"/>
  <c r="K189" i="9"/>
  <c r="O188" i="9"/>
  <c r="N188" i="9"/>
  <c r="M188" i="9"/>
  <c r="L188" i="9"/>
  <c r="K188" i="9"/>
  <c r="O187" i="9"/>
  <c r="N187" i="9"/>
  <c r="M187" i="9"/>
  <c r="L187" i="9"/>
  <c r="K187" i="9"/>
  <c r="O186" i="9"/>
  <c r="N186" i="9"/>
  <c r="M186" i="9"/>
  <c r="K186" i="9"/>
  <c r="O185" i="9"/>
  <c r="N185" i="9"/>
  <c r="M185" i="9"/>
  <c r="L185" i="9"/>
  <c r="K185" i="9"/>
  <c r="O184" i="9"/>
  <c r="N184" i="9"/>
  <c r="M184" i="9"/>
  <c r="K184" i="9"/>
  <c r="O183" i="9"/>
  <c r="N183" i="9"/>
  <c r="M183" i="9"/>
  <c r="L183" i="9"/>
  <c r="K183" i="9"/>
  <c r="O182" i="9"/>
  <c r="N182" i="9"/>
  <c r="M182" i="9"/>
  <c r="K182" i="9"/>
  <c r="O181" i="9"/>
  <c r="N181" i="9"/>
  <c r="M181" i="9"/>
  <c r="L181" i="9"/>
  <c r="K181" i="9"/>
  <c r="O180" i="9"/>
  <c r="N180" i="9"/>
  <c r="M180" i="9"/>
  <c r="L180" i="9"/>
  <c r="K180" i="9"/>
  <c r="O179" i="9"/>
  <c r="N179" i="9"/>
  <c r="M179" i="9"/>
  <c r="L179" i="9"/>
  <c r="K179" i="9"/>
  <c r="O178" i="9"/>
  <c r="N178" i="9"/>
  <c r="M178" i="9"/>
  <c r="K178" i="9"/>
  <c r="O177" i="9"/>
  <c r="N177" i="9"/>
  <c r="M177" i="9"/>
  <c r="K177" i="9"/>
  <c r="O176" i="9"/>
  <c r="N176" i="9"/>
  <c r="M176" i="9"/>
  <c r="L176" i="9"/>
  <c r="K176" i="9"/>
  <c r="O175" i="9"/>
  <c r="N175" i="9"/>
  <c r="M175" i="9"/>
  <c r="K175" i="9"/>
  <c r="O174" i="9"/>
  <c r="N174" i="9"/>
  <c r="M174" i="9"/>
  <c r="L174" i="9"/>
  <c r="K174" i="9"/>
  <c r="O173" i="9"/>
  <c r="N173" i="9"/>
  <c r="M173" i="9"/>
  <c r="K173" i="9"/>
  <c r="O172" i="9"/>
  <c r="N172" i="9"/>
  <c r="M172" i="9"/>
  <c r="L172" i="9"/>
  <c r="K172" i="9"/>
  <c r="O171" i="9"/>
  <c r="N171" i="9"/>
  <c r="M171" i="9"/>
  <c r="K171" i="9"/>
  <c r="O170" i="9"/>
  <c r="N170" i="9"/>
  <c r="M170" i="9"/>
  <c r="K170" i="9"/>
  <c r="O169" i="9"/>
  <c r="N169" i="9"/>
  <c r="M169" i="9"/>
  <c r="K169" i="9"/>
  <c r="O168" i="9"/>
  <c r="N168" i="9"/>
  <c r="M168" i="9"/>
  <c r="L168" i="9"/>
  <c r="K168" i="9"/>
  <c r="O167" i="9"/>
  <c r="N167" i="9"/>
  <c r="M167" i="9"/>
  <c r="L167" i="9"/>
  <c r="K167" i="9"/>
  <c r="O166" i="9"/>
  <c r="N166" i="9"/>
  <c r="M166" i="9"/>
  <c r="K166" i="9"/>
  <c r="O165" i="9"/>
  <c r="N165" i="9"/>
  <c r="M165" i="9"/>
  <c r="K165" i="9"/>
  <c r="O164" i="9"/>
  <c r="N164" i="9"/>
  <c r="M164" i="9"/>
  <c r="K164" i="9"/>
  <c r="O163" i="9"/>
  <c r="N163" i="9"/>
  <c r="M163" i="9"/>
  <c r="K163" i="9"/>
  <c r="O162" i="9"/>
  <c r="N162" i="9"/>
  <c r="M162" i="9"/>
  <c r="K162" i="9"/>
  <c r="O161" i="9"/>
  <c r="N161" i="9"/>
  <c r="M161" i="9"/>
  <c r="L161" i="9"/>
  <c r="K161" i="9"/>
  <c r="O160" i="9"/>
  <c r="N160" i="9"/>
  <c r="M160" i="9"/>
  <c r="L160" i="9"/>
  <c r="K160" i="9"/>
  <c r="O159" i="9"/>
  <c r="N159" i="9"/>
  <c r="M159" i="9"/>
  <c r="K159" i="9"/>
  <c r="O158" i="9"/>
  <c r="N158" i="9"/>
  <c r="M158" i="9"/>
  <c r="K158" i="9"/>
  <c r="O157" i="9"/>
  <c r="N157" i="9"/>
  <c r="M157" i="9"/>
  <c r="L157" i="9"/>
  <c r="K157" i="9"/>
  <c r="O156" i="9"/>
  <c r="N156" i="9"/>
  <c r="M156" i="9"/>
  <c r="L156" i="9"/>
  <c r="K156" i="9"/>
  <c r="O155" i="9"/>
  <c r="N155" i="9"/>
  <c r="M155" i="9"/>
  <c r="K155" i="9"/>
  <c r="O154" i="9"/>
  <c r="N154" i="9"/>
  <c r="M154" i="9"/>
  <c r="K154" i="9"/>
  <c r="O153" i="9"/>
  <c r="N153" i="9"/>
  <c r="M153" i="9"/>
  <c r="L153" i="9"/>
  <c r="K153" i="9"/>
  <c r="O152" i="9"/>
  <c r="N152" i="9"/>
  <c r="M152" i="9"/>
  <c r="L152" i="9"/>
  <c r="K152" i="9"/>
  <c r="O151" i="9"/>
  <c r="N151" i="9"/>
  <c r="M151" i="9"/>
  <c r="K151" i="9"/>
  <c r="O150" i="9"/>
  <c r="N150" i="9"/>
  <c r="M150" i="9"/>
  <c r="L150" i="9"/>
  <c r="K150" i="9"/>
  <c r="O149" i="9"/>
  <c r="N149" i="9"/>
  <c r="M149" i="9"/>
  <c r="L149" i="9"/>
  <c r="K149" i="9"/>
  <c r="O148" i="9"/>
  <c r="N148" i="9"/>
  <c r="M148" i="9"/>
  <c r="L148" i="9"/>
  <c r="K148" i="9"/>
  <c r="O147" i="9"/>
  <c r="N147" i="9"/>
  <c r="M147" i="9"/>
  <c r="K147" i="9"/>
  <c r="O146" i="9"/>
  <c r="N146" i="9"/>
  <c r="M146" i="9"/>
  <c r="L146" i="9"/>
  <c r="K146" i="9"/>
  <c r="O145" i="9"/>
  <c r="N145" i="9"/>
  <c r="M145" i="9"/>
  <c r="L145" i="9"/>
  <c r="K145" i="9"/>
  <c r="O144" i="9"/>
  <c r="N144" i="9"/>
  <c r="M144" i="9"/>
  <c r="L144" i="9"/>
  <c r="K144" i="9"/>
  <c r="O143" i="9"/>
  <c r="N143" i="9"/>
  <c r="M143" i="9"/>
  <c r="L143" i="9"/>
  <c r="K143" i="9"/>
  <c r="O142" i="9"/>
  <c r="N142" i="9"/>
  <c r="M142" i="9"/>
  <c r="L142" i="9"/>
  <c r="K142" i="9"/>
  <c r="O141" i="9"/>
  <c r="N141" i="9"/>
  <c r="M141" i="9"/>
  <c r="L141" i="9"/>
  <c r="K141" i="9"/>
  <c r="O140" i="9"/>
  <c r="N140" i="9"/>
  <c r="M140" i="9"/>
  <c r="L140" i="9"/>
  <c r="K140" i="9"/>
  <c r="O139" i="9"/>
  <c r="N139" i="9"/>
  <c r="M139" i="9"/>
  <c r="L139" i="9"/>
  <c r="K139" i="9"/>
  <c r="O138" i="9"/>
  <c r="N138" i="9"/>
  <c r="M138" i="9"/>
  <c r="L138" i="9"/>
  <c r="K138" i="9"/>
  <c r="O137" i="9"/>
  <c r="N137" i="9"/>
  <c r="M137" i="9"/>
  <c r="L137" i="9"/>
  <c r="K137" i="9"/>
  <c r="O136" i="9"/>
  <c r="N136" i="9"/>
  <c r="M136" i="9"/>
  <c r="L136" i="9"/>
  <c r="K136" i="9"/>
  <c r="O135" i="9"/>
  <c r="N135" i="9"/>
  <c r="M135" i="9"/>
  <c r="K135" i="9"/>
  <c r="O134" i="9"/>
  <c r="N134" i="9"/>
  <c r="M134" i="9"/>
  <c r="L134" i="9"/>
  <c r="K134" i="9"/>
  <c r="O133" i="9"/>
  <c r="N133" i="9"/>
  <c r="M133" i="9"/>
  <c r="K133" i="9"/>
  <c r="O132" i="9"/>
  <c r="N132" i="9"/>
  <c r="M132" i="9"/>
  <c r="L132" i="9"/>
  <c r="K132" i="9"/>
  <c r="O131" i="9"/>
  <c r="N131" i="9"/>
  <c r="M131" i="9"/>
  <c r="L131" i="9"/>
  <c r="K131" i="9"/>
  <c r="O130" i="9"/>
  <c r="N130" i="9"/>
  <c r="M130" i="9"/>
  <c r="L130" i="9"/>
  <c r="K130" i="9"/>
  <c r="O129" i="9"/>
  <c r="N129" i="9"/>
  <c r="M129" i="9"/>
  <c r="L129" i="9"/>
  <c r="K129" i="9"/>
  <c r="O128" i="9"/>
  <c r="N128" i="9"/>
  <c r="M128" i="9"/>
  <c r="L128" i="9"/>
  <c r="K128" i="9"/>
  <c r="O127" i="9"/>
  <c r="N127" i="9"/>
  <c r="M127" i="9"/>
  <c r="L127" i="9"/>
  <c r="K127" i="9"/>
  <c r="O126" i="9"/>
  <c r="N126" i="9"/>
  <c r="M126" i="9"/>
  <c r="L126" i="9"/>
  <c r="K126" i="9"/>
  <c r="O125" i="9"/>
  <c r="N125" i="9"/>
  <c r="M125" i="9"/>
  <c r="L125" i="9"/>
  <c r="K125" i="9"/>
  <c r="O124" i="9"/>
  <c r="N124" i="9"/>
  <c r="M124" i="9"/>
  <c r="L124" i="9"/>
  <c r="K124" i="9"/>
  <c r="O123" i="9"/>
  <c r="N123" i="9"/>
  <c r="M123" i="9"/>
  <c r="L123" i="9"/>
  <c r="K123" i="9"/>
  <c r="O122" i="9"/>
  <c r="N122" i="9"/>
  <c r="M122" i="9"/>
  <c r="L122" i="9"/>
  <c r="K122" i="9"/>
  <c r="O121" i="9"/>
  <c r="N121" i="9"/>
  <c r="M121" i="9"/>
  <c r="L121" i="9"/>
  <c r="K121" i="9"/>
  <c r="O120" i="9"/>
  <c r="N120" i="9"/>
  <c r="M120" i="9"/>
  <c r="L120" i="9"/>
  <c r="K120" i="9"/>
  <c r="O119" i="9"/>
  <c r="N119" i="9"/>
  <c r="M119" i="9"/>
  <c r="L119" i="9"/>
  <c r="K119" i="9"/>
  <c r="O118" i="9"/>
  <c r="N118" i="9"/>
  <c r="M118" i="9"/>
  <c r="L118" i="9"/>
  <c r="K118" i="9"/>
  <c r="O117" i="9"/>
  <c r="N117" i="9"/>
  <c r="M117" i="9"/>
  <c r="L117" i="9"/>
  <c r="K117" i="9"/>
  <c r="O116" i="9"/>
  <c r="N116" i="9"/>
  <c r="M116" i="9"/>
  <c r="L116" i="9"/>
  <c r="K116" i="9"/>
  <c r="O115" i="9"/>
  <c r="N115" i="9"/>
  <c r="M115" i="9"/>
  <c r="L115" i="9"/>
  <c r="K115" i="9"/>
  <c r="O114" i="9"/>
  <c r="N114" i="9"/>
  <c r="M114" i="9"/>
  <c r="L114" i="9"/>
  <c r="K114" i="9"/>
  <c r="O113" i="9"/>
  <c r="N113" i="9"/>
  <c r="M113" i="9"/>
  <c r="L113" i="9"/>
  <c r="K113" i="9"/>
  <c r="O112" i="9"/>
  <c r="N112" i="9"/>
  <c r="M112" i="9"/>
  <c r="L112" i="9"/>
  <c r="K112" i="9"/>
  <c r="O111" i="9"/>
  <c r="N111" i="9"/>
  <c r="M111" i="9"/>
  <c r="L111" i="9"/>
  <c r="K111" i="9"/>
  <c r="O110" i="9"/>
  <c r="N110" i="9"/>
  <c r="M110" i="9"/>
  <c r="L110" i="9"/>
  <c r="K110" i="9"/>
  <c r="O109" i="9"/>
  <c r="N109" i="9"/>
  <c r="M109" i="9"/>
  <c r="L109" i="9"/>
  <c r="K109" i="9"/>
  <c r="O108" i="9"/>
  <c r="N108" i="9"/>
  <c r="M108" i="9"/>
  <c r="L108" i="9"/>
  <c r="K108" i="9"/>
  <c r="O107" i="9"/>
  <c r="N107" i="9"/>
  <c r="M107" i="9"/>
  <c r="L107" i="9"/>
  <c r="K107" i="9"/>
  <c r="O106" i="9"/>
  <c r="N106" i="9"/>
  <c r="M106" i="9"/>
  <c r="L106" i="9"/>
  <c r="K106" i="9"/>
  <c r="O105" i="9"/>
  <c r="N105" i="9"/>
  <c r="M105" i="9"/>
  <c r="L105" i="9"/>
  <c r="K105" i="9"/>
  <c r="O104" i="9"/>
  <c r="N104" i="9"/>
  <c r="M104" i="9"/>
  <c r="L104" i="9"/>
  <c r="K104" i="9"/>
  <c r="O103" i="9"/>
  <c r="N103" i="9"/>
  <c r="M103" i="9"/>
  <c r="L103" i="9"/>
  <c r="K103" i="9"/>
  <c r="O102" i="9"/>
  <c r="N102" i="9"/>
  <c r="M102" i="9"/>
  <c r="L102" i="9"/>
  <c r="K102" i="9"/>
  <c r="O101" i="9"/>
  <c r="N101" i="9"/>
  <c r="M101" i="9"/>
  <c r="L101" i="9"/>
  <c r="K101" i="9"/>
  <c r="O100" i="9"/>
  <c r="N100" i="9"/>
  <c r="M100" i="9"/>
  <c r="L100" i="9"/>
  <c r="K100" i="9"/>
  <c r="O99" i="9"/>
  <c r="N99" i="9"/>
  <c r="M99" i="9"/>
  <c r="L99" i="9"/>
  <c r="K99" i="9"/>
  <c r="O98" i="9"/>
  <c r="N98" i="9"/>
  <c r="M98" i="9"/>
  <c r="L98" i="9"/>
  <c r="K98" i="9"/>
  <c r="O97" i="9"/>
  <c r="N97" i="9"/>
  <c r="M97" i="9"/>
  <c r="L97" i="9"/>
  <c r="K97" i="9"/>
  <c r="O96" i="9"/>
  <c r="N96" i="9"/>
  <c r="M96" i="9"/>
  <c r="K96" i="9"/>
  <c r="O95" i="9"/>
  <c r="N95" i="9"/>
  <c r="M95" i="9"/>
  <c r="L95" i="9"/>
  <c r="K95" i="9"/>
  <c r="O94" i="9"/>
  <c r="N94" i="9"/>
  <c r="M94" i="9"/>
  <c r="K94" i="9"/>
  <c r="O93" i="9"/>
  <c r="N93" i="9"/>
  <c r="M93" i="9"/>
  <c r="L93" i="9"/>
  <c r="K93" i="9"/>
  <c r="O92" i="9"/>
  <c r="N92" i="9"/>
  <c r="M92" i="9"/>
  <c r="L92" i="9"/>
  <c r="K92" i="9"/>
  <c r="O91" i="9"/>
  <c r="N91" i="9"/>
  <c r="M91" i="9"/>
  <c r="L91" i="9"/>
  <c r="K91" i="9"/>
  <c r="O90" i="9"/>
  <c r="N90" i="9"/>
  <c r="M90" i="9"/>
  <c r="L90" i="9"/>
  <c r="K90" i="9"/>
  <c r="O89" i="9"/>
  <c r="N89" i="9"/>
  <c r="M89" i="9"/>
  <c r="L89" i="9"/>
  <c r="K89" i="9"/>
  <c r="O88" i="9"/>
  <c r="N88" i="9"/>
  <c r="M88" i="9"/>
  <c r="L88" i="9"/>
  <c r="K88" i="9"/>
  <c r="O87" i="9"/>
  <c r="N87" i="9"/>
  <c r="M87" i="9"/>
  <c r="L87" i="9"/>
  <c r="K87" i="9"/>
  <c r="O86" i="9"/>
  <c r="N86" i="9"/>
  <c r="M86" i="9"/>
  <c r="L86" i="9"/>
  <c r="K86" i="9"/>
  <c r="O85" i="9"/>
  <c r="N85" i="9"/>
  <c r="M85" i="9"/>
  <c r="L85" i="9"/>
  <c r="K85" i="9"/>
  <c r="O84" i="9"/>
  <c r="N84" i="9"/>
  <c r="M84" i="9"/>
  <c r="L84" i="9"/>
  <c r="K84" i="9"/>
  <c r="O83" i="9"/>
  <c r="N83" i="9"/>
  <c r="M83" i="9"/>
  <c r="L83" i="9"/>
  <c r="K83" i="9"/>
  <c r="O82" i="9"/>
  <c r="N82" i="9"/>
  <c r="M82" i="9"/>
  <c r="L82" i="9"/>
  <c r="K82" i="9"/>
  <c r="O81" i="9"/>
  <c r="N81" i="9"/>
  <c r="M81" i="9"/>
  <c r="L81" i="9"/>
  <c r="K81" i="9"/>
  <c r="O80" i="9"/>
  <c r="N80" i="9"/>
  <c r="M80" i="9"/>
  <c r="L80" i="9"/>
  <c r="K80" i="9"/>
  <c r="O79" i="9"/>
  <c r="N79" i="9"/>
  <c r="M79" i="9"/>
  <c r="L79" i="9"/>
  <c r="K79" i="9"/>
  <c r="O78" i="9"/>
  <c r="N78" i="9"/>
  <c r="M78" i="9"/>
  <c r="L78" i="9"/>
  <c r="K78" i="9"/>
  <c r="O77" i="9"/>
  <c r="N77" i="9"/>
  <c r="M77" i="9"/>
  <c r="L77" i="9"/>
  <c r="K77" i="9"/>
  <c r="O76" i="9"/>
  <c r="N76" i="9"/>
  <c r="M76" i="9"/>
  <c r="L76" i="9"/>
  <c r="K76" i="9"/>
  <c r="O75" i="9"/>
  <c r="N75" i="9"/>
  <c r="M75" i="9"/>
  <c r="L75" i="9"/>
  <c r="K75" i="9"/>
  <c r="O74" i="9"/>
  <c r="N74" i="9"/>
  <c r="M74" i="9"/>
  <c r="L74" i="9"/>
  <c r="K74" i="9"/>
  <c r="O73" i="9"/>
  <c r="N73" i="9"/>
  <c r="M73" i="9"/>
  <c r="L73" i="9"/>
  <c r="K73" i="9"/>
  <c r="O72" i="9"/>
  <c r="N72" i="9"/>
  <c r="M72" i="9"/>
  <c r="L72" i="9"/>
  <c r="K72" i="9"/>
  <c r="O71" i="9"/>
  <c r="N71" i="9"/>
  <c r="M71" i="9"/>
  <c r="L71" i="9"/>
  <c r="K71" i="9"/>
  <c r="O70" i="9"/>
  <c r="N70" i="9"/>
  <c r="M70" i="9"/>
  <c r="L70" i="9"/>
  <c r="K70" i="9"/>
  <c r="O69" i="9"/>
  <c r="N69" i="9"/>
  <c r="M69" i="9"/>
  <c r="L69" i="9"/>
  <c r="K69" i="9"/>
  <c r="O68" i="9"/>
  <c r="N68" i="9"/>
  <c r="M68" i="9"/>
  <c r="L68" i="9"/>
  <c r="K68" i="9"/>
  <c r="O67" i="9"/>
  <c r="N67" i="9"/>
  <c r="M67" i="9"/>
  <c r="L67" i="9"/>
  <c r="K67" i="9"/>
  <c r="O66" i="9"/>
  <c r="N66" i="9"/>
  <c r="M66" i="9"/>
  <c r="L66" i="9"/>
  <c r="K66" i="9"/>
  <c r="O65" i="9"/>
  <c r="N65" i="9"/>
  <c r="M65" i="9"/>
  <c r="L65" i="9"/>
  <c r="K65" i="9"/>
  <c r="O64" i="9"/>
  <c r="N64" i="9"/>
  <c r="M64" i="9"/>
  <c r="L64" i="9"/>
  <c r="K64" i="9"/>
  <c r="O63" i="9"/>
  <c r="N63" i="9"/>
  <c r="M63" i="9"/>
  <c r="L63" i="9"/>
  <c r="K63" i="9"/>
  <c r="O62" i="9"/>
  <c r="N62" i="9"/>
  <c r="M62" i="9"/>
  <c r="L62" i="9"/>
  <c r="K62" i="9"/>
  <c r="O61" i="9"/>
  <c r="N61" i="9"/>
  <c r="M61" i="9"/>
  <c r="L61" i="9"/>
  <c r="K61" i="9"/>
  <c r="O60" i="9"/>
  <c r="N60" i="9"/>
  <c r="M60" i="9"/>
  <c r="L60" i="9"/>
  <c r="K60" i="9"/>
  <c r="O59" i="9"/>
  <c r="N59" i="9"/>
  <c r="M59" i="9"/>
  <c r="L59" i="9"/>
  <c r="K59" i="9"/>
  <c r="O58" i="9"/>
  <c r="N58" i="9"/>
  <c r="M58" i="9"/>
  <c r="L58" i="9"/>
  <c r="K58" i="9"/>
  <c r="O57" i="9"/>
  <c r="N57" i="9"/>
  <c r="M57" i="9"/>
  <c r="L57" i="9"/>
  <c r="K57" i="9"/>
  <c r="O56" i="9"/>
  <c r="N56" i="9"/>
  <c r="M56" i="9"/>
  <c r="L56" i="9"/>
  <c r="K56" i="9"/>
  <c r="O55" i="9"/>
  <c r="N55" i="9"/>
  <c r="M55" i="9"/>
  <c r="L55" i="9"/>
  <c r="K55" i="9"/>
  <c r="O54" i="9"/>
  <c r="N54" i="9"/>
  <c r="M54" i="9"/>
  <c r="L54" i="9"/>
  <c r="K54" i="9"/>
  <c r="O53" i="9"/>
  <c r="N53" i="9"/>
  <c r="M53" i="9"/>
  <c r="L53" i="9"/>
  <c r="K53" i="9"/>
  <c r="O52" i="9"/>
  <c r="N52" i="9"/>
  <c r="M52" i="9"/>
  <c r="L52" i="9"/>
  <c r="K52" i="9"/>
  <c r="O51" i="9"/>
  <c r="N51" i="9"/>
  <c r="M51" i="9"/>
  <c r="L51" i="9"/>
  <c r="K51" i="9"/>
  <c r="O50" i="9"/>
  <c r="N50" i="9"/>
  <c r="M50" i="9"/>
  <c r="L50" i="9"/>
  <c r="K50" i="9"/>
  <c r="O49" i="9"/>
  <c r="N49" i="9"/>
  <c r="M49" i="9"/>
  <c r="L49" i="9"/>
  <c r="K49" i="9"/>
  <c r="O48" i="9"/>
  <c r="N48" i="9"/>
  <c r="M48" i="9"/>
  <c r="L48" i="9"/>
  <c r="K48" i="9"/>
  <c r="O47" i="9"/>
  <c r="N47" i="9"/>
  <c r="M47" i="9"/>
  <c r="L47" i="9"/>
  <c r="K47" i="9"/>
  <c r="O46" i="9"/>
  <c r="N46" i="9"/>
  <c r="M46" i="9"/>
  <c r="L46" i="9"/>
  <c r="K46" i="9"/>
  <c r="O45" i="9"/>
  <c r="N45" i="9"/>
  <c r="M45" i="9"/>
  <c r="L45" i="9"/>
  <c r="K45" i="9"/>
  <c r="O44" i="9"/>
  <c r="N44" i="9"/>
  <c r="M44" i="9"/>
  <c r="L44" i="9"/>
  <c r="K44" i="9"/>
  <c r="O43" i="9"/>
  <c r="N43" i="9"/>
  <c r="M43" i="9"/>
  <c r="L43" i="9"/>
  <c r="K43" i="9"/>
  <c r="O42" i="9"/>
  <c r="N42" i="9"/>
  <c r="M42" i="9"/>
  <c r="L42" i="9"/>
  <c r="K42" i="9"/>
  <c r="O41" i="9"/>
  <c r="N41" i="9"/>
  <c r="M41" i="9"/>
  <c r="L41" i="9"/>
  <c r="K41" i="9"/>
  <c r="O40" i="9"/>
  <c r="N40" i="9"/>
  <c r="M40" i="9"/>
  <c r="L40" i="9"/>
  <c r="K40" i="9"/>
  <c r="O39" i="9"/>
  <c r="N39" i="9"/>
  <c r="M39" i="9"/>
  <c r="L39" i="9"/>
  <c r="K39" i="9"/>
  <c r="O38" i="9"/>
  <c r="N38" i="9"/>
  <c r="M38" i="9"/>
  <c r="L38" i="9"/>
  <c r="K38" i="9"/>
  <c r="O37" i="9"/>
  <c r="N37" i="9"/>
  <c r="M37" i="9"/>
  <c r="L37" i="9"/>
  <c r="K37" i="9"/>
  <c r="O36" i="9"/>
  <c r="N36" i="9"/>
  <c r="M36" i="9"/>
  <c r="L36" i="9"/>
  <c r="K36" i="9"/>
  <c r="O35" i="9"/>
  <c r="N35" i="9"/>
  <c r="M35" i="9"/>
  <c r="L35" i="9"/>
  <c r="K35" i="9"/>
  <c r="O34" i="9"/>
  <c r="N34" i="9"/>
  <c r="M34" i="9"/>
  <c r="L34" i="9"/>
  <c r="K34" i="9"/>
  <c r="O33" i="9"/>
  <c r="N33" i="9"/>
  <c r="M33" i="9"/>
  <c r="L33" i="9"/>
  <c r="K33" i="9"/>
  <c r="O32" i="9"/>
  <c r="N32" i="9"/>
  <c r="M32" i="9"/>
  <c r="L32" i="9"/>
  <c r="K32" i="9"/>
  <c r="O31" i="9"/>
  <c r="N31" i="9"/>
  <c r="M31" i="9"/>
  <c r="L31" i="9"/>
  <c r="K31" i="9"/>
  <c r="O30" i="9"/>
  <c r="N30" i="9"/>
  <c r="M30" i="9"/>
  <c r="L30" i="9"/>
  <c r="K30" i="9"/>
  <c r="O29" i="9"/>
  <c r="N29" i="9"/>
  <c r="M29" i="9"/>
  <c r="L29" i="9"/>
  <c r="K29" i="9"/>
  <c r="O28" i="9"/>
  <c r="N28" i="9"/>
  <c r="M28" i="9"/>
  <c r="L28" i="9"/>
  <c r="K28" i="9"/>
  <c r="O27" i="9"/>
  <c r="N27" i="9"/>
  <c r="M27" i="9"/>
  <c r="L27" i="9"/>
  <c r="K27" i="9"/>
  <c r="O26" i="9"/>
  <c r="N26" i="9"/>
  <c r="M26" i="9"/>
  <c r="L26" i="9"/>
  <c r="K26" i="9"/>
  <c r="O25" i="9"/>
  <c r="N25" i="9"/>
  <c r="M25" i="9"/>
  <c r="L25" i="9"/>
  <c r="K25" i="9"/>
  <c r="O24" i="9"/>
  <c r="N24" i="9"/>
  <c r="M24" i="9"/>
  <c r="L24" i="9"/>
  <c r="K24" i="9"/>
  <c r="O23" i="9"/>
  <c r="N23" i="9"/>
  <c r="M23" i="9"/>
  <c r="L23" i="9"/>
  <c r="K23" i="9"/>
  <c r="O22" i="9"/>
  <c r="N22" i="9"/>
  <c r="M22" i="9"/>
  <c r="L22" i="9"/>
  <c r="K22" i="9"/>
  <c r="O21" i="9"/>
  <c r="N21" i="9"/>
  <c r="M21" i="9"/>
  <c r="L21" i="9"/>
  <c r="K21" i="9"/>
  <c r="O20" i="9"/>
  <c r="N20" i="9"/>
  <c r="M20" i="9"/>
  <c r="L20" i="9"/>
  <c r="K20" i="9"/>
  <c r="O19" i="9"/>
  <c r="N19" i="9"/>
  <c r="M19" i="9"/>
  <c r="L19" i="9"/>
  <c r="K19" i="9"/>
  <c r="O18" i="9"/>
  <c r="N18" i="9"/>
  <c r="M18" i="9"/>
  <c r="L18" i="9"/>
  <c r="K18" i="9"/>
  <c r="O17" i="9"/>
  <c r="N17" i="9"/>
  <c r="M17" i="9"/>
  <c r="L17" i="9"/>
  <c r="K17" i="9"/>
  <c r="O16" i="9"/>
  <c r="N16" i="9"/>
  <c r="M16" i="9"/>
  <c r="L16" i="9"/>
  <c r="K16" i="9"/>
  <c r="O15" i="9"/>
  <c r="N15" i="9"/>
  <c r="M15" i="9"/>
  <c r="L15" i="9"/>
  <c r="K15" i="9"/>
  <c r="O14" i="9"/>
  <c r="N14" i="9"/>
  <c r="M14" i="9"/>
  <c r="L14" i="9"/>
  <c r="K14" i="9"/>
  <c r="O13" i="9"/>
  <c r="N13" i="9"/>
  <c r="M13" i="9"/>
  <c r="L13" i="9"/>
  <c r="K13" i="9"/>
  <c r="O12" i="9"/>
  <c r="N12" i="9"/>
  <c r="M12" i="9"/>
  <c r="L12" i="9"/>
  <c r="K12" i="9"/>
  <c r="O11" i="9"/>
  <c r="N11" i="9"/>
  <c r="M11" i="9"/>
  <c r="L11" i="9"/>
  <c r="K11" i="9"/>
  <c r="O10" i="9"/>
  <c r="N10" i="9"/>
  <c r="M10" i="9"/>
  <c r="L10" i="9"/>
  <c r="K10" i="9"/>
  <c r="O9" i="9"/>
  <c r="N9" i="9"/>
  <c r="M9" i="9"/>
  <c r="L9" i="9"/>
  <c r="K9" i="9"/>
  <c r="O8" i="9"/>
  <c r="N8" i="9"/>
  <c r="M8" i="9"/>
  <c r="L8" i="9"/>
  <c r="K8" i="9"/>
  <c r="O7" i="9"/>
  <c r="N7" i="9"/>
  <c r="M7" i="9"/>
  <c r="L7" i="9"/>
  <c r="K7" i="9"/>
  <c r="O6" i="9"/>
  <c r="N6" i="9"/>
  <c r="M6" i="9"/>
  <c r="L6" i="9"/>
  <c r="K6" i="9"/>
  <c r="O5" i="9"/>
  <c r="N5" i="9"/>
  <c r="M5" i="9"/>
  <c r="L5" i="9"/>
  <c r="K5" i="9"/>
  <c r="O4" i="9"/>
  <c r="N4" i="9"/>
  <c r="M4" i="9"/>
  <c r="L4" i="9"/>
  <c r="K4" i="9"/>
  <c r="O3" i="9"/>
  <c r="N3" i="9"/>
  <c r="M3" i="9"/>
  <c r="L3" i="9"/>
  <c r="K3" i="9"/>
  <c r="L1356" i="9"/>
  <c r="L1695" i="9"/>
  <c r="L1693" i="9"/>
  <c r="L1692" i="9"/>
  <c r="L1690" i="9"/>
  <c r="L216" i="9"/>
  <c r="L220" i="9"/>
  <c r="L224" i="9"/>
  <c r="L242" i="9"/>
  <c r="L244" i="9"/>
  <c r="L302" i="9"/>
  <c r="L303" i="9"/>
  <c r="L312" i="9"/>
  <c r="L320" i="9"/>
  <c r="L322" i="9"/>
  <c r="L335" i="9"/>
  <c r="L341" i="9"/>
  <c r="L351" i="9"/>
  <c r="L356" i="9"/>
  <c r="L376" i="9"/>
  <c r="L378" i="9"/>
  <c r="L379" i="9"/>
  <c r="L392" i="9"/>
  <c r="L394" i="9"/>
  <c r="L395" i="9"/>
  <c r="L397" i="9"/>
  <c r="L400" i="9"/>
  <c r="L406" i="9"/>
  <c r="L417" i="9"/>
  <c r="L423" i="9"/>
  <c r="L444" i="9"/>
  <c r="L454" i="9"/>
  <c r="L455" i="9"/>
  <c r="L457" i="9"/>
  <c r="L460" i="9"/>
  <c r="L1336" i="9"/>
  <c r="L1345" i="9"/>
  <c r="L1347" i="9"/>
  <c r="L1349" i="9"/>
  <c r="L1350" i="9"/>
  <c r="L1351" i="9"/>
  <c r="L1352" i="9"/>
  <c r="L1354" i="9"/>
  <c r="L1357" i="9"/>
  <c r="L1359" i="9"/>
  <c r="L1395" i="9"/>
  <c r="L1396" i="9"/>
  <c r="L1400" i="9"/>
  <c r="L1401" i="9"/>
  <c r="L1443" i="9"/>
  <c r="L1444" i="9"/>
  <c r="L1448" i="9"/>
  <c r="L1449" i="9"/>
  <c r="L1496" i="9"/>
  <c r="L1497" i="9"/>
  <c r="L1499" i="9"/>
  <c r="L1636" i="9"/>
  <c r="L1637" i="9"/>
  <c r="L1638" i="9"/>
  <c r="L1639" i="9"/>
  <c r="L1641" i="9"/>
  <c r="L1648" i="9"/>
  <c r="L1650" i="9"/>
  <c r="L1651" i="9"/>
  <c r="L473" i="9"/>
  <c r="L474" i="9"/>
  <c r="L476" i="9"/>
  <c r="L479" i="9"/>
  <c r="L482" i="9"/>
  <c r="L497" i="9"/>
  <c r="L506" i="9"/>
  <c r="L519" i="9"/>
  <c r="L524" i="9"/>
  <c r="L526" i="9"/>
  <c r="L543" i="9"/>
  <c r="L570" i="9"/>
  <c r="L605" i="9"/>
  <c r="L614" i="9"/>
  <c r="L619" i="9"/>
  <c r="L1844" i="9"/>
  <c r="L1810" i="9"/>
  <c r="L1806" i="9"/>
  <c r="L1805" i="9"/>
  <c r="L1804" i="9"/>
  <c r="L686" i="9"/>
  <c r="L690" i="9"/>
  <c r="L702" i="9"/>
  <c r="L706" i="9"/>
  <c r="L720" i="9"/>
  <c r="L724" i="9"/>
  <c r="L1790" i="9"/>
  <c r="L1781" i="9"/>
  <c r="L1779" i="9"/>
  <c r="L1776" i="9"/>
  <c r="L1775" i="9"/>
  <c r="L738" i="9"/>
  <c r="L742" i="9"/>
  <c r="L760" i="9"/>
  <c r="L778" i="9"/>
  <c r="L785" i="9"/>
  <c r="L787" i="9"/>
  <c r="L799" i="9"/>
  <c r="L851" i="9"/>
  <c r="L896" i="9"/>
  <c r="L898" i="9"/>
  <c r="L899" i="9"/>
  <c r="L901" i="9"/>
  <c r="L904" i="9"/>
  <c r="L910" i="9"/>
  <c r="L914" i="9"/>
  <c r="L920" i="9"/>
  <c r="L962" i="9"/>
  <c r="L970" i="9"/>
  <c r="L992" i="9"/>
  <c r="L995" i="9"/>
  <c r="L1006" i="9"/>
  <c r="L1014" i="9"/>
  <c r="L1019" i="9"/>
  <c r="L1069" i="9"/>
  <c r="L1101" i="9"/>
  <c r="L1118" i="9"/>
  <c r="L1120" i="9"/>
  <c r="L1144" i="9"/>
  <c r="L1147" i="9"/>
  <c r="L1150" i="9"/>
  <c r="L1177" i="9"/>
  <c r="L1185" i="9"/>
  <c r="L1193" i="9"/>
  <c r="L1194" i="9"/>
  <c r="L1198" i="9"/>
  <c r="L1202" i="9"/>
  <c r="L1204" i="9"/>
  <c r="L1236" i="9"/>
  <c r="L1237" i="9"/>
  <c r="L1238" i="9"/>
  <c r="L1267" i="9"/>
  <c r="L1269" i="9"/>
  <c r="L1272" i="9"/>
  <c r="L1275" i="9"/>
  <c r="L1277" i="9"/>
  <c r="L1278" i="9"/>
  <c r="L1757" i="9"/>
  <c r="L1756" i="9"/>
  <c r="L1755" i="9"/>
  <c r="L1754" i="9"/>
  <c r="L1358" i="9"/>
  <c r="L1434" i="9"/>
  <c r="L1814" i="9"/>
  <c r="L1064" i="9"/>
  <c r="L358" i="9"/>
  <c r="L401" i="9"/>
  <c r="L94" i="9"/>
  <c r="L96" i="9"/>
  <c r="L547" i="9"/>
  <c r="L1545" i="9"/>
  <c r="L1813" i="9"/>
  <c r="L1812" i="9"/>
  <c r="L1784" i="9"/>
  <c r="L1764" i="9"/>
  <c r="L154" i="9"/>
  <c r="L235" i="9"/>
  <c r="L413" i="9"/>
  <c r="L713" i="9"/>
  <c r="L1568" i="9"/>
  <c r="L1789" i="9"/>
  <c r="L1765" i="9"/>
  <c r="L1701" i="9"/>
  <c r="L374" i="9"/>
  <c r="L451" i="9"/>
  <c r="L509" i="9"/>
  <c r="L637" i="9"/>
  <c r="L1353" i="9"/>
  <c r="L1355" i="9"/>
  <c r="L1538" i="9"/>
  <c r="L1539" i="9"/>
  <c r="L1540" i="9"/>
  <c r="L1541" i="9"/>
  <c r="L1542" i="9"/>
  <c r="L1543" i="9"/>
  <c r="L1544" i="9"/>
  <c r="L1818" i="9"/>
  <c r="L1798" i="9"/>
  <c r="L1787" i="9"/>
  <c r="L1773" i="9"/>
  <c r="L1763" i="9"/>
  <c r="L223" i="9"/>
  <c r="L228" i="9"/>
  <c r="L231" i="9"/>
  <c r="L430" i="9"/>
  <c r="L467" i="9"/>
  <c r="L582" i="9"/>
  <c r="L911" i="9"/>
  <c r="L1131" i="9"/>
  <c r="L1132" i="9"/>
  <c r="L1426" i="9"/>
  <c r="L1442" i="9"/>
  <c r="L1552" i="9"/>
  <c r="L1564" i="9"/>
  <c r="L1565" i="9"/>
  <c r="L1566" i="9"/>
  <c r="L1567" i="9"/>
  <c r="L1770" i="9"/>
  <c r="L1762" i="9"/>
  <c r="L1698" i="9"/>
  <c r="L586" i="9"/>
  <c r="L1292" i="9"/>
  <c r="L1490" i="9"/>
  <c r="L163" i="9"/>
  <c r="L164" i="9"/>
  <c r="L165" i="9"/>
  <c r="L169" i="9"/>
  <c r="L173" i="9"/>
  <c r="L407" i="9"/>
  <c r="L486" i="9"/>
  <c r="L489" i="9"/>
  <c r="L530" i="9"/>
  <c r="L699" i="9"/>
  <c r="L1187" i="9"/>
  <c r="L1601" i="9"/>
  <c r="L1662" i="9"/>
  <c r="L1284" i="9"/>
  <c r="L1486" i="9"/>
  <c r="L1524" i="9"/>
  <c r="L207" i="9"/>
  <c r="L327" i="9"/>
  <c r="L329" i="9"/>
  <c r="L332" i="9"/>
  <c r="L382" i="9"/>
  <c r="L383" i="9"/>
  <c r="L384" i="9"/>
  <c r="L385" i="9"/>
  <c r="L386" i="9"/>
  <c r="L389" i="9"/>
  <c r="L459" i="9"/>
  <c r="L613" i="9"/>
  <c r="L780" i="9"/>
  <c r="L784" i="9"/>
  <c r="L850" i="9"/>
  <c r="L854" i="9"/>
  <c r="L977" i="9"/>
  <c r="L984" i="9"/>
  <c r="L1108" i="9"/>
  <c r="L1183" i="9"/>
  <c r="L1188" i="9"/>
  <c r="L1192" i="9"/>
  <c r="L1417" i="9"/>
  <c r="L1554" i="9"/>
  <c r="L1592" i="9"/>
  <c r="L1620" i="9"/>
  <c r="L1623" i="9"/>
  <c r="L1624" i="9"/>
  <c r="L1625" i="9"/>
  <c r="L1627" i="9"/>
  <c r="L1628" i="9"/>
  <c r="L1629" i="9"/>
  <c r="L155" i="9"/>
  <c r="L159" i="9"/>
  <c r="L184" i="9"/>
  <c r="L186" i="9"/>
  <c r="L238" i="9"/>
  <c r="L243" i="9"/>
  <c r="L245" i="9"/>
  <c r="L342" i="9"/>
  <c r="L345" i="9"/>
  <c r="L348" i="9"/>
  <c r="L352" i="9"/>
  <c r="L481" i="9"/>
  <c r="L518" i="9"/>
  <c r="L664" i="9"/>
  <c r="L779" i="9"/>
  <c r="L800" i="9"/>
  <c r="L836" i="9"/>
  <c r="L1020" i="9"/>
  <c r="L1021" i="9"/>
  <c r="L1274" i="9"/>
  <c r="L1276" i="9"/>
  <c r="L177" i="9"/>
  <c r="L158" i="9"/>
  <c r="L211" i="9"/>
  <c r="L250" i="9"/>
  <c r="L251" i="9"/>
  <c r="L309" i="9"/>
  <c r="L310" i="9"/>
  <c r="L319" i="9"/>
  <c r="L325" i="9"/>
  <c r="L338" i="9"/>
  <c r="L346" i="9"/>
  <c r="L355" i="9"/>
  <c r="L380" i="9"/>
  <c r="L381" i="9"/>
  <c r="L402" i="9"/>
  <c r="L404" i="9"/>
  <c r="L424" i="9"/>
  <c r="L466" i="9"/>
  <c r="L483" i="9"/>
  <c r="L591" i="9"/>
  <c r="L708" i="9"/>
  <c r="L818" i="9"/>
  <c r="L969" i="9"/>
  <c r="L1026" i="9"/>
  <c r="L1042" i="9"/>
  <c r="L1205" i="9"/>
  <c r="L1207" i="9"/>
  <c r="L1208" i="9"/>
  <c r="L1209" i="9"/>
  <c r="L1211" i="9"/>
  <c r="L1279" i="9"/>
  <c r="L1281" i="9"/>
  <c r="L1282" i="9"/>
  <c r="L1285" i="9"/>
  <c r="L1286" i="9"/>
  <c r="L1289" i="9"/>
  <c r="L1290" i="9"/>
  <c r="L1293" i="9"/>
  <c r="L1294" i="9"/>
  <c r="L1296" i="9"/>
  <c r="L1297" i="9"/>
  <c r="L1298" i="9"/>
  <c r="L1299" i="9"/>
  <c r="L1510" i="9"/>
  <c r="L278" i="9"/>
  <c r="L363" i="9"/>
  <c r="L373" i="9"/>
  <c r="L472" i="9"/>
  <c r="L496" i="9"/>
  <c r="L516" i="9"/>
  <c r="L600" i="9"/>
  <c r="L618" i="9"/>
  <c r="L620" i="9"/>
  <c r="L796" i="9"/>
  <c r="L832" i="9"/>
  <c r="L917" i="9"/>
  <c r="L921" i="9"/>
  <c r="L927" i="9"/>
  <c r="L1151" i="9"/>
  <c r="L1154" i="9"/>
  <c r="L1220" i="9"/>
  <c r="L1224" i="9"/>
  <c r="L1245" i="9"/>
  <c r="L1246" i="9"/>
  <c r="L1247" i="9"/>
  <c r="L1300" i="9"/>
  <c r="L1301" i="9"/>
  <c r="L1302" i="9"/>
  <c r="L1303" i="9"/>
  <c r="L1304" i="9"/>
  <c r="L1305" i="9"/>
  <c r="L1306" i="9"/>
  <c r="L1307" i="9"/>
  <c r="L1308" i="9"/>
  <c r="L1309" i="9"/>
  <c r="L1310" i="9"/>
  <c r="L1311" i="9"/>
  <c r="L1312" i="9"/>
  <c r="L1313" i="9"/>
  <c r="L1314" i="9"/>
  <c r="L1315" i="9"/>
  <c r="L1316" i="9"/>
  <c r="L1317" i="9"/>
  <c r="L1360" i="9"/>
  <c r="L1362" i="9"/>
  <c r="L1363" i="9"/>
  <c r="L1364" i="9"/>
  <c r="L1365" i="9"/>
  <c r="L1366" i="9"/>
  <c r="L1367" i="9"/>
  <c r="L1374" i="9"/>
  <c r="L1405" i="9"/>
  <c r="L1406" i="9"/>
  <c r="L1407" i="9"/>
  <c r="L1408" i="9"/>
  <c r="L1411" i="9"/>
  <c r="L1412" i="9"/>
  <c r="L1416" i="9"/>
  <c r="L1500" i="9"/>
  <c r="L1504" i="9"/>
  <c r="L1505" i="9"/>
  <c r="L1507" i="9"/>
  <c r="L1508" i="9"/>
  <c r="L1546" i="9"/>
  <c r="L1547" i="9"/>
  <c r="L1548" i="9"/>
  <c r="L1549" i="9"/>
  <c r="L1550" i="9"/>
  <c r="L1551" i="9"/>
  <c r="L1571" i="9"/>
  <c r="L1572" i="9"/>
  <c r="L1573" i="9"/>
  <c r="L1574" i="9"/>
  <c r="L1575" i="9"/>
  <c r="L1576" i="9"/>
  <c r="L1579" i="9"/>
  <c r="L1580" i="9"/>
  <c r="L1581" i="9"/>
  <c r="L1583" i="9"/>
  <c r="L1584" i="9"/>
  <c r="L1585" i="9"/>
  <c r="L1586" i="9"/>
  <c r="L1588" i="9"/>
  <c r="L1589" i="9"/>
  <c r="L1590" i="9"/>
  <c r="L1591" i="9"/>
  <c r="L1644" i="9"/>
  <c r="L1645" i="9"/>
  <c r="L1646" i="9"/>
  <c r="L1647" i="9"/>
  <c r="L1649" i="9"/>
  <c r="L1652" i="9"/>
  <c r="L1654" i="9"/>
  <c r="L1656" i="9"/>
  <c r="L1658" i="9"/>
  <c r="L1659" i="9"/>
  <c r="L1660" i="9"/>
  <c r="L1511" i="9"/>
  <c r="L1512" i="9"/>
  <c r="L1513" i="9"/>
  <c r="L1514" i="9"/>
  <c r="L1516" i="9"/>
  <c r="L1517" i="9"/>
  <c r="L1518" i="9"/>
  <c r="L1519" i="9"/>
  <c r="L1520" i="9"/>
  <c r="L1523" i="9"/>
  <c r="L1553" i="9"/>
  <c r="L1594" i="9"/>
  <c r="L1595" i="9"/>
  <c r="L1596" i="9"/>
  <c r="L1597" i="9"/>
  <c r="L1599" i="9"/>
  <c r="L1600" i="9"/>
  <c r="L903" i="9"/>
  <c r="L905" i="9"/>
  <c r="L906" i="9"/>
  <c r="L999" i="9"/>
  <c r="L1002" i="9"/>
  <c r="L1076" i="9"/>
  <c r="L1127" i="9"/>
  <c r="L1128" i="9"/>
  <c r="L1190" i="9"/>
  <c r="L1191" i="9"/>
  <c r="L1200" i="9"/>
  <c r="L1201" i="9"/>
  <c r="L1291" i="9"/>
  <c r="L1295" i="9"/>
  <c r="L1337" i="9"/>
  <c r="L1342" i="9"/>
  <c r="L1344" i="9"/>
  <c r="L1451" i="9"/>
  <c r="L1452" i="9"/>
  <c r="L1456" i="9"/>
  <c r="L1457" i="9"/>
  <c r="L1459" i="9"/>
  <c r="L1460" i="9"/>
  <c r="L1464" i="9"/>
  <c r="L1465" i="9"/>
  <c r="L1485" i="9"/>
  <c r="L1526" i="9"/>
  <c r="L1528" i="9"/>
  <c r="L1529" i="9"/>
  <c r="L1530" i="9"/>
  <c r="L1531" i="9"/>
  <c r="L1532" i="9"/>
  <c r="L1533" i="9"/>
  <c r="L1534" i="9"/>
  <c r="L1535" i="9"/>
  <c r="L1536" i="9"/>
  <c r="L1537" i="9"/>
  <c r="L1555" i="9"/>
  <c r="L1556" i="9"/>
  <c r="L1557" i="9"/>
  <c r="L1558" i="9"/>
  <c r="L1559" i="9"/>
  <c r="L1560" i="9"/>
  <c r="L1561" i="9"/>
  <c r="L1562" i="9"/>
  <c r="L1563" i="9"/>
  <c r="L1602" i="9"/>
  <c r="L1603" i="9"/>
  <c r="L1604" i="9"/>
  <c r="L1605" i="9"/>
  <c r="L1606" i="9"/>
  <c r="L1608" i="9"/>
  <c r="L1609" i="9"/>
  <c r="L1610" i="9"/>
  <c r="L1611" i="9"/>
  <c r="L1612" i="9"/>
  <c r="L1613" i="9"/>
  <c r="L1614" i="9"/>
  <c r="L1615" i="9"/>
  <c r="L1616" i="9"/>
  <c r="L1617" i="9"/>
  <c r="L1618" i="9"/>
  <c r="L1619" i="9"/>
  <c r="L135" i="9"/>
  <c r="L1152" i="9"/>
  <c r="L175" i="9"/>
  <c r="L178" i="9"/>
  <c r="L410" i="9"/>
  <c r="L814" i="9"/>
  <c r="L1378" i="9"/>
  <c r="L1388" i="9"/>
  <c r="L1394" i="9"/>
  <c r="L1454" i="9"/>
  <c r="L1458" i="9"/>
  <c r="L1008" i="9"/>
  <c r="L1232" i="9"/>
  <c r="L318" i="9"/>
  <c r="L366" i="9"/>
  <c r="L817" i="9"/>
  <c r="L1012" i="9"/>
  <c r="L1338" i="9"/>
  <c r="L1386" i="9"/>
  <c r="L1453" i="9"/>
  <c r="L1509" i="9"/>
  <c r="L263" i="9"/>
  <c r="L264" i="9"/>
  <c r="L265" i="9"/>
  <c r="L282" i="9"/>
  <c r="L377" i="9"/>
  <c r="L469" i="9"/>
  <c r="L746" i="9"/>
  <c r="L440" i="9"/>
  <c r="L147" i="9"/>
  <c r="L295" i="9"/>
  <c r="L344" i="9"/>
  <c r="L370" i="9"/>
  <c r="L390" i="9"/>
  <c r="L362" i="9"/>
  <c r="L371" i="9"/>
  <c r="L752" i="9"/>
  <c r="L894" i="9"/>
  <c r="L912" i="9"/>
  <c r="L964" i="9"/>
  <c r="L1410" i="9"/>
  <c r="L630" i="9"/>
  <c r="L710" i="9"/>
  <c r="L732" i="9"/>
  <c r="L733" i="9"/>
  <c r="L754" i="9"/>
  <c r="L772" i="9"/>
  <c r="L782" i="9"/>
  <c r="L816" i="9"/>
  <c r="L844" i="9"/>
  <c r="L1124" i="9"/>
  <c r="L1502" i="9"/>
  <c r="L1506" i="9"/>
  <c r="L558" i="9"/>
  <c r="L133" i="9"/>
  <c r="L166" i="9"/>
  <c r="L230" i="9"/>
  <c r="L258" i="9"/>
  <c r="L269" i="9"/>
  <c r="L480" i="9"/>
  <c r="L731" i="9"/>
  <c r="L756" i="9"/>
  <c r="L765" i="9"/>
  <c r="L775" i="9"/>
  <c r="L791" i="9"/>
  <c r="L809" i="9"/>
  <c r="L869" i="9"/>
  <c r="L1172" i="9"/>
  <c r="L1176" i="9"/>
  <c r="L1215" i="9"/>
  <c r="L1239" i="9"/>
  <c r="L1244" i="9"/>
  <c r="L1343" i="9"/>
  <c r="L1418" i="9"/>
  <c r="L1470" i="9"/>
  <c r="L1474" i="9"/>
  <c r="L1515" i="9"/>
  <c r="L1587" i="9"/>
  <c r="L1626" i="9"/>
  <c r="L759" i="9"/>
  <c r="L808" i="9"/>
  <c r="L828" i="9"/>
  <c r="L829" i="9"/>
  <c r="L855" i="9"/>
  <c r="L884" i="9"/>
  <c r="L932" i="9"/>
  <c r="L1015" i="9"/>
  <c r="L1145" i="9"/>
  <c r="L1162" i="9"/>
  <c r="L1171" i="9"/>
  <c r="L1233" i="9"/>
  <c r="L1243" i="9"/>
  <c r="L1256" i="9"/>
  <c r="L1333" i="9"/>
  <c r="L1340" i="9"/>
  <c r="L1375" i="9"/>
  <c r="L1379" i="9"/>
  <c r="L1402" i="9"/>
  <c r="L1469" i="9"/>
  <c r="L1489" i="9"/>
  <c r="L1492" i="9"/>
  <c r="L1501" i="9"/>
  <c r="L1569" i="9"/>
  <c r="L171" i="9"/>
  <c r="L162" i="9"/>
  <c r="L170" i="9"/>
  <c r="L226" i="9"/>
  <c r="L311" i="9"/>
  <c r="L331" i="9"/>
  <c r="L399" i="9"/>
  <c r="L551" i="9"/>
  <c r="L579" i="9"/>
  <c r="L603" i="9"/>
  <c r="L807" i="9"/>
  <c r="L863" i="9"/>
  <c r="L182" i="9"/>
  <c r="L375" i="9"/>
  <c r="L387" i="9"/>
  <c r="L478" i="9"/>
  <c r="L567" i="9"/>
  <c r="L714" i="9"/>
  <c r="L727" i="9"/>
  <c r="L794" i="9"/>
  <c r="L870" i="9"/>
  <c r="L1068" i="9"/>
  <c r="L1084" i="9"/>
  <c r="L315" i="9"/>
  <c r="L334" i="9"/>
  <c r="L359" i="9"/>
  <c r="L367" i="9"/>
  <c r="L487" i="9"/>
  <c r="L499" i="9"/>
  <c r="L554" i="9"/>
  <c r="L574" i="9"/>
  <c r="L598" i="9"/>
  <c r="L803" i="9"/>
  <c r="L908" i="9"/>
  <c r="L1035" i="9"/>
  <c r="L151" i="9"/>
  <c r="L219" i="9"/>
  <c r="L923" i="9"/>
  <c r="L1071" i="9"/>
  <c r="L1087" i="9"/>
  <c r="L1164" i="9"/>
  <c r="L1180" i="9"/>
  <c r="L1235" i="9"/>
  <c r="L1283" i="9"/>
  <c r="L1330" i="9"/>
  <c r="L1377" i="9"/>
  <c r="L1393" i="9"/>
  <c r="L1398" i="9"/>
  <c r="L1409" i="9"/>
  <c r="L1425" i="9"/>
  <c r="L1430" i="9"/>
  <c r="L1441" i="9"/>
  <c r="L1446" i="9"/>
  <c r="L1462" i="9"/>
  <c r="L1478" i="9"/>
  <c r="L1494" i="9"/>
  <c r="L1522" i="9"/>
  <c r="L1163" i="9"/>
  <c r="L1168" i="9"/>
  <c r="L1179" i="9"/>
  <c r="L1184" i="9"/>
  <c r="L1195" i="9"/>
  <c r="L1287" i="9"/>
  <c r="L1329" i="9"/>
  <c r="L1334" i="9"/>
  <c r="L1381" i="9"/>
  <c r="L1397" i="9"/>
  <c r="L1404" i="9"/>
  <c r="L1413" i="9"/>
  <c r="L1420" i="9"/>
  <c r="L1429" i="9"/>
  <c r="L1436" i="9"/>
  <c r="L1445" i="9"/>
  <c r="L1450" i="9"/>
  <c r="L1461" i="9"/>
  <c r="L1466" i="9"/>
  <c r="L1477" i="9"/>
  <c r="L1482" i="9"/>
  <c r="L1493" i="9"/>
  <c r="L1498" i="9"/>
  <c r="L1521" i="9"/>
  <c r="L1578" i="9"/>
  <c r="L1525" i="9"/>
  <c r="L1570" i="9"/>
  <c r="L1577" i="9"/>
  <c r="L1593" i="9"/>
  <c r="L1621" i="9"/>
  <c r="L897" i="9"/>
  <c r="L1009" i="9"/>
  <c r="L1089" i="9"/>
  <c r="L1121" i="9"/>
  <c r="L1165" i="9"/>
  <c r="L1173" i="9"/>
  <c r="L1181" i="9"/>
  <c r="L1189" i="9"/>
  <c r="L1240" i="9"/>
  <c r="L1280" i="9"/>
  <c r="L1288" i="9"/>
  <c r="L1382" i="9"/>
  <c r="L1414" i="9"/>
  <c r="L1013" i="9"/>
  <c r="L1125" i="9"/>
  <c r="L1157" i="9"/>
  <c r="L1335" i="9"/>
  <c r="L1383" i="9"/>
  <c r="L1399" i="9"/>
  <c r="L1415" i="9"/>
  <c r="L1431" i="9"/>
  <c r="L1447" i="9"/>
  <c r="L1455" i="9"/>
  <c r="L1463" i="9"/>
  <c r="L1471" i="9"/>
  <c r="L1479" i="9"/>
  <c r="L1487" i="9"/>
  <c r="L1495" i="9"/>
  <c r="L1503" i="9"/>
  <c r="L1527" i="9"/>
  <c r="L1582" i="9"/>
  <c r="L1607" i="9"/>
  <c r="L1622" i="9"/>
  <c r="L1339" i="9"/>
  <c r="L1387" i="9"/>
  <c r="L1403" i="9"/>
  <c r="L1419" i="9"/>
  <c r="L1435" i="9"/>
  <c r="L1598" i="9"/>
  <c r="K4" i="8"/>
  <c r="K5" i="8"/>
  <c r="K6" i="8"/>
  <c r="K7" i="8"/>
  <c r="K8" i="8"/>
  <c r="K9" i="8"/>
  <c r="K10" i="8"/>
  <c r="K11" i="8"/>
  <c r="K12" i="8"/>
  <c r="K13" i="8"/>
  <c r="K14" i="8"/>
  <c r="K15" i="8"/>
  <c r="K16" i="8"/>
  <c r="K17" i="8"/>
  <c r="K18" i="8"/>
  <c r="K19" i="8"/>
  <c r="K20" i="8"/>
  <c r="K21" i="8"/>
  <c r="K22" i="8"/>
  <c r="K23" i="8"/>
  <c r="K24" i="8"/>
  <c r="K25" i="8"/>
  <c r="K26" i="8"/>
  <c r="K27" i="8"/>
  <c r="K28" i="8"/>
  <c r="K29" i="8"/>
  <c r="K30" i="8"/>
  <c r="K31" i="8"/>
  <c r="K32" i="8"/>
  <c r="K33" i="8"/>
  <c r="K34" i="8"/>
  <c r="K35" i="8"/>
  <c r="K36" i="8"/>
  <c r="K37" i="8"/>
  <c r="K38" i="8"/>
  <c r="K39" i="8"/>
  <c r="K40" i="8"/>
  <c r="K41" i="8"/>
  <c r="K42" i="8"/>
  <c r="K43" i="8"/>
  <c r="K44" i="8"/>
  <c r="K45" i="8"/>
  <c r="K46" i="8"/>
  <c r="K47" i="8"/>
  <c r="K48" i="8"/>
  <c r="K49" i="8"/>
  <c r="K50" i="8"/>
  <c r="K51" i="8"/>
  <c r="K52" i="8"/>
  <c r="K53" i="8"/>
  <c r="K54" i="8"/>
  <c r="K55" i="8"/>
  <c r="K56" i="8"/>
  <c r="K57" i="8"/>
  <c r="K58" i="8"/>
  <c r="K59" i="8"/>
  <c r="K60" i="8"/>
  <c r="K61" i="8"/>
  <c r="K62" i="8"/>
  <c r="K63" i="8"/>
  <c r="K64" i="8"/>
  <c r="K65" i="8"/>
  <c r="K66" i="8"/>
  <c r="K67" i="8"/>
  <c r="K68" i="8"/>
  <c r="K69" i="8"/>
  <c r="K70" i="8"/>
  <c r="K71" i="8"/>
  <c r="K72" i="8"/>
  <c r="K73" i="8"/>
  <c r="K74" i="8"/>
  <c r="K75" i="8"/>
  <c r="K76" i="8"/>
  <c r="K77" i="8"/>
  <c r="K78" i="8"/>
  <c r="K79" i="8"/>
  <c r="K80" i="8"/>
  <c r="K81" i="8"/>
  <c r="K82" i="8"/>
  <c r="K83" i="8"/>
  <c r="K84" i="8"/>
  <c r="K85" i="8"/>
  <c r="K86" i="8"/>
  <c r="K87" i="8"/>
  <c r="K88" i="8"/>
  <c r="K89" i="8"/>
  <c r="K90" i="8"/>
  <c r="K91" i="8"/>
  <c r="K92" i="8"/>
  <c r="K93" i="8"/>
  <c r="K94" i="8"/>
  <c r="K95" i="8"/>
  <c r="K96" i="8"/>
  <c r="K97" i="8"/>
  <c r="K98" i="8"/>
  <c r="K99" i="8"/>
  <c r="K100" i="8"/>
  <c r="K101" i="8"/>
  <c r="K102" i="8"/>
  <c r="K103" i="8"/>
  <c r="K104" i="8"/>
  <c r="K105" i="8"/>
  <c r="K106" i="8"/>
  <c r="K107" i="8"/>
  <c r="K108" i="8"/>
  <c r="K109" i="8"/>
  <c r="K110" i="8"/>
  <c r="K111" i="8"/>
  <c r="K112" i="8"/>
  <c r="K113" i="8"/>
  <c r="K114" i="8"/>
  <c r="K115" i="8"/>
  <c r="K116" i="8"/>
  <c r="K117" i="8"/>
  <c r="K118" i="8"/>
  <c r="K119" i="8"/>
  <c r="K120" i="8"/>
  <c r="K121" i="8"/>
  <c r="K122" i="8"/>
  <c r="K123" i="8"/>
  <c r="K124" i="8"/>
  <c r="K125" i="8"/>
  <c r="K126" i="8"/>
  <c r="K127" i="8"/>
  <c r="K128" i="8"/>
  <c r="K129" i="8"/>
  <c r="K130" i="8"/>
  <c r="K131" i="8"/>
  <c r="K132" i="8"/>
  <c r="K133" i="8"/>
  <c r="K134" i="8"/>
  <c r="K135" i="8"/>
  <c r="K136" i="8"/>
  <c r="K137" i="8"/>
  <c r="K138" i="8"/>
  <c r="K139" i="8"/>
  <c r="K140" i="8"/>
  <c r="K141" i="8"/>
  <c r="K142" i="8"/>
  <c r="K143" i="8"/>
  <c r="K144" i="8"/>
  <c r="K145" i="8"/>
  <c r="K146" i="8"/>
  <c r="K147" i="8"/>
  <c r="K148" i="8"/>
  <c r="K149" i="8"/>
  <c r="K150" i="8"/>
  <c r="K151" i="8"/>
  <c r="K152" i="8"/>
  <c r="K153" i="8"/>
  <c r="K154" i="8"/>
  <c r="K155" i="8"/>
  <c r="K156" i="8"/>
  <c r="K157" i="8"/>
  <c r="K158" i="8"/>
  <c r="K159" i="8"/>
  <c r="K160" i="8"/>
  <c r="K161" i="8"/>
  <c r="K162" i="8"/>
  <c r="K163" i="8"/>
  <c r="K164" i="8"/>
  <c r="K165" i="8"/>
  <c r="K166" i="8"/>
  <c r="K167" i="8"/>
  <c r="K168" i="8"/>
  <c r="K169" i="8"/>
  <c r="K170" i="8"/>
  <c r="K171" i="8"/>
  <c r="K172" i="8"/>
  <c r="K173" i="8"/>
  <c r="K174" i="8"/>
  <c r="K175" i="8"/>
  <c r="K176" i="8"/>
  <c r="K177" i="8"/>
  <c r="K178" i="8"/>
  <c r="K179" i="8"/>
  <c r="K180" i="8"/>
  <c r="K181" i="8"/>
  <c r="K182" i="8"/>
  <c r="K183" i="8"/>
  <c r="K184" i="8"/>
  <c r="K185" i="8"/>
  <c r="K186" i="8"/>
  <c r="K187" i="8"/>
  <c r="K188" i="8"/>
  <c r="K189" i="8"/>
  <c r="K190" i="8"/>
  <c r="K191" i="8"/>
  <c r="K192" i="8"/>
  <c r="K193" i="8"/>
  <c r="K194" i="8"/>
  <c r="K195" i="8"/>
  <c r="K196" i="8"/>
  <c r="K197" i="8"/>
  <c r="K198" i="8"/>
  <c r="K199" i="8"/>
  <c r="K200" i="8"/>
  <c r="K201" i="8"/>
  <c r="K202" i="8"/>
  <c r="K203" i="8"/>
  <c r="K204" i="8"/>
  <c r="K205" i="8"/>
  <c r="K206" i="8"/>
  <c r="K207" i="8"/>
  <c r="K208" i="8"/>
  <c r="K209" i="8"/>
  <c r="K210" i="8"/>
  <c r="K211" i="8"/>
  <c r="K212" i="8"/>
  <c r="K213" i="8"/>
  <c r="K214" i="8"/>
  <c r="K215" i="8"/>
  <c r="K216" i="8"/>
  <c r="K217" i="8"/>
  <c r="K218" i="8"/>
  <c r="K219" i="8"/>
  <c r="K220" i="8"/>
  <c r="K221" i="8"/>
  <c r="K222" i="8"/>
  <c r="K223" i="8"/>
  <c r="K224" i="8"/>
  <c r="K225" i="8"/>
  <c r="K226" i="8"/>
  <c r="K227" i="8"/>
  <c r="K228" i="8"/>
  <c r="K229" i="8"/>
  <c r="K230" i="8"/>
  <c r="K231" i="8"/>
  <c r="K232" i="8"/>
  <c r="K233" i="8"/>
  <c r="K234" i="8"/>
  <c r="K235" i="8"/>
  <c r="K236" i="8"/>
  <c r="K237" i="8"/>
  <c r="K238" i="8"/>
  <c r="K239" i="8"/>
  <c r="K240" i="8"/>
  <c r="K241" i="8"/>
  <c r="K242" i="8"/>
  <c r="K243" i="8"/>
  <c r="K244" i="8"/>
  <c r="K245" i="8"/>
  <c r="K246" i="8"/>
  <c r="K247" i="8"/>
  <c r="K248" i="8"/>
  <c r="K249" i="8"/>
  <c r="K250" i="8"/>
  <c r="K251" i="8"/>
  <c r="K252" i="8"/>
  <c r="K253" i="8"/>
  <c r="K254" i="8"/>
  <c r="K255" i="8"/>
  <c r="K256" i="8"/>
  <c r="K257" i="8"/>
  <c r="K258" i="8"/>
  <c r="K259" i="8"/>
  <c r="K260" i="8"/>
  <c r="K261" i="8"/>
  <c r="K262" i="8"/>
  <c r="K263" i="8"/>
  <c r="K264" i="8"/>
  <c r="K265" i="8"/>
  <c r="K266" i="8"/>
  <c r="K267" i="8"/>
  <c r="K268" i="8"/>
  <c r="K269" i="8"/>
  <c r="K270" i="8"/>
  <c r="K271" i="8"/>
  <c r="K272" i="8"/>
  <c r="K273" i="8"/>
  <c r="K274" i="8"/>
  <c r="K275" i="8"/>
  <c r="K276" i="8"/>
  <c r="K277" i="8"/>
  <c r="K278" i="8"/>
  <c r="K279" i="8"/>
  <c r="K280" i="8"/>
  <c r="K281" i="8"/>
  <c r="K282" i="8"/>
  <c r="K283" i="8"/>
  <c r="K284" i="8"/>
  <c r="K285" i="8"/>
  <c r="K286" i="8"/>
  <c r="K287" i="8"/>
  <c r="K288" i="8"/>
  <c r="K289" i="8"/>
  <c r="K290" i="8"/>
  <c r="K291" i="8"/>
  <c r="K292" i="8"/>
  <c r="K293" i="8"/>
  <c r="K294" i="8"/>
  <c r="K295" i="8"/>
  <c r="K296" i="8"/>
  <c r="K297" i="8"/>
  <c r="K298" i="8"/>
  <c r="K299" i="8"/>
  <c r="K300" i="8"/>
  <c r="K301" i="8"/>
  <c r="K302" i="8"/>
  <c r="K303" i="8"/>
  <c r="K304" i="8"/>
  <c r="K305" i="8"/>
  <c r="K306" i="8"/>
  <c r="K307" i="8"/>
  <c r="K308" i="8"/>
  <c r="K309" i="8"/>
  <c r="K310" i="8"/>
  <c r="K311" i="8"/>
  <c r="K312" i="8"/>
  <c r="K313" i="8"/>
  <c r="K314" i="8"/>
  <c r="K315" i="8"/>
  <c r="K316" i="8"/>
  <c r="K317" i="8"/>
  <c r="K318" i="8"/>
  <c r="K319" i="8"/>
  <c r="K320" i="8"/>
  <c r="K321" i="8"/>
  <c r="K322" i="8"/>
  <c r="K323" i="8"/>
  <c r="K324" i="8"/>
  <c r="K325" i="8"/>
  <c r="K326" i="8"/>
  <c r="K327" i="8"/>
  <c r="K328" i="8"/>
  <c r="K329" i="8"/>
  <c r="K330" i="8"/>
  <c r="K331" i="8"/>
  <c r="K332" i="8"/>
  <c r="K333" i="8"/>
  <c r="K334" i="8"/>
  <c r="K335" i="8"/>
  <c r="K336" i="8"/>
  <c r="K337" i="8"/>
  <c r="K338" i="8"/>
  <c r="K339" i="8"/>
  <c r="K340" i="8"/>
  <c r="K341" i="8"/>
  <c r="K342" i="8"/>
  <c r="K343" i="8"/>
  <c r="K344" i="8"/>
  <c r="K345" i="8"/>
  <c r="K346" i="8"/>
  <c r="K347" i="8"/>
  <c r="K348" i="8"/>
  <c r="K349" i="8"/>
  <c r="K350" i="8"/>
  <c r="K351" i="8"/>
  <c r="K352" i="8"/>
  <c r="K353" i="8"/>
  <c r="K354" i="8"/>
  <c r="K355" i="8"/>
  <c r="K356" i="8"/>
  <c r="K357" i="8"/>
  <c r="K358" i="8"/>
  <c r="K359" i="8"/>
  <c r="K360" i="8"/>
  <c r="K361" i="8"/>
  <c r="K362" i="8"/>
  <c r="K363" i="8"/>
  <c r="K364" i="8"/>
  <c r="K365" i="8"/>
  <c r="K366" i="8"/>
  <c r="K367" i="8"/>
  <c r="K368" i="8"/>
  <c r="K369" i="8"/>
  <c r="K370" i="8"/>
  <c r="K371" i="8"/>
  <c r="K372" i="8"/>
  <c r="K373" i="8"/>
  <c r="K374" i="8"/>
  <c r="K375" i="8"/>
  <c r="K376" i="8"/>
  <c r="K377" i="8"/>
  <c r="K378" i="8"/>
  <c r="K379" i="8"/>
  <c r="K380" i="8"/>
  <c r="K381" i="8"/>
  <c r="K382" i="8"/>
  <c r="K383" i="8"/>
  <c r="K384" i="8"/>
  <c r="K385" i="8"/>
  <c r="K386" i="8"/>
  <c r="K387" i="8"/>
  <c r="K388" i="8"/>
  <c r="K389" i="8"/>
  <c r="K390" i="8"/>
  <c r="K391" i="8"/>
  <c r="K392" i="8"/>
  <c r="K393" i="8"/>
  <c r="K394" i="8"/>
  <c r="K395" i="8"/>
  <c r="K396" i="8"/>
  <c r="K397" i="8"/>
  <c r="K398" i="8"/>
  <c r="K399" i="8"/>
  <c r="K400" i="8"/>
  <c r="K401" i="8"/>
  <c r="K402" i="8"/>
  <c r="K403" i="8"/>
  <c r="K404" i="8"/>
  <c r="K405" i="8"/>
  <c r="K406" i="8"/>
  <c r="K407" i="8"/>
  <c r="K408" i="8"/>
  <c r="K409" i="8"/>
  <c r="K410" i="8"/>
  <c r="K411" i="8"/>
  <c r="K412" i="8"/>
  <c r="K413" i="8"/>
  <c r="K414" i="8"/>
  <c r="K415" i="8"/>
  <c r="K416" i="8"/>
  <c r="K417" i="8"/>
  <c r="K418" i="8"/>
  <c r="K419" i="8"/>
  <c r="K420" i="8"/>
  <c r="K421" i="8"/>
  <c r="K422" i="8"/>
  <c r="K423" i="8"/>
  <c r="K424" i="8"/>
  <c r="K425" i="8"/>
  <c r="K426" i="8"/>
  <c r="K427" i="8"/>
  <c r="K428" i="8"/>
  <c r="K429" i="8"/>
  <c r="K430" i="8"/>
  <c r="K431" i="8"/>
  <c r="K432" i="8"/>
  <c r="K433" i="8"/>
  <c r="K434" i="8"/>
  <c r="K435" i="8"/>
  <c r="K436" i="8"/>
  <c r="K437" i="8"/>
  <c r="K438" i="8"/>
  <c r="K439" i="8"/>
  <c r="K440" i="8"/>
  <c r="K441" i="8"/>
  <c r="K442" i="8"/>
  <c r="K443" i="8"/>
  <c r="K444" i="8"/>
  <c r="K445" i="8"/>
  <c r="K446" i="8"/>
  <c r="K447" i="8"/>
  <c r="K448" i="8"/>
  <c r="K449" i="8"/>
  <c r="K450" i="8"/>
  <c r="K451" i="8"/>
  <c r="K452" i="8"/>
  <c r="K453" i="8"/>
  <c r="K454" i="8"/>
  <c r="K455" i="8"/>
  <c r="K456" i="8"/>
  <c r="K457" i="8"/>
  <c r="K458" i="8"/>
  <c r="K459" i="8"/>
  <c r="K460" i="8"/>
  <c r="K461" i="8"/>
  <c r="K462" i="8"/>
  <c r="K463" i="8"/>
  <c r="K464" i="8"/>
  <c r="K465" i="8"/>
  <c r="K466" i="8"/>
  <c r="K467" i="8"/>
  <c r="K468" i="8"/>
  <c r="K469" i="8"/>
  <c r="K470" i="8"/>
  <c r="K471" i="8"/>
  <c r="K472" i="8"/>
  <c r="K473" i="8"/>
  <c r="K474" i="8"/>
  <c r="K475" i="8"/>
  <c r="K476" i="8"/>
  <c r="K477" i="8"/>
  <c r="K478" i="8"/>
  <c r="K479" i="8"/>
  <c r="K480" i="8"/>
  <c r="K481" i="8"/>
  <c r="K482" i="8"/>
  <c r="K483" i="8"/>
  <c r="K484" i="8"/>
  <c r="K485" i="8"/>
  <c r="K486" i="8"/>
  <c r="K487" i="8"/>
  <c r="K488" i="8"/>
  <c r="K489" i="8"/>
  <c r="K490" i="8"/>
  <c r="K491" i="8"/>
  <c r="K492" i="8"/>
  <c r="K493" i="8"/>
  <c r="K494" i="8"/>
  <c r="K495" i="8"/>
  <c r="K496" i="8"/>
  <c r="K497" i="8"/>
  <c r="K498" i="8"/>
  <c r="K499" i="8"/>
  <c r="K500" i="8"/>
  <c r="K501" i="8"/>
  <c r="K502" i="8"/>
  <c r="K503" i="8"/>
  <c r="K504" i="8"/>
  <c r="K505" i="8"/>
  <c r="K506" i="8"/>
  <c r="K507" i="8"/>
  <c r="K508" i="8"/>
  <c r="K509" i="8"/>
  <c r="K510" i="8"/>
  <c r="K511" i="8"/>
  <c r="K512" i="8"/>
  <c r="K513" i="8"/>
  <c r="K514" i="8"/>
  <c r="K515" i="8"/>
  <c r="K516" i="8"/>
  <c r="K517" i="8"/>
  <c r="K518" i="8"/>
  <c r="K519" i="8"/>
  <c r="K520" i="8"/>
  <c r="K521" i="8"/>
  <c r="K522" i="8"/>
  <c r="K523" i="8"/>
  <c r="K524" i="8"/>
  <c r="K525" i="8"/>
  <c r="K526" i="8"/>
  <c r="K527" i="8"/>
  <c r="K528" i="8"/>
  <c r="K529" i="8"/>
  <c r="K530" i="8"/>
  <c r="K531" i="8"/>
  <c r="K532" i="8"/>
  <c r="K533" i="8"/>
  <c r="K534" i="8"/>
  <c r="K535" i="8"/>
  <c r="K536" i="8"/>
  <c r="K537" i="8"/>
  <c r="K538" i="8"/>
  <c r="K539" i="8"/>
  <c r="K540" i="8"/>
  <c r="K541" i="8"/>
  <c r="K542" i="8"/>
  <c r="K543" i="8"/>
  <c r="K544" i="8"/>
  <c r="K545" i="8"/>
  <c r="K546" i="8"/>
  <c r="K547" i="8"/>
  <c r="K548" i="8"/>
  <c r="K549" i="8"/>
  <c r="K550" i="8"/>
  <c r="K551" i="8"/>
  <c r="K552" i="8"/>
  <c r="K553" i="8"/>
  <c r="K554" i="8"/>
  <c r="K555" i="8"/>
  <c r="K556" i="8"/>
  <c r="K557" i="8"/>
  <c r="K558" i="8"/>
  <c r="K559" i="8"/>
  <c r="K560" i="8"/>
  <c r="K561" i="8"/>
  <c r="K562" i="8"/>
  <c r="K563" i="8"/>
  <c r="K564" i="8"/>
  <c r="K565" i="8"/>
  <c r="K566" i="8"/>
  <c r="K567" i="8"/>
  <c r="K568" i="8"/>
  <c r="K569" i="8"/>
  <c r="K570" i="8"/>
  <c r="K571" i="8"/>
  <c r="K572" i="8"/>
  <c r="K573" i="8"/>
  <c r="K574" i="8"/>
  <c r="K575" i="8"/>
  <c r="K576" i="8"/>
  <c r="K577" i="8"/>
  <c r="K578" i="8"/>
  <c r="K579" i="8"/>
  <c r="K580" i="8"/>
  <c r="K581" i="8"/>
  <c r="K582" i="8"/>
  <c r="K583" i="8"/>
  <c r="K584" i="8"/>
  <c r="K585" i="8"/>
  <c r="K586" i="8"/>
  <c r="K587" i="8"/>
  <c r="K588" i="8"/>
  <c r="K589" i="8"/>
  <c r="K590" i="8"/>
  <c r="K591" i="8"/>
  <c r="K592" i="8"/>
  <c r="K593" i="8"/>
  <c r="K594" i="8"/>
  <c r="K595" i="8"/>
  <c r="K596" i="8"/>
  <c r="K597" i="8"/>
  <c r="K598" i="8"/>
  <c r="K599" i="8"/>
  <c r="K600" i="8"/>
  <c r="K601" i="8"/>
  <c r="K602" i="8"/>
  <c r="K603" i="8"/>
  <c r="K604" i="8"/>
  <c r="K605" i="8"/>
  <c r="K606" i="8"/>
  <c r="K607" i="8"/>
  <c r="K608" i="8"/>
  <c r="K609" i="8"/>
  <c r="K610" i="8"/>
  <c r="K611" i="8"/>
  <c r="K612" i="8"/>
  <c r="K613" i="8"/>
  <c r="K614" i="8"/>
  <c r="K615" i="8"/>
  <c r="K616" i="8"/>
  <c r="K617" i="8"/>
  <c r="K618" i="8"/>
  <c r="K619" i="8"/>
  <c r="K620" i="8"/>
  <c r="K621" i="8"/>
  <c r="K622" i="8"/>
  <c r="K623" i="8"/>
  <c r="K624" i="8"/>
  <c r="K625" i="8"/>
  <c r="K626" i="8"/>
  <c r="K627" i="8"/>
  <c r="K628" i="8"/>
  <c r="K629" i="8"/>
  <c r="K630" i="8"/>
  <c r="K631" i="8"/>
  <c r="K632" i="8"/>
  <c r="K633" i="8"/>
  <c r="K634" i="8"/>
  <c r="K635" i="8"/>
  <c r="K636" i="8"/>
  <c r="K637" i="8"/>
  <c r="K638" i="8"/>
  <c r="K639" i="8"/>
  <c r="K640" i="8"/>
  <c r="K641" i="8"/>
  <c r="K642" i="8"/>
  <c r="K643" i="8"/>
  <c r="K644" i="8"/>
  <c r="K645" i="8"/>
  <c r="K646" i="8"/>
  <c r="K647" i="8"/>
  <c r="K648" i="8"/>
  <c r="K649" i="8"/>
  <c r="K650" i="8"/>
  <c r="K651" i="8"/>
  <c r="K652" i="8"/>
  <c r="K653" i="8"/>
  <c r="K654" i="8"/>
  <c r="K655" i="8"/>
  <c r="K656" i="8"/>
  <c r="K657" i="8"/>
  <c r="K658" i="8"/>
  <c r="K659" i="8"/>
  <c r="K660" i="8"/>
  <c r="K661" i="8"/>
  <c r="K662" i="8"/>
  <c r="K663" i="8"/>
  <c r="K664" i="8"/>
  <c r="K665" i="8"/>
  <c r="K666" i="8"/>
  <c r="K667" i="8"/>
  <c r="K668" i="8"/>
  <c r="K669" i="8"/>
  <c r="K670" i="8"/>
  <c r="K671" i="8"/>
  <c r="K672" i="8"/>
  <c r="K673" i="8"/>
  <c r="K674" i="8"/>
  <c r="K675" i="8"/>
  <c r="K676" i="8"/>
  <c r="K677" i="8"/>
  <c r="K678" i="8"/>
  <c r="K679" i="8"/>
  <c r="K680" i="8"/>
  <c r="K681" i="8"/>
  <c r="K682" i="8"/>
  <c r="K683" i="8"/>
  <c r="K684" i="8"/>
  <c r="K685" i="8"/>
  <c r="K686" i="8"/>
  <c r="K687" i="8"/>
  <c r="K688" i="8"/>
  <c r="K689" i="8"/>
  <c r="K690" i="8"/>
  <c r="K691" i="8"/>
  <c r="K692" i="8"/>
  <c r="K693" i="8"/>
  <c r="K694" i="8"/>
  <c r="K695" i="8"/>
  <c r="K696" i="8"/>
  <c r="K697" i="8"/>
  <c r="K698" i="8"/>
  <c r="K699" i="8"/>
  <c r="K700" i="8"/>
  <c r="K701" i="8"/>
  <c r="K702" i="8"/>
  <c r="K703" i="8"/>
  <c r="K704" i="8"/>
  <c r="K705" i="8"/>
  <c r="K706" i="8"/>
  <c r="K707" i="8"/>
  <c r="K708" i="8"/>
  <c r="K709" i="8"/>
  <c r="K710" i="8"/>
  <c r="K711" i="8"/>
  <c r="K712" i="8"/>
  <c r="K713" i="8"/>
  <c r="K714" i="8"/>
  <c r="K715" i="8"/>
  <c r="K716" i="8"/>
  <c r="K717" i="8"/>
  <c r="K718" i="8"/>
  <c r="K719" i="8"/>
  <c r="K720" i="8"/>
  <c r="K721" i="8"/>
  <c r="K722" i="8"/>
  <c r="K723" i="8"/>
  <c r="K724" i="8"/>
  <c r="K725" i="8"/>
  <c r="K726" i="8"/>
  <c r="K727" i="8"/>
  <c r="K728" i="8"/>
  <c r="K729" i="8"/>
  <c r="K730" i="8"/>
  <c r="K731" i="8"/>
  <c r="K732" i="8"/>
  <c r="K733" i="8"/>
  <c r="K734" i="8"/>
  <c r="K735" i="8"/>
  <c r="K736" i="8"/>
  <c r="K737" i="8"/>
  <c r="K738" i="8"/>
  <c r="K739" i="8"/>
  <c r="K740" i="8"/>
  <c r="K741" i="8"/>
  <c r="K742" i="8"/>
  <c r="K743" i="8"/>
  <c r="K744" i="8"/>
  <c r="K745" i="8"/>
  <c r="K746" i="8"/>
  <c r="K747" i="8"/>
  <c r="K748" i="8"/>
  <c r="K749" i="8"/>
  <c r="K750" i="8"/>
  <c r="K751" i="8"/>
  <c r="K752" i="8"/>
  <c r="K753" i="8"/>
  <c r="K754" i="8"/>
  <c r="K755" i="8"/>
  <c r="K756" i="8"/>
  <c r="K757" i="8"/>
  <c r="K758" i="8"/>
  <c r="K759" i="8"/>
  <c r="K760" i="8"/>
  <c r="K761" i="8"/>
  <c r="K762" i="8"/>
  <c r="K763" i="8"/>
  <c r="K764" i="8"/>
  <c r="K765" i="8"/>
  <c r="K766" i="8"/>
  <c r="K767" i="8"/>
  <c r="K768" i="8"/>
  <c r="K769" i="8"/>
  <c r="K770" i="8"/>
  <c r="K771" i="8"/>
  <c r="K772" i="8"/>
  <c r="K773" i="8"/>
  <c r="K774" i="8"/>
  <c r="K775" i="8"/>
  <c r="K776" i="8"/>
  <c r="K777" i="8"/>
  <c r="K778" i="8"/>
  <c r="K779" i="8"/>
  <c r="K780" i="8"/>
  <c r="K781" i="8"/>
  <c r="K782" i="8"/>
  <c r="K783" i="8"/>
  <c r="K784" i="8"/>
  <c r="K785" i="8"/>
  <c r="K786" i="8"/>
  <c r="K787" i="8"/>
  <c r="K788" i="8"/>
  <c r="K789" i="8"/>
  <c r="K790" i="8"/>
  <c r="K791" i="8"/>
  <c r="K792" i="8"/>
  <c r="K793" i="8"/>
  <c r="K794" i="8"/>
  <c r="K795" i="8"/>
  <c r="K796" i="8"/>
  <c r="K797" i="8"/>
  <c r="K798" i="8"/>
  <c r="K799" i="8"/>
  <c r="K800" i="8"/>
  <c r="K801" i="8"/>
  <c r="K802" i="8"/>
  <c r="K803" i="8"/>
  <c r="K804" i="8"/>
  <c r="K805" i="8"/>
  <c r="K806" i="8"/>
  <c r="K807" i="8"/>
  <c r="K808" i="8"/>
  <c r="K809" i="8"/>
  <c r="K810" i="8"/>
  <c r="K811" i="8"/>
  <c r="K812" i="8"/>
  <c r="K813" i="8"/>
  <c r="K814" i="8"/>
  <c r="K815" i="8"/>
  <c r="K816" i="8"/>
  <c r="K817" i="8"/>
  <c r="K818" i="8"/>
  <c r="K819" i="8"/>
  <c r="K820" i="8"/>
  <c r="K821" i="8"/>
  <c r="K822" i="8"/>
  <c r="K823" i="8"/>
  <c r="K824" i="8"/>
  <c r="K825" i="8"/>
  <c r="K826" i="8"/>
  <c r="K827" i="8"/>
  <c r="K828" i="8"/>
  <c r="K829" i="8"/>
  <c r="K830" i="8"/>
  <c r="K831" i="8"/>
  <c r="K832" i="8"/>
  <c r="K833" i="8"/>
  <c r="K834" i="8"/>
  <c r="K835" i="8"/>
  <c r="K836" i="8"/>
  <c r="K837" i="8"/>
  <c r="K838" i="8"/>
  <c r="K839" i="8"/>
  <c r="K840" i="8"/>
  <c r="K841" i="8"/>
  <c r="K842" i="8"/>
  <c r="K843" i="8"/>
  <c r="K844" i="8"/>
  <c r="K845" i="8"/>
  <c r="K846" i="8"/>
  <c r="K847" i="8"/>
  <c r="K848" i="8"/>
  <c r="K849" i="8"/>
  <c r="K850" i="8"/>
  <c r="K851" i="8"/>
  <c r="K852" i="8"/>
  <c r="K853" i="8"/>
  <c r="K854" i="8"/>
  <c r="K855" i="8"/>
  <c r="K856" i="8"/>
  <c r="K857" i="8"/>
  <c r="K858" i="8"/>
  <c r="K859" i="8"/>
  <c r="K860" i="8"/>
  <c r="K861" i="8"/>
  <c r="K862" i="8"/>
  <c r="K863" i="8"/>
  <c r="K864" i="8"/>
  <c r="K865" i="8"/>
  <c r="K866" i="8"/>
  <c r="K867" i="8"/>
  <c r="K868" i="8"/>
  <c r="K869" i="8"/>
  <c r="K870" i="8"/>
  <c r="K871" i="8"/>
  <c r="K872" i="8"/>
  <c r="K873" i="8"/>
  <c r="K874" i="8"/>
  <c r="K875" i="8"/>
  <c r="K876" i="8"/>
  <c r="K877" i="8"/>
  <c r="K878" i="8"/>
  <c r="K879" i="8"/>
  <c r="K880" i="8"/>
  <c r="K881" i="8"/>
  <c r="K882" i="8"/>
  <c r="K883" i="8"/>
  <c r="K884" i="8"/>
  <c r="K885" i="8"/>
  <c r="K886" i="8"/>
  <c r="K887" i="8"/>
  <c r="K888" i="8"/>
  <c r="K889" i="8"/>
  <c r="K890" i="8"/>
  <c r="K891" i="8"/>
  <c r="K892" i="8"/>
  <c r="K893" i="8"/>
  <c r="K894" i="8"/>
  <c r="K895" i="8"/>
  <c r="K896" i="8"/>
  <c r="K897" i="8"/>
  <c r="K898" i="8"/>
  <c r="K899" i="8"/>
  <c r="K900" i="8"/>
  <c r="K901" i="8"/>
  <c r="K902" i="8"/>
  <c r="K903" i="8"/>
  <c r="K904" i="8"/>
  <c r="K905" i="8"/>
  <c r="K906" i="8"/>
  <c r="K907" i="8"/>
  <c r="K908" i="8"/>
  <c r="K909" i="8"/>
  <c r="K910" i="8"/>
  <c r="K911" i="8"/>
  <c r="K912" i="8"/>
  <c r="K913" i="8"/>
  <c r="K914" i="8"/>
  <c r="K915" i="8"/>
  <c r="K916" i="8"/>
  <c r="K917" i="8"/>
  <c r="K918" i="8"/>
  <c r="K919" i="8"/>
  <c r="K920" i="8"/>
  <c r="K921" i="8"/>
  <c r="K922" i="8"/>
  <c r="K923" i="8"/>
  <c r="K924" i="8"/>
  <c r="K925" i="8"/>
  <c r="K926" i="8"/>
  <c r="K927" i="8"/>
  <c r="K928" i="8"/>
  <c r="K929" i="8"/>
  <c r="K930" i="8"/>
  <c r="K931" i="8"/>
  <c r="K932" i="8"/>
  <c r="K933" i="8"/>
  <c r="K934" i="8"/>
  <c r="K935" i="8"/>
  <c r="K936" i="8"/>
  <c r="K937" i="8"/>
  <c r="K938" i="8"/>
  <c r="K939" i="8"/>
  <c r="K940" i="8"/>
  <c r="K941" i="8"/>
  <c r="K942" i="8"/>
  <c r="K943" i="8"/>
  <c r="K944" i="8"/>
  <c r="K945" i="8"/>
  <c r="K946" i="8"/>
  <c r="K947" i="8"/>
  <c r="K948" i="8"/>
  <c r="K949" i="8"/>
  <c r="K950" i="8"/>
  <c r="K951" i="8"/>
  <c r="K952" i="8"/>
  <c r="K953" i="8"/>
  <c r="K954" i="8"/>
  <c r="K955" i="8"/>
  <c r="K956" i="8"/>
  <c r="K957" i="8"/>
  <c r="K958" i="8"/>
  <c r="K959" i="8"/>
  <c r="K960" i="8"/>
  <c r="K961" i="8"/>
  <c r="K962" i="8"/>
  <c r="K963" i="8"/>
  <c r="K964" i="8"/>
  <c r="K965" i="8"/>
  <c r="K966" i="8"/>
  <c r="K967" i="8"/>
  <c r="K968" i="8"/>
  <c r="K969" i="8"/>
  <c r="K970" i="8"/>
  <c r="K971" i="8"/>
  <c r="K972" i="8"/>
  <c r="K973" i="8"/>
  <c r="K974" i="8"/>
  <c r="K975" i="8"/>
  <c r="K976" i="8"/>
  <c r="K977" i="8"/>
  <c r="K978" i="8"/>
  <c r="K979" i="8"/>
  <c r="K980" i="8"/>
  <c r="K981" i="8"/>
  <c r="K982" i="8"/>
  <c r="K983" i="8"/>
  <c r="K984" i="8"/>
  <c r="K985" i="8"/>
  <c r="K986" i="8"/>
  <c r="K987" i="8"/>
  <c r="K988" i="8"/>
  <c r="K989" i="8"/>
  <c r="K990" i="8"/>
  <c r="K991" i="8"/>
  <c r="K992" i="8"/>
  <c r="K993" i="8"/>
  <c r="K994" i="8"/>
  <c r="K995" i="8"/>
  <c r="K996" i="8"/>
  <c r="K997" i="8"/>
  <c r="K998" i="8"/>
  <c r="K999" i="8"/>
  <c r="K1000" i="8"/>
  <c r="K1001" i="8"/>
  <c r="K1002" i="8"/>
  <c r="K1003" i="8"/>
  <c r="K1004" i="8"/>
  <c r="K1005" i="8"/>
  <c r="K1006" i="8"/>
  <c r="K1007" i="8"/>
  <c r="K1008" i="8"/>
  <c r="K1009" i="8"/>
  <c r="K1010" i="8"/>
  <c r="K1011" i="8"/>
  <c r="K1012" i="8"/>
  <c r="K1013" i="8"/>
  <c r="K1014" i="8"/>
  <c r="K1015" i="8"/>
  <c r="K1016" i="8"/>
  <c r="K1017" i="8"/>
  <c r="K1018" i="8"/>
  <c r="K1019" i="8"/>
  <c r="K1020" i="8"/>
  <c r="K1021" i="8"/>
  <c r="K1022" i="8"/>
  <c r="K1023" i="8"/>
  <c r="K1024" i="8"/>
  <c r="K1025" i="8"/>
  <c r="K1026" i="8"/>
  <c r="K1027" i="8"/>
  <c r="K1028" i="8"/>
  <c r="K1029" i="8"/>
  <c r="K1030" i="8"/>
  <c r="K1031" i="8"/>
  <c r="K1032" i="8"/>
  <c r="K1033" i="8"/>
  <c r="K1034" i="8"/>
  <c r="K1035" i="8"/>
  <c r="K1036" i="8"/>
  <c r="K1037" i="8"/>
  <c r="K1038" i="8"/>
  <c r="K1039" i="8"/>
  <c r="K1040" i="8"/>
  <c r="K1041" i="8"/>
  <c r="K1042" i="8"/>
  <c r="K1043" i="8"/>
  <c r="K1044" i="8"/>
  <c r="K1045" i="8"/>
  <c r="K1046" i="8"/>
  <c r="K1047" i="8"/>
  <c r="K1048" i="8"/>
  <c r="K1049" i="8"/>
  <c r="K1050" i="8"/>
  <c r="K1051" i="8"/>
  <c r="K1052" i="8"/>
  <c r="K1053" i="8"/>
  <c r="K1054" i="8"/>
  <c r="K1055" i="8"/>
  <c r="K1056" i="8"/>
  <c r="K1057" i="8"/>
  <c r="K1058" i="8"/>
  <c r="K1059" i="8"/>
  <c r="K1060" i="8"/>
  <c r="K1061" i="8"/>
  <c r="K1062" i="8"/>
  <c r="K1063" i="8"/>
  <c r="K1064" i="8"/>
  <c r="K1065" i="8"/>
  <c r="K1066" i="8"/>
  <c r="K1067" i="8"/>
  <c r="K1068" i="8"/>
  <c r="K1069" i="8"/>
  <c r="K1070" i="8"/>
  <c r="K1071" i="8"/>
  <c r="K1072" i="8"/>
  <c r="K1073" i="8"/>
  <c r="K1074" i="8"/>
  <c r="K1075" i="8"/>
  <c r="K1076" i="8"/>
  <c r="K1077" i="8"/>
  <c r="K1078" i="8"/>
  <c r="K1079" i="8"/>
  <c r="K1080" i="8"/>
  <c r="K1081" i="8"/>
  <c r="K1082" i="8"/>
  <c r="K1083" i="8"/>
  <c r="K1084" i="8"/>
  <c r="K1085" i="8"/>
  <c r="K1086" i="8"/>
  <c r="K1087" i="8"/>
  <c r="K1088" i="8"/>
  <c r="K1089" i="8"/>
  <c r="K1090" i="8"/>
  <c r="K1091" i="8"/>
  <c r="K1092" i="8"/>
  <c r="K1093" i="8"/>
  <c r="K1094" i="8"/>
  <c r="K1095" i="8"/>
  <c r="K1096" i="8"/>
  <c r="K1097" i="8"/>
  <c r="K1098" i="8"/>
  <c r="K1099" i="8"/>
  <c r="K1100" i="8"/>
  <c r="K1101" i="8"/>
  <c r="K1102" i="8"/>
  <c r="K1103" i="8"/>
  <c r="K1104" i="8"/>
  <c r="K1105" i="8"/>
  <c r="K1106" i="8"/>
  <c r="K1107" i="8"/>
  <c r="K1108" i="8"/>
  <c r="K1109" i="8"/>
  <c r="K1110" i="8"/>
  <c r="K1111" i="8"/>
  <c r="K1112" i="8"/>
  <c r="K1113" i="8"/>
  <c r="K1114" i="8"/>
  <c r="K1115" i="8"/>
  <c r="K1116" i="8"/>
  <c r="K1117" i="8"/>
  <c r="K1118" i="8"/>
  <c r="K1119" i="8"/>
  <c r="K1120" i="8"/>
  <c r="K1121" i="8"/>
  <c r="K1122" i="8"/>
  <c r="K1123" i="8"/>
  <c r="K1124" i="8"/>
  <c r="K1125" i="8"/>
  <c r="K1126" i="8"/>
  <c r="K1127" i="8"/>
  <c r="K1128" i="8"/>
  <c r="K1129" i="8"/>
  <c r="K1130" i="8"/>
  <c r="K1131" i="8"/>
  <c r="K1132" i="8"/>
  <c r="K1133" i="8"/>
  <c r="K1134" i="8"/>
  <c r="K1135" i="8"/>
  <c r="K1136" i="8"/>
  <c r="K1137" i="8"/>
  <c r="K1138" i="8"/>
  <c r="K1139" i="8"/>
  <c r="K1140" i="8"/>
  <c r="K1141" i="8"/>
  <c r="K1142" i="8"/>
  <c r="K1143" i="8"/>
  <c r="K1144" i="8"/>
  <c r="K1145" i="8"/>
  <c r="K1146" i="8"/>
  <c r="K1147" i="8"/>
  <c r="K1148" i="8"/>
  <c r="K1149" i="8"/>
  <c r="K1150" i="8"/>
  <c r="K1151" i="8"/>
  <c r="K1152" i="8"/>
  <c r="K1153" i="8"/>
  <c r="K1154" i="8"/>
  <c r="K1155" i="8"/>
  <c r="K1156" i="8"/>
  <c r="K1157" i="8"/>
  <c r="K1158" i="8"/>
  <c r="K1159" i="8"/>
  <c r="K1160" i="8"/>
  <c r="K1161" i="8"/>
  <c r="K1162" i="8"/>
  <c r="K1163" i="8"/>
  <c r="K1164" i="8"/>
  <c r="K1165" i="8"/>
  <c r="K1166" i="8"/>
  <c r="K1167" i="8"/>
  <c r="K1168" i="8"/>
  <c r="K1169" i="8"/>
  <c r="K1170" i="8"/>
  <c r="K1171" i="8"/>
  <c r="K1172" i="8"/>
  <c r="K1173" i="8"/>
  <c r="K1174" i="8"/>
  <c r="K1175" i="8"/>
  <c r="K1176" i="8"/>
  <c r="K1177" i="8"/>
  <c r="K1178" i="8"/>
  <c r="K1179" i="8"/>
  <c r="K1180" i="8"/>
  <c r="K1181" i="8"/>
  <c r="K1182" i="8"/>
  <c r="K1183" i="8"/>
  <c r="K1184" i="8"/>
  <c r="K1185" i="8"/>
  <c r="K1186" i="8"/>
  <c r="K1187" i="8"/>
  <c r="K1188" i="8"/>
  <c r="K1189" i="8"/>
  <c r="K1190" i="8"/>
  <c r="K1191" i="8"/>
  <c r="K1192" i="8"/>
  <c r="K1193" i="8"/>
  <c r="K1194" i="8"/>
  <c r="K1195" i="8"/>
  <c r="K1196" i="8"/>
  <c r="K1197" i="8"/>
  <c r="K1198" i="8"/>
  <c r="K1199" i="8"/>
  <c r="K1200" i="8"/>
  <c r="K1201" i="8"/>
  <c r="K1202" i="8"/>
  <c r="K1203" i="8"/>
  <c r="K1204" i="8"/>
  <c r="K1205" i="8"/>
  <c r="K1206" i="8"/>
  <c r="K1207" i="8"/>
  <c r="K1208" i="8"/>
  <c r="K1209" i="8"/>
  <c r="K1210" i="8"/>
  <c r="K1211" i="8"/>
  <c r="K1212" i="8"/>
  <c r="K1213" i="8"/>
  <c r="K1214" i="8"/>
  <c r="K1215" i="8"/>
  <c r="K1216" i="8"/>
  <c r="K1217" i="8"/>
  <c r="K1218" i="8"/>
  <c r="K1219" i="8"/>
  <c r="K1220" i="8"/>
  <c r="K1221" i="8"/>
  <c r="K1222" i="8"/>
  <c r="K1223" i="8"/>
  <c r="K1224" i="8"/>
  <c r="K1225" i="8"/>
  <c r="K1226" i="8"/>
  <c r="K1227" i="8"/>
  <c r="K1228" i="8"/>
  <c r="K1229" i="8"/>
  <c r="K1230" i="8"/>
  <c r="K1231" i="8"/>
  <c r="K1232" i="8"/>
  <c r="K1233" i="8"/>
  <c r="K1234" i="8"/>
  <c r="K1235" i="8"/>
  <c r="K1236" i="8"/>
  <c r="K1237" i="8"/>
  <c r="K1238" i="8"/>
  <c r="K1239" i="8"/>
  <c r="K1240" i="8"/>
  <c r="K1241" i="8"/>
  <c r="K1242" i="8"/>
  <c r="K1243" i="8"/>
  <c r="K1244" i="8"/>
  <c r="K1245" i="8"/>
  <c r="K1246" i="8"/>
  <c r="K1247" i="8"/>
  <c r="K1248" i="8"/>
  <c r="K1249" i="8"/>
  <c r="K1250" i="8"/>
  <c r="K1251" i="8"/>
  <c r="K1252" i="8"/>
  <c r="K1253" i="8"/>
  <c r="K1254" i="8"/>
  <c r="K1255" i="8"/>
  <c r="K1256" i="8"/>
  <c r="K1257" i="8"/>
  <c r="K1258" i="8"/>
  <c r="K1259" i="8"/>
  <c r="K1260" i="8"/>
  <c r="K1261" i="8"/>
  <c r="K1262" i="8"/>
  <c r="K1263" i="8"/>
  <c r="K1264" i="8"/>
  <c r="K1265" i="8"/>
  <c r="K1266" i="8"/>
  <c r="K1267" i="8"/>
  <c r="K1268" i="8"/>
  <c r="K1269" i="8"/>
  <c r="K1270" i="8"/>
  <c r="K1271" i="8"/>
  <c r="K1272" i="8"/>
  <c r="K1273" i="8"/>
  <c r="K1274" i="8"/>
  <c r="K1275" i="8"/>
  <c r="K1276" i="8"/>
  <c r="K1277" i="8"/>
  <c r="K1278" i="8"/>
  <c r="K1279" i="8"/>
  <c r="K1280" i="8"/>
  <c r="K1281" i="8"/>
  <c r="K1282" i="8"/>
  <c r="K1283" i="8"/>
  <c r="K1284" i="8"/>
  <c r="K1285" i="8"/>
  <c r="K1286" i="8"/>
  <c r="K1287" i="8"/>
  <c r="K1288" i="8"/>
  <c r="K1289" i="8"/>
  <c r="K1290" i="8"/>
  <c r="K1291" i="8"/>
  <c r="K1292" i="8"/>
  <c r="K1293" i="8"/>
  <c r="K1294" i="8"/>
  <c r="K1295" i="8"/>
  <c r="K1296" i="8"/>
  <c r="K1297" i="8"/>
  <c r="K1298" i="8"/>
  <c r="K1299" i="8"/>
  <c r="K1300" i="8"/>
  <c r="K1301" i="8"/>
  <c r="K1302" i="8"/>
  <c r="K1303" i="8"/>
  <c r="K1304" i="8"/>
  <c r="K1305" i="8"/>
  <c r="K1306" i="8"/>
  <c r="K1307" i="8"/>
  <c r="K1308" i="8"/>
  <c r="K1309" i="8"/>
  <c r="K1310" i="8"/>
  <c r="K1311" i="8"/>
  <c r="K1312" i="8"/>
  <c r="K1313" i="8"/>
  <c r="K1314" i="8"/>
  <c r="K1315" i="8"/>
  <c r="K1316" i="8"/>
  <c r="K1317" i="8"/>
  <c r="K1318" i="8"/>
  <c r="K1319" i="8"/>
  <c r="K1320" i="8"/>
  <c r="K1321" i="8"/>
  <c r="K1322" i="8"/>
  <c r="K1323" i="8"/>
  <c r="K1324" i="8"/>
  <c r="K1325" i="8"/>
  <c r="K1326" i="8"/>
  <c r="K1327" i="8"/>
  <c r="K1328" i="8"/>
  <c r="K1329" i="8"/>
  <c r="K1330" i="8"/>
  <c r="K1331" i="8"/>
  <c r="K1332" i="8"/>
  <c r="K1333" i="8"/>
  <c r="K1334" i="8"/>
  <c r="K1335" i="8"/>
  <c r="K1336" i="8"/>
  <c r="K1337" i="8"/>
  <c r="K1338" i="8"/>
  <c r="K1339" i="8"/>
  <c r="K1340" i="8"/>
  <c r="K1341" i="8"/>
  <c r="K1342" i="8"/>
  <c r="K1343" i="8"/>
  <c r="K1344" i="8"/>
  <c r="K1345" i="8"/>
  <c r="K1346" i="8"/>
  <c r="K1347" i="8"/>
  <c r="K1348" i="8"/>
  <c r="K1349" i="8"/>
  <c r="K1350" i="8"/>
  <c r="K1351" i="8"/>
  <c r="K1352" i="8"/>
  <c r="K1353" i="8"/>
  <c r="K1354" i="8"/>
  <c r="K1355" i="8"/>
  <c r="K1356" i="8"/>
  <c r="K1357" i="8"/>
  <c r="K1358" i="8"/>
  <c r="K1359" i="8"/>
  <c r="K1360" i="8"/>
  <c r="K1361" i="8"/>
  <c r="K1362" i="8"/>
  <c r="K1363" i="8"/>
  <c r="K1364" i="8"/>
  <c r="K1365" i="8"/>
  <c r="K1366" i="8"/>
  <c r="K1367" i="8"/>
  <c r="K1368" i="8"/>
  <c r="K1369" i="8"/>
  <c r="K1370" i="8"/>
  <c r="K1371" i="8"/>
  <c r="K1372" i="8"/>
  <c r="K1373" i="8"/>
  <c r="K1374" i="8"/>
  <c r="K1375" i="8"/>
  <c r="K1376" i="8"/>
  <c r="K1377" i="8"/>
  <c r="K1378" i="8"/>
  <c r="K1379" i="8"/>
  <c r="K1380" i="8"/>
  <c r="K1381" i="8"/>
  <c r="K1382" i="8"/>
  <c r="K1383" i="8"/>
  <c r="K1384" i="8"/>
  <c r="K1385" i="8"/>
  <c r="K1386" i="8"/>
  <c r="K1387" i="8"/>
  <c r="K1388" i="8"/>
  <c r="K1389" i="8"/>
  <c r="K1390" i="8"/>
  <c r="K1391" i="8"/>
  <c r="K1392" i="8"/>
  <c r="K1393" i="8"/>
  <c r="K1394" i="8"/>
  <c r="K1395" i="8"/>
  <c r="K1396" i="8"/>
  <c r="K1397" i="8"/>
  <c r="K1398" i="8"/>
  <c r="K1399" i="8"/>
  <c r="K1400" i="8"/>
  <c r="K1401" i="8"/>
  <c r="K1402" i="8"/>
  <c r="K1403" i="8"/>
  <c r="K1404" i="8"/>
  <c r="K1405" i="8"/>
  <c r="K1406" i="8"/>
  <c r="K1407" i="8"/>
  <c r="K1408" i="8"/>
  <c r="K1409" i="8"/>
  <c r="K1410" i="8"/>
  <c r="K1411" i="8"/>
  <c r="K1412" i="8"/>
  <c r="K1413" i="8"/>
  <c r="K1414" i="8"/>
  <c r="K1415" i="8"/>
  <c r="K1416" i="8"/>
  <c r="K1417" i="8"/>
  <c r="K1418" i="8"/>
  <c r="K1419" i="8"/>
  <c r="K1420" i="8"/>
  <c r="K1421" i="8"/>
  <c r="K1422" i="8"/>
  <c r="K1423" i="8"/>
  <c r="K1424" i="8"/>
  <c r="K1425" i="8"/>
  <c r="K1426" i="8"/>
  <c r="K1427" i="8"/>
  <c r="K1428" i="8"/>
  <c r="K1429" i="8"/>
  <c r="K1430" i="8"/>
  <c r="K1431" i="8"/>
  <c r="K1432" i="8"/>
  <c r="K1433" i="8"/>
  <c r="K1434" i="8"/>
  <c r="K1435" i="8"/>
  <c r="K1436" i="8"/>
  <c r="K1437" i="8"/>
  <c r="K1438" i="8"/>
  <c r="K1439" i="8"/>
  <c r="K1440" i="8"/>
  <c r="K1441" i="8"/>
  <c r="K1442" i="8"/>
  <c r="K1443" i="8"/>
  <c r="K1444" i="8"/>
  <c r="K1445" i="8"/>
  <c r="K1446" i="8"/>
  <c r="K1447" i="8"/>
  <c r="K1448" i="8"/>
  <c r="K1449" i="8"/>
  <c r="K1450" i="8"/>
  <c r="K1451" i="8"/>
  <c r="K1452" i="8"/>
  <c r="K1453" i="8"/>
  <c r="K1454" i="8"/>
  <c r="K1455" i="8"/>
  <c r="K1456" i="8"/>
  <c r="K1457" i="8"/>
  <c r="K1458" i="8"/>
  <c r="K1459" i="8"/>
  <c r="K1460" i="8"/>
  <c r="K1461" i="8"/>
  <c r="K1462" i="8"/>
  <c r="K1463" i="8"/>
  <c r="K1464" i="8"/>
  <c r="K1465" i="8"/>
  <c r="K1466" i="8"/>
  <c r="K1467" i="8"/>
  <c r="K1468" i="8"/>
  <c r="K1469" i="8"/>
  <c r="K1470" i="8"/>
  <c r="K1471" i="8"/>
  <c r="K1472" i="8"/>
  <c r="K1473" i="8"/>
  <c r="K1474" i="8"/>
  <c r="K1475" i="8"/>
  <c r="K1476" i="8"/>
  <c r="K1477" i="8"/>
  <c r="K1478" i="8"/>
  <c r="K1479" i="8"/>
  <c r="K1480" i="8"/>
  <c r="K1481" i="8"/>
  <c r="K1482" i="8"/>
  <c r="K1483" i="8"/>
  <c r="K1484" i="8"/>
  <c r="K1485" i="8"/>
  <c r="K1486" i="8"/>
  <c r="K1487" i="8"/>
  <c r="K1488" i="8"/>
  <c r="K1489" i="8"/>
  <c r="K1490" i="8"/>
  <c r="K1491" i="8"/>
  <c r="K1492" i="8"/>
  <c r="K1493" i="8"/>
  <c r="K1494" i="8"/>
  <c r="K1495" i="8"/>
  <c r="K1496" i="8"/>
  <c r="K1497" i="8"/>
  <c r="K1498" i="8"/>
  <c r="K1499" i="8"/>
  <c r="K1500" i="8"/>
  <c r="K1501" i="8"/>
  <c r="K1502" i="8"/>
  <c r="K1503" i="8"/>
  <c r="K1504" i="8"/>
  <c r="K1505" i="8"/>
  <c r="K1506" i="8"/>
  <c r="K1507" i="8"/>
  <c r="K1508" i="8"/>
  <c r="K1509" i="8"/>
  <c r="K1510" i="8"/>
  <c r="K1511" i="8"/>
  <c r="K1512" i="8"/>
  <c r="K1513" i="8"/>
  <c r="K1514" i="8"/>
  <c r="K1515" i="8"/>
  <c r="K1516" i="8"/>
  <c r="K1517" i="8"/>
  <c r="K1518" i="8"/>
  <c r="K1519" i="8"/>
  <c r="K1520" i="8"/>
  <c r="K1521" i="8"/>
  <c r="K1522" i="8"/>
  <c r="K1523" i="8"/>
  <c r="K1524" i="8"/>
  <c r="K1525" i="8"/>
  <c r="K1526" i="8"/>
  <c r="K1527" i="8"/>
  <c r="K1528" i="8"/>
  <c r="K1529" i="8"/>
  <c r="K1530" i="8"/>
  <c r="K1531" i="8"/>
  <c r="K1532" i="8"/>
  <c r="K1533" i="8"/>
  <c r="K1534" i="8"/>
  <c r="K1535" i="8"/>
  <c r="K1536" i="8"/>
  <c r="K1537" i="8"/>
  <c r="K1538" i="8"/>
  <c r="K1539" i="8"/>
  <c r="K1540" i="8"/>
  <c r="K1541" i="8"/>
  <c r="K1542" i="8"/>
  <c r="K1543" i="8"/>
  <c r="K1544" i="8"/>
  <c r="K1545" i="8"/>
  <c r="K1546" i="8"/>
  <c r="K1547" i="8"/>
  <c r="K1548" i="8"/>
  <c r="K1549" i="8"/>
  <c r="K1550" i="8"/>
  <c r="K1551" i="8"/>
  <c r="K1552" i="8"/>
  <c r="K1553" i="8"/>
  <c r="K1554" i="8"/>
  <c r="K1555" i="8"/>
  <c r="K1556" i="8"/>
  <c r="K1557" i="8"/>
  <c r="K1558" i="8"/>
  <c r="K1559" i="8"/>
  <c r="K1560" i="8"/>
  <c r="K1561" i="8"/>
  <c r="K1562" i="8"/>
  <c r="K1563" i="8"/>
  <c r="K1564" i="8"/>
  <c r="K1565" i="8"/>
  <c r="K1566" i="8"/>
  <c r="K1567" i="8"/>
  <c r="K1568" i="8"/>
  <c r="K1569" i="8"/>
  <c r="K1570" i="8"/>
  <c r="K1571" i="8"/>
  <c r="K1572" i="8"/>
  <c r="K1573" i="8"/>
  <c r="K1574" i="8"/>
  <c r="K1575" i="8"/>
  <c r="K1576" i="8"/>
  <c r="K1577" i="8"/>
  <c r="K1578" i="8"/>
  <c r="K1579" i="8"/>
  <c r="K1580" i="8"/>
  <c r="K1581" i="8"/>
  <c r="K1582" i="8"/>
  <c r="K1583" i="8"/>
  <c r="K1584" i="8"/>
  <c r="K1585" i="8"/>
  <c r="K1586" i="8"/>
  <c r="K1587" i="8"/>
  <c r="K1588" i="8"/>
  <c r="K1589" i="8"/>
  <c r="K1590" i="8"/>
  <c r="K1591" i="8"/>
  <c r="K1592" i="8"/>
  <c r="K1593" i="8"/>
  <c r="K1594" i="8"/>
  <c r="K1595" i="8"/>
  <c r="K1596" i="8"/>
  <c r="K1597" i="8"/>
  <c r="K1598" i="8"/>
  <c r="K1599" i="8"/>
  <c r="K1600" i="8"/>
  <c r="K1601" i="8"/>
  <c r="K1602" i="8"/>
  <c r="K1603" i="8"/>
  <c r="K1604" i="8"/>
  <c r="K1605" i="8"/>
  <c r="K1606" i="8"/>
  <c r="K1607" i="8"/>
  <c r="K1608" i="8"/>
  <c r="K1609" i="8"/>
  <c r="K1610" i="8"/>
  <c r="K1611" i="8"/>
  <c r="K1612" i="8"/>
  <c r="K1613" i="8"/>
  <c r="K1614" i="8"/>
  <c r="K1615" i="8"/>
  <c r="K1616" i="8"/>
  <c r="K1617" i="8"/>
  <c r="K1618" i="8"/>
  <c r="K1619" i="8"/>
  <c r="K1620" i="8"/>
  <c r="K1621" i="8"/>
  <c r="K1622" i="8"/>
  <c r="K1623" i="8"/>
  <c r="K1624" i="8"/>
  <c r="K1625" i="8"/>
  <c r="K1626" i="8"/>
  <c r="K1627" i="8"/>
  <c r="K1628" i="8"/>
  <c r="K1629" i="8"/>
  <c r="K1630" i="8"/>
  <c r="K1631" i="8"/>
  <c r="K1632" i="8"/>
  <c r="K1633" i="8"/>
  <c r="K1634" i="8"/>
  <c r="K1635" i="8"/>
  <c r="K1636" i="8"/>
  <c r="K1637" i="8"/>
  <c r="K1638" i="8"/>
  <c r="K1639" i="8"/>
  <c r="K1640" i="8"/>
  <c r="K1641" i="8"/>
  <c r="K1642" i="8"/>
  <c r="K1643" i="8"/>
  <c r="K1644" i="8"/>
  <c r="K1645" i="8"/>
  <c r="K1646" i="8"/>
  <c r="K1647" i="8"/>
  <c r="K1648" i="8"/>
  <c r="K1649" i="8"/>
  <c r="K1650" i="8"/>
  <c r="K1651" i="8"/>
  <c r="K1652" i="8"/>
  <c r="K1653" i="8"/>
  <c r="K1654" i="8"/>
  <c r="K1655" i="8"/>
  <c r="K1656" i="8"/>
  <c r="K1657" i="8"/>
  <c r="K1658" i="8"/>
  <c r="K1659" i="8"/>
  <c r="K1660" i="8"/>
  <c r="K1661" i="8"/>
  <c r="K1662" i="8"/>
  <c r="K1663" i="8"/>
  <c r="K1664" i="8"/>
  <c r="K1665" i="8"/>
  <c r="K3" i="8"/>
  <c r="O462" i="8"/>
  <c r="N462" i="8"/>
  <c r="M462" i="8"/>
  <c r="L462" i="8"/>
  <c r="O461" i="8"/>
  <c r="N461" i="8"/>
  <c r="M461" i="8"/>
  <c r="L461" i="8"/>
  <c r="O460" i="8"/>
  <c r="N460" i="8"/>
  <c r="M460" i="8"/>
  <c r="L460" i="8"/>
  <c r="O459" i="8"/>
  <c r="N459" i="8"/>
  <c r="M459" i="8"/>
  <c r="O458" i="8"/>
  <c r="N458" i="8"/>
  <c r="M458" i="8"/>
  <c r="L458" i="8"/>
  <c r="O457" i="8"/>
  <c r="N457" i="8"/>
  <c r="M457" i="8"/>
  <c r="O456" i="8"/>
  <c r="N456" i="8"/>
  <c r="M456" i="8"/>
  <c r="O455" i="8"/>
  <c r="N455" i="8"/>
  <c r="M455" i="8"/>
  <c r="L455" i="8"/>
  <c r="O454" i="8"/>
  <c r="N454" i="8"/>
  <c r="M454" i="8"/>
  <c r="O453" i="8"/>
  <c r="N453" i="8"/>
  <c r="M453" i="8"/>
  <c r="O452" i="8"/>
  <c r="N452" i="8"/>
  <c r="M452" i="8"/>
  <c r="L452" i="8"/>
  <c r="O451" i="8"/>
  <c r="N451" i="8"/>
  <c r="M451" i="8"/>
  <c r="O450" i="8"/>
  <c r="N450" i="8"/>
  <c r="M450" i="8"/>
  <c r="L450" i="8"/>
  <c r="O449" i="8"/>
  <c r="N449" i="8"/>
  <c r="M449" i="8"/>
  <c r="L449" i="8"/>
  <c r="O448" i="8"/>
  <c r="N448" i="8"/>
  <c r="M448" i="8"/>
  <c r="L448" i="8"/>
  <c r="O447" i="8"/>
  <c r="N447" i="8"/>
  <c r="M447" i="8"/>
  <c r="L447" i="8"/>
  <c r="O446" i="8"/>
  <c r="N446" i="8"/>
  <c r="M446" i="8"/>
  <c r="L446" i="8"/>
  <c r="O445" i="8"/>
  <c r="N445" i="8"/>
  <c r="M445" i="8"/>
  <c r="L445" i="8"/>
  <c r="O444" i="8"/>
  <c r="N444" i="8"/>
  <c r="M444" i="8"/>
  <c r="L444" i="8"/>
  <c r="O443" i="8"/>
  <c r="N443" i="8"/>
  <c r="M443" i="8"/>
  <c r="L443" i="8"/>
  <c r="O442" i="8"/>
  <c r="N442" i="8"/>
  <c r="M442" i="8"/>
  <c r="L442" i="8"/>
  <c r="O441" i="8"/>
  <c r="N441" i="8"/>
  <c r="M441" i="8"/>
  <c r="L441" i="8"/>
  <c r="O440" i="8"/>
  <c r="N440" i="8"/>
  <c r="M440" i="8"/>
  <c r="L440" i="8"/>
  <c r="O439" i="8"/>
  <c r="N439" i="8"/>
  <c r="M439" i="8"/>
  <c r="L439" i="8"/>
  <c r="O438" i="8"/>
  <c r="N438" i="8"/>
  <c r="M438" i="8"/>
  <c r="L438" i="8"/>
  <c r="O437" i="8"/>
  <c r="N437" i="8"/>
  <c r="M437" i="8"/>
  <c r="O436" i="8"/>
  <c r="N436" i="8"/>
  <c r="M436" i="8"/>
  <c r="L436" i="8"/>
  <c r="O435" i="8"/>
  <c r="N435" i="8"/>
  <c r="M435" i="8"/>
  <c r="O434" i="8"/>
  <c r="N434" i="8"/>
  <c r="M434" i="8"/>
  <c r="L434" i="8"/>
  <c r="O433" i="8"/>
  <c r="N433" i="8"/>
  <c r="M433" i="8"/>
  <c r="L433" i="8"/>
  <c r="L437" i="8"/>
  <c r="L453" i="8"/>
  <c r="L459" i="8"/>
  <c r="L456" i="8"/>
  <c r="L457" i="8"/>
  <c r="L454" i="8"/>
  <c r="L435" i="8"/>
  <c r="L451" i="8"/>
  <c r="O1665" i="8"/>
  <c r="N1665" i="8"/>
  <c r="M1665" i="8"/>
  <c r="L1665" i="8"/>
  <c r="O1664" i="8"/>
  <c r="N1664" i="8"/>
  <c r="M1664" i="8"/>
  <c r="L1664" i="8"/>
  <c r="O1663" i="8"/>
  <c r="N1663" i="8"/>
  <c r="M1663" i="8"/>
  <c r="O1662" i="8"/>
  <c r="N1662" i="8"/>
  <c r="M1662" i="8"/>
  <c r="O1661" i="8"/>
  <c r="N1661" i="8"/>
  <c r="M1661" i="8"/>
  <c r="O1660" i="8"/>
  <c r="N1660" i="8"/>
  <c r="M1660" i="8"/>
  <c r="O1659" i="8"/>
  <c r="N1659" i="8"/>
  <c r="M1659" i="8"/>
  <c r="L1659" i="8"/>
  <c r="O1658" i="8"/>
  <c r="N1658" i="8"/>
  <c r="M1658" i="8"/>
  <c r="O1657" i="8"/>
  <c r="N1657" i="8"/>
  <c r="M1657" i="8"/>
  <c r="L1657" i="8"/>
  <c r="O1656" i="8"/>
  <c r="N1656" i="8"/>
  <c r="M1656" i="8"/>
  <c r="L1656" i="8"/>
  <c r="O1655" i="8"/>
  <c r="N1655" i="8"/>
  <c r="M1655" i="8"/>
  <c r="L1655" i="8"/>
  <c r="O1654" i="8"/>
  <c r="N1654" i="8"/>
  <c r="M1654" i="8"/>
  <c r="L1654" i="8"/>
  <c r="O1653" i="8"/>
  <c r="N1653" i="8"/>
  <c r="M1653" i="8"/>
  <c r="L1653" i="8"/>
  <c r="O1652" i="8"/>
  <c r="N1652" i="8"/>
  <c r="M1652" i="8"/>
  <c r="L1652" i="8"/>
  <c r="O1651" i="8"/>
  <c r="N1651" i="8"/>
  <c r="M1651" i="8"/>
  <c r="L1651" i="8"/>
  <c r="O1650" i="8"/>
  <c r="N1650" i="8"/>
  <c r="M1650" i="8"/>
  <c r="L1650" i="8"/>
  <c r="O1649" i="8"/>
  <c r="N1649" i="8"/>
  <c r="M1649" i="8"/>
  <c r="L1649" i="8"/>
  <c r="O1648" i="8"/>
  <c r="N1648" i="8"/>
  <c r="M1648" i="8"/>
  <c r="L1648" i="8"/>
  <c r="O1647" i="8"/>
  <c r="N1647" i="8"/>
  <c r="M1647" i="8"/>
  <c r="O1646" i="8"/>
  <c r="N1646" i="8"/>
  <c r="M1646" i="8"/>
  <c r="L1646" i="8"/>
  <c r="O1645" i="8"/>
  <c r="N1645" i="8"/>
  <c r="M1645" i="8"/>
  <c r="L1645" i="8"/>
  <c r="O1644" i="8"/>
  <c r="N1644" i="8"/>
  <c r="M1644" i="8"/>
  <c r="L1644" i="8"/>
  <c r="O1643" i="8"/>
  <c r="N1643" i="8"/>
  <c r="M1643" i="8"/>
  <c r="L1643" i="8"/>
  <c r="O1642" i="8"/>
  <c r="N1642" i="8"/>
  <c r="M1642" i="8"/>
  <c r="L1642" i="8"/>
  <c r="O1641" i="8"/>
  <c r="N1641" i="8"/>
  <c r="M1641" i="8"/>
  <c r="L1641" i="8"/>
  <c r="O1640" i="8"/>
  <c r="N1640" i="8"/>
  <c r="M1640" i="8"/>
  <c r="L1640" i="8"/>
  <c r="O1639" i="8"/>
  <c r="N1639" i="8"/>
  <c r="M1639" i="8"/>
  <c r="L1639" i="8"/>
  <c r="O1638" i="8"/>
  <c r="N1638" i="8"/>
  <c r="M1638" i="8"/>
  <c r="O1637" i="8"/>
  <c r="N1637" i="8"/>
  <c r="M1637" i="8"/>
  <c r="L1637" i="8"/>
  <c r="O1636" i="8"/>
  <c r="N1636" i="8"/>
  <c r="M1636" i="8"/>
  <c r="O1635" i="8"/>
  <c r="N1635" i="8"/>
  <c r="M1635" i="8"/>
  <c r="L1635" i="8"/>
  <c r="O1634" i="8"/>
  <c r="N1634" i="8"/>
  <c r="M1634" i="8"/>
  <c r="L1634" i="8"/>
  <c r="O1633" i="8"/>
  <c r="N1633" i="8"/>
  <c r="M1633" i="8"/>
  <c r="O1632" i="8"/>
  <c r="N1632" i="8"/>
  <c r="M1632" i="8"/>
  <c r="O1631" i="8"/>
  <c r="N1631" i="8"/>
  <c r="M1631" i="8"/>
  <c r="L1631" i="8"/>
  <c r="O1630" i="8"/>
  <c r="N1630" i="8"/>
  <c r="M1630" i="8"/>
  <c r="L1630" i="8"/>
  <c r="O1629" i="8"/>
  <c r="N1629" i="8"/>
  <c r="M1629" i="8"/>
  <c r="L1629" i="8"/>
  <c r="O1628" i="8"/>
  <c r="N1628" i="8"/>
  <c r="M1628" i="8"/>
  <c r="L1628" i="8"/>
  <c r="O1627" i="8"/>
  <c r="N1627" i="8"/>
  <c r="M1627" i="8"/>
  <c r="L1627" i="8"/>
  <c r="O1626" i="8"/>
  <c r="N1626" i="8"/>
  <c r="M1626" i="8"/>
  <c r="O1625" i="8"/>
  <c r="N1625" i="8"/>
  <c r="M1625" i="8"/>
  <c r="L1625" i="8"/>
  <c r="O1624" i="8"/>
  <c r="N1624" i="8"/>
  <c r="M1624" i="8"/>
  <c r="L1624" i="8"/>
  <c r="O1623" i="8"/>
  <c r="N1623" i="8"/>
  <c r="M1623" i="8"/>
  <c r="L1623" i="8"/>
  <c r="O1622" i="8"/>
  <c r="N1622" i="8"/>
  <c r="M1622" i="8"/>
  <c r="O1621" i="8"/>
  <c r="N1621" i="8"/>
  <c r="M1621" i="8"/>
  <c r="O1620" i="8"/>
  <c r="N1620" i="8"/>
  <c r="M1620" i="8"/>
  <c r="L1620" i="8"/>
  <c r="O1619" i="8"/>
  <c r="N1619" i="8"/>
  <c r="M1619" i="8"/>
  <c r="O1618" i="8"/>
  <c r="N1618" i="8"/>
  <c r="M1618" i="8"/>
  <c r="L1618" i="8"/>
  <c r="O1617" i="8"/>
  <c r="N1617" i="8"/>
  <c r="M1617" i="8"/>
  <c r="L1617" i="8"/>
  <c r="O1616" i="8"/>
  <c r="N1616" i="8"/>
  <c r="M1616" i="8"/>
  <c r="L1616" i="8"/>
  <c r="O1615" i="8"/>
  <c r="N1615" i="8"/>
  <c r="M1615" i="8"/>
  <c r="L1615" i="8"/>
  <c r="O1614" i="8"/>
  <c r="N1614" i="8"/>
  <c r="M1614" i="8"/>
  <c r="O1613" i="8"/>
  <c r="N1613" i="8"/>
  <c r="M1613" i="8"/>
  <c r="O1612" i="8"/>
  <c r="N1612" i="8"/>
  <c r="M1612" i="8"/>
  <c r="O1611" i="8"/>
  <c r="N1611" i="8"/>
  <c r="M1611" i="8"/>
  <c r="O1610" i="8"/>
  <c r="N1610" i="8"/>
  <c r="M1610" i="8"/>
  <c r="L1610" i="8"/>
  <c r="O1609" i="8"/>
  <c r="N1609" i="8"/>
  <c r="M1609" i="8"/>
  <c r="L1609" i="8"/>
  <c r="O1608" i="8"/>
  <c r="N1608" i="8"/>
  <c r="M1608" i="8"/>
  <c r="L1608" i="8"/>
  <c r="O1607" i="8"/>
  <c r="N1607" i="8"/>
  <c r="M1607" i="8"/>
  <c r="O1606" i="8"/>
  <c r="N1606" i="8"/>
  <c r="M1606" i="8"/>
  <c r="L1606" i="8"/>
  <c r="O1605" i="8"/>
  <c r="N1605" i="8"/>
  <c r="M1605" i="8"/>
  <c r="O1604" i="8"/>
  <c r="N1604" i="8"/>
  <c r="M1604" i="8"/>
  <c r="O1603" i="8"/>
  <c r="N1603" i="8"/>
  <c r="M1603" i="8"/>
  <c r="L1603" i="8"/>
  <c r="O1602" i="8"/>
  <c r="N1602" i="8"/>
  <c r="M1602" i="8"/>
  <c r="O1601" i="8"/>
  <c r="N1601" i="8"/>
  <c r="M1601" i="8"/>
  <c r="L1601" i="8"/>
  <c r="O1600" i="8"/>
  <c r="N1600" i="8"/>
  <c r="M1600" i="8"/>
  <c r="L1600" i="8"/>
  <c r="O1599" i="8"/>
  <c r="N1599" i="8"/>
  <c r="M1599" i="8"/>
  <c r="L1599" i="8"/>
  <c r="O1598" i="8"/>
  <c r="N1598" i="8"/>
  <c r="M1598" i="8"/>
  <c r="O1597" i="8"/>
  <c r="N1597" i="8"/>
  <c r="M1597" i="8"/>
  <c r="L1597" i="8"/>
  <c r="O1596" i="8"/>
  <c r="N1596" i="8"/>
  <c r="M1596" i="8"/>
  <c r="O1595" i="8"/>
  <c r="N1595" i="8"/>
  <c r="M1595" i="8"/>
  <c r="L1595" i="8"/>
  <c r="O1594" i="8"/>
  <c r="N1594" i="8"/>
  <c r="M1594" i="8"/>
  <c r="L1594" i="8"/>
  <c r="O1593" i="8"/>
  <c r="N1593" i="8"/>
  <c r="M1593" i="8"/>
  <c r="O1592" i="8"/>
  <c r="N1592" i="8"/>
  <c r="M1592" i="8"/>
  <c r="L1592" i="8"/>
  <c r="O1591" i="8"/>
  <c r="N1591" i="8"/>
  <c r="M1591" i="8"/>
  <c r="O1590" i="8"/>
  <c r="N1590" i="8"/>
  <c r="M1590" i="8"/>
  <c r="L1590" i="8"/>
  <c r="O1589" i="8"/>
  <c r="N1589" i="8"/>
  <c r="M1589" i="8"/>
  <c r="L1589" i="8"/>
  <c r="O1588" i="8"/>
  <c r="N1588" i="8"/>
  <c r="M1588" i="8"/>
  <c r="L1588" i="8"/>
  <c r="O1587" i="8"/>
  <c r="N1587" i="8"/>
  <c r="M1587" i="8"/>
  <c r="L1587" i="8"/>
  <c r="O1586" i="8"/>
  <c r="N1586" i="8"/>
  <c r="M1586" i="8"/>
  <c r="L1586" i="8"/>
  <c r="O1585" i="8"/>
  <c r="N1585" i="8"/>
  <c r="M1585" i="8"/>
  <c r="O1584" i="8"/>
  <c r="N1584" i="8"/>
  <c r="M1584" i="8"/>
  <c r="L1584" i="8"/>
  <c r="O1583" i="8"/>
  <c r="N1583" i="8"/>
  <c r="M1583" i="8"/>
  <c r="L1583" i="8"/>
  <c r="O1582" i="8"/>
  <c r="N1582" i="8"/>
  <c r="M1582" i="8"/>
  <c r="O1581" i="8"/>
  <c r="N1581" i="8"/>
  <c r="M1581" i="8"/>
  <c r="L1581" i="8"/>
  <c r="O1580" i="8"/>
  <c r="N1580" i="8"/>
  <c r="M1580" i="8"/>
  <c r="L1580" i="8"/>
  <c r="O1579" i="8"/>
  <c r="N1579" i="8"/>
  <c r="M1579" i="8"/>
  <c r="O1578" i="8"/>
  <c r="N1578" i="8"/>
  <c r="M1578" i="8"/>
  <c r="O1577" i="8"/>
  <c r="N1577" i="8"/>
  <c r="M1577" i="8"/>
  <c r="O1576" i="8"/>
  <c r="N1576" i="8"/>
  <c r="M1576" i="8"/>
  <c r="O1575" i="8"/>
  <c r="N1575" i="8"/>
  <c r="M1575" i="8"/>
  <c r="O1574" i="8"/>
  <c r="N1574" i="8"/>
  <c r="M1574" i="8"/>
  <c r="O1573" i="8"/>
  <c r="N1573" i="8"/>
  <c r="M1573" i="8"/>
  <c r="L1573" i="8"/>
  <c r="O1572" i="8"/>
  <c r="N1572" i="8"/>
  <c r="M1572" i="8"/>
  <c r="O1571" i="8"/>
  <c r="N1571" i="8"/>
  <c r="M1571" i="8"/>
  <c r="L1571" i="8"/>
  <c r="O1570" i="8"/>
  <c r="N1570" i="8"/>
  <c r="M1570" i="8"/>
  <c r="O1569" i="8"/>
  <c r="N1569" i="8"/>
  <c r="M1569" i="8"/>
  <c r="O1568" i="8"/>
  <c r="N1568" i="8"/>
  <c r="M1568" i="8"/>
  <c r="L1568" i="8"/>
  <c r="O1567" i="8"/>
  <c r="N1567" i="8"/>
  <c r="M1567" i="8"/>
  <c r="O1566" i="8"/>
  <c r="N1566" i="8"/>
  <c r="M1566" i="8"/>
  <c r="O1565" i="8"/>
  <c r="N1565" i="8"/>
  <c r="M1565" i="8"/>
  <c r="O1564" i="8"/>
  <c r="N1564" i="8"/>
  <c r="M1564" i="8"/>
  <c r="O1563" i="8"/>
  <c r="N1563" i="8"/>
  <c r="M1563" i="8"/>
  <c r="O1562" i="8"/>
  <c r="N1562" i="8"/>
  <c r="M1562" i="8"/>
  <c r="O1561" i="8"/>
  <c r="N1561" i="8"/>
  <c r="M1561" i="8"/>
  <c r="O1560" i="8"/>
  <c r="N1560" i="8"/>
  <c r="M1560" i="8"/>
  <c r="L1560" i="8"/>
  <c r="O1559" i="8"/>
  <c r="N1559" i="8"/>
  <c r="M1559" i="8"/>
  <c r="O1558" i="8"/>
  <c r="N1558" i="8"/>
  <c r="M1558" i="8"/>
  <c r="L1558" i="8"/>
  <c r="O1557" i="8"/>
  <c r="N1557" i="8"/>
  <c r="M1557" i="8"/>
  <c r="O1556" i="8"/>
  <c r="N1556" i="8"/>
  <c r="M1556" i="8"/>
  <c r="L1556" i="8"/>
  <c r="O1555" i="8"/>
  <c r="N1555" i="8"/>
  <c r="M1555" i="8"/>
  <c r="L1555" i="8"/>
  <c r="O1554" i="8"/>
  <c r="N1554" i="8"/>
  <c r="M1554" i="8"/>
  <c r="O1553" i="8"/>
  <c r="N1553" i="8"/>
  <c r="M1553" i="8"/>
  <c r="L1553" i="8"/>
  <c r="O1552" i="8"/>
  <c r="N1552" i="8"/>
  <c r="M1552" i="8"/>
  <c r="O1551" i="8"/>
  <c r="N1551" i="8"/>
  <c r="M1551" i="8"/>
  <c r="O1550" i="8"/>
  <c r="N1550" i="8"/>
  <c r="M1550" i="8"/>
  <c r="L1550" i="8"/>
  <c r="O1549" i="8"/>
  <c r="N1549" i="8"/>
  <c r="M1549" i="8"/>
  <c r="L1549" i="8"/>
  <c r="O1548" i="8"/>
  <c r="N1548" i="8"/>
  <c r="M1548" i="8"/>
  <c r="L1548" i="8"/>
  <c r="O1547" i="8"/>
  <c r="N1547" i="8"/>
  <c r="M1547" i="8"/>
  <c r="L1547" i="8"/>
  <c r="O1546" i="8"/>
  <c r="N1546" i="8"/>
  <c r="M1546" i="8"/>
  <c r="L1546" i="8"/>
  <c r="O1545" i="8"/>
  <c r="N1545" i="8"/>
  <c r="M1545" i="8"/>
  <c r="L1545" i="8"/>
  <c r="O1544" i="8"/>
  <c r="N1544" i="8"/>
  <c r="M1544" i="8"/>
  <c r="L1544" i="8"/>
  <c r="O1543" i="8"/>
  <c r="N1543" i="8"/>
  <c r="M1543" i="8"/>
  <c r="L1543" i="8"/>
  <c r="O1542" i="8"/>
  <c r="N1542" i="8"/>
  <c r="M1542" i="8"/>
  <c r="L1542" i="8"/>
  <c r="O1541" i="8"/>
  <c r="N1541" i="8"/>
  <c r="M1541" i="8"/>
  <c r="L1541" i="8"/>
  <c r="O1540" i="8"/>
  <c r="N1540" i="8"/>
  <c r="M1540" i="8"/>
  <c r="L1540" i="8"/>
  <c r="O1539" i="8"/>
  <c r="N1539" i="8"/>
  <c r="M1539" i="8"/>
  <c r="L1539" i="8"/>
  <c r="O1538" i="8"/>
  <c r="N1538" i="8"/>
  <c r="M1538" i="8"/>
  <c r="L1538" i="8"/>
  <c r="O1537" i="8"/>
  <c r="N1537" i="8"/>
  <c r="M1537" i="8"/>
  <c r="L1537" i="8"/>
  <c r="O1536" i="8"/>
  <c r="N1536" i="8"/>
  <c r="M1536" i="8"/>
  <c r="O1535" i="8"/>
  <c r="N1535" i="8"/>
  <c r="M1535" i="8"/>
  <c r="O1534" i="8"/>
  <c r="N1534" i="8"/>
  <c r="M1534" i="8"/>
  <c r="O1533" i="8"/>
  <c r="N1533" i="8"/>
  <c r="M1533" i="8"/>
  <c r="O1532" i="8"/>
  <c r="N1532" i="8"/>
  <c r="M1532" i="8"/>
  <c r="O1531" i="8"/>
  <c r="N1531" i="8"/>
  <c r="M1531" i="8"/>
  <c r="O1530" i="8"/>
  <c r="N1530" i="8"/>
  <c r="M1530" i="8"/>
  <c r="O1529" i="8"/>
  <c r="N1529" i="8"/>
  <c r="M1529" i="8"/>
  <c r="O1528" i="8"/>
  <c r="N1528" i="8"/>
  <c r="M1528" i="8"/>
  <c r="O1527" i="8"/>
  <c r="N1527" i="8"/>
  <c r="M1527" i="8"/>
  <c r="O1526" i="8"/>
  <c r="N1526" i="8"/>
  <c r="M1526" i="8"/>
  <c r="O1525" i="8"/>
  <c r="N1525" i="8"/>
  <c r="M1525" i="8"/>
  <c r="O1524" i="8"/>
  <c r="N1524" i="8"/>
  <c r="M1524" i="8"/>
  <c r="O1523" i="8"/>
  <c r="N1523" i="8"/>
  <c r="M1523" i="8"/>
  <c r="O1522" i="8"/>
  <c r="N1522" i="8"/>
  <c r="M1522" i="8"/>
  <c r="O1521" i="8"/>
  <c r="N1521" i="8"/>
  <c r="M1521" i="8"/>
  <c r="O1520" i="8"/>
  <c r="N1520" i="8"/>
  <c r="M1520" i="8"/>
  <c r="O1519" i="8"/>
  <c r="N1519" i="8"/>
  <c r="M1519" i="8"/>
  <c r="O1518" i="8"/>
  <c r="N1518" i="8"/>
  <c r="M1518" i="8"/>
  <c r="O1517" i="8"/>
  <c r="N1517" i="8"/>
  <c r="M1517" i="8"/>
  <c r="O1516" i="8"/>
  <c r="N1516" i="8"/>
  <c r="M1516" i="8"/>
  <c r="O1515" i="8"/>
  <c r="N1515" i="8"/>
  <c r="M1515" i="8"/>
  <c r="O1514" i="8"/>
  <c r="N1514" i="8"/>
  <c r="M1514" i="8"/>
  <c r="O1513" i="8"/>
  <c r="N1513" i="8"/>
  <c r="M1513" i="8"/>
  <c r="O1512" i="8"/>
  <c r="N1512" i="8"/>
  <c r="M1512" i="8"/>
  <c r="O1511" i="8"/>
  <c r="N1511" i="8"/>
  <c r="M1511" i="8"/>
  <c r="O1510" i="8"/>
  <c r="N1510" i="8"/>
  <c r="M1510" i="8"/>
  <c r="O1509" i="8"/>
  <c r="N1509" i="8"/>
  <c r="M1509" i="8"/>
  <c r="O1508" i="8"/>
  <c r="N1508" i="8"/>
  <c r="M1508" i="8"/>
  <c r="O1507" i="8"/>
  <c r="N1507" i="8"/>
  <c r="M1507" i="8"/>
  <c r="O1506" i="8"/>
  <c r="N1506" i="8"/>
  <c r="M1506" i="8"/>
  <c r="O1505" i="8"/>
  <c r="N1505" i="8"/>
  <c r="M1505" i="8"/>
  <c r="O1504" i="8"/>
  <c r="N1504" i="8"/>
  <c r="M1504" i="8"/>
  <c r="O1503" i="8"/>
  <c r="N1503" i="8"/>
  <c r="M1503" i="8"/>
  <c r="O1502" i="8"/>
  <c r="N1502" i="8"/>
  <c r="M1502" i="8"/>
  <c r="O1501" i="8"/>
  <c r="N1501" i="8"/>
  <c r="M1501" i="8"/>
  <c r="O1500" i="8"/>
  <c r="N1500" i="8"/>
  <c r="M1500" i="8"/>
  <c r="O1499" i="8"/>
  <c r="N1499" i="8"/>
  <c r="M1499" i="8"/>
  <c r="O1498" i="8"/>
  <c r="N1498" i="8"/>
  <c r="M1498" i="8"/>
  <c r="O1497" i="8"/>
  <c r="N1497" i="8"/>
  <c r="M1497" i="8"/>
  <c r="O1496" i="8"/>
  <c r="N1496" i="8"/>
  <c r="M1496" i="8"/>
  <c r="O1495" i="8"/>
  <c r="N1495" i="8"/>
  <c r="M1495" i="8"/>
  <c r="O1494" i="8"/>
  <c r="N1494" i="8"/>
  <c r="M1494" i="8"/>
  <c r="O1493" i="8"/>
  <c r="N1493" i="8"/>
  <c r="M1493" i="8"/>
  <c r="O1492" i="8"/>
  <c r="N1492" i="8"/>
  <c r="M1492" i="8"/>
  <c r="O1491" i="8"/>
  <c r="N1491" i="8"/>
  <c r="M1491" i="8"/>
  <c r="O1490" i="8"/>
  <c r="N1490" i="8"/>
  <c r="M1490" i="8"/>
  <c r="O1489" i="8"/>
  <c r="N1489" i="8"/>
  <c r="M1489" i="8"/>
  <c r="O1488" i="8"/>
  <c r="N1488" i="8"/>
  <c r="M1488" i="8"/>
  <c r="O1487" i="8"/>
  <c r="N1487" i="8"/>
  <c r="M1487" i="8"/>
  <c r="O1486" i="8"/>
  <c r="N1486" i="8"/>
  <c r="M1486" i="8"/>
  <c r="O1485" i="8"/>
  <c r="N1485" i="8"/>
  <c r="M1485" i="8"/>
  <c r="O1484" i="8"/>
  <c r="N1484" i="8"/>
  <c r="M1484" i="8"/>
  <c r="O1483" i="8"/>
  <c r="N1483" i="8"/>
  <c r="M1483" i="8"/>
  <c r="O1482" i="8"/>
  <c r="N1482" i="8"/>
  <c r="M1482" i="8"/>
  <c r="O1481" i="8"/>
  <c r="N1481" i="8"/>
  <c r="M1481" i="8"/>
  <c r="O1480" i="8"/>
  <c r="N1480" i="8"/>
  <c r="M1480" i="8"/>
  <c r="O1479" i="8"/>
  <c r="N1479" i="8"/>
  <c r="M1479" i="8"/>
  <c r="O1478" i="8"/>
  <c r="N1478" i="8"/>
  <c r="M1478" i="8"/>
  <c r="O1477" i="8"/>
  <c r="N1477" i="8"/>
  <c r="M1477" i="8"/>
  <c r="O1476" i="8"/>
  <c r="N1476" i="8"/>
  <c r="M1476" i="8"/>
  <c r="O1475" i="8"/>
  <c r="N1475" i="8"/>
  <c r="M1475" i="8"/>
  <c r="O1474" i="8"/>
  <c r="N1474" i="8"/>
  <c r="M1474" i="8"/>
  <c r="O1473" i="8"/>
  <c r="N1473" i="8"/>
  <c r="M1473" i="8"/>
  <c r="O1472" i="8"/>
  <c r="N1472" i="8"/>
  <c r="M1472" i="8"/>
  <c r="O1471" i="8"/>
  <c r="N1471" i="8"/>
  <c r="M1471" i="8"/>
  <c r="O1470" i="8"/>
  <c r="N1470" i="8"/>
  <c r="M1470" i="8"/>
  <c r="O1469" i="8"/>
  <c r="N1469" i="8"/>
  <c r="M1469" i="8"/>
  <c r="O1468" i="8"/>
  <c r="N1468" i="8"/>
  <c r="M1468" i="8"/>
  <c r="O1467" i="8"/>
  <c r="N1467" i="8"/>
  <c r="M1467" i="8"/>
  <c r="O1466" i="8"/>
  <c r="N1466" i="8"/>
  <c r="M1466" i="8"/>
  <c r="O1465" i="8"/>
  <c r="N1465" i="8"/>
  <c r="M1465" i="8"/>
  <c r="O1464" i="8"/>
  <c r="N1464" i="8"/>
  <c r="M1464" i="8"/>
  <c r="O1463" i="8"/>
  <c r="N1463" i="8"/>
  <c r="M1463" i="8"/>
  <c r="O1462" i="8"/>
  <c r="N1462" i="8"/>
  <c r="M1462" i="8"/>
  <c r="O1461" i="8"/>
  <c r="N1461" i="8"/>
  <c r="M1461" i="8"/>
  <c r="O1460" i="8"/>
  <c r="N1460" i="8"/>
  <c r="M1460" i="8"/>
  <c r="O1459" i="8"/>
  <c r="N1459" i="8"/>
  <c r="M1459" i="8"/>
  <c r="O1458" i="8"/>
  <c r="N1458" i="8"/>
  <c r="M1458" i="8"/>
  <c r="O1457" i="8"/>
  <c r="N1457" i="8"/>
  <c r="M1457" i="8"/>
  <c r="O1456" i="8"/>
  <c r="N1456" i="8"/>
  <c r="M1456" i="8"/>
  <c r="O1455" i="8"/>
  <c r="N1455" i="8"/>
  <c r="M1455" i="8"/>
  <c r="O1454" i="8"/>
  <c r="N1454" i="8"/>
  <c r="M1454" i="8"/>
  <c r="O1453" i="8"/>
  <c r="N1453" i="8"/>
  <c r="M1453" i="8"/>
  <c r="O1452" i="8"/>
  <c r="N1452" i="8"/>
  <c r="M1452" i="8"/>
  <c r="O1451" i="8"/>
  <c r="N1451" i="8"/>
  <c r="M1451" i="8"/>
  <c r="O1450" i="8"/>
  <c r="N1450" i="8"/>
  <c r="M1450" i="8"/>
  <c r="O1449" i="8"/>
  <c r="N1449" i="8"/>
  <c r="M1449" i="8"/>
  <c r="O1448" i="8"/>
  <c r="N1448" i="8"/>
  <c r="M1448" i="8"/>
  <c r="O1447" i="8"/>
  <c r="N1447" i="8"/>
  <c r="M1447" i="8"/>
  <c r="O1446" i="8"/>
  <c r="N1446" i="8"/>
  <c r="M1446" i="8"/>
  <c r="O1445" i="8"/>
  <c r="N1445" i="8"/>
  <c r="M1445" i="8"/>
  <c r="O1444" i="8"/>
  <c r="N1444" i="8"/>
  <c r="M1444" i="8"/>
  <c r="O1443" i="8"/>
  <c r="N1443" i="8"/>
  <c r="M1443" i="8"/>
  <c r="O1442" i="8"/>
  <c r="N1442" i="8"/>
  <c r="M1442" i="8"/>
  <c r="O1441" i="8"/>
  <c r="N1441" i="8"/>
  <c r="M1441" i="8"/>
  <c r="O1440" i="8"/>
  <c r="N1440" i="8"/>
  <c r="M1440" i="8"/>
  <c r="O1439" i="8"/>
  <c r="N1439" i="8"/>
  <c r="M1439" i="8"/>
  <c r="O1438" i="8"/>
  <c r="N1438" i="8"/>
  <c r="M1438" i="8"/>
  <c r="O1437" i="8"/>
  <c r="N1437" i="8"/>
  <c r="M1437" i="8"/>
  <c r="O1436" i="8"/>
  <c r="N1436" i="8"/>
  <c r="M1436" i="8"/>
  <c r="O1435" i="8"/>
  <c r="N1435" i="8"/>
  <c r="M1435" i="8"/>
  <c r="O1434" i="8"/>
  <c r="N1434" i="8"/>
  <c r="M1434" i="8"/>
  <c r="O1433" i="8"/>
  <c r="N1433" i="8"/>
  <c r="M1433" i="8"/>
  <c r="O1432" i="8"/>
  <c r="N1432" i="8"/>
  <c r="M1432" i="8"/>
  <c r="O1431" i="8"/>
  <c r="N1431" i="8"/>
  <c r="M1431" i="8"/>
  <c r="O1430" i="8"/>
  <c r="N1430" i="8"/>
  <c r="M1430" i="8"/>
  <c r="O1429" i="8"/>
  <c r="N1429" i="8"/>
  <c r="M1429" i="8"/>
  <c r="O1428" i="8"/>
  <c r="N1428" i="8"/>
  <c r="M1428" i="8"/>
  <c r="O1427" i="8"/>
  <c r="N1427" i="8"/>
  <c r="M1427" i="8"/>
  <c r="O1426" i="8"/>
  <c r="N1426" i="8"/>
  <c r="M1426" i="8"/>
  <c r="O1425" i="8"/>
  <c r="N1425" i="8"/>
  <c r="M1425" i="8"/>
  <c r="O1424" i="8"/>
  <c r="N1424" i="8"/>
  <c r="M1424" i="8"/>
  <c r="O1423" i="8"/>
  <c r="N1423" i="8"/>
  <c r="M1423" i="8"/>
  <c r="O1422" i="8"/>
  <c r="N1422" i="8"/>
  <c r="M1422" i="8"/>
  <c r="O1421" i="8"/>
  <c r="N1421" i="8"/>
  <c r="M1421" i="8"/>
  <c r="O1420" i="8"/>
  <c r="N1420" i="8"/>
  <c r="M1420" i="8"/>
  <c r="O1419" i="8"/>
  <c r="N1419" i="8"/>
  <c r="M1419" i="8"/>
  <c r="O1418" i="8"/>
  <c r="N1418" i="8"/>
  <c r="M1418" i="8"/>
  <c r="O1417" i="8"/>
  <c r="N1417" i="8"/>
  <c r="M1417" i="8"/>
  <c r="O1416" i="8"/>
  <c r="N1416" i="8"/>
  <c r="M1416" i="8"/>
  <c r="O1415" i="8"/>
  <c r="N1415" i="8"/>
  <c r="M1415" i="8"/>
  <c r="O1414" i="8"/>
  <c r="N1414" i="8"/>
  <c r="M1414" i="8"/>
  <c r="O1413" i="8"/>
  <c r="N1413" i="8"/>
  <c r="M1413" i="8"/>
  <c r="O1412" i="8"/>
  <c r="N1412" i="8"/>
  <c r="M1412" i="8"/>
  <c r="O1411" i="8"/>
  <c r="N1411" i="8"/>
  <c r="M1411" i="8"/>
  <c r="O1410" i="8"/>
  <c r="N1410" i="8"/>
  <c r="M1410" i="8"/>
  <c r="O1409" i="8"/>
  <c r="N1409" i="8"/>
  <c r="M1409" i="8"/>
  <c r="O1408" i="8"/>
  <c r="N1408" i="8"/>
  <c r="M1408" i="8"/>
  <c r="O1407" i="8"/>
  <c r="N1407" i="8"/>
  <c r="M1407" i="8"/>
  <c r="O1406" i="8"/>
  <c r="N1406" i="8"/>
  <c r="M1406" i="8"/>
  <c r="O1405" i="8"/>
  <c r="N1405" i="8"/>
  <c r="M1405" i="8"/>
  <c r="O1404" i="8"/>
  <c r="N1404" i="8"/>
  <c r="M1404" i="8"/>
  <c r="O1403" i="8"/>
  <c r="N1403" i="8"/>
  <c r="M1403" i="8"/>
  <c r="O1402" i="8"/>
  <c r="N1402" i="8"/>
  <c r="M1402" i="8"/>
  <c r="O1401" i="8"/>
  <c r="N1401" i="8"/>
  <c r="M1401" i="8"/>
  <c r="O1400" i="8"/>
  <c r="N1400" i="8"/>
  <c r="M1400" i="8"/>
  <c r="O1399" i="8"/>
  <c r="N1399" i="8"/>
  <c r="M1399" i="8"/>
  <c r="O1398" i="8"/>
  <c r="N1398" i="8"/>
  <c r="M1398" i="8"/>
  <c r="O1397" i="8"/>
  <c r="N1397" i="8"/>
  <c r="M1397" i="8"/>
  <c r="O1396" i="8"/>
  <c r="N1396" i="8"/>
  <c r="M1396" i="8"/>
  <c r="O1395" i="8"/>
  <c r="N1395" i="8"/>
  <c r="M1395" i="8"/>
  <c r="O1394" i="8"/>
  <c r="N1394" i="8"/>
  <c r="M1394" i="8"/>
  <c r="O1393" i="8"/>
  <c r="N1393" i="8"/>
  <c r="M1393" i="8"/>
  <c r="O1392" i="8"/>
  <c r="N1392" i="8"/>
  <c r="M1392" i="8"/>
  <c r="O1391" i="8"/>
  <c r="N1391" i="8"/>
  <c r="M1391" i="8"/>
  <c r="O1390" i="8"/>
  <c r="N1390" i="8"/>
  <c r="M1390" i="8"/>
  <c r="O1389" i="8"/>
  <c r="N1389" i="8"/>
  <c r="M1389" i="8"/>
  <c r="O1388" i="8"/>
  <c r="N1388" i="8"/>
  <c r="M1388" i="8"/>
  <c r="O1387" i="8"/>
  <c r="N1387" i="8"/>
  <c r="M1387" i="8"/>
  <c r="O1386" i="8"/>
  <c r="N1386" i="8"/>
  <c r="M1386" i="8"/>
  <c r="O1385" i="8"/>
  <c r="N1385" i="8"/>
  <c r="M1385" i="8"/>
  <c r="O1384" i="8"/>
  <c r="N1384" i="8"/>
  <c r="M1384" i="8"/>
  <c r="O1383" i="8"/>
  <c r="N1383" i="8"/>
  <c r="M1383" i="8"/>
  <c r="O1382" i="8"/>
  <c r="N1382" i="8"/>
  <c r="M1382" i="8"/>
  <c r="O1381" i="8"/>
  <c r="N1381" i="8"/>
  <c r="M1381" i="8"/>
  <c r="O1380" i="8"/>
  <c r="N1380" i="8"/>
  <c r="M1380" i="8"/>
  <c r="O1379" i="8"/>
  <c r="N1379" i="8"/>
  <c r="M1379" i="8"/>
  <c r="O1378" i="8"/>
  <c r="N1378" i="8"/>
  <c r="M1378" i="8"/>
  <c r="O1377" i="8"/>
  <c r="N1377" i="8"/>
  <c r="M1377" i="8"/>
  <c r="O1376" i="8"/>
  <c r="N1376" i="8"/>
  <c r="M1376" i="8"/>
  <c r="L1376" i="8"/>
  <c r="O1375" i="8"/>
  <c r="N1375" i="8"/>
  <c r="M1375" i="8"/>
  <c r="O1374" i="8"/>
  <c r="N1374" i="8"/>
  <c r="M1374" i="8"/>
  <c r="L1374" i="8"/>
  <c r="O1373" i="8"/>
  <c r="N1373" i="8"/>
  <c r="M1373" i="8"/>
  <c r="O1372" i="8"/>
  <c r="N1372" i="8"/>
  <c r="M1372" i="8"/>
  <c r="O1371" i="8"/>
  <c r="N1371" i="8"/>
  <c r="M1371" i="8"/>
  <c r="O1370" i="8"/>
  <c r="N1370" i="8"/>
  <c r="M1370" i="8"/>
  <c r="L1370" i="8"/>
  <c r="O1369" i="8"/>
  <c r="N1369" i="8"/>
  <c r="M1369" i="8"/>
  <c r="O1368" i="8"/>
  <c r="N1368" i="8"/>
  <c r="M1368" i="8"/>
  <c r="O1367" i="8"/>
  <c r="N1367" i="8"/>
  <c r="M1367" i="8"/>
  <c r="O1366" i="8"/>
  <c r="N1366" i="8"/>
  <c r="M1366" i="8"/>
  <c r="L1366" i="8"/>
  <c r="O1365" i="8"/>
  <c r="N1365" i="8"/>
  <c r="M1365" i="8"/>
  <c r="O1364" i="8"/>
  <c r="N1364" i="8"/>
  <c r="M1364" i="8"/>
  <c r="O1363" i="8"/>
  <c r="N1363" i="8"/>
  <c r="M1363" i="8"/>
  <c r="O1362" i="8"/>
  <c r="N1362" i="8"/>
  <c r="M1362" i="8"/>
  <c r="L1362" i="8"/>
  <c r="O1361" i="8"/>
  <c r="N1361" i="8"/>
  <c r="M1361" i="8"/>
  <c r="O1360" i="8"/>
  <c r="N1360" i="8"/>
  <c r="M1360" i="8"/>
  <c r="O1359" i="8"/>
  <c r="N1359" i="8"/>
  <c r="M1359" i="8"/>
  <c r="O1358" i="8"/>
  <c r="N1358" i="8"/>
  <c r="M1358" i="8"/>
  <c r="L1358" i="8"/>
  <c r="O1357" i="8"/>
  <c r="N1357" i="8"/>
  <c r="M1357" i="8"/>
  <c r="L1357" i="8"/>
  <c r="O1356" i="8"/>
  <c r="N1356" i="8"/>
  <c r="M1356" i="8"/>
  <c r="L1356" i="8"/>
  <c r="O1355" i="8"/>
  <c r="N1355" i="8"/>
  <c r="M1355" i="8"/>
  <c r="L1355" i="8"/>
  <c r="O1354" i="8"/>
  <c r="N1354" i="8"/>
  <c r="M1354" i="8"/>
  <c r="L1354" i="8"/>
  <c r="O1353" i="8"/>
  <c r="N1353" i="8"/>
  <c r="M1353" i="8"/>
  <c r="L1353" i="8"/>
  <c r="O1352" i="8"/>
  <c r="N1352" i="8"/>
  <c r="M1352" i="8"/>
  <c r="L1352" i="8"/>
  <c r="O1351" i="8"/>
  <c r="N1351" i="8"/>
  <c r="M1351" i="8"/>
  <c r="L1351" i="8"/>
  <c r="O1350" i="8"/>
  <c r="N1350" i="8"/>
  <c r="M1350" i="8"/>
  <c r="L1350" i="8"/>
  <c r="O1349" i="8"/>
  <c r="N1349" i="8"/>
  <c r="M1349" i="8"/>
  <c r="L1349" i="8"/>
  <c r="O1348" i="8"/>
  <c r="N1348" i="8"/>
  <c r="M1348" i="8"/>
  <c r="L1348" i="8"/>
  <c r="O1347" i="8"/>
  <c r="N1347" i="8"/>
  <c r="M1347" i="8"/>
  <c r="L1347" i="8"/>
  <c r="O1346" i="8"/>
  <c r="N1346" i="8"/>
  <c r="M1346" i="8"/>
  <c r="L1346" i="8"/>
  <c r="O1345" i="8"/>
  <c r="N1345" i="8"/>
  <c r="M1345" i="8"/>
  <c r="L1345" i="8"/>
  <c r="O1344" i="8"/>
  <c r="N1344" i="8"/>
  <c r="M1344" i="8"/>
  <c r="L1344" i="8"/>
  <c r="O1343" i="8"/>
  <c r="N1343" i="8"/>
  <c r="M1343" i="8"/>
  <c r="O1342" i="8"/>
  <c r="N1342" i="8"/>
  <c r="M1342" i="8"/>
  <c r="O1341" i="8"/>
  <c r="N1341" i="8"/>
  <c r="M1341" i="8"/>
  <c r="O1340" i="8"/>
  <c r="N1340" i="8"/>
  <c r="M1340" i="8"/>
  <c r="O1339" i="8"/>
  <c r="N1339" i="8"/>
  <c r="M1339" i="8"/>
  <c r="O1338" i="8"/>
  <c r="N1338" i="8"/>
  <c r="M1338" i="8"/>
  <c r="O1337" i="8"/>
  <c r="N1337" i="8"/>
  <c r="M1337" i="8"/>
  <c r="O1336" i="8"/>
  <c r="N1336" i="8"/>
  <c r="M1336" i="8"/>
  <c r="O1335" i="8"/>
  <c r="N1335" i="8"/>
  <c r="M1335" i="8"/>
  <c r="O1334" i="8"/>
  <c r="N1334" i="8"/>
  <c r="M1334" i="8"/>
  <c r="O1333" i="8"/>
  <c r="N1333" i="8"/>
  <c r="M1333" i="8"/>
  <c r="O1332" i="8"/>
  <c r="N1332" i="8"/>
  <c r="M1332" i="8"/>
  <c r="O1331" i="8"/>
  <c r="N1331" i="8"/>
  <c r="M1331" i="8"/>
  <c r="O1330" i="8"/>
  <c r="N1330" i="8"/>
  <c r="M1330" i="8"/>
  <c r="O1329" i="8"/>
  <c r="N1329" i="8"/>
  <c r="M1329" i="8"/>
  <c r="O1328" i="8"/>
  <c r="N1328" i="8"/>
  <c r="M1328" i="8"/>
  <c r="O1327" i="8"/>
  <c r="N1327" i="8"/>
  <c r="M1327" i="8"/>
  <c r="O1326" i="8"/>
  <c r="N1326" i="8"/>
  <c r="M1326" i="8"/>
  <c r="O1325" i="8"/>
  <c r="N1325" i="8"/>
  <c r="M1325" i="8"/>
  <c r="O1324" i="8"/>
  <c r="N1324" i="8"/>
  <c r="M1324" i="8"/>
  <c r="O1323" i="8"/>
  <c r="N1323" i="8"/>
  <c r="M1323" i="8"/>
  <c r="O1322" i="8"/>
  <c r="N1322" i="8"/>
  <c r="M1322" i="8"/>
  <c r="L1322" i="8"/>
  <c r="O1321" i="8"/>
  <c r="N1321" i="8"/>
  <c r="M1321" i="8"/>
  <c r="O1320" i="8"/>
  <c r="N1320" i="8"/>
  <c r="M1320" i="8"/>
  <c r="O1319" i="8"/>
  <c r="N1319" i="8"/>
  <c r="M1319" i="8"/>
  <c r="O1318" i="8"/>
  <c r="N1318" i="8"/>
  <c r="M1318" i="8"/>
  <c r="L1318" i="8"/>
  <c r="O1317" i="8"/>
  <c r="N1317" i="8"/>
  <c r="M1317" i="8"/>
  <c r="O1316" i="8"/>
  <c r="N1316" i="8"/>
  <c r="M1316" i="8"/>
  <c r="O1315" i="8"/>
  <c r="N1315" i="8"/>
  <c r="M1315" i="8"/>
  <c r="O1314" i="8"/>
  <c r="N1314" i="8"/>
  <c r="M1314" i="8"/>
  <c r="L1314" i="8"/>
  <c r="O1313" i="8"/>
  <c r="N1313" i="8"/>
  <c r="M1313" i="8"/>
  <c r="O1312" i="8"/>
  <c r="N1312" i="8"/>
  <c r="M1312" i="8"/>
  <c r="O1311" i="8"/>
  <c r="N1311" i="8"/>
  <c r="M1311" i="8"/>
  <c r="O1310" i="8"/>
  <c r="N1310" i="8"/>
  <c r="M1310" i="8"/>
  <c r="L1310" i="8"/>
  <c r="O1309" i="8"/>
  <c r="N1309" i="8"/>
  <c r="M1309" i="8"/>
  <c r="L1309" i="8"/>
  <c r="O1308" i="8"/>
  <c r="N1308" i="8"/>
  <c r="M1308" i="8"/>
  <c r="L1308" i="8"/>
  <c r="O1307" i="8"/>
  <c r="N1307" i="8"/>
  <c r="M1307" i="8"/>
  <c r="L1307" i="8"/>
  <c r="O1306" i="8"/>
  <c r="N1306" i="8"/>
  <c r="M1306" i="8"/>
  <c r="L1306" i="8"/>
  <c r="O1305" i="8"/>
  <c r="N1305" i="8"/>
  <c r="M1305" i="8"/>
  <c r="L1305" i="8"/>
  <c r="O1304" i="8"/>
  <c r="N1304" i="8"/>
  <c r="M1304" i="8"/>
  <c r="L1304" i="8"/>
  <c r="O1303" i="8"/>
  <c r="N1303" i="8"/>
  <c r="M1303" i="8"/>
  <c r="L1303" i="8"/>
  <c r="O1302" i="8"/>
  <c r="N1302" i="8"/>
  <c r="M1302" i="8"/>
  <c r="L1302" i="8"/>
  <c r="O1301" i="8"/>
  <c r="N1301" i="8"/>
  <c r="M1301" i="8"/>
  <c r="L1301" i="8"/>
  <c r="O1300" i="8"/>
  <c r="N1300" i="8"/>
  <c r="M1300" i="8"/>
  <c r="L1300" i="8"/>
  <c r="O1299" i="8"/>
  <c r="N1299" i="8"/>
  <c r="M1299" i="8"/>
  <c r="L1299" i="8"/>
  <c r="O1298" i="8"/>
  <c r="N1298" i="8"/>
  <c r="M1298" i="8"/>
  <c r="L1298" i="8"/>
  <c r="O1297" i="8"/>
  <c r="N1297" i="8"/>
  <c r="M1297" i="8"/>
  <c r="L1297" i="8"/>
  <c r="O1296" i="8"/>
  <c r="N1296" i="8"/>
  <c r="M1296" i="8"/>
  <c r="L1296" i="8"/>
  <c r="O1295" i="8"/>
  <c r="N1295" i="8"/>
  <c r="M1295" i="8"/>
  <c r="O1294" i="8"/>
  <c r="N1294" i="8"/>
  <c r="M1294" i="8"/>
  <c r="O1293" i="8"/>
  <c r="N1293" i="8"/>
  <c r="M1293" i="8"/>
  <c r="O1292" i="8"/>
  <c r="N1292" i="8"/>
  <c r="M1292" i="8"/>
  <c r="O1291" i="8"/>
  <c r="N1291" i="8"/>
  <c r="M1291" i="8"/>
  <c r="O1290" i="8"/>
  <c r="N1290" i="8"/>
  <c r="M1290" i="8"/>
  <c r="O1289" i="8"/>
  <c r="N1289" i="8"/>
  <c r="M1289" i="8"/>
  <c r="O1288" i="8"/>
  <c r="N1288" i="8"/>
  <c r="M1288" i="8"/>
  <c r="O1287" i="8"/>
  <c r="N1287" i="8"/>
  <c r="M1287" i="8"/>
  <c r="O1286" i="8"/>
  <c r="N1286" i="8"/>
  <c r="M1286" i="8"/>
  <c r="O1285" i="8"/>
  <c r="N1285" i="8"/>
  <c r="M1285" i="8"/>
  <c r="O1284" i="8"/>
  <c r="N1284" i="8"/>
  <c r="M1284" i="8"/>
  <c r="O1283" i="8"/>
  <c r="N1283" i="8"/>
  <c r="M1283" i="8"/>
  <c r="O1282" i="8"/>
  <c r="N1282" i="8"/>
  <c r="M1282" i="8"/>
  <c r="O1281" i="8"/>
  <c r="N1281" i="8"/>
  <c r="M1281" i="8"/>
  <c r="O1280" i="8"/>
  <c r="N1280" i="8"/>
  <c r="M1280" i="8"/>
  <c r="O1279" i="8"/>
  <c r="N1279" i="8"/>
  <c r="M1279" i="8"/>
  <c r="O1278" i="8"/>
  <c r="N1278" i="8"/>
  <c r="M1278" i="8"/>
  <c r="O1277" i="8"/>
  <c r="N1277" i="8"/>
  <c r="M1277" i="8"/>
  <c r="O1276" i="8"/>
  <c r="N1276" i="8"/>
  <c r="M1276" i="8"/>
  <c r="L1276" i="8"/>
  <c r="O1275" i="8"/>
  <c r="N1275" i="8"/>
  <c r="M1275" i="8"/>
  <c r="L1275" i="8"/>
  <c r="O1274" i="8"/>
  <c r="N1274" i="8"/>
  <c r="M1274" i="8"/>
  <c r="L1274" i="8"/>
  <c r="O1273" i="8"/>
  <c r="N1273" i="8"/>
  <c r="M1273" i="8"/>
  <c r="O1272" i="8"/>
  <c r="N1272" i="8"/>
  <c r="M1272" i="8"/>
  <c r="O1271" i="8"/>
  <c r="N1271" i="8"/>
  <c r="M1271" i="8"/>
  <c r="O1270" i="8"/>
  <c r="N1270" i="8"/>
  <c r="M1270" i="8"/>
  <c r="L1270" i="8"/>
  <c r="O1269" i="8"/>
  <c r="N1269" i="8"/>
  <c r="M1269" i="8"/>
  <c r="O1268" i="8"/>
  <c r="N1268" i="8"/>
  <c r="M1268" i="8"/>
  <c r="L1268" i="8"/>
  <c r="O1267" i="8"/>
  <c r="N1267" i="8"/>
  <c r="M1267" i="8"/>
  <c r="O1266" i="8"/>
  <c r="N1266" i="8"/>
  <c r="M1266" i="8"/>
  <c r="L1266" i="8"/>
  <c r="O1265" i="8"/>
  <c r="N1265" i="8"/>
  <c r="M1265" i="8"/>
  <c r="O1264" i="8"/>
  <c r="N1264" i="8"/>
  <c r="M1264" i="8"/>
  <c r="L1264" i="8"/>
  <c r="O1263" i="8"/>
  <c r="N1263" i="8"/>
  <c r="M1263" i="8"/>
  <c r="L1263" i="8"/>
  <c r="O1262" i="8"/>
  <c r="N1262" i="8"/>
  <c r="M1262" i="8"/>
  <c r="L1262" i="8"/>
  <c r="O1261" i="8"/>
  <c r="N1261" i="8"/>
  <c r="M1261" i="8"/>
  <c r="L1261" i="8"/>
  <c r="O1260" i="8"/>
  <c r="N1260" i="8"/>
  <c r="M1260" i="8"/>
  <c r="O1259" i="8"/>
  <c r="N1259" i="8"/>
  <c r="M1259" i="8"/>
  <c r="L1259" i="8"/>
  <c r="O1258" i="8"/>
  <c r="N1258" i="8"/>
  <c r="M1258" i="8"/>
  <c r="L1258" i="8"/>
  <c r="O1257" i="8"/>
  <c r="N1257" i="8"/>
  <c r="M1257" i="8"/>
  <c r="L1257" i="8"/>
  <c r="O1256" i="8"/>
  <c r="N1256" i="8"/>
  <c r="M1256" i="8"/>
  <c r="L1256" i="8"/>
  <c r="O1255" i="8"/>
  <c r="N1255" i="8"/>
  <c r="M1255" i="8"/>
  <c r="L1255" i="8"/>
  <c r="O1254" i="8"/>
  <c r="N1254" i="8"/>
  <c r="M1254" i="8"/>
  <c r="L1254" i="8"/>
  <c r="O1253" i="8"/>
  <c r="N1253" i="8"/>
  <c r="M1253" i="8"/>
  <c r="L1253" i="8"/>
  <c r="O1252" i="8"/>
  <c r="N1252" i="8"/>
  <c r="M1252" i="8"/>
  <c r="L1252" i="8"/>
  <c r="O1251" i="8"/>
  <c r="N1251" i="8"/>
  <c r="M1251" i="8"/>
  <c r="O1250" i="8"/>
  <c r="N1250" i="8"/>
  <c r="M1250" i="8"/>
  <c r="L1250" i="8"/>
  <c r="O1249" i="8"/>
  <c r="N1249" i="8"/>
  <c r="M1249" i="8"/>
  <c r="O1248" i="8"/>
  <c r="N1248" i="8"/>
  <c r="M1248" i="8"/>
  <c r="L1248" i="8"/>
  <c r="O1247" i="8"/>
  <c r="N1247" i="8"/>
  <c r="M1247" i="8"/>
  <c r="L1247" i="8"/>
  <c r="O1246" i="8"/>
  <c r="N1246" i="8"/>
  <c r="M1246" i="8"/>
  <c r="L1246" i="8"/>
  <c r="O1245" i="8"/>
  <c r="N1245" i="8"/>
  <c r="M1245" i="8"/>
  <c r="L1245" i="8"/>
  <c r="O1244" i="8"/>
  <c r="N1244" i="8"/>
  <c r="M1244" i="8"/>
  <c r="O1243" i="8"/>
  <c r="N1243" i="8"/>
  <c r="M1243" i="8"/>
  <c r="O1242" i="8"/>
  <c r="N1242" i="8"/>
  <c r="M1242" i="8"/>
  <c r="O1241" i="8"/>
  <c r="N1241" i="8"/>
  <c r="M1241" i="8"/>
  <c r="O1240" i="8"/>
  <c r="N1240" i="8"/>
  <c r="M1240" i="8"/>
  <c r="O1239" i="8"/>
  <c r="N1239" i="8"/>
  <c r="M1239" i="8"/>
  <c r="O1238" i="8"/>
  <c r="N1238" i="8"/>
  <c r="M1238" i="8"/>
  <c r="O1237" i="8"/>
  <c r="N1237" i="8"/>
  <c r="M1237" i="8"/>
  <c r="O1236" i="8"/>
  <c r="N1236" i="8"/>
  <c r="M1236" i="8"/>
  <c r="L1236" i="8"/>
  <c r="O1235" i="8"/>
  <c r="N1235" i="8"/>
  <c r="M1235" i="8"/>
  <c r="O1234" i="8"/>
  <c r="N1234" i="8"/>
  <c r="M1234" i="8"/>
  <c r="O1233" i="8"/>
  <c r="N1233" i="8"/>
  <c r="M1233" i="8"/>
  <c r="O1232" i="8"/>
  <c r="N1232" i="8"/>
  <c r="M1232" i="8"/>
  <c r="O1231" i="8"/>
  <c r="N1231" i="8"/>
  <c r="M1231" i="8"/>
  <c r="L1231" i="8"/>
  <c r="O1230" i="8"/>
  <c r="N1230" i="8"/>
  <c r="M1230" i="8"/>
  <c r="O1229" i="8"/>
  <c r="N1229" i="8"/>
  <c r="M1229" i="8"/>
  <c r="O1228" i="8"/>
  <c r="N1228" i="8"/>
  <c r="M1228" i="8"/>
  <c r="L1228" i="8"/>
  <c r="O1227" i="8"/>
  <c r="N1227" i="8"/>
  <c r="M1227" i="8"/>
  <c r="L1227" i="8"/>
  <c r="O1226" i="8"/>
  <c r="N1226" i="8"/>
  <c r="M1226" i="8"/>
  <c r="L1226" i="8"/>
  <c r="O1225" i="8"/>
  <c r="N1225" i="8"/>
  <c r="M1225" i="8"/>
  <c r="L1225" i="8"/>
  <c r="O1224" i="8"/>
  <c r="N1224" i="8"/>
  <c r="M1224" i="8"/>
  <c r="O1223" i="8"/>
  <c r="N1223" i="8"/>
  <c r="M1223" i="8"/>
  <c r="O1222" i="8"/>
  <c r="N1222" i="8"/>
  <c r="M1222" i="8"/>
  <c r="L1222" i="8"/>
  <c r="O1221" i="8"/>
  <c r="N1221" i="8"/>
  <c r="M1221" i="8"/>
  <c r="O1220" i="8"/>
  <c r="N1220" i="8"/>
  <c r="M1220" i="8"/>
  <c r="O1219" i="8"/>
  <c r="N1219" i="8"/>
  <c r="M1219" i="8"/>
  <c r="O1218" i="8"/>
  <c r="N1218" i="8"/>
  <c r="M1218" i="8"/>
  <c r="O1217" i="8"/>
  <c r="N1217" i="8"/>
  <c r="M1217" i="8"/>
  <c r="O1216" i="8"/>
  <c r="N1216" i="8"/>
  <c r="M1216" i="8"/>
  <c r="O1215" i="8"/>
  <c r="N1215" i="8"/>
  <c r="M1215" i="8"/>
  <c r="O1214" i="8"/>
  <c r="N1214" i="8"/>
  <c r="M1214" i="8"/>
  <c r="L1214" i="8"/>
  <c r="O1213" i="8"/>
  <c r="N1213" i="8"/>
  <c r="M1213" i="8"/>
  <c r="O1212" i="8"/>
  <c r="N1212" i="8"/>
  <c r="M1212" i="8"/>
  <c r="O1211" i="8"/>
  <c r="N1211" i="8"/>
  <c r="M1211" i="8"/>
  <c r="O1210" i="8"/>
  <c r="N1210" i="8"/>
  <c r="M1210" i="8"/>
  <c r="L1210" i="8"/>
  <c r="O1209" i="8"/>
  <c r="N1209" i="8"/>
  <c r="M1209" i="8"/>
  <c r="O1208" i="8"/>
  <c r="N1208" i="8"/>
  <c r="M1208" i="8"/>
  <c r="O1207" i="8"/>
  <c r="N1207" i="8"/>
  <c r="M1207" i="8"/>
  <c r="O1206" i="8"/>
  <c r="N1206" i="8"/>
  <c r="M1206" i="8"/>
  <c r="L1206" i="8"/>
  <c r="O1205" i="8"/>
  <c r="N1205" i="8"/>
  <c r="M1205" i="8"/>
  <c r="O1204" i="8"/>
  <c r="N1204" i="8"/>
  <c r="M1204" i="8"/>
  <c r="O1203" i="8"/>
  <c r="N1203" i="8"/>
  <c r="M1203" i="8"/>
  <c r="O1202" i="8"/>
  <c r="N1202" i="8"/>
  <c r="M1202" i="8"/>
  <c r="L1202" i="8"/>
  <c r="O1201" i="8"/>
  <c r="N1201" i="8"/>
  <c r="M1201" i="8"/>
  <c r="O1200" i="8"/>
  <c r="N1200" i="8"/>
  <c r="M1200" i="8"/>
  <c r="O1199" i="8"/>
  <c r="N1199" i="8"/>
  <c r="M1199" i="8"/>
  <c r="O1198" i="8"/>
  <c r="N1198" i="8"/>
  <c r="M1198" i="8"/>
  <c r="L1198" i="8"/>
  <c r="O1197" i="8"/>
  <c r="N1197" i="8"/>
  <c r="M1197" i="8"/>
  <c r="O1196" i="8"/>
  <c r="N1196" i="8"/>
  <c r="M1196" i="8"/>
  <c r="O1195" i="8"/>
  <c r="N1195" i="8"/>
  <c r="M1195" i="8"/>
  <c r="O1194" i="8"/>
  <c r="N1194" i="8"/>
  <c r="M1194" i="8"/>
  <c r="O1193" i="8"/>
  <c r="N1193" i="8"/>
  <c r="M1193" i="8"/>
  <c r="O1192" i="8"/>
  <c r="N1192" i="8"/>
  <c r="M1192" i="8"/>
  <c r="O1191" i="8"/>
  <c r="N1191" i="8"/>
  <c r="M1191" i="8"/>
  <c r="O1190" i="8"/>
  <c r="N1190" i="8"/>
  <c r="M1190" i="8"/>
  <c r="O1189" i="8"/>
  <c r="N1189" i="8"/>
  <c r="M1189" i="8"/>
  <c r="O1188" i="8"/>
  <c r="N1188" i="8"/>
  <c r="M1188" i="8"/>
  <c r="O1187" i="8"/>
  <c r="N1187" i="8"/>
  <c r="M1187" i="8"/>
  <c r="O1186" i="8"/>
  <c r="N1186" i="8"/>
  <c r="M1186" i="8"/>
  <c r="O1185" i="8"/>
  <c r="N1185" i="8"/>
  <c r="M1185" i="8"/>
  <c r="O1184" i="8"/>
  <c r="N1184" i="8"/>
  <c r="M1184" i="8"/>
  <c r="O1183" i="8"/>
  <c r="N1183" i="8"/>
  <c r="M1183" i="8"/>
  <c r="O1182" i="8"/>
  <c r="N1182" i="8"/>
  <c r="M1182" i="8"/>
  <c r="O1181" i="8"/>
  <c r="N1181" i="8"/>
  <c r="M1181" i="8"/>
  <c r="O1180" i="8"/>
  <c r="N1180" i="8"/>
  <c r="M1180" i="8"/>
  <c r="O1179" i="8"/>
  <c r="N1179" i="8"/>
  <c r="M1179" i="8"/>
  <c r="O1178" i="8"/>
  <c r="N1178" i="8"/>
  <c r="M1178" i="8"/>
  <c r="O1177" i="8"/>
  <c r="N1177" i="8"/>
  <c r="M1177" i="8"/>
  <c r="O1176" i="8"/>
  <c r="N1176" i="8"/>
  <c r="M1176" i="8"/>
  <c r="O1175" i="8"/>
  <c r="N1175" i="8"/>
  <c r="M1175" i="8"/>
  <c r="O1174" i="8"/>
  <c r="N1174" i="8"/>
  <c r="M1174" i="8"/>
  <c r="O1173" i="8"/>
  <c r="N1173" i="8"/>
  <c r="M1173" i="8"/>
  <c r="O1172" i="8"/>
  <c r="N1172" i="8"/>
  <c r="M1172" i="8"/>
  <c r="O1171" i="8"/>
  <c r="N1171" i="8"/>
  <c r="M1171" i="8"/>
  <c r="O1170" i="8"/>
  <c r="N1170" i="8"/>
  <c r="M1170" i="8"/>
  <c r="O1169" i="8"/>
  <c r="N1169" i="8"/>
  <c r="M1169" i="8"/>
  <c r="O1168" i="8"/>
  <c r="N1168" i="8"/>
  <c r="M1168" i="8"/>
  <c r="O1167" i="8"/>
  <c r="N1167" i="8"/>
  <c r="M1167" i="8"/>
  <c r="O1166" i="8"/>
  <c r="N1166" i="8"/>
  <c r="M1166" i="8"/>
  <c r="O1165" i="8"/>
  <c r="N1165" i="8"/>
  <c r="M1165" i="8"/>
  <c r="O1164" i="8"/>
  <c r="N1164" i="8"/>
  <c r="M1164" i="8"/>
  <c r="O1163" i="8"/>
  <c r="N1163" i="8"/>
  <c r="M1163" i="8"/>
  <c r="O1162" i="8"/>
  <c r="N1162" i="8"/>
  <c r="M1162" i="8"/>
  <c r="O1161" i="8"/>
  <c r="N1161" i="8"/>
  <c r="M1161" i="8"/>
  <c r="O1160" i="8"/>
  <c r="N1160" i="8"/>
  <c r="M1160" i="8"/>
  <c r="O1159" i="8"/>
  <c r="N1159" i="8"/>
  <c r="M1159" i="8"/>
  <c r="O1158" i="8"/>
  <c r="N1158" i="8"/>
  <c r="M1158" i="8"/>
  <c r="O1157" i="8"/>
  <c r="N1157" i="8"/>
  <c r="M1157" i="8"/>
  <c r="O1156" i="8"/>
  <c r="N1156" i="8"/>
  <c r="M1156" i="8"/>
  <c r="L1156" i="8"/>
  <c r="O1155" i="8"/>
  <c r="N1155" i="8"/>
  <c r="M1155" i="8"/>
  <c r="L1155" i="8"/>
  <c r="O1154" i="8"/>
  <c r="N1154" i="8"/>
  <c r="M1154" i="8"/>
  <c r="O1153" i="8"/>
  <c r="N1153" i="8"/>
  <c r="M1153" i="8"/>
  <c r="O1152" i="8"/>
  <c r="N1152" i="8"/>
  <c r="M1152" i="8"/>
  <c r="O1151" i="8"/>
  <c r="N1151" i="8"/>
  <c r="M1151" i="8"/>
  <c r="O1150" i="8"/>
  <c r="N1150" i="8"/>
  <c r="M1150" i="8"/>
  <c r="L1150" i="8"/>
  <c r="O1149" i="8"/>
  <c r="N1149" i="8"/>
  <c r="M1149" i="8"/>
  <c r="O1148" i="8"/>
  <c r="N1148" i="8"/>
  <c r="M1148" i="8"/>
  <c r="L1148" i="8"/>
  <c r="O1147" i="8"/>
  <c r="N1147" i="8"/>
  <c r="M1147" i="8"/>
  <c r="L1147" i="8"/>
  <c r="O1146" i="8"/>
  <c r="N1146" i="8"/>
  <c r="M1146" i="8"/>
  <c r="L1146" i="8"/>
  <c r="O1145" i="8"/>
  <c r="N1145" i="8"/>
  <c r="M1145" i="8"/>
  <c r="L1145" i="8"/>
  <c r="O1144" i="8"/>
  <c r="N1144" i="8"/>
  <c r="M1144" i="8"/>
  <c r="L1144" i="8"/>
  <c r="O1143" i="8"/>
  <c r="N1143" i="8"/>
  <c r="M1143" i="8"/>
  <c r="L1143" i="8"/>
  <c r="O1142" i="8"/>
  <c r="N1142" i="8"/>
  <c r="M1142" i="8"/>
  <c r="L1142" i="8"/>
  <c r="O1141" i="8"/>
  <c r="N1141" i="8"/>
  <c r="M1141" i="8"/>
  <c r="L1141" i="8"/>
  <c r="O1140" i="8"/>
  <c r="N1140" i="8"/>
  <c r="M1140" i="8"/>
  <c r="L1140" i="8"/>
  <c r="O1139" i="8"/>
  <c r="N1139" i="8"/>
  <c r="M1139" i="8"/>
  <c r="L1139" i="8"/>
  <c r="O1138" i="8"/>
  <c r="N1138" i="8"/>
  <c r="M1138" i="8"/>
  <c r="L1138" i="8"/>
  <c r="O1137" i="8"/>
  <c r="N1137" i="8"/>
  <c r="M1137" i="8"/>
  <c r="L1137" i="8"/>
  <c r="O1136" i="8"/>
  <c r="N1136" i="8"/>
  <c r="M1136" i="8"/>
  <c r="L1136" i="8"/>
  <c r="O1135" i="8"/>
  <c r="N1135" i="8"/>
  <c r="M1135" i="8"/>
  <c r="L1135" i="8"/>
  <c r="O1134" i="8"/>
  <c r="N1134" i="8"/>
  <c r="M1134" i="8"/>
  <c r="L1134" i="8"/>
  <c r="O1133" i="8"/>
  <c r="N1133" i="8"/>
  <c r="M1133" i="8"/>
  <c r="L1133" i="8"/>
  <c r="O1132" i="8"/>
  <c r="N1132" i="8"/>
  <c r="M1132" i="8"/>
  <c r="L1132" i="8"/>
  <c r="O1131" i="8"/>
  <c r="N1131" i="8"/>
  <c r="M1131" i="8"/>
  <c r="L1131" i="8"/>
  <c r="O1130" i="8"/>
  <c r="N1130" i="8"/>
  <c r="M1130" i="8"/>
  <c r="L1130" i="8"/>
  <c r="O1129" i="8"/>
  <c r="N1129" i="8"/>
  <c r="M1129" i="8"/>
  <c r="L1129" i="8"/>
  <c r="O1128" i="8"/>
  <c r="N1128" i="8"/>
  <c r="M1128" i="8"/>
  <c r="L1128" i="8"/>
  <c r="O1127" i="8"/>
  <c r="N1127" i="8"/>
  <c r="M1127" i="8"/>
  <c r="L1127" i="8"/>
  <c r="O1126" i="8"/>
  <c r="N1126" i="8"/>
  <c r="M1126" i="8"/>
  <c r="L1126" i="8"/>
  <c r="O1125" i="8"/>
  <c r="N1125" i="8"/>
  <c r="M1125" i="8"/>
  <c r="O1124" i="8"/>
  <c r="N1124" i="8"/>
  <c r="M1124" i="8"/>
  <c r="O1123" i="8"/>
  <c r="N1123" i="8"/>
  <c r="M1123" i="8"/>
  <c r="O1122" i="8"/>
  <c r="N1122" i="8"/>
  <c r="M1122" i="8"/>
  <c r="O1121" i="8"/>
  <c r="N1121" i="8"/>
  <c r="M1121" i="8"/>
  <c r="O1120" i="8"/>
  <c r="N1120" i="8"/>
  <c r="M1120" i="8"/>
  <c r="L1120" i="8"/>
  <c r="O1119" i="8"/>
  <c r="N1119" i="8"/>
  <c r="M1119" i="8"/>
  <c r="O1118" i="8"/>
  <c r="N1118" i="8"/>
  <c r="M1118" i="8"/>
  <c r="L1118" i="8"/>
  <c r="O1117" i="8"/>
  <c r="N1117" i="8"/>
  <c r="M1117" i="8"/>
  <c r="L1117" i="8"/>
  <c r="O1116" i="8"/>
  <c r="N1116" i="8"/>
  <c r="M1116" i="8"/>
  <c r="O1115" i="8"/>
  <c r="N1115" i="8"/>
  <c r="M1115" i="8"/>
  <c r="O1114" i="8"/>
  <c r="N1114" i="8"/>
  <c r="M1114" i="8"/>
  <c r="L1114" i="8"/>
  <c r="O1113" i="8"/>
  <c r="N1113" i="8"/>
  <c r="M1113" i="8"/>
  <c r="L1113" i="8"/>
  <c r="O1112" i="8"/>
  <c r="N1112" i="8"/>
  <c r="M1112" i="8"/>
  <c r="O1111" i="8"/>
  <c r="N1111" i="8"/>
  <c r="M1111" i="8"/>
  <c r="L1111" i="8"/>
  <c r="O1110" i="8"/>
  <c r="N1110" i="8"/>
  <c r="M1110" i="8"/>
  <c r="L1110" i="8"/>
  <c r="O1109" i="8"/>
  <c r="N1109" i="8"/>
  <c r="M1109" i="8"/>
  <c r="L1109" i="8"/>
  <c r="O1108" i="8"/>
  <c r="N1108" i="8"/>
  <c r="M1108" i="8"/>
  <c r="O1107" i="8"/>
  <c r="N1107" i="8"/>
  <c r="M1107" i="8"/>
  <c r="O1106" i="8"/>
  <c r="N1106" i="8"/>
  <c r="M1106" i="8"/>
  <c r="L1106" i="8"/>
  <c r="O1105" i="8"/>
  <c r="N1105" i="8"/>
  <c r="M1105" i="8"/>
  <c r="L1105" i="8"/>
  <c r="O1104" i="8"/>
  <c r="N1104" i="8"/>
  <c r="M1104" i="8"/>
  <c r="L1104" i="8"/>
  <c r="O1103" i="8"/>
  <c r="N1103" i="8"/>
  <c r="M1103" i="8"/>
  <c r="L1103" i="8"/>
  <c r="O1102" i="8"/>
  <c r="N1102" i="8"/>
  <c r="M1102" i="8"/>
  <c r="L1102" i="8"/>
  <c r="O1101" i="8"/>
  <c r="N1101" i="8"/>
  <c r="M1101" i="8"/>
  <c r="L1101" i="8"/>
  <c r="O1100" i="8"/>
  <c r="N1100" i="8"/>
  <c r="M1100" i="8"/>
  <c r="L1100" i="8"/>
  <c r="O1099" i="8"/>
  <c r="N1099" i="8"/>
  <c r="M1099" i="8"/>
  <c r="O1098" i="8"/>
  <c r="N1098" i="8"/>
  <c r="M1098" i="8"/>
  <c r="L1098" i="8"/>
  <c r="O1097" i="8"/>
  <c r="N1097" i="8"/>
  <c r="M1097" i="8"/>
  <c r="O1096" i="8"/>
  <c r="N1096" i="8"/>
  <c r="M1096" i="8"/>
  <c r="L1096" i="8"/>
  <c r="O1095" i="8"/>
  <c r="N1095" i="8"/>
  <c r="M1095" i="8"/>
  <c r="O1094" i="8"/>
  <c r="N1094" i="8"/>
  <c r="M1094" i="8"/>
  <c r="L1094" i="8"/>
  <c r="O1093" i="8"/>
  <c r="N1093" i="8"/>
  <c r="M1093" i="8"/>
  <c r="L1093" i="8"/>
  <c r="O1092" i="8"/>
  <c r="N1092" i="8"/>
  <c r="M1092" i="8"/>
  <c r="L1092" i="8"/>
  <c r="O1091" i="8"/>
  <c r="N1091" i="8"/>
  <c r="M1091" i="8"/>
  <c r="O1090" i="8"/>
  <c r="N1090" i="8"/>
  <c r="M1090" i="8"/>
  <c r="L1090" i="8"/>
  <c r="O1089" i="8"/>
  <c r="N1089" i="8"/>
  <c r="M1089" i="8"/>
  <c r="O1088" i="8"/>
  <c r="N1088" i="8"/>
  <c r="M1088" i="8"/>
  <c r="L1088" i="8"/>
  <c r="O1087" i="8"/>
  <c r="N1087" i="8"/>
  <c r="M1087" i="8"/>
  <c r="O1086" i="8"/>
  <c r="N1086" i="8"/>
  <c r="M1086" i="8"/>
  <c r="O1085" i="8"/>
  <c r="N1085" i="8"/>
  <c r="M1085" i="8"/>
  <c r="O1084" i="8"/>
  <c r="N1084" i="8"/>
  <c r="M1084" i="8"/>
  <c r="O1083" i="8"/>
  <c r="N1083" i="8"/>
  <c r="M1083" i="8"/>
  <c r="O1082" i="8"/>
  <c r="N1082" i="8"/>
  <c r="M1082" i="8"/>
  <c r="L1082" i="8"/>
  <c r="O1081" i="8"/>
  <c r="N1081" i="8"/>
  <c r="M1081" i="8"/>
  <c r="O1080" i="8"/>
  <c r="N1080" i="8"/>
  <c r="M1080" i="8"/>
  <c r="O1079" i="8"/>
  <c r="N1079" i="8"/>
  <c r="M1079" i="8"/>
  <c r="O1078" i="8"/>
  <c r="N1078" i="8"/>
  <c r="M1078" i="8"/>
  <c r="L1078" i="8"/>
  <c r="O1077" i="8"/>
  <c r="N1077" i="8"/>
  <c r="M1077" i="8"/>
  <c r="O1076" i="8"/>
  <c r="N1076" i="8"/>
  <c r="M1076" i="8"/>
  <c r="L1076" i="8"/>
  <c r="O1075" i="8"/>
  <c r="N1075" i="8"/>
  <c r="M1075" i="8"/>
  <c r="L1075" i="8"/>
  <c r="O1074" i="8"/>
  <c r="N1074" i="8"/>
  <c r="M1074" i="8"/>
  <c r="L1074" i="8"/>
  <c r="O1073" i="8"/>
  <c r="N1073" i="8"/>
  <c r="M1073" i="8"/>
  <c r="L1073" i="8"/>
  <c r="O1072" i="8"/>
  <c r="N1072" i="8"/>
  <c r="M1072" i="8"/>
  <c r="L1072" i="8"/>
  <c r="O1071" i="8"/>
  <c r="N1071" i="8"/>
  <c r="M1071" i="8"/>
  <c r="O1070" i="8"/>
  <c r="N1070" i="8"/>
  <c r="M1070" i="8"/>
  <c r="O1069" i="8"/>
  <c r="N1069" i="8"/>
  <c r="M1069" i="8"/>
  <c r="O1068" i="8"/>
  <c r="N1068" i="8"/>
  <c r="M1068" i="8"/>
  <c r="O1067" i="8"/>
  <c r="N1067" i="8"/>
  <c r="M1067" i="8"/>
  <c r="O1066" i="8"/>
  <c r="N1066" i="8"/>
  <c r="M1066" i="8"/>
  <c r="L1066" i="8"/>
  <c r="O1065" i="8"/>
  <c r="N1065" i="8"/>
  <c r="M1065" i="8"/>
  <c r="O1064" i="8"/>
  <c r="N1064" i="8"/>
  <c r="M1064" i="8"/>
  <c r="O1063" i="8"/>
  <c r="N1063" i="8"/>
  <c r="M1063" i="8"/>
  <c r="O1062" i="8"/>
  <c r="N1062" i="8"/>
  <c r="M1062" i="8"/>
  <c r="L1062" i="8"/>
  <c r="O1061" i="8"/>
  <c r="N1061" i="8"/>
  <c r="M1061" i="8"/>
  <c r="O1060" i="8"/>
  <c r="N1060" i="8"/>
  <c r="M1060" i="8"/>
  <c r="L1060" i="8"/>
  <c r="O1059" i="8"/>
  <c r="N1059" i="8"/>
  <c r="M1059" i="8"/>
  <c r="L1059" i="8"/>
  <c r="O1058" i="8"/>
  <c r="N1058" i="8"/>
  <c r="M1058" i="8"/>
  <c r="L1058" i="8"/>
  <c r="O1057" i="8"/>
  <c r="N1057" i="8"/>
  <c r="M1057" i="8"/>
  <c r="L1057" i="8"/>
  <c r="O1056" i="8"/>
  <c r="N1056" i="8"/>
  <c r="M1056" i="8"/>
  <c r="L1056" i="8"/>
  <c r="O1055" i="8"/>
  <c r="N1055" i="8"/>
  <c r="M1055" i="8"/>
  <c r="L1055" i="8"/>
  <c r="O1054" i="8"/>
  <c r="N1054" i="8"/>
  <c r="M1054" i="8"/>
  <c r="L1054" i="8"/>
  <c r="O1053" i="8"/>
  <c r="N1053" i="8"/>
  <c r="M1053" i="8"/>
  <c r="L1053" i="8"/>
  <c r="O1052" i="8"/>
  <c r="N1052" i="8"/>
  <c r="M1052" i="8"/>
  <c r="L1052" i="8"/>
  <c r="O1051" i="8"/>
  <c r="N1051" i="8"/>
  <c r="M1051" i="8"/>
  <c r="L1051" i="8"/>
  <c r="O1050" i="8"/>
  <c r="N1050" i="8"/>
  <c r="M1050" i="8"/>
  <c r="L1050" i="8"/>
  <c r="O1049" i="8"/>
  <c r="N1049" i="8"/>
  <c r="M1049" i="8"/>
  <c r="L1049" i="8"/>
  <c r="O1048" i="8"/>
  <c r="N1048" i="8"/>
  <c r="M1048" i="8"/>
  <c r="L1048" i="8"/>
  <c r="O1047" i="8"/>
  <c r="N1047" i="8"/>
  <c r="M1047" i="8"/>
  <c r="L1047" i="8"/>
  <c r="O1046" i="8"/>
  <c r="N1046" i="8"/>
  <c r="M1046" i="8"/>
  <c r="L1046" i="8"/>
  <c r="O1045" i="8"/>
  <c r="N1045" i="8"/>
  <c r="M1045" i="8"/>
  <c r="L1045" i="8"/>
  <c r="O1044" i="8"/>
  <c r="N1044" i="8"/>
  <c r="M1044" i="8"/>
  <c r="L1044" i="8"/>
  <c r="O1043" i="8"/>
  <c r="N1043" i="8"/>
  <c r="M1043" i="8"/>
  <c r="L1043" i="8"/>
  <c r="O1042" i="8"/>
  <c r="N1042" i="8"/>
  <c r="M1042" i="8"/>
  <c r="L1042" i="8"/>
  <c r="O1041" i="8"/>
  <c r="N1041" i="8"/>
  <c r="M1041" i="8"/>
  <c r="L1041" i="8"/>
  <c r="O1040" i="8"/>
  <c r="N1040" i="8"/>
  <c r="M1040" i="8"/>
  <c r="L1040" i="8"/>
  <c r="O1039" i="8"/>
  <c r="N1039" i="8"/>
  <c r="M1039" i="8"/>
  <c r="O1038" i="8"/>
  <c r="N1038" i="8"/>
  <c r="M1038" i="8"/>
  <c r="O1037" i="8"/>
  <c r="N1037" i="8"/>
  <c r="M1037" i="8"/>
  <c r="L1037" i="8"/>
  <c r="O1036" i="8"/>
  <c r="N1036" i="8"/>
  <c r="M1036" i="8"/>
  <c r="L1036" i="8"/>
  <c r="O1035" i="8"/>
  <c r="N1035" i="8"/>
  <c r="M1035" i="8"/>
  <c r="O1034" i="8"/>
  <c r="N1034" i="8"/>
  <c r="M1034" i="8"/>
  <c r="L1034" i="8"/>
  <c r="O1033" i="8"/>
  <c r="N1033" i="8"/>
  <c r="M1033" i="8"/>
  <c r="O1032" i="8"/>
  <c r="N1032" i="8"/>
  <c r="M1032" i="8"/>
  <c r="O1031" i="8"/>
  <c r="N1031" i="8"/>
  <c r="M1031" i="8"/>
  <c r="O1030" i="8"/>
  <c r="N1030" i="8"/>
  <c r="M1030" i="8"/>
  <c r="L1030" i="8"/>
  <c r="O1029" i="8"/>
  <c r="N1029" i="8"/>
  <c r="M1029" i="8"/>
  <c r="L1029" i="8"/>
  <c r="O1028" i="8"/>
  <c r="N1028" i="8"/>
  <c r="M1028" i="8"/>
  <c r="L1028" i="8"/>
  <c r="O1027" i="8"/>
  <c r="N1027" i="8"/>
  <c r="M1027" i="8"/>
  <c r="L1027" i="8"/>
  <c r="O1026" i="8"/>
  <c r="N1026" i="8"/>
  <c r="M1026" i="8"/>
  <c r="L1026" i="8"/>
  <c r="O1025" i="8"/>
  <c r="N1025" i="8"/>
  <c r="M1025" i="8"/>
  <c r="L1025" i="8"/>
  <c r="O1024" i="8"/>
  <c r="N1024" i="8"/>
  <c r="M1024" i="8"/>
  <c r="L1024" i="8"/>
  <c r="O1023" i="8"/>
  <c r="N1023" i="8"/>
  <c r="M1023" i="8"/>
  <c r="L1023" i="8"/>
  <c r="O1022" i="8"/>
  <c r="N1022" i="8"/>
  <c r="M1022" i="8"/>
  <c r="L1022" i="8"/>
  <c r="O1021" i="8"/>
  <c r="N1021" i="8"/>
  <c r="M1021" i="8"/>
  <c r="L1021" i="8"/>
  <c r="O1020" i="8"/>
  <c r="N1020" i="8"/>
  <c r="M1020" i="8"/>
  <c r="L1020" i="8"/>
  <c r="O1019" i="8"/>
  <c r="N1019" i="8"/>
  <c r="M1019" i="8"/>
  <c r="L1019" i="8"/>
  <c r="O1018" i="8"/>
  <c r="N1018" i="8"/>
  <c r="M1018" i="8"/>
  <c r="L1018" i="8"/>
  <c r="O1017" i="8"/>
  <c r="N1017" i="8"/>
  <c r="M1017" i="8"/>
  <c r="L1017" i="8"/>
  <c r="O1016" i="8"/>
  <c r="N1016" i="8"/>
  <c r="M1016" i="8"/>
  <c r="L1016" i="8"/>
  <c r="O1015" i="8"/>
  <c r="N1015" i="8"/>
  <c r="M1015" i="8"/>
  <c r="O1014" i="8"/>
  <c r="N1014" i="8"/>
  <c r="M1014" i="8"/>
  <c r="L1014" i="8"/>
  <c r="O1013" i="8"/>
  <c r="N1013" i="8"/>
  <c r="M1013" i="8"/>
  <c r="O1012" i="8"/>
  <c r="N1012" i="8"/>
  <c r="M1012" i="8"/>
  <c r="O1011" i="8"/>
  <c r="N1011" i="8"/>
  <c r="M1011" i="8"/>
  <c r="L1011" i="8"/>
  <c r="O1010" i="8"/>
  <c r="N1010" i="8"/>
  <c r="M1010" i="8"/>
  <c r="O1009" i="8"/>
  <c r="N1009" i="8"/>
  <c r="M1009" i="8"/>
  <c r="O1008" i="8"/>
  <c r="N1008" i="8"/>
  <c r="M1008" i="8"/>
  <c r="O1007" i="8"/>
  <c r="N1007" i="8"/>
  <c r="M1007" i="8"/>
  <c r="L1007" i="8"/>
  <c r="O1006" i="8"/>
  <c r="N1006" i="8"/>
  <c r="M1006" i="8"/>
  <c r="O1005" i="8"/>
  <c r="N1005" i="8"/>
  <c r="M1005" i="8"/>
  <c r="O1004" i="8"/>
  <c r="N1004" i="8"/>
  <c r="M1004" i="8"/>
  <c r="L1004" i="8"/>
  <c r="O1003" i="8"/>
  <c r="N1003" i="8"/>
  <c r="M1003" i="8"/>
  <c r="O1002" i="8"/>
  <c r="N1002" i="8"/>
  <c r="M1002" i="8"/>
  <c r="L1002" i="8"/>
  <c r="O1001" i="8"/>
  <c r="N1001" i="8"/>
  <c r="M1001" i="8"/>
  <c r="L1001" i="8"/>
  <c r="O1000" i="8"/>
  <c r="N1000" i="8"/>
  <c r="M1000" i="8"/>
  <c r="L1000" i="8"/>
  <c r="O999" i="8"/>
  <c r="N999" i="8"/>
  <c r="M999" i="8"/>
  <c r="L999" i="8"/>
  <c r="O998" i="8"/>
  <c r="N998" i="8"/>
  <c r="M998" i="8"/>
  <c r="L998" i="8"/>
  <c r="O997" i="8"/>
  <c r="N997" i="8"/>
  <c r="M997" i="8"/>
  <c r="L997" i="8"/>
  <c r="O996" i="8"/>
  <c r="N996" i="8"/>
  <c r="M996" i="8"/>
  <c r="L996" i="8"/>
  <c r="O995" i="8"/>
  <c r="N995" i="8"/>
  <c r="M995" i="8"/>
  <c r="L995" i="8"/>
  <c r="O994" i="8"/>
  <c r="N994" i="8"/>
  <c r="M994" i="8"/>
  <c r="L994" i="8"/>
  <c r="O993" i="8"/>
  <c r="N993" i="8"/>
  <c r="M993" i="8"/>
  <c r="L993" i="8"/>
  <c r="O992" i="8"/>
  <c r="N992" i="8"/>
  <c r="M992" i="8"/>
  <c r="L992" i="8"/>
  <c r="O991" i="8"/>
  <c r="N991" i="8"/>
  <c r="M991" i="8"/>
  <c r="L991" i="8"/>
  <c r="O990" i="8"/>
  <c r="N990" i="8"/>
  <c r="M990" i="8"/>
  <c r="L990" i="8"/>
  <c r="O989" i="8"/>
  <c r="N989" i="8"/>
  <c r="M989" i="8"/>
  <c r="O988" i="8"/>
  <c r="N988" i="8"/>
  <c r="M988" i="8"/>
  <c r="L988" i="8"/>
  <c r="O987" i="8"/>
  <c r="N987" i="8"/>
  <c r="M987" i="8"/>
  <c r="L987" i="8"/>
  <c r="O986" i="8"/>
  <c r="N986" i="8"/>
  <c r="M986" i="8"/>
  <c r="O985" i="8"/>
  <c r="N985" i="8"/>
  <c r="M985" i="8"/>
  <c r="L985" i="8"/>
  <c r="O984" i="8"/>
  <c r="N984" i="8"/>
  <c r="M984" i="8"/>
  <c r="L984" i="8"/>
  <c r="O983" i="8"/>
  <c r="N983" i="8"/>
  <c r="M983" i="8"/>
  <c r="O982" i="8"/>
  <c r="N982" i="8"/>
  <c r="M982" i="8"/>
  <c r="L982" i="8"/>
  <c r="O981" i="8"/>
  <c r="N981" i="8"/>
  <c r="M981" i="8"/>
  <c r="L981" i="8"/>
  <c r="O980" i="8"/>
  <c r="N980" i="8"/>
  <c r="M980" i="8"/>
  <c r="L980" i="8"/>
  <c r="O979" i="8"/>
  <c r="N979" i="8"/>
  <c r="M979" i="8"/>
  <c r="L979" i="8"/>
  <c r="O978" i="8"/>
  <c r="N978" i="8"/>
  <c r="M978" i="8"/>
  <c r="L978" i="8"/>
  <c r="O977" i="8"/>
  <c r="N977" i="8"/>
  <c r="M977" i="8"/>
  <c r="L977" i="8"/>
  <c r="O976" i="8"/>
  <c r="N976" i="8"/>
  <c r="M976" i="8"/>
  <c r="L976" i="8"/>
  <c r="O975" i="8"/>
  <c r="N975" i="8"/>
  <c r="M975" i="8"/>
  <c r="L975" i="8"/>
  <c r="O974" i="8"/>
  <c r="N974" i="8"/>
  <c r="M974" i="8"/>
  <c r="L974" i="8"/>
  <c r="O973" i="8"/>
  <c r="N973" i="8"/>
  <c r="M973" i="8"/>
  <c r="L973" i="8"/>
  <c r="O972" i="8"/>
  <c r="N972" i="8"/>
  <c r="M972" i="8"/>
  <c r="L972" i="8"/>
  <c r="O971" i="8"/>
  <c r="N971" i="8"/>
  <c r="M971" i="8"/>
  <c r="L971" i="8"/>
  <c r="O970" i="8"/>
  <c r="N970" i="8"/>
  <c r="M970" i="8"/>
  <c r="L970" i="8"/>
  <c r="O969" i="8"/>
  <c r="N969" i="8"/>
  <c r="M969" i="8"/>
  <c r="L969" i="8"/>
  <c r="O968" i="8"/>
  <c r="N968" i="8"/>
  <c r="M968" i="8"/>
  <c r="L968" i="8"/>
  <c r="O967" i="8"/>
  <c r="N967" i="8"/>
  <c r="M967" i="8"/>
  <c r="L967" i="8"/>
  <c r="O966" i="8"/>
  <c r="N966" i="8"/>
  <c r="M966" i="8"/>
  <c r="L966" i="8"/>
  <c r="O965" i="8"/>
  <c r="N965" i="8"/>
  <c r="M965" i="8"/>
  <c r="L965" i="8"/>
  <c r="O964" i="8"/>
  <c r="N964" i="8"/>
  <c r="M964" i="8"/>
  <c r="L964" i="8"/>
  <c r="O963" i="8"/>
  <c r="N963" i="8"/>
  <c r="M963" i="8"/>
  <c r="L963" i="8"/>
  <c r="O962" i="8"/>
  <c r="N962" i="8"/>
  <c r="M962" i="8"/>
  <c r="L962" i="8"/>
  <c r="O961" i="8"/>
  <c r="N961" i="8"/>
  <c r="M961" i="8"/>
  <c r="L961" i="8"/>
  <c r="O960" i="8"/>
  <c r="N960" i="8"/>
  <c r="M960" i="8"/>
  <c r="L960" i="8"/>
  <c r="O959" i="8"/>
  <c r="N959" i="8"/>
  <c r="M959" i="8"/>
  <c r="L959" i="8"/>
  <c r="O958" i="8"/>
  <c r="N958" i="8"/>
  <c r="M958" i="8"/>
  <c r="L958" i="8"/>
  <c r="O957" i="8"/>
  <c r="N957" i="8"/>
  <c r="M957" i="8"/>
  <c r="O956" i="8"/>
  <c r="N956" i="8"/>
  <c r="M956" i="8"/>
  <c r="L956" i="8"/>
  <c r="O955" i="8"/>
  <c r="N955" i="8"/>
  <c r="M955" i="8"/>
  <c r="L955" i="8"/>
  <c r="O954" i="8"/>
  <c r="N954" i="8"/>
  <c r="M954" i="8"/>
  <c r="L954" i="8"/>
  <c r="O953" i="8"/>
  <c r="N953" i="8"/>
  <c r="M953" i="8"/>
  <c r="O952" i="8"/>
  <c r="N952" i="8"/>
  <c r="M952" i="8"/>
  <c r="L952" i="8"/>
  <c r="O951" i="8"/>
  <c r="N951" i="8"/>
  <c r="M951" i="8"/>
  <c r="L951" i="8"/>
  <c r="O950" i="8"/>
  <c r="N950" i="8"/>
  <c r="M950" i="8"/>
  <c r="L950" i="8"/>
  <c r="O949" i="8"/>
  <c r="N949" i="8"/>
  <c r="M949" i="8"/>
  <c r="O948" i="8"/>
  <c r="N948" i="8"/>
  <c r="M948" i="8"/>
  <c r="L948" i="8"/>
  <c r="O947" i="8"/>
  <c r="N947" i="8"/>
  <c r="M947" i="8"/>
  <c r="L947" i="8"/>
  <c r="O946" i="8"/>
  <c r="N946" i="8"/>
  <c r="M946" i="8"/>
  <c r="L946" i="8"/>
  <c r="O945" i="8"/>
  <c r="N945" i="8"/>
  <c r="M945" i="8"/>
  <c r="L945" i="8"/>
  <c r="O944" i="8"/>
  <c r="N944" i="8"/>
  <c r="M944" i="8"/>
  <c r="L944" i="8"/>
  <c r="O943" i="8"/>
  <c r="N943" i="8"/>
  <c r="M943" i="8"/>
  <c r="L943" i="8"/>
  <c r="O942" i="8"/>
  <c r="N942" i="8"/>
  <c r="M942" i="8"/>
  <c r="L942" i="8"/>
  <c r="O941" i="8"/>
  <c r="N941" i="8"/>
  <c r="M941" i="8"/>
  <c r="L941" i="8"/>
  <c r="O940" i="8"/>
  <c r="N940" i="8"/>
  <c r="M940" i="8"/>
  <c r="L940" i="8"/>
  <c r="O939" i="8"/>
  <c r="N939" i="8"/>
  <c r="M939" i="8"/>
  <c r="L939" i="8"/>
  <c r="O938" i="8"/>
  <c r="N938" i="8"/>
  <c r="M938" i="8"/>
  <c r="L938" i="8"/>
  <c r="O937" i="8"/>
  <c r="N937" i="8"/>
  <c r="M937" i="8"/>
  <c r="L937" i="8"/>
  <c r="O936" i="8"/>
  <c r="N936" i="8"/>
  <c r="M936" i="8"/>
  <c r="L936" i="8"/>
  <c r="O935" i="8"/>
  <c r="N935" i="8"/>
  <c r="M935" i="8"/>
  <c r="L935" i="8"/>
  <c r="O934" i="8"/>
  <c r="N934" i="8"/>
  <c r="M934" i="8"/>
  <c r="L934" i="8"/>
  <c r="O933" i="8"/>
  <c r="N933" i="8"/>
  <c r="M933" i="8"/>
  <c r="O932" i="8"/>
  <c r="N932" i="8"/>
  <c r="M932" i="8"/>
  <c r="L932" i="8"/>
  <c r="O931" i="8"/>
  <c r="N931" i="8"/>
  <c r="M931" i="8"/>
  <c r="L931" i="8"/>
  <c r="O930" i="8"/>
  <c r="N930" i="8"/>
  <c r="M930" i="8"/>
  <c r="L930" i="8"/>
  <c r="O929" i="8"/>
  <c r="N929" i="8"/>
  <c r="M929" i="8"/>
  <c r="L929" i="8"/>
  <c r="O928" i="8"/>
  <c r="N928" i="8"/>
  <c r="M928" i="8"/>
  <c r="O927" i="8"/>
  <c r="N927" i="8"/>
  <c r="M927" i="8"/>
  <c r="O926" i="8"/>
  <c r="N926" i="8"/>
  <c r="M926" i="8"/>
  <c r="L926" i="8"/>
  <c r="O925" i="8"/>
  <c r="N925" i="8"/>
  <c r="M925" i="8"/>
  <c r="L925" i="8"/>
  <c r="O924" i="8"/>
  <c r="N924" i="8"/>
  <c r="M924" i="8"/>
  <c r="L924" i="8"/>
  <c r="O923" i="8"/>
  <c r="N923" i="8"/>
  <c r="M923" i="8"/>
  <c r="O922" i="8"/>
  <c r="N922" i="8"/>
  <c r="M922" i="8"/>
  <c r="L922" i="8"/>
  <c r="O921" i="8"/>
  <c r="N921" i="8"/>
  <c r="M921" i="8"/>
  <c r="O920" i="8"/>
  <c r="N920" i="8"/>
  <c r="M920" i="8"/>
  <c r="O919" i="8"/>
  <c r="N919" i="8"/>
  <c r="M919" i="8"/>
  <c r="L919" i="8"/>
  <c r="O918" i="8"/>
  <c r="N918" i="8"/>
  <c r="M918" i="8"/>
  <c r="L918" i="8"/>
  <c r="O917" i="8"/>
  <c r="N917" i="8"/>
  <c r="M917" i="8"/>
  <c r="L917" i="8"/>
  <c r="O916" i="8"/>
  <c r="N916" i="8"/>
  <c r="M916" i="8"/>
  <c r="L916" i="8"/>
  <c r="O915" i="8"/>
  <c r="N915" i="8"/>
  <c r="M915" i="8"/>
  <c r="L915" i="8"/>
  <c r="O914" i="8"/>
  <c r="N914" i="8"/>
  <c r="M914" i="8"/>
  <c r="L914" i="8"/>
  <c r="O913" i="8"/>
  <c r="N913" i="8"/>
  <c r="M913" i="8"/>
  <c r="L913" i="8"/>
  <c r="O912" i="8"/>
  <c r="N912" i="8"/>
  <c r="M912" i="8"/>
  <c r="L912" i="8"/>
  <c r="O911" i="8"/>
  <c r="N911" i="8"/>
  <c r="M911" i="8"/>
  <c r="L911" i="8"/>
  <c r="O910" i="8"/>
  <c r="N910" i="8"/>
  <c r="M910" i="8"/>
  <c r="L910" i="8"/>
  <c r="O909" i="8"/>
  <c r="N909" i="8"/>
  <c r="M909" i="8"/>
  <c r="O908" i="8"/>
  <c r="N908" i="8"/>
  <c r="M908" i="8"/>
  <c r="O907" i="8"/>
  <c r="N907" i="8"/>
  <c r="M907" i="8"/>
  <c r="L907" i="8"/>
  <c r="O906" i="8"/>
  <c r="N906" i="8"/>
  <c r="M906" i="8"/>
  <c r="O905" i="8"/>
  <c r="N905" i="8"/>
  <c r="M905" i="8"/>
  <c r="L905" i="8"/>
  <c r="O904" i="8"/>
  <c r="N904" i="8"/>
  <c r="M904" i="8"/>
  <c r="L904" i="8"/>
  <c r="O903" i="8"/>
  <c r="N903" i="8"/>
  <c r="M903" i="8"/>
  <c r="O902" i="8"/>
  <c r="N902" i="8"/>
  <c r="M902" i="8"/>
  <c r="L902" i="8"/>
  <c r="O901" i="8"/>
  <c r="N901" i="8"/>
  <c r="M901" i="8"/>
  <c r="L901" i="8"/>
  <c r="O900" i="8"/>
  <c r="N900" i="8"/>
  <c r="M900" i="8"/>
  <c r="L900" i="8"/>
  <c r="O899" i="8"/>
  <c r="N899" i="8"/>
  <c r="M899" i="8"/>
  <c r="L899" i="8"/>
  <c r="O898" i="8"/>
  <c r="N898" i="8"/>
  <c r="M898" i="8"/>
  <c r="L898" i="8"/>
  <c r="O897" i="8"/>
  <c r="N897" i="8"/>
  <c r="M897" i="8"/>
  <c r="O896" i="8"/>
  <c r="N896" i="8"/>
  <c r="M896" i="8"/>
  <c r="L896" i="8"/>
  <c r="O895" i="8"/>
  <c r="N895" i="8"/>
  <c r="M895" i="8"/>
  <c r="L895" i="8"/>
  <c r="O894" i="8"/>
  <c r="N894" i="8"/>
  <c r="M894" i="8"/>
  <c r="O893" i="8"/>
  <c r="N893" i="8"/>
  <c r="M893" i="8"/>
  <c r="L893" i="8"/>
  <c r="O892" i="8"/>
  <c r="N892" i="8"/>
  <c r="M892" i="8"/>
  <c r="L892" i="8"/>
  <c r="O891" i="8"/>
  <c r="N891" i="8"/>
  <c r="M891" i="8"/>
  <c r="O890" i="8"/>
  <c r="N890" i="8"/>
  <c r="M890" i="8"/>
  <c r="L890" i="8"/>
  <c r="O889" i="8"/>
  <c r="N889" i="8"/>
  <c r="M889" i="8"/>
  <c r="L889" i="8"/>
  <c r="O888" i="8"/>
  <c r="N888" i="8"/>
  <c r="M888" i="8"/>
  <c r="L888" i="8"/>
  <c r="O887" i="8"/>
  <c r="N887" i="8"/>
  <c r="M887" i="8"/>
  <c r="O886" i="8"/>
  <c r="N886" i="8"/>
  <c r="M886" i="8"/>
  <c r="L886" i="8"/>
  <c r="O885" i="8"/>
  <c r="N885" i="8"/>
  <c r="M885" i="8"/>
  <c r="L885" i="8"/>
  <c r="O884" i="8"/>
  <c r="N884" i="8"/>
  <c r="M884" i="8"/>
  <c r="O883" i="8"/>
  <c r="N883" i="8"/>
  <c r="M883" i="8"/>
  <c r="L883" i="8"/>
  <c r="O882" i="8"/>
  <c r="N882" i="8"/>
  <c r="M882" i="8"/>
  <c r="L882" i="8"/>
  <c r="O881" i="8"/>
  <c r="N881" i="8"/>
  <c r="M881" i="8"/>
  <c r="O880" i="8"/>
  <c r="N880" i="8"/>
  <c r="M880" i="8"/>
  <c r="L880" i="8"/>
  <c r="O879" i="8"/>
  <c r="N879" i="8"/>
  <c r="M879" i="8"/>
  <c r="L879" i="8"/>
  <c r="O878" i="8"/>
  <c r="N878" i="8"/>
  <c r="M878" i="8"/>
  <c r="L878" i="8"/>
  <c r="O877" i="8"/>
  <c r="N877" i="8"/>
  <c r="M877" i="8"/>
  <c r="L877" i="8"/>
  <c r="O876" i="8"/>
  <c r="N876" i="8"/>
  <c r="M876" i="8"/>
  <c r="O875" i="8"/>
  <c r="N875" i="8"/>
  <c r="M875" i="8"/>
  <c r="L875" i="8"/>
  <c r="O874" i="8"/>
  <c r="N874" i="8"/>
  <c r="M874" i="8"/>
  <c r="L874" i="8"/>
  <c r="O873" i="8"/>
  <c r="N873" i="8"/>
  <c r="M873" i="8"/>
  <c r="L873" i="8"/>
  <c r="O872" i="8"/>
  <c r="N872" i="8"/>
  <c r="M872" i="8"/>
  <c r="L872" i="8"/>
  <c r="O871" i="8"/>
  <c r="N871" i="8"/>
  <c r="M871" i="8"/>
  <c r="L871" i="8"/>
  <c r="O870" i="8"/>
  <c r="N870" i="8"/>
  <c r="M870" i="8"/>
  <c r="O869" i="8"/>
  <c r="N869" i="8"/>
  <c r="M869" i="8"/>
  <c r="L869" i="8"/>
  <c r="O868" i="8"/>
  <c r="N868" i="8"/>
  <c r="M868" i="8"/>
  <c r="L868" i="8"/>
  <c r="O867" i="8"/>
  <c r="N867" i="8"/>
  <c r="M867" i="8"/>
  <c r="L867" i="8"/>
  <c r="O866" i="8"/>
  <c r="N866" i="8"/>
  <c r="M866" i="8"/>
  <c r="L866" i="8"/>
  <c r="O865" i="8"/>
  <c r="N865" i="8"/>
  <c r="M865" i="8"/>
  <c r="L865" i="8"/>
  <c r="O864" i="8"/>
  <c r="N864" i="8"/>
  <c r="M864" i="8"/>
  <c r="L864" i="8"/>
  <c r="O863" i="8"/>
  <c r="N863" i="8"/>
  <c r="M863" i="8"/>
  <c r="O862" i="8"/>
  <c r="N862" i="8"/>
  <c r="M862" i="8"/>
  <c r="L862" i="8"/>
  <c r="O861" i="8"/>
  <c r="N861" i="8"/>
  <c r="M861" i="8"/>
  <c r="O860" i="8"/>
  <c r="N860" i="8"/>
  <c r="M860" i="8"/>
  <c r="L860" i="8"/>
  <c r="O859" i="8"/>
  <c r="N859" i="8"/>
  <c r="M859" i="8"/>
  <c r="L859" i="8"/>
  <c r="O858" i="8"/>
  <c r="N858" i="8"/>
  <c r="M858" i="8"/>
  <c r="L858" i="8"/>
  <c r="O857" i="8"/>
  <c r="N857" i="8"/>
  <c r="M857" i="8"/>
  <c r="L857" i="8"/>
  <c r="O856" i="8"/>
  <c r="N856" i="8"/>
  <c r="M856" i="8"/>
  <c r="L856" i="8"/>
  <c r="O855" i="8"/>
  <c r="N855" i="8"/>
  <c r="M855" i="8"/>
  <c r="O854" i="8"/>
  <c r="N854" i="8"/>
  <c r="M854" i="8"/>
  <c r="L854" i="8"/>
  <c r="O853" i="8"/>
  <c r="N853" i="8"/>
  <c r="M853" i="8"/>
  <c r="O852" i="8"/>
  <c r="N852" i="8"/>
  <c r="M852" i="8"/>
  <c r="L852" i="8"/>
  <c r="O851" i="8"/>
  <c r="N851" i="8"/>
  <c r="M851" i="8"/>
  <c r="L851" i="8"/>
  <c r="O850" i="8"/>
  <c r="N850" i="8"/>
  <c r="M850" i="8"/>
  <c r="L850" i="8"/>
  <c r="O849" i="8"/>
  <c r="N849" i="8"/>
  <c r="M849" i="8"/>
  <c r="L849" i="8"/>
  <c r="O848" i="8"/>
  <c r="N848" i="8"/>
  <c r="M848" i="8"/>
  <c r="L848" i="8"/>
  <c r="O847" i="8"/>
  <c r="N847" i="8"/>
  <c r="M847" i="8"/>
  <c r="L847" i="8"/>
  <c r="O846" i="8"/>
  <c r="N846" i="8"/>
  <c r="M846" i="8"/>
  <c r="L846" i="8"/>
  <c r="O845" i="8"/>
  <c r="N845" i="8"/>
  <c r="M845" i="8"/>
  <c r="L845" i="8"/>
  <c r="O844" i="8"/>
  <c r="N844" i="8"/>
  <c r="M844" i="8"/>
  <c r="L844" i="8"/>
  <c r="O843" i="8"/>
  <c r="N843" i="8"/>
  <c r="M843" i="8"/>
  <c r="L843" i="8"/>
  <c r="O842" i="8"/>
  <c r="N842" i="8"/>
  <c r="M842" i="8"/>
  <c r="L842" i="8"/>
  <c r="O841" i="8"/>
  <c r="N841" i="8"/>
  <c r="M841" i="8"/>
  <c r="L841" i="8"/>
  <c r="O840" i="8"/>
  <c r="N840" i="8"/>
  <c r="M840" i="8"/>
  <c r="L840" i="8"/>
  <c r="O839" i="8"/>
  <c r="N839" i="8"/>
  <c r="M839" i="8"/>
  <c r="L839" i="8"/>
  <c r="O838" i="8"/>
  <c r="N838" i="8"/>
  <c r="M838" i="8"/>
  <c r="L838" i="8"/>
  <c r="O837" i="8"/>
  <c r="N837" i="8"/>
  <c r="M837" i="8"/>
  <c r="L837" i="8"/>
  <c r="O836" i="8"/>
  <c r="N836" i="8"/>
  <c r="M836" i="8"/>
  <c r="L836" i="8"/>
  <c r="O835" i="8"/>
  <c r="N835" i="8"/>
  <c r="M835" i="8"/>
  <c r="L835" i="8"/>
  <c r="O834" i="8"/>
  <c r="N834" i="8"/>
  <c r="M834" i="8"/>
  <c r="L834" i="8"/>
  <c r="O833" i="8"/>
  <c r="N833" i="8"/>
  <c r="M833" i="8"/>
  <c r="L833" i="8"/>
  <c r="O832" i="8"/>
  <c r="N832" i="8"/>
  <c r="M832" i="8"/>
  <c r="L832" i="8"/>
  <c r="O831" i="8"/>
  <c r="N831" i="8"/>
  <c r="M831" i="8"/>
  <c r="L831" i="8"/>
  <c r="O830" i="8"/>
  <c r="N830" i="8"/>
  <c r="M830" i="8"/>
  <c r="L830" i="8"/>
  <c r="O829" i="8"/>
  <c r="N829" i="8"/>
  <c r="M829" i="8"/>
  <c r="L829" i="8"/>
  <c r="O828" i="8"/>
  <c r="N828" i="8"/>
  <c r="M828" i="8"/>
  <c r="O827" i="8"/>
  <c r="N827" i="8"/>
  <c r="M827" i="8"/>
  <c r="L827" i="8"/>
  <c r="O826" i="8"/>
  <c r="N826" i="8"/>
  <c r="M826" i="8"/>
  <c r="L826" i="8"/>
  <c r="O825" i="8"/>
  <c r="N825" i="8"/>
  <c r="M825" i="8"/>
  <c r="L825" i="8"/>
  <c r="O824" i="8"/>
  <c r="N824" i="8"/>
  <c r="M824" i="8"/>
  <c r="O823" i="8"/>
  <c r="N823" i="8"/>
  <c r="M823" i="8"/>
  <c r="L823" i="8"/>
  <c r="O822" i="8"/>
  <c r="N822" i="8"/>
  <c r="M822" i="8"/>
  <c r="L822" i="8"/>
  <c r="O821" i="8"/>
  <c r="N821" i="8"/>
  <c r="M821" i="8"/>
  <c r="L821" i="8"/>
  <c r="O820" i="8"/>
  <c r="N820" i="8"/>
  <c r="M820" i="8"/>
  <c r="L820" i="8"/>
  <c r="O819" i="8"/>
  <c r="N819" i="8"/>
  <c r="M819" i="8"/>
  <c r="L819" i="8"/>
  <c r="O818" i="8"/>
  <c r="N818" i="8"/>
  <c r="M818" i="8"/>
  <c r="L818" i="8"/>
  <c r="O817" i="8"/>
  <c r="N817" i="8"/>
  <c r="M817" i="8"/>
  <c r="L817" i="8"/>
  <c r="O816" i="8"/>
  <c r="N816" i="8"/>
  <c r="M816" i="8"/>
  <c r="L816" i="8"/>
  <c r="O815" i="8"/>
  <c r="N815" i="8"/>
  <c r="M815" i="8"/>
  <c r="O814" i="8"/>
  <c r="N814" i="8"/>
  <c r="M814" i="8"/>
  <c r="L814" i="8"/>
  <c r="O813" i="8"/>
  <c r="N813" i="8"/>
  <c r="M813" i="8"/>
  <c r="O812" i="8"/>
  <c r="N812" i="8"/>
  <c r="M812" i="8"/>
  <c r="O811" i="8"/>
  <c r="N811" i="8"/>
  <c r="M811" i="8"/>
  <c r="O810" i="8"/>
  <c r="N810" i="8"/>
  <c r="M810" i="8"/>
  <c r="L810" i="8"/>
  <c r="O809" i="8"/>
  <c r="N809" i="8"/>
  <c r="M809" i="8"/>
  <c r="L809" i="8"/>
  <c r="O808" i="8"/>
  <c r="N808" i="8"/>
  <c r="M808" i="8"/>
  <c r="L808" i="8"/>
  <c r="O807" i="8"/>
  <c r="N807" i="8"/>
  <c r="M807" i="8"/>
  <c r="O806" i="8"/>
  <c r="N806" i="8"/>
  <c r="M806" i="8"/>
  <c r="L806" i="8"/>
  <c r="O805" i="8"/>
  <c r="N805" i="8"/>
  <c r="M805" i="8"/>
  <c r="O804" i="8"/>
  <c r="N804" i="8"/>
  <c r="M804" i="8"/>
  <c r="L804" i="8"/>
  <c r="O803" i="8"/>
  <c r="N803" i="8"/>
  <c r="M803" i="8"/>
  <c r="O802" i="8"/>
  <c r="N802" i="8"/>
  <c r="M802" i="8"/>
  <c r="L802" i="8"/>
  <c r="O801" i="8"/>
  <c r="N801" i="8"/>
  <c r="M801" i="8"/>
  <c r="O800" i="8"/>
  <c r="N800" i="8"/>
  <c r="M800" i="8"/>
  <c r="L800" i="8"/>
  <c r="O799" i="8"/>
  <c r="N799" i="8"/>
  <c r="M799" i="8"/>
  <c r="L799" i="8"/>
  <c r="O798" i="8"/>
  <c r="N798" i="8"/>
  <c r="M798" i="8"/>
  <c r="L798" i="8"/>
  <c r="O797" i="8"/>
  <c r="N797" i="8"/>
  <c r="M797" i="8"/>
  <c r="O796" i="8"/>
  <c r="N796" i="8"/>
  <c r="M796" i="8"/>
  <c r="L796" i="8"/>
  <c r="O795" i="8"/>
  <c r="N795" i="8"/>
  <c r="M795" i="8"/>
  <c r="O794" i="8"/>
  <c r="N794" i="8"/>
  <c r="M794" i="8"/>
  <c r="O793" i="8"/>
  <c r="N793" i="8"/>
  <c r="M793" i="8"/>
  <c r="L793" i="8"/>
  <c r="O792" i="8"/>
  <c r="N792" i="8"/>
  <c r="M792" i="8"/>
  <c r="O791" i="8"/>
  <c r="N791" i="8"/>
  <c r="M791" i="8"/>
  <c r="O790" i="8"/>
  <c r="N790" i="8"/>
  <c r="M790" i="8"/>
  <c r="O789" i="8"/>
  <c r="N789" i="8"/>
  <c r="M789" i="8"/>
  <c r="O788" i="8"/>
  <c r="N788" i="8"/>
  <c r="M788" i="8"/>
  <c r="L788" i="8"/>
  <c r="O787" i="8"/>
  <c r="N787" i="8"/>
  <c r="M787" i="8"/>
  <c r="O786" i="8"/>
  <c r="N786" i="8"/>
  <c r="M786" i="8"/>
  <c r="L786" i="8"/>
  <c r="O785" i="8"/>
  <c r="N785" i="8"/>
  <c r="M785" i="8"/>
  <c r="L785" i="8"/>
  <c r="O784" i="8"/>
  <c r="N784" i="8"/>
  <c r="M784" i="8"/>
  <c r="L784" i="8"/>
  <c r="O783" i="8"/>
  <c r="N783" i="8"/>
  <c r="M783" i="8"/>
  <c r="L783" i="8"/>
  <c r="O782" i="8"/>
  <c r="N782" i="8"/>
  <c r="M782" i="8"/>
  <c r="L782" i="8"/>
  <c r="O781" i="8"/>
  <c r="N781" i="8"/>
  <c r="M781" i="8"/>
  <c r="L781" i="8"/>
  <c r="O780" i="8"/>
  <c r="N780" i="8"/>
  <c r="M780" i="8"/>
  <c r="L780" i="8"/>
  <c r="O779" i="8"/>
  <c r="N779" i="8"/>
  <c r="M779" i="8"/>
  <c r="L779" i="8"/>
  <c r="O778" i="8"/>
  <c r="N778" i="8"/>
  <c r="M778" i="8"/>
  <c r="L778" i="8"/>
  <c r="O777" i="8"/>
  <c r="N777" i="8"/>
  <c r="M777" i="8"/>
  <c r="L777" i="8"/>
  <c r="O776" i="8"/>
  <c r="N776" i="8"/>
  <c r="M776" i="8"/>
  <c r="L776" i="8"/>
  <c r="O775" i="8"/>
  <c r="N775" i="8"/>
  <c r="M775" i="8"/>
  <c r="L775" i="8"/>
  <c r="O774" i="8"/>
  <c r="N774" i="8"/>
  <c r="M774" i="8"/>
  <c r="L774" i="8"/>
  <c r="O773" i="8"/>
  <c r="N773" i="8"/>
  <c r="M773" i="8"/>
  <c r="L773" i="8"/>
  <c r="O772" i="8"/>
  <c r="N772" i="8"/>
  <c r="M772" i="8"/>
  <c r="L772" i="8"/>
  <c r="O771" i="8"/>
  <c r="N771" i="8"/>
  <c r="M771" i="8"/>
  <c r="L771" i="8"/>
  <c r="O770" i="8"/>
  <c r="N770" i="8"/>
  <c r="M770" i="8"/>
  <c r="L770" i="8"/>
  <c r="O769" i="8"/>
  <c r="N769" i="8"/>
  <c r="M769" i="8"/>
  <c r="O768" i="8"/>
  <c r="N768" i="8"/>
  <c r="M768" i="8"/>
  <c r="L768" i="8"/>
  <c r="O767" i="8"/>
  <c r="N767" i="8"/>
  <c r="M767" i="8"/>
  <c r="L767" i="8"/>
  <c r="O766" i="8"/>
  <c r="N766" i="8"/>
  <c r="M766" i="8"/>
  <c r="L766" i="8"/>
  <c r="O765" i="8"/>
  <c r="N765" i="8"/>
  <c r="M765" i="8"/>
  <c r="O764" i="8"/>
  <c r="N764" i="8"/>
  <c r="M764" i="8"/>
  <c r="L764" i="8"/>
  <c r="O763" i="8"/>
  <c r="N763" i="8"/>
  <c r="M763" i="8"/>
  <c r="L763" i="8"/>
  <c r="O762" i="8"/>
  <c r="N762" i="8"/>
  <c r="M762" i="8"/>
  <c r="L762" i="8"/>
  <c r="O761" i="8"/>
  <c r="N761" i="8"/>
  <c r="M761" i="8"/>
  <c r="O760" i="8"/>
  <c r="N760" i="8"/>
  <c r="M760" i="8"/>
  <c r="L760" i="8"/>
  <c r="O759" i="8"/>
  <c r="N759" i="8"/>
  <c r="M759" i="8"/>
  <c r="L759" i="8"/>
  <c r="O758" i="8"/>
  <c r="N758" i="8"/>
  <c r="M758" i="8"/>
  <c r="L758" i="8"/>
  <c r="O757" i="8"/>
  <c r="N757" i="8"/>
  <c r="M757" i="8"/>
  <c r="L757" i="8"/>
  <c r="O756" i="8"/>
  <c r="N756" i="8"/>
  <c r="M756" i="8"/>
  <c r="L756" i="8"/>
  <c r="O755" i="8"/>
  <c r="N755" i="8"/>
  <c r="M755" i="8"/>
  <c r="L755" i="8"/>
  <c r="O754" i="8"/>
  <c r="N754" i="8"/>
  <c r="M754" i="8"/>
  <c r="L754" i="8"/>
  <c r="O753" i="8"/>
  <c r="N753" i="8"/>
  <c r="M753" i="8"/>
  <c r="L753" i="8"/>
  <c r="O752" i="8"/>
  <c r="N752" i="8"/>
  <c r="M752" i="8"/>
  <c r="O751" i="8"/>
  <c r="N751" i="8"/>
  <c r="M751" i="8"/>
  <c r="L751" i="8"/>
  <c r="O750" i="8"/>
  <c r="N750" i="8"/>
  <c r="M750" i="8"/>
  <c r="L750" i="8"/>
  <c r="O749" i="8"/>
  <c r="N749" i="8"/>
  <c r="M749" i="8"/>
  <c r="L749" i="8"/>
  <c r="O748" i="8"/>
  <c r="N748" i="8"/>
  <c r="M748" i="8"/>
  <c r="O747" i="8"/>
  <c r="N747" i="8"/>
  <c r="M747" i="8"/>
  <c r="L747" i="8"/>
  <c r="O746" i="8"/>
  <c r="N746" i="8"/>
  <c r="M746" i="8"/>
  <c r="L746" i="8"/>
  <c r="O745" i="8"/>
  <c r="N745" i="8"/>
  <c r="M745" i="8"/>
  <c r="L745" i="8"/>
  <c r="O744" i="8"/>
  <c r="N744" i="8"/>
  <c r="M744" i="8"/>
  <c r="O743" i="8"/>
  <c r="N743" i="8"/>
  <c r="M743" i="8"/>
  <c r="L743" i="8"/>
  <c r="O742" i="8"/>
  <c r="N742" i="8"/>
  <c r="M742" i="8"/>
  <c r="L742" i="8"/>
  <c r="O741" i="8"/>
  <c r="N741" i="8"/>
  <c r="M741" i="8"/>
  <c r="L741" i="8"/>
  <c r="O740" i="8"/>
  <c r="N740" i="8"/>
  <c r="M740" i="8"/>
  <c r="L740" i="8"/>
  <c r="O739" i="8"/>
  <c r="N739" i="8"/>
  <c r="M739" i="8"/>
  <c r="L739" i="8"/>
  <c r="O738" i="8"/>
  <c r="N738" i="8"/>
  <c r="M738" i="8"/>
  <c r="L738" i="8"/>
  <c r="O737" i="8"/>
  <c r="N737" i="8"/>
  <c r="M737" i="8"/>
  <c r="L737" i="8"/>
  <c r="O736" i="8"/>
  <c r="N736" i="8"/>
  <c r="M736" i="8"/>
  <c r="L736" i="8"/>
  <c r="O735" i="8"/>
  <c r="N735" i="8"/>
  <c r="M735" i="8"/>
  <c r="O734" i="8"/>
  <c r="N734" i="8"/>
  <c r="M734" i="8"/>
  <c r="L734" i="8"/>
  <c r="O733" i="8"/>
  <c r="N733" i="8"/>
  <c r="M733" i="8"/>
  <c r="L733" i="8"/>
  <c r="O732" i="8"/>
  <c r="N732" i="8"/>
  <c r="M732" i="8"/>
  <c r="L732" i="8"/>
  <c r="O731" i="8"/>
  <c r="N731" i="8"/>
  <c r="M731" i="8"/>
  <c r="O730" i="8"/>
  <c r="N730" i="8"/>
  <c r="M730" i="8"/>
  <c r="L730" i="8"/>
  <c r="O729" i="8"/>
  <c r="N729" i="8"/>
  <c r="M729" i="8"/>
  <c r="L729" i="8"/>
  <c r="O728" i="8"/>
  <c r="N728" i="8"/>
  <c r="M728" i="8"/>
  <c r="L728" i="8"/>
  <c r="O727" i="8"/>
  <c r="N727" i="8"/>
  <c r="M727" i="8"/>
  <c r="O726" i="8"/>
  <c r="N726" i="8"/>
  <c r="M726" i="8"/>
  <c r="L726" i="8"/>
  <c r="O725" i="8"/>
  <c r="N725" i="8"/>
  <c r="M725" i="8"/>
  <c r="L725" i="8"/>
  <c r="O724" i="8"/>
  <c r="N724" i="8"/>
  <c r="M724" i="8"/>
  <c r="L724" i="8"/>
  <c r="O723" i="8"/>
  <c r="N723" i="8"/>
  <c r="M723" i="8"/>
  <c r="O722" i="8"/>
  <c r="N722" i="8"/>
  <c r="M722" i="8"/>
  <c r="L722" i="8"/>
  <c r="O721" i="8"/>
  <c r="N721" i="8"/>
  <c r="M721" i="8"/>
  <c r="L721" i="8"/>
  <c r="O720" i="8"/>
  <c r="N720" i="8"/>
  <c r="M720" i="8"/>
  <c r="O719" i="8"/>
  <c r="N719" i="8"/>
  <c r="M719" i="8"/>
  <c r="L719" i="8"/>
  <c r="O718" i="8"/>
  <c r="N718" i="8"/>
  <c r="M718" i="8"/>
  <c r="L718" i="8"/>
  <c r="O717" i="8"/>
  <c r="N717" i="8"/>
  <c r="M717" i="8"/>
  <c r="L717" i="8"/>
  <c r="O716" i="8"/>
  <c r="N716" i="8"/>
  <c r="M716" i="8"/>
  <c r="O715" i="8"/>
  <c r="N715" i="8"/>
  <c r="M715" i="8"/>
  <c r="L715" i="8"/>
  <c r="O714" i="8"/>
  <c r="N714" i="8"/>
  <c r="M714" i="8"/>
  <c r="O713" i="8"/>
  <c r="N713" i="8"/>
  <c r="M713" i="8"/>
  <c r="L713" i="8"/>
  <c r="O712" i="8"/>
  <c r="N712" i="8"/>
  <c r="M712" i="8"/>
  <c r="L712" i="8"/>
  <c r="O711" i="8"/>
  <c r="N711" i="8"/>
  <c r="M711" i="8"/>
  <c r="L711" i="8"/>
  <c r="O710" i="8"/>
  <c r="N710" i="8"/>
  <c r="M710" i="8"/>
  <c r="O709" i="8"/>
  <c r="N709" i="8"/>
  <c r="M709" i="8"/>
  <c r="L709" i="8"/>
  <c r="O708" i="8"/>
  <c r="N708" i="8"/>
  <c r="M708" i="8"/>
  <c r="L708" i="8"/>
  <c r="O707" i="8"/>
  <c r="N707" i="8"/>
  <c r="M707" i="8"/>
  <c r="L707" i="8"/>
  <c r="O706" i="8"/>
  <c r="N706" i="8"/>
  <c r="M706" i="8"/>
  <c r="O705" i="8"/>
  <c r="N705" i="8"/>
  <c r="M705" i="8"/>
  <c r="L705" i="8"/>
  <c r="O704" i="8"/>
  <c r="N704" i="8"/>
  <c r="M704" i="8"/>
  <c r="L704" i="8"/>
  <c r="O703" i="8"/>
  <c r="N703" i="8"/>
  <c r="M703" i="8"/>
  <c r="L703" i="8"/>
  <c r="O702" i="8"/>
  <c r="N702" i="8"/>
  <c r="M702" i="8"/>
  <c r="L702" i="8"/>
  <c r="O701" i="8"/>
  <c r="N701" i="8"/>
  <c r="M701" i="8"/>
  <c r="L701" i="8"/>
  <c r="O700" i="8"/>
  <c r="N700" i="8"/>
  <c r="M700" i="8"/>
  <c r="O699" i="8"/>
  <c r="N699" i="8"/>
  <c r="M699" i="8"/>
  <c r="L699" i="8"/>
  <c r="O698" i="8"/>
  <c r="N698" i="8"/>
  <c r="M698" i="8"/>
  <c r="L698" i="8"/>
  <c r="O697" i="8"/>
  <c r="N697" i="8"/>
  <c r="M697" i="8"/>
  <c r="O696" i="8"/>
  <c r="N696" i="8"/>
  <c r="M696" i="8"/>
  <c r="L696" i="8"/>
  <c r="O695" i="8"/>
  <c r="N695" i="8"/>
  <c r="M695" i="8"/>
  <c r="O694" i="8"/>
  <c r="N694" i="8"/>
  <c r="M694" i="8"/>
  <c r="L694" i="8"/>
  <c r="O693" i="8"/>
  <c r="N693" i="8"/>
  <c r="M693" i="8"/>
  <c r="L693" i="8"/>
  <c r="O692" i="8"/>
  <c r="N692" i="8"/>
  <c r="M692" i="8"/>
  <c r="L692" i="8"/>
  <c r="O691" i="8"/>
  <c r="N691" i="8"/>
  <c r="M691" i="8"/>
  <c r="L691" i="8"/>
  <c r="O690" i="8"/>
  <c r="N690" i="8"/>
  <c r="M690" i="8"/>
  <c r="L690" i="8"/>
  <c r="O689" i="8"/>
  <c r="N689" i="8"/>
  <c r="M689" i="8"/>
  <c r="L689" i="8"/>
  <c r="O688" i="8"/>
  <c r="N688" i="8"/>
  <c r="M688" i="8"/>
  <c r="L688" i="8"/>
  <c r="O687" i="8"/>
  <c r="N687" i="8"/>
  <c r="M687" i="8"/>
  <c r="L687" i="8"/>
  <c r="O686" i="8"/>
  <c r="N686" i="8"/>
  <c r="M686" i="8"/>
  <c r="L686" i="8"/>
  <c r="O685" i="8"/>
  <c r="N685" i="8"/>
  <c r="M685" i="8"/>
  <c r="L685" i="8"/>
  <c r="O684" i="8"/>
  <c r="N684" i="8"/>
  <c r="M684" i="8"/>
  <c r="L684" i="8"/>
  <c r="O683" i="8"/>
  <c r="N683" i="8"/>
  <c r="M683" i="8"/>
  <c r="L683" i="8"/>
  <c r="O682" i="8"/>
  <c r="N682" i="8"/>
  <c r="M682" i="8"/>
  <c r="L682" i="8"/>
  <c r="O681" i="8"/>
  <c r="N681" i="8"/>
  <c r="M681" i="8"/>
  <c r="L681" i="8"/>
  <c r="O680" i="8"/>
  <c r="N680" i="8"/>
  <c r="M680" i="8"/>
  <c r="L680" i="8"/>
  <c r="O679" i="8"/>
  <c r="N679" i="8"/>
  <c r="M679" i="8"/>
  <c r="L679" i="8"/>
  <c r="O678" i="8"/>
  <c r="N678" i="8"/>
  <c r="M678" i="8"/>
  <c r="L678" i="8"/>
  <c r="O677" i="8"/>
  <c r="N677" i="8"/>
  <c r="M677" i="8"/>
  <c r="L677" i="8"/>
  <c r="O676" i="8"/>
  <c r="N676" i="8"/>
  <c r="M676" i="8"/>
  <c r="L676" i="8"/>
  <c r="O675" i="8"/>
  <c r="N675" i="8"/>
  <c r="M675" i="8"/>
  <c r="L675" i="8"/>
  <c r="O674" i="8"/>
  <c r="N674" i="8"/>
  <c r="M674" i="8"/>
  <c r="L674" i="8"/>
  <c r="O673" i="8"/>
  <c r="N673" i="8"/>
  <c r="M673" i="8"/>
  <c r="L673" i="8"/>
  <c r="O672" i="8"/>
  <c r="N672" i="8"/>
  <c r="M672" i="8"/>
  <c r="L672" i="8"/>
  <c r="O671" i="8"/>
  <c r="N671" i="8"/>
  <c r="M671" i="8"/>
  <c r="L671" i="8"/>
  <c r="O670" i="8"/>
  <c r="N670" i="8"/>
  <c r="M670" i="8"/>
  <c r="L670" i="8"/>
  <c r="O669" i="8"/>
  <c r="N669" i="8"/>
  <c r="M669" i="8"/>
  <c r="L669" i="8"/>
  <c r="O668" i="8"/>
  <c r="N668" i="8"/>
  <c r="M668" i="8"/>
  <c r="L668" i="8"/>
  <c r="O667" i="8"/>
  <c r="N667" i="8"/>
  <c r="M667" i="8"/>
  <c r="O666" i="8"/>
  <c r="N666" i="8"/>
  <c r="M666" i="8"/>
  <c r="L666" i="8"/>
  <c r="O665" i="8"/>
  <c r="N665" i="8"/>
  <c r="M665" i="8"/>
  <c r="L665" i="8"/>
  <c r="O664" i="8"/>
  <c r="N664" i="8"/>
  <c r="M664" i="8"/>
  <c r="L664" i="8"/>
  <c r="O663" i="8"/>
  <c r="N663" i="8"/>
  <c r="M663" i="8"/>
  <c r="L663" i="8"/>
  <c r="O662" i="8"/>
  <c r="N662" i="8"/>
  <c r="M662" i="8"/>
  <c r="L662" i="8"/>
  <c r="O661" i="8"/>
  <c r="N661" i="8"/>
  <c r="M661" i="8"/>
  <c r="L661" i="8"/>
  <c r="O660" i="8"/>
  <c r="N660" i="8"/>
  <c r="M660" i="8"/>
  <c r="L660" i="8"/>
  <c r="O659" i="8"/>
  <c r="N659" i="8"/>
  <c r="M659" i="8"/>
  <c r="L659" i="8"/>
  <c r="O658" i="8"/>
  <c r="N658" i="8"/>
  <c r="M658" i="8"/>
  <c r="L658" i="8"/>
  <c r="O657" i="8"/>
  <c r="N657" i="8"/>
  <c r="M657" i="8"/>
  <c r="L657" i="8"/>
  <c r="O656" i="8"/>
  <c r="N656" i="8"/>
  <c r="M656" i="8"/>
  <c r="L656" i="8"/>
  <c r="O655" i="8"/>
  <c r="N655" i="8"/>
  <c r="M655" i="8"/>
  <c r="L655" i="8"/>
  <c r="O654" i="8"/>
  <c r="N654" i="8"/>
  <c r="M654" i="8"/>
  <c r="L654" i="8"/>
  <c r="O653" i="8"/>
  <c r="N653" i="8"/>
  <c r="M653" i="8"/>
  <c r="L653" i="8"/>
  <c r="O652" i="8"/>
  <c r="N652" i="8"/>
  <c r="M652" i="8"/>
  <c r="L652" i="8"/>
  <c r="O651" i="8"/>
  <c r="N651" i="8"/>
  <c r="M651" i="8"/>
  <c r="L651" i="8"/>
  <c r="O650" i="8"/>
  <c r="N650" i="8"/>
  <c r="M650" i="8"/>
  <c r="L650" i="8"/>
  <c r="O649" i="8"/>
  <c r="N649" i="8"/>
  <c r="M649" i="8"/>
  <c r="O648" i="8"/>
  <c r="N648" i="8"/>
  <c r="M648" i="8"/>
  <c r="O647" i="8"/>
  <c r="N647" i="8"/>
  <c r="M647" i="8"/>
  <c r="L647" i="8"/>
  <c r="O646" i="8"/>
  <c r="N646" i="8"/>
  <c r="M646" i="8"/>
  <c r="L646" i="8"/>
  <c r="O645" i="8"/>
  <c r="N645" i="8"/>
  <c r="M645" i="8"/>
  <c r="L645" i="8"/>
  <c r="O644" i="8"/>
  <c r="N644" i="8"/>
  <c r="M644" i="8"/>
  <c r="O643" i="8"/>
  <c r="N643" i="8"/>
  <c r="M643" i="8"/>
  <c r="L643" i="8"/>
  <c r="O642" i="8"/>
  <c r="N642" i="8"/>
  <c r="M642" i="8"/>
  <c r="L642" i="8"/>
  <c r="O641" i="8"/>
  <c r="N641" i="8"/>
  <c r="M641" i="8"/>
  <c r="L641" i="8"/>
  <c r="O640" i="8"/>
  <c r="N640" i="8"/>
  <c r="M640" i="8"/>
  <c r="L640" i="8"/>
  <c r="O639" i="8"/>
  <c r="N639" i="8"/>
  <c r="M639" i="8"/>
  <c r="L639" i="8"/>
  <c r="O638" i="8"/>
  <c r="N638" i="8"/>
  <c r="M638" i="8"/>
  <c r="L638" i="8"/>
  <c r="O637" i="8"/>
  <c r="N637" i="8"/>
  <c r="M637" i="8"/>
  <c r="L637" i="8"/>
  <c r="O636" i="8"/>
  <c r="N636" i="8"/>
  <c r="M636" i="8"/>
  <c r="L636" i="8"/>
  <c r="O635" i="8"/>
  <c r="N635" i="8"/>
  <c r="M635" i="8"/>
  <c r="O634" i="8"/>
  <c r="N634" i="8"/>
  <c r="M634" i="8"/>
  <c r="L634" i="8"/>
  <c r="O633" i="8"/>
  <c r="N633" i="8"/>
  <c r="M633" i="8"/>
  <c r="L633" i="8"/>
  <c r="O632" i="8"/>
  <c r="N632" i="8"/>
  <c r="M632" i="8"/>
  <c r="L632" i="8"/>
  <c r="O631" i="8"/>
  <c r="N631" i="8"/>
  <c r="M631" i="8"/>
  <c r="L631" i="8"/>
  <c r="O630" i="8"/>
  <c r="N630" i="8"/>
  <c r="M630" i="8"/>
  <c r="O629" i="8"/>
  <c r="N629" i="8"/>
  <c r="M629" i="8"/>
  <c r="L629" i="8"/>
  <c r="O628" i="8"/>
  <c r="N628" i="8"/>
  <c r="M628" i="8"/>
  <c r="L628" i="8"/>
  <c r="O627" i="8"/>
  <c r="N627" i="8"/>
  <c r="M627" i="8"/>
  <c r="L627" i="8"/>
  <c r="O626" i="8"/>
  <c r="N626" i="8"/>
  <c r="M626" i="8"/>
  <c r="L626" i="8"/>
  <c r="O625" i="8"/>
  <c r="N625" i="8"/>
  <c r="M625" i="8"/>
  <c r="O624" i="8"/>
  <c r="N624" i="8"/>
  <c r="M624" i="8"/>
  <c r="L624" i="8"/>
  <c r="O623" i="8"/>
  <c r="N623" i="8"/>
  <c r="M623" i="8"/>
  <c r="L623" i="8"/>
  <c r="O622" i="8"/>
  <c r="N622" i="8"/>
  <c r="M622" i="8"/>
  <c r="O621" i="8"/>
  <c r="N621" i="8"/>
  <c r="M621" i="8"/>
  <c r="L621" i="8"/>
  <c r="O620" i="8"/>
  <c r="N620" i="8"/>
  <c r="M620" i="8"/>
  <c r="L620" i="8"/>
  <c r="O619" i="8"/>
  <c r="N619" i="8"/>
  <c r="M619" i="8"/>
  <c r="L619" i="8"/>
  <c r="O618" i="8"/>
  <c r="N618" i="8"/>
  <c r="M618" i="8"/>
  <c r="L618" i="8"/>
  <c r="O617" i="8"/>
  <c r="N617" i="8"/>
  <c r="M617" i="8"/>
  <c r="O616" i="8"/>
  <c r="N616" i="8"/>
  <c r="M616" i="8"/>
  <c r="O615" i="8"/>
  <c r="N615" i="8"/>
  <c r="M615" i="8"/>
  <c r="L615" i="8"/>
  <c r="O614" i="8"/>
  <c r="N614" i="8"/>
  <c r="M614" i="8"/>
  <c r="L614" i="8"/>
  <c r="O613" i="8"/>
  <c r="N613" i="8"/>
  <c r="M613" i="8"/>
  <c r="L613" i="8"/>
  <c r="O612" i="8"/>
  <c r="N612" i="8"/>
  <c r="M612" i="8"/>
  <c r="L612" i="8"/>
  <c r="O611" i="8"/>
  <c r="N611" i="8"/>
  <c r="M611" i="8"/>
  <c r="L611" i="8"/>
  <c r="O610" i="8"/>
  <c r="N610" i="8"/>
  <c r="M610" i="8"/>
  <c r="L610" i="8"/>
  <c r="O609" i="8"/>
  <c r="N609" i="8"/>
  <c r="M609" i="8"/>
  <c r="L609" i="8"/>
  <c r="O608" i="8"/>
  <c r="N608" i="8"/>
  <c r="M608" i="8"/>
  <c r="L608" i="8"/>
  <c r="O607" i="8"/>
  <c r="N607" i="8"/>
  <c r="M607" i="8"/>
  <c r="L607" i="8"/>
  <c r="O606" i="8"/>
  <c r="N606" i="8"/>
  <c r="M606" i="8"/>
  <c r="L606" i="8"/>
  <c r="O605" i="8"/>
  <c r="N605" i="8"/>
  <c r="M605" i="8"/>
  <c r="L605" i="8"/>
  <c r="O604" i="8"/>
  <c r="N604" i="8"/>
  <c r="M604" i="8"/>
  <c r="L604" i="8"/>
  <c r="O603" i="8"/>
  <c r="N603" i="8"/>
  <c r="M603" i="8"/>
  <c r="O602" i="8"/>
  <c r="N602" i="8"/>
  <c r="M602" i="8"/>
  <c r="L602" i="8"/>
  <c r="O601" i="8"/>
  <c r="N601" i="8"/>
  <c r="M601" i="8"/>
  <c r="L601" i="8"/>
  <c r="O600" i="8"/>
  <c r="N600" i="8"/>
  <c r="M600" i="8"/>
  <c r="O599" i="8"/>
  <c r="N599" i="8"/>
  <c r="M599" i="8"/>
  <c r="O598" i="8"/>
  <c r="N598" i="8"/>
  <c r="M598" i="8"/>
  <c r="O597" i="8"/>
  <c r="N597" i="8"/>
  <c r="M597" i="8"/>
  <c r="L597" i="8"/>
  <c r="O596" i="8"/>
  <c r="N596" i="8"/>
  <c r="M596" i="8"/>
  <c r="L596" i="8"/>
  <c r="O595" i="8"/>
  <c r="N595" i="8"/>
  <c r="M595" i="8"/>
  <c r="L595" i="8"/>
  <c r="O594" i="8"/>
  <c r="N594" i="8"/>
  <c r="M594" i="8"/>
  <c r="O593" i="8"/>
  <c r="N593" i="8"/>
  <c r="M593" i="8"/>
  <c r="O592" i="8"/>
  <c r="N592" i="8"/>
  <c r="M592" i="8"/>
  <c r="L592" i="8"/>
  <c r="O591" i="8"/>
  <c r="N591" i="8"/>
  <c r="M591" i="8"/>
  <c r="L591" i="8"/>
  <c r="O590" i="8"/>
  <c r="N590" i="8"/>
  <c r="M590" i="8"/>
  <c r="L590" i="8"/>
  <c r="O589" i="8"/>
  <c r="N589" i="8"/>
  <c r="M589" i="8"/>
  <c r="L589" i="8"/>
  <c r="O588" i="8"/>
  <c r="N588" i="8"/>
  <c r="M588" i="8"/>
  <c r="L588" i="8"/>
  <c r="O587" i="8"/>
  <c r="N587" i="8"/>
  <c r="M587" i="8"/>
  <c r="L587" i="8"/>
  <c r="O586" i="8"/>
  <c r="N586" i="8"/>
  <c r="M586" i="8"/>
  <c r="O585" i="8"/>
  <c r="N585" i="8"/>
  <c r="M585" i="8"/>
  <c r="L585" i="8"/>
  <c r="O584" i="8"/>
  <c r="N584" i="8"/>
  <c r="M584" i="8"/>
  <c r="L584" i="8"/>
  <c r="O583" i="8"/>
  <c r="N583" i="8"/>
  <c r="M583" i="8"/>
  <c r="L583" i="8"/>
  <c r="O582" i="8"/>
  <c r="N582" i="8"/>
  <c r="M582" i="8"/>
  <c r="L582" i="8"/>
  <c r="O581" i="8"/>
  <c r="N581" i="8"/>
  <c r="M581" i="8"/>
  <c r="O580" i="8"/>
  <c r="N580" i="8"/>
  <c r="M580" i="8"/>
  <c r="L580" i="8"/>
  <c r="O579" i="8"/>
  <c r="N579" i="8"/>
  <c r="M579" i="8"/>
  <c r="O578" i="8"/>
  <c r="N578" i="8"/>
  <c r="M578" i="8"/>
  <c r="L578" i="8"/>
  <c r="O577" i="8"/>
  <c r="N577" i="8"/>
  <c r="M577" i="8"/>
  <c r="O576" i="8"/>
  <c r="N576" i="8"/>
  <c r="M576" i="8"/>
  <c r="L576" i="8"/>
  <c r="O575" i="8"/>
  <c r="N575" i="8"/>
  <c r="M575" i="8"/>
  <c r="O574" i="8"/>
  <c r="N574" i="8"/>
  <c r="M574" i="8"/>
  <c r="O573" i="8"/>
  <c r="N573" i="8"/>
  <c r="M573" i="8"/>
  <c r="L573" i="8"/>
  <c r="O572" i="8"/>
  <c r="N572" i="8"/>
  <c r="M572" i="8"/>
  <c r="O571" i="8"/>
  <c r="N571" i="8"/>
  <c r="M571" i="8"/>
  <c r="L571" i="8"/>
  <c r="O570" i="8"/>
  <c r="N570" i="8"/>
  <c r="M570" i="8"/>
  <c r="O569" i="8"/>
  <c r="N569" i="8"/>
  <c r="M569" i="8"/>
  <c r="L569" i="8"/>
  <c r="O568" i="8"/>
  <c r="N568" i="8"/>
  <c r="M568" i="8"/>
  <c r="O567" i="8"/>
  <c r="N567" i="8"/>
  <c r="M567" i="8"/>
  <c r="O566" i="8"/>
  <c r="N566" i="8"/>
  <c r="M566" i="8"/>
  <c r="L566" i="8"/>
  <c r="O565" i="8"/>
  <c r="N565" i="8"/>
  <c r="M565" i="8"/>
  <c r="L565" i="8"/>
  <c r="O564" i="8"/>
  <c r="N564" i="8"/>
  <c r="M564" i="8"/>
  <c r="L564" i="8"/>
  <c r="O563" i="8"/>
  <c r="N563" i="8"/>
  <c r="M563" i="8"/>
  <c r="O562" i="8"/>
  <c r="N562" i="8"/>
  <c r="M562" i="8"/>
  <c r="L562" i="8"/>
  <c r="O561" i="8"/>
  <c r="N561" i="8"/>
  <c r="M561" i="8"/>
  <c r="L561" i="8"/>
  <c r="O560" i="8"/>
  <c r="N560" i="8"/>
  <c r="M560" i="8"/>
  <c r="L560" i="8"/>
  <c r="O559" i="8"/>
  <c r="N559" i="8"/>
  <c r="M559" i="8"/>
  <c r="L559" i="8"/>
  <c r="O558" i="8"/>
  <c r="N558" i="8"/>
  <c r="M558" i="8"/>
  <c r="O557" i="8"/>
  <c r="N557" i="8"/>
  <c r="M557" i="8"/>
  <c r="L557" i="8"/>
  <c r="O556" i="8"/>
  <c r="N556" i="8"/>
  <c r="M556" i="8"/>
  <c r="L556" i="8"/>
  <c r="O555" i="8"/>
  <c r="N555" i="8"/>
  <c r="M555" i="8"/>
  <c r="L555" i="8"/>
  <c r="O554" i="8"/>
  <c r="N554" i="8"/>
  <c r="M554" i="8"/>
  <c r="O553" i="8"/>
  <c r="N553" i="8"/>
  <c r="M553" i="8"/>
  <c r="O552" i="8"/>
  <c r="N552" i="8"/>
  <c r="M552" i="8"/>
  <c r="L552" i="8"/>
  <c r="O551" i="8"/>
  <c r="N551" i="8"/>
  <c r="M551" i="8"/>
  <c r="O550" i="8"/>
  <c r="N550" i="8"/>
  <c r="M550" i="8"/>
  <c r="O549" i="8"/>
  <c r="N549" i="8"/>
  <c r="M549" i="8"/>
  <c r="L549" i="8"/>
  <c r="O548" i="8"/>
  <c r="N548" i="8"/>
  <c r="M548" i="8"/>
  <c r="L548" i="8"/>
  <c r="O547" i="8"/>
  <c r="N547" i="8"/>
  <c r="M547" i="8"/>
  <c r="O546" i="8"/>
  <c r="N546" i="8"/>
  <c r="M546" i="8"/>
  <c r="L546" i="8"/>
  <c r="O545" i="8"/>
  <c r="N545" i="8"/>
  <c r="M545" i="8"/>
  <c r="L545" i="8"/>
  <c r="O544" i="8"/>
  <c r="N544" i="8"/>
  <c r="M544" i="8"/>
  <c r="L544" i="8"/>
  <c r="O543" i="8"/>
  <c r="N543" i="8"/>
  <c r="M543" i="8"/>
  <c r="L543" i="8"/>
  <c r="O542" i="8"/>
  <c r="N542" i="8"/>
  <c r="M542" i="8"/>
  <c r="L542" i="8"/>
  <c r="O541" i="8"/>
  <c r="N541" i="8"/>
  <c r="M541" i="8"/>
  <c r="L541" i="8"/>
  <c r="O540" i="8"/>
  <c r="N540" i="8"/>
  <c r="M540" i="8"/>
  <c r="L540" i="8"/>
  <c r="O539" i="8"/>
  <c r="N539" i="8"/>
  <c r="M539" i="8"/>
  <c r="L539" i="8"/>
  <c r="O538" i="8"/>
  <c r="N538" i="8"/>
  <c r="M538" i="8"/>
  <c r="L538" i="8"/>
  <c r="O537" i="8"/>
  <c r="N537" i="8"/>
  <c r="M537" i="8"/>
  <c r="L537" i="8"/>
  <c r="O536" i="8"/>
  <c r="N536" i="8"/>
  <c r="M536" i="8"/>
  <c r="O535" i="8"/>
  <c r="N535" i="8"/>
  <c r="M535" i="8"/>
  <c r="L535" i="8"/>
  <c r="O534" i="8"/>
  <c r="N534" i="8"/>
  <c r="M534" i="8"/>
  <c r="L534" i="8"/>
  <c r="O533" i="8"/>
  <c r="N533" i="8"/>
  <c r="M533" i="8"/>
  <c r="O532" i="8"/>
  <c r="N532" i="8"/>
  <c r="M532" i="8"/>
  <c r="L532" i="8"/>
  <c r="O531" i="8"/>
  <c r="N531" i="8"/>
  <c r="M531" i="8"/>
  <c r="L531" i="8"/>
  <c r="O530" i="8"/>
  <c r="N530" i="8"/>
  <c r="M530" i="8"/>
  <c r="L530" i="8"/>
  <c r="O529" i="8"/>
  <c r="N529" i="8"/>
  <c r="M529" i="8"/>
  <c r="L529" i="8"/>
  <c r="O528" i="8"/>
  <c r="N528" i="8"/>
  <c r="M528" i="8"/>
  <c r="L528" i="8"/>
  <c r="O527" i="8"/>
  <c r="N527" i="8"/>
  <c r="M527" i="8"/>
  <c r="L527" i="8"/>
  <c r="O526" i="8"/>
  <c r="N526" i="8"/>
  <c r="M526" i="8"/>
  <c r="L526" i="8"/>
  <c r="O525" i="8"/>
  <c r="N525" i="8"/>
  <c r="M525" i="8"/>
  <c r="L525" i="8"/>
  <c r="O524" i="8"/>
  <c r="N524" i="8"/>
  <c r="M524" i="8"/>
  <c r="L524" i="8"/>
  <c r="O523" i="8"/>
  <c r="N523" i="8"/>
  <c r="M523" i="8"/>
  <c r="L523" i="8"/>
  <c r="O522" i="8"/>
  <c r="N522" i="8"/>
  <c r="M522" i="8"/>
  <c r="L522" i="8"/>
  <c r="O521" i="8"/>
  <c r="N521" i="8"/>
  <c r="M521" i="8"/>
  <c r="L521" i="8"/>
  <c r="O520" i="8"/>
  <c r="N520" i="8"/>
  <c r="M520" i="8"/>
  <c r="L520" i="8"/>
  <c r="O519" i="8"/>
  <c r="N519" i="8"/>
  <c r="M519" i="8"/>
  <c r="L519" i="8"/>
  <c r="O518" i="8"/>
  <c r="N518" i="8"/>
  <c r="M518" i="8"/>
  <c r="L518" i="8"/>
  <c r="O517" i="8"/>
  <c r="N517" i="8"/>
  <c r="M517" i="8"/>
  <c r="L517" i="8"/>
  <c r="O516" i="8"/>
  <c r="N516" i="8"/>
  <c r="M516" i="8"/>
  <c r="O515" i="8"/>
  <c r="N515" i="8"/>
  <c r="M515" i="8"/>
  <c r="L515" i="8"/>
  <c r="O514" i="8"/>
  <c r="N514" i="8"/>
  <c r="M514" i="8"/>
  <c r="L514" i="8"/>
  <c r="O513" i="8"/>
  <c r="N513" i="8"/>
  <c r="M513" i="8"/>
  <c r="L513" i="8"/>
  <c r="O512" i="8"/>
  <c r="N512" i="8"/>
  <c r="M512" i="8"/>
  <c r="L512" i="8"/>
  <c r="O511" i="8"/>
  <c r="N511" i="8"/>
  <c r="M511" i="8"/>
  <c r="L511" i="8"/>
  <c r="O510" i="8"/>
  <c r="N510" i="8"/>
  <c r="M510" i="8"/>
  <c r="L510" i="8"/>
  <c r="O509" i="8"/>
  <c r="N509" i="8"/>
  <c r="M509" i="8"/>
  <c r="L509" i="8"/>
  <c r="O508" i="8"/>
  <c r="N508" i="8"/>
  <c r="M508" i="8"/>
  <c r="L508" i="8"/>
  <c r="O507" i="8"/>
  <c r="N507" i="8"/>
  <c r="M507" i="8"/>
  <c r="L507" i="8"/>
  <c r="O506" i="8"/>
  <c r="N506" i="8"/>
  <c r="M506" i="8"/>
  <c r="L506" i="8"/>
  <c r="O505" i="8"/>
  <c r="N505" i="8"/>
  <c r="M505" i="8"/>
  <c r="L505" i="8"/>
  <c r="O504" i="8"/>
  <c r="N504" i="8"/>
  <c r="M504" i="8"/>
  <c r="O503" i="8"/>
  <c r="N503" i="8"/>
  <c r="M503" i="8"/>
  <c r="L503" i="8"/>
  <c r="O502" i="8"/>
  <c r="N502" i="8"/>
  <c r="M502" i="8"/>
  <c r="O501" i="8"/>
  <c r="N501" i="8"/>
  <c r="M501" i="8"/>
  <c r="L501" i="8"/>
  <c r="O500" i="8"/>
  <c r="N500" i="8"/>
  <c r="M500" i="8"/>
  <c r="L500" i="8"/>
  <c r="O499" i="8"/>
  <c r="N499" i="8"/>
  <c r="M499" i="8"/>
  <c r="O498" i="8"/>
  <c r="N498" i="8"/>
  <c r="M498" i="8"/>
  <c r="L498" i="8"/>
  <c r="O497" i="8"/>
  <c r="N497" i="8"/>
  <c r="M497" i="8"/>
  <c r="L497" i="8"/>
  <c r="O496" i="8"/>
  <c r="N496" i="8"/>
  <c r="M496" i="8"/>
  <c r="L496" i="8"/>
  <c r="O495" i="8"/>
  <c r="N495" i="8"/>
  <c r="M495" i="8"/>
  <c r="O494" i="8"/>
  <c r="N494" i="8"/>
  <c r="M494" i="8"/>
  <c r="L494" i="8"/>
  <c r="O493" i="8"/>
  <c r="N493" i="8"/>
  <c r="M493" i="8"/>
  <c r="L493" i="8"/>
  <c r="O492" i="8"/>
  <c r="N492" i="8"/>
  <c r="M492" i="8"/>
  <c r="L492" i="8"/>
  <c r="O491" i="8"/>
  <c r="N491" i="8"/>
  <c r="M491" i="8"/>
  <c r="L491" i="8"/>
  <c r="O490" i="8"/>
  <c r="N490" i="8"/>
  <c r="M490" i="8"/>
  <c r="L490" i="8"/>
  <c r="O489" i="8"/>
  <c r="N489" i="8"/>
  <c r="M489" i="8"/>
  <c r="L489" i="8"/>
  <c r="O488" i="8"/>
  <c r="N488" i="8"/>
  <c r="M488" i="8"/>
  <c r="L488" i="8"/>
  <c r="O487" i="8"/>
  <c r="N487" i="8"/>
  <c r="M487" i="8"/>
  <c r="O486" i="8"/>
  <c r="N486" i="8"/>
  <c r="M486" i="8"/>
  <c r="L486" i="8"/>
  <c r="O485" i="8"/>
  <c r="N485" i="8"/>
  <c r="M485" i="8"/>
  <c r="O484" i="8"/>
  <c r="N484" i="8"/>
  <c r="M484" i="8"/>
  <c r="L484" i="8"/>
  <c r="O483" i="8"/>
  <c r="N483" i="8"/>
  <c r="M483" i="8"/>
  <c r="L483" i="8"/>
  <c r="O482" i="8"/>
  <c r="N482" i="8"/>
  <c r="M482" i="8"/>
  <c r="O481" i="8"/>
  <c r="N481" i="8"/>
  <c r="M481" i="8"/>
  <c r="L481" i="8"/>
  <c r="O480" i="8"/>
  <c r="N480" i="8"/>
  <c r="M480" i="8"/>
  <c r="L480" i="8"/>
  <c r="O479" i="8"/>
  <c r="N479" i="8"/>
  <c r="M479" i="8"/>
  <c r="L479" i="8"/>
  <c r="O478" i="8"/>
  <c r="N478" i="8"/>
  <c r="M478" i="8"/>
  <c r="O477" i="8"/>
  <c r="N477" i="8"/>
  <c r="M477" i="8"/>
  <c r="L477" i="8"/>
  <c r="O476" i="8"/>
  <c r="N476" i="8"/>
  <c r="M476" i="8"/>
  <c r="L476" i="8"/>
  <c r="O475" i="8"/>
  <c r="N475" i="8"/>
  <c r="M475" i="8"/>
  <c r="O474" i="8"/>
  <c r="N474" i="8"/>
  <c r="M474" i="8"/>
  <c r="L474" i="8"/>
  <c r="O473" i="8"/>
  <c r="N473" i="8"/>
  <c r="M473" i="8"/>
  <c r="L473" i="8"/>
  <c r="O472" i="8"/>
  <c r="N472" i="8"/>
  <c r="M472" i="8"/>
  <c r="O471" i="8"/>
  <c r="N471" i="8"/>
  <c r="M471" i="8"/>
  <c r="L471" i="8"/>
  <c r="O470" i="8"/>
  <c r="N470" i="8"/>
  <c r="M470" i="8"/>
  <c r="L470" i="8"/>
  <c r="O469" i="8"/>
  <c r="N469" i="8"/>
  <c r="M469" i="8"/>
  <c r="O468" i="8"/>
  <c r="N468" i="8"/>
  <c r="M468" i="8"/>
  <c r="L468" i="8"/>
  <c r="O467" i="8"/>
  <c r="N467" i="8"/>
  <c r="M467" i="8"/>
  <c r="O466" i="8"/>
  <c r="N466" i="8"/>
  <c r="M466" i="8"/>
  <c r="O465" i="8"/>
  <c r="N465" i="8"/>
  <c r="M465" i="8"/>
  <c r="O464" i="8"/>
  <c r="N464" i="8"/>
  <c r="M464" i="8"/>
  <c r="L464" i="8"/>
  <c r="O463" i="8"/>
  <c r="N463" i="8"/>
  <c r="M463" i="8"/>
  <c r="O432" i="8"/>
  <c r="N432" i="8"/>
  <c r="M432" i="8"/>
  <c r="L432" i="8"/>
  <c r="O431" i="8"/>
  <c r="N431" i="8"/>
  <c r="M431" i="8"/>
  <c r="L431" i="8"/>
  <c r="O430" i="8"/>
  <c r="N430" i="8"/>
  <c r="M430" i="8"/>
  <c r="O429" i="8"/>
  <c r="N429" i="8"/>
  <c r="M429" i="8"/>
  <c r="L429" i="8"/>
  <c r="O428" i="8"/>
  <c r="N428" i="8"/>
  <c r="M428" i="8"/>
  <c r="L428" i="8"/>
  <c r="O427" i="8"/>
  <c r="N427" i="8"/>
  <c r="M427" i="8"/>
  <c r="L427" i="8"/>
  <c r="O426" i="8"/>
  <c r="N426" i="8"/>
  <c r="M426" i="8"/>
  <c r="L426" i="8"/>
  <c r="O425" i="8"/>
  <c r="N425" i="8"/>
  <c r="M425" i="8"/>
  <c r="L425" i="8"/>
  <c r="O424" i="8"/>
  <c r="N424" i="8"/>
  <c r="M424" i="8"/>
  <c r="O423" i="8"/>
  <c r="N423" i="8"/>
  <c r="M423" i="8"/>
  <c r="L423" i="8"/>
  <c r="O422" i="8"/>
  <c r="N422" i="8"/>
  <c r="M422" i="8"/>
  <c r="L422" i="8"/>
  <c r="O421" i="8"/>
  <c r="N421" i="8"/>
  <c r="M421" i="8"/>
  <c r="L421" i="8"/>
  <c r="O420" i="8"/>
  <c r="N420" i="8"/>
  <c r="M420" i="8"/>
  <c r="L420" i="8"/>
  <c r="O419" i="8"/>
  <c r="N419" i="8"/>
  <c r="M419" i="8"/>
  <c r="L419" i="8"/>
  <c r="O418" i="8"/>
  <c r="N418" i="8"/>
  <c r="M418" i="8"/>
  <c r="L418" i="8"/>
  <c r="O417" i="8"/>
  <c r="N417" i="8"/>
  <c r="M417" i="8"/>
  <c r="L417" i="8"/>
  <c r="O416" i="8"/>
  <c r="N416" i="8"/>
  <c r="M416" i="8"/>
  <c r="O415" i="8"/>
  <c r="N415" i="8"/>
  <c r="M415" i="8"/>
  <c r="L415" i="8"/>
  <c r="O414" i="8"/>
  <c r="N414" i="8"/>
  <c r="M414" i="8"/>
  <c r="L414" i="8"/>
  <c r="O413" i="8"/>
  <c r="N413" i="8"/>
  <c r="M413" i="8"/>
  <c r="O412" i="8"/>
  <c r="N412" i="8"/>
  <c r="M412" i="8"/>
  <c r="L412" i="8"/>
  <c r="O411" i="8"/>
  <c r="N411" i="8"/>
  <c r="M411" i="8"/>
  <c r="L411" i="8"/>
  <c r="O410" i="8"/>
  <c r="N410" i="8"/>
  <c r="M410" i="8"/>
  <c r="O409" i="8"/>
  <c r="N409" i="8"/>
  <c r="M409" i="8"/>
  <c r="L409" i="8"/>
  <c r="O408" i="8"/>
  <c r="N408" i="8"/>
  <c r="M408" i="8"/>
  <c r="O407" i="8"/>
  <c r="N407" i="8"/>
  <c r="M407" i="8"/>
  <c r="O406" i="8"/>
  <c r="N406" i="8"/>
  <c r="M406" i="8"/>
  <c r="L406" i="8"/>
  <c r="O405" i="8"/>
  <c r="N405" i="8"/>
  <c r="M405" i="8"/>
  <c r="L405" i="8"/>
  <c r="O404" i="8"/>
  <c r="N404" i="8"/>
  <c r="M404" i="8"/>
  <c r="O403" i="8"/>
  <c r="N403" i="8"/>
  <c r="M403" i="8"/>
  <c r="L403" i="8"/>
  <c r="O402" i="8"/>
  <c r="N402" i="8"/>
  <c r="M402" i="8"/>
  <c r="O401" i="8"/>
  <c r="N401" i="8"/>
  <c r="M401" i="8"/>
  <c r="O400" i="8"/>
  <c r="N400" i="8"/>
  <c r="M400" i="8"/>
  <c r="L400" i="8"/>
  <c r="O399" i="8"/>
  <c r="N399" i="8"/>
  <c r="M399" i="8"/>
  <c r="O398" i="8"/>
  <c r="N398" i="8"/>
  <c r="M398" i="8"/>
  <c r="L398" i="8"/>
  <c r="O397" i="8"/>
  <c r="N397" i="8"/>
  <c r="M397" i="8"/>
  <c r="O396" i="8"/>
  <c r="N396" i="8"/>
  <c r="M396" i="8"/>
  <c r="L396" i="8"/>
  <c r="O395" i="8"/>
  <c r="N395" i="8"/>
  <c r="M395" i="8"/>
  <c r="L395" i="8"/>
  <c r="O394" i="8"/>
  <c r="N394" i="8"/>
  <c r="M394" i="8"/>
  <c r="L394" i="8"/>
  <c r="O393" i="8"/>
  <c r="N393" i="8"/>
  <c r="M393" i="8"/>
  <c r="O392" i="8"/>
  <c r="N392" i="8"/>
  <c r="M392" i="8"/>
  <c r="L392" i="8"/>
  <c r="O391" i="8"/>
  <c r="N391" i="8"/>
  <c r="M391" i="8"/>
  <c r="L391" i="8"/>
  <c r="O390" i="8"/>
  <c r="N390" i="8"/>
  <c r="M390" i="8"/>
  <c r="O389" i="8"/>
  <c r="N389" i="8"/>
  <c r="M389" i="8"/>
  <c r="O388" i="8"/>
  <c r="N388" i="8"/>
  <c r="M388" i="8"/>
  <c r="O387" i="8"/>
  <c r="N387" i="8"/>
  <c r="M387" i="8"/>
  <c r="O386" i="8"/>
  <c r="N386" i="8"/>
  <c r="M386" i="8"/>
  <c r="O385" i="8"/>
  <c r="N385" i="8"/>
  <c r="M385" i="8"/>
  <c r="O384" i="8"/>
  <c r="N384" i="8"/>
  <c r="M384" i="8"/>
  <c r="O383" i="8"/>
  <c r="N383" i="8"/>
  <c r="M383" i="8"/>
  <c r="O382" i="8"/>
  <c r="N382" i="8"/>
  <c r="M382" i="8"/>
  <c r="O381" i="8"/>
  <c r="N381" i="8"/>
  <c r="M381" i="8"/>
  <c r="O380" i="8"/>
  <c r="N380" i="8"/>
  <c r="M380" i="8"/>
  <c r="O379" i="8"/>
  <c r="N379" i="8"/>
  <c r="M379" i="8"/>
  <c r="L379" i="8"/>
  <c r="O378" i="8"/>
  <c r="N378" i="8"/>
  <c r="M378" i="8"/>
  <c r="L378" i="8"/>
  <c r="O377" i="8"/>
  <c r="N377" i="8"/>
  <c r="M377" i="8"/>
  <c r="L377" i="8"/>
  <c r="O376" i="8"/>
  <c r="N376" i="8"/>
  <c r="M376" i="8"/>
  <c r="O375" i="8"/>
  <c r="N375" i="8"/>
  <c r="M375" i="8"/>
  <c r="O374" i="8"/>
  <c r="N374" i="8"/>
  <c r="M374" i="8"/>
  <c r="O373" i="8"/>
  <c r="N373" i="8"/>
  <c r="M373" i="8"/>
  <c r="O372" i="8"/>
  <c r="N372" i="8"/>
  <c r="M372" i="8"/>
  <c r="O371" i="8"/>
  <c r="N371" i="8"/>
  <c r="M371" i="8"/>
  <c r="O370" i="8"/>
  <c r="N370" i="8"/>
  <c r="M370" i="8"/>
  <c r="O369" i="8"/>
  <c r="N369" i="8"/>
  <c r="M369" i="8"/>
  <c r="O368" i="8"/>
  <c r="N368" i="8"/>
  <c r="M368" i="8"/>
  <c r="O367" i="8"/>
  <c r="N367" i="8"/>
  <c r="M367" i="8"/>
  <c r="O366" i="8"/>
  <c r="N366" i="8"/>
  <c r="M366" i="8"/>
  <c r="O365" i="8"/>
  <c r="N365" i="8"/>
  <c r="M365" i="8"/>
  <c r="O364" i="8"/>
  <c r="N364" i="8"/>
  <c r="M364" i="8"/>
  <c r="O363" i="8"/>
  <c r="N363" i="8"/>
  <c r="M363" i="8"/>
  <c r="O362" i="8"/>
  <c r="N362" i="8"/>
  <c r="M362" i="8"/>
  <c r="L362" i="8"/>
  <c r="O361" i="8"/>
  <c r="N361" i="8"/>
  <c r="M361" i="8"/>
  <c r="L361" i="8"/>
  <c r="O360" i="8"/>
  <c r="N360" i="8"/>
  <c r="M360" i="8"/>
  <c r="O359" i="8"/>
  <c r="N359" i="8"/>
  <c r="M359" i="8"/>
  <c r="O358" i="8"/>
  <c r="N358" i="8"/>
  <c r="M358" i="8"/>
  <c r="O357" i="8"/>
  <c r="N357" i="8"/>
  <c r="M357" i="8"/>
  <c r="O356" i="8"/>
  <c r="N356" i="8"/>
  <c r="M356" i="8"/>
  <c r="L356" i="8"/>
  <c r="O355" i="8"/>
  <c r="N355" i="8"/>
  <c r="M355" i="8"/>
  <c r="O354" i="8"/>
  <c r="N354" i="8"/>
  <c r="M354" i="8"/>
  <c r="L354" i="8"/>
  <c r="O353" i="8"/>
  <c r="N353" i="8"/>
  <c r="M353" i="8"/>
  <c r="L353" i="8"/>
  <c r="O352" i="8"/>
  <c r="N352" i="8"/>
  <c r="M352" i="8"/>
  <c r="O351" i="8"/>
  <c r="N351" i="8"/>
  <c r="M351" i="8"/>
  <c r="L351" i="8"/>
  <c r="O350" i="8"/>
  <c r="N350" i="8"/>
  <c r="M350" i="8"/>
  <c r="L350" i="8"/>
  <c r="O349" i="8"/>
  <c r="N349" i="8"/>
  <c r="M349" i="8"/>
  <c r="O348" i="8"/>
  <c r="N348" i="8"/>
  <c r="M348" i="8"/>
  <c r="O347" i="8"/>
  <c r="N347" i="8"/>
  <c r="M347" i="8"/>
  <c r="L347" i="8"/>
  <c r="O346" i="8"/>
  <c r="N346" i="8"/>
  <c r="M346" i="8"/>
  <c r="L346" i="8"/>
  <c r="O345" i="8"/>
  <c r="N345" i="8"/>
  <c r="M345" i="8"/>
  <c r="O344" i="8"/>
  <c r="N344" i="8"/>
  <c r="M344" i="8"/>
  <c r="O343" i="8"/>
  <c r="N343" i="8"/>
  <c r="M343" i="8"/>
  <c r="L343" i="8"/>
  <c r="O342" i="8"/>
  <c r="N342" i="8"/>
  <c r="M342" i="8"/>
  <c r="O341" i="8"/>
  <c r="N341" i="8"/>
  <c r="M341" i="8"/>
  <c r="O340" i="8"/>
  <c r="N340" i="8"/>
  <c r="M340" i="8"/>
  <c r="L340" i="8"/>
  <c r="O339" i="8"/>
  <c r="N339" i="8"/>
  <c r="M339" i="8"/>
  <c r="L339" i="8"/>
  <c r="O338" i="8"/>
  <c r="N338" i="8"/>
  <c r="M338" i="8"/>
  <c r="O337" i="8"/>
  <c r="N337" i="8"/>
  <c r="M337" i="8"/>
  <c r="L337" i="8"/>
  <c r="O336" i="8"/>
  <c r="N336" i="8"/>
  <c r="M336" i="8"/>
  <c r="O335" i="8"/>
  <c r="N335" i="8"/>
  <c r="M335" i="8"/>
  <c r="L335" i="8"/>
  <c r="O334" i="8"/>
  <c r="N334" i="8"/>
  <c r="M334" i="8"/>
  <c r="O333" i="8"/>
  <c r="N333" i="8"/>
  <c r="M333" i="8"/>
  <c r="L333" i="8"/>
  <c r="O332" i="8"/>
  <c r="N332" i="8"/>
  <c r="M332" i="8"/>
  <c r="O331" i="8"/>
  <c r="N331" i="8"/>
  <c r="M331" i="8"/>
  <c r="O330" i="8"/>
  <c r="N330" i="8"/>
  <c r="M330" i="8"/>
  <c r="L330" i="8"/>
  <c r="O329" i="8"/>
  <c r="N329" i="8"/>
  <c r="M329" i="8"/>
  <c r="O328" i="8"/>
  <c r="N328" i="8"/>
  <c r="M328" i="8"/>
  <c r="O327" i="8"/>
  <c r="N327" i="8"/>
  <c r="M327" i="8"/>
  <c r="O326" i="8"/>
  <c r="N326" i="8"/>
  <c r="M326" i="8"/>
  <c r="L326" i="8"/>
  <c r="O325" i="8"/>
  <c r="N325" i="8"/>
  <c r="M325" i="8"/>
  <c r="O324" i="8"/>
  <c r="N324" i="8"/>
  <c r="M324" i="8"/>
  <c r="O323" i="8"/>
  <c r="N323" i="8"/>
  <c r="M323" i="8"/>
  <c r="L323" i="8"/>
  <c r="O322" i="8"/>
  <c r="N322" i="8"/>
  <c r="M322" i="8"/>
  <c r="L322" i="8"/>
  <c r="O321" i="8"/>
  <c r="N321" i="8"/>
  <c r="M321" i="8"/>
  <c r="L321" i="8"/>
  <c r="O320" i="8"/>
  <c r="N320" i="8"/>
  <c r="M320" i="8"/>
  <c r="L320" i="8"/>
  <c r="O319" i="8"/>
  <c r="N319" i="8"/>
  <c r="M319" i="8"/>
  <c r="O318" i="8"/>
  <c r="N318" i="8"/>
  <c r="M318" i="8"/>
  <c r="O317" i="8"/>
  <c r="N317" i="8"/>
  <c r="M317" i="8"/>
  <c r="L317" i="8"/>
  <c r="O316" i="8"/>
  <c r="N316" i="8"/>
  <c r="M316" i="8"/>
  <c r="O315" i="8"/>
  <c r="N315" i="8"/>
  <c r="M315" i="8"/>
  <c r="O314" i="8"/>
  <c r="N314" i="8"/>
  <c r="M314" i="8"/>
  <c r="L314" i="8"/>
  <c r="O313" i="8"/>
  <c r="N313" i="8"/>
  <c r="M313" i="8"/>
  <c r="O312" i="8"/>
  <c r="N312" i="8"/>
  <c r="M312" i="8"/>
  <c r="L312" i="8"/>
  <c r="O311" i="8"/>
  <c r="N311" i="8"/>
  <c r="M311" i="8"/>
  <c r="O310" i="8"/>
  <c r="N310" i="8"/>
  <c r="M310" i="8"/>
  <c r="O309" i="8"/>
  <c r="N309" i="8"/>
  <c r="M309" i="8"/>
  <c r="O308" i="8"/>
  <c r="N308" i="8"/>
  <c r="M308" i="8"/>
  <c r="L308" i="8"/>
  <c r="O307" i="8"/>
  <c r="N307" i="8"/>
  <c r="M307" i="8"/>
  <c r="L307" i="8"/>
  <c r="O306" i="8"/>
  <c r="N306" i="8"/>
  <c r="M306" i="8"/>
  <c r="L306" i="8"/>
  <c r="O305" i="8"/>
  <c r="N305" i="8"/>
  <c r="M305" i="8"/>
  <c r="O304" i="8"/>
  <c r="N304" i="8"/>
  <c r="M304" i="8"/>
  <c r="O303" i="8"/>
  <c r="N303" i="8"/>
  <c r="M303" i="8"/>
  <c r="L303" i="8"/>
  <c r="O302" i="8"/>
  <c r="N302" i="8"/>
  <c r="M302" i="8"/>
  <c r="L302" i="8"/>
  <c r="O301" i="8"/>
  <c r="N301" i="8"/>
  <c r="M301" i="8"/>
  <c r="L301" i="8"/>
  <c r="O300" i="8"/>
  <c r="N300" i="8"/>
  <c r="M300" i="8"/>
  <c r="L300" i="8"/>
  <c r="O299" i="8"/>
  <c r="N299" i="8"/>
  <c r="M299" i="8"/>
  <c r="L299" i="8"/>
  <c r="O298" i="8"/>
  <c r="N298" i="8"/>
  <c r="M298" i="8"/>
  <c r="L298" i="8"/>
  <c r="O297" i="8"/>
  <c r="N297" i="8"/>
  <c r="M297" i="8"/>
  <c r="L297" i="8"/>
  <c r="O296" i="8"/>
  <c r="N296" i="8"/>
  <c r="M296" i="8"/>
  <c r="O295" i="8"/>
  <c r="N295" i="8"/>
  <c r="M295" i="8"/>
  <c r="O294" i="8"/>
  <c r="N294" i="8"/>
  <c r="M294" i="8"/>
  <c r="L294" i="8"/>
  <c r="O293" i="8"/>
  <c r="N293" i="8"/>
  <c r="M293" i="8"/>
  <c r="O292" i="8"/>
  <c r="N292" i="8"/>
  <c r="M292" i="8"/>
  <c r="L292" i="8"/>
  <c r="O291" i="8"/>
  <c r="N291" i="8"/>
  <c r="M291" i="8"/>
  <c r="L291" i="8"/>
  <c r="O290" i="8"/>
  <c r="N290" i="8"/>
  <c r="M290" i="8"/>
  <c r="L290" i="8"/>
  <c r="O289" i="8"/>
  <c r="N289" i="8"/>
  <c r="M289" i="8"/>
  <c r="L289" i="8"/>
  <c r="O288" i="8"/>
  <c r="N288" i="8"/>
  <c r="M288" i="8"/>
  <c r="L288" i="8"/>
  <c r="O287" i="8"/>
  <c r="N287" i="8"/>
  <c r="M287" i="8"/>
  <c r="L287" i="8"/>
  <c r="O286" i="8"/>
  <c r="N286" i="8"/>
  <c r="M286" i="8"/>
  <c r="L286" i="8"/>
  <c r="O285" i="8"/>
  <c r="N285" i="8"/>
  <c r="M285" i="8"/>
  <c r="L285" i="8"/>
  <c r="O284" i="8"/>
  <c r="N284" i="8"/>
  <c r="M284" i="8"/>
  <c r="L284" i="8"/>
  <c r="O283" i="8"/>
  <c r="N283" i="8"/>
  <c r="M283" i="8"/>
  <c r="L283" i="8"/>
  <c r="O282" i="8"/>
  <c r="N282" i="8"/>
  <c r="M282" i="8"/>
  <c r="L282" i="8"/>
  <c r="O281" i="8"/>
  <c r="N281" i="8"/>
  <c r="M281" i="8"/>
  <c r="L281" i="8"/>
  <c r="O280" i="8"/>
  <c r="N280" i="8"/>
  <c r="M280" i="8"/>
  <c r="L280" i="8"/>
  <c r="O279" i="8"/>
  <c r="N279" i="8"/>
  <c r="M279" i="8"/>
  <c r="L279" i="8"/>
  <c r="O278" i="8"/>
  <c r="N278" i="8"/>
  <c r="M278" i="8"/>
  <c r="L278" i="8"/>
  <c r="O277" i="8"/>
  <c r="N277" i="8"/>
  <c r="M277" i="8"/>
  <c r="L277" i="8"/>
  <c r="O276" i="8"/>
  <c r="N276" i="8"/>
  <c r="M276" i="8"/>
  <c r="L276" i="8"/>
  <c r="O275" i="8"/>
  <c r="N275" i="8"/>
  <c r="M275" i="8"/>
  <c r="L275" i="8"/>
  <c r="O274" i="8"/>
  <c r="N274" i="8"/>
  <c r="M274" i="8"/>
  <c r="L274" i="8"/>
  <c r="O273" i="8"/>
  <c r="N273" i="8"/>
  <c r="M273" i="8"/>
  <c r="L273" i="8"/>
  <c r="O272" i="8"/>
  <c r="N272" i="8"/>
  <c r="M272" i="8"/>
  <c r="L272" i="8"/>
  <c r="O271" i="8"/>
  <c r="N271" i="8"/>
  <c r="M271" i="8"/>
  <c r="L271" i="8"/>
  <c r="O270" i="8"/>
  <c r="N270" i="8"/>
  <c r="M270" i="8"/>
  <c r="L270" i="8"/>
  <c r="O269" i="8"/>
  <c r="N269" i="8"/>
  <c r="M269" i="8"/>
  <c r="L269" i="8"/>
  <c r="O268" i="8"/>
  <c r="N268" i="8"/>
  <c r="M268" i="8"/>
  <c r="L268" i="8"/>
  <c r="O267" i="8"/>
  <c r="N267" i="8"/>
  <c r="M267" i="8"/>
  <c r="L267" i="8"/>
  <c r="O266" i="8"/>
  <c r="N266" i="8"/>
  <c r="M266" i="8"/>
  <c r="L266" i="8"/>
  <c r="O265" i="8"/>
  <c r="N265" i="8"/>
  <c r="M265" i="8"/>
  <c r="L265" i="8"/>
  <c r="O264" i="8"/>
  <c r="N264" i="8"/>
  <c r="M264" i="8"/>
  <c r="L264" i="8"/>
  <c r="O263" i="8"/>
  <c r="N263" i="8"/>
  <c r="M263" i="8"/>
  <c r="L263" i="8"/>
  <c r="O262" i="8"/>
  <c r="N262" i="8"/>
  <c r="M262" i="8"/>
  <c r="L262" i="8"/>
  <c r="O261" i="8"/>
  <c r="N261" i="8"/>
  <c r="M261" i="8"/>
  <c r="L261" i="8"/>
  <c r="O260" i="8"/>
  <c r="N260" i="8"/>
  <c r="M260" i="8"/>
  <c r="L260" i="8"/>
  <c r="O259" i="8"/>
  <c r="N259" i="8"/>
  <c r="M259" i="8"/>
  <c r="L259" i="8"/>
  <c r="O258" i="8"/>
  <c r="N258" i="8"/>
  <c r="M258" i="8"/>
  <c r="L258" i="8"/>
  <c r="O257" i="8"/>
  <c r="N257" i="8"/>
  <c r="M257" i="8"/>
  <c r="L257" i="8"/>
  <c r="O256" i="8"/>
  <c r="N256" i="8"/>
  <c r="M256" i="8"/>
  <c r="L256" i="8"/>
  <c r="O255" i="8"/>
  <c r="N255" i="8"/>
  <c r="M255" i="8"/>
  <c r="L255" i="8"/>
  <c r="O254" i="8"/>
  <c r="N254" i="8"/>
  <c r="M254" i="8"/>
  <c r="L254" i="8"/>
  <c r="O253" i="8"/>
  <c r="N253" i="8"/>
  <c r="M253" i="8"/>
  <c r="L253" i="8"/>
  <c r="O252" i="8"/>
  <c r="N252" i="8"/>
  <c r="M252" i="8"/>
  <c r="L252" i="8"/>
  <c r="O251" i="8"/>
  <c r="N251" i="8"/>
  <c r="M251" i="8"/>
  <c r="O250" i="8"/>
  <c r="N250" i="8"/>
  <c r="M250" i="8"/>
  <c r="O249" i="8"/>
  <c r="N249" i="8"/>
  <c r="M249" i="8"/>
  <c r="L249" i="8"/>
  <c r="O248" i="8"/>
  <c r="N248" i="8"/>
  <c r="M248" i="8"/>
  <c r="L248" i="8"/>
  <c r="O247" i="8"/>
  <c r="N247" i="8"/>
  <c r="M247" i="8"/>
  <c r="L247" i="8"/>
  <c r="O246" i="8"/>
  <c r="N246" i="8"/>
  <c r="M246" i="8"/>
  <c r="L246" i="8"/>
  <c r="O245" i="8"/>
  <c r="N245" i="8"/>
  <c r="M245" i="8"/>
  <c r="O244" i="8"/>
  <c r="N244" i="8"/>
  <c r="M244" i="8"/>
  <c r="L244" i="8"/>
  <c r="O243" i="8"/>
  <c r="N243" i="8"/>
  <c r="M243" i="8"/>
  <c r="O242" i="8"/>
  <c r="N242" i="8"/>
  <c r="M242" i="8"/>
  <c r="L242" i="8"/>
  <c r="O241" i="8"/>
  <c r="N241" i="8"/>
  <c r="M241" i="8"/>
  <c r="L241" i="8"/>
  <c r="O240" i="8"/>
  <c r="N240" i="8"/>
  <c r="M240" i="8"/>
  <c r="L240" i="8"/>
  <c r="O239" i="8"/>
  <c r="N239" i="8"/>
  <c r="M239" i="8"/>
  <c r="L239" i="8"/>
  <c r="O238" i="8"/>
  <c r="N238" i="8"/>
  <c r="M238" i="8"/>
  <c r="O237" i="8"/>
  <c r="N237" i="8"/>
  <c r="M237" i="8"/>
  <c r="O236" i="8"/>
  <c r="N236" i="8"/>
  <c r="M236" i="8"/>
  <c r="O235" i="8"/>
  <c r="N235" i="8"/>
  <c r="M235" i="8"/>
  <c r="O234" i="8"/>
  <c r="N234" i="8"/>
  <c r="M234" i="8"/>
  <c r="L234" i="8"/>
  <c r="O233" i="8"/>
  <c r="N233" i="8"/>
  <c r="M233" i="8"/>
  <c r="O232" i="8"/>
  <c r="N232" i="8"/>
  <c r="M232" i="8"/>
  <c r="O231" i="8"/>
  <c r="N231" i="8"/>
  <c r="M231" i="8"/>
  <c r="O230" i="8"/>
  <c r="N230" i="8"/>
  <c r="M230" i="8"/>
  <c r="O229" i="8"/>
  <c r="N229" i="8"/>
  <c r="M229" i="8"/>
  <c r="O228" i="8"/>
  <c r="N228" i="8"/>
  <c r="M228" i="8"/>
  <c r="O227" i="8"/>
  <c r="N227" i="8"/>
  <c r="M227" i="8"/>
  <c r="L227" i="8"/>
  <c r="O226" i="8"/>
  <c r="N226" i="8"/>
  <c r="M226" i="8"/>
  <c r="O225" i="8"/>
  <c r="N225" i="8"/>
  <c r="M225" i="8"/>
  <c r="L225" i="8"/>
  <c r="O224" i="8"/>
  <c r="N224" i="8"/>
  <c r="M224" i="8"/>
  <c r="O223" i="8"/>
  <c r="N223" i="8"/>
  <c r="M223" i="8"/>
  <c r="O222" i="8"/>
  <c r="N222" i="8"/>
  <c r="M222" i="8"/>
  <c r="L222" i="8"/>
  <c r="O221" i="8"/>
  <c r="N221" i="8"/>
  <c r="M221" i="8"/>
  <c r="O220" i="8"/>
  <c r="N220" i="8"/>
  <c r="M220" i="8"/>
  <c r="O219" i="8"/>
  <c r="N219" i="8"/>
  <c r="M219" i="8"/>
  <c r="O218" i="8"/>
  <c r="N218" i="8"/>
  <c r="M218" i="8"/>
  <c r="L218" i="8"/>
  <c r="O217" i="8"/>
  <c r="N217" i="8"/>
  <c r="M217" i="8"/>
  <c r="O216" i="8"/>
  <c r="N216" i="8"/>
  <c r="M216" i="8"/>
  <c r="O215" i="8"/>
  <c r="N215" i="8"/>
  <c r="M215" i="8"/>
  <c r="L215" i="8"/>
  <c r="O214" i="8"/>
  <c r="N214" i="8"/>
  <c r="M214" i="8"/>
  <c r="L214" i="8"/>
  <c r="O213" i="8"/>
  <c r="N213" i="8"/>
  <c r="M213" i="8"/>
  <c r="O212" i="8"/>
  <c r="N212" i="8"/>
  <c r="M212" i="8"/>
  <c r="L212" i="8"/>
  <c r="O211" i="8"/>
  <c r="N211" i="8"/>
  <c r="M211" i="8"/>
  <c r="O210" i="8"/>
  <c r="N210" i="8"/>
  <c r="M210" i="8"/>
  <c r="L210" i="8"/>
  <c r="O209" i="8"/>
  <c r="N209" i="8"/>
  <c r="M209" i="8"/>
  <c r="L209" i="8"/>
  <c r="O208" i="8"/>
  <c r="N208" i="8"/>
  <c r="M208" i="8"/>
  <c r="L208" i="8"/>
  <c r="O207" i="8"/>
  <c r="N207" i="8"/>
  <c r="M207" i="8"/>
  <c r="O206" i="8"/>
  <c r="N206" i="8"/>
  <c r="M206" i="8"/>
  <c r="L206" i="8"/>
  <c r="O205" i="8"/>
  <c r="N205" i="8"/>
  <c r="M205" i="8"/>
  <c r="L205" i="8"/>
  <c r="O204" i="8"/>
  <c r="N204" i="8"/>
  <c r="M204" i="8"/>
  <c r="L204" i="8"/>
  <c r="O203" i="8"/>
  <c r="N203" i="8"/>
  <c r="M203" i="8"/>
  <c r="L203" i="8"/>
  <c r="O202" i="8"/>
  <c r="N202" i="8"/>
  <c r="M202" i="8"/>
  <c r="L202" i="8"/>
  <c r="O201" i="8"/>
  <c r="N201" i="8"/>
  <c r="M201" i="8"/>
  <c r="O200" i="8"/>
  <c r="N200" i="8"/>
  <c r="M200" i="8"/>
  <c r="L200" i="8"/>
  <c r="O199" i="8"/>
  <c r="N199" i="8"/>
  <c r="M199" i="8"/>
  <c r="L199" i="8"/>
  <c r="O198" i="8"/>
  <c r="N198" i="8"/>
  <c r="M198" i="8"/>
  <c r="O197" i="8"/>
  <c r="N197" i="8"/>
  <c r="M197" i="8"/>
  <c r="O196" i="8"/>
  <c r="N196" i="8"/>
  <c r="M196" i="8"/>
  <c r="L196" i="8"/>
  <c r="O195" i="8"/>
  <c r="N195" i="8"/>
  <c r="M195" i="8"/>
  <c r="L195" i="8"/>
  <c r="O194" i="8"/>
  <c r="N194" i="8"/>
  <c r="M194" i="8"/>
  <c r="L194" i="8"/>
  <c r="O193" i="8"/>
  <c r="N193" i="8"/>
  <c r="M193" i="8"/>
  <c r="O192" i="8"/>
  <c r="N192" i="8"/>
  <c r="M192" i="8"/>
  <c r="L192" i="8"/>
  <c r="O191" i="8"/>
  <c r="N191" i="8"/>
  <c r="M191" i="8"/>
  <c r="O190" i="8"/>
  <c r="N190" i="8"/>
  <c r="M190" i="8"/>
  <c r="L190" i="8"/>
  <c r="O189" i="8"/>
  <c r="N189" i="8"/>
  <c r="M189" i="8"/>
  <c r="L189" i="8"/>
  <c r="O188" i="8"/>
  <c r="N188" i="8"/>
  <c r="M188" i="8"/>
  <c r="O187" i="8"/>
  <c r="N187" i="8"/>
  <c r="M187" i="8"/>
  <c r="L187" i="8"/>
  <c r="O186" i="8"/>
  <c r="N186" i="8"/>
  <c r="M186" i="8"/>
  <c r="O185" i="8"/>
  <c r="N185" i="8"/>
  <c r="M185" i="8"/>
  <c r="O184" i="8"/>
  <c r="N184" i="8"/>
  <c r="M184" i="8"/>
  <c r="O183" i="8"/>
  <c r="N183" i="8"/>
  <c r="M183" i="8"/>
  <c r="L183" i="8"/>
  <c r="O182" i="8"/>
  <c r="N182" i="8"/>
  <c r="M182" i="8"/>
  <c r="O181" i="8"/>
  <c r="N181" i="8"/>
  <c r="M181" i="8"/>
  <c r="O180" i="8"/>
  <c r="N180" i="8"/>
  <c r="M180" i="8"/>
  <c r="L180" i="8"/>
  <c r="O179" i="8"/>
  <c r="N179" i="8"/>
  <c r="M179" i="8"/>
  <c r="L179" i="8"/>
  <c r="O178" i="8"/>
  <c r="N178" i="8"/>
  <c r="M178" i="8"/>
  <c r="O177" i="8"/>
  <c r="N177" i="8"/>
  <c r="M177" i="8"/>
  <c r="O176" i="8"/>
  <c r="N176" i="8"/>
  <c r="M176" i="8"/>
  <c r="O175" i="8"/>
  <c r="N175" i="8"/>
  <c r="M175" i="8"/>
  <c r="O174" i="8"/>
  <c r="N174" i="8"/>
  <c r="M174" i="8"/>
  <c r="L174" i="8"/>
  <c r="O173" i="8"/>
  <c r="N173" i="8"/>
  <c r="M173" i="8"/>
  <c r="O172" i="8"/>
  <c r="N172" i="8"/>
  <c r="M172" i="8"/>
  <c r="O171" i="8"/>
  <c r="N171" i="8"/>
  <c r="M171" i="8"/>
  <c r="O170" i="8"/>
  <c r="N170" i="8"/>
  <c r="M170" i="8"/>
  <c r="O169" i="8"/>
  <c r="N169" i="8"/>
  <c r="M169" i="8"/>
  <c r="O168" i="8"/>
  <c r="N168" i="8"/>
  <c r="M168" i="8"/>
  <c r="O167" i="8"/>
  <c r="N167" i="8"/>
  <c r="M167" i="8"/>
  <c r="L167" i="8"/>
  <c r="O166" i="8"/>
  <c r="N166" i="8"/>
  <c r="M166" i="8"/>
  <c r="O165" i="8"/>
  <c r="N165" i="8"/>
  <c r="M165" i="8"/>
  <c r="O164" i="8"/>
  <c r="N164" i="8"/>
  <c r="M164" i="8"/>
  <c r="O163" i="8"/>
  <c r="N163" i="8"/>
  <c r="M163" i="8"/>
  <c r="O162" i="8"/>
  <c r="N162" i="8"/>
  <c r="M162" i="8"/>
  <c r="O161" i="8"/>
  <c r="N161" i="8"/>
  <c r="M161" i="8"/>
  <c r="L161" i="8"/>
  <c r="O160" i="8"/>
  <c r="N160" i="8"/>
  <c r="M160" i="8"/>
  <c r="L160" i="8"/>
  <c r="O159" i="8"/>
  <c r="N159" i="8"/>
  <c r="M159" i="8"/>
  <c r="O158" i="8"/>
  <c r="N158" i="8"/>
  <c r="M158" i="8"/>
  <c r="O157" i="8"/>
  <c r="N157" i="8"/>
  <c r="M157" i="8"/>
  <c r="O156" i="8"/>
  <c r="N156" i="8"/>
  <c r="M156" i="8"/>
  <c r="O155" i="8"/>
  <c r="N155" i="8"/>
  <c r="M155" i="8"/>
  <c r="O154" i="8"/>
  <c r="N154" i="8"/>
  <c r="M154" i="8"/>
  <c r="O153" i="8"/>
  <c r="N153" i="8"/>
  <c r="M153" i="8"/>
  <c r="O152" i="8"/>
  <c r="N152" i="8"/>
  <c r="M152" i="8"/>
  <c r="O151" i="8"/>
  <c r="N151" i="8"/>
  <c r="M151" i="8"/>
  <c r="O150" i="8"/>
  <c r="N150" i="8"/>
  <c r="M150" i="8"/>
  <c r="L150" i="8"/>
  <c r="O149" i="8"/>
  <c r="N149" i="8"/>
  <c r="M149" i="8"/>
  <c r="L149" i="8"/>
  <c r="O148" i="8"/>
  <c r="N148" i="8"/>
  <c r="M148" i="8"/>
  <c r="O147" i="8"/>
  <c r="N147" i="8"/>
  <c r="M147" i="8"/>
  <c r="O146" i="8"/>
  <c r="N146" i="8"/>
  <c r="M146" i="8"/>
  <c r="L146" i="8"/>
  <c r="O145" i="8"/>
  <c r="N145" i="8"/>
  <c r="M145" i="8"/>
  <c r="L145" i="8"/>
  <c r="O144" i="8"/>
  <c r="N144" i="8"/>
  <c r="M144" i="8"/>
  <c r="O143" i="8"/>
  <c r="N143" i="8"/>
  <c r="M143" i="8"/>
  <c r="L143" i="8"/>
  <c r="O142" i="8"/>
  <c r="N142" i="8"/>
  <c r="M142" i="8"/>
  <c r="L142" i="8"/>
  <c r="O141" i="8"/>
  <c r="N141" i="8"/>
  <c r="M141" i="8"/>
  <c r="L141" i="8"/>
  <c r="O140" i="8"/>
  <c r="N140" i="8"/>
  <c r="M140" i="8"/>
  <c r="L140" i="8"/>
  <c r="O139" i="8"/>
  <c r="N139" i="8"/>
  <c r="M139" i="8"/>
  <c r="L139" i="8"/>
  <c r="O138" i="8"/>
  <c r="N138" i="8"/>
  <c r="M138" i="8"/>
  <c r="L138" i="8"/>
  <c r="O137" i="8"/>
  <c r="N137" i="8"/>
  <c r="M137" i="8"/>
  <c r="L137" i="8"/>
  <c r="O136" i="8"/>
  <c r="N136" i="8"/>
  <c r="M136" i="8"/>
  <c r="L136" i="8"/>
  <c r="O135" i="8"/>
  <c r="N135" i="8"/>
  <c r="M135" i="8"/>
  <c r="L135" i="8"/>
  <c r="O134" i="8"/>
  <c r="N134" i="8"/>
  <c r="M134" i="8"/>
  <c r="L134" i="8"/>
  <c r="O133" i="8"/>
  <c r="N133" i="8"/>
  <c r="M133" i="8"/>
  <c r="L133" i="8"/>
  <c r="O132" i="8"/>
  <c r="N132" i="8"/>
  <c r="M132" i="8"/>
  <c r="L132" i="8"/>
  <c r="O131" i="8"/>
  <c r="N131" i="8"/>
  <c r="M131" i="8"/>
  <c r="L131" i="8"/>
  <c r="O130" i="8"/>
  <c r="N130" i="8"/>
  <c r="M130" i="8"/>
  <c r="L130" i="8"/>
  <c r="O129" i="8"/>
  <c r="N129" i="8"/>
  <c r="M129" i="8"/>
  <c r="L129" i="8"/>
  <c r="O128" i="8"/>
  <c r="N128" i="8"/>
  <c r="M128" i="8"/>
  <c r="L128" i="8"/>
  <c r="O127" i="8"/>
  <c r="N127" i="8"/>
  <c r="M127" i="8"/>
  <c r="L127" i="8"/>
  <c r="O126" i="8"/>
  <c r="N126" i="8"/>
  <c r="M126" i="8"/>
  <c r="L126" i="8"/>
  <c r="O125" i="8"/>
  <c r="N125" i="8"/>
  <c r="M125" i="8"/>
  <c r="L125" i="8"/>
  <c r="O124" i="8"/>
  <c r="N124" i="8"/>
  <c r="M124" i="8"/>
  <c r="L124" i="8"/>
  <c r="O123" i="8"/>
  <c r="N123" i="8"/>
  <c r="M123" i="8"/>
  <c r="L123" i="8"/>
  <c r="O122" i="8"/>
  <c r="N122" i="8"/>
  <c r="M122" i="8"/>
  <c r="L122" i="8"/>
  <c r="O121" i="8"/>
  <c r="N121" i="8"/>
  <c r="M121" i="8"/>
  <c r="L121" i="8"/>
  <c r="O120" i="8"/>
  <c r="N120" i="8"/>
  <c r="M120" i="8"/>
  <c r="L120" i="8"/>
  <c r="O119" i="8"/>
  <c r="N119" i="8"/>
  <c r="M119" i="8"/>
  <c r="L119" i="8"/>
  <c r="O118" i="8"/>
  <c r="N118" i="8"/>
  <c r="M118" i="8"/>
  <c r="L118" i="8"/>
  <c r="O117" i="8"/>
  <c r="N117" i="8"/>
  <c r="M117" i="8"/>
  <c r="L117" i="8"/>
  <c r="O116" i="8"/>
  <c r="N116" i="8"/>
  <c r="M116" i="8"/>
  <c r="L116" i="8"/>
  <c r="O115" i="8"/>
  <c r="N115" i="8"/>
  <c r="M115" i="8"/>
  <c r="L115" i="8"/>
  <c r="O114" i="8"/>
  <c r="N114" i="8"/>
  <c r="M114" i="8"/>
  <c r="L114" i="8"/>
  <c r="O113" i="8"/>
  <c r="N113" i="8"/>
  <c r="M113" i="8"/>
  <c r="L113" i="8"/>
  <c r="O112" i="8"/>
  <c r="N112" i="8"/>
  <c r="M112" i="8"/>
  <c r="L112" i="8"/>
  <c r="O111" i="8"/>
  <c r="N111" i="8"/>
  <c r="M111" i="8"/>
  <c r="L111" i="8"/>
  <c r="O110" i="8"/>
  <c r="N110" i="8"/>
  <c r="M110" i="8"/>
  <c r="L110" i="8"/>
  <c r="O109" i="8"/>
  <c r="N109" i="8"/>
  <c r="M109" i="8"/>
  <c r="L109" i="8"/>
  <c r="O108" i="8"/>
  <c r="N108" i="8"/>
  <c r="M108" i="8"/>
  <c r="L108" i="8"/>
  <c r="O107" i="8"/>
  <c r="N107" i="8"/>
  <c r="M107" i="8"/>
  <c r="L107" i="8"/>
  <c r="O106" i="8"/>
  <c r="N106" i="8"/>
  <c r="M106" i="8"/>
  <c r="L106" i="8"/>
  <c r="O105" i="8"/>
  <c r="N105" i="8"/>
  <c r="M105" i="8"/>
  <c r="L105" i="8"/>
  <c r="O104" i="8"/>
  <c r="N104" i="8"/>
  <c r="M104" i="8"/>
  <c r="L104" i="8"/>
  <c r="O103" i="8"/>
  <c r="N103" i="8"/>
  <c r="M103" i="8"/>
  <c r="L103" i="8"/>
  <c r="O102" i="8"/>
  <c r="N102" i="8"/>
  <c r="M102" i="8"/>
  <c r="L102" i="8"/>
  <c r="O101" i="8"/>
  <c r="N101" i="8"/>
  <c r="M101" i="8"/>
  <c r="L101" i="8"/>
  <c r="O100" i="8"/>
  <c r="N100" i="8"/>
  <c r="M100" i="8"/>
  <c r="L100" i="8"/>
  <c r="O99" i="8"/>
  <c r="N99" i="8"/>
  <c r="M99" i="8"/>
  <c r="L99" i="8"/>
  <c r="O98" i="8"/>
  <c r="N98" i="8"/>
  <c r="M98" i="8"/>
  <c r="L98" i="8"/>
  <c r="O97" i="8"/>
  <c r="N97" i="8"/>
  <c r="M97" i="8"/>
  <c r="L97" i="8"/>
  <c r="O96" i="8"/>
  <c r="N96" i="8"/>
  <c r="M96" i="8"/>
  <c r="O95" i="8"/>
  <c r="N95" i="8"/>
  <c r="M95" i="8"/>
  <c r="L95" i="8"/>
  <c r="O94" i="8"/>
  <c r="N94" i="8"/>
  <c r="M94" i="8"/>
  <c r="O93" i="8"/>
  <c r="N93" i="8"/>
  <c r="M93" i="8"/>
  <c r="L93" i="8"/>
  <c r="O92" i="8"/>
  <c r="N92" i="8"/>
  <c r="M92" i="8"/>
  <c r="L92" i="8"/>
  <c r="O91" i="8"/>
  <c r="N91" i="8"/>
  <c r="M91" i="8"/>
  <c r="L91" i="8"/>
  <c r="O90" i="8"/>
  <c r="N90" i="8"/>
  <c r="M90" i="8"/>
  <c r="L90" i="8"/>
  <c r="O89" i="8"/>
  <c r="N89" i="8"/>
  <c r="M89" i="8"/>
  <c r="L89" i="8"/>
  <c r="O88" i="8"/>
  <c r="N88" i="8"/>
  <c r="M88" i="8"/>
  <c r="L88" i="8"/>
  <c r="O87" i="8"/>
  <c r="N87" i="8"/>
  <c r="M87" i="8"/>
  <c r="L87" i="8"/>
  <c r="O86" i="8"/>
  <c r="N86" i="8"/>
  <c r="M86" i="8"/>
  <c r="L86" i="8"/>
  <c r="O85" i="8"/>
  <c r="N85" i="8"/>
  <c r="M85" i="8"/>
  <c r="L85" i="8"/>
  <c r="O84" i="8"/>
  <c r="N84" i="8"/>
  <c r="M84" i="8"/>
  <c r="L84" i="8"/>
  <c r="O83" i="8"/>
  <c r="N83" i="8"/>
  <c r="M83" i="8"/>
  <c r="L83" i="8"/>
  <c r="O82" i="8"/>
  <c r="N82" i="8"/>
  <c r="M82" i="8"/>
  <c r="L82" i="8"/>
  <c r="O81" i="8"/>
  <c r="N81" i="8"/>
  <c r="M81" i="8"/>
  <c r="L81" i="8"/>
  <c r="O80" i="8"/>
  <c r="N80" i="8"/>
  <c r="M80" i="8"/>
  <c r="L80" i="8"/>
  <c r="O79" i="8"/>
  <c r="N79" i="8"/>
  <c r="M79" i="8"/>
  <c r="L79" i="8"/>
  <c r="O78" i="8"/>
  <c r="N78" i="8"/>
  <c r="M78" i="8"/>
  <c r="L78" i="8"/>
  <c r="O77" i="8"/>
  <c r="N77" i="8"/>
  <c r="M77" i="8"/>
  <c r="L77" i="8"/>
  <c r="O76" i="8"/>
  <c r="N76" i="8"/>
  <c r="M76" i="8"/>
  <c r="L76" i="8"/>
  <c r="O75" i="8"/>
  <c r="N75" i="8"/>
  <c r="M75" i="8"/>
  <c r="L75" i="8"/>
  <c r="O74" i="8"/>
  <c r="N74" i="8"/>
  <c r="M74" i="8"/>
  <c r="L74" i="8"/>
  <c r="O73" i="8"/>
  <c r="N73" i="8"/>
  <c r="M73" i="8"/>
  <c r="L73" i="8"/>
  <c r="O72" i="8"/>
  <c r="N72" i="8"/>
  <c r="M72" i="8"/>
  <c r="L72" i="8"/>
  <c r="O71" i="8"/>
  <c r="N71" i="8"/>
  <c r="M71" i="8"/>
  <c r="L71" i="8"/>
  <c r="O70" i="8"/>
  <c r="N70" i="8"/>
  <c r="M70" i="8"/>
  <c r="L70" i="8"/>
  <c r="O69" i="8"/>
  <c r="N69" i="8"/>
  <c r="M69" i="8"/>
  <c r="L69" i="8"/>
  <c r="O68" i="8"/>
  <c r="N68" i="8"/>
  <c r="M68" i="8"/>
  <c r="L68" i="8"/>
  <c r="O67" i="8"/>
  <c r="N67" i="8"/>
  <c r="M67" i="8"/>
  <c r="L67" i="8"/>
  <c r="O66" i="8"/>
  <c r="N66" i="8"/>
  <c r="M66" i="8"/>
  <c r="L66" i="8"/>
  <c r="O65" i="8"/>
  <c r="N65" i="8"/>
  <c r="M65" i="8"/>
  <c r="L65" i="8"/>
  <c r="O64" i="8"/>
  <c r="N64" i="8"/>
  <c r="M64" i="8"/>
  <c r="L64" i="8"/>
  <c r="O63" i="8"/>
  <c r="N63" i="8"/>
  <c r="M63" i="8"/>
  <c r="L63" i="8"/>
  <c r="O62" i="8"/>
  <c r="N62" i="8"/>
  <c r="M62" i="8"/>
  <c r="L62" i="8"/>
  <c r="O61" i="8"/>
  <c r="N61" i="8"/>
  <c r="M61" i="8"/>
  <c r="L61" i="8"/>
  <c r="O60" i="8"/>
  <c r="N60" i="8"/>
  <c r="M60" i="8"/>
  <c r="L60" i="8"/>
  <c r="O59" i="8"/>
  <c r="N59" i="8"/>
  <c r="M59" i="8"/>
  <c r="L59" i="8"/>
  <c r="O58" i="8"/>
  <c r="N58" i="8"/>
  <c r="M58" i="8"/>
  <c r="L58" i="8"/>
  <c r="O57" i="8"/>
  <c r="N57" i="8"/>
  <c r="M57" i="8"/>
  <c r="L57" i="8"/>
  <c r="O56" i="8"/>
  <c r="N56" i="8"/>
  <c r="M56" i="8"/>
  <c r="L56" i="8"/>
  <c r="O55" i="8"/>
  <c r="N55" i="8"/>
  <c r="M55" i="8"/>
  <c r="L55" i="8"/>
  <c r="O54" i="8"/>
  <c r="N54" i="8"/>
  <c r="M54" i="8"/>
  <c r="L54" i="8"/>
  <c r="O53" i="8"/>
  <c r="N53" i="8"/>
  <c r="M53" i="8"/>
  <c r="L53" i="8"/>
  <c r="O52" i="8"/>
  <c r="N52" i="8"/>
  <c r="M52" i="8"/>
  <c r="L52" i="8"/>
  <c r="O51" i="8"/>
  <c r="N51" i="8"/>
  <c r="M51" i="8"/>
  <c r="L51" i="8"/>
  <c r="O50" i="8"/>
  <c r="N50" i="8"/>
  <c r="M50" i="8"/>
  <c r="L50" i="8"/>
  <c r="O49" i="8"/>
  <c r="N49" i="8"/>
  <c r="M49" i="8"/>
  <c r="L49" i="8"/>
  <c r="O48" i="8"/>
  <c r="N48" i="8"/>
  <c r="M48" i="8"/>
  <c r="L48" i="8"/>
  <c r="O47" i="8"/>
  <c r="N47" i="8"/>
  <c r="M47" i="8"/>
  <c r="L47" i="8"/>
  <c r="O46" i="8"/>
  <c r="N46" i="8"/>
  <c r="M46" i="8"/>
  <c r="L46" i="8"/>
  <c r="O45" i="8"/>
  <c r="N45" i="8"/>
  <c r="M45" i="8"/>
  <c r="L45" i="8"/>
  <c r="O44" i="8"/>
  <c r="N44" i="8"/>
  <c r="M44" i="8"/>
  <c r="L44" i="8"/>
  <c r="O43" i="8"/>
  <c r="N43" i="8"/>
  <c r="M43" i="8"/>
  <c r="L43" i="8"/>
  <c r="O42" i="8"/>
  <c r="N42" i="8"/>
  <c r="M42" i="8"/>
  <c r="L42" i="8"/>
  <c r="O41" i="8"/>
  <c r="N41" i="8"/>
  <c r="M41" i="8"/>
  <c r="L41" i="8"/>
  <c r="O40" i="8"/>
  <c r="N40" i="8"/>
  <c r="M40" i="8"/>
  <c r="L40" i="8"/>
  <c r="O39" i="8"/>
  <c r="N39" i="8"/>
  <c r="M39" i="8"/>
  <c r="L39" i="8"/>
  <c r="O38" i="8"/>
  <c r="N38" i="8"/>
  <c r="M38" i="8"/>
  <c r="L38" i="8"/>
  <c r="O37" i="8"/>
  <c r="N37" i="8"/>
  <c r="M37" i="8"/>
  <c r="L37" i="8"/>
  <c r="O36" i="8"/>
  <c r="N36" i="8"/>
  <c r="M36" i="8"/>
  <c r="L36" i="8"/>
  <c r="O35" i="8"/>
  <c r="N35" i="8"/>
  <c r="M35" i="8"/>
  <c r="L35" i="8"/>
  <c r="O34" i="8"/>
  <c r="N34" i="8"/>
  <c r="M34" i="8"/>
  <c r="L34" i="8"/>
  <c r="O33" i="8"/>
  <c r="N33" i="8"/>
  <c r="M33" i="8"/>
  <c r="L33" i="8"/>
  <c r="O32" i="8"/>
  <c r="N32" i="8"/>
  <c r="M32" i="8"/>
  <c r="L32" i="8"/>
  <c r="O31" i="8"/>
  <c r="N31" i="8"/>
  <c r="M31" i="8"/>
  <c r="L31" i="8"/>
  <c r="O30" i="8"/>
  <c r="N30" i="8"/>
  <c r="M30" i="8"/>
  <c r="L30" i="8"/>
  <c r="O29" i="8"/>
  <c r="N29" i="8"/>
  <c r="M29" i="8"/>
  <c r="L29" i="8"/>
  <c r="O28" i="8"/>
  <c r="N28" i="8"/>
  <c r="M28" i="8"/>
  <c r="L28" i="8"/>
  <c r="O27" i="8"/>
  <c r="N27" i="8"/>
  <c r="M27" i="8"/>
  <c r="L27" i="8"/>
  <c r="O26" i="8"/>
  <c r="N26" i="8"/>
  <c r="M26" i="8"/>
  <c r="L26" i="8"/>
  <c r="O25" i="8"/>
  <c r="N25" i="8"/>
  <c r="M25" i="8"/>
  <c r="L25" i="8"/>
  <c r="O24" i="8"/>
  <c r="N24" i="8"/>
  <c r="M24" i="8"/>
  <c r="L24" i="8"/>
  <c r="O23" i="8"/>
  <c r="N23" i="8"/>
  <c r="M23" i="8"/>
  <c r="L23" i="8"/>
  <c r="O22" i="8"/>
  <c r="N22" i="8"/>
  <c r="M22" i="8"/>
  <c r="L22" i="8"/>
  <c r="O21" i="8"/>
  <c r="N21" i="8"/>
  <c r="M21" i="8"/>
  <c r="L21" i="8"/>
  <c r="O20" i="8"/>
  <c r="N20" i="8"/>
  <c r="M20" i="8"/>
  <c r="L20" i="8"/>
  <c r="O19" i="8"/>
  <c r="N19" i="8"/>
  <c r="M19" i="8"/>
  <c r="L19" i="8"/>
  <c r="O18" i="8"/>
  <c r="N18" i="8"/>
  <c r="M18" i="8"/>
  <c r="L18" i="8"/>
  <c r="O17" i="8"/>
  <c r="N17" i="8"/>
  <c r="M17" i="8"/>
  <c r="L17" i="8"/>
  <c r="O16" i="8"/>
  <c r="N16" i="8"/>
  <c r="M16" i="8"/>
  <c r="L16" i="8"/>
  <c r="O15" i="8"/>
  <c r="N15" i="8"/>
  <c r="M15" i="8"/>
  <c r="L15" i="8"/>
  <c r="O14" i="8"/>
  <c r="N14" i="8"/>
  <c r="M14" i="8"/>
  <c r="L14" i="8"/>
  <c r="O13" i="8"/>
  <c r="N13" i="8"/>
  <c r="M13" i="8"/>
  <c r="L13" i="8"/>
  <c r="O12" i="8"/>
  <c r="N12" i="8"/>
  <c r="M12" i="8"/>
  <c r="L12" i="8"/>
  <c r="O11" i="8"/>
  <c r="N11" i="8"/>
  <c r="M11" i="8"/>
  <c r="L11" i="8"/>
  <c r="O10" i="8"/>
  <c r="N10" i="8"/>
  <c r="M10" i="8"/>
  <c r="L10" i="8"/>
  <c r="O9" i="8"/>
  <c r="N9" i="8"/>
  <c r="M9" i="8"/>
  <c r="L9" i="8"/>
  <c r="O8" i="8"/>
  <c r="N8" i="8"/>
  <c r="M8" i="8"/>
  <c r="L8" i="8"/>
  <c r="O7" i="8"/>
  <c r="N7" i="8"/>
  <c r="M7" i="8"/>
  <c r="L7" i="8"/>
  <c r="O6" i="8"/>
  <c r="N6" i="8"/>
  <c r="M6" i="8"/>
  <c r="L6" i="8"/>
  <c r="O5" i="8"/>
  <c r="N5" i="8"/>
  <c r="M5" i="8"/>
  <c r="L5" i="8"/>
  <c r="O4" i="8"/>
  <c r="N4" i="8"/>
  <c r="M4" i="8"/>
  <c r="L4" i="8"/>
  <c r="O3" i="8"/>
  <c r="N3" i="8"/>
  <c r="M3" i="8"/>
  <c r="L3" i="8"/>
  <c r="L176" i="8"/>
  <c r="L188" i="8"/>
  <c r="L220" i="8"/>
  <c r="L224" i="8"/>
  <c r="L232" i="8"/>
  <c r="L236" i="8"/>
  <c r="L574" i="8"/>
  <c r="L630" i="8"/>
  <c r="L714" i="8"/>
  <c r="L794" i="8"/>
  <c r="L1038" i="8"/>
  <c r="L1070" i="8"/>
  <c r="L1194" i="8"/>
  <c r="L157" i="8"/>
  <c r="L197" i="8"/>
  <c r="L201" i="8"/>
  <c r="L213" i="8"/>
  <c r="L237" i="8"/>
  <c r="L305" i="8"/>
  <c r="L341" i="8"/>
  <c r="L349" i="8"/>
  <c r="L393" i="8"/>
  <c r="L487" i="8"/>
  <c r="L499" i="8"/>
  <c r="L551" i="8"/>
  <c r="L567" i="8"/>
  <c r="L579" i="8"/>
  <c r="L603" i="8"/>
  <c r="L791" i="8"/>
  <c r="L803" i="8"/>
  <c r="L807" i="8"/>
  <c r="L855" i="8"/>
  <c r="L863" i="8"/>
  <c r="L887" i="8"/>
  <c r="L903" i="8"/>
  <c r="L923" i="8"/>
  <c r="L1063" i="8"/>
  <c r="L1071" i="8"/>
  <c r="L1079" i="8"/>
  <c r="L1087" i="8"/>
  <c r="L1235" i="8"/>
  <c r="L1243" i="8"/>
  <c r="L1295" i="8"/>
  <c r="L1343" i="8"/>
  <c r="L1579" i="8"/>
  <c r="L147" i="8"/>
  <c r="L151" i="8"/>
  <c r="L155" i="8"/>
  <c r="L159" i="8"/>
  <c r="L171" i="8"/>
  <c r="L175" i="8"/>
  <c r="L219" i="8"/>
  <c r="L295" i="8"/>
  <c r="L311" i="8"/>
  <c r="L315" i="8"/>
  <c r="L331" i="8"/>
  <c r="L359" i="8"/>
  <c r="L367" i="8"/>
  <c r="L371" i="8"/>
  <c r="L375" i="8"/>
  <c r="L465" i="8"/>
  <c r="L485" i="8"/>
  <c r="L581" i="8"/>
  <c r="L625" i="8"/>
  <c r="L697" i="8"/>
  <c r="L761" i="8"/>
  <c r="L789" i="8"/>
  <c r="L797" i="8"/>
  <c r="L897" i="8"/>
  <c r="L957" i="8"/>
  <c r="L989" i="8"/>
  <c r="L1013" i="8"/>
  <c r="L1089" i="8"/>
  <c r="L1125" i="8"/>
  <c r="L1293" i="8"/>
  <c r="L1341" i="8"/>
  <c r="L1569" i="8"/>
  <c r="L1585" i="8"/>
  <c r="L170" i="8"/>
  <c r="L226" i="8"/>
  <c r="L334" i="8"/>
  <c r="L366" i="8"/>
  <c r="L370" i="8"/>
  <c r="L410" i="8"/>
  <c r="L536" i="8"/>
  <c r="L616" i="8"/>
  <c r="L648" i="8"/>
  <c r="L700" i="8"/>
  <c r="L744" i="8"/>
  <c r="L792" i="8"/>
  <c r="L908" i="8"/>
  <c r="L1008" i="8"/>
  <c r="L1012" i="8"/>
  <c r="L1068" i="8"/>
  <c r="L1080" i="8"/>
  <c r="L1084" i="8"/>
  <c r="L1124" i="8"/>
  <c r="L1160" i="8"/>
  <c r="L1164" i="8"/>
  <c r="L1168" i="8"/>
  <c r="L1172" i="8"/>
  <c r="L1176" i="8"/>
  <c r="L1180" i="8"/>
  <c r="L1184" i="8"/>
  <c r="L1232" i="8"/>
  <c r="L1240" i="8"/>
  <c r="L1280" i="8"/>
  <c r="L1284" i="8"/>
  <c r="L1288" i="8"/>
  <c r="L1292" i="8"/>
  <c r="L1328" i="8"/>
  <c r="L1332" i="8"/>
  <c r="L1336" i="8"/>
  <c r="L1340" i="8"/>
  <c r="L1380" i="8"/>
  <c r="L1384" i="8"/>
  <c r="L1388" i="8"/>
  <c r="L1392" i="8"/>
  <c r="L1396" i="8"/>
  <c r="L1400" i="8"/>
  <c r="L1404" i="8"/>
  <c r="L1572" i="8"/>
  <c r="L1576" i="8"/>
  <c r="L1596" i="8"/>
  <c r="L1660" i="8"/>
  <c r="L296" i="8"/>
  <c r="L304" i="8"/>
  <c r="L324" i="8"/>
  <c r="L328" i="8"/>
  <c r="L344" i="8"/>
  <c r="L360" i="8"/>
  <c r="L372" i="8"/>
  <c r="L376" i="8"/>
  <c r="L416" i="8"/>
  <c r="L478" i="8"/>
  <c r="L558" i="8"/>
  <c r="L870" i="8"/>
  <c r="L1230" i="8"/>
  <c r="L1242" i="8"/>
  <c r="L1294" i="8"/>
  <c r="L1342" i="8"/>
  <c r="L1578" i="8"/>
  <c r="L1598" i="8"/>
  <c r="L1626" i="8"/>
  <c r="L144" i="8"/>
  <c r="L148" i="8"/>
  <c r="L152" i="8"/>
  <c r="L156" i="8"/>
  <c r="L168" i="8"/>
  <c r="L172" i="8"/>
  <c r="L216" i="8"/>
  <c r="L316" i="8"/>
  <c r="L336" i="8"/>
  <c r="L364" i="8"/>
  <c r="L368" i="8"/>
  <c r="L388" i="8"/>
  <c r="L408" i="8"/>
  <c r="L550" i="8"/>
  <c r="L554" i="8"/>
  <c r="L570" i="8"/>
  <c r="L594" i="8"/>
  <c r="L706" i="8"/>
  <c r="L710" i="8"/>
  <c r="L790" i="8"/>
  <c r="L894" i="8"/>
  <c r="L906" i="8"/>
  <c r="L986" i="8"/>
  <c r="L1006" i="8"/>
  <c r="L1010" i="8"/>
  <c r="L1086" i="8"/>
  <c r="L1122" i="8"/>
  <c r="L1154" i="8"/>
  <c r="L1158" i="8"/>
  <c r="L1162" i="8"/>
  <c r="L1166" i="8"/>
  <c r="L1170" i="8"/>
  <c r="L1174" i="8"/>
  <c r="L1178" i="8"/>
  <c r="L1182" i="8"/>
  <c r="L1186" i="8"/>
  <c r="L1190" i="8"/>
  <c r="L1218" i="8"/>
  <c r="L1234" i="8"/>
  <c r="L1238" i="8"/>
  <c r="L1278" i="8"/>
  <c r="L1282" i="8"/>
  <c r="L1286" i="8"/>
  <c r="L1290" i="8"/>
  <c r="L1326" i="8"/>
  <c r="L1330" i="8"/>
  <c r="L1334" i="8"/>
  <c r="L1338" i="8"/>
  <c r="L1378" i="8"/>
  <c r="L1382" i="8"/>
  <c r="L1386" i="8"/>
  <c r="L1390" i="8"/>
  <c r="L1394" i="8"/>
  <c r="L1398" i="8"/>
  <c r="L1402" i="8"/>
  <c r="L1406" i="8"/>
  <c r="L1410" i="8"/>
  <c r="L1414" i="8"/>
  <c r="L1418" i="8"/>
  <c r="L1422" i="8"/>
  <c r="L1570" i="8"/>
  <c r="L1574" i="8"/>
  <c r="L1582" i="8"/>
  <c r="L1658" i="8"/>
  <c r="L801" i="8"/>
  <c r="L805" i="8"/>
  <c r="L853" i="8"/>
  <c r="L861" i="8"/>
  <c r="L881" i="8"/>
  <c r="L921" i="8"/>
  <c r="L953" i="8"/>
  <c r="L1005" i="8"/>
  <c r="L1009" i="8"/>
  <c r="L1033" i="8"/>
  <c r="L1065" i="8"/>
  <c r="L1069" i="8"/>
  <c r="L1077" i="8"/>
  <c r="L1081" i="8"/>
  <c r="L1085" i="8"/>
  <c r="L1121" i="8"/>
  <c r="L1149" i="8"/>
  <c r="L1157" i="8"/>
  <c r="L1161" i="8"/>
  <c r="L1165" i="8"/>
  <c r="L1169" i="8"/>
  <c r="L1173" i="8"/>
  <c r="L1177" i="8"/>
  <c r="L1185" i="8"/>
  <c r="L1229" i="8"/>
  <c r="L1233" i="8"/>
  <c r="L1237" i="8"/>
  <c r="L1241" i="8"/>
  <c r="L1277" i="8"/>
  <c r="L1285" i="8"/>
  <c r="L1289" i="8"/>
  <c r="L1329" i="8"/>
  <c r="L1333" i="8"/>
  <c r="L1337" i="8"/>
  <c r="L1377" i="8"/>
  <c r="L1381" i="8"/>
  <c r="L1385" i="8"/>
  <c r="L1389" i="8"/>
  <c r="L1393" i="8"/>
  <c r="L1397" i="8"/>
  <c r="L1401" i="8"/>
  <c r="L1405" i="8"/>
  <c r="L1565" i="8"/>
  <c r="L1577" i="8"/>
  <c r="L1593" i="8"/>
  <c r="L1621" i="8"/>
  <c r="L153" i="8"/>
  <c r="L181" i="8"/>
  <c r="L185" i="8"/>
  <c r="L217" i="8"/>
  <c r="L221" i="8"/>
  <c r="L229" i="8"/>
  <c r="L233" i="8"/>
  <c r="L293" i="8"/>
  <c r="L313" i="8"/>
  <c r="L357" i="8"/>
  <c r="L365" i="8"/>
  <c r="L369" i="8"/>
  <c r="L397" i="8"/>
  <c r="L463" i="8"/>
  <c r="L547" i="8"/>
  <c r="L563" i="8"/>
  <c r="L575" i="8"/>
  <c r="L599" i="8"/>
  <c r="L695" i="8"/>
  <c r="L723" i="8"/>
  <c r="L727" i="8"/>
  <c r="L787" i="8"/>
  <c r="L795" i="8"/>
  <c r="L811" i="8"/>
  <c r="L1003" i="8"/>
  <c r="L1031" i="8"/>
  <c r="L1067" i="8"/>
  <c r="L1083" i="8"/>
  <c r="L1119" i="8"/>
  <c r="L1123" i="8"/>
  <c r="L1159" i="8"/>
  <c r="L1163" i="8"/>
  <c r="L1167" i="8"/>
  <c r="L1171" i="8"/>
  <c r="L1175" i="8"/>
  <c r="L1179" i="8"/>
  <c r="L1187" i="8"/>
  <c r="L1239" i="8"/>
  <c r="L1279" i="8"/>
  <c r="L1283" i="8"/>
  <c r="L1287" i="8"/>
  <c r="L1291" i="8"/>
  <c r="L1327" i="8"/>
  <c r="L1331" i="8"/>
  <c r="L1335" i="8"/>
  <c r="L1339" i="8"/>
  <c r="L1375" i="8"/>
  <c r="L1379" i="8"/>
  <c r="L1383" i="8"/>
  <c r="L1387" i="8"/>
  <c r="L1391" i="8"/>
  <c r="L1395" i="8"/>
  <c r="L1399" i="8"/>
  <c r="L1403" i="8"/>
  <c r="L1567" i="8"/>
  <c r="L1575" i="8"/>
  <c r="L1591" i="8"/>
  <c r="L1551" i="8"/>
  <c r="L1559" i="8"/>
  <c r="L1563" i="8"/>
  <c r="L1607" i="8"/>
  <c r="L1611" i="8"/>
  <c r="L1619" i="8"/>
  <c r="L1647" i="8"/>
  <c r="L1663" i="8"/>
  <c r="L96" i="8"/>
  <c r="L184" i="8"/>
  <c r="L228" i="8"/>
  <c r="L586" i="8"/>
  <c r="L598" i="8"/>
  <c r="L622" i="8"/>
  <c r="L1426" i="8"/>
  <c r="L1430" i="8"/>
  <c r="L1434" i="8"/>
  <c r="L1438" i="8"/>
  <c r="L1442" i="8"/>
  <c r="L1446" i="8"/>
  <c r="L1450" i="8"/>
  <c r="L1454" i="8"/>
  <c r="L1458" i="8"/>
  <c r="L1462" i="8"/>
  <c r="L1466" i="8"/>
  <c r="L1470" i="8"/>
  <c r="L1474" i="8"/>
  <c r="L1478" i="8"/>
  <c r="L1482" i="8"/>
  <c r="L1486" i="8"/>
  <c r="L1490" i="8"/>
  <c r="L1494" i="8"/>
  <c r="L1498" i="8"/>
  <c r="L1502" i="8"/>
  <c r="L1506" i="8"/>
  <c r="L1510" i="8"/>
  <c r="L1514" i="8"/>
  <c r="L1518" i="8"/>
  <c r="L1522" i="8"/>
  <c r="L1526" i="8"/>
  <c r="L1530" i="8"/>
  <c r="L1534" i="8"/>
  <c r="L164" i="8"/>
  <c r="L332" i="8"/>
  <c r="L475" i="8"/>
  <c r="L495" i="8"/>
  <c r="L635" i="8"/>
  <c r="L667" i="8"/>
  <c r="L731" i="8"/>
  <c r="L735" i="8"/>
  <c r="L815" i="8"/>
  <c r="L891" i="8"/>
  <c r="L927" i="8"/>
  <c r="L983" i="8"/>
  <c r="L1015" i="8"/>
  <c r="L1035" i="8"/>
  <c r="L1039" i="8"/>
  <c r="L1091" i="8"/>
  <c r="L1095" i="8"/>
  <c r="L1099" i="8"/>
  <c r="L1107" i="8"/>
  <c r="L1115" i="8"/>
  <c r="L1151" i="8"/>
  <c r="L1183" i="8"/>
  <c r="L1191" i="8"/>
  <c r="L1195" i="8"/>
  <c r="L1199" i="8"/>
  <c r="L1203" i="8"/>
  <c r="L1207" i="8"/>
  <c r="L1211" i="8"/>
  <c r="L1215" i="8"/>
  <c r="L1219" i="8"/>
  <c r="L1223" i="8"/>
  <c r="L1251" i="8"/>
  <c r="L1267" i="8"/>
  <c r="L1271" i="8"/>
  <c r="L1311" i="8"/>
  <c r="L1315" i="8"/>
  <c r="L1319" i="8"/>
  <c r="L1323" i="8"/>
  <c r="L1359" i="8"/>
  <c r="L1363" i="8"/>
  <c r="L1367" i="8"/>
  <c r="L1371" i="8"/>
  <c r="L1407" i="8"/>
  <c r="L1411" i="8"/>
  <c r="L1415" i="8"/>
  <c r="L1419" i="8"/>
  <c r="L1423" i="8"/>
  <c r="L1427" i="8"/>
  <c r="L1431" i="8"/>
  <c r="L1435" i="8"/>
  <c r="L1439" i="8"/>
  <c r="L1443" i="8"/>
  <c r="L1447" i="8"/>
  <c r="L1451" i="8"/>
  <c r="L1455" i="8"/>
  <c r="L1459" i="8"/>
  <c r="L1463" i="8"/>
  <c r="L1467" i="8"/>
  <c r="L1471" i="8"/>
  <c r="L1475" i="8"/>
  <c r="L1479" i="8"/>
  <c r="L1483" i="8"/>
  <c r="L1487" i="8"/>
  <c r="L1491" i="8"/>
  <c r="L1495" i="8"/>
  <c r="L1499" i="8"/>
  <c r="L1503" i="8"/>
  <c r="L1507" i="8"/>
  <c r="L1511" i="8"/>
  <c r="L1515" i="8"/>
  <c r="L1519" i="8"/>
  <c r="L1523" i="8"/>
  <c r="L1527" i="8"/>
  <c r="L1531" i="8"/>
  <c r="L1535" i="8"/>
  <c r="L1554" i="8"/>
  <c r="L1562" i="8"/>
  <c r="L1566" i="8"/>
  <c r="L1602" i="8"/>
  <c r="L1614" i="8"/>
  <c r="L1622" i="8"/>
  <c r="L1638" i="8"/>
  <c r="L1662" i="8"/>
  <c r="L163" i="8"/>
  <c r="L191" i="8"/>
  <c r="L207" i="8"/>
  <c r="L211" i="8"/>
  <c r="L223" i="8"/>
  <c r="L231" i="8"/>
  <c r="L235" i="8"/>
  <c r="L243" i="8"/>
  <c r="L251" i="8"/>
  <c r="L319" i="8"/>
  <c r="L327" i="8"/>
  <c r="L355" i="8"/>
  <c r="L363" i="8"/>
  <c r="L383" i="8"/>
  <c r="L387" i="8"/>
  <c r="L399" i="8"/>
  <c r="L407" i="8"/>
  <c r="L469" i="8"/>
  <c r="L348" i="8"/>
  <c r="L352" i="8"/>
  <c r="L380" i="8"/>
  <c r="L384" i="8"/>
  <c r="L404" i="8"/>
  <c r="L424" i="8"/>
  <c r="L466" i="8"/>
  <c r="L504" i="8"/>
  <c r="L516" i="8"/>
  <c r="L568" i="8"/>
  <c r="L572" i="8"/>
  <c r="L600" i="8"/>
  <c r="L644" i="8"/>
  <c r="L716" i="8"/>
  <c r="L720" i="8"/>
  <c r="L748" i="8"/>
  <c r="L752" i="8"/>
  <c r="L812" i="8"/>
  <c r="L824" i="8"/>
  <c r="L828" i="8"/>
  <c r="L876" i="8"/>
  <c r="L884" i="8"/>
  <c r="L920" i="8"/>
  <c r="L928" i="8"/>
  <c r="L1032" i="8"/>
  <c r="L1064" i="8"/>
  <c r="L1108" i="8"/>
  <c r="L1112" i="8"/>
  <c r="L1116" i="8"/>
  <c r="L1152" i="8"/>
  <c r="L1188" i="8"/>
  <c r="L1192" i="8"/>
  <c r="L1196" i="8"/>
  <c r="L1200" i="8"/>
  <c r="L1204" i="8"/>
  <c r="L1208" i="8"/>
  <c r="L1212" i="8"/>
  <c r="L1216" i="8"/>
  <c r="L1220" i="8"/>
  <c r="L1224" i="8"/>
  <c r="L1244" i="8"/>
  <c r="L1260" i="8"/>
  <c r="L1272" i="8"/>
  <c r="L1312" i="8"/>
  <c r="L1316" i="8"/>
  <c r="L1320" i="8"/>
  <c r="L1324" i="8"/>
  <c r="L1360" i="8"/>
  <c r="L1364" i="8"/>
  <c r="L1368" i="8"/>
  <c r="L1372" i="8"/>
  <c r="L1408" i="8"/>
  <c r="L1412" i="8"/>
  <c r="L1416" i="8"/>
  <c r="L1420" i="8"/>
  <c r="L1424" i="8"/>
  <c r="L1428" i="8"/>
  <c r="L1432" i="8"/>
  <c r="L1436" i="8"/>
  <c r="L1440" i="8"/>
  <c r="L1444" i="8"/>
  <c r="L1448" i="8"/>
  <c r="L1452" i="8"/>
  <c r="L1456" i="8"/>
  <c r="L1460" i="8"/>
  <c r="L1464" i="8"/>
  <c r="L1468" i="8"/>
  <c r="L1472" i="8"/>
  <c r="L1476" i="8"/>
  <c r="L1480" i="8"/>
  <c r="L1484" i="8"/>
  <c r="L1488" i="8"/>
  <c r="L1492" i="8"/>
  <c r="L1496" i="8"/>
  <c r="L1500" i="8"/>
  <c r="L1504" i="8"/>
  <c r="L1508" i="8"/>
  <c r="L1512" i="8"/>
  <c r="L1516" i="8"/>
  <c r="L1520" i="8"/>
  <c r="L1524" i="8"/>
  <c r="L1528" i="8"/>
  <c r="L1532" i="8"/>
  <c r="L1536" i="8"/>
  <c r="L1552" i="8"/>
  <c r="L1564" i="8"/>
  <c r="L1604" i="8"/>
  <c r="L1612" i="8"/>
  <c r="L1632" i="8"/>
  <c r="L1636" i="8"/>
  <c r="L162" i="8"/>
  <c r="L186" i="8"/>
  <c r="L198" i="8"/>
  <c r="L230" i="8"/>
  <c r="L250" i="8"/>
  <c r="L342" i="8"/>
  <c r="L390" i="8"/>
  <c r="L402" i="8"/>
  <c r="L94" i="8"/>
  <c r="L154" i="8"/>
  <c r="L158" i="8"/>
  <c r="L166" i="8"/>
  <c r="L178" i="8"/>
  <c r="L182" i="8"/>
  <c r="L238" i="8"/>
  <c r="L310" i="8"/>
  <c r="L318" i="8"/>
  <c r="L338" i="8"/>
  <c r="L358" i="8"/>
  <c r="L374" i="8"/>
  <c r="L382" i="8"/>
  <c r="L386" i="8"/>
  <c r="L430" i="8"/>
  <c r="L472" i="8"/>
  <c r="L482" i="8"/>
  <c r="L502" i="8"/>
  <c r="L165" i="8"/>
  <c r="L169" i="8"/>
  <c r="L173" i="8"/>
  <c r="L177" i="8"/>
  <c r="L193" i="8"/>
  <c r="L245" i="8"/>
  <c r="L309" i="8"/>
  <c r="L325" i="8"/>
  <c r="L329" i="8"/>
  <c r="L345" i="8"/>
  <c r="L373" i="8"/>
  <c r="L381" i="8"/>
  <c r="L385" i="8"/>
  <c r="L389" i="8"/>
  <c r="L401" i="8"/>
  <c r="L413" i="8"/>
  <c r="L467" i="8"/>
  <c r="L533" i="8"/>
  <c r="L553" i="8"/>
  <c r="L577" i="8"/>
  <c r="L593" i="8"/>
  <c r="L617" i="8"/>
  <c r="L649" i="8"/>
  <c r="L765" i="8"/>
  <c r="L769" i="8"/>
  <c r="L813" i="8"/>
  <c r="L909" i="8"/>
  <c r="L933" i="8"/>
  <c r="L949" i="8"/>
  <c r="L1061" i="8"/>
  <c r="L1097" i="8"/>
  <c r="L1153" i="8"/>
  <c r="L1181" i="8"/>
  <c r="L1189" i="8"/>
  <c r="L1193" i="8"/>
  <c r="L1197" i="8"/>
  <c r="L1201" i="8"/>
  <c r="L1205" i="8"/>
  <c r="L1209" i="8"/>
  <c r="L1213" i="8"/>
  <c r="L1217" i="8"/>
  <c r="L1221" i="8"/>
  <c r="L1249" i="8"/>
  <c r="L1265" i="8"/>
  <c r="L1269" i="8"/>
  <c r="L1273" i="8"/>
  <c r="L1281" i="8"/>
  <c r="L1313" i="8"/>
  <c r="L1317" i="8"/>
  <c r="L1321" i="8"/>
  <c r="L1325" i="8"/>
  <c r="L1361" i="8"/>
  <c r="L1365" i="8"/>
  <c r="L1369" i="8"/>
  <c r="L1373" i="8"/>
  <c r="L1409" i="8"/>
  <c r="L1413" i="8"/>
  <c r="L1417" i="8"/>
  <c r="L1421" i="8"/>
  <c r="L1425" i="8"/>
  <c r="L1429" i="8"/>
  <c r="L1433" i="8"/>
  <c r="L1437" i="8"/>
  <c r="L1441" i="8"/>
  <c r="L1445" i="8"/>
  <c r="L1449" i="8"/>
  <c r="L1453" i="8"/>
  <c r="L1457" i="8"/>
  <c r="L1461" i="8"/>
  <c r="L1465" i="8"/>
  <c r="L1469" i="8"/>
  <c r="L1473" i="8"/>
  <c r="L1477" i="8"/>
  <c r="L1481" i="8"/>
  <c r="L1485" i="8"/>
  <c r="L1489" i="8"/>
  <c r="L1493" i="8"/>
  <c r="L1497" i="8"/>
  <c r="L1501" i="8"/>
  <c r="L1505" i="8"/>
  <c r="L1509" i="8"/>
  <c r="L1513" i="8"/>
  <c r="L1517" i="8"/>
  <c r="L1521" i="8"/>
  <c r="L1525" i="8"/>
  <c r="L1529" i="8"/>
  <c r="L1533" i="8"/>
  <c r="L1557" i="8"/>
  <c r="L1561" i="8"/>
  <c r="L1605" i="8"/>
  <c r="L1613" i="8"/>
  <c r="L1633" i="8"/>
  <c r="L1661" i="8"/>
</calcChain>
</file>

<file path=xl/sharedStrings.xml><?xml version="1.0" encoding="utf-8"?>
<sst xmlns="http://schemas.openxmlformats.org/spreadsheetml/2006/main" count="41385" uniqueCount="6749">
  <si>
    <t>Pls use EXCEL lookup function when you need to link some information with the stats. Otherwise the linkage may become incorrect after stats refresh.
Visibility:        p (product), e (engineering), s (support), i (internal)
Kind:              c32 (32 bit counter), c64 (64 bit counter), cmpd (compound), computed (computed), ec32 (32 bit error counter), ec64 (64 bit error counter), f (fact), family (family), n (non-numeric), s (set)
Resolve Type:      N (No_resolve), M (MetaVolume_hint), F (FileSystem_hint), D (DiskVolume_hint)
Sample Method:     raw (new), fact (new / display factor), diff ((new - old) / display factor), rate ((new - old) / elapsed time / display factor), reset (new / elapsed time / display factor)
The stats are retrieved by the following command:
    telnet spa 7777
    visibility=internal format=sar version=7 info
    grep -v setElement &lt;file&gt; |  sort -k 1,1 -t '|' -s -f</t>
  </si>
  <si>
    <t>KittyHawk</t>
  </si>
  <si>
    <t>internal visibility stats are available, but statsMon service will not report them, so they are not list in the spreadsheet</t>
  </si>
  <si>
    <t>display factor are available, but statsMon service will not report them, so they are not list in the spreadsheet</t>
  </si>
  <si>
    <t>KittyHawk+</t>
  </si>
  <si>
    <t>UFS64 instances are not reported for storage.filesystem stat</t>
  </si>
  <si>
    <t>Thunderbird</t>
  </si>
  <si>
    <t>upc_Kittyhawk_2_upcBuilder-3.0.0.2960754-GNOSIS-RETAIL</t>
  </si>
  <si>
    <t>Stat Path (without sp.*. prefix)</t>
  </si>
  <si>
    <t>Visibility</t>
  </si>
  <si>
    <t>Kind</t>
  </si>
  <si>
    <t>Title</t>
  </si>
  <si>
    <t>Summary</t>
  </si>
  <si>
    <t>Units</t>
  </si>
  <si>
    <t>Width</t>
  </si>
  <si>
    <t>Resolve Type</t>
  </si>
  <si>
    <t>Sort Key</t>
  </si>
  <si>
    <t>Supplementary</t>
  </si>
  <si>
    <t>Sample Method</t>
  </si>
  <si>
    <t>Formulas</t>
  </si>
  <si>
    <t>Operator</t>
  </si>
  <si>
    <t>Operand 1</t>
  </si>
  <si>
    <t>Operand 2</t>
  </si>
  <si>
    <t>blockCache</t>
  </si>
  <si>
    <t>p</t>
  </si>
  <si>
    <t>family</t>
  </si>
  <si>
    <t>Block Cache Statistic Summary</t>
  </si>
  <si>
    <t>N</t>
  </si>
  <si>
    <t>blockCache.flu</t>
  </si>
  <si>
    <t>e</t>
  </si>
  <si>
    <t>s</t>
  </si>
  <si>
    <t>Block Cache Volume</t>
  </si>
  <si>
    <t>Per Cache Volume statistics for all Cores</t>
  </si>
  <si>
    <t>M</t>
  </si>
  <si>
    <t>blockCache.flu.*.backFilledBlocks</t>
  </si>
  <si>
    <t>c64</t>
  </si>
  <si>
    <t>Blocks Back Filled</t>
  </si>
  <si>
    <t>Number of Blocks backfilled (loaded for flushing)</t>
  </si>
  <si>
    <t>Blocks</t>
  </si>
  <si>
    <t>blockCache.flu.*.backFilledReads</t>
  </si>
  <si>
    <t>Backfill Reads</t>
  </si>
  <si>
    <t>Number of Reads sent to the back end as back fill requests</t>
  </si>
  <si>
    <t>Reads</t>
  </si>
  <si>
    <t>blockCache.flu.*.dataMoveBlockWritten</t>
  </si>
  <si>
    <t>Data Move Blocks Written</t>
  </si>
  <si>
    <t>Number of Data Move Blocks Written</t>
  </si>
  <si>
    <t>blockCache.flu.*.dataMoveClonedBlocks</t>
  </si>
  <si>
    <t>Data Move Blocks Cloned</t>
  </si>
  <si>
    <t>Number of Data Move Blocks Cloned</t>
  </si>
  <si>
    <t>blockCache.flu.*.dataMoveCopiedBlocks</t>
  </si>
  <si>
    <t>Data Move Blocks Copied</t>
  </si>
  <si>
    <t>Number of Data Move Blocks Copied</t>
  </si>
  <si>
    <t>blockCache.flu.*.dataMoveHits</t>
  </si>
  <si>
    <t>Data Move Hits</t>
  </si>
  <si>
    <t>Number of Data Move Hits</t>
  </si>
  <si>
    <t>Hits</t>
  </si>
  <si>
    <t>blockCache.flu.*.dataMoveMisses</t>
  </si>
  <si>
    <t>Data Move Misses</t>
  </si>
  <si>
    <t>Number of Data Move Misses</t>
  </si>
  <si>
    <t>Misses</t>
  </si>
  <si>
    <t>blockCache.flu.*.dataMovePageHits</t>
  </si>
  <si>
    <t>Data Move Page Hits</t>
  </si>
  <si>
    <t>Number of Data Move Page Hits</t>
  </si>
  <si>
    <t>blockCache.flu.*.dataMovePageMisses</t>
  </si>
  <si>
    <t>Data Move Page Misses</t>
  </si>
  <si>
    <t>Number of Data Move Page Misses</t>
  </si>
  <si>
    <t>blockCache.flu.*.dataMovePendings</t>
  </si>
  <si>
    <t>Data Move Pending</t>
  </si>
  <si>
    <t>Number of Data Move Pending</t>
  </si>
  <si>
    <t>Data Moves</t>
  </si>
  <si>
    <t>blockCache.flu.*.dataMoveTotalTime</t>
  </si>
  <si>
    <t>Data Move Response Time</t>
  </si>
  <si>
    <t>Cumulative Data Move Response Time</t>
  </si>
  <si>
    <t>mSec</t>
  </si>
  <si>
    <t>blockCache.flu.*.delayedWrites</t>
  </si>
  <si>
    <t>Delayed Writes</t>
  </si>
  <si>
    <t>Number of Delayed Writes</t>
  </si>
  <si>
    <t>Writes</t>
  </si>
  <si>
    <t>blockCache.flu.*.fastWrites</t>
  </si>
  <si>
    <t>Fast Writes</t>
  </si>
  <si>
    <t>Number of Fast Writes (write that does not have to wait for pages)</t>
  </si>
  <si>
    <t>Pages</t>
  </si>
  <si>
    <t>blockCache.flu.*.flushBlocks</t>
  </si>
  <si>
    <t>Blocked Flushes</t>
  </si>
  <si>
    <t>Number of Blocks Flushed</t>
  </si>
  <si>
    <t>blockCache.flu.*.flushes</t>
  </si>
  <si>
    <t>Flush Requests</t>
  </si>
  <si>
    <t>Number of Flush Requests</t>
  </si>
  <si>
    <t>Flushes</t>
  </si>
  <si>
    <t>blockCache.flu.*.forcedFlushes</t>
  </si>
  <si>
    <t>Forced Flushes</t>
  </si>
  <si>
    <t>Number of Forced Flushes Requests</t>
  </si>
  <si>
    <t>blockCache.flu.*.histogram</t>
  </si>
  <si>
    <t>VolumeHistogram</t>
  </si>
  <si>
    <t>Histogram for Volume Statistics</t>
  </si>
  <si>
    <t>blockCache.flu.*.histogram.*.readReHits</t>
  </si>
  <si>
    <t>Read ReHit Histogram</t>
  </si>
  <si>
    <t>Read ReHit Histogram - number of re-read page was hit</t>
  </si>
  <si>
    <t>blockCache.flu.*.histogram.*.reads</t>
  </si>
  <si>
    <t>Read Histogram</t>
  </si>
  <si>
    <t>Read Histogram - number of read page was hit</t>
  </si>
  <si>
    <t>blockCache.flu.*.histogram.*.writeReHits</t>
  </si>
  <si>
    <t>Write ReHit Histogram</t>
  </si>
  <si>
    <t>Write ReHit Histogram - number of re-write page was hit</t>
  </si>
  <si>
    <t>blockCache.flu.*.histogram.*.writes</t>
  </si>
  <si>
    <t>Write Histogram</t>
  </si>
  <si>
    <t>Write Histogram - number of write page was hit</t>
  </si>
  <si>
    <t>blockCache.flu.*.nonZeroQueueArrivals</t>
  </si>
  <si>
    <t>Arrivals to Non Zero Queue</t>
  </si>
  <si>
    <t>Arrivals</t>
  </si>
  <si>
    <t>blockCache.flu.*.pageReadHits</t>
  </si>
  <si>
    <t>Page Read Hits</t>
  </si>
  <si>
    <t>Number of Page Read Hits</t>
  </si>
  <si>
    <t>blockCache.flu.*.pageReadMisses</t>
  </si>
  <si>
    <t>Page Read Misses</t>
  </si>
  <si>
    <t>Number of Page Read Misses</t>
  </si>
  <si>
    <t>blockCache.flu.*.pageWriteHits</t>
  </si>
  <si>
    <t>Page Write Hits</t>
  </si>
  <si>
    <t>Number of Page Write Hits</t>
  </si>
  <si>
    <t>blockCache.flu.*.pageWriteMisses</t>
  </si>
  <si>
    <t>Page Write Misses</t>
  </si>
  <si>
    <t>Number of Page Write Misses</t>
  </si>
  <si>
    <t>blockCache.flu.*.pendingReads</t>
  </si>
  <si>
    <t>Pending Reads</t>
  </si>
  <si>
    <t>Number of Pending Reads</t>
  </si>
  <si>
    <t>Requests</t>
  </si>
  <si>
    <t>blockCache.flu.*.pinnedBlocks</t>
  </si>
  <si>
    <t>Blocks Pinned</t>
  </si>
  <si>
    <t>Number of Blocks Pinned</t>
  </si>
  <si>
    <t>blockCache.flu.*.prefetchedTotalBlocks</t>
  </si>
  <si>
    <t>Blocks Prefetched</t>
  </si>
  <si>
    <t>Total number of Blocks Prefetched</t>
  </si>
  <si>
    <t>blockCache.flu.*.prefetchedUnusedBlocks</t>
  </si>
  <si>
    <t>Prefetched Blocks Never Used</t>
  </si>
  <si>
    <t>Number of Blocks Prefetched that are unused</t>
  </si>
  <si>
    <t>blockCache.flu.*.readBlocks</t>
  </si>
  <si>
    <t>Read Blocks</t>
  </si>
  <si>
    <t>Number of Read Blocks</t>
  </si>
  <si>
    <t>blockCache.flu.*.readHits</t>
  </si>
  <si>
    <t>Read Hits</t>
  </si>
  <si>
    <t>Number of Read Hits</t>
  </si>
  <si>
    <t>blockCache.flu.*.readMisses</t>
  </si>
  <si>
    <t>Read Read Misses</t>
  </si>
  <si>
    <t>Number of Read Misses</t>
  </si>
  <si>
    <t>blockCache.flu.*.readPinCommands</t>
  </si>
  <si>
    <t>f</t>
  </si>
  <si>
    <t>Read and Pin Commands</t>
  </si>
  <si>
    <t>Number of Read and Pin Commands</t>
  </si>
  <si>
    <t>blockCache.flu.*.readPinHits</t>
  </si>
  <si>
    <t>Read and Pin Hits</t>
  </si>
  <si>
    <t>Number of Read and Pin Hits</t>
  </si>
  <si>
    <t>blockCache.flu.*.readPinMisses</t>
  </si>
  <si>
    <t>Read and Pin Misses</t>
  </si>
  <si>
    <t>Number of Read and Pin Misses</t>
  </si>
  <si>
    <t>blockCache.flu.*.readPinPageHits</t>
  </si>
  <si>
    <t>Read and Pin Page Hits</t>
  </si>
  <si>
    <t>Number of Read and Pin Page Hits</t>
  </si>
  <si>
    <t>blockCache.flu.*.readPinPageMisses</t>
  </si>
  <si>
    <t>Read and Pin Page Misses</t>
  </si>
  <si>
    <t>Number of Read and Pin Page Misses</t>
  </si>
  <si>
    <t>blockCache.flu.*.readReadHits</t>
  </si>
  <si>
    <t>Read Read Hits</t>
  </si>
  <si>
    <t>Number of Read Read Hits</t>
  </si>
  <si>
    <t>blockCache.flu.*.readTotalTime</t>
  </si>
  <si>
    <t>Read Response Time</t>
  </si>
  <si>
    <t>Cumulative Read Response Time</t>
  </si>
  <si>
    <t>blockCache.flu.*.readWriteHits</t>
  </si>
  <si>
    <t>Read Write Hits</t>
  </si>
  <si>
    <t>Number of Read Write Hits</t>
  </si>
  <si>
    <t>blockCache.flu.*.sumQueueLengthOnArrival</t>
  </si>
  <si>
    <t>Queue Length on Arrival</t>
  </si>
  <si>
    <t>Total of Queue Length on Arrival</t>
  </si>
  <si>
    <t>blockCache.flu.*.throttledWrites</t>
  </si>
  <si>
    <t>Throttled Writes</t>
  </si>
  <si>
    <t>Number of Throttled Writes</t>
  </si>
  <si>
    <t>blockCache.flu.*.writeBlocks</t>
  </si>
  <si>
    <t>Write Blocks</t>
  </si>
  <si>
    <t>Number of Write Blocks</t>
  </si>
  <si>
    <t>blockCache.flu.*.writeCommitTotalTime</t>
  </si>
  <si>
    <t>Write Commit Time</t>
  </si>
  <si>
    <t>Cumulative Write Commit Time</t>
  </si>
  <si>
    <t>blockCache.flu.*.writeHits</t>
  </si>
  <si>
    <t>Write Hits</t>
  </si>
  <si>
    <t>Number of Write Hits</t>
  </si>
  <si>
    <t>blockCache.flu.*.writeMisses</t>
  </si>
  <si>
    <t>Write Misses</t>
  </si>
  <si>
    <t>Number of Write Misses</t>
  </si>
  <si>
    <t>blockCache.flu.*.writeThroughs</t>
  </si>
  <si>
    <t>Write Thrus</t>
  </si>
  <si>
    <t>Number of Write Throughs</t>
  </si>
  <si>
    <t>blockCache.flu.*.writeTotalTime</t>
  </si>
  <si>
    <t>Write Response Time</t>
  </si>
  <si>
    <t>Cumulative Write Response Time</t>
  </si>
  <si>
    <t>blockCache.flu.*.writeXferTotalTime</t>
  </si>
  <si>
    <t>Write Transfer Time</t>
  </si>
  <si>
    <t>Cumulative Write Transfer Time</t>
  </si>
  <si>
    <t>blockCache.flu.*.zeroedBlocks</t>
  </si>
  <si>
    <t>Blocks Zeroed</t>
  </si>
  <si>
    <t>Number of Blocks Zeroed</t>
  </si>
  <si>
    <t>blockCache.flu.*.zeroFillCommands</t>
  </si>
  <si>
    <t>Zero Fill Commands</t>
  </si>
  <si>
    <t>Number of Zero Fill Commands</t>
  </si>
  <si>
    <t>Commands</t>
  </si>
  <si>
    <t>blockCache.global</t>
  </si>
  <si>
    <t>Block Cache Global Statistics</t>
  </si>
  <si>
    <t>blockCache.global.replacementTrack</t>
  </si>
  <si>
    <t>Replacement Track</t>
  </si>
  <si>
    <t>Sum statistics from all Cores</t>
  </si>
  <si>
    <t>blockCache.global.replacementTrack.*.cleanedQlength</t>
  </si>
  <si>
    <t>Cleaned Paged Queue Length</t>
  </si>
  <si>
    <t>Number of Pages Cleaned On Track</t>
  </si>
  <si>
    <t>blockCache.global.replacementTrack.*.cleanQlength</t>
  </si>
  <si>
    <t>Clean Pages Queue Lenght</t>
  </si>
  <si>
    <t>Number of Clean Pages On Track</t>
  </si>
  <si>
    <t>blockCache.global.replacementTrack.*.dirtyQlength</t>
  </si>
  <si>
    <t>Dirty Queue Length</t>
  </si>
  <si>
    <t>Number of Dirty Pages On Track</t>
  </si>
  <si>
    <t>blockCache.global.replacementTrack.*.nonDirtyWrites</t>
  </si>
  <si>
    <t>Non Dirty Page Writes</t>
  </si>
  <si>
    <t>Number of Non Dirty Page Writes</t>
  </si>
  <si>
    <t>blockCache.global.replacementTrack.*.oldestAgeEstimatePages</t>
  </si>
  <si>
    <t>ec64</t>
  </si>
  <si>
    <t>Oldest Age Referece in Track</t>
  </si>
  <si>
    <t>Age of the oldest reference in the track</t>
  </si>
  <si>
    <t>blockCache.global.replacementTrack.*.pagesReplaced</t>
  </si>
  <si>
    <t>Pages Replaced</t>
  </si>
  <si>
    <t>Number of Pages Replaced</t>
  </si>
  <si>
    <t>blockCache.global.replacementTrack.*.peviouslyDirty</t>
  </si>
  <si>
    <t>Previous Dirty Pages</t>
  </si>
  <si>
    <t>Number of writes to clean page which had been previosuly dirty</t>
  </si>
  <si>
    <t>blockCache.global.replacementTrack.*.preCleaningAgePages</t>
  </si>
  <si>
    <t>Precleaning Age Pages</t>
  </si>
  <si>
    <t>blockCache.global.replacementTrack.*.readHits</t>
  </si>
  <si>
    <t>blockCache.global.replacementTrack.*.recentAvgAcrossDeviceWriteTime</t>
  </si>
  <si>
    <t>Average Device Write Time</t>
  </si>
  <si>
    <t>blockCache.global.replacementTrack.*.writeHits</t>
  </si>
  <si>
    <t>blockCache.global.summary</t>
  </si>
  <si>
    <t>cmpd</t>
  </si>
  <si>
    <t>Block Cache Driver Statistics</t>
  </si>
  <si>
    <t>blockCache.global.summary.cleanPages</t>
  </si>
  <si>
    <t>Block Cache Clean Pages</t>
  </si>
  <si>
    <t>Number of Clean Pages on SP, based on a logical 64 KB page size</t>
  </si>
  <si>
    <t>Count</t>
  </si>
  <si>
    <t>blockCache.global.summary.dataMoveHits</t>
  </si>
  <si>
    <t>Block Cache Data Move Hits</t>
  </si>
  <si>
    <t>Number of Data Move Hits on SP</t>
  </si>
  <si>
    <t>blockCache.global.summary.dataMoveMisses</t>
  </si>
  <si>
    <t>Block Cache Data Move Misses</t>
  </si>
  <si>
    <t>Number of Data Move Misses on SP</t>
  </si>
  <si>
    <t>blockCache.global.summary.dirtyBytes</t>
  </si>
  <si>
    <t>Block Cache Dirty Data</t>
  </si>
  <si>
    <t>Amount of Dirty Data (MB) on SP</t>
  </si>
  <si>
    <t>MB</t>
  </si>
  <si>
    <t>blockCache.global.summary.dirtyPages</t>
  </si>
  <si>
    <t>Block Cache Dirty Pages</t>
  </si>
  <si>
    <t>Number of Dirty Pages on SP, based on a logical 64 KB page size</t>
  </si>
  <si>
    <t>blockCache.global.summary.flushedBlocks</t>
  </si>
  <si>
    <t>Block Cache Blocks Flushed</t>
  </si>
  <si>
    <t>blockCache.global.summary.flushes</t>
  </si>
  <si>
    <t>Block Cache Flush Counts</t>
  </si>
  <si>
    <t>Number of Flush Operations Performed</t>
  </si>
  <si>
    <t>Ops</t>
  </si>
  <si>
    <t>blockCache.global.summary.forcedFlushes</t>
  </si>
  <si>
    <t>Block Cache Forced Flushes</t>
  </si>
  <si>
    <t>Number of Forced Flushes on SP</t>
  </si>
  <si>
    <t>blockCache.global.summary.freePages</t>
  </si>
  <si>
    <t>Block Cache Free Pages</t>
  </si>
  <si>
    <t>Number of Free Pages on SP, based on a logical 64 KB page size</t>
  </si>
  <si>
    <t>blockCache.global.summary.managedPages</t>
  </si>
  <si>
    <t>Block Cache Managed Pages</t>
  </si>
  <si>
    <t>Number of Pages Managed on SP, based on a logical 64 KB page size</t>
  </si>
  <si>
    <t>blockCache.global.summary.maxPages</t>
  </si>
  <si>
    <t>Block Cache Max Pages</t>
  </si>
  <si>
    <t>Maximum Number of Pages on SP, based on a logical 64 KB page size</t>
  </si>
  <si>
    <t>blockCache.global.summary.peerHintsReclaimed</t>
  </si>
  <si>
    <t>Block Cache Peer Hint Reclaimed</t>
  </si>
  <si>
    <t>Number of Peer Hints Reclaimed on SP</t>
  </si>
  <si>
    <t>blockCache.global.summary.peerHintsUsed</t>
  </si>
  <si>
    <t>Block Cache Peer Hints</t>
  </si>
  <si>
    <t>Number of Peer Hints on SP</t>
  </si>
  <si>
    <t>blockCache.global.summary.readHits</t>
  </si>
  <si>
    <t>Block Cache Read Hits</t>
  </si>
  <si>
    <t>Number of Read Hits on SP</t>
  </si>
  <si>
    <t>blockCache.global.summary.readMisses</t>
  </si>
  <si>
    <t>Block Cache Read Misses</t>
  </si>
  <si>
    <t>Number of Read Misses on SP</t>
  </si>
  <si>
    <t>blockCache.global.summary.replacementTrack0Used</t>
  </si>
  <si>
    <t>Block Cache Times Replacement Track 0</t>
  </si>
  <si>
    <t>Number of times replacement Track 0 was used to hold a Page</t>
  </si>
  <si>
    <t>blockCache.global.summary.replacementTrack1Used</t>
  </si>
  <si>
    <t>Block Cache Times Replacement Track 1</t>
  </si>
  <si>
    <t>Number of times replacement Track 1 was used to hold a Page</t>
  </si>
  <si>
    <t>blockCache.global.summary.replacementTrack2Used</t>
  </si>
  <si>
    <t>Block Cache Times Replacement Track 2</t>
  </si>
  <si>
    <t>Number of times replacement Track 2 was used to hold a Page</t>
  </si>
  <si>
    <t>blockCache.global.summary.requestWaits</t>
  </si>
  <si>
    <t>Block Cache Request Count Waits</t>
  </si>
  <si>
    <t>Number of times a request waiting for resouces on SP in order to complete a request</t>
  </si>
  <si>
    <t>Waits</t>
  </si>
  <si>
    <t>blockCache.global.summary.writeHits</t>
  </si>
  <si>
    <t>Block Cache Write Hits</t>
  </si>
  <si>
    <t>Number of Write Hits on SP</t>
  </si>
  <si>
    <t>blockCache.global.summary.writeMisses</t>
  </si>
  <si>
    <t>Block Cache Write Misses</t>
  </si>
  <si>
    <t>Number of Write Misses on SP</t>
  </si>
  <si>
    <t>cbfs</t>
  </si>
  <si>
    <t>The CBFS support</t>
  </si>
  <si>
    <t>chipset</t>
  </si>
  <si>
    <t>Intel chipset counter support</t>
  </si>
  <si>
    <t>cifs</t>
  </si>
  <si>
    <t>The CIFS-protocol service.</t>
  </si>
  <si>
    <t>cifs.branchcache</t>
  </si>
  <si>
    <t>CIFS branchcache statistics (smbhash)</t>
  </si>
  <si>
    <t>cifs.branchcache.basic</t>
  </si>
  <si>
    <t>basic statistics</t>
  </si>
  <si>
    <t>cifs.branchcache.basic.filtered</t>
  </si>
  <si>
    <t>Filtered</t>
  </si>
  <si>
    <t>Number of filtered data files before hash generation</t>
  </si>
  <si>
    <t>Hash Files</t>
  </si>
  <si>
    <t>cifs.branchcache.basic.hashCount</t>
  </si>
  <si>
    <t>Generated</t>
  </si>
  <si>
    <t>Number of generated smbhash files</t>
  </si>
  <si>
    <t>cifs.branchcache.basic.hashError</t>
  </si>
  <si>
    <t>Fail</t>
  </si>
  <si>
    <t>Number of smbhash generation failures</t>
  </si>
  <si>
    <t>cifs.branchcache.basic.hashSize</t>
  </si>
  <si>
    <t>Total size of the generated smbhash files</t>
  </si>
  <si>
    <t>kB</t>
  </si>
  <si>
    <t>cifs.branchcache.basic.hashTransferred</t>
  </si>
  <si>
    <t>Transf Hash</t>
  </si>
  <si>
    <t>Total size of smbhash transferred to CIFS clients (any hash version)</t>
  </si>
  <si>
    <t>cifs.branchcache.basic.hit</t>
  </si>
  <si>
    <t>Number of READ_HASH IOCTL hits (any hash version)</t>
  </si>
  <si>
    <t>Req</t>
  </si>
  <si>
    <t>cifs.branchcache.basic.miss</t>
  </si>
  <si>
    <t>Miss</t>
  </si>
  <si>
    <t>Number of READ_HASH IOCTL misses (any hash version)</t>
  </si>
  <si>
    <t>cifs.branchcache.basic.taskQueued</t>
  </si>
  <si>
    <t>Queued</t>
  </si>
  <si>
    <t>Number of queued tasks</t>
  </si>
  <si>
    <t>Tasks</t>
  </si>
  <si>
    <t>cifs.branchcache.basic.taskRunning</t>
  </si>
  <si>
    <t>Running</t>
  </si>
  <si>
    <t>Number of running tasks</t>
  </si>
  <si>
    <t>cifs.branchcache.basic.V1</t>
  </si>
  <si>
    <t>BranchCacheV1 statistics</t>
  </si>
  <si>
    <t>cifs.branchcache.basic.V1.hashTransferred</t>
  </si>
  <si>
    <t>Transf V1 Hash</t>
  </si>
  <si>
    <t>Total size of smbhash transferred to CIFS clients (hash V1)</t>
  </si>
  <si>
    <t>cifs.branchcache.basic.V1.hit</t>
  </si>
  <si>
    <t>V1 Hits</t>
  </si>
  <si>
    <t>Number of READ_HASH IOCTL hits (hash V1)</t>
  </si>
  <si>
    <t>cifs.branchcache.basic.V1.miss</t>
  </si>
  <si>
    <t>V1 Miss</t>
  </si>
  <si>
    <t>Number of READ_HASH IOCTL misses (hash V1)</t>
  </si>
  <si>
    <t>cifs.branchcache.basic.V2</t>
  </si>
  <si>
    <t>BranchCacheV2 statistics</t>
  </si>
  <si>
    <t>cifs.branchcache.basic.V2.hashTransferred</t>
  </si>
  <si>
    <t>Transf V2 Hash</t>
  </si>
  <si>
    <t>Total size of smbhash transferred to CIFS clients (hash V2)</t>
  </si>
  <si>
    <t>cifs.branchcache.basic.V2.hit</t>
  </si>
  <si>
    <t>V2 Hits</t>
  </si>
  <si>
    <t>Number of READ_HASH IOCTL hits (hash V2)</t>
  </si>
  <si>
    <t>cifs.branchcache.basic.V2.miss</t>
  </si>
  <si>
    <t>V2 Miss</t>
  </si>
  <si>
    <t>Number of READ_HASH IOCTL misses (hash V2)</t>
  </si>
  <si>
    <t>cifs.branchcache.usage</t>
  </si>
  <si>
    <t>branchcache usage</t>
  </si>
  <si>
    <t>cifs.branchcache.usage.hashSizeAvg</t>
  </si>
  <si>
    <t>Avg Hash Files</t>
  </si>
  <si>
    <t>Average size of generated smbhash files</t>
  </si>
  <si>
    <t>B</t>
  </si>
  <si>
    <t>cifs.branchcache.usage.hashSizeMax</t>
  </si>
  <si>
    <t>Max Hash Files</t>
  </si>
  <si>
    <t>Maximum size of generated smbhash files</t>
  </si>
  <si>
    <t>cifs.branchcache.usage.hashSizeMin</t>
  </si>
  <si>
    <t>Min Hash Files</t>
  </si>
  <si>
    <t>Minimum size of generated smbhash files</t>
  </si>
  <si>
    <t>cifs.branchcache.usage.hashTimeAvg</t>
  </si>
  <si>
    <t>Average laps of time to generate a smbhash file</t>
  </si>
  <si>
    <t>ms</t>
  </si>
  <si>
    <t>cifs.branchcache.usage.hashTimeMax</t>
  </si>
  <si>
    <t>Maximum laps of time to generate a smbhash file</t>
  </si>
  <si>
    <t>cifs.branchcache.usage.hashTimeMin</t>
  </si>
  <si>
    <t>Minimum laps of time to generate a smbhash file</t>
  </si>
  <si>
    <t>cifs.branchcache.usage.maxUsedThread</t>
  </si>
  <si>
    <t>Max</t>
  </si>
  <si>
    <t>Max number of active threads</t>
  </si>
  <si>
    <t>Threads</t>
  </si>
  <si>
    <t>cifs.branchcache.usage.taskCount</t>
  </si>
  <si>
    <t>Total number of submitted tasks</t>
  </si>
  <si>
    <t>cifs.branchcache.usage.taskQueueFull</t>
  </si>
  <si>
    <t>Rejected</t>
  </si>
  <si>
    <t>Number of rejected tasks due to a full queue</t>
  </si>
  <si>
    <t>cifs.clientOS</t>
  </si>
  <si>
    <t>client OS</t>
  </si>
  <si>
    <t>Per CIFS client operating system</t>
  </si>
  <si>
    <t>cifs.clientOS.*.connections</t>
  </si>
  <si>
    <t>CIFS connections</t>
  </si>
  <si>
    <t>total number of connections from this OS</t>
  </si>
  <si>
    <t>cifs.fssc</t>
  </si>
  <si>
    <t>File Share Shadow Copy server.</t>
  </si>
  <si>
    <t>cifs.fssc.shadowCopy</t>
  </si>
  <si>
    <t>Shadow Copy statistics.</t>
  </si>
  <si>
    <t>cifs.fssc.shadowCopy.aborted</t>
  </si>
  <si>
    <t>Aborted</t>
  </si>
  <si>
    <t>Number of aborted shadow copy</t>
  </si>
  <si>
    <t>SC</t>
  </si>
  <si>
    <t>cifs.fssc.shadowCopy.commitFailure</t>
  </si>
  <si>
    <t>Commit Failure</t>
  </si>
  <si>
    <t>Number of shadow copy commit failure</t>
  </si>
  <si>
    <t>cifs.fssc.shadowCopy.commitSuccess</t>
  </si>
  <si>
    <t>Commit Success</t>
  </si>
  <si>
    <t>Number of shadow copy committed successfully</t>
  </si>
  <si>
    <t>cifs.fssc.shadowCopy.created</t>
  </si>
  <si>
    <t>Created</t>
  </si>
  <si>
    <t>Number of shadow copies</t>
  </si>
  <si>
    <t>cifs.fssc.shadowCopy.exposeFailure</t>
  </si>
  <si>
    <t>Expose Failure</t>
  </si>
  <si>
    <t>Number of shadow copy exposure failure</t>
  </si>
  <si>
    <t>cifs.fssc.shadowCopy.exposeSuccess</t>
  </si>
  <si>
    <t>Expose Success</t>
  </si>
  <si>
    <t>Number of shadow copy exposed successfully</t>
  </si>
  <si>
    <t>cifs.fssc.shadowCopySet</t>
  </si>
  <si>
    <t>Shadow Copy Set statistics.</t>
  </si>
  <si>
    <t>cifs.fssc.shadowCopySet.aborted</t>
  </si>
  <si>
    <t>Number of aborted shadow copy sets</t>
  </si>
  <si>
    <t>SCS</t>
  </si>
  <si>
    <t>cifs.fssc.shadowCopySet.commitFailure</t>
  </si>
  <si>
    <t>Number of shadow copy sets commit failures</t>
  </si>
  <si>
    <t>cifs.fssc.shadowCopySet.commitSuccess</t>
  </si>
  <si>
    <t>Number of shadow copy sets committed successfully</t>
  </si>
  <si>
    <t>cifs.fssc.shadowCopySet.created</t>
  </si>
  <si>
    <t>Number of shadow copy sets</t>
  </si>
  <si>
    <t>cifs.fssc.shadowCopySet.exposeFailure</t>
  </si>
  <si>
    <t>Number of shadow copy sets exposure failure</t>
  </si>
  <si>
    <t>cifs.fssc.shadowCopySet.exposeSuccess</t>
  </si>
  <si>
    <t>Number of shadow copy sets exposed successfully</t>
  </si>
  <si>
    <t>cifs.fssc.shadowCopySet.permanent</t>
  </si>
  <si>
    <t>Permanent</t>
  </si>
  <si>
    <t>Number of permanant shadow copy sets</t>
  </si>
  <si>
    <t>cifs.fssc.shadowCopySet.readonly</t>
  </si>
  <si>
    <t>ReadOnly</t>
  </si>
  <si>
    <t>Number of read only shadow copy sets</t>
  </si>
  <si>
    <t>cifs.fssc.shadowCopySet.volatile</t>
  </si>
  <si>
    <t>Volatile</t>
  </si>
  <si>
    <t>Number of volatile shadow copy sets</t>
  </si>
  <si>
    <t>cifs.fssc.shadowCopySet.writable</t>
  </si>
  <si>
    <t>Writable</t>
  </si>
  <si>
    <t>Number of writable shadow copy sets</t>
  </si>
  <si>
    <t>cifs.global</t>
  </si>
  <si>
    <t>Global CIFS statistics.</t>
  </si>
  <si>
    <t>cifs.global.basic</t>
  </si>
  <si>
    <t>Atomic collection of basic CIFS statistics</t>
  </si>
  <si>
    <t>cifs.global.basic.readAvgSize</t>
  </si>
  <si>
    <t>computed</t>
  </si>
  <si>
    <t>CIFS Avg Read Size</t>
  </si>
  <si>
    <t>Average read size</t>
  </si>
  <si>
    <t>KB</t>
  </si>
  <si>
    <t>div,readBytes,reads</t>
  </si>
  <si>
    <t>cifs.global.basic.readBytes</t>
  </si>
  <si>
    <t>CIFS Read</t>
  </si>
  <si>
    <t>Number of bytes read</t>
  </si>
  <si>
    <t>cifs.global.basic.reads</t>
  </si>
  <si>
    <t>Number of read operations</t>
  </si>
  <si>
    <t>cifs.global.basic.totalCalls</t>
  </si>
  <si>
    <t>CIFS Total</t>
  </si>
  <si>
    <t>Total number of operations</t>
  </si>
  <si>
    <t>cifs.global.basic.writeAvgSize</t>
  </si>
  <si>
    <t>CIFS Avg Write Size</t>
  </si>
  <si>
    <t>Average write size</t>
  </si>
  <si>
    <t>div,writeBytes,writes</t>
  </si>
  <si>
    <t>cifs.global.basic.writeBytes</t>
  </si>
  <si>
    <t>CIFS Write</t>
  </si>
  <si>
    <t>Number of bytes written</t>
  </si>
  <si>
    <t>cifs.global.basic.writes</t>
  </si>
  <si>
    <t>Number of write operations</t>
  </si>
  <si>
    <t>cifs.global.usage</t>
  </si>
  <si>
    <t>CIFS resources usage</t>
  </si>
  <si>
    <t>cifs.global.usage.currentConnections</t>
  </si>
  <si>
    <t>CIFS Share</t>
  </si>
  <si>
    <t>Number of active connections to shared folders</t>
  </si>
  <si>
    <t>Connections</t>
  </si>
  <si>
    <t>add,cifs.smb1.usage.currentConnections,cifs.smb2.usage.currentConnections</t>
  </si>
  <si>
    <t>cifs.global.usage.currentOpenFiles</t>
  </si>
  <si>
    <t>CIFS Open</t>
  </si>
  <si>
    <t>Number of currently opened files</t>
  </si>
  <si>
    <t>Files</t>
  </si>
  <si>
    <t>add,cifs.smb1.usage.currentOpenFiles,cifs.smb2.usage.currentOpenFiles</t>
  </si>
  <si>
    <t>cifs.global.usage.currentTcpConnections</t>
  </si>
  <si>
    <t>CIFS TCP</t>
  </si>
  <si>
    <t>Number of currently opened streams</t>
  </si>
  <si>
    <t>add,cifs.smb1.usage.currentTcpConnections,cifs.smb2.usage.currentTcpConnections</t>
  </si>
  <si>
    <t>cifs.global.usage.currentThreads</t>
  </si>
  <si>
    <t>CIFS Active</t>
  </si>
  <si>
    <t>Number of active threads</t>
  </si>
  <si>
    <t>add,cifs.smb1.usage.currentThreads,cifs.smb2.usage.currentThreads</t>
  </si>
  <si>
    <t>cifs.global.usage.currentUsers</t>
  </si>
  <si>
    <t>CIFS</t>
  </si>
  <si>
    <t>Number of actively connected users</t>
  </si>
  <si>
    <t>Users</t>
  </si>
  <si>
    <t>add,cifs.smb1.usage.currentUsers,cifs.smb2.usage.currentUsers</t>
  </si>
  <si>
    <t>cifs.smb1</t>
  </si>
  <si>
    <t>The SMB1 protocol.</t>
  </si>
  <si>
    <t>cifs.smb1.basic</t>
  </si>
  <si>
    <t>Atomic collection of basic SMB1 statistics</t>
  </si>
  <si>
    <t>cifs.smb1.basic.readAvgSize</t>
  </si>
  <si>
    <t>SMB1 Avg Read Size</t>
  </si>
  <si>
    <t>cifs.smb1.basic.readBytes</t>
  </si>
  <si>
    <t>SMB1 Read</t>
  </si>
  <si>
    <t>cifs.smb1.basic.reads</t>
  </si>
  <si>
    <t>cifs.smb1.basic.totalCalls</t>
  </si>
  <si>
    <t>SMB1 Total</t>
  </si>
  <si>
    <t>cifs.smb1.basic.writeAvgSize</t>
  </si>
  <si>
    <t>SMB1 Avg Write Size</t>
  </si>
  <si>
    <t>cifs.smb1.basic.writeBytes</t>
  </si>
  <si>
    <t>SMB1 Write</t>
  </si>
  <si>
    <t>cifs.smb1.basic.writes</t>
  </si>
  <si>
    <t>cifs.smb1.op</t>
  </si>
  <si>
    <t>SMB1 Operation</t>
  </si>
  <si>
    <t>Per SMB1 operation statistics</t>
  </si>
  <si>
    <t>cifs.smb1.op.*.allRevsOpPct</t>
  </si>
  <si>
    <t>SMB Op</t>
  </si>
  <si>
    <t>Percentage of this request out of the total number of CIFS requests</t>
  </si>
  <si>
    <t>%</t>
  </si>
  <si>
    <t>pct,calls,cifs.global.basic.totalCalls</t>
  </si>
  <si>
    <t>cifs.smb1.op.*.avgTime</t>
  </si>
  <si>
    <t>Avg</t>
  </si>
  <si>
    <t>Average microseconds per call</t>
  </si>
  <si>
    <t>uSec/call</t>
  </si>
  <si>
    <t>div,totalTime,calls</t>
  </si>
  <si>
    <t>cifs.smb1.op.*.calls</t>
  </si>
  <si>
    <t>Op Calls</t>
  </si>
  <si>
    <t>Number of times the operation has been requested</t>
  </si>
  <si>
    <t>cifs.smb1.op.*.maxTime</t>
  </si>
  <si>
    <t>Maximum time microseconds per call</t>
  </si>
  <si>
    <t>uSec</t>
  </si>
  <si>
    <t>cifs.smb1.op.*.minTime</t>
  </si>
  <si>
    <t>Min</t>
  </si>
  <si>
    <t>Minimum time microseconds per call</t>
  </si>
  <si>
    <t>cifs.smb1.op.*.opPct</t>
  </si>
  <si>
    <t>Percentage of this request out of the total number of SMB1 requests</t>
  </si>
  <si>
    <t>pct,calls,cifs.smb1.totalCalls</t>
  </si>
  <si>
    <t>cifs.smb1.totalCalls</t>
  </si>
  <si>
    <t>Total SMB1</t>
  </si>
  <si>
    <t>Total number of calls of all the SMB1 operations</t>
  </si>
  <si>
    <t>c_sum,cifs.smb1.op.*.calls</t>
  </si>
  <si>
    <t>cifs.smb1.trans2</t>
  </si>
  <si>
    <t>trans2 Operation</t>
  </si>
  <si>
    <t>Per SMB1 Trans2 operation statistics</t>
  </si>
  <si>
    <t>cifs.smb1.trans2.*.avgTime</t>
  </si>
  <si>
    <t>cifs.smb1.trans2.*.calls</t>
  </si>
  <si>
    <t>cifs.smb1.trans2.*.maxTime</t>
  </si>
  <si>
    <t>cifs.smb1.trans2.*.minTime</t>
  </si>
  <si>
    <t>cifs.smb1.trans2TotalCalls</t>
  </si>
  <si>
    <t>Total Trans2</t>
  </si>
  <si>
    <t>Total number of calls of all the Trans2 operations</t>
  </si>
  <si>
    <t>c_sum,cifs.smb1.trans2.*.calls</t>
  </si>
  <si>
    <t>cifs.smb1.transNT</t>
  </si>
  <si>
    <t>transNT Operation</t>
  </si>
  <si>
    <t>Per SMB1 transNT operation statistics</t>
  </si>
  <si>
    <t>cifs.smb1.transNT.*.avgTime</t>
  </si>
  <si>
    <t>cifs.smb1.transNT.*.calls</t>
  </si>
  <si>
    <t>cifs.smb1.transNT.*.maxTime</t>
  </si>
  <si>
    <t>cifs.smb1.transNT.*.minTime</t>
  </si>
  <si>
    <t>cifs.smb1.transNTTotalCalls</t>
  </si>
  <si>
    <t>Total TransNT</t>
  </si>
  <si>
    <t>Total number of calls of all the TransNT operations</t>
  </si>
  <si>
    <t>c_sum,cifs.smb1.transNT.*.calls</t>
  </si>
  <si>
    <t>cifs.smb1.usage</t>
  </si>
  <si>
    <t>SMB1 resources usage</t>
  </si>
  <si>
    <t>cifs.smb1.usage.currentConnections</t>
  </si>
  <si>
    <t>SMB1 Share</t>
  </si>
  <si>
    <t>Number of current SMB1 connections to shared folders</t>
  </si>
  <si>
    <t>cifs.smb1.usage.currentOpenFiles</t>
  </si>
  <si>
    <t>SMB1 Open</t>
  </si>
  <si>
    <t>Number of currently SMB1 opened files</t>
  </si>
  <si>
    <t>cifs.smb1.usage.currentTcpConnections</t>
  </si>
  <si>
    <t>SMB1 TCP</t>
  </si>
  <si>
    <t>cifs.smb1.usage.currentThreads</t>
  </si>
  <si>
    <t>SMB1 Active</t>
  </si>
  <si>
    <t>Number of SMB1 active threads</t>
  </si>
  <si>
    <t>cifs.smb1.usage.currentUsers</t>
  </si>
  <si>
    <t>SMB1</t>
  </si>
  <si>
    <t>Number of SMB1 currently connected users</t>
  </si>
  <si>
    <t>cifs.smb2</t>
  </si>
  <si>
    <t>The SMB2 protocol.</t>
  </si>
  <si>
    <t>cifs.smb2.basic</t>
  </si>
  <si>
    <t>Atomic collection of basic SMB2 statistics</t>
  </si>
  <si>
    <t>cifs.smb2.basic.readAvgSize</t>
  </si>
  <si>
    <t>SMB2 Avg Read Size</t>
  </si>
  <si>
    <t>cifs.smb2.basic.readBytes</t>
  </si>
  <si>
    <t>SMB2 Read</t>
  </si>
  <si>
    <t>cifs.smb2.basic.reads</t>
  </si>
  <si>
    <t>cifs.smb2.basic.totalCalls</t>
  </si>
  <si>
    <t>SMB2 Total</t>
  </si>
  <si>
    <t>cifs.smb2.basic.writeAvgSize</t>
  </si>
  <si>
    <t>SMB2 Avg Write Size</t>
  </si>
  <si>
    <t>cifs.smb2.basic.writeBytes</t>
  </si>
  <si>
    <t>SMB2 Write</t>
  </si>
  <si>
    <t>cifs.smb2.basic.writes</t>
  </si>
  <si>
    <t>cifs.smb2.encryption</t>
  </si>
  <si>
    <t>SMB encryption</t>
  </si>
  <si>
    <t>cifs.smb2.encryption.calls</t>
  </si>
  <si>
    <t>Encrypted</t>
  </si>
  <si>
    <t>Number of encrypted requests</t>
  </si>
  <si>
    <t>Calls</t>
  </si>
  <si>
    <t>cifs.smb2.encryption.decryptedBytes</t>
  </si>
  <si>
    <t>Decrypted</t>
  </si>
  <si>
    <t>Number of decrypted bytes</t>
  </si>
  <si>
    <t>cifs.smb2.encryption.encryptedBytes</t>
  </si>
  <si>
    <t>Number of encrypted bytes</t>
  </si>
  <si>
    <t>cifs.smb2.feature</t>
  </si>
  <si>
    <t>SMB2 features</t>
  </si>
  <si>
    <t>cifs.smb2.feature.dhReconnectFailures</t>
  </si>
  <si>
    <t>Fails</t>
  </si>
  <si>
    <t>Number of durable handle reconnections failures</t>
  </si>
  <si>
    <t>DH Reconnect</t>
  </si>
  <si>
    <t>cifs.smb2.feature.dhReconnectSuccess</t>
  </si>
  <si>
    <t>Success</t>
  </si>
  <si>
    <t>Number of durable handle successful reconnections</t>
  </si>
  <si>
    <t>cifs.smb2.feature.sessionBinding</t>
  </si>
  <si>
    <t>Bound</t>
  </si>
  <si>
    <t>Number of SMB3 sessions successfully bound</t>
  </si>
  <si>
    <t>Sessions</t>
  </si>
  <si>
    <t>cifs.smb2.ioctl</t>
  </si>
  <si>
    <t>SMB2 IOCTL Operation</t>
  </si>
  <si>
    <t>Per SMB2 IOCTL operation statistics</t>
  </si>
  <si>
    <t>cifs.smb2.ioctl.*.avgTime</t>
  </si>
  <si>
    <t>cifs.smb2.ioctl.*.calls</t>
  </si>
  <si>
    <t>cifs.smb2.ioctl.*.maxTime</t>
  </si>
  <si>
    <t>cifs.smb2.ioctl.*.minTime</t>
  </si>
  <si>
    <t>cifs.smb2.ioctlTotalCalls</t>
  </si>
  <si>
    <t>Total Ioctl</t>
  </si>
  <si>
    <t>Total number of calls of all the IOCTL operations</t>
  </si>
  <si>
    <t>c_sum,cifs.smb2.ioctl.*.calls</t>
  </si>
  <si>
    <t>cifs.smb2.op</t>
  </si>
  <si>
    <t>SMB2 Operation</t>
  </si>
  <si>
    <t>Per SMB2 operation statistics</t>
  </si>
  <si>
    <t>cifs.smb2.op.*.allRevsOpPct</t>
  </si>
  <si>
    <t>cifs.smb2.op.*.avgTime</t>
  </si>
  <si>
    <t>cifs.smb2.op.*.calls</t>
  </si>
  <si>
    <t>cifs.smb2.op.*.maxTime</t>
  </si>
  <si>
    <t>cifs.smb2.op.*.minTime</t>
  </si>
  <si>
    <t>cifs.smb2.op.*.opPct</t>
  </si>
  <si>
    <t>Percentage of this request out of the total number of SMB2 requests</t>
  </si>
  <si>
    <t>pct,calls,cifs.smb2.totalCalls</t>
  </si>
  <si>
    <t>cifs.smb2.queryInfo</t>
  </si>
  <si>
    <t>SMB2 QueryInfo Operation</t>
  </si>
  <si>
    <t>Per SMB2 QueryInfo operation statistics</t>
  </si>
  <si>
    <t>cifs.smb2.queryInfo.*.avgTime</t>
  </si>
  <si>
    <t>cifs.smb2.queryInfo.*.calls</t>
  </si>
  <si>
    <t>cifs.smb2.queryInfo.*.maxTime</t>
  </si>
  <si>
    <t>cifs.smb2.queryInfo.*.minTime</t>
  </si>
  <si>
    <t>cifs.smb2.queryInfoTotalCalls</t>
  </si>
  <si>
    <t>Total queryInfo</t>
  </si>
  <si>
    <t>Total number of calls of all the queryInfo operations</t>
  </si>
  <si>
    <t>c_sum,cifs.smb2.queryInfo.*.calls</t>
  </si>
  <si>
    <t>cifs.smb2.setInfo</t>
  </si>
  <si>
    <t>SMB2 SetInfo Operation</t>
  </si>
  <si>
    <t>Per SMB2 SetInfo operation statistics</t>
  </si>
  <si>
    <t>cifs.smb2.setInfo.*.avgTime</t>
  </si>
  <si>
    <t>cifs.smb2.setInfo.*.calls</t>
  </si>
  <si>
    <t>cifs.smb2.setInfo.*.maxTime</t>
  </si>
  <si>
    <t>cifs.smb2.setInfo.*.minTime</t>
  </si>
  <si>
    <t>cifs.smb2.setInfoTotalCalls</t>
  </si>
  <si>
    <t>Total setInfo</t>
  </si>
  <si>
    <t>Total number of calls of all the setInfo operations</t>
  </si>
  <si>
    <t>c_sum,cifs.smb2.setInfo.*.calls</t>
  </si>
  <si>
    <t>cifs.smb2.totalCalls</t>
  </si>
  <si>
    <t>Total SMB2</t>
  </si>
  <si>
    <t>Total number of calls of all the SMB2 operations</t>
  </si>
  <si>
    <t>c_sum,cifs.smb2.op.*.calls</t>
  </si>
  <si>
    <t>cifs.smb2.usage</t>
  </si>
  <si>
    <t>SMB2 resources usage</t>
  </si>
  <si>
    <t>cifs.smb2.usage.currentConnections</t>
  </si>
  <si>
    <t>SMB2 Share</t>
  </si>
  <si>
    <t>Number of current SMB2 connections to shared folders</t>
  </si>
  <si>
    <t>cifs.smb2.usage.currentOpenFiles</t>
  </si>
  <si>
    <t>SMB2 Open</t>
  </si>
  <si>
    <t>Number of currently SMB2 opened files</t>
  </si>
  <si>
    <t>cifs.smb2.usage.currentTcpConnections</t>
  </si>
  <si>
    <t>SMB2 TCP</t>
  </si>
  <si>
    <t>cifs.smb2.usage.currentThreads</t>
  </si>
  <si>
    <t>SMB2 Active</t>
  </si>
  <si>
    <t>Number of SMB2 active threads</t>
  </si>
  <si>
    <t>cifs.smb2.usage.currentUsers</t>
  </si>
  <si>
    <t>SMB2</t>
  </si>
  <si>
    <t>Number of SMB2 currently connected users</t>
  </si>
  <si>
    <t>CMI</t>
  </si>
  <si>
    <t>This family encapsulates all of the CMI stats</t>
  </si>
  <si>
    <t>CMI.bundlesInFlight</t>
  </si>
  <si>
    <t>Bundles In Flight</t>
  </si>
  <si>
    <t>Bundles in Flight Histogram: indexed by the number of bundles already in-flight when a bundle is formed, and then incremented.  Gives a view of how many bundles were in transit at one time. If the index is out of range, the highest element is incremented.</t>
  </si>
  <si>
    <t>CMI.bundlesInFlight.*.bundles</t>
  </si>
  <si>
    <t>Bundles already in flight when a new bundle is formed</t>
  </si>
  <si>
    <t>CMI.compressedFixedBundles</t>
  </si>
  <si>
    <t>Fixed bundles compressed</t>
  </si>
  <si>
    <t>Total fixed bundles compressed into one dataphase</t>
  </si>
  <si>
    <t>CMI.compressedFloatBundles</t>
  </si>
  <si>
    <t>Float bundles compressed</t>
  </si>
  <si>
    <t>Total float bundles compressed into one dataphase</t>
  </si>
  <si>
    <t>CMI.controlHeaderFull</t>
  </si>
  <si>
    <t>Control Header Full</t>
  </si>
  <si>
    <t>Number of times the control header was full</t>
  </si>
  <si>
    <t>CMI.extraDataPhaseOnReceiveTransfers</t>
  </si>
  <si>
    <t>Partial Transfers</t>
  </si>
  <si>
    <t>Number of partial transfers on receive</t>
  </si>
  <si>
    <t>CMI.gate</t>
  </si>
  <si>
    <t>Gate</t>
  </si>
  <si>
    <t>Gate stats (transmissions and failures per gate)</t>
  </si>
  <si>
    <t>CMI.gate.*.failures</t>
  </si>
  <si>
    <t>Failures</t>
  </si>
  <si>
    <t>Number of bundles failed for this gate</t>
  </si>
  <si>
    <t>CMI.gate.*.transmissions</t>
  </si>
  <si>
    <t>Transmissions</t>
  </si>
  <si>
    <t>Number of bundles transmitted for this gate</t>
  </si>
  <si>
    <t>CMI.incomingAckResponseTime</t>
  </si>
  <si>
    <t>Incoming Ack Response Time</t>
  </si>
  <si>
    <t>Cumulative incoming ack response time</t>
  </si>
  <si>
    <t>CMI.maxMessagesPerBundleLimit</t>
  </si>
  <si>
    <t>Max Message per Bundle Limit</t>
  </si>
  <si>
    <t>Number of times the max messages per bundle limit was reached</t>
  </si>
  <si>
    <t>CMI.messagesExceededMax</t>
  </si>
  <si>
    <t>Max Byte Messages</t>
  </si>
  <si>
    <t>Number of messages that exceeded the maximum bytes</t>
  </si>
  <si>
    <t>CMI.messagesInBundle</t>
  </si>
  <si>
    <t>Messages In Bundle</t>
  </si>
  <si>
    <t>Messages in bundle histogram: Indexed by the number of messages in the bundle when a bundle is formed, and then incremented. If the index is out of range, the highest element is incremented.</t>
  </si>
  <si>
    <t>CMI.messagesInBundle.*.messages</t>
  </si>
  <si>
    <t>Messages in Bundle</t>
  </si>
  <si>
    <t>Number of messages in each bundle</t>
  </si>
  <si>
    <t>CMI.normalAckResponseTime</t>
  </si>
  <si>
    <t>Normal Ack Response Time</t>
  </si>
  <si>
    <t>Cumulative normal ack response time</t>
  </si>
  <si>
    <t>CMI.outOfOrderAcks</t>
  </si>
  <si>
    <t>Out of Order Bundles Acked</t>
  </si>
  <si>
    <t>Number of bundles acked out of order</t>
  </si>
  <si>
    <t>CMI.radFull</t>
  </si>
  <si>
    <t>Full RADs</t>
  </si>
  <si>
    <t>Number of times the Receiver Descriptor (RAD) List was full</t>
  </si>
  <si>
    <t>CMI.received</t>
  </si>
  <si>
    <t>Bytes Received</t>
  </si>
  <si>
    <t>Total client bytes received</t>
  </si>
  <si>
    <t>CMI.receivedBundleAcks</t>
  </si>
  <si>
    <t>Bundle Acks Received</t>
  </si>
  <si>
    <t>Number of bundle acks received</t>
  </si>
  <si>
    <t>CMI.receivedBundles</t>
  </si>
  <si>
    <t>Bundles Received</t>
  </si>
  <si>
    <t>Total bundles received</t>
  </si>
  <si>
    <t>CMI.receivedDuplicateBundles</t>
  </si>
  <si>
    <t>Duplicate Bundles Received</t>
  </si>
  <si>
    <t>Number of duplicate bundles received</t>
  </si>
  <si>
    <t>CMI.receivedMessages</t>
  </si>
  <si>
    <t>Messages Received</t>
  </si>
  <si>
    <t>Total client messages received</t>
  </si>
  <si>
    <t>CMI.receivedOutOfOrderBundles</t>
  </si>
  <si>
    <t>Out of Order Bundles Received</t>
  </si>
  <si>
    <t>Number of bundles received out of order</t>
  </si>
  <si>
    <t>CMI.receivedOutOfWindowBundles</t>
  </si>
  <si>
    <t>Out of Window Bundles Received</t>
  </si>
  <si>
    <t>Number of bundles received out of window</t>
  </si>
  <si>
    <t>CMI.reSentSlowAcks</t>
  </si>
  <si>
    <t>Slow Acks Re-sent</t>
  </si>
  <si>
    <t>Number of acks re-sent</t>
  </si>
  <si>
    <t>CMI.senderSGLFull</t>
  </si>
  <si>
    <t>Full SGLs</t>
  </si>
  <si>
    <t>Number of times the sender's scatter-gather list (SGL) was full</t>
  </si>
  <si>
    <t>CMI.sent</t>
  </si>
  <si>
    <t>Bytes Sent</t>
  </si>
  <si>
    <t>Total client bytes sent</t>
  </si>
  <si>
    <t>CMI.sentBundles</t>
  </si>
  <si>
    <t>Bundles Sent</t>
  </si>
  <si>
    <t>Total bundles sent</t>
  </si>
  <si>
    <t>CMI.sentMessages</t>
  </si>
  <si>
    <t>Messages Sent</t>
  </si>
  <si>
    <t>Total client messages sent</t>
  </si>
  <si>
    <t>CMI.virtualConduit</t>
  </si>
  <si>
    <t>VC</t>
  </si>
  <si>
    <t>VC stats</t>
  </si>
  <si>
    <t>CMI.virtualConduit.*.cumulativeMessageResponseTime</t>
  </si>
  <si>
    <t>Cumulative Message Response Time</t>
  </si>
  <si>
    <t>Cumulative response time of messages sent from this VC</t>
  </si>
  <si>
    <t>CMI.virtualConduit.*.cumulativeMessageSendAckTime</t>
  </si>
  <si>
    <t>Cumulative Send-Ack Time</t>
  </si>
  <si>
    <t>Cumulative send-ack time of messages sent from this VC</t>
  </si>
  <si>
    <t>CMI.virtualConduit.*.cumulativeMessageWaitToSendTime</t>
  </si>
  <si>
    <t>Cumultive Wait To Send Time</t>
  </si>
  <si>
    <t>Cumulative wait-to-send time of messages sent from this VC</t>
  </si>
  <si>
    <t>CMI.virtualConduit.*.flowControlStops</t>
  </si>
  <si>
    <t>Flow Control Stops</t>
  </si>
  <si>
    <t>Number of times this VC was stopped by flow control</t>
  </si>
  <si>
    <t>CMI.virtualConduit.*.receivedFixed</t>
  </si>
  <si>
    <t>Fixed Bytes Received</t>
  </si>
  <si>
    <t>Fixed bytes received by this VC</t>
  </si>
  <si>
    <t>CMI.virtualConduit.*.receivedFloat</t>
  </si>
  <si>
    <t>Float Bytes Received</t>
  </si>
  <si>
    <t>Float bytes received by this VC</t>
  </si>
  <si>
    <t>CMI.virtualConduit.*.receivedMessages</t>
  </si>
  <si>
    <t>Number of messages received through this VC</t>
  </si>
  <si>
    <t>CMI.virtualConduit.*.sentFixed</t>
  </si>
  <si>
    <t>Fixed Bytes Sent</t>
  </si>
  <si>
    <t>Fixed bytes sent by this VC</t>
  </si>
  <si>
    <t>CMI.virtualConduit.*.sentFloat</t>
  </si>
  <si>
    <t>Float Bytes Sent</t>
  </si>
  <si>
    <t>Float bytes sent by this VC</t>
  </si>
  <si>
    <t>CMI.virtualConduit.*.sentForcedCredits</t>
  </si>
  <si>
    <t>Forced Credits Sent</t>
  </si>
  <si>
    <t>Number of times this VC forced a bundle to send a buffer credit</t>
  </si>
  <si>
    <t>CMI.virtualConduit.*.sentMessages</t>
  </si>
  <si>
    <t>Number of messages sent through this VC</t>
  </si>
  <si>
    <t>cpu</t>
  </si>
  <si>
    <t>CPU family</t>
  </si>
  <si>
    <t>cpu.clock</t>
  </si>
  <si>
    <t>The system clock - try clock.hhmmss clock.secs clock.msecs clock.unix</t>
  </si>
  <si>
    <t>cpu.clock.hhmmss</t>
  </si>
  <si>
    <t>n</t>
  </si>
  <si>
    <t>hhmmss</t>
  </si>
  <si>
    <t>The GMT time in HH:MM:SS format</t>
  </si>
  <si>
    <t>Label</t>
  </si>
  <si>
    <t>cpu.clock.ticksPerUsec</t>
  </si>
  <si>
    <t>Ticks Per Microsecond</t>
  </si>
  <si>
    <t>The number of system clock ticks per microsecond</t>
  </si>
  <si>
    <t>cpu.clock.unix</t>
  </si>
  <si>
    <t>Unix</t>
  </si>
  <si>
    <t>Time measured in seconds since the Unix Epoch (1/1/1970 00:00:00 GMT)</t>
  </si>
  <si>
    <t>Seconds</t>
  </si>
  <si>
    <t>cpu.clock.unixms</t>
  </si>
  <si>
    <t>Time measured in milliseconds since the Unix Epoch (1/1/1970 00:00:00 GMT)</t>
  </si>
  <si>
    <t>Milliseconds</t>
  </si>
  <si>
    <t>cpu.core</t>
  </si>
  <si>
    <t>CPU Core</t>
  </si>
  <si>
    <t>OS CPU per core statistics</t>
  </si>
  <si>
    <t>cpu.core.*.busyTicks</t>
  </si>
  <si>
    <t>CPU busy time</t>
  </si>
  <si>
    <t>SP per core busy ticks since last boot</t>
  </si>
  <si>
    <t>ticks</t>
  </si>
  <si>
    <t>cpu.core.*.idleTicks</t>
  </si>
  <si>
    <t>CPU idle time</t>
  </si>
  <si>
    <t>SP per core idle ticks since last boot</t>
  </si>
  <si>
    <t>Ticks</t>
  </si>
  <si>
    <t>cpu.core.*.totalTicks</t>
  </si>
  <si>
    <t>CPU Total</t>
  </si>
  <si>
    <t>SP per core Total Ticks (busy, idle, wait)</t>
  </si>
  <si>
    <t>ec_sum,busyTicks,idleTicks,waitTicks</t>
  </si>
  <si>
    <t>cpu.core.*.utilization</t>
  </si>
  <si>
    <t>CPU Utilization</t>
  </si>
  <si>
    <t>SP per core Utilization</t>
  </si>
  <si>
    <t>pct,busyTicks,totalTicks</t>
  </si>
  <si>
    <t>cpu.core.*.waitTicks</t>
  </si>
  <si>
    <t>CPU I/O wait time</t>
  </si>
  <si>
    <t>SP per core I/O wait ticks since last boot</t>
  </si>
  <si>
    <t>cpu.summary</t>
  </si>
  <si>
    <t>OS CPU statistics</t>
  </si>
  <si>
    <t>cpu.summary.busyTicks</t>
  </si>
  <si>
    <t>summary CPU busy time</t>
  </si>
  <si>
    <t>SP CPU busy ticks since last boot</t>
  </si>
  <si>
    <t>cpu.summary.contextSwitches</t>
  </si>
  <si>
    <t>summary CPU context switches</t>
  </si>
  <si>
    <t>SP CPU number of context switches since last boot</t>
  </si>
  <si>
    <t>cpu.summary.idleTicks</t>
  </si>
  <si>
    <t>summary CPU idle time</t>
  </si>
  <si>
    <t>SP CPU idle ticks since last boot</t>
  </si>
  <si>
    <t>cpu.summary.interrupts</t>
  </si>
  <si>
    <t>summary CPU interrupts</t>
  </si>
  <si>
    <t>SP CPU interrupts since last boot</t>
  </si>
  <si>
    <t>cpu.summary.runningProcesses</t>
  </si>
  <si>
    <t>summary Running processes</t>
  </si>
  <si>
    <t>SP Number of running processes</t>
  </si>
  <si>
    <t>cpu.summary.totalTicks</t>
  </si>
  <si>
    <t>summary CPU Total</t>
  </si>
  <si>
    <t>SP CPU Total Ticks (busy, idle, wait)</t>
  </si>
  <si>
    <t>cpu.summary.utilization</t>
  </si>
  <si>
    <t>summary CPU Util</t>
  </si>
  <si>
    <t>SP CPU Utilization</t>
  </si>
  <si>
    <t>cpu.summary.waitTicks</t>
  </si>
  <si>
    <t>summary CPU I/O wait time</t>
  </si>
  <si>
    <t>SP CPU I/O wait ticks since last boot</t>
  </si>
  <si>
    <t>cpu.uptime</t>
  </si>
  <si>
    <t>Uptime</t>
  </si>
  <si>
    <t>Time since boot up in seconds</t>
  </si>
  <si>
    <t>fastCache</t>
  </si>
  <si>
    <t>Root node for all FAST Cache statistics</t>
  </si>
  <si>
    <t>fastCache.blockSize</t>
  </si>
  <si>
    <t>Block Size</t>
  </si>
  <si>
    <t>bytes</t>
  </si>
  <si>
    <t>fastCache.volume</t>
  </si>
  <si>
    <t>volumes</t>
  </si>
  <si>
    <t>volume object root</t>
  </si>
  <si>
    <t>fastCache.volume.*.blocksCleaned</t>
  </si>
  <si>
    <t>Total Blocks Cleaned</t>
  </si>
  <si>
    <t>Total number of 512 byte blocks cleaned for this volume</t>
  </si>
  <si>
    <t>units</t>
  </si>
  <si>
    <t>c_add,privateBlocksCleaned,dirtyBlocksEvicted</t>
  </si>
  <si>
    <t>fastCache.volume.*.blocksWrittenThrough</t>
  </si>
  <si>
    <t>Blocks Written Through</t>
  </si>
  <si>
    <t>Number of 512 byte blocks written through the cache for this volume.</t>
  </si>
  <si>
    <t>fastCache.volume.*.bytesCleaned</t>
  </si>
  <si>
    <t>Total Bytes Cleaned</t>
  </si>
  <si>
    <t>Total number of bytes cleaned for this volume</t>
  </si>
  <si>
    <t>c_div,blocksCleaned,fastCache.blockSize</t>
  </si>
  <si>
    <t>fastCache.volume.*.cleanBlocksEvicted</t>
  </si>
  <si>
    <t>Clean Blocks Evicted</t>
  </si>
  <si>
    <t>Number of clean 512 byte blocks evicted from the cache for this volume.</t>
  </si>
  <si>
    <t>fastCache.volume.*.cleanBytesEvicted</t>
  </si>
  <si>
    <t>Clean Bytes Evicted</t>
  </si>
  <si>
    <t>Number of clean bytes evicted from the cache for this volume</t>
  </si>
  <si>
    <t>c_div,cleanBlocksEvicted,fastCache.blockSize</t>
  </si>
  <si>
    <t>fastCache.volume.*.cleanElementsEvicted</t>
  </si>
  <si>
    <t>Clean elements evicted</t>
  </si>
  <si>
    <t>Number of clean 64KB cache elements evicted from the cache for this volume.</t>
  </si>
  <si>
    <t>fastCache.volume.*.deviceBlocksCleaned</t>
  </si>
  <si>
    <t>Device Blocks Cleaned</t>
  </si>
  <si>
    <t>Number of bocks cleaned by device cleaning for this volume</t>
  </si>
  <si>
    <t>fastCache.volume.*.deviceBytesCleaned</t>
  </si>
  <si>
    <t>Device Bytes Cleaned</t>
  </si>
  <si>
    <t>Number of bytes cleaned from the the cache by device cleaning for this volume</t>
  </si>
  <si>
    <t>c_div,deviceBlocksCleaned,fastCache.blockSize</t>
  </si>
  <si>
    <t>fastCache.volume.*.deviceElementsCleaned</t>
  </si>
  <si>
    <t>Device cleans</t>
  </si>
  <si>
    <t>Number of 64KB cache elements cleaned by device cleaning for this volume.</t>
  </si>
  <si>
    <t>fastCache.volume.*.deviceFlushLockCollisionsLocal</t>
  </si>
  <si>
    <t>Local device flush lock collisions</t>
  </si>
  <si>
    <t>Number of lock collisions for this volume on the local device flush lock</t>
  </si>
  <si>
    <t>fastCache.volume.*.deviceFlushLockCollisionsPeer</t>
  </si>
  <si>
    <t>Peer device flush lock collisions</t>
  </si>
  <si>
    <t>Number of lock collisions for this volume on the peer device flush lock</t>
  </si>
  <si>
    <t>fastCache.volume.*.directoryUpdates</t>
  </si>
  <si>
    <t>Directory updates</t>
  </si>
  <si>
    <t>Directory updates for this volume</t>
  </si>
  <si>
    <t>fastCache.volume.*.dirtyBlocksEvicted</t>
  </si>
  <si>
    <t>Dirty Blocks Evicted</t>
  </si>
  <si>
    <t>Number of dirty 512 byte blocks evicted from the cache for this volume.</t>
  </si>
  <si>
    <t>fastCache.volume.*.dirtyBytesEvicted</t>
  </si>
  <si>
    <t>Dirty Bytes Evicted</t>
  </si>
  <si>
    <t>Number of dirty bytes evicted from the cache for this volume</t>
  </si>
  <si>
    <t>c_div,dirtyBlocksEvicted,fastCache.blockSize</t>
  </si>
  <si>
    <t>fastCache.volume.*.dirtyElements</t>
  </si>
  <si>
    <t>Dirty Elements</t>
  </si>
  <si>
    <t>Current number of dirty 64KB cache elements held by this volume.</t>
  </si>
  <si>
    <t>fastCache.volume.*.dirtyElementsEvicted</t>
  </si>
  <si>
    <t>Dirty elements evicted</t>
  </si>
  <si>
    <t>Number of dirty 64KB cache elements evicted from the cache for this volume.</t>
  </si>
  <si>
    <t>fastCache.volume.*.dirtyReadHits</t>
  </si>
  <si>
    <t>Dirty read</t>
  </si>
  <si>
    <t>Dirty read hits for this volume</t>
  </si>
  <si>
    <t>fastCache.volume.*.elementsCleaned</t>
  </si>
  <si>
    <t>Total Elements Cleaned</t>
  </si>
  <si>
    <t>Total number of 64KB elements cleaned for this volume</t>
  </si>
  <si>
    <t>c_add,privateElementsCleaned,dirtyElementsEvicted</t>
  </si>
  <si>
    <t>fastCache.volume.*.flashBypassedReads</t>
  </si>
  <si>
    <t>Bypassed Reads</t>
  </si>
  <si>
    <t>Number of cache hits that were redirected to HDDs by OAM for this volume.</t>
  </si>
  <si>
    <t>fastCache.volume.*.flashReadBlocks</t>
  </si>
  <si>
    <t>Flash blocks read</t>
  </si>
  <si>
    <t>Flash 512 byte blocks read from this volume</t>
  </si>
  <si>
    <t>fastCache.volume.*.flashReadBytes</t>
  </si>
  <si>
    <t>Flash Bytes Read</t>
  </si>
  <si>
    <t>Number of flash bytes read from this volume.</t>
  </si>
  <si>
    <t>c_div,flashReadBlocks,fastCache.blockSize</t>
  </si>
  <si>
    <t>fastCache.volume.*.flashReads</t>
  </si>
  <si>
    <t>Flash reads</t>
  </si>
  <si>
    <t>Flash reads from this volume</t>
  </si>
  <si>
    <t>fastCache.volume.*.flashWriteBlocks</t>
  </si>
  <si>
    <t>Flash blocks written</t>
  </si>
  <si>
    <t>Flash 512 byte blocks written to this volume</t>
  </si>
  <si>
    <t>fastCache.volume.*.flashWriteBytes</t>
  </si>
  <si>
    <t>Flash Bytes Written</t>
  </si>
  <si>
    <t>Number of flash bytes written to this volume.</t>
  </si>
  <si>
    <t>c_div,flashWriteBlocks,fastCache.blockSize</t>
  </si>
  <si>
    <t>fastCache.volume.*.flashWrites</t>
  </si>
  <si>
    <t>Flash Writes</t>
  </si>
  <si>
    <t>Flash writes to this volume</t>
  </si>
  <si>
    <t>fastCache.volume.*.forceFlushed</t>
  </si>
  <si>
    <t>Number of 64KB cache elements flushed from the cache by forced flushing on this volume</t>
  </si>
  <si>
    <t>fastCache.volume.*.hddReadBlocks</t>
  </si>
  <si>
    <t>HDD blocks read</t>
  </si>
  <si>
    <t>HDD 512 byte blocks read from this volume</t>
  </si>
  <si>
    <t>fastCache.volume.*.hddReadBytes</t>
  </si>
  <si>
    <t>HDD Bytes Read</t>
  </si>
  <si>
    <t>Number of HDD bytes read from this volume.</t>
  </si>
  <si>
    <t>c_div,hddReadBlocks,fastCache.blockSize</t>
  </si>
  <si>
    <t>fastCache.volume.*.hddReads</t>
  </si>
  <si>
    <t>HDD reads</t>
  </si>
  <si>
    <t>HDD reads from this volume</t>
  </si>
  <si>
    <t>fastCache.volume.*.hddWriteBlocks</t>
  </si>
  <si>
    <t>HDD blocks written</t>
  </si>
  <si>
    <t>HDD 512 byte blocks written to this volume</t>
  </si>
  <si>
    <t>fastCache.volume.*.hddWriteBytes</t>
  </si>
  <si>
    <t>HDD Bytes Written</t>
  </si>
  <si>
    <t>Number of HDD bytes written to this volume.</t>
  </si>
  <si>
    <t>c_div,hddWriteBlocks,fastCache.blockSize</t>
  </si>
  <si>
    <t>fastCache.volume.*.hddWrites</t>
  </si>
  <si>
    <t>Hdd Writes</t>
  </si>
  <si>
    <t>HDD writes to this volume</t>
  </si>
  <si>
    <t>fastCache.volume.*.idleBlocksCleaned</t>
  </si>
  <si>
    <t>Blocks idle cleaned</t>
  </si>
  <si>
    <t>Number of 512 byte blocks cleaned by the idle cleaner for this volume.</t>
  </si>
  <si>
    <t>fastCache.volume.*.idleBytesCleaned</t>
  </si>
  <si>
    <t>Idle Bytes Cleaned</t>
  </si>
  <si>
    <t>Number of bytes cleaned from the the cache by idle cleaning for this volume</t>
  </si>
  <si>
    <t>c_div,idleBlocksCleaned,fastCache.blockSize</t>
  </si>
  <si>
    <t>fastCache.volume.*.idleCleanFailed</t>
  </si>
  <si>
    <t>Idle clean Failures</t>
  </si>
  <si>
    <t>Number of failed idle cleans for this volume.</t>
  </si>
  <si>
    <t>fastCache.volume.*.idleElementsCleaned</t>
  </si>
  <si>
    <t>Idle cleans</t>
  </si>
  <si>
    <t>Number of 64KB cache elements cleaned by the idle cleaner for this volume.</t>
  </si>
  <si>
    <t>fastCache.volume.*.idleFlushesAborted</t>
  </si>
  <si>
    <t>Aborted Idle Flushes</t>
  </si>
  <si>
    <t>Number of idle flushes that were aborted for this volume.</t>
  </si>
  <si>
    <t>fastCache.volume.*.lockCollisions</t>
  </si>
  <si>
    <t>Lock Collisions</t>
  </si>
  <si>
    <t>Number of lock collisions for this volume.</t>
  </si>
  <si>
    <t>fastCache.volume.*.percentDirty</t>
  </si>
  <si>
    <t>Dirty %</t>
  </si>
  <si>
    <t>Total percentage of dirty cache elements for this volume</t>
  </si>
  <si>
    <t>percent</t>
  </si>
  <si>
    <t>pct,dirtyElements,validElements</t>
  </si>
  <si>
    <t>fastCache.volume.*.privateBlocksCleaned</t>
  </si>
  <si>
    <t>Pvt Cleaned blocks</t>
  </si>
  <si>
    <t>Number of 512 byte blocks cleaned for this volume, excluding dirty device evictions.</t>
  </si>
  <si>
    <t>fastCache.volume.*.privateElementsCleaned</t>
  </si>
  <si>
    <t>Pvt Cleaned Elements</t>
  </si>
  <si>
    <t>Number of 64KB cache elements cleaned for this volume, excluding dirty device evictions.</t>
  </si>
  <si>
    <t>fastCache.volume.*.promotedBlocks</t>
  </si>
  <si>
    <t>Promoted Blocks</t>
  </si>
  <si>
    <t>Total number of 512 byte blocks promoted by this volume since its creation</t>
  </si>
  <si>
    <t>fastCache.volume.*.promotedElements</t>
  </si>
  <si>
    <t>Promoted Elements</t>
  </si>
  <si>
    <t>Total number of 64KB cache elements promoted by this volume since its creation</t>
  </si>
  <si>
    <t>fastCache.volume.*.promotedElementsThisSP</t>
  </si>
  <si>
    <t>Promoted Elements This SP</t>
  </si>
  <si>
    <t>Total number of 64KB cache elements promoted by this volume since its creation, for this SP</t>
  </si>
  <si>
    <t>fastCache.volume.*.promotesAborted</t>
  </si>
  <si>
    <t>Aborted Promotions</t>
  </si>
  <si>
    <t>Number of aborted promotions for this volume. Promotions can abort if a new incoming promotion overwrites an older promotion waiting in the queue.</t>
  </si>
  <si>
    <t>fastCache.volume.*.promotesFailed</t>
  </si>
  <si>
    <t>Failed Promotions</t>
  </si>
  <si>
    <t>Number of failed promotions for this volume. Promotions can fail if we complete a promote transaction without ever entering the promotion state machine</t>
  </si>
  <si>
    <t>fastCache.volume.*.promotesRejected</t>
  </si>
  <si>
    <t>Rejected Promotions</t>
  </si>
  <si>
    <t>Number of rejected promotions for this volume. Promotions can be rejected if a promotion transaction is built, but we find that promotion for the cache as a whole has been disabled by the state machine.</t>
  </si>
  <si>
    <t>fastCache.volume.*.readBlocks</t>
  </si>
  <si>
    <t>Blocks read</t>
  </si>
  <si>
    <t>512-byte blocks read from this volume</t>
  </si>
  <si>
    <t>fastCache.volume.*.readBytes</t>
  </si>
  <si>
    <t>Bytes Read</t>
  </si>
  <si>
    <t>Number of bytes read from this volume.</t>
  </si>
  <si>
    <t>c_div,readBlocks,fastCache.blockSize</t>
  </si>
  <si>
    <t>fastCache.volume.*.readHitRatio</t>
  </si>
  <si>
    <t>Read Hit %</t>
  </si>
  <si>
    <t>Read Hit % for this volume.</t>
  </si>
  <si>
    <t>div,readHits,totalReads</t>
  </si>
  <si>
    <t>fastCache.volume.*.readHits</t>
  </si>
  <si>
    <t>Read</t>
  </si>
  <si>
    <t>Read hits for this volume</t>
  </si>
  <si>
    <t>fastCache.volume.*.readMisses</t>
  </si>
  <si>
    <t>Read misses for this volume</t>
  </si>
  <si>
    <t>fastCache.volume.*.reads</t>
  </si>
  <si>
    <t>Reads from this volume</t>
  </si>
  <si>
    <t>fastCache.volume.*.syncOps</t>
  </si>
  <si>
    <t>Sync Operations</t>
  </si>
  <si>
    <t>Number of completed sync operations for this volume.</t>
  </si>
  <si>
    <t>fastCache.volume.*.totalFlushed</t>
  </si>
  <si>
    <t>Total Flushes</t>
  </si>
  <si>
    <t>Number of 64KB cache elements flushed from the cache by idle flushing on this volume (this process occurs when the cache is destroyed)</t>
  </si>
  <si>
    <t>fastCache.volume.*.totalHitRatio</t>
  </si>
  <si>
    <t>Write Hit %</t>
  </si>
  <si>
    <t>Total Cache Hit % for this volume</t>
  </si>
  <si>
    <t>div,totalHits,totalRequests</t>
  </si>
  <si>
    <t>fastCache.volume.*.totalHits</t>
  </si>
  <si>
    <t>Total Hits</t>
  </si>
  <si>
    <t>Total number of cache hits for this volume</t>
  </si>
  <si>
    <t>c_add,readHits,writeHits</t>
  </si>
  <si>
    <t>fastCache.volume.*.totalMisses</t>
  </si>
  <si>
    <t>Total Misses</t>
  </si>
  <si>
    <t>Total number of cache misses for this volume</t>
  </si>
  <si>
    <t>c_add,readMisses,writeMisses</t>
  </si>
  <si>
    <t>fastCache.volume.*.totalPromotesAborted</t>
  </si>
  <si>
    <t>Total Promotes Aborted</t>
  </si>
  <si>
    <t>Total incomplete or failed promotions for this volume</t>
  </si>
  <si>
    <t>c_sum,promotesFailed,promotesAborted,promotesRejected</t>
  </si>
  <si>
    <t>fastCache.volume.*.totalReads</t>
  </si>
  <si>
    <t>Total cache read ops</t>
  </si>
  <si>
    <t>Total number of cache read operations for this volume</t>
  </si>
  <si>
    <t>c_add,readHits,readMisses</t>
  </si>
  <si>
    <t>fastCache.volume.*.totalRequests</t>
  </si>
  <si>
    <t>Total Hits and Misses</t>
  </si>
  <si>
    <t>Total number of cache hits and misses for this volume</t>
  </si>
  <si>
    <t>c_add,totalHits,totalMisses</t>
  </si>
  <si>
    <t>fastCache.volume.*.totalWrites</t>
  </si>
  <si>
    <t>Total cache write ops</t>
  </si>
  <si>
    <t>Total number of cache write operations for this volume</t>
  </si>
  <si>
    <t>c_add,writeHits,writeMisses</t>
  </si>
  <si>
    <t>fastCache.volume.*.validElements</t>
  </si>
  <si>
    <t>Valid Elements</t>
  </si>
  <si>
    <t>Total number of valid 64KB elements for this volume</t>
  </si>
  <si>
    <t>sub,promotedElementsThisSP,totalFlushed</t>
  </si>
  <si>
    <t>fastCache.volume.*.writeBlocks</t>
  </si>
  <si>
    <t>Blocks written</t>
  </si>
  <si>
    <t>512-byte blocks written to this volume</t>
  </si>
  <si>
    <t>fastCache.volume.*.writeBytes</t>
  </si>
  <si>
    <t>Bytes Written</t>
  </si>
  <si>
    <t>Number of bytes written to this volume.</t>
  </si>
  <si>
    <t>c_div,writeBlocks,fastCache.blockSize</t>
  </si>
  <si>
    <t>fastCache.volume.*.writeHitRatio</t>
  </si>
  <si>
    <t>Write Hit % for this volume</t>
  </si>
  <si>
    <t>div,writeHits,totalWrites</t>
  </si>
  <si>
    <t>fastCache.volume.*.writeHits</t>
  </si>
  <si>
    <t>Write</t>
  </si>
  <si>
    <t>Write hits for this volume</t>
  </si>
  <si>
    <t>fastCache.volume.*.writeMisses</t>
  </si>
  <si>
    <t>Write misses for this volume</t>
  </si>
  <si>
    <t>fastCache.volume.*.writes</t>
  </si>
  <si>
    <t>Writes to this volume</t>
  </si>
  <si>
    <t>fastCache.volume.*.writeThroughs</t>
  </si>
  <si>
    <t>Write-throughs</t>
  </si>
  <si>
    <t>Number of IOs written through the cache for this volume.</t>
  </si>
  <si>
    <t>fibreChannel</t>
  </si>
  <si>
    <t>FibreChannel Statistics</t>
  </si>
  <si>
    <t>fibreChannel.blockSize</t>
  </si>
  <si>
    <t>Bytes</t>
  </si>
  <si>
    <t>fibreChannel.fePort</t>
  </si>
  <si>
    <t>FC front-end port</t>
  </si>
  <si>
    <t>Front-end FibreChannel port set</t>
  </si>
  <si>
    <t>fibreChannel.fePort.*.readBlocks</t>
  </si>
  <si>
    <t>Blocks read from this FC port</t>
  </si>
  <si>
    <t>fibreChannel.fePort.*.readBytes</t>
  </si>
  <si>
    <t>Number of bytes read from this FC Port</t>
  </si>
  <si>
    <t>c_mult,readBlocks,fibreChannel.blockSize</t>
  </si>
  <si>
    <t>fibreChannel.fePort.*.reads</t>
  </si>
  <si>
    <t>c32</t>
  </si>
  <si>
    <t>Reads from this FC port</t>
  </si>
  <si>
    <t>Counts</t>
  </si>
  <si>
    <t>fibreChannel.fePort.*.totalBytes</t>
  </si>
  <si>
    <t>Total</t>
  </si>
  <si>
    <t>Total number of bytes read and write requests for this FC Port</t>
  </si>
  <si>
    <t>c_add,readBytes,writeBytes</t>
  </si>
  <si>
    <t>fibreChannel.fePort.*.totalCalls</t>
  </si>
  <si>
    <t>Total Call</t>
  </si>
  <si>
    <t>Total number of read and write requests for this FC Port</t>
  </si>
  <si>
    <t>c_add,reads,writes</t>
  </si>
  <si>
    <t>fibreChannel.fePort.*.writeBlocks</t>
  </si>
  <si>
    <t>Written</t>
  </si>
  <si>
    <t>Blocks written to this FC port</t>
  </si>
  <si>
    <t>fibreChannel.fePort.*.writeBytes</t>
  </si>
  <si>
    <t>Number of bytes written to this FC Port</t>
  </si>
  <si>
    <t>c_mult,writeBlocks,fibreChannel.blockSize</t>
  </si>
  <si>
    <t>fibreChannel.fePort.*.writes</t>
  </si>
  <si>
    <t>Writes to this FC port</t>
  </si>
  <si>
    <t>fibreChannel.initiator</t>
  </si>
  <si>
    <t>FC Initiator</t>
  </si>
  <si>
    <t>Fibre Channel Initiator's Protocol level statistics</t>
  </si>
  <si>
    <t>fibreChannel.initiator.*.readAvgsize</t>
  </si>
  <si>
    <t>Read Avg Size</t>
  </si>
  <si>
    <t>Average Size of read IO's</t>
  </si>
  <si>
    <t>fibreChannel.initiator.*.readBytes</t>
  </si>
  <si>
    <t>Total Read bytes</t>
  </si>
  <si>
    <t>fibreChannel.initiator.*.reads</t>
  </si>
  <si>
    <t>Total Reads</t>
  </si>
  <si>
    <t>Total Read IO's</t>
  </si>
  <si>
    <t>fibreChannel.initiator.*.totalBytes</t>
  </si>
  <si>
    <t>Total bytes transferred/received</t>
  </si>
  <si>
    <t>fibreChannel.initiator.*.totalCalls</t>
  </si>
  <si>
    <t>Total Calls</t>
  </si>
  <si>
    <t>Total IO's</t>
  </si>
  <si>
    <t>fibreChannel.initiator.*.totalLogins</t>
  </si>
  <si>
    <t>Total Logins</t>
  </si>
  <si>
    <t>fibreChannel.initiator.*.writeAvgsize</t>
  </si>
  <si>
    <t>Write Avg Size</t>
  </si>
  <si>
    <t>Average Size of write IO's</t>
  </si>
  <si>
    <t>fibreChannel.initiator.*.writeBytes</t>
  </si>
  <si>
    <t>write</t>
  </si>
  <si>
    <t>Total Write bytes</t>
  </si>
  <si>
    <t>fibreChannel.initiator.*.writes</t>
  </si>
  <si>
    <t>Total Writes</t>
  </si>
  <si>
    <t>Total write IO's</t>
  </si>
  <si>
    <t>fibreChannel.linkError</t>
  </si>
  <si>
    <t>LINK</t>
  </si>
  <si>
    <t>Link Error Status Block</t>
  </si>
  <si>
    <t>fibreChannel.linkError.*.invalidCRCs</t>
  </si>
  <si>
    <t>ec32</t>
  </si>
  <si>
    <t>Invalid Crc</t>
  </si>
  <si>
    <t>Invalid crc count</t>
  </si>
  <si>
    <t>fibreChannel.linkError.*.invalidTransmitsErrors</t>
  </si>
  <si>
    <t>Invalid Transmission</t>
  </si>
  <si>
    <t>Invalid transmission count</t>
  </si>
  <si>
    <t>fibreChannel.linkError.*.linkFailures</t>
  </si>
  <si>
    <t>Link Failure</t>
  </si>
  <si>
    <t>Number of times the Link failed</t>
  </si>
  <si>
    <t>fibreChannel.linkError.*.primarySequenceErrors</t>
  </si>
  <si>
    <t>Primary Sequence Error</t>
  </si>
  <si>
    <t>Primary Sequence error count</t>
  </si>
  <si>
    <t>fibreChannel.linkError.*.signalLosses</t>
  </si>
  <si>
    <t>Loss Of Signal</t>
  </si>
  <si>
    <t>Number of times loss of signal occurred</t>
  </si>
  <si>
    <t>fibreChannel.linkError.*.syncLosses</t>
  </si>
  <si>
    <t>Loss Of Sync</t>
  </si>
  <si>
    <t>Number of times the Loss of sync occurred</t>
  </si>
  <si>
    <t>fibreChannel.target</t>
  </si>
  <si>
    <t>FC Target</t>
  </si>
  <si>
    <t>Fibre Channel Target's Protocol level statistics</t>
  </si>
  <si>
    <t>fibreChannel.target.*.readAvgsize</t>
  </si>
  <si>
    <t>fibreChannel.target.*.readBytes</t>
  </si>
  <si>
    <t>fibreChannel.target.*.reads</t>
  </si>
  <si>
    <t>fibreChannel.target.*.totalBytes</t>
  </si>
  <si>
    <t>fibreChannel.target.*.totalCalls</t>
  </si>
  <si>
    <t>fibreChannel.target.*.totalLogins</t>
  </si>
  <si>
    <t>fibreChannel.target.*.writeAvgsize</t>
  </si>
  <si>
    <t>fibreChannel.target.*.writeBytes</t>
  </si>
  <si>
    <t>fibreChannel.target.*.writes</t>
  </si>
  <si>
    <t>fs</t>
  </si>
  <si>
    <t>File Systems</t>
  </si>
  <si>
    <t>fs.asyncio</t>
  </si>
  <si>
    <t>Asyncio Meters</t>
  </si>
  <si>
    <t>fs.asyncio.deletesDeferred</t>
  </si>
  <si>
    <t>FS Deferred Delete</t>
  </si>
  <si>
    <t>Total deferred file deletes</t>
  </si>
  <si>
    <t>fs.asyncio.deletesPending</t>
  </si>
  <si>
    <t>FS Pending Delete</t>
  </si>
  <si>
    <t>Pending file deletes</t>
  </si>
  <si>
    <t>fs.asyncio.writesDeferred</t>
  </si>
  <si>
    <t>FS Deferred Write</t>
  </si>
  <si>
    <t>Total deferred data writes</t>
  </si>
  <si>
    <t>fs.asyncio.writesPending</t>
  </si>
  <si>
    <t>FS Pending Write</t>
  </si>
  <si>
    <t>Pending data writes</t>
  </si>
  <si>
    <t>fs.asyncio.writesSaved</t>
  </si>
  <si>
    <t>FS Saved Write</t>
  </si>
  <si>
    <t>Total saved data writes</t>
  </si>
  <si>
    <t>fs.bgfileop</t>
  </si>
  <si>
    <t>Background File Operation Meters</t>
  </si>
  <si>
    <t>fs.bgfileop.abortAsyncDeletes</t>
  </si>
  <si>
    <t>Total stopped async file deletes since last stat reset</t>
  </si>
  <si>
    <t>fs.bgfileop.abortAsyncTruncates</t>
  </si>
  <si>
    <t>FS Deferred Truncate</t>
  </si>
  <si>
    <t>Total stopped async file truncates since last stat reset</t>
  </si>
  <si>
    <t>fs.bgfileop.activeAsyncOperations</t>
  </si>
  <si>
    <t>FS Active Truncate/Delete</t>
  </si>
  <si>
    <t>Active file truncates/deletes</t>
  </si>
  <si>
    <t>fs.bgfileop.deferredDeletes</t>
  </si>
  <si>
    <t>Total new async file deletes since last stat reset</t>
  </si>
  <si>
    <t>fs.bgfileop.deferredTruncates</t>
  </si>
  <si>
    <t>Total new async file truncates since last stat reset</t>
  </si>
  <si>
    <t>fs.bgfileop.doneAsyncDeletes</t>
  </si>
  <si>
    <t>Total completed async file deletes since last stat reset</t>
  </si>
  <si>
    <t>fs.bgfileop.doneAsyncTruncates</t>
  </si>
  <si>
    <t>Total completed async file truncates since last stat reset</t>
  </si>
  <si>
    <t>fs.dnlc</t>
  </si>
  <si>
    <t>DNLC Meters</t>
  </si>
  <si>
    <t>fs.dnlc.entriesChecked</t>
  </si>
  <si>
    <t>DNLC Checked</t>
  </si>
  <si>
    <t>Number of DNLC entries searched</t>
  </si>
  <si>
    <t>Entries</t>
  </si>
  <si>
    <t>fs.dnlc.findRequests</t>
  </si>
  <si>
    <t>DNLC Find</t>
  </si>
  <si>
    <t>Number of DNLC find requests</t>
  </si>
  <si>
    <t>fs.dnlc.hitRatio</t>
  </si>
  <si>
    <t>DNLC Hit Ratio</t>
  </si>
  <si>
    <t>DNLC Hit ratio</t>
  </si>
  <si>
    <t>pct,fs.dnlc.hits,fs.dnlc.findRequests</t>
  </si>
  <si>
    <t>fs.dnlc.hits</t>
  </si>
  <si>
    <t>DNLC Hits</t>
  </si>
  <si>
    <t>Number of DNLC hits</t>
  </si>
  <si>
    <t>fs.dnlc.negAdds</t>
  </si>
  <si>
    <t>DNLC Negative</t>
  </si>
  <si>
    <t>Names added to cache with NULL file handle</t>
  </si>
  <si>
    <t>fs.filefork</t>
  </si>
  <si>
    <t>FileFork Meters</t>
  </si>
  <si>
    <t>fs.filefork.asyncFsReads</t>
  </si>
  <si>
    <t>FileFork Disk Async</t>
  </si>
  <si>
    <t>Number of async reads from disk</t>
  </si>
  <si>
    <t>fs.filefork.asyncReadHits</t>
  </si>
  <si>
    <t>FileFork Buffer Cache Async</t>
  </si>
  <si>
    <t>Number of async reads from buffer cache</t>
  </si>
  <si>
    <t>fs.filefork.blockchain</t>
  </si>
  <si>
    <t>FileFork BlockChain Meters</t>
  </si>
  <si>
    <t>fs.filefork.blockchain.blocksSearched</t>
  </si>
  <si>
    <t>blockchain Searched</t>
  </si>
  <si>
    <t>Number of blocks searched while adding in a BlockChain</t>
  </si>
  <si>
    <t>fs.filefork.blockchain.entries</t>
  </si>
  <si>
    <t>blockchain Added</t>
  </si>
  <si>
    <t>Number of blocks added to BlockChain</t>
  </si>
  <si>
    <t>fs.filefork.blockchain.newEntries</t>
  </si>
  <si>
    <t>blockchain New</t>
  </si>
  <si>
    <t>Number of blocks added to an empty BlockChain</t>
  </si>
  <si>
    <t>fs.filefork.blockchain.newHeadEntries</t>
  </si>
  <si>
    <t>blockchain New Head</t>
  </si>
  <si>
    <t>Number of blocks added at the head of BlockChain</t>
  </si>
  <si>
    <t>fs.filefork.blockchain.replacedEntries</t>
  </si>
  <si>
    <t>blockchain Replaced</t>
  </si>
  <si>
    <t>Number of blocks replaced in a BlockChain</t>
  </si>
  <si>
    <t>fs.filefork.chainWrites</t>
  </si>
  <si>
    <t>FileFork Chain</t>
  </si>
  <si>
    <t>Number of chain writes</t>
  </si>
  <si>
    <t>fs.filefork.fsReads</t>
  </si>
  <si>
    <t>FileFork Disk</t>
  </si>
  <si>
    <t>Number of reads from disk</t>
  </si>
  <si>
    <t>fs.filefork.ioErrors</t>
  </si>
  <si>
    <t>FileFork IO</t>
  </si>
  <si>
    <t>Number of IO errors</t>
  </si>
  <si>
    <t>Errors</t>
  </si>
  <si>
    <t>fs.filefork.readEOF</t>
  </si>
  <si>
    <t>FileFork Past EOF</t>
  </si>
  <si>
    <t>Number of reads past EOF</t>
  </si>
  <si>
    <t>fs.filefork.readHitRatio</t>
  </si>
  <si>
    <t>FileFork Read Hit Ratio</t>
  </si>
  <si>
    <t>Read cache hit ratio</t>
  </si>
  <si>
    <t>pct,fs.filefork.readHits,fs.filefork.nreads</t>
  </si>
  <si>
    <t>fs.filefork.readHits</t>
  </si>
  <si>
    <t>FileFork Buffer Cache</t>
  </si>
  <si>
    <t>Number of reads from buffer cache</t>
  </si>
  <si>
    <t>fs.filefork.updateBlockFsReads</t>
  </si>
  <si>
    <t>Number of reads for update from disk</t>
  </si>
  <si>
    <t>Read for Updates</t>
  </si>
  <si>
    <t>fs.filefork.updateBlockReadHitRatio</t>
  </si>
  <si>
    <t>FileFork Read for Update Hit Ratio</t>
  </si>
  <si>
    <t>Read for update cache hit ratio</t>
  </si>
  <si>
    <t>pct,fs.filefork.updateBlockReadHits,fs.filefork.nupdates</t>
  </si>
  <si>
    <t>fs.filefork.updateBlockReadHits</t>
  </si>
  <si>
    <t>Number of reads for update from buffer cache</t>
  </si>
  <si>
    <t>fs.filewrite</t>
  </si>
  <si>
    <t>File BlockChain length</t>
  </si>
  <si>
    <t>fs.filewrite.*.avgTime</t>
  </si>
  <si>
    <t>Average</t>
  </si>
  <si>
    <t>Average microsecond per write call</t>
  </si>
  <si>
    <t>usecs/call</t>
  </si>
  <si>
    <t>div,totalTime,writeCalls</t>
  </si>
  <si>
    <t>fs.filewrite.*.writeCalls</t>
  </si>
  <si>
    <t>Total Write</t>
  </si>
  <si>
    <t>Number of calls for writing BlockChain of a length</t>
  </si>
  <si>
    <t>fs.ofCache</t>
  </si>
  <si>
    <t>Open File Cache Meters</t>
  </si>
  <si>
    <t>fs.ofCache.closes</t>
  </si>
  <si>
    <t>OF Cache Closed</t>
  </si>
  <si>
    <t>Number of files closed</t>
  </si>
  <si>
    <t>fs.ofCache.entriesChecked</t>
  </si>
  <si>
    <t>OF Cache Checked</t>
  </si>
  <si>
    <t>Number of entries checked</t>
  </si>
  <si>
    <t>fs.ofCache.findRequests</t>
  </si>
  <si>
    <t>OF Cache Find</t>
  </si>
  <si>
    <t>Number of Open File Cache find requests</t>
  </si>
  <si>
    <t>fs.ofCache.hitRatio</t>
  </si>
  <si>
    <t>OF Cache Hit Ratio</t>
  </si>
  <si>
    <t>Open File Cache hit ratio</t>
  </si>
  <si>
    <t>pct,fs.ofCache.hits,fs.ofCache.findRequests</t>
  </si>
  <si>
    <t>fs.ofCache.hits</t>
  </si>
  <si>
    <t>OF Cache Hits</t>
  </si>
  <si>
    <t>Number of hits</t>
  </si>
  <si>
    <t>fs.ofCache.misses</t>
  </si>
  <si>
    <t>OF Cache Misses</t>
  </si>
  <si>
    <t>Number of misses</t>
  </si>
  <si>
    <t>fs.ofCache.opens</t>
  </si>
  <si>
    <t>OF Cache Opened</t>
  </si>
  <si>
    <t>Number of files opened</t>
  </si>
  <si>
    <t>fs.ofCache.reopens</t>
  </si>
  <si>
    <t>OF Cache Reopened</t>
  </si>
  <si>
    <t>Number of files reopened</t>
  </si>
  <si>
    <t>fs.ufs</t>
  </si>
  <si>
    <t>UFS Meters</t>
  </si>
  <si>
    <t>fs.ufs.cgcache</t>
  </si>
  <si>
    <t>UFS CG Cache Meters</t>
  </si>
  <si>
    <t>fs.ufs.cgcache.bitmapHits</t>
  </si>
  <si>
    <t>CG Cache bitmapHits</t>
  </si>
  <si>
    <t>bitmap hits</t>
  </si>
  <si>
    <t>fs.ufs.cgcache.bitmapMisses</t>
  </si>
  <si>
    <t>CG Cache bitmapMisses</t>
  </si>
  <si>
    <t>bitmap Misses</t>
  </si>
  <si>
    <t>fs.ufs.cgcache.entriesChecked</t>
  </si>
  <si>
    <t>CG Cache Checked</t>
  </si>
  <si>
    <t>fs.ufs.cgcache.entriesDiscarded</t>
  </si>
  <si>
    <t>CG Cache Discarded</t>
  </si>
  <si>
    <t>Number of entries discarded</t>
  </si>
  <si>
    <t>fs.ufs.cgcache.entriesReclaimed</t>
  </si>
  <si>
    <t>CG Cache Reclaimed</t>
  </si>
  <si>
    <t>Number of entries reclaimed</t>
  </si>
  <si>
    <t>fs.ufs.cgcache.findRequests</t>
  </si>
  <si>
    <t>CG Cache Find</t>
  </si>
  <si>
    <t>Number of CG Cache find requests</t>
  </si>
  <si>
    <t>fs.ufs.cgcache.hitRatio</t>
  </si>
  <si>
    <t>CG Cache Hit Ratio</t>
  </si>
  <si>
    <t>CG Cache hit ratio</t>
  </si>
  <si>
    <t>pct,fs.ufs.cgcache.hits,fs.ufs.cgcache.findRequests</t>
  </si>
  <si>
    <t>fs.ufs.cgcache.hits</t>
  </si>
  <si>
    <t>CG Cache Hits</t>
  </si>
  <si>
    <t>fs.ufs.cgcache.misses</t>
  </si>
  <si>
    <t>CG Cache Misses</t>
  </si>
  <si>
    <t>fs.ufs.cgcache.mutexWaits</t>
  </si>
  <si>
    <t>CG Cache Mutex Waits</t>
  </si>
  <si>
    <t>blocked for mutex</t>
  </si>
  <si>
    <t>fs.ufs.cgcache.sweepCG</t>
  </si>
  <si>
    <t>CG Cache sweep count</t>
  </si>
  <si>
    <t>CG sweep count</t>
  </si>
  <si>
    <t>fs.ufs.dirBlkCache</t>
  </si>
  <si>
    <t>UFS Dirty Blk Cache Meters</t>
  </si>
  <si>
    <t>fs.ufs.dirBlkCache.accesses</t>
  </si>
  <si>
    <t>DirBlkCache Accesses</t>
  </si>
  <si>
    <t>Number of accesses</t>
  </si>
  <si>
    <t>fs.ufs.dirBlkCache.avgScans</t>
  </si>
  <si>
    <t>DirBlkCache Scans per Access</t>
  </si>
  <si>
    <t>Average number of scans per access</t>
  </si>
  <si>
    <t>div,fs.ufs.dirBlkCache.scans,fs.ufs.dirBlkCache.accesses</t>
  </si>
  <si>
    <t>fs.ufs.dirBlkCache.entries</t>
  </si>
  <si>
    <t>DirBlkCache Entries</t>
  </si>
  <si>
    <t>Number of dirty block cache entries</t>
  </si>
  <si>
    <t>fs.ufs.dirBlkCache.hitRatio</t>
  </si>
  <si>
    <t>DirBlkCache Hit Ratio</t>
  </si>
  <si>
    <t>Dirty Block Cache hit ratio</t>
  </si>
  <si>
    <t>pct,fs.ufs.dirBlkCache.hits,fs.ufs.dirBlkCache.accesses</t>
  </si>
  <si>
    <t>fs.ufs.dirBlkCache.hits</t>
  </si>
  <si>
    <t>DirBlkCache Hits</t>
  </si>
  <si>
    <t>fs.ufs.dirBlkCache.lateHits</t>
  </si>
  <si>
    <t>DirBlkCache Late Hits</t>
  </si>
  <si>
    <t>Number of late hits</t>
  </si>
  <si>
    <t>fs.ufs.dirBlkCache.scans</t>
  </si>
  <si>
    <t>DirBlkCache Scans</t>
  </si>
  <si>
    <t>Number of scans</t>
  </si>
  <si>
    <t>fs.ufs.dirBlkCache.staleHits</t>
  </si>
  <si>
    <t>DirBlkCache Stale Hits</t>
  </si>
  <si>
    <t>Number of stale hits</t>
  </si>
  <si>
    <t>fs.ufs.dirHash</t>
  </si>
  <si>
    <t xml:space="preserve"> UFS Directory Hash Meters</t>
  </si>
  <si>
    <t>fs.ufs.dirHash.currentSize</t>
  </si>
  <si>
    <t>Directory Hash Size</t>
  </si>
  <si>
    <t>Current directory hash size</t>
  </si>
  <si>
    <t>fs.ufs.dirHash.entriesSearched</t>
  </si>
  <si>
    <t>Directory Hash Searched</t>
  </si>
  <si>
    <t>Number of entries searched</t>
  </si>
  <si>
    <t>fs.ufs.dirHash.hashInfos</t>
  </si>
  <si>
    <t>Directory Hash Infos</t>
  </si>
  <si>
    <t>Number of directory hash infos</t>
  </si>
  <si>
    <t>fs.ufs.dirHash.hashqs</t>
  </si>
  <si>
    <t>Directory Hash Queues</t>
  </si>
  <si>
    <t>Number of directory hash queues</t>
  </si>
  <si>
    <t>fs.ufs.findNode</t>
  </si>
  <si>
    <t>FS Name</t>
  </si>
  <si>
    <t>UFS FindNode Meters</t>
  </si>
  <si>
    <t>F</t>
  </si>
  <si>
    <t>fs.ufs.findNode.*.allocations</t>
  </si>
  <si>
    <t>Node</t>
  </si>
  <si>
    <t>Number of node allocations</t>
  </si>
  <si>
    <t>Allocations</t>
  </si>
  <si>
    <t>fs.ufs.findNode.*.avgNodesSearched</t>
  </si>
  <si>
    <t>FindNode Avg Searched</t>
  </si>
  <si>
    <t>Average number of nodes per hash table search</t>
  </si>
  <si>
    <t>Nodes</t>
  </si>
  <si>
    <t>div,nodesSearched,hashSearches</t>
  </si>
  <si>
    <t>fs.ufs.findNode.*.deadNodes</t>
  </si>
  <si>
    <t>Dead</t>
  </si>
  <si>
    <t>Number of nodes in dead state</t>
  </si>
  <si>
    <t>fs.ufs.findNode.*.hashSearches</t>
  </si>
  <si>
    <t>FindNode Hash Table Search</t>
  </si>
  <si>
    <t>Number of hash table searches</t>
  </si>
  <si>
    <t>fs.ufs.findNode.*.hashSearchRetries</t>
  </si>
  <si>
    <t>FindNode Retried Hash Table Search</t>
  </si>
  <si>
    <t>Number of hash table search retries due to hash change</t>
  </si>
  <si>
    <t>fs.ufs.findNode.*.insertions</t>
  </si>
  <si>
    <t>New</t>
  </si>
  <si>
    <t>Number of new nodes inserted in hash table</t>
  </si>
  <si>
    <t>fs.ufs.findNode.*.newNodeCalls</t>
  </si>
  <si>
    <t>New Node</t>
  </si>
  <si>
    <t>Number of times findNode is called for new nodes</t>
  </si>
  <si>
    <t>fs.ufs.findNode.*.nodesSearched</t>
  </si>
  <si>
    <t>FindNode Searched</t>
  </si>
  <si>
    <t>Number of hash table nodes searched</t>
  </si>
  <si>
    <t>fs.ufs.findNode.*.readsFailed</t>
  </si>
  <si>
    <t>FindNode Failed</t>
  </si>
  <si>
    <t>Number of node read failures</t>
  </si>
  <si>
    <t>fs.ufs.findNode.*.totalCalls</t>
  </si>
  <si>
    <t>Total FindNode</t>
  </si>
  <si>
    <t>Number of times findNode is called</t>
  </si>
  <si>
    <t>fs.ufs.findNode.*.validNodes</t>
  </si>
  <si>
    <t>Valid</t>
  </si>
  <si>
    <t>Number of nodes in valid state</t>
  </si>
  <si>
    <t>fs.ufs.indirectBlk</t>
  </si>
  <si>
    <t>UFS Indirect Block Meters</t>
  </si>
  <si>
    <t>fs.ufs.indirectBlk.*.entriesInvalidated</t>
  </si>
  <si>
    <t>Indirect Block Invalidated</t>
  </si>
  <si>
    <t>Indirect block entries invalidated</t>
  </si>
  <si>
    <t>fs.ufs.indirectBlk.*.readHits</t>
  </si>
  <si>
    <t>Indirect Block</t>
  </si>
  <si>
    <t>Indirect block reads from cache</t>
  </si>
  <si>
    <t>fs.ufs.indirectBlk.*.totalReads</t>
  </si>
  <si>
    <t>Indirect block reads</t>
  </si>
  <si>
    <t>fs.ufs.indirectBlk.*.truncReads</t>
  </si>
  <si>
    <t>Indirect Block Reads for Inode Trunc</t>
  </si>
  <si>
    <t>Indirect block reads for inode truncation</t>
  </si>
  <si>
    <t>fs.ufs.indirectBlk.*.truncWrites</t>
  </si>
  <si>
    <t>Indirect Block Writes for Inode Trunc</t>
  </si>
  <si>
    <t>Indirect block writes for inode truncation</t>
  </si>
  <si>
    <t>fs.ufs.inodeBlk</t>
  </si>
  <si>
    <t>UFS Inode Block Meters</t>
  </si>
  <si>
    <t>fs.ufs.inodeBlk.avgEntriesChecked</t>
  </si>
  <si>
    <t>Inode HashQ Avg Checked</t>
  </si>
  <si>
    <t>Number of inoHashQ entries searched per R/W call</t>
  </si>
  <si>
    <t>Entries/call</t>
  </si>
  <si>
    <t>div,fs.ufs.inodeBlk.entriesChecked,fs.ufs.inodeBlk.totalCalls</t>
  </si>
  <si>
    <t>fs.ufs.inodeBlk.currentAllocatedBlocks</t>
  </si>
  <si>
    <t>Allocated Inode</t>
  </si>
  <si>
    <t>Number of allocated inoBlk</t>
  </si>
  <si>
    <t>fs.ufs.inodeBlk.currentDirtyBlocks</t>
  </si>
  <si>
    <t>Dirty Inode</t>
  </si>
  <si>
    <t>Number of dirty inoBlk</t>
  </si>
  <si>
    <t>fs.ufs.inodeBlk.entriesChecked</t>
  </si>
  <si>
    <t>Inode HashQ Checked</t>
  </si>
  <si>
    <t>Number of inoHashQ entries searched</t>
  </si>
  <si>
    <t>fs.ufs.inodeBlk.totalBlocksAllocated</t>
  </si>
  <si>
    <t>Inode Block Allocation</t>
  </si>
  <si>
    <t>Number of times inoBlk allocated</t>
  </si>
  <si>
    <t>fs.ufs.inodeBlk.totalBlocksDeleted</t>
  </si>
  <si>
    <t>Inode Block Deletion</t>
  </si>
  <si>
    <t>Number of times inoBlk deleted</t>
  </si>
  <si>
    <t>fs.ufs.inodeBlk.totalCalls</t>
  </si>
  <si>
    <t>Inode R/W</t>
  </si>
  <si>
    <t>Number of calls to R/W inodes</t>
  </si>
  <si>
    <t>fs.ufs.log</t>
  </si>
  <si>
    <t>UFS Log Meters</t>
  </si>
  <si>
    <t>fs.ufs.log.activeDescriptors</t>
  </si>
  <si>
    <t>UFS Log Active</t>
  </si>
  <si>
    <t>Number of active descriptors</t>
  </si>
  <si>
    <t>Descriptors</t>
  </si>
  <si>
    <t>fs.ufs.log.activeHolds</t>
  </si>
  <si>
    <t>Number of active log holds</t>
  </si>
  <si>
    <t>Log Holds</t>
  </si>
  <si>
    <t>fs.ufs.log.activeSize</t>
  </si>
  <si>
    <t>Size of active log</t>
  </si>
  <si>
    <t>Sectors</t>
  </si>
  <si>
    <t>fs.ufs.log.blockedForFlush</t>
  </si>
  <si>
    <t>UFS Log Blocked</t>
  </si>
  <si>
    <t>Number of times blocked for log flush</t>
  </si>
  <si>
    <t>fs.ufs.log.bytesWritten</t>
  </si>
  <si>
    <t>UFS Log Written</t>
  </si>
  <si>
    <t>Number of bytes written to log</t>
  </si>
  <si>
    <t>fs.ufs.log.duplicateObjects</t>
  </si>
  <si>
    <t>UFS Log Duplicate</t>
  </si>
  <si>
    <t>Number of duplicate objects in log records</t>
  </si>
  <si>
    <t>Objects</t>
  </si>
  <si>
    <t>fs.ufs.log.peakActiveDescriptors</t>
  </si>
  <si>
    <t>UFS Log Peak Active</t>
  </si>
  <si>
    <t>Peak number of active descriptors</t>
  </si>
  <si>
    <t>fs.ufs.log.peakActiveHolds</t>
  </si>
  <si>
    <t>Peak number of active log holds</t>
  </si>
  <si>
    <t>fs.ufs.log.peakActiveSize</t>
  </si>
  <si>
    <t>Peak size of active log</t>
  </si>
  <si>
    <t>fs.ufs.log.recordsWritten</t>
  </si>
  <si>
    <t>Number of records written to log</t>
  </si>
  <si>
    <t>Records</t>
  </si>
  <si>
    <t>fs.ufs.log.staging</t>
  </si>
  <si>
    <t>UFS Log Staging Buffers</t>
  </si>
  <si>
    <t>fs.ufs.log.staging.delayedWrites</t>
  </si>
  <si>
    <t>Delayed Write</t>
  </si>
  <si>
    <t>Number of delayed staging buffer writes</t>
  </si>
  <si>
    <t>fs.ufs.log.staging.efficiency</t>
  </si>
  <si>
    <t>Efficiency</t>
  </si>
  <si>
    <t>Staging buffer efficiency</t>
  </si>
  <si>
    <t>pct,fs.ufs.log.staging.savedWrites,fs.ufs.log.staging.totalWrites</t>
  </si>
  <si>
    <t>fs.ufs.log.staging.immediateWrites</t>
  </si>
  <si>
    <t>Immediate Write</t>
  </si>
  <si>
    <t>Number of immediate staging buffer writes</t>
  </si>
  <si>
    <t>fs.ufs.log.staging.savedWrites</t>
  </si>
  <si>
    <t>Saved Write</t>
  </si>
  <si>
    <t>Number of saved staging buffer writes</t>
  </si>
  <si>
    <t>fs.ufs.log.staging.totalWrites</t>
  </si>
  <si>
    <t>Number of staging buffer writes</t>
  </si>
  <si>
    <t>fs.ufs.log.transaction</t>
  </si>
  <si>
    <t>UFS Log transaction name</t>
  </si>
  <si>
    <t>fs.ufs.log.transaction.*.count</t>
  </si>
  <si>
    <t>count</t>
  </si>
  <si>
    <t>Number of transactions</t>
  </si>
  <si>
    <t>fs.ufs.mem</t>
  </si>
  <si>
    <t>UFS Memory Usage Meters</t>
  </si>
  <si>
    <t>fs.ufs.mem.currentAllocatedPages</t>
  </si>
  <si>
    <t>FS Current Allocated</t>
  </si>
  <si>
    <t>Current number of allocated pages</t>
  </si>
  <si>
    <t>fs.ufs.mem.freePagesCalls</t>
  </si>
  <si>
    <t>FS freePages</t>
  </si>
  <si>
    <t>Number of calls to freePages</t>
  </si>
  <si>
    <t>fs.ufs.mem.getPagesCalls</t>
  </si>
  <si>
    <t>FS getPages</t>
  </si>
  <si>
    <t>Number of calls to getPages</t>
  </si>
  <si>
    <t>fs.ufs.mem.peakAllocatedPages</t>
  </si>
  <si>
    <t>FS Peak Allocated</t>
  </si>
  <si>
    <t>Peak number of allocated pages</t>
  </si>
  <si>
    <t>fs.ufs.mem.totalPagesAllocated</t>
  </si>
  <si>
    <t>FS Allocated</t>
  </si>
  <si>
    <t>Total number of pages ever allocated by getPages</t>
  </si>
  <si>
    <t>fs.ufs.mem.totalPagesFreed</t>
  </si>
  <si>
    <t>FS Freed</t>
  </si>
  <si>
    <t>Total number of pages ever freed by freePages</t>
  </si>
  <si>
    <t>fs.ufs.name</t>
  </si>
  <si>
    <t>UFS FileSystem Name</t>
  </si>
  <si>
    <t>UFS FileSystem</t>
  </si>
  <si>
    <t>fs.ufs.name.*.op</t>
  </si>
  <si>
    <t>FS Op Name</t>
  </si>
  <si>
    <t>UFS FileSystem Operation Name</t>
  </si>
  <si>
    <t>fs.ufs.name.*.op.*.avgTime</t>
  </si>
  <si>
    <t>Average microseconds per FS operation</t>
  </si>
  <si>
    <t>fs.ufs.name.*.op.*.calls</t>
  </si>
  <si>
    <t>Number of calls for an FS operation</t>
  </si>
  <si>
    <t>fs.ufs.name.*.vop</t>
  </si>
  <si>
    <t>Vnode Op Name</t>
  </si>
  <si>
    <t>UFS Vnode Operation name</t>
  </si>
  <si>
    <t>fs.ufs.name.*.vop.*.avgTime</t>
  </si>
  <si>
    <t>Average microseconds per vnode operation</t>
  </si>
  <si>
    <t>fs.ufs.name.*.vop.*.calls</t>
  </si>
  <si>
    <t>Number of calls for a vnode operation</t>
  </si>
  <si>
    <t>fs.ufs64</t>
  </si>
  <si>
    <t>UFS64 Meters</t>
  </si>
  <si>
    <t>fs.ufs64.bmdcache</t>
  </si>
  <si>
    <t>Global Block Metadata Cache</t>
  </si>
  <si>
    <t>fs.ufs64.bmdcache.avgEntriesSearched</t>
  </si>
  <si>
    <t>UFS64 BMD Cache Average Searched</t>
  </si>
  <si>
    <t>Average number of BMD entries searched per find request</t>
  </si>
  <si>
    <t>div,fs.ufs64.bmdcache.hashEntSearched,fs.ufs64.bmdcache.findCalls</t>
  </si>
  <si>
    <t>fs.ufs64.bmdcache.cpuAllocCount</t>
  </si>
  <si>
    <t>BMDC CPU Alloc</t>
  </si>
  <si>
    <t>Number of times a BMD entry was reclaimed from the per CPU free list</t>
  </si>
  <si>
    <t>fs.ufs64.bmdcache.currentAllocatedEntries</t>
  </si>
  <si>
    <t>UFS64 Allocated BMD</t>
  </si>
  <si>
    <t>Number of allocated BMD entries</t>
  </si>
  <si>
    <t>fs.ufs64.bmdcache.deleteCounts</t>
  </si>
  <si>
    <t>BMDC Del</t>
  </si>
  <si>
    <t>Total number of BMD cache entries deleted</t>
  </si>
  <si>
    <t>fs.ufs64.bmdcache.findCalls</t>
  </si>
  <si>
    <t>BMDC Find Calls</t>
  </si>
  <si>
    <t>Number of find calls</t>
  </si>
  <si>
    <t>fs.ufs64.bmdcache.hashEntHit</t>
  </si>
  <si>
    <t>BMDC Hash Ent Hit</t>
  </si>
  <si>
    <t>Total number of cache hits</t>
  </si>
  <si>
    <t>fs.ufs64.bmdcache.hashEntMiss</t>
  </si>
  <si>
    <t>BMDC Hash Ent Miss</t>
  </si>
  <si>
    <t>Total number of cache misses</t>
  </si>
  <si>
    <t>fs.ufs64.bmdcache.hashEntSearched</t>
  </si>
  <si>
    <t>BMDC Hash Ent Searched</t>
  </si>
  <si>
    <t>Total number of hash entries searched</t>
  </si>
  <si>
    <t>fs.ufs64.bmdcache.hashTableSize</t>
  </si>
  <si>
    <t>BMDC Hash Table Size</t>
  </si>
  <si>
    <t>Size of BMD cache in number of entries</t>
  </si>
  <si>
    <t>fs.ufs64.bmdcache.hitRatio</t>
  </si>
  <si>
    <t>UFS64 BMD Cache Hit</t>
  </si>
  <si>
    <t>Ratio of cache hits to find calls</t>
  </si>
  <si>
    <t>pct,fs.ufs64.bmdcache.hashEntHit,fs.ufs64.bmdcache.findCalls</t>
  </si>
  <si>
    <t>fs.ufs64.bmdcache.newCounts</t>
  </si>
  <si>
    <t>BMDC New</t>
  </si>
  <si>
    <t>Total number of BMD cache entries newed</t>
  </si>
  <si>
    <t>fs.ufs64.cgcache</t>
  </si>
  <si>
    <t>UFS64 CG Cache Meters</t>
  </si>
  <si>
    <t>fs.ufs64.cgcache.entriesChecked</t>
  </si>
  <si>
    <t>UFS64 CG Cache Checked</t>
  </si>
  <si>
    <t>fs.ufs64.cgcache.entriesDiscarded</t>
  </si>
  <si>
    <t>UFS64 CG Cache Discarded</t>
  </si>
  <si>
    <t>fs.ufs64.cgcache.entriesReclaimed</t>
  </si>
  <si>
    <t>UFS64 CG Cache Reclaimed</t>
  </si>
  <si>
    <t>fs.ufs64.cgcache.findRequests</t>
  </si>
  <si>
    <t>UFS64 CG Cache Find</t>
  </si>
  <si>
    <t>fs.ufs64.cgcache.hitRatio</t>
  </si>
  <si>
    <t>UFS64 CG Cache Hit Ratio</t>
  </si>
  <si>
    <t>pct,fs.ufs64.cgcache.hits,fs.ufs64.cgcache.findRequests</t>
  </si>
  <si>
    <t>fs.ufs64.cgcache.hits</t>
  </si>
  <si>
    <t>UFS64 CG Cache Hits</t>
  </si>
  <si>
    <t>fs.ufs64.cgcache.misses</t>
  </si>
  <si>
    <t>UFS64 CG Cache Misses</t>
  </si>
  <si>
    <t>fs.ufs64.dirBlkCache</t>
  </si>
  <si>
    <t>UFS64 Dirty Blk Cache Meters</t>
  </si>
  <si>
    <t>fs.ufs64.dirBlkCache.accesses</t>
  </si>
  <si>
    <t>UFS64 DirBlkCache Accesses</t>
  </si>
  <si>
    <t>fs.ufs64.dirBlkCache.avgScans</t>
  </si>
  <si>
    <t>UFS64 DirBlkCache Scans per Access</t>
  </si>
  <si>
    <t>div,fs.ufs64.dirBlkCache.scans,fs.ufs64.dirBlkCache.accesses</t>
  </si>
  <si>
    <t>fs.ufs64.dirBlkCache.entries</t>
  </si>
  <si>
    <t>UFS64 DirBlkCache Entries</t>
  </si>
  <si>
    <t>fs.ufs64.dirBlkCache.hitRatio</t>
  </si>
  <si>
    <t>UFS64 DirBlkCache Hit Ratio</t>
  </si>
  <si>
    <t>pct,fs.ufs64.dirBlkCache.hits,fs.ufs64.dirBlkCache.accesses</t>
  </si>
  <si>
    <t>fs.ufs64.dirBlkCache.hits</t>
  </si>
  <si>
    <t xml:space="preserve"> UFS64 DirBlkCache Hits</t>
  </si>
  <si>
    <t>fs.ufs64.dirBlkCache.lateHits</t>
  </si>
  <si>
    <t>UFS64 DirBlkCache Late Hits</t>
  </si>
  <si>
    <t>fs.ufs64.dirBlkCache.scans</t>
  </si>
  <si>
    <t>UFS64 DirBlkCache Scans</t>
  </si>
  <si>
    <t>fs.ufs64.dirBlkCache.staleHits</t>
  </si>
  <si>
    <t>UFS64 DirBlkCache Stale Hits</t>
  </si>
  <si>
    <t>fs.ufs64.dirHash</t>
  </si>
  <si>
    <t xml:space="preserve"> UFS64 Directory Hash Meters</t>
  </si>
  <si>
    <t>fs.ufs64.dirHash.currentSize</t>
  </si>
  <si>
    <t>UFS64 Directory Hash Size</t>
  </si>
  <si>
    <t>fs.ufs64.dirHash.entriesSearched</t>
  </si>
  <si>
    <t>UFS64 Directory Hash Searched</t>
  </si>
  <si>
    <t>fs.ufs64.dirHash.hashInfos</t>
  </si>
  <si>
    <t>UFS64 Directory Hash Infos</t>
  </si>
  <si>
    <t>fs.ufs64.dirHash.hashqs</t>
  </si>
  <si>
    <t>UFS64 Directory Hash Queues</t>
  </si>
  <si>
    <t>fs.ufs64.extentcache</t>
  </si>
  <si>
    <t>Global Extent Cache</t>
  </si>
  <si>
    <t>fs.ufs64.extentcache.deleteCounts</t>
  </si>
  <si>
    <t>EXTC Del</t>
  </si>
  <si>
    <t>Total number of extent cache entries deleted</t>
  </si>
  <si>
    <t>fs.ufs64.extentcache.findCalls</t>
  </si>
  <si>
    <t>EXTC Find Calls</t>
  </si>
  <si>
    <t>Total number of find calls</t>
  </si>
  <si>
    <t>fs.ufs64.extentcache.hashEntHit</t>
  </si>
  <si>
    <t>EXTC Hash Ent Hit</t>
  </si>
  <si>
    <t>fs.ufs64.extentcache.hashEntMiss</t>
  </si>
  <si>
    <t>EXTC Hash Ent Miss</t>
  </si>
  <si>
    <t>fs.ufs64.extentcache.hashEntSearched</t>
  </si>
  <si>
    <t>EXTC Hash Ent Searched</t>
  </si>
  <si>
    <t>fs.ufs64.extentcache.hashTableSize</t>
  </si>
  <si>
    <t>EXTC Hash Table Size</t>
  </si>
  <si>
    <t>Size of extent cache in number of entries</t>
  </si>
  <si>
    <t>fs.ufs64.extentcache.hitRatio</t>
  </si>
  <si>
    <t>EXTC Hash Hit</t>
  </si>
  <si>
    <t>Ratio of hash hits to find calls</t>
  </si>
  <si>
    <t>pct,fs.ufs64.extentcache.hashEntHit,fs.ufs64.extentcache.findCalls</t>
  </si>
  <si>
    <t>fs.ufs64.extentcache.newCounts</t>
  </si>
  <si>
    <t>EXTC New</t>
  </si>
  <si>
    <t>Total number of extent cache entries newed</t>
  </si>
  <si>
    <t>fs.ufs64.extentcache.recycleCounts</t>
  </si>
  <si>
    <t>EXTC Recycle</t>
  </si>
  <si>
    <t>Total number of extent cache entries recycled</t>
  </si>
  <si>
    <t>fs.ufs64.findNode</t>
  </si>
  <si>
    <t>FS</t>
  </si>
  <si>
    <t>UFS64 FindNode Meters</t>
  </si>
  <si>
    <t>fs.ufs64.findNode.*.allocations</t>
  </si>
  <si>
    <t>fs.ufs64.findNode.*.avgNodesSearched</t>
  </si>
  <si>
    <t>fs.ufs64.findNode.*.deadNodes</t>
  </si>
  <si>
    <t>fs.ufs64.findNode.*.hashSearches</t>
  </si>
  <si>
    <t>fs.ufs64.findNode.*.hashSearchRetries</t>
  </si>
  <si>
    <t>fs.ufs64.findNode.*.insertions</t>
  </si>
  <si>
    <t>fs.ufs64.findNode.*.newNodeCalls</t>
  </si>
  <si>
    <t>fs.ufs64.findNode.*.nodesSearched</t>
  </si>
  <si>
    <t>fs.ufs64.findNode.*.readsFailed</t>
  </si>
  <si>
    <t>fs.ufs64.findNode.*.totalCalls</t>
  </si>
  <si>
    <t>fs.ufs64.findNode.*.validNodes</t>
  </si>
  <si>
    <t>fs.ufs64.gibc</t>
  </si>
  <si>
    <t>Global Indirect Block Cache</t>
  </si>
  <si>
    <t>fs.ufs64.gibc.addDirty</t>
  </si>
  <si>
    <t>GIBC Add Dirty</t>
  </si>
  <si>
    <t>Number of times an entry was dirtied pending writing back to disk</t>
  </si>
  <si>
    <t>fs.ufs64.gibc.dirtyEntries</t>
  </si>
  <si>
    <t>GIBC Dirty</t>
  </si>
  <si>
    <t>Number of dirty indirect block entries</t>
  </si>
  <si>
    <t>fs.ufs64.gibc.dirtyRatio</t>
  </si>
  <si>
    <t>Ratio of dirty entries to total entries</t>
  </si>
  <si>
    <t>pct,fs.ufs64.gibc.dirtyEntries,fs.ufs64.gibc.totalEntries</t>
  </si>
  <si>
    <t>fs.ufs64.gibc.enteredIntoCache</t>
  </si>
  <si>
    <t>GIBC Entered</t>
  </si>
  <si>
    <t>Number of times a new buffer entry was put into the cache</t>
  </si>
  <si>
    <t>fs.ufs64.gibc.failLoads</t>
  </si>
  <si>
    <t>GIBC Fail Load</t>
  </si>
  <si>
    <t>Number of times IO failed to read buffer cache off disk</t>
  </si>
  <si>
    <t>fs.ufs64.gibc.foundInInit</t>
  </si>
  <si>
    <t>GIBC Found In INIT</t>
  </si>
  <si>
    <t>Number of times entry found in init</t>
  </si>
  <si>
    <t>fs.ufs64.gibc.FSSyncRequests</t>
  </si>
  <si>
    <t>GIBC FS Sync Request</t>
  </si>
  <si>
    <t>Number of times general sync request was made against FS due to per FS dirty list HWM</t>
  </si>
  <si>
    <t>fs.ufs64.gibc.generalSync</t>
  </si>
  <si>
    <t>GIBC General Sync</t>
  </si>
  <si>
    <t>Number of times entry was synced to disk</t>
  </si>
  <si>
    <t>fs.ufs64.gibc.generalSyncWait</t>
  </si>
  <si>
    <t>GIBC General Sync Wait</t>
  </si>
  <si>
    <t>Number of times sync request had to wait because previous committed buffer was still being synced</t>
  </si>
  <si>
    <t>fs.ufs64.gibc.globalSyncRequests</t>
  </si>
  <si>
    <t>GIBC Global Sync Request</t>
  </si>
  <si>
    <t>Number of times the global sync request was made due to global HWM</t>
  </si>
  <si>
    <t>fs.ufs64.gibc.hashTableSize</t>
  </si>
  <si>
    <t>GIBC Hash Table Size</t>
  </si>
  <si>
    <t>Size of GIBC in number of entries</t>
  </si>
  <si>
    <t>fs.ufs64.gibc.hitRatio</t>
  </si>
  <si>
    <t>GIBC Hit</t>
  </si>
  <si>
    <t>Ratio of total hits to lookups</t>
  </si>
  <si>
    <t>pct,fs.ufs64.gibc.totalHits,fs.ufs64.gibc.lookup</t>
  </si>
  <si>
    <t>fs.ufs64.gibc.inPlaceSync</t>
  </si>
  <si>
    <t>GIBC In Place Sync</t>
  </si>
  <si>
    <t>Number of times entry was synced in place</t>
  </si>
  <si>
    <t>fs.ufs64.gibc.lookup</t>
  </si>
  <si>
    <t>GIBC Lookup</t>
  </si>
  <si>
    <t>Number of times find is called</t>
  </si>
  <si>
    <t>fs.ufs64.gibc.lookupDescriptorHit</t>
  </si>
  <si>
    <t>GIBC LookUp Hit</t>
  </si>
  <si>
    <t>Number of times find found the entry in the cache</t>
  </si>
  <si>
    <t>fs.ufs64.gibc.lookupDescriptorMiss</t>
  </si>
  <si>
    <t>GIBC LookUp Miss</t>
  </si>
  <si>
    <t>Number of times lookup failed to find entry in cache</t>
  </si>
  <si>
    <t>fs.ufs64.gibc.lookupHitRatio</t>
  </si>
  <si>
    <t>GIBC Lookup Hit</t>
  </si>
  <si>
    <t>Ratio of lookup hits to lookups</t>
  </si>
  <si>
    <t>pct,fs.ufs64.gibc.lookupDescriptorHit,fs.ufs64.gibc.lookup</t>
  </si>
  <si>
    <t>fs.ufs64.gibc.purgedEntries</t>
  </si>
  <si>
    <t>GIBC Purged Entry</t>
  </si>
  <si>
    <t>Number of times entry was purged from cache</t>
  </si>
  <si>
    <t>fs.ufs64.gibc.reclaimedEntries</t>
  </si>
  <si>
    <t>GIBC Reclaimed Entry</t>
  </si>
  <si>
    <t>Number of times entry was reclaimed</t>
  </si>
  <si>
    <t>fs.ufs64.gibc.replaceDirty</t>
  </si>
  <si>
    <t>GIBC Replace Dirty</t>
  </si>
  <si>
    <t>Number of times dirty entry replaced existing dirty entry</t>
  </si>
  <si>
    <t>fs.ufs64.gibc.returnedEntries</t>
  </si>
  <si>
    <t>GIBC Returned Entry</t>
  </si>
  <si>
    <t>Number of times an entry was returned</t>
  </si>
  <si>
    <t>fs.ufs64.gibc.returnedNullEntries</t>
  </si>
  <si>
    <t>GIBC Returned Null Entry</t>
  </si>
  <si>
    <t>Number of times an entry was not returned</t>
  </si>
  <si>
    <t>fs.ufs64.gibc.staleBuffer</t>
  </si>
  <si>
    <t>GIBC Stale Buffer</t>
  </si>
  <si>
    <t>Number of times entry contained a stale buffer</t>
  </si>
  <si>
    <t>fs.ufs64.gibc.staleFS</t>
  </si>
  <si>
    <t>GIBC Stale FS</t>
  </si>
  <si>
    <t>Number of times entry is associated with stale file system</t>
  </si>
  <si>
    <t>fs.ufs64.gibc.successLoads</t>
  </si>
  <si>
    <t>GIBC Load</t>
  </si>
  <si>
    <t>Number of times an entry's buffer cache was successfully read off disk</t>
  </si>
  <si>
    <t>fs.ufs64.gibc.totalEntries</t>
  </si>
  <si>
    <t>GIBC Total</t>
  </si>
  <si>
    <t>Number of indirect block entries</t>
  </si>
  <si>
    <t>fs.ufs64.gibc.totalHits</t>
  </si>
  <si>
    <t>GIBC Total Hit</t>
  </si>
  <si>
    <t>Number of total hits</t>
  </si>
  <si>
    <t>fs.ufs64.indirectBlk</t>
  </si>
  <si>
    <t>UFS64 Indirect Block Meters</t>
  </si>
  <si>
    <t>fs.ufs64.indirectBlk.*.entriesInvalidated</t>
  </si>
  <si>
    <t>fs.ufs64.indirectBlk.*.readHits</t>
  </si>
  <si>
    <t>fs.ufs64.indirectBlk.*.totalReads</t>
  </si>
  <si>
    <t>fs.ufs64.indirectBlk.*.truncReads</t>
  </si>
  <si>
    <t>fs.ufs64.indirectBlk.*.truncWrites</t>
  </si>
  <si>
    <t>fs.ufs64.inodeBlk</t>
  </si>
  <si>
    <t>UFS64 Inode Block Meters</t>
  </si>
  <si>
    <t>fs.ufs64.inodeBlk.avgEntriesChecked</t>
  </si>
  <si>
    <t>UFS64 Inode HashQ Avg Checked</t>
  </si>
  <si>
    <t>div,fs.ufs64.inodeBlk.entriesChecked,fs.ufs64.inodeBlk.totalCalls</t>
  </si>
  <si>
    <t>fs.ufs64.inodeBlk.currentAllocatedBlocks</t>
  </si>
  <si>
    <t>UFS64 Allocated Inode</t>
  </si>
  <si>
    <t>fs.ufs64.inodeBlk.currentDirtyBlocks</t>
  </si>
  <si>
    <t>UFS64 Dirty Inode</t>
  </si>
  <si>
    <t>fs.ufs64.inodeBlk.entriesChecked</t>
  </si>
  <si>
    <t>UFS64 Inode HashQ Checked</t>
  </si>
  <si>
    <t>fs.ufs64.inodeBlk.totalBlocksAllocated</t>
  </si>
  <si>
    <t>UFS64 Inode Block Allocation</t>
  </si>
  <si>
    <t>fs.ufs64.inodeBlk.totalBlocksDeleted</t>
  </si>
  <si>
    <t>UFS64 Inode Block Deletion</t>
  </si>
  <si>
    <t>fs.ufs64.inodeBlk.totalCalls</t>
  </si>
  <si>
    <t>UFS64 Inode R/W</t>
  </si>
  <si>
    <t>fs.ufs64.io</t>
  </si>
  <si>
    <t>UFS64 IO</t>
  </si>
  <si>
    <t>fs.ufs64.io.MFDAllocData</t>
  </si>
  <si>
    <t>MFD Alloc Data</t>
  </si>
  <si>
    <t>Map For Deallocate: Number of times Data blocks allocated</t>
  </si>
  <si>
    <t>fs.ufs64.io.MFDAllocMeta</t>
  </si>
  <si>
    <t>MFD Alloc Meta</t>
  </si>
  <si>
    <t>Map For Deallocate: Number of times Meta blocks allocated</t>
  </si>
  <si>
    <t>fs.ufs64.io.MFDDeallocData</t>
  </si>
  <si>
    <t>MFD Dealloc Data</t>
  </si>
  <si>
    <t>Map For Deallocate: Number of times Data blocks deallocated</t>
  </si>
  <si>
    <t>fs.ufs64.io.MFDDeallocMeta</t>
  </si>
  <si>
    <t>MFD Dealloc Meta</t>
  </si>
  <si>
    <t>Map For Deallocate: Number of times Meta blocks deallocated</t>
  </si>
  <si>
    <t>fs.ufs64.io.MFDedupAllocData</t>
  </si>
  <si>
    <t>MFDedup Alloc Data</t>
  </si>
  <si>
    <t>Map For Dedup: Number of times Data blocks allocated</t>
  </si>
  <si>
    <t>fs.ufs64.io.MFDedupAllocMeta</t>
  </si>
  <si>
    <t>MFDedup Alloc Meta</t>
  </si>
  <si>
    <t>Map For Dedup: Number of times Meta blocks allocated</t>
  </si>
  <si>
    <t>fs.ufs64.io.MFDedupDeallocData</t>
  </si>
  <si>
    <t>MFDedup Dealloc Data</t>
  </si>
  <si>
    <t>Map For Dedup: Number of times Data blocks deallocated</t>
  </si>
  <si>
    <t>fs.ufs64.io.MFDedupDeallocMeta</t>
  </si>
  <si>
    <t>MFDedup Dealloc Meta</t>
  </si>
  <si>
    <t>Map For Dedup: Number of times Meta blocks deallocated</t>
  </si>
  <si>
    <t>fs.ufs64.io.MFDedupSubstituteData</t>
  </si>
  <si>
    <t>MFDedup Substitute Data</t>
  </si>
  <si>
    <t>Map For Dedup: Number of times substituted mapping in Data block</t>
  </si>
  <si>
    <t>fs.ufs64.io.MFDedupSubstituteFreeData</t>
  </si>
  <si>
    <t>MFDedup Substitute Free Data</t>
  </si>
  <si>
    <t>Map For Dedup: Number of times substituted mapping in Data block and freed a block</t>
  </si>
  <si>
    <t>fs.ufs64.io.MFDedupSubstituteFreeMeta</t>
  </si>
  <si>
    <t>MFDedup Substitute Free Meta</t>
  </si>
  <si>
    <t>Map For Dedup: Number of times substituted mapping in Meta block and freed a block</t>
  </si>
  <si>
    <t>fs.ufs64.io.MFDedupSubstituteMeta</t>
  </si>
  <si>
    <t>MFDedup Substitute Meta</t>
  </si>
  <si>
    <t>Map For Dedup: Number of times substituted mapping in Meta block</t>
  </si>
  <si>
    <t>fs.ufs64.io.MFDSubstituteData</t>
  </si>
  <si>
    <t>MFD Substitute Data</t>
  </si>
  <si>
    <t>Map For Deallocate: Number of times substituted mapping in Data block</t>
  </si>
  <si>
    <t>fs.ufs64.io.MFDSubstituteFreeData</t>
  </si>
  <si>
    <t>MFD Substitute Free Data</t>
  </si>
  <si>
    <t>Map For Deallocate: Number of times substituted mapping in Data block and freed a block</t>
  </si>
  <si>
    <t>fs.ufs64.io.MFDSubstituteFreeMeta</t>
  </si>
  <si>
    <t>MFD Substitute Free Meta</t>
  </si>
  <si>
    <t>Map For Deallocate: Number of times substituted mapping in Meta block and freed a block</t>
  </si>
  <si>
    <t>fs.ufs64.io.MFDSubstituteMeta</t>
  </si>
  <si>
    <t>MFD Substitute Meta</t>
  </si>
  <si>
    <t>Map For Deallocate: Number of times substituted mapping in Meta block</t>
  </si>
  <si>
    <t>fs.ufs64.io.MFWAllocData</t>
  </si>
  <si>
    <t>MFW Alloc Data</t>
  </si>
  <si>
    <t>Map For Write: Number of times Data blocks allocated</t>
  </si>
  <si>
    <t>fs.ufs64.io.MFWAllocMeta</t>
  </si>
  <si>
    <t>MFW Alloc Meta</t>
  </si>
  <si>
    <t>Map For Write: Number of times Meta blocks allocated</t>
  </si>
  <si>
    <t>fs.ufs64.io.MFWDeallocData</t>
  </si>
  <si>
    <t>MFW Dealloc Data</t>
  </si>
  <si>
    <t>Map For Write: Number of times Data blocks deallocated</t>
  </si>
  <si>
    <t>fs.ufs64.io.MFWDeallocMeta</t>
  </si>
  <si>
    <t>MFW Dealloc Meta</t>
  </si>
  <si>
    <t>Map For Write: Number of times Meta blocks deallocated</t>
  </si>
  <si>
    <t>fs.ufs64.io.MFWSubstituteData</t>
  </si>
  <si>
    <t>MFW Substitute Data</t>
  </si>
  <si>
    <t>Map For Write: Number of times substituted mapping in Data block</t>
  </si>
  <si>
    <t>fs.ufs64.io.MFWSubstituteFreeData</t>
  </si>
  <si>
    <t>MFW Substitute Free Data</t>
  </si>
  <si>
    <t>Map For Write: Number of times substituted mapping in Data block and freed a block</t>
  </si>
  <si>
    <t>fs.ufs64.io.MFWSubstituteFreeMeta</t>
  </si>
  <si>
    <t>MFW Substitute Free Meta</t>
  </si>
  <si>
    <t>Map For Write: Number of times substituted mapping in Meta block and freed a block</t>
  </si>
  <si>
    <t>fs.ufs64.io.MFWSubstituteMeta</t>
  </si>
  <si>
    <t>MFW Substitute Meta</t>
  </si>
  <si>
    <t>Map For Write: Number of times substituted mapping in Meta block</t>
  </si>
  <si>
    <t>fs.ufs64.io.TruncAllocData</t>
  </si>
  <si>
    <t>Trunc Alloc Data</t>
  </si>
  <si>
    <t>Trunc: Number of times Data blocks allocated</t>
  </si>
  <si>
    <t>fs.ufs64.io.TruncAllocMeta</t>
  </si>
  <si>
    <t>Trunc Alloc Meta</t>
  </si>
  <si>
    <t>Trunc: Number of times Meta blocks allocated</t>
  </si>
  <si>
    <t>fs.ufs64.io.TruncDeallocData</t>
  </si>
  <si>
    <t>Trunc Dealloc Data</t>
  </si>
  <si>
    <t>Trunc: Number of times Data blocks deallocated</t>
  </si>
  <si>
    <t>fs.ufs64.io.TruncDeallocMeta</t>
  </si>
  <si>
    <t>Trunc Dealloc Meta</t>
  </si>
  <si>
    <t>Trunc: Number of times Meta blocks deallocated</t>
  </si>
  <si>
    <t>fs.ufs64.io.TruncSubstituteData</t>
  </si>
  <si>
    <t>Trunc Substitute Data</t>
  </si>
  <si>
    <t>Trunc: Number of times substituted mapping in Data block</t>
  </si>
  <si>
    <t>fs.ufs64.io.TruncSubstituteFreeData</t>
  </si>
  <si>
    <t>Trunc Substitute Free Data</t>
  </si>
  <si>
    <t>Trunc: Number of times substituted mapping in Data block and freed a block</t>
  </si>
  <si>
    <t>fs.ufs64.io.TruncSubstituteFreeMeta</t>
  </si>
  <si>
    <t>Trunc Substitute Free Meta</t>
  </si>
  <si>
    <t>Trunc: Number of times substituted mapping in Meta block and freed a block</t>
  </si>
  <si>
    <t>fs.ufs64.io.TruncSubstituteMeta</t>
  </si>
  <si>
    <t>Trunc Substitute Meta</t>
  </si>
  <si>
    <t>Trunc: Number of times substituted mapping in Meta block</t>
  </si>
  <si>
    <t>fs.ufs64.mem</t>
  </si>
  <si>
    <t>UFS64 Memory Usage Meters</t>
  </si>
  <si>
    <t>fs.ufs64.mem.currentAllocatedPages</t>
  </si>
  <si>
    <t>UFS64 Current Allocated</t>
  </si>
  <si>
    <t>fs.ufs64.mem.freePagesCalls</t>
  </si>
  <si>
    <t>UFS64 freePages</t>
  </si>
  <si>
    <t>fs.ufs64.mem.getPagesCalls</t>
  </si>
  <si>
    <t>UFS64 getPages</t>
  </si>
  <si>
    <t>fs.ufs64.mem.peakAllocatedPages</t>
  </si>
  <si>
    <t>UFS64 Peak Allocated</t>
  </si>
  <si>
    <t>fs.ufs64.mem.totalPagesAllocated</t>
  </si>
  <si>
    <t>UFS64 Allocated</t>
  </si>
  <si>
    <t>fs.ufs64.mem.totalPagesFreed</t>
  </si>
  <si>
    <t>UFS64 Freed</t>
  </si>
  <si>
    <t>fs.ufs64.name</t>
  </si>
  <si>
    <t>UFS64 FileSystem</t>
  </si>
  <si>
    <t>fs.ufs64.name.*.op</t>
  </si>
  <si>
    <t>Op</t>
  </si>
  <si>
    <t>UFS64 FileSystem Operation Meters</t>
  </si>
  <si>
    <t>fs.ufs64.name.*.op.*.avgTime</t>
  </si>
  <si>
    <t>fs.ufs64.name.*.op.*.calls</t>
  </si>
  <si>
    <t>fs.ufs64.name.*.vop</t>
  </si>
  <si>
    <t>UFS64 FileSystem Vnode Operation Meters</t>
  </si>
  <si>
    <t>fs.ufs64.name.*.vop.*.avgTime</t>
  </si>
  <si>
    <t>fs.ufs64.name.*.vop.*.calls</t>
  </si>
  <si>
    <t>fs.ufs64.sabhasalloc</t>
  </si>
  <si>
    <t>UFS64 SliceMap SabHas Allocation Meters</t>
  </si>
  <si>
    <t>fs.ufs64.sabhasalloc.allocfail</t>
  </si>
  <si>
    <t>UFS64 SabHas failed allocs</t>
  </si>
  <si>
    <t>Number of SabHas failed allocs</t>
  </si>
  <si>
    <t>fs.ufs64.sabhasalloc.allochinthit</t>
  </si>
  <si>
    <t>UFS64 SabHas successful allocs (using block pref hint)</t>
  </si>
  <si>
    <t>Number of SabHas successful allocs using block pref hint</t>
  </si>
  <si>
    <t>fs.ufs64.sabhasalloc.allochintmiss</t>
  </si>
  <si>
    <t>UFS64 SabHas failed allocs (using block pref hint)</t>
  </si>
  <si>
    <t>Number of SabHas failed allocs using block pref hint</t>
  </si>
  <si>
    <t>fs.ufs64.sabhasalloc.allocsucc</t>
  </si>
  <si>
    <t>UFS64 SabHas successful allocs</t>
  </si>
  <si>
    <t>Number of SabHas successful allocs</t>
  </si>
  <si>
    <t>fs.ufs64.sabhasalloc.lastallochit</t>
  </si>
  <si>
    <t>UFS64 SabHas successful allocs (using last alloc hint)</t>
  </si>
  <si>
    <t>Number of SabHas successful allocs using last alloc hint</t>
  </si>
  <si>
    <t>fs.ufs64.sabhasalloc.lastallocmiss</t>
  </si>
  <si>
    <t>UFS64 SabHas failed allocs (using last alloc hint)</t>
  </si>
  <si>
    <t>Number of SabHas failed allocs using last alloc hint</t>
  </si>
  <si>
    <t>fs.ufs64.sabhascache</t>
  </si>
  <si>
    <t>UFS64 SliceMap SabHas Cache Meters</t>
  </si>
  <si>
    <t>fs.ufs64.sabhascache.avgEntriesSearched</t>
  </si>
  <si>
    <t>UFS64 SabHas Cache Average Searched</t>
  </si>
  <si>
    <t>Average number of SabHas entries searched per find request</t>
  </si>
  <si>
    <t>div,fs.ufs64.sabhascache.entriesSearched,fs.ufs64.sabhascache.findRequests</t>
  </si>
  <si>
    <t>fs.ufs64.sabhascache.currentAllocatedEntries</t>
  </si>
  <si>
    <t>UFS64 Allocated SabHas</t>
  </si>
  <si>
    <t>Number of allocated SabHas entries</t>
  </si>
  <si>
    <t>fs.ufs64.sabhascache.entriesSearched</t>
  </si>
  <si>
    <t>UFS64 SabHas Cache Searched</t>
  </si>
  <si>
    <t>Number of SabHas entries searched</t>
  </si>
  <si>
    <t>fs.ufs64.sabhascache.findRequests</t>
  </si>
  <si>
    <t>UFS64 SabHas Cache Find</t>
  </si>
  <si>
    <t>Number of SabHass Cache find requests</t>
  </si>
  <si>
    <t>fs.ufs64.sabhascache.hitRatio</t>
  </si>
  <si>
    <t>UFS64 SabHas Cache Hit Ratio</t>
  </si>
  <si>
    <t>SabHas Cache hit ratio</t>
  </si>
  <si>
    <t>pct,fs.ufs64.sabhascache.hits,fs.ufs64.sabhascache.findRequests</t>
  </si>
  <si>
    <t>fs.ufs64.sabhascache.hits</t>
  </si>
  <si>
    <t>UFS64 SabHas Cache Hits</t>
  </si>
  <si>
    <t>Number of SabHas Cache hits</t>
  </si>
  <si>
    <t>fs.ufs64.sabhascache.misses</t>
  </si>
  <si>
    <t>UFS64 SabHas Cache Misses</t>
  </si>
  <si>
    <t>Number of SabHas Cache misses</t>
  </si>
  <si>
    <t>fs.ufs64.sabhascache.totalEntriesAllocated</t>
  </si>
  <si>
    <t>UFS64 SabHas Entries Allocation</t>
  </si>
  <si>
    <t>Number of times SabHas entries allocated</t>
  </si>
  <si>
    <t>fs.ufs64.sabhascache.totalEntriesDeleted</t>
  </si>
  <si>
    <t>UFS64 SabHas Entries Deletion</t>
  </si>
  <si>
    <t>Number of times SabHas entries deleted</t>
  </si>
  <si>
    <t>fs.ufs64.sgbackedslicesalloc</t>
  </si>
  <si>
    <t>UFS64 SliceMap SgBackedSlices Allocation Meters</t>
  </si>
  <si>
    <t>fs.ufs64.sgbackedslicesalloc.allocfail</t>
  </si>
  <si>
    <t>UFS64 SgBackedSlices failed allocs</t>
  </si>
  <si>
    <t>Number of SgBackedSlices failed allocs</t>
  </si>
  <si>
    <t>fs.ufs64.sgbackedslicesalloc.allochinthit</t>
  </si>
  <si>
    <t>UFS64 SgBackedSlices successful allocs (using block pref hint)</t>
  </si>
  <si>
    <t>Number of SgBackedSlices successful allocs using block pref hint</t>
  </si>
  <si>
    <t>fs.ufs64.sgbackedslicesalloc.allochintmiss</t>
  </si>
  <si>
    <t>UFS64 SgBackedSlices failed allocs (using block pref hint)</t>
  </si>
  <si>
    <t>Number of SgBackedSlices failed allocs using block pref hint</t>
  </si>
  <si>
    <t>fs.ufs64.sgbackedslicesalloc.allocsucc</t>
  </si>
  <si>
    <t>UFS64 SgBackedSlices successful allocs</t>
  </si>
  <si>
    <t>Number of SgBackedSlices successful allocs</t>
  </si>
  <si>
    <t>fs.ufs64.sgbackedslicesalloc.lastallochit</t>
  </si>
  <si>
    <t>UFS64 SgBackedSlices successful allocs (using last alloc hint)</t>
  </si>
  <si>
    <t>Number of SgBackedSlices successful allocs using last alloc hint</t>
  </si>
  <si>
    <t>fs.ufs64.sgbackedslicesalloc.lastallocmiss</t>
  </si>
  <si>
    <t>UFS64 SgBackedSlices failed allocs (using last alloc hint)</t>
  </si>
  <si>
    <t>Number of SgBackedSlices failed allocs using last alloc hint</t>
  </si>
  <si>
    <t>fs.ufs64.sgbackedslicescache</t>
  </si>
  <si>
    <t>UFS64 SliceMap SgBackedSlices Cache Meters</t>
  </si>
  <si>
    <t>fs.ufs64.sgbackedslicescache.avgEntriesSearched</t>
  </si>
  <si>
    <t>UFS64 SgBackedSlices Cache Average Searched</t>
  </si>
  <si>
    <t>Average number of SgBackedSlices entries searched per find request</t>
  </si>
  <si>
    <t>div,fs.ufs64.sgbackedslicescache.entriesSearched,fs.ufs64.sgbackedslicescache.findRequests</t>
  </si>
  <si>
    <t>fs.ufs64.sgbackedslicescache.currentAllocatedEntries</t>
  </si>
  <si>
    <t>UFS64 Allocated SgBackedSlices</t>
  </si>
  <si>
    <t>Number of allocated SgBackedSlices entries</t>
  </si>
  <si>
    <t>fs.ufs64.sgbackedslicescache.entriesSearched</t>
  </si>
  <si>
    <t>UFS64 SgBackedSlices Cache Searched</t>
  </si>
  <si>
    <t>Number of SgBackedSlices entries searched</t>
  </si>
  <si>
    <t>fs.ufs64.sgbackedslicescache.findRequests</t>
  </si>
  <si>
    <t>UFS64 SgBackedSlices Cache Find</t>
  </si>
  <si>
    <t>Number of SgBackedSlicess Cache find requests</t>
  </si>
  <si>
    <t>fs.ufs64.sgbackedslicescache.hitRatio</t>
  </si>
  <si>
    <t>UFS64 SgBackedSlices Cache Hit Ratio</t>
  </si>
  <si>
    <t>SgBackedSlicess Cache hit ratio</t>
  </si>
  <si>
    <t>pct,fs.ufs64.sgbackedslicescache.hits,fs.ufs64.sgbackedslicescache.findRequests</t>
  </si>
  <si>
    <t>fs.ufs64.sgbackedslicescache.hits</t>
  </si>
  <si>
    <t>UFS64 SgBackedSlices Cache Hits</t>
  </si>
  <si>
    <t>Number of SgBackedSlices Cache hits</t>
  </si>
  <si>
    <t>fs.ufs64.sgbackedslicescache.misses</t>
  </si>
  <si>
    <t>UFS64 SgBackedSlices Cache Misses</t>
  </si>
  <si>
    <t>Number of SgBackedSlices Cache misses</t>
  </si>
  <si>
    <t>fs.ufs64.sgbackedslicescache.totalEntriesAllocated</t>
  </si>
  <si>
    <t>UFS64 SgBackedSlices Entries Allocation</t>
  </si>
  <si>
    <t>Number of times SgBackedSlices entries allocated</t>
  </si>
  <si>
    <t>fs.ufs64.sgbackedslicescache.totalEntriesDeleted</t>
  </si>
  <si>
    <t>UFS64 SgBackedSlices Entries Deletion</t>
  </si>
  <si>
    <t>Number of times SgBackedSlices entries deleted</t>
  </si>
  <si>
    <t>fs.ufs64.sghasalloc</t>
  </si>
  <si>
    <t>UFS64 SliceMap SgHas Allocation Meters</t>
  </si>
  <si>
    <t>fs.ufs64.sghasalloc.allocfail</t>
  </si>
  <si>
    <t>UFS64 SgHas failed allocs</t>
  </si>
  <si>
    <t>Number of SgHas failed allocs</t>
  </si>
  <si>
    <t>fs.ufs64.sghasalloc.allochinthit</t>
  </si>
  <si>
    <t>UFS64 SgHas successful allocs (using block pref hint)</t>
  </si>
  <si>
    <t>Number of SgHas successful allocs using block pref hint</t>
  </si>
  <si>
    <t>fs.ufs64.sghasalloc.allochintmiss</t>
  </si>
  <si>
    <t>UFS64 SgHas failed allocs (using block pref hint)</t>
  </si>
  <si>
    <t>Number of SgHas failed allocs using block pref hint</t>
  </si>
  <si>
    <t>fs.ufs64.sghasalloc.allocsucc</t>
  </si>
  <si>
    <t>UFS64 SgHas successful allocs</t>
  </si>
  <si>
    <t>Number of SgHas successful allocs</t>
  </si>
  <si>
    <t>fs.ufs64.sghasalloc.lastallochit</t>
  </si>
  <si>
    <t>UFS64 SgHas successful allocs (using last alloc hint)</t>
  </si>
  <si>
    <t>Number of SgHas successful allocs using last alloc hint</t>
  </si>
  <si>
    <t>fs.ufs64.sghasalloc.lastallocmiss</t>
  </si>
  <si>
    <t>UFS64 SgHas failed allocs (using last alloc hint)</t>
  </si>
  <si>
    <t>Number of SgHas failed allocs using last alloc hint</t>
  </si>
  <si>
    <t>fs.ufs64.sghascache</t>
  </si>
  <si>
    <t>UFS64 SliceMap SgHas Cache Meters</t>
  </si>
  <si>
    <t>fs.ufs64.sghascache.avgEntriesSearched</t>
  </si>
  <si>
    <t>UFS64 SgHas Cache Average Searched</t>
  </si>
  <si>
    <t>Average number of SgHas entries searched per find request</t>
  </si>
  <si>
    <t>div,fs.ufs64.sghascache.entriesSearched,fs.ufs64.sghascache.findRequests</t>
  </si>
  <si>
    <t>fs.ufs64.sghascache.currentAllocatedEntries</t>
  </si>
  <si>
    <t>UFS64 Allocated SgHas</t>
  </si>
  <si>
    <t>Number of allocated SgHas entries</t>
  </si>
  <si>
    <t>fs.ufs64.sghascache.entriesSearched</t>
  </si>
  <si>
    <t>UFS64 SgHas Cache Searched</t>
  </si>
  <si>
    <t>Number of SgHas entries searched</t>
  </si>
  <si>
    <t>fs.ufs64.sghascache.findRequests</t>
  </si>
  <si>
    <t>UFS64 SgHas Cache Find</t>
  </si>
  <si>
    <t>Number of SgHas Cache find requests</t>
  </si>
  <si>
    <t>fs.ufs64.sghascache.hitRatio</t>
  </si>
  <si>
    <t>UFS64 SgHas Cache Hit Ratio</t>
  </si>
  <si>
    <t>SgHas Cache hit ratio</t>
  </si>
  <si>
    <t>pct,fs.ufs64.sghascache.hits,fs.ufs64.sghascache.findRequests</t>
  </si>
  <si>
    <t>fs.ufs64.sghascache.hits</t>
  </si>
  <si>
    <t>UFS64 SgHas Cache Hits</t>
  </si>
  <si>
    <t>Number of SgHas Cache hits</t>
  </si>
  <si>
    <t>fs.ufs64.sghascache.misses</t>
  </si>
  <si>
    <t>UFS64 SgHas Cache Misses</t>
  </si>
  <si>
    <t>Number of SgHas Cache misses</t>
  </si>
  <si>
    <t>fs.ufs64.sghascache.totalEntriesAllocated</t>
  </si>
  <si>
    <t>UFS64 SgHas Entries Allocation</t>
  </si>
  <si>
    <t>Number of times SgHas entries allocated</t>
  </si>
  <si>
    <t>fs.ufs64.sghascache.totalEntriesDeleted</t>
  </si>
  <si>
    <t>UFS64 SgHas Entries Deletion</t>
  </si>
  <si>
    <t>Number of times SgHas entries deleted</t>
  </si>
  <si>
    <t>fs.ufs64.sliceattrsalloc</t>
  </si>
  <si>
    <t>UFS64 SliceMap SliceAttrs Allocation Meters</t>
  </si>
  <si>
    <t>fs.ufs64.sliceattrsalloc.allocfail</t>
  </si>
  <si>
    <t>UFS64 SliceAttrs failed allocs</t>
  </si>
  <si>
    <t>Number of SliceAttrs failed allocs</t>
  </si>
  <si>
    <t>fs.ufs64.sliceattrsalloc.allochinthit</t>
  </si>
  <si>
    <t>UFS64 SliceAttrs successful allocs (using block pref hint)</t>
  </si>
  <si>
    <t>Number of SliceAttrs successful allocs using block pref hint</t>
  </si>
  <si>
    <t>fs.ufs64.sliceattrsalloc.allochintmiss</t>
  </si>
  <si>
    <t>UFS64 SliceAttrs failed allocs (using block pref hint)</t>
  </si>
  <si>
    <t>Number of SliceAttrs failed allocs using block pref hint</t>
  </si>
  <si>
    <t>fs.ufs64.sliceattrsalloc.allocsucc</t>
  </si>
  <si>
    <t>UFS64 SliceAttrs successful allocs</t>
  </si>
  <si>
    <t>Number of SliceAttrs successful allocs</t>
  </si>
  <si>
    <t>fs.ufs64.sliceattrsalloc.lastallochit</t>
  </si>
  <si>
    <t>UFS64 SliceAttrs successful allocs (using last alloc hint)</t>
  </si>
  <si>
    <t>Number of SliceAttrs successful allocs using last alloc hint</t>
  </si>
  <si>
    <t>fs.ufs64.sliceattrsalloc.lastallocmiss</t>
  </si>
  <si>
    <t>UFS64 SliceAttrs failed allocs (using last alloc hint)</t>
  </si>
  <si>
    <t>Number of SliceAttrs failed allocs using last alloc hint</t>
  </si>
  <si>
    <t>fs.ufs64.sliceattrscache</t>
  </si>
  <si>
    <t>UFS64 SliceMap SliceAttrs Cache Meters</t>
  </si>
  <si>
    <t>fs.ufs64.sliceattrscache.avgEntriesSearched</t>
  </si>
  <si>
    <t>UFS64 SliceAttrs Cache Average Searched</t>
  </si>
  <si>
    <t>Average number of SliceAttrs entries searched per find request</t>
  </si>
  <si>
    <t>div,fs.ufs64.sliceattrscache.entriesSearched,fs.ufs64.sliceattrscache.findRequests</t>
  </si>
  <si>
    <t>fs.ufs64.sliceattrscache.currentAllocatedEntries</t>
  </si>
  <si>
    <t>UFS64 Allocated SliceAttrs</t>
  </si>
  <si>
    <t>Number of allocated SliceAttrs entries</t>
  </si>
  <si>
    <t>fs.ufs64.sliceattrscache.entriesSearched</t>
  </si>
  <si>
    <t>UFS64 SliceAttrs Cache Searched</t>
  </si>
  <si>
    <t>Number of SliceAttrs entries searched</t>
  </si>
  <si>
    <t>fs.ufs64.sliceattrscache.findRequests</t>
  </si>
  <si>
    <t>UFS64 SliceAttrs Cache Find</t>
  </si>
  <si>
    <t>Number of SliceAttrs Cache find requests</t>
  </si>
  <si>
    <t>fs.ufs64.sliceattrscache.hitRatio</t>
  </si>
  <si>
    <t>UFS64 SliceAttrs Cache Hit Ratio</t>
  </si>
  <si>
    <t>SliceAttrs Cache hit ratio</t>
  </si>
  <si>
    <t>pct,fs.ufs64.sliceattrscache.hits,fs.ufs64.sliceattrscache.findRequests</t>
  </si>
  <si>
    <t>fs.ufs64.sliceattrscache.hits</t>
  </si>
  <si>
    <t>UFS64 SliceAttrs Cache Hits</t>
  </si>
  <si>
    <t>Number of SliceAttrs Cache hits</t>
  </si>
  <si>
    <t>fs.ufs64.sliceattrscache.misses</t>
  </si>
  <si>
    <t>UFS64 SliceAttrs Cache Misses</t>
  </si>
  <si>
    <t>Number of SliceAttrs Cache misses</t>
  </si>
  <si>
    <t>fs.ufs64.sliceattrscache.totalEntriesAllocated</t>
  </si>
  <si>
    <t>UFS64 SliceAttrs Entries Allocation</t>
  </si>
  <si>
    <t>Number of times SliceAttrs entries allocated</t>
  </si>
  <si>
    <t>fs.ufs64.sliceattrscache.totalEntriesDeleted</t>
  </si>
  <si>
    <t>UFS64 SliceAttrs Entries Deletion</t>
  </si>
  <si>
    <t>Number of times SliceAttrs entries deleted</t>
  </si>
  <si>
    <t>http</t>
  </si>
  <si>
    <t>The HTTP service</t>
  </si>
  <si>
    <t>http.server</t>
  </si>
  <si>
    <t>HTTP server</t>
  </si>
  <si>
    <t>Per HTTP server statistics</t>
  </si>
  <si>
    <t>http.server.*.authErrors</t>
  </si>
  <si>
    <t>Auth Rejected</t>
  </si>
  <si>
    <t>Number of requests denied by authentication</t>
  </si>
  <si>
    <t>http.server.*.currentThreads</t>
  </si>
  <si>
    <t>Active</t>
  </si>
  <si>
    <t>Number of threads in use</t>
  </si>
  <si>
    <t>http.server.*.ipErrors</t>
  </si>
  <si>
    <t>IP Rejected</t>
  </si>
  <si>
    <t>Number of connections rejected by the hosts list</t>
  </si>
  <si>
    <t>http.server.*.maxUsedThreads</t>
  </si>
  <si>
    <t>Maximum number of threads in use</t>
  </si>
  <si>
    <t>http.server.*.readBytes</t>
  </si>
  <si>
    <t>http.server.*.writeBytes</t>
  </si>
  <si>
    <t>http.usage</t>
  </si>
  <si>
    <t>HTTP resources usage</t>
  </si>
  <si>
    <t>http.usage.clientConnections</t>
  </si>
  <si>
    <t>Client</t>
  </si>
  <si>
    <t>total number of HTTP client connections</t>
  </si>
  <si>
    <t>http.usage.clientReadBytes</t>
  </si>
  <si>
    <t>Client Read</t>
  </si>
  <si>
    <t>total number of bytes read by HTTP client connections</t>
  </si>
  <si>
    <t>http.usage.clientWriteBytes</t>
  </si>
  <si>
    <t>Client Write</t>
  </si>
  <si>
    <t>total number of bytes written by HTTP client connections</t>
  </si>
  <si>
    <t>http.usage.serverConnections</t>
  </si>
  <si>
    <t>Server Success</t>
  </si>
  <si>
    <t>total number of server HTTP connections</t>
  </si>
  <si>
    <t>http.usage.serverFailures</t>
  </si>
  <si>
    <t>Server Failed</t>
  </si>
  <si>
    <t>total number of server failed HTTP requests</t>
  </si>
  <si>
    <t>http.usage.serverKeepAliveConnections</t>
  </si>
  <si>
    <t>Server keepAlive</t>
  </si>
  <si>
    <t>total number of server keep alive HTTP connections</t>
  </si>
  <si>
    <t>http.usage.serverRequests</t>
  </si>
  <si>
    <t>Server</t>
  </si>
  <si>
    <t>total number of server successful HTTP requests</t>
  </si>
  <si>
    <t>iscsi</t>
  </si>
  <si>
    <t>iSCSI</t>
  </si>
  <si>
    <t>iscsi.fePort</t>
  </si>
  <si>
    <t>iSCSI front-end port</t>
  </si>
  <si>
    <t>Front-end iSCSI port set</t>
  </si>
  <si>
    <t>iscsi.fePort.*.readBlocks</t>
  </si>
  <si>
    <t>blocks read from this iSCSI port</t>
  </si>
  <si>
    <t>iscsi.fePort.*.readBytes</t>
  </si>
  <si>
    <t>Number of bytes read from this iSCSI Port</t>
  </si>
  <si>
    <t>iscsi.fePort.*.reads</t>
  </si>
  <si>
    <t>Reads from this iSCSI Port</t>
  </si>
  <si>
    <t>iscsi.fePort.*.totalBytes</t>
  </si>
  <si>
    <t>Total number of read and write bytes on this iSCSI Port</t>
  </si>
  <si>
    <t>iscsi.fePort.*.totalCalls</t>
  </si>
  <si>
    <t>Total number of read and write requests on this iSCSI Port</t>
  </si>
  <si>
    <t>iscsi.fePort.*.writeBlocks</t>
  </si>
  <si>
    <t>Blocks written to this iSCSI port</t>
  </si>
  <si>
    <t>iscsi.fePort.*.writeBytes</t>
  </si>
  <si>
    <t>Number of bytes written to this iSCSI Port</t>
  </si>
  <si>
    <t>iscsi.fePort.*.writes</t>
  </si>
  <si>
    <t>Writes to this iSCSI port</t>
  </si>
  <si>
    <t>iscsi.initiator</t>
  </si>
  <si>
    <t>iSCSI Initiator</t>
  </si>
  <si>
    <t>iSCSI Initiator's Protocol level statistics</t>
  </si>
  <si>
    <t>iscsi.initiator.*.readAvgSize</t>
  </si>
  <si>
    <t>iscsi.initiator.*.readBytes</t>
  </si>
  <si>
    <t>iscsi.initiator.*.reads</t>
  </si>
  <si>
    <t>iscsi.initiator.*.totalBytes</t>
  </si>
  <si>
    <t>iscsi.initiator.*.totalCalls</t>
  </si>
  <si>
    <t>iscsi.initiator.*.totalLogins</t>
  </si>
  <si>
    <t>iscsi.initiator.*.writeAvgSize</t>
  </si>
  <si>
    <t>iscsi.initiator.*.writeBytes</t>
  </si>
  <si>
    <t>Total write bytes</t>
  </si>
  <si>
    <t>iscsi.initiator.*.writes</t>
  </si>
  <si>
    <t>iscsi.target</t>
  </si>
  <si>
    <t>iSCSI Target</t>
  </si>
  <si>
    <t>iSCSI's Target Protocol level statistics</t>
  </si>
  <si>
    <t>iscsi.target.*.readAvgSize</t>
  </si>
  <si>
    <t>iscsi.target.*.readBytes</t>
  </si>
  <si>
    <t>iscsi.target.*.reads</t>
  </si>
  <si>
    <t>iscsi.target.*.totalBytes</t>
  </si>
  <si>
    <t>iscsi.target.*.totalCalls</t>
  </si>
  <si>
    <t>iscsi.target.*.totalLogins</t>
  </si>
  <si>
    <t>iscsi.target.*.writeAvgSize</t>
  </si>
  <si>
    <t>iscsi.target.*.writeBytes</t>
  </si>
  <si>
    <t>iscsi.target.*.writes</t>
  </si>
  <si>
    <t>lockd</t>
  </si>
  <si>
    <t>The file system lock manager</t>
  </si>
  <si>
    <t>lockd.delegation</t>
  </si>
  <si>
    <t>NFSv4 delegations</t>
  </si>
  <si>
    <t>lockd.delegation.currentReadGranted</t>
  </si>
  <si>
    <t>Delegations Current Read</t>
  </si>
  <si>
    <t>Current count of read delegations granted</t>
  </si>
  <si>
    <t>lockd.delegation.currentWriteGranted</t>
  </si>
  <si>
    <t>Delegations Current Write</t>
  </si>
  <si>
    <t>Current count of write delegations granted</t>
  </si>
  <si>
    <t>lockd.delegation.purged</t>
  </si>
  <si>
    <t>Delegations Purged</t>
  </si>
  <si>
    <t>Total count of purged delegations</t>
  </si>
  <si>
    <t>lockd.delegation.readGranted</t>
  </si>
  <si>
    <t>Delegations Total Read</t>
  </si>
  <si>
    <t>Total count of NFSv4 read delegations granted</t>
  </si>
  <si>
    <t>lockd.delegation.recalls</t>
  </si>
  <si>
    <t>Delegations Recalled</t>
  </si>
  <si>
    <t>Total count of NFSv4 delegations recalled</t>
  </si>
  <si>
    <t>lockd.delegation.timedOutRecalls</t>
  </si>
  <si>
    <t>Delegations Recall Timeout</t>
  </si>
  <si>
    <t>Total count of NFSv4 delegations recalls that timed out</t>
  </si>
  <si>
    <t>lockd.delegation.writeGranted</t>
  </si>
  <si>
    <t>Delegations Total Write</t>
  </si>
  <si>
    <t>Total count of NFSv4 write delegations granted</t>
  </si>
  <si>
    <t>lockd.greedyClient</t>
  </si>
  <si>
    <t>Greedy Clients</t>
  </si>
  <si>
    <t>Clients with the most referenced file nodes</t>
  </si>
  <si>
    <t>lockd.greedyClient.*.locks</t>
  </si>
  <si>
    <t>Client Current</t>
  </si>
  <si>
    <t>Total count of locks owned by this client</t>
  </si>
  <si>
    <t>Locks</t>
  </si>
  <si>
    <t>lockd.open</t>
  </si>
  <si>
    <t>File opens</t>
  </si>
  <si>
    <t>lockd.open.advisoryDenied</t>
  </si>
  <si>
    <t>Opens Advisory Denied</t>
  </si>
  <si>
    <t>Total count of advisory opens denied (NLM shares)</t>
  </si>
  <si>
    <t>lockd.open.advisoryGranted</t>
  </si>
  <si>
    <t>Opens Advisory Granted</t>
  </si>
  <si>
    <t>Total count of advisory opens granted (NLM shares)</t>
  </si>
  <si>
    <t>lockd.open.mandatoryDenied</t>
  </si>
  <si>
    <t>Opens Mandatory Denied</t>
  </si>
  <si>
    <t>Total count of mandatory opens denied (CIFS and NFSv4)</t>
  </si>
  <si>
    <t>lockd.open.mandatoryGranted</t>
  </si>
  <si>
    <t>Opens Mandatory Granted</t>
  </si>
  <si>
    <t>Total count of mandatory opens granted (CIFS and NFSv4)</t>
  </si>
  <si>
    <t>lockd.oplock</t>
  </si>
  <si>
    <t>CIFS opportunistic locks</t>
  </si>
  <si>
    <t>lockd.oplock.batch</t>
  </si>
  <si>
    <t>Oplock Batch Granted</t>
  </si>
  <si>
    <t>Total count of batch CIFS oplocks granted</t>
  </si>
  <si>
    <t>lockd.oplock.breakTimeout1</t>
  </si>
  <si>
    <t>Oplock Break Timeout</t>
  </si>
  <si>
    <t>Total count of CIFS oplock break timeouts</t>
  </si>
  <si>
    <t>lockd.oplock.breakTimeout2</t>
  </si>
  <si>
    <t>Oplock Break Retry Timeout</t>
  </si>
  <si>
    <t>Total count of CIFS oplocks break retry timeouts</t>
  </si>
  <si>
    <t>lockd.oplock.breakTotal</t>
  </si>
  <si>
    <t>Oplock Breaks</t>
  </si>
  <si>
    <t>Total count of CIFS oplock breaks</t>
  </si>
  <si>
    <t>lockd.oplock.exclusive</t>
  </si>
  <si>
    <t>Oplock Exclusive Granted</t>
  </si>
  <si>
    <t>Total count of exclusive CIFS oplocks granted</t>
  </si>
  <si>
    <t>lockd.oplock.level2</t>
  </si>
  <si>
    <t>Oplock LevelII Granted</t>
  </si>
  <si>
    <t>Total count of levelII CIFS oplocks granted</t>
  </si>
  <si>
    <t>lockd.rangeLock</t>
  </si>
  <si>
    <t>File range locks</t>
  </si>
  <si>
    <t>lockd.rangeLock.advisoryExclusiveBlocked</t>
  </si>
  <si>
    <t>Range Locks Advisory Exclusive Blocked</t>
  </si>
  <si>
    <t>Total count of advisory exclusive range locks blocked</t>
  </si>
  <si>
    <t>lockd.rangeLock.advisoryExclusiveDenied</t>
  </si>
  <si>
    <t>Range Locks Advisory Exclusive Denied</t>
  </si>
  <si>
    <t>Total count of advisory exclusive range locks denied</t>
  </si>
  <si>
    <t>lockd.rangeLock.advisoryExclusiveGranted</t>
  </si>
  <si>
    <t>Range Locks Advisory Exclusive Granted</t>
  </si>
  <si>
    <t>Total count of advisory exclusive range locks granted</t>
  </si>
  <si>
    <t>lockd.rangeLock.advisorySharedBlocked</t>
  </si>
  <si>
    <t>Range Locks Advisory Shared Blocked</t>
  </si>
  <si>
    <t>Total count of advisory shared range locks blocked</t>
  </si>
  <si>
    <t>lockd.rangeLock.advisorySharedDenied</t>
  </si>
  <si>
    <t>Range Locks Advisory Shared Denied</t>
  </si>
  <si>
    <t>Total count of advisory shared range locks denied</t>
  </si>
  <si>
    <t>lockd.rangeLock.advisorySharedGranted</t>
  </si>
  <si>
    <t>Range Locks Advisory Shared Granted</t>
  </si>
  <si>
    <t>Total count of advisory shared range locks granted</t>
  </si>
  <si>
    <t>lockd.rangeLock.mandatoryExclusiveBlocked</t>
  </si>
  <si>
    <t>Range Locks Mandatory Exclusive Blocked</t>
  </si>
  <si>
    <t>Total count of mandatory exclusive range locks blocked</t>
  </si>
  <si>
    <t>lockd.rangeLock.mandatoryExclusiveDenied</t>
  </si>
  <si>
    <t>Range Locks Mandatory Exclusive Denied</t>
  </si>
  <si>
    <t>Total count of mandatory exclusive range locks denied</t>
  </si>
  <si>
    <t>lockd.rangeLock.mandatoryExclusiveGranted</t>
  </si>
  <si>
    <t>Range Locks Mandatory Exclusive Granted</t>
  </si>
  <si>
    <t>Total count of mandatory exclusive range locks granted</t>
  </si>
  <si>
    <t>lockd.rangeLock.mandatorySharedBlocked</t>
  </si>
  <si>
    <t>Range Locks Mandatory Shared Blocked</t>
  </si>
  <si>
    <t>Total count of mandatory shared range locks blocked</t>
  </si>
  <si>
    <t>lockd.rangeLock.mandatorySharedDenied</t>
  </si>
  <si>
    <t>Range Locks Mandatory Shared Denied</t>
  </si>
  <si>
    <t>Total count of mandatory shared range locks denied</t>
  </si>
  <si>
    <t>lockd.rangeLock.mandatorySharedGranted</t>
  </si>
  <si>
    <t>Range Locks Mandatory Shared Granted</t>
  </si>
  <si>
    <t>Total count of mandatory shared range locks granted</t>
  </si>
  <si>
    <t>lockd.totalReferencedNodes</t>
  </si>
  <si>
    <t>Total Referenced</t>
  </si>
  <si>
    <t>Total count of file nodes referenced by the lock manager</t>
  </si>
  <si>
    <t>memory</t>
  </si>
  <si>
    <t>OS Memory Statistics</t>
  </si>
  <si>
    <t>memory.bufferCache</t>
  </si>
  <si>
    <t>Memory buffer cache</t>
  </si>
  <si>
    <t>memory.bufferCache.activeBufferBytes</t>
  </si>
  <si>
    <t>Active Buffer</t>
  </si>
  <si>
    <t>Total amount of active buffer memory</t>
  </si>
  <si>
    <t>mult,memory.bufferCache.activeBuffers,memory.pageSize</t>
  </si>
  <si>
    <t>memory.bufferCache.activeBuffers</t>
  </si>
  <si>
    <t>Number of active buffers</t>
  </si>
  <si>
    <t>Buffers</t>
  </si>
  <si>
    <t>memory.bufferCache.bufferType</t>
  </si>
  <si>
    <t>Buffer Type</t>
  </si>
  <si>
    <t>Count of all buffer types</t>
  </si>
  <si>
    <t>memory.bufferCache.bufferType.*.count</t>
  </si>
  <si>
    <t># Of</t>
  </si>
  <si>
    <t>Number of buffers of given type</t>
  </si>
  <si>
    <t>memory.bufferCache.freeBufferBytes</t>
  </si>
  <si>
    <t>Free Buffer</t>
  </si>
  <si>
    <t>Free buffer bytes</t>
  </si>
  <si>
    <t>memory.bufferCache.getMutableBufferCalls</t>
  </si>
  <si>
    <t>getMutableBuffer()</t>
  </si>
  <si>
    <t>Number of calls made to Buffer_Cached::getMutableBuffer()</t>
  </si>
  <si>
    <t>memory.bufferCache.getMutableBufferCows</t>
  </si>
  <si>
    <t>Number of instances of copy-on-write in Buffer_Cached::getMutableBuffer()</t>
  </si>
  <si>
    <t>Copy-on-writes</t>
  </si>
  <si>
    <t>memory.bufferCache.highWatermarkHits</t>
  </si>
  <si>
    <t>Buffer Cache High Watermark</t>
  </si>
  <si>
    <t>Number of buffer cache high watermark hits</t>
  </si>
  <si>
    <t>memory.bufferCache.hitRatio</t>
  </si>
  <si>
    <t>Buffer Cache</t>
  </si>
  <si>
    <t>Buffer cache hit percentage</t>
  </si>
  <si>
    <t>Hit %</t>
  </si>
  <si>
    <t>pct,memory.bufferCache.hits,memory.bufferCache.lookups</t>
  </si>
  <si>
    <t>memory.bufferCache.hits</t>
  </si>
  <si>
    <t>Number of buffer cache hits</t>
  </si>
  <si>
    <t>memory.bufferCache.invalidQueue</t>
  </si>
  <si>
    <t>Statistics for invalidQueue</t>
  </si>
  <si>
    <t>memory.bufferCache.invalidQueue.gets</t>
  </si>
  <si>
    <t>Invalid Queue Provided</t>
  </si>
  <si>
    <t>Number of buffers provided by the queue</t>
  </si>
  <si>
    <t>memory.bufferCache.invalidQueue.length</t>
  </si>
  <si>
    <t>Invalid Queue Current # Of</t>
  </si>
  <si>
    <t>Current queue length</t>
  </si>
  <si>
    <t>memory.bufferCache.lookups</t>
  </si>
  <si>
    <t>Number of buffer cache lookups</t>
  </si>
  <si>
    <t>Lookups</t>
  </si>
  <si>
    <t>memory.bufferCache.lowWatermarkHits</t>
  </si>
  <si>
    <t>Buffer Cache Low Watermark</t>
  </si>
  <si>
    <t>Number of buffer cache low watermark hits</t>
  </si>
  <si>
    <t>memory.bufferCache.totalBufferBytes</t>
  </si>
  <si>
    <t>Total Buffer</t>
  </si>
  <si>
    <t>Total buffer bytes</t>
  </si>
  <si>
    <t>mult,memory.bufferCache.totalBuffers,memory.pageSize</t>
  </si>
  <si>
    <t>memory.bufferCache.totalBuffers</t>
  </si>
  <si>
    <t>Total buffers</t>
  </si>
  <si>
    <t>memory.bufferCache.unallocQueue</t>
  </si>
  <si>
    <t>Statistics for unallocQueue</t>
  </si>
  <si>
    <t>memory.bufferCache.unallocQueue.gets</t>
  </si>
  <si>
    <t>Unalloc Queue Provided</t>
  </si>
  <si>
    <t>memory.bufferCache.unallocQueue.length</t>
  </si>
  <si>
    <t>Unalloc Queue Current # Of</t>
  </si>
  <si>
    <t>memory.bufferCache.usedQueue</t>
  </si>
  <si>
    <t>Statistics for usedQueue</t>
  </si>
  <si>
    <t>memory.bufferCache.usedQueue.gets</t>
  </si>
  <si>
    <t>Used Queue Provided</t>
  </si>
  <si>
    <t>memory.bufferCache.usedQueue.length</t>
  </si>
  <si>
    <t>Used Queue Current # Of</t>
  </si>
  <si>
    <t>memory.bufferCache.watermarkHits</t>
  </si>
  <si>
    <t>Buffer Cache Watermark</t>
  </si>
  <si>
    <t>Number of buffer cache watermark hits</t>
  </si>
  <si>
    <t>memory.malloc</t>
  </si>
  <si>
    <t>Memory heap allocator</t>
  </si>
  <si>
    <t>memory.malloc.freeList</t>
  </si>
  <si>
    <t>Free List</t>
  </si>
  <si>
    <t>Statistics for all malloc() power-of-2 freelists</t>
  </si>
  <si>
    <t>memory.malloc.freeList.*.CPU</t>
  </si>
  <si>
    <t>CPU ID</t>
  </si>
  <si>
    <t>CPU ID for this list</t>
  </si>
  <si>
    <t>memory.malloc.freeList.*.items</t>
  </si>
  <si>
    <t>Total number of used/free objects at given size</t>
  </si>
  <si>
    <t>memory.malloc.freeList.*.size</t>
  </si>
  <si>
    <t>Object Size</t>
  </si>
  <si>
    <t>Size of objects in freelist</t>
  </si>
  <si>
    <t>memory.malloc.freeList.*.utilization</t>
  </si>
  <si>
    <t>Utilization</t>
  </si>
  <si>
    <t>Percentage of objects at the given size that are in use</t>
  </si>
  <si>
    <t>pct,inUse,items</t>
  </si>
  <si>
    <t>memory.pageLevelAllocator</t>
  </si>
  <si>
    <t>Memory page level allocator</t>
  </si>
  <si>
    <t>memory.pageLevelAllocator.btHashSearches</t>
  </si>
  <si>
    <t>Number of searches during a boundary tags hashLookup()</t>
  </si>
  <si>
    <t>memory.pageLevelAllocator.btHashSearches.avg</t>
  </si>
  <si>
    <t>BT Hash Searches Average</t>
  </si>
  <si>
    <t>Average sample value since last interval</t>
  </si>
  <si>
    <t>div,total,samples</t>
  </si>
  <si>
    <t>memory.pageLevelAllocator.btHashSearches.max</t>
  </si>
  <si>
    <t>BT Hash Searches Maximum</t>
  </si>
  <si>
    <t>The maximum value sampled since last interval</t>
  </si>
  <si>
    <t>memory.pageLevelAllocator.btHashSearches.min</t>
  </si>
  <si>
    <t>BT Hash Searches Minimum</t>
  </si>
  <si>
    <t>The minimum value sampled since last interval</t>
  </si>
  <si>
    <t>memory.pageLevelAllocator.btHashSearches.samples</t>
  </si>
  <si>
    <t>BT Hash Searches Samples</t>
  </si>
  <si>
    <t>Number of samples performed since last interval</t>
  </si>
  <si>
    <t>memory.pageLevelAllocator.btHashSearches.total</t>
  </si>
  <si>
    <t>BT Hash Searches Total</t>
  </si>
  <si>
    <t>Total sampled values since last interval</t>
  </si>
  <si>
    <t>memory.pageLevelAllocator.EMMrequestSize</t>
  </si>
  <si>
    <t># Of Pages Requested</t>
  </si>
  <si>
    <t>Allocation time for equally-mapped memory requests of different sizes</t>
  </si>
  <si>
    <t>memory.pageLevelAllocator.EMMrequestSize.*.count</t>
  </si>
  <si>
    <t>Number of completed stopwatch cycles (start to finish)</t>
  </si>
  <si>
    <t>memory.pageLevelAllocator.EMMrequestSize.*.max</t>
  </si>
  <si>
    <t>Maximum</t>
  </si>
  <si>
    <t>The max interval value of Stopwatch</t>
  </si>
  <si>
    <t>uSecs</t>
  </si>
  <si>
    <t>memory.pageLevelAllocator.EMMrequestSize.*.min</t>
  </si>
  <si>
    <t>Minimum</t>
  </si>
  <si>
    <t>The min interval value of Stopwatch</t>
  </si>
  <si>
    <t>memory.pageLevelAllocator.EMMrequestSize.*.restartCount</t>
  </si>
  <si>
    <t>restart Count</t>
  </si>
  <si>
    <t>The number of times a stopwatch cycle is started while a previous cycle is running (back to back starts)</t>
  </si>
  <si>
    <t>memory.pageLevelAllocator.EMMrequestSize.*.uSecCall</t>
  </si>
  <si>
    <t>Average microseconds per stopwatch cycle</t>
  </si>
  <si>
    <t>uSec/Stopwatch</t>
  </si>
  <si>
    <t>div,microSecs,count</t>
  </si>
  <si>
    <t>memory.pageLevelAllocator.remappedBytes</t>
  </si>
  <si>
    <t>Remapped</t>
  </si>
  <si>
    <t>Total remapped memory</t>
  </si>
  <si>
    <t>memory.pageLevelAllocator.remappings</t>
  </si>
  <si>
    <t>Remappings</t>
  </si>
  <si>
    <t>Number of remapping operations</t>
  </si>
  <si>
    <t>ops</t>
  </si>
  <si>
    <t>memory.pageLevelAllocator.remappingTime</t>
  </si>
  <si>
    <t>Time spent remapping memory</t>
  </si>
  <si>
    <t>memory.pageLevelAllocator.remappingTime.count</t>
  </si>
  <si>
    <t>Remapping Time Count</t>
  </si>
  <si>
    <t>memory.pageLevelAllocator.remappingTime.threadCount</t>
  </si>
  <si>
    <t>Remapping Time Active Count</t>
  </si>
  <si>
    <t>Number of active stopwatch cycles (hasn't finished yet)</t>
  </si>
  <si>
    <t>memory.pageLevelAllocator.remappingTime.uSecCall</t>
  </si>
  <si>
    <t>Remapping Time Avg</t>
  </si>
  <si>
    <t>div,microSecs,totalCount</t>
  </si>
  <si>
    <t>memory.pageSize</t>
  </si>
  <si>
    <t>Page Size</t>
  </si>
  <si>
    <t>Page size used in DART</t>
  </si>
  <si>
    <t>memory.slabPools</t>
  </si>
  <si>
    <t>Memory slab pools</t>
  </si>
  <si>
    <t>memory.slabPools.pool</t>
  </si>
  <si>
    <t>Slab Pool</t>
  </si>
  <si>
    <t>Statistics for all slab pools</t>
  </si>
  <si>
    <t>memory.slabPools.pool.*.allocations</t>
  </si>
  <si>
    <t>Number of allocations from given slab pool</t>
  </si>
  <si>
    <t>memory.slabPools.pool.*.free</t>
  </si>
  <si>
    <t>Free</t>
  </si>
  <si>
    <t>Number of free objects currently in given slab pool</t>
  </si>
  <si>
    <t>sub,total,used</t>
  </si>
  <si>
    <t>memory.slabPools.pool.*.frees</t>
  </si>
  <si>
    <t>Frees</t>
  </si>
  <si>
    <t>Number of objects freed to given slab pool since boot</t>
  </si>
  <si>
    <t>memory.slabPools.pool.*.pages</t>
  </si>
  <si>
    <t>Total number of memory pages used for given slab pool's objects</t>
  </si>
  <si>
    <t>memory.slabPools.pool.*.size</t>
  </si>
  <si>
    <t>Size of objects in given slab pool</t>
  </si>
  <si>
    <t>memory.slabPools.pool.*.total</t>
  </si>
  <si>
    <t>Total number of free and used objects for given slab pool</t>
  </si>
  <si>
    <t>memory.slabPools.pool.*.used</t>
  </si>
  <si>
    <t>In Use</t>
  </si>
  <si>
    <t>Number of objects currently in use from given slab pool</t>
  </si>
  <si>
    <t>memory.summary</t>
  </si>
  <si>
    <t>OS Memory statistics</t>
  </si>
  <si>
    <t>memory.summary.freeBytes</t>
  </si>
  <si>
    <t>summary Free system memory</t>
  </si>
  <si>
    <t>SP Available memory</t>
  </si>
  <si>
    <t>memory.summary.inPages</t>
  </si>
  <si>
    <t>summary Pages In</t>
  </si>
  <si>
    <t>SP Number of pages in</t>
  </si>
  <si>
    <t>memory.summary.outPages</t>
  </si>
  <si>
    <t>summary Pages Out</t>
  </si>
  <si>
    <t>SP Number of pages out</t>
  </si>
  <si>
    <t>memory.summary.swapFreeBytes</t>
  </si>
  <si>
    <t>summary Free swap memory</t>
  </si>
  <si>
    <t>SP Swap available bytes</t>
  </si>
  <si>
    <t>memory.summary.swapInPages</t>
  </si>
  <si>
    <t>summary Swap Pages In</t>
  </si>
  <si>
    <t>SP Swap number of pages in</t>
  </si>
  <si>
    <t>memory.summary.swapOutPages</t>
  </si>
  <si>
    <t>summary Swap Pages Out</t>
  </si>
  <si>
    <t>SP Swap number of pages out</t>
  </si>
  <si>
    <t>memory.summary.swapTotalUsedBytes</t>
  </si>
  <si>
    <t>summary Used swap memory</t>
  </si>
  <si>
    <t>SP Swap total number of used bytes</t>
  </si>
  <si>
    <t>memory.summary.totalUsedBytes</t>
  </si>
  <si>
    <t>summary Used system memory</t>
  </si>
  <si>
    <t>SP Total amount of used memory</t>
  </si>
  <si>
    <t>memory.summary.utilization</t>
  </si>
  <si>
    <t>summary System Memory Utilization</t>
  </si>
  <si>
    <t>SP Memory Utilization</t>
  </si>
  <si>
    <t>pct,totalUsedBytes,totalBytes</t>
  </si>
  <si>
    <t>memory.translations</t>
  </si>
  <si>
    <t>Virtual memory translations</t>
  </si>
  <si>
    <t>memory.translations.noAccessProtChanges</t>
  </si>
  <si>
    <t>No-access Protection Changes</t>
  </si>
  <si>
    <t>Number of no-access protection changes</t>
  </si>
  <si>
    <t>prot changes</t>
  </si>
  <si>
    <t>memory.translations.readOnlyProtChanges</t>
  </si>
  <si>
    <t>Read-only Protection Changes</t>
  </si>
  <si>
    <t>Number of read-only protection changes</t>
  </si>
  <si>
    <t>memory.translations.readWriteProtChanges</t>
  </si>
  <si>
    <t>Read/Write Protection Changes</t>
  </si>
  <si>
    <t>Number of read/write protection changes</t>
  </si>
  <si>
    <t>memory.translations.virtToPhysRangeSlowCalls</t>
  </si>
  <si>
    <t>Calls to virtToPhysRangeSlow()</t>
  </si>
  <si>
    <t>Number of calls to virtToPhysRangeSlow()</t>
  </si>
  <si>
    <t>calls</t>
  </si>
  <si>
    <t>memory.translations.virtToPhysSlowCalls</t>
  </si>
  <si>
    <t>Calls to virtToPhysSlow()</t>
  </si>
  <si>
    <t>Number of calls to virtToPhysSlow()</t>
  </si>
  <si>
    <t>memory.uncachedBuffers</t>
  </si>
  <si>
    <t>Memory uncached buffers</t>
  </si>
  <si>
    <t>memory.uncachedBuffers.enetPool</t>
  </si>
  <si>
    <t>Statistics for enetPool</t>
  </si>
  <si>
    <t>memory.uncachedBuffers.enetPool.allocations</t>
  </si>
  <si>
    <t>Enet Pool Buffer</t>
  </si>
  <si>
    <t>Number of allocations from pool</t>
  </si>
  <si>
    <t>memory.uncachedBuffers.enetPool.failures</t>
  </si>
  <si>
    <t>Enet Pool Requests</t>
  </si>
  <si>
    <t>Number of failed requests for buffers from this pool</t>
  </si>
  <si>
    <t>memory.uncachedBuffers.enetPool.frees</t>
  </si>
  <si>
    <t>Number of frees back to pool</t>
  </si>
  <si>
    <t>memory.uncachedBuffers.enetPool.maxInUse</t>
  </si>
  <si>
    <t>Enet Pool Maximum</t>
  </si>
  <si>
    <t>Maximum number of buffers used from pool</t>
  </si>
  <si>
    <t>memory.uncachedBuffers.enetPool.size</t>
  </si>
  <si>
    <t>Enet Pool Buffer Size</t>
  </si>
  <si>
    <t>Size of uncached buffers in pool</t>
  </si>
  <si>
    <t>memory.uncachedBuffers.jumboEnetPool</t>
  </si>
  <si>
    <t>Statistics for jumboEnetPool</t>
  </si>
  <si>
    <t>memory.uncachedBuffers.jumboEnetPool.allocations</t>
  </si>
  <si>
    <t>Jumbo Enet Pool Buffer</t>
  </si>
  <si>
    <t>memory.uncachedBuffers.jumboEnetPool.failures</t>
  </si>
  <si>
    <t>Jumbo Enet Pool Requests</t>
  </si>
  <si>
    <t>memory.uncachedBuffers.jumboEnetPool.frees</t>
  </si>
  <si>
    <t>memory.uncachedBuffers.jumboEnetPool.maxInUse</t>
  </si>
  <si>
    <t>Jumbo Enet Pool Maximum</t>
  </si>
  <si>
    <t>memory.uncachedBuffers.jumboEnetPool.size</t>
  </si>
  <si>
    <t>Jumbo Enet Pool Buffer Size</t>
  </si>
  <si>
    <t>memory.uncachedBuffers.powerOf2Pools</t>
  </si>
  <si>
    <t>Power-of-2 Pools</t>
  </si>
  <si>
    <t>Statistics for all uncached buffer power-of-2 pools</t>
  </si>
  <si>
    <t>memory.uncachedBuffers.powerOf2Pools.*.allocations</t>
  </si>
  <si>
    <t>Buffer</t>
  </si>
  <si>
    <t>memory.uncachedBuffers.powerOf2Pools.*.failures</t>
  </si>
  <si>
    <t>memory.uncachedBuffers.powerOf2Pools.*.frees</t>
  </si>
  <si>
    <t>memory.uncachedBuffers.powerOf2Pools.*.maxInUse</t>
  </si>
  <si>
    <t>memory.uncachedBuffers.powerOf2Pools.*.size</t>
  </si>
  <si>
    <t>Buffer Size</t>
  </si>
  <si>
    <t>memory.uncachedBuffers.pullupmsgPhysicalBytes</t>
  </si>
  <si>
    <t>pullupmsg_physical() Bytes</t>
  </si>
  <si>
    <t>Total bytes transferred in pullupmsg_physical()</t>
  </si>
  <si>
    <t>ndmp</t>
  </si>
  <si>
    <t>Statistics for NDMP protocol and backup methods</t>
  </si>
  <si>
    <t>ndmp.pax</t>
  </si>
  <si>
    <t>PAX backup/recovery method statistics</t>
  </si>
  <si>
    <t>ndmp.pax.session</t>
  </si>
  <si>
    <t>Pax Session</t>
  </si>
  <si>
    <t>PAX session statistics</t>
  </si>
  <si>
    <t>ndmp.pax.session.*.dataOperator</t>
  </si>
  <si>
    <t>Data Operator</t>
  </si>
  <si>
    <t>Data operator: control pax operation and process data</t>
  </si>
  <si>
    <t>ndmp.pax.session.*.dataOperator.*.backupRootDir</t>
  </si>
  <si>
    <t>Backup Root Directory</t>
  </si>
  <si>
    <t>Backup root directory</t>
  </si>
  <si>
    <t>Name</t>
  </si>
  <si>
    <t>ndmp.pax.session.*.dataOperator.*.bytes</t>
  </si>
  <si>
    <t>Processed Data</t>
  </si>
  <si>
    <t>Total bytes processed for this PAX backup/recovery session so far</t>
  </si>
  <si>
    <t>ndmp.pax.session.*.dataOperator.*.estimatedTimeRemaining</t>
  </si>
  <si>
    <t>Estimated Remaining</t>
  </si>
  <si>
    <t>Estimated time remaining if backing up the whole file system</t>
  </si>
  <si>
    <t>ndmp.pax.session.*.dataOperator.*.fileAvgSize</t>
  </si>
  <si>
    <t>Average file size so far</t>
  </si>
  <si>
    <t>Average file size</t>
  </si>
  <si>
    <t>div,bytes,files</t>
  </si>
  <si>
    <t>ndmp.pax.session.*.dataOperator.*.files</t>
  </si>
  <si>
    <t>Total files processed</t>
  </si>
  <si>
    <t>Total files processed so far for this pax session</t>
  </si>
  <si>
    <t>ndmp.pax.session.*.dataOperator.*.fileSize</t>
  </si>
  <si>
    <t>File Size Ranges Bytes</t>
  </si>
  <si>
    <t>Histogram of file size ranges</t>
  </si>
  <si>
    <t>ndmp.pax.session.*.dataOperator.*.fileSize.*.files</t>
  </si>
  <si>
    <t>Processed</t>
  </si>
  <si>
    <t>Number of files processed for this range</t>
  </si>
  <si>
    <t>ndmp.pax.session.*.dataOperator.*.format</t>
  </si>
  <si>
    <t>Format</t>
  </si>
  <si>
    <t>Format (Dump/Tar) at backup time</t>
  </si>
  <si>
    <t>ndmp.pax.session.*.dataOperator.*.fsSize</t>
  </si>
  <si>
    <t>File System Size</t>
  </si>
  <si>
    <t>File system size if backing up the whole file system</t>
  </si>
  <si>
    <t>GB</t>
  </si>
  <si>
    <t>ndmp.pax.session.*.dataOperator.*.metaOperatorQueue</t>
  </si>
  <si>
    <t>Waited MetaData Buffers</t>
  </si>
  <si>
    <t>Total metaOperator buffers waited by dataOperator so far (during backup)</t>
  </si>
  <si>
    <t>ndmp.pax.session.*.dataOperator.*.metaOperatorQueueTime</t>
  </si>
  <si>
    <t>MetaData Buffer Queue Time</t>
  </si>
  <si>
    <t>Total time metaOperator buffers held in queue waiting metaOperator (during backup)</t>
  </si>
  <si>
    <t>ndmp.pax.session.*.dataOperator.*.operation</t>
  </si>
  <si>
    <t>Operation</t>
  </si>
  <si>
    <t>Session operation (backup/recovery)</t>
  </si>
  <si>
    <t>ndmp.pax.session.*.dataOperator.*.restoreMethod</t>
  </si>
  <si>
    <t>Restore Method</t>
  </si>
  <si>
    <t>Restore method (DAR/non-DAR) if recovery</t>
  </si>
  <si>
    <t>ndmp.pax.session.*.dataOperator.*.tapeDeviceName</t>
  </si>
  <si>
    <t>Tape Device Name</t>
  </si>
  <si>
    <t>Tape device name</t>
  </si>
  <si>
    <t>ndmp.pax.session.*.dataOperator.*.totalTime</t>
  </si>
  <si>
    <t>Total Time</t>
  </si>
  <si>
    <t>Total time for this PAX session so far</t>
  </si>
  <si>
    <t>ndmp.pax.session.*.metaOperator</t>
  </si>
  <si>
    <t>MetaData Operator</t>
  </si>
  <si>
    <t>File system traversing statistics</t>
  </si>
  <si>
    <t>ndmp.pax.session.*.metaOperator.*.currentGetStatBuffers</t>
  </si>
  <si>
    <t xml:space="preserve"> Current Filled Meta Data</t>
  </si>
  <si>
    <t>Current buffer count in incoming metadata pool, which are ready for metaOperator to use</t>
  </si>
  <si>
    <t>ndmp.pax.session.*.metaOperator.*.currentPutStatBuffers</t>
  </si>
  <si>
    <t>Current Empty Meta Data</t>
  </si>
  <si>
    <t>Current buffer count in outgoing metadata pool, which are ready for dataOperator to process</t>
  </si>
  <si>
    <t>ndmp.pax.session.*.metaOperator.*.metaTime</t>
  </si>
  <si>
    <t>Meta Data Build Time</t>
  </si>
  <si>
    <t>Time spent building meta data for the file system (or directory) tree</t>
  </si>
  <si>
    <t>ndmp.pax.session.*.metaOperator.*.waitDataOperatorBuffers</t>
  </si>
  <si>
    <t>Wait DataOperator Buffers</t>
  </si>
  <si>
    <t>Total wait dataOperator buffers for this pax session if backup</t>
  </si>
  <si>
    <t>ndmp.pax.session.*.metaOperator.*.waitDataOperatorTime</t>
  </si>
  <si>
    <t>Wait DataOperator Time</t>
  </si>
  <si>
    <t>Total wait dataOperator time for this pax session if backup</t>
  </si>
  <si>
    <t>ndmp.pax.session.*.tapeOperator</t>
  </si>
  <si>
    <t>Tape Operator</t>
  </si>
  <si>
    <t>Tape device read/write statistics</t>
  </si>
  <si>
    <t>ndmp.pax.session.*.tapeOperator.*.blockSize</t>
  </si>
  <si>
    <t>Tape Block Size</t>
  </si>
  <si>
    <t>Block size used for tape requests</t>
  </si>
  <si>
    <t>ndmp.pax.session.*.tapeOperator.*.bytes</t>
  </si>
  <si>
    <t>Transferred Data</t>
  </si>
  <si>
    <t>Total bytes processed by the tapeOperator so far</t>
  </si>
  <si>
    <t>ndmp.pax.session.*.tapeOperator.*.currentGetBuffers</t>
  </si>
  <si>
    <t>Current Available TapeOperator</t>
  </si>
  <si>
    <t>Current buffer count available for tapeOperator</t>
  </si>
  <si>
    <t>ndmp.pax.session.*.tapeOperator.*.currentPutBuffers</t>
  </si>
  <si>
    <t>Current Used TapeOperator</t>
  </si>
  <si>
    <t>Current buffer count processed by tape and ready for dataOperator</t>
  </si>
  <si>
    <t>ndmp.pax.session.*.tapeOperator.*.idleTime</t>
  </si>
  <si>
    <t>Tape Idle Time</t>
  </si>
  <si>
    <t>Tape idle time so far</t>
  </si>
  <si>
    <t>ndmp.pax.session.*.tapeOperator.*.tapeTime</t>
  </si>
  <si>
    <t>Total Tape Time</t>
  </si>
  <si>
    <t>Time spent processing tape requests so far</t>
  </si>
  <si>
    <t>ndmp.vbb</t>
  </si>
  <si>
    <t xml:space="preserve">Volume Based Backup Statistics </t>
  </si>
  <si>
    <t>ndmp.vbb.session</t>
  </si>
  <si>
    <t>VBB Session</t>
  </si>
  <si>
    <t>VBB session statistics</t>
  </si>
  <si>
    <t>ndmp.vbb.session.*.aclBytes</t>
  </si>
  <si>
    <t>Processed ACL</t>
  </si>
  <si>
    <t>Processed metadata ACL bytes for this vbb backup</t>
  </si>
  <si>
    <t>ndmp.vbb.session.*.backupFsName</t>
  </si>
  <si>
    <t>File System</t>
  </si>
  <si>
    <t>File system mount point/name at backup time</t>
  </si>
  <si>
    <t>ndmp.vbb.session.*.backupLevel</t>
  </si>
  <si>
    <t>Backup Level</t>
  </si>
  <si>
    <t>VBB backup/dump level</t>
  </si>
  <si>
    <t>ndmp.vbb.session.*.changedInodes</t>
  </si>
  <si>
    <t>Changed</t>
  </si>
  <si>
    <t>Total changed inodes for VBB</t>
  </si>
  <si>
    <t>Inodes</t>
  </si>
  <si>
    <t>ndmp.vbb.session.*.dataBytes</t>
  </si>
  <si>
    <t>Number of data bytes processed for the VBB backup/recovery session so far</t>
  </si>
  <si>
    <t>ndmp.vbb.session.*.dataRate</t>
  </si>
  <si>
    <t>Data Rate</t>
  </si>
  <si>
    <t>Rate at which data bytes are processed for this VBB backup/recovery session</t>
  </si>
  <si>
    <t>MB/s</t>
  </si>
  <si>
    <t>div,dataBytes,dataTime</t>
  </si>
  <si>
    <t>ndmp.vbb.session.*.dataTime</t>
  </si>
  <si>
    <t>Data Processing</t>
  </si>
  <si>
    <t>Total data processing time for the VBB backup/recovery session</t>
  </si>
  <si>
    <t>ndmp.vbb.session.*.directories</t>
  </si>
  <si>
    <t>Processed directories for this vbb backup so far</t>
  </si>
  <si>
    <t>Directories</t>
  </si>
  <si>
    <t>ndmp.vbb.session.*.dirEntBytes</t>
  </si>
  <si>
    <t>Processed Directory Entry</t>
  </si>
  <si>
    <t>Processed metadata directory entry bytes for this vbb backup</t>
  </si>
  <si>
    <t>ndmp.vbb.session.*.diskIdleTime</t>
  </si>
  <si>
    <t>Disk Idle</t>
  </si>
  <si>
    <t>Disk idle time during data processing for the VBB backup/recovery session</t>
  </si>
  <si>
    <t>ndmp.vbb.session.*.estimatedTimeRemaining</t>
  </si>
  <si>
    <t>Estimated remaining data processing time for the VBB backup/recovery session</t>
  </si>
  <si>
    <t>ndmp.vbb.session.*.extentBytes</t>
  </si>
  <si>
    <t>Processed Extents</t>
  </si>
  <si>
    <t>Processed metadata data extent bytes for this vbb backup</t>
  </si>
  <si>
    <t>ndmp.vbb.session.*.extents</t>
  </si>
  <si>
    <t>Number of mapping extents in the VBB backup</t>
  </si>
  <si>
    <t>Extents</t>
  </si>
  <si>
    <t>ndmp.vbb.session.*.fileHistory</t>
  </si>
  <si>
    <t>File History</t>
  </si>
  <si>
    <t>Status of NDMP file history option</t>
  </si>
  <si>
    <t>Status</t>
  </si>
  <si>
    <t>ndmp.vbb.session.*.files</t>
  </si>
  <si>
    <t>Processed files for this VBB backup so far</t>
  </si>
  <si>
    <t>ndmp.vbb.session.*.fileSize</t>
  </si>
  <si>
    <t>ndmp.vbb.session.*.fileSize.*.files</t>
  </si>
  <si>
    <t>ndmp.vbb.session.*.format</t>
  </si>
  <si>
    <t>Backup Format</t>
  </si>
  <si>
    <t>Backup format</t>
  </si>
  <si>
    <t>ndmp.vbb.session.*.fsInodes</t>
  </si>
  <si>
    <t>Total File System</t>
  </si>
  <si>
    <t>Total number of inodes in the file system</t>
  </si>
  <si>
    <t>ndmp.vbb.session.*.fsSize</t>
  </si>
  <si>
    <t>File system size at backup time</t>
  </si>
  <si>
    <t>ndmp.vbb.session.*.headerBytes</t>
  </si>
  <si>
    <t>Processed Header</t>
  </si>
  <si>
    <t>Processed metadata header bytes for this vbb backup</t>
  </si>
  <si>
    <t>ndmp.vbb.session.*.hiddenInodes</t>
  </si>
  <si>
    <t>Hidden</t>
  </si>
  <si>
    <t>Hidden inodes for the VBB backup</t>
  </si>
  <si>
    <t>ndmp.vbb.session.*.inodeRate</t>
  </si>
  <si>
    <t>Overall Inode Rate</t>
  </si>
  <si>
    <t>Inode processing speed for this backup</t>
  </si>
  <si>
    <t>Inodes/s</t>
  </si>
  <si>
    <t>div,processedInodes,metaTime</t>
  </si>
  <si>
    <t>ndmp.vbb.session.*.lastBackupTime</t>
  </si>
  <si>
    <t>Last Backup</t>
  </si>
  <si>
    <t>Last VBB backup time for this file system</t>
  </si>
  <si>
    <t>Timestamp</t>
  </si>
  <si>
    <t>ndmp.vbb.session.*.metaBytes</t>
  </si>
  <si>
    <t>Processed Metadata</t>
  </si>
  <si>
    <t>Processed metadata bytes for this vbb backup</t>
  </si>
  <si>
    <t>sum,headerBytes,direntBytes,extentBytes,aclBytes</t>
  </si>
  <si>
    <t>ndmp.vbb.session.*.metaRate</t>
  </si>
  <si>
    <t>Overall Meta Data Rate</t>
  </si>
  <si>
    <t>Metadata processing speed for the vbb backup</t>
  </si>
  <si>
    <t>KB/s</t>
  </si>
  <si>
    <t>div,metaBytes,metaTime</t>
  </si>
  <si>
    <t>ndmp.vbb.session.*.metaTime</t>
  </si>
  <si>
    <t>Meta Data Processing</t>
  </si>
  <si>
    <t>Metadata processing time used for VBB backup or file level restore</t>
  </si>
  <si>
    <t>ndmp.vbb.session.*.operation</t>
  </si>
  <si>
    <t>VBB session operation: Backup or Recovery</t>
  </si>
  <si>
    <t>ndmp.vbb.session.*.overAllRate</t>
  </si>
  <si>
    <t>Overall Rate</t>
  </si>
  <si>
    <t>Overall VBB backup or recovery speed</t>
  </si>
  <si>
    <t>div,totalBytes,totalTime</t>
  </si>
  <si>
    <t>ndmp.vbb.session.*.processedInodes</t>
  </si>
  <si>
    <t>Processed inodes for this VBB backup so far</t>
  </si>
  <si>
    <t>add,directories,files</t>
  </si>
  <si>
    <t>ndmp.vbb.session.*.restoreMethod</t>
  </si>
  <si>
    <t>Restore</t>
  </si>
  <si>
    <t>Restore method if session is recovery: full destructive restore vs file level restore</t>
  </si>
  <si>
    <t>Method</t>
  </si>
  <si>
    <t>ndmp.vbb.session.*.tapeIdleTime</t>
  </si>
  <si>
    <t>Tape Idle</t>
  </si>
  <si>
    <t>Tape drive idle time during data processing for the VBB backup/recovery session</t>
  </si>
  <si>
    <t>ndmp.vbb.session.*.totalBytes</t>
  </si>
  <si>
    <t>Total Processed</t>
  </si>
  <si>
    <t>Total processed bytes for the VBB backup/recovery session so far</t>
  </si>
  <si>
    <t>ndmp.vbb.session.*.totalDataSize</t>
  </si>
  <si>
    <t>Total Data Size</t>
  </si>
  <si>
    <t>Total number of data bytes for this backup file system</t>
  </si>
  <si>
    <t>ndmp.vbb.session.*.totalTime</t>
  </si>
  <si>
    <t>Total time for this VBB session so far</t>
  </si>
  <si>
    <t>ndmp.vbb.session.*.usedBlocks</t>
  </si>
  <si>
    <t>Used</t>
  </si>
  <si>
    <t>Total number of used blocks for the backed up file system</t>
  </si>
  <si>
    <t>ndmp.vbb.session.*.usedInodes</t>
  </si>
  <si>
    <t>Total number of used inodes in the file system</t>
  </si>
  <si>
    <t>ndmp.vbb.session.*.volumeId</t>
  </si>
  <si>
    <t>Volume ID (Full Destructive Restore)</t>
  </si>
  <si>
    <t>Volume ID if session is full destructive restore</t>
  </si>
  <si>
    <t>net</t>
  </si>
  <si>
    <t>Network hardware intefaces and protocols.</t>
  </si>
  <si>
    <t>net.basic</t>
  </si>
  <si>
    <t>atomic collection of basic network statistics</t>
  </si>
  <si>
    <t>net.basic.inBytes</t>
  </si>
  <si>
    <t>Network In</t>
  </si>
  <si>
    <t>Total network read octets</t>
  </si>
  <si>
    <t>net.basic.outBytes</t>
  </si>
  <si>
    <t>Network Out</t>
  </si>
  <si>
    <t>Total network octets written</t>
  </si>
  <si>
    <t>net.device</t>
  </si>
  <si>
    <t>device</t>
  </si>
  <si>
    <t>Per network IP device statistics</t>
  </si>
  <si>
    <t>net.device.*.bytesIn</t>
  </si>
  <si>
    <t>Number of octets read from network device</t>
  </si>
  <si>
    <t>net.device.*.bytesOut</t>
  </si>
  <si>
    <t>Number of octets written to network device</t>
  </si>
  <si>
    <t>net.device.*.pktsIn</t>
  </si>
  <si>
    <t>Number of packets read from network device</t>
  </si>
  <si>
    <t>Pkts</t>
  </si>
  <si>
    <t>net.device.*.pktsOut</t>
  </si>
  <si>
    <t>Number of packets written to network device</t>
  </si>
  <si>
    <t>nfs</t>
  </si>
  <si>
    <t>The NFS-protocol service.</t>
  </si>
  <si>
    <t>nfs.avgTime</t>
  </si>
  <si>
    <t>Average time spent in microseconds per operation</t>
  </si>
  <si>
    <t>uSec/Op</t>
  </si>
  <si>
    <t>div,nfs.totalTime,nfs.totalCalls</t>
  </si>
  <si>
    <t>nfs.badReadStreams</t>
  </si>
  <si>
    <t>Bad Read</t>
  </si>
  <si>
    <t>Number of bad read streams</t>
  </si>
  <si>
    <t>Streams</t>
  </si>
  <si>
    <t>nfs.basic</t>
  </si>
  <si>
    <t>Collection of basic nfs statistics</t>
  </si>
  <si>
    <t>nfs.basic.readAvgSize</t>
  </si>
  <si>
    <t>NFS Avg Read Size</t>
  </si>
  <si>
    <t>Average NFS read size</t>
  </si>
  <si>
    <t>nfs.basic.readBytes</t>
  </si>
  <si>
    <t>NFS Read</t>
  </si>
  <si>
    <t>Number of NFS bytes read</t>
  </si>
  <si>
    <t>nfs.basic.reads</t>
  </si>
  <si>
    <t>Number of NFS read operations</t>
  </si>
  <si>
    <t>nfs.basic.writeAvgSize</t>
  </si>
  <si>
    <t>NFS Avg Write Size</t>
  </si>
  <si>
    <t>Average NFS write size</t>
  </si>
  <si>
    <t>nfs.basic.writeBytes</t>
  </si>
  <si>
    <t>NFS Write</t>
  </si>
  <si>
    <t>Number of NFS bytes written</t>
  </si>
  <si>
    <t>nfs.basic.writes</t>
  </si>
  <si>
    <t>Number of NFS write operations</t>
  </si>
  <si>
    <t>nfs.currentThreads</t>
  </si>
  <si>
    <t>NFS Active</t>
  </si>
  <si>
    <t>nfs.gssXid</t>
  </si>
  <si>
    <t>GssXid cache stats</t>
  </si>
  <si>
    <t>nfs.gssXid.droppedRequests</t>
  </si>
  <si>
    <t>GssXid Dropped</t>
  </si>
  <si>
    <t>Number of requests dropped</t>
  </si>
  <si>
    <t>Reqs</t>
  </si>
  <si>
    <t>nfs.gssXid.drops</t>
  </si>
  <si>
    <t>GssXid Completed</t>
  </si>
  <si>
    <t>Number of drops completed</t>
  </si>
  <si>
    <t>Drops</t>
  </si>
  <si>
    <t>nfs.gssXid.forwards</t>
  </si>
  <si>
    <t>GssXid Forward</t>
  </si>
  <si>
    <t>Number of forwards</t>
  </si>
  <si>
    <t>nfs.gssXid.inProg</t>
  </si>
  <si>
    <t>GssXid In-Progress</t>
  </si>
  <si>
    <t>Number of caches in progress</t>
  </si>
  <si>
    <t>nfs.gssXid.inProgHits</t>
  </si>
  <si>
    <t>Number of hits in progress</t>
  </si>
  <si>
    <t>nfs.gssXid.lookups</t>
  </si>
  <si>
    <t>GssXid Lookup</t>
  </si>
  <si>
    <t>Total number of lookups</t>
  </si>
  <si>
    <t>nfs.gssXid.misses</t>
  </si>
  <si>
    <t>GssXid Misses</t>
  </si>
  <si>
    <t>Number of cache misses</t>
  </si>
  <si>
    <t>nfs.gssXid.reDos</t>
  </si>
  <si>
    <t>GssXid Redo</t>
  </si>
  <si>
    <t>Number of redos</t>
  </si>
  <si>
    <t>nfs.gssXid.reForwards</t>
  </si>
  <si>
    <t>GssXid reForward</t>
  </si>
  <si>
    <t>Number of reforwards</t>
  </si>
  <si>
    <t>nfs.gssXid.reSentReplies</t>
  </si>
  <si>
    <t>GssXid Resent</t>
  </si>
  <si>
    <t>Number of replies resent</t>
  </si>
  <si>
    <t>Replies</t>
  </si>
  <si>
    <t>nfs.maxUsedThreads</t>
  </si>
  <si>
    <t>Max NFS Active</t>
  </si>
  <si>
    <t>Maximum number of active threads</t>
  </si>
  <si>
    <t>nfs.readStreamTime</t>
  </si>
  <si>
    <t>ReadStream</t>
  </si>
  <si>
    <t>Time in ReadStream</t>
  </si>
  <si>
    <t>nfs.totalCalls</t>
  </si>
  <si>
    <t>Total NFS</t>
  </si>
  <si>
    <t>Total number of NFS operations</t>
  </si>
  <si>
    <t>nfs.v2</t>
  </si>
  <si>
    <t>NFS V2 stats</t>
  </si>
  <si>
    <t>nfs.v2.io</t>
  </si>
  <si>
    <t>NFS V2 IO Size Range</t>
  </si>
  <si>
    <t>NFS V2 read/write size and alignment distribution</t>
  </si>
  <si>
    <t>nfs.v2.io.*.crossedReads</t>
  </si>
  <si>
    <t>Read Crossed</t>
  </si>
  <si>
    <t>Number of read requests that cross page boundaries</t>
  </si>
  <si>
    <t>nfs.v2.io.*.crossedWrites</t>
  </si>
  <si>
    <t>Write Crossed</t>
  </si>
  <si>
    <t>Number of write calls that cross page boundaries</t>
  </si>
  <si>
    <t>nfs.v2.io.*.reads</t>
  </si>
  <si>
    <t>Number of read requests</t>
  </si>
  <si>
    <t>nfs.v2.io.*.writes</t>
  </si>
  <si>
    <t>Number of write requests</t>
  </si>
  <si>
    <t>nfs.v2.op</t>
  </si>
  <si>
    <t>NFS Op</t>
  </si>
  <si>
    <t>NFS V2 per operation statistics</t>
  </si>
  <si>
    <t>nfs.v2.op.*.allRevsOpPct</t>
  </si>
  <si>
    <t>The percentage of requests for the operation out of the total number of NFS operations</t>
  </si>
  <si>
    <t>pct,calls,nfs.totalCalls</t>
  </si>
  <si>
    <t>nfs.v2.op.*.avgTime</t>
  </si>
  <si>
    <t>Average time in microseconds that the operation used</t>
  </si>
  <si>
    <t>uSec/Call</t>
  </si>
  <si>
    <t>nfs.v2.op.*.calls</t>
  </si>
  <si>
    <t>nfs.v2.op.*.failures</t>
  </si>
  <si>
    <t>Number of times the operation has failed</t>
  </si>
  <si>
    <t>nfs.v2.op.*.maxTime</t>
  </si>
  <si>
    <t>Maximum time in microseconds used for the operation</t>
  </si>
  <si>
    <t>nfs.v2.op.*.opPct</t>
  </si>
  <si>
    <t>NFSv2 Op</t>
  </si>
  <si>
    <t>The percentage of requests for the operation out of the total number of NFSv2 operations</t>
  </si>
  <si>
    <t>pct,calls,nfs.v2.totalCalls</t>
  </si>
  <si>
    <t>nfs.v2.totalCalls</t>
  </si>
  <si>
    <t>NFSv2 Total</t>
  </si>
  <si>
    <t>Total number of calls of all NFS operations</t>
  </si>
  <si>
    <t>c_sum,nfs.v2.op.*.calls</t>
  </si>
  <si>
    <t>nfs.v2.totalFailures</t>
  </si>
  <si>
    <t>Total number of failures of all NFS operations</t>
  </si>
  <si>
    <t>ec_sum,nfs.v2.op.*.failures</t>
  </si>
  <si>
    <t>nfs.v2.totalTime</t>
  </si>
  <si>
    <t>Total time in microseconds that all of the operations have used</t>
  </si>
  <si>
    <t>sum,nfs.v2.op.*.totalTime</t>
  </si>
  <si>
    <t>nfs.v3</t>
  </si>
  <si>
    <t>NFS V3 stats</t>
  </si>
  <si>
    <t>nfs.v3.io</t>
  </si>
  <si>
    <t>NFS V3 IO Size Range</t>
  </si>
  <si>
    <t>NFS V3 read/write size and alignment distribution</t>
  </si>
  <si>
    <t>nfs.v3.io.*.crossedReads</t>
  </si>
  <si>
    <t>nfs.v3.io.*.crossedWrites</t>
  </si>
  <si>
    <t>nfs.v3.io.*.reads</t>
  </si>
  <si>
    <t>nfs.v3.io.*.writes</t>
  </si>
  <si>
    <t>nfs.v3.op</t>
  </si>
  <si>
    <t>NFS V3 per operation statistics</t>
  </si>
  <si>
    <t>nfs.v3.op.*.allRevsOpPct</t>
  </si>
  <si>
    <t>nfs.v3.op.*.avgTime</t>
  </si>
  <si>
    <t>nfs.v3.op.*.calls</t>
  </si>
  <si>
    <t>nfs.v3.op.*.failures</t>
  </si>
  <si>
    <t>nfs.v3.op.*.maxTime</t>
  </si>
  <si>
    <t>nfs.v3.op.*.opPct</t>
  </si>
  <si>
    <t>NFSv3 Op</t>
  </si>
  <si>
    <t>The percentage of requests for the operation out of the total number of NFSv3 operations</t>
  </si>
  <si>
    <t>pct,calls,nfs.v3.totalCalls</t>
  </si>
  <si>
    <t>nfs.v3.totalCalls</t>
  </si>
  <si>
    <t>NFSv3 Total</t>
  </si>
  <si>
    <t>c_sum,nfs.v3.op.*.calls</t>
  </si>
  <si>
    <t>nfs.v3.totalFailures</t>
  </si>
  <si>
    <t>ec_sum,nfs.v3.op.*.failures</t>
  </si>
  <si>
    <t>nfs.v3.totalTime</t>
  </si>
  <si>
    <t>Total time in microseconds that all NFS operations have used</t>
  </si>
  <si>
    <t>sum,nfs.v3.op.*.totalTime</t>
  </si>
  <si>
    <t>nfs.v3.vstorage</t>
  </si>
  <si>
    <t>NFS VAAI op</t>
  </si>
  <si>
    <t>NFS VAAI per operation statistics</t>
  </si>
  <si>
    <t>nfs.v3.vstorage.*.AvgTime</t>
  </si>
  <si>
    <t>VAAI Op Average</t>
  </si>
  <si>
    <t>Average Time in microseconds per VAAI op</t>
  </si>
  <si>
    <t>nfs.v3.vstorage.*.calls</t>
  </si>
  <si>
    <t>VAAI Op</t>
  </si>
  <si>
    <t>Number of calls</t>
  </si>
  <si>
    <t>nfs.v3.vstorage.*.maxTime</t>
  </si>
  <si>
    <t>VAAI Op Max</t>
  </si>
  <si>
    <t>Maximum time spent (in microseconds)</t>
  </si>
  <si>
    <t>nfs.v3.vstorage.*.totalTime</t>
  </si>
  <si>
    <t>VAAI Op Total</t>
  </si>
  <si>
    <t>cumulative microseconds per VAAI call</t>
  </si>
  <si>
    <t>nfs.writeStreamTime</t>
  </si>
  <si>
    <t>WriteStream</t>
  </si>
  <si>
    <t>Time in WriteStream</t>
  </si>
  <si>
    <t>nfs.xid</t>
  </si>
  <si>
    <t>Xid cache stats</t>
  </si>
  <si>
    <t>nfs.xid.droppedRequests</t>
  </si>
  <si>
    <t>Xid Dropped</t>
  </si>
  <si>
    <t>nfs.xid.drops</t>
  </si>
  <si>
    <t>Xid Completed</t>
  </si>
  <si>
    <t>nfs.xid.forwards</t>
  </si>
  <si>
    <t>Xid forward</t>
  </si>
  <si>
    <t>nfs.xid.inProg</t>
  </si>
  <si>
    <t>Xid In-Progress</t>
  </si>
  <si>
    <t>nfs.xid.inProgHits</t>
  </si>
  <si>
    <t>nfs.xid.lookups</t>
  </si>
  <si>
    <t>Xid Lookup</t>
  </si>
  <si>
    <t>nfs.xid.misses</t>
  </si>
  <si>
    <t>Xid Misses</t>
  </si>
  <si>
    <t>nfs.xid.reDos</t>
  </si>
  <si>
    <t>Xid Redo</t>
  </si>
  <si>
    <t>nfs.xid.reForwards</t>
  </si>
  <si>
    <t>Xid reForward</t>
  </si>
  <si>
    <t>nfs.xid.reSentReplies</t>
  </si>
  <si>
    <t>Xid Resent</t>
  </si>
  <si>
    <t>ntp</t>
  </si>
  <si>
    <t>NTP</t>
  </si>
  <si>
    <t>ntp.firstHits</t>
  </si>
  <si>
    <t>NTP First Contact</t>
  </si>
  <si>
    <t>Number of first time successful contacts with the NTP server</t>
  </si>
  <si>
    <t>ntp.firstMisses</t>
  </si>
  <si>
    <t>Number of first time missed contacts with the NTP server</t>
  </si>
  <si>
    <t>ntp.hits</t>
  </si>
  <si>
    <t>NTP Contact</t>
  </si>
  <si>
    <t>Number of successful contacts with the NTP server</t>
  </si>
  <si>
    <t>ntp.lastDelta</t>
  </si>
  <si>
    <t>Time difference since contact between the Data Mover and the NTP server</t>
  </si>
  <si>
    <t>ntp.lastDelta.sec</t>
  </si>
  <si>
    <t>NTP Last Update</t>
  </si>
  <si>
    <t>Difference in seconds</t>
  </si>
  <si>
    <t>Delta Seconds</t>
  </si>
  <si>
    <t>ntp.lastDelta.usec</t>
  </si>
  <si>
    <t>Difference in microseconds</t>
  </si>
  <si>
    <t>Delta USecs</t>
  </si>
  <si>
    <t>ntp.misses</t>
  </si>
  <si>
    <t>Number of missed contacts with the NTP server</t>
  </si>
  <si>
    <t>observability</t>
  </si>
  <si>
    <t>Observability Objects</t>
  </si>
  <si>
    <t>observability.object</t>
  </si>
  <si>
    <t>Observability Type</t>
  </si>
  <si>
    <t>Observability C API Object Stats</t>
  </si>
  <si>
    <t>observability.object.*.ObjectCount</t>
  </si>
  <si>
    <t>Object</t>
  </si>
  <si>
    <t>Statistic Objects registered through the C API</t>
  </si>
  <si>
    <t>pentium</t>
  </si>
  <si>
    <t>Pentium hardware counter support</t>
  </si>
  <si>
    <t>physical</t>
  </si>
  <si>
    <t>Physical Statistics</t>
  </si>
  <si>
    <t>physical.blockSize</t>
  </si>
  <si>
    <t>Block size</t>
  </si>
  <si>
    <t>physical.coreCount</t>
  </si>
  <si>
    <t>Core Count</t>
  </si>
  <si>
    <t>Number of cores</t>
  </si>
  <si>
    <t>physical.disk</t>
  </si>
  <si>
    <t>disk</t>
  </si>
  <si>
    <t>MCR disk objects (PDO)</t>
  </si>
  <si>
    <t>physical.disk.*.averageQueueLength</t>
  </si>
  <si>
    <t>Avg Queue Length</t>
  </si>
  <si>
    <t>Average Queue Length for this disk</t>
  </si>
  <si>
    <t>IO</t>
  </si>
  <si>
    <t>div,averageQueueLengthIntermediate,physical.coreCount</t>
  </si>
  <si>
    <t>physical.disk.*.averageQueueLengthIntermediate</t>
  </si>
  <si>
    <t>div,sumArrivalQueueLength,totalCalls</t>
  </si>
  <si>
    <t>physical.disk.*.blocksSeeked</t>
  </si>
  <si>
    <t>Sum Blocks Seeked</t>
  </si>
  <si>
    <t>Total block sectors seeked or this disk</t>
  </si>
  <si>
    <t>c_sum,core.*.blocksSeeked</t>
  </si>
  <si>
    <t>physical.disk.*.busyTicks</t>
  </si>
  <si>
    <t>Busy Ticks</t>
  </si>
  <si>
    <t>Busy Ticks for this disk</t>
  </si>
  <si>
    <t>c_sum,core.*.busyTicks</t>
  </si>
  <si>
    <t>physical.disk.*.busyTicksTimesQueueLength</t>
  </si>
  <si>
    <t>BT x Average Queue Length</t>
  </si>
  <si>
    <t>Busy ticks times the sum queue length for this disk. This is an intermediate stat used to calculate utilization</t>
  </si>
  <si>
    <t>mult,busyTicks,averageQueueLengthIntermediate</t>
  </si>
  <si>
    <t>physical.disk.*.core</t>
  </si>
  <si>
    <t>core</t>
  </si>
  <si>
    <t>Per-core stats</t>
  </si>
  <si>
    <t>physical.disk.*.core.*.blocksSeeked</t>
  </si>
  <si>
    <t>physical.disk.*.core.*.busyTicks</t>
  </si>
  <si>
    <t>physical.disk.*.core.*.idleTicks</t>
  </si>
  <si>
    <t>Idle Ticks</t>
  </si>
  <si>
    <t>Idle Ticks for this disk</t>
  </si>
  <si>
    <t>physical.disk.*.core.*.latencyCount100us</t>
  </si>
  <si>
    <t>&lt;100us IOs</t>
  </si>
  <si>
    <t>IOs that took less than 100 microseconds</t>
  </si>
  <si>
    <t>physical.disk.*.core.*.latencyCount102400us</t>
  </si>
  <si>
    <t>&lt;102400us IOs</t>
  </si>
  <si>
    <t>IOs that took less than 102400 microseconds</t>
  </si>
  <si>
    <t>physical.disk.*.core.*.latencyCount12800us</t>
  </si>
  <si>
    <t>&lt;12800us IOs</t>
  </si>
  <si>
    <t>IOs that took less than 12800 microseconds</t>
  </si>
  <si>
    <t>physical.disk.*.core.*.latencyCount13107200us</t>
  </si>
  <si>
    <t>&lt;13107200us IOs</t>
  </si>
  <si>
    <t>IOs that took less than 13107200 microseconds</t>
  </si>
  <si>
    <t>physical.disk.*.core.*.latencyCount1600us</t>
  </si>
  <si>
    <t>&lt;1600us IOs</t>
  </si>
  <si>
    <t>IOs that took less than 1600 microseconds</t>
  </si>
  <si>
    <t>physical.disk.*.core.*.latencyCount1638400us</t>
  </si>
  <si>
    <t>&lt;1638400us IOs</t>
  </si>
  <si>
    <t>IOs that took less than 1638400 microseconds</t>
  </si>
  <si>
    <t>physical.disk.*.core.*.latencyCount200us</t>
  </si>
  <si>
    <t>&lt;200us IOs</t>
  </si>
  <si>
    <t>IOs that took less than 200 microseconds</t>
  </si>
  <si>
    <t>physical.disk.*.core.*.latencyCount204800us</t>
  </si>
  <si>
    <t>&lt;204800us IOs</t>
  </si>
  <si>
    <t>IOs that took less than 204800 microseconds</t>
  </si>
  <si>
    <t>physical.disk.*.core.*.latencyCount25600us</t>
  </si>
  <si>
    <t>&lt;25600us IOs</t>
  </si>
  <si>
    <t>IOs that took less than 25600 microseconds</t>
  </si>
  <si>
    <t>physical.disk.*.core.*.latencyCount26214400us</t>
  </si>
  <si>
    <t>&lt;26214400us IOs</t>
  </si>
  <si>
    <t>IOs that took less than 26214400 microseconds</t>
  </si>
  <si>
    <t>physical.disk.*.core.*.latencyCount3200us</t>
  </si>
  <si>
    <t>&lt;3200us IOs</t>
  </si>
  <si>
    <t>IOs that took less than 3200 microseconds</t>
  </si>
  <si>
    <t>physical.disk.*.core.*.latencyCount3276800us</t>
  </si>
  <si>
    <t>&lt;3276800us IOs</t>
  </si>
  <si>
    <t>IOs that took less than 3276800 microseconds</t>
  </si>
  <si>
    <t>physical.disk.*.core.*.latencyCount400us</t>
  </si>
  <si>
    <t>&lt;400us IOs</t>
  </si>
  <si>
    <t>IOs that took less than 400 microseconds</t>
  </si>
  <si>
    <t>physical.disk.*.core.*.latencyCount409600us</t>
  </si>
  <si>
    <t>&lt;409600us IOs</t>
  </si>
  <si>
    <t>IOs that took less than 409600 microseconds</t>
  </si>
  <si>
    <t>physical.disk.*.core.*.latencyCount51200us</t>
  </si>
  <si>
    <t>&lt;51200us IOs</t>
  </si>
  <si>
    <t>IOs that took less than 51200 microseconds</t>
  </si>
  <si>
    <t>physical.disk.*.core.*.latencyCount52428800us</t>
  </si>
  <si>
    <t>&lt;52428800us IOs</t>
  </si>
  <si>
    <t>IOs that took less than 52428800 microseconds</t>
  </si>
  <si>
    <t>physical.disk.*.core.*.latencyCount6400us</t>
  </si>
  <si>
    <t>&lt;6400us IOs</t>
  </si>
  <si>
    <t>IOs that took less than 6400 microseconds</t>
  </si>
  <si>
    <t>physical.disk.*.core.*.latencyCount6553600us</t>
  </si>
  <si>
    <t>&lt;6553600us IOs</t>
  </si>
  <si>
    <t>IOs that took less than 6553600 microseconds</t>
  </si>
  <si>
    <t>physical.disk.*.core.*.latencyCount800us</t>
  </si>
  <si>
    <t>&lt;800us IOs</t>
  </si>
  <si>
    <t>IOs that took less than 800 microseconds</t>
  </si>
  <si>
    <t>physical.disk.*.core.*.latencyCount819200us</t>
  </si>
  <si>
    <t>&lt;819200us IOs</t>
  </si>
  <si>
    <t>IOs that took less than 819200 microseconds</t>
  </si>
  <si>
    <t>physical.disk.*.core.*.nonZeroQueueArrivals</t>
  </si>
  <si>
    <t>Non-Zero Queue Arrivals</t>
  </si>
  <si>
    <t>This counter increments every time an IO arrives at this disk when its queue is not empty.</t>
  </si>
  <si>
    <t>physical.disk.*.core.*.readBlocks</t>
  </si>
  <si>
    <t>Number of blocks read from this disk</t>
  </si>
  <si>
    <t>physical.disk.*.core.*.readBytes</t>
  </si>
  <si>
    <t>Number of bytes read from this disk</t>
  </si>
  <si>
    <t>c_mult,readBlocks,physical.blockSize</t>
  </si>
  <si>
    <t>physical.disk.*.core.*.reads</t>
  </si>
  <si>
    <t>Reads from this disk</t>
  </si>
  <si>
    <t>physical.disk.*.core.*.seeked</t>
  </si>
  <si>
    <t>Sum Bytes Seeked</t>
  </si>
  <si>
    <t>Total bytes seeked or this disk</t>
  </si>
  <si>
    <t>c_mult,blocksSeeked,physical.blockSize</t>
  </si>
  <si>
    <t>physical.disk.*.core.*.sumArrivalQueueLength</t>
  </si>
  <si>
    <t>Sum Arrival Queue Length</t>
  </si>
  <si>
    <t>This counter increases by the number of requests in the disk's queue when an IO arrives, including itself.</t>
  </si>
  <si>
    <t>physical.disk.*.core.*.writeBlocks</t>
  </si>
  <si>
    <t>Number of blocks writen to this disk</t>
  </si>
  <si>
    <t>physical.disk.*.core.*.writeBytes</t>
  </si>
  <si>
    <t>Number of bytes written to this disk</t>
  </si>
  <si>
    <t>c_mult,writeBlocks,physical.blockSize</t>
  </si>
  <si>
    <t>physical.disk.*.core.*.writes</t>
  </si>
  <si>
    <t>Writes to this disk</t>
  </si>
  <si>
    <t>physical.disk.*.idleTicks</t>
  </si>
  <si>
    <t>c_sum,core.*.idleTicks</t>
  </si>
  <si>
    <t>physical.disk.*.latencyCount100us</t>
  </si>
  <si>
    <t>c_sum,core.*.latencyCount100us</t>
  </si>
  <si>
    <t>physical.disk.*.latencyCount102400us</t>
  </si>
  <si>
    <t>c_sum,core.*.latencyCount102400us</t>
  </si>
  <si>
    <t>physical.disk.*.latencyCount12800us</t>
  </si>
  <si>
    <t>c_sum,core.*.latencyCount12800us</t>
  </si>
  <si>
    <t>physical.disk.*.latencyCount13107200us</t>
  </si>
  <si>
    <t>c_sum,core.*.latencyCount13107200us</t>
  </si>
  <si>
    <t>physical.disk.*.latencyCount1600us</t>
  </si>
  <si>
    <t>c_sum,core.*.latencyCount1600us</t>
  </si>
  <si>
    <t>physical.disk.*.latencyCount1638400us</t>
  </si>
  <si>
    <t>c_sum,core.*.latencyCount1638400us</t>
  </si>
  <si>
    <t>physical.disk.*.latencyCount200us</t>
  </si>
  <si>
    <t>c_sum,core.*.latencyCount200us</t>
  </si>
  <si>
    <t>physical.disk.*.latencyCount204800us</t>
  </si>
  <si>
    <t>c_sum,core.*.latencyCount204800us</t>
  </si>
  <si>
    <t>physical.disk.*.latencyCount25600us</t>
  </si>
  <si>
    <t>c_sum,core.*.latencyCount25600us</t>
  </si>
  <si>
    <t>physical.disk.*.latencyCount26214400us</t>
  </si>
  <si>
    <t>c_sum,core.*.latencyCount26214400us</t>
  </si>
  <si>
    <t>physical.disk.*.latencyCount3200us</t>
  </si>
  <si>
    <t>c_sum,core.*.latencyCount3200us</t>
  </si>
  <si>
    <t>physical.disk.*.latencyCount3276800us</t>
  </si>
  <si>
    <t>c_sum,core.*.latencyCount3276800us</t>
  </si>
  <si>
    <t>physical.disk.*.latencyCount400us</t>
  </si>
  <si>
    <t>c_sum,core.*.latencyCount400us</t>
  </si>
  <si>
    <t>physical.disk.*.latencyCount409600us</t>
  </si>
  <si>
    <t>c_sum,core.*.latencyCount409600us</t>
  </si>
  <si>
    <t>physical.disk.*.latencyCount51200us</t>
  </si>
  <si>
    <t>c_sum,core.*.latencyCount51200us</t>
  </si>
  <si>
    <t>physical.disk.*.latencyCount52428800us</t>
  </si>
  <si>
    <t>c_sum,core.*.latencyCount52428800us</t>
  </si>
  <si>
    <t>physical.disk.*.latencyCount6400us</t>
  </si>
  <si>
    <t>c_sum,core.*.latencyCount6400us</t>
  </si>
  <si>
    <t>physical.disk.*.latencyCount6553600us</t>
  </si>
  <si>
    <t>c_sum,core.*.latencyCount6553600us</t>
  </si>
  <si>
    <t>physical.disk.*.latencyCount800us</t>
  </si>
  <si>
    <t>c_sum,core.*.latencyCount800us</t>
  </si>
  <si>
    <t>physical.disk.*.latencyCount819200us</t>
  </si>
  <si>
    <t>c_sum,core.*.latencyCount819200us</t>
  </si>
  <si>
    <t>physical.disk.*.nonZeroQueueArrivals</t>
  </si>
  <si>
    <t>c_sum,core.*.nonZeroQueueArrivals</t>
  </si>
  <si>
    <t>physical.disk.*.readBlocks</t>
  </si>
  <si>
    <t>c_sum,core.*.readBlocks</t>
  </si>
  <si>
    <t>physical.disk.*.readBytes</t>
  </si>
  <si>
    <t>physical.disk.*.reads</t>
  </si>
  <si>
    <t>c_sum,core.*.reads</t>
  </si>
  <si>
    <t>physical.disk.*.responseTime</t>
  </si>
  <si>
    <t>Average Response Time</t>
  </si>
  <si>
    <t>Average response time for this disk, measured in microseconds. This measures the average time it takes for a disk request to complete.</t>
  </si>
  <si>
    <t>us</t>
  </si>
  <si>
    <t>div,responseTimeIntermediate,physical.coreCount</t>
  </si>
  <si>
    <t>physical.disk.*.responseTimeIntermediate</t>
  </si>
  <si>
    <t>div,busyTicksTimesQueueLength,totalCalls</t>
  </si>
  <si>
    <t>physical.disk.*.seeked</t>
  </si>
  <si>
    <t>physical.disk.*.serviceTime</t>
  </si>
  <si>
    <t>Average Service Time</t>
  </si>
  <si>
    <t>Average service time for this disk, measured in microseconds. This measures the average time the disk spends on each individual request.</t>
  </si>
  <si>
    <t>div,serviceTimeIntermediate,physical.coreCount</t>
  </si>
  <si>
    <t>physical.disk.*.serviceTimeIntermediate</t>
  </si>
  <si>
    <t>div,busyTicks,totalCalls</t>
  </si>
  <si>
    <t>physical.disk.*.sumArrivalQueueLength</t>
  </si>
  <si>
    <t>Sum Arrrival Queue Length</t>
  </si>
  <si>
    <t>c_sum,core.*.sumArrivalQueueLength</t>
  </si>
  <si>
    <t>physical.disk.*.totalCalls</t>
  </si>
  <si>
    <t>Total Reads and Writes for this disk</t>
  </si>
  <si>
    <t>physical.disk.*.totalTicks</t>
  </si>
  <si>
    <t>Total Ticks</t>
  </si>
  <si>
    <t>ec_add,busyTicks,idleTicks</t>
  </si>
  <si>
    <t>physical.disk.*.utilization</t>
  </si>
  <si>
    <t>Utilization %</t>
  </si>
  <si>
    <t>Utilization % for this disk</t>
  </si>
  <si>
    <t>div,busyTicks,totalTicks</t>
  </si>
  <si>
    <t>physical.disk.*.writeBlocks</t>
  </si>
  <si>
    <t>c_sum,core.*.writeBlocks</t>
  </si>
  <si>
    <t>physical.disk.*.writeBytes</t>
  </si>
  <si>
    <t>physical.disk.*.writes</t>
  </si>
  <si>
    <t>c_sum,core.*.writes</t>
  </si>
  <si>
    <t>platform</t>
  </si>
  <si>
    <t>Parent family for platform objects</t>
  </si>
  <si>
    <t>platform.storageProcessorTemperature</t>
  </si>
  <si>
    <t>SP Temperature</t>
  </si>
  <si>
    <t>Storage Processor Temperature</t>
  </si>
  <si>
    <t>C</t>
  </si>
  <si>
    <t>rep</t>
  </si>
  <si>
    <t>IP replication statistics</t>
  </si>
  <si>
    <t>rep.v2</t>
  </si>
  <si>
    <t>IP replication v2 statistics</t>
  </si>
  <si>
    <t>rep.v2.Session</t>
  </si>
  <si>
    <t>RepV2 Session</t>
  </si>
  <si>
    <t>The set of statistics gathered for a Replication session</t>
  </si>
  <si>
    <t>rep.v2.Session.*.Transfer</t>
  </si>
  <si>
    <t>Transfer</t>
  </si>
  <si>
    <t>The set of statistics gathered for the previous and current delta (block changes) transfers</t>
  </si>
  <si>
    <t>rep.v2.Session.*.Transfer.*.endTime</t>
  </si>
  <si>
    <t>End</t>
  </si>
  <si>
    <t>Time at which this transfer ended</t>
  </si>
  <si>
    <t>Time</t>
  </si>
  <si>
    <t>rep.v2.Session.*.Transfer.*.readDiskRate</t>
  </si>
  <si>
    <t>Disk Read Rate</t>
  </si>
  <si>
    <t>Rate at which data is read from the snap volume. The rate in which the delta (block changes) is transferred in kilobytes per second</t>
  </si>
  <si>
    <t>rep.v2.Session.*.Transfer.*.startTime</t>
  </si>
  <si>
    <t>Start</t>
  </si>
  <si>
    <t>Time at which this transfer started</t>
  </si>
  <si>
    <t>rep.v2.Session.*.Transfer.*.totalBlocks</t>
  </si>
  <si>
    <t>Total Copied</t>
  </si>
  <si>
    <t>Total file system blocks (8K) copied</t>
  </si>
  <si>
    <t>8KB Blocks</t>
  </si>
  <si>
    <t>rep.v2.Session.*.Transfer.*.transferRate</t>
  </si>
  <si>
    <t>Transfer Rate</t>
  </si>
  <si>
    <t>Primary-to-secondary transfer rate.  The rate in which the delta (block changes) is transferred in kilobytes per second</t>
  </si>
  <si>
    <t>rep.v2.Session.*.Transfer.*.writeDiskRate</t>
  </si>
  <si>
    <t>Disk Write Rate</t>
  </si>
  <si>
    <t>Rate at which data is written to the replicated file system.  The rate in which the delta (block changes) is transferred in kilobytes per second</t>
  </si>
  <si>
    <t>rpc</t>
  </si>
  <si>
    <t>Summary RPC stats</t>
  </si>
  <si>
    <t>rpc.authenticationFailures</t>
  </si>
  <si>
    <t>Auth</t>
  </si>
  <si>
    <t>Number of authentication failures</t>
  </si>
  <si>
    <t>rpc.authenticationRequests</t>
  </si>
  <si>
    <t>Number of authentication requests</t>
  </si>
  <si>
    <t>rpc.badDataCalls</t>
  </si>
  <si>
    <t>Bad data</t>
  </si>
  <si>
    <t>Number of calls with bad RPC data</t>
  </si>
  <si>
    <t>rpc.duplicateCalls</t>
  </si>
  <si>
    <t>Duplicated</t>
  </si>
  <si>
    <t>Number of duplicate calls</t>
  </si>
  <si>
    <t>rpc.pmap</t>
  </si>
  <si>
    <t>Rpc portmapper statistics</t>
  </si>
  <si>
    <t>rpc.pmap.op</t>
  </si>
  <si>
    <t>Pmap Operation</t>
  </si>
  <si>
    <t>Pmap per operation statistics</t>
  </si>
  <si>
    <t>rpc.pmap.op.*.avgTime</t>
  </si>
  <si>
    <t>Pmap Op</t>
  </si>
  <si>
    <t>rpc.pmap.op.*.calls</t>
  </si>
  <si>
    <t>rpc.pmap.op.*.failures</t>
  </si>
  <si>
    <t>rpc.pmap.op.*.maxTime</t>
  </si>
  <si>
    <t>Maximum microseconds used for the operation</t>
  </si>
  <si>
    <t>rpc.pmap.totalCalls</t>
  </si>
  <si>
    <t>Pmap Total</t>
  </si>
  <si>
    <t>Total number of calls of all the operations</t>
  </si>
  <si>
    <t>c_sum,rpc.pmap.op.*.calls</t>
  </si>
  <si>
    <t>rpc.pmap.totalFailures</t>
  </si>
  <si>
    <t>Total number of failures of all the operations</t>
  </si>
  <si>
    <t>ec_sum,rpc.pmap.op.*.failures</t>
  </si>
  <si>
    <t>rpc.pmap.totalTime</t>
  </si>
  <si>
    <t>Total microseconds all the operations have used</t>
  </si>
  <si>
    <t>c_sum,rpc.pmap.op.*.totalTime</t>
  </si>
  <si>
    <t>rpc.reSentReplies</t>
  </si>
  <si>
    <t>Re-sent</t>
  </si>
  <si>
    <t>rpc.totalCalls</t>
  </si>
  <si>
    <t>Total RPC</t>
  </si>
  <si>
    <t>Total number of RPC operations</t>
  </si>
  <si>
    <t>storage</t>
  </si>
  <si>
    <t>Storage Statistics</t>
  </si>
  <si>
    <t>storage.blockSize</t>
  </si>
  <si>
    <t>storage.coreCount</t>
  </si>
  <si>
    <t>storage.filesystem</t>
  </si>
  <si>
    <t>Filesystem</t>
  </si>
  <si>
    <t>Per file system statistics</t>
  </si>
  <si>
    <t>storage.filesystem.*.readBytes</t>
  </si>
  <si>
    <t>Ki bytes read</t>
  </si>
  <si>
    <t>storage.filesystem.*.readMisses</t>
  </si>
  <si>
    <t>Read Miss</t>
  </si>
  <si>
    <t>Number of read cache misses</t>
  </si>
  <si>
    <t>storage.filesystem.*.readPct</t>
  </si>
  <si>
    <t>Read Ops</t>
  </si>
  <si>
    <t>The percentage of read operations</t>
  </si>
  <si>
    <t>pct,reads,storage.filesystemSummary.reads</t>
  </si>
  <si>
    <t>storage.filesystem.*.reads</t>
  </si>
  <si>
    <t>storage.filesystem.*.readSizeAvg</t>
  </si>
  <si>
    <t>Avg Read Size</t>
  </si>
  <si>
    <t>Average size of read request</t>
  </si>
  <si>
    <t>storage.filesystem.*.writeBytes</t>
  </si>
  <si>
    <t>storage.filesystem.*.writeMisses</t>
  </si>
  <si>
    <t>Write Miss</t>
  </si>
  <si>
    <t>Number of write cache misses</t>
  </si>
  <si>
    <t>storage.filesystem.*.writePct</t>
  </si>
  <si>
    <t>Write Ops</t>
  </si>
  <si>
    <t>The percentage of write operations</t>
  </si>
  <si>
    <t>pct,writes,storage.filesystemSummary.writes</t>
  </si>
  <si>
    <t>storage.filesystem.*.writes</t>
  </si>
  <si>
    <t>storage.filesystem.*.writeSizeAvg</t>
  </si>
  <si>
    <t>Avg Write Size</t>
  </si>
  <si>
    <t>Average size of write request</t>
  </si>
  <si>
    <t>storage.filesystemSummary</t>
  </si>
  <si>
    <t>File System summary statistics</t>
  </si>
  <si>
    <t>storage.filesystemSummary.readBytes</t>
  </si>
  <si>
    <t>File System Summary Read</t>
  </si>
  <si>
    <t>Total bytes read from all file systems</t>
  </si>
  <si>
    <t>c_sum,storage.filesystem.*.readBytes</t>
  </si>
  <si>
    <t>storage.filesystemSummary.readMisses</t>
  </si>
  <si>
    <t>File System Summary Read Miss</t>
  </si>
  <si>
    <t>Total read cache misses on all file systems</t>
  </si>
  <si>
    <t>c_sum,storage.filesystem.*.readMisses</t>
  </si>
  <si>
    <t>storage.filesystemSummary.reads</t>
  </si>
  <si>
    <t>Total number of read requests on all file systems</t>
  </si>
  <si>
    <t>c_sum,storage.filesystem.*.reads</t>
  </si>
  <si>
    <t>storage.filesystemSummary.writeBytes</t>
  </si>
  <si>
    <t>File System Summary Write</t>
  </si>
  <si>
    <t>Total bytes written on all file systems</t>
  </si>
  <si>
    <t>c_sum,storage.filesystem.*.writeBytes</t>
  </si>
  <si>
    <t>storage.filesystemSummary.writeMisses</t>
  </si>
  <si>
    <t>File System Summary Write Miss</t>
  </si>
  <si>
    <t>Total write cache misses on all file systems</t>
  </si>
  <si>
    <t>c_sum,storage.filesystem.*.writeMisses</t>
  </si>
  <si>
    <t>storage.filesystemSummary.writes</t>
  </si>
  <si>
    <t>Total number of write requests on all file systems</t>
  </si>
  <si>
    <t>c_sum,storage.filesystem.*.writes</t>
  </si>
  <si>
    <t>storage.flu</t>
  </si>
  <si>
    <t>FLU</t>
  </si>
  <si>
    <t>MCR LUN objects (FLU)</t>
  </si>
  <si>
    <t>storage.flu.*.core</t>
  </si>
  <si>
    <t>Core</t>
  </si>
  <si>
    <t>storage.flu.*.core.*.cumulativeReadResponseTime</t>
  </si>
  <si>
    <t>This counter increases on every read IO for this LUN by the number of milliseconds the IO spent in SEP. It always rounds up, so IOs taking less than 1 ms will still increment this counter by 1.</t>
  </si>
  <si>
    <t>storage.flu.*.core.*.cumulativeWriteResponseTime</t>
  </si>
  <si>
    <t>This counter increases on every write IO for this LUN by the number of milliseconds the IO spent in SEP. It always rounds up, so IOs taking less than 1 ms will still increment this counter by 1.</t>
  </si>
  <si>
    <t>storage.flu.*.core.*.nonZeroQueueArrivals</t>
  </si>
  <si>
    <t>This counter increments every time an IO arrives at this LUN when its queue is not empty.</t>
  </si>
  <si>
    <t>storage.flu.*.core.*.readBlocks</t>
  </si>
  <si>
    <t>Number of blocks read from this LUN</t>
  </si>
  <si>
    <t>storage.flu.*.core.*.readBytes</t>
  </si>
  <si>
    <t>Number of bytes read from this LUN</t>
  </si>
  <si>
    <t>c_mult,readBlocks,storage.blockSize</t>
  </si>
  <si>
    <t>storage.flu.*.core.*.reads</t>
  </si>
  <si>
    <t>Reads from this LUN</t>
  </si>
  <si>
    <t>storage.flu.*.core.*.readSize1024BlockPlusOverflow</t>
  </si>
  <si>
    <t>&gt;=1024 Block reads</t>
  </si>
  <si>
    <t>1024+ block reads for this LUN</t>
  </si>
  <si>
    <t>storage.flu.*.core.*.readSize128Block</t>
  </si>
  <si>
    <t>128 Block reads</t>
  </si>
  <si>
    <t>128 block reads for this LUN</t>
  </si>
  <si>
    <t>storage.flu.*.core.*.readSize16Block</t>
  </si>
  <si>
    <t>16 Block reads</t>
  </si>
  <si>
    <t>16 block reads for this LUN</t>
  </si>
  <si>
    <t>storage.flu.*.core.*.readSize1Block</t>
  </si>
  <si>
    <t>1 Block reads</t>
  </si>
  <si>
    <t>1 block reads for this LUN</t>
  </si>
  <si>
    <t>storage.flu.*.core.*.readSize256Block</t>
  </si>
  <si>
    <t>256 Block reads</t>
  </si>
  <si>
    <t>256 block reads for this LUN</t>
  </si>
  <si>
    <t>storage.flu.*.core.*.readSize2Block</t>
  </si>
  <si>
    <t>2 Block reads</t>
  </si>
  <si>
    <t>2 block reads for this LUN</t>
  </si>
  <si>
    <t>storage.flu.*.core.*.readSize32Block</t>
  </si>
  <si>
    <t>32 Block reads</t>
  </si>
  <si>
    <t>32 block reads for this LUN</t>
  </si>
  <si>
    <t>storage.flu.*.core.*.readSize4Block</t>
  </si>
  <si>
    <t>4 Block reads</t>
  </si>
  <si>
    <t>4 block reads for this LUN</t>
  </si>
  <si>
    <t>storage.flu.*.core.*.readSize512Block</t>
  </si>
  <si>
    <t>512 Block reads</t>
  </si>
  <si>
    <t>512 block reads for this LUN</t>
  </si>
  <si>
    <t>storage.flu.*.core.*.readSize64Block</t>
  </si>
  <si>
    <t>64 Block reads</t>
  </si>
  <si>
    <t>64 block reads for this LUN</t>
  </si>
  <si>
    <t>storage.flu.*.core.*.readSize8Block</t>
  </si>
  <si>
    <t>8 Block reads</t>
  </si>
  <si>
    <t>8 block reads for this LUN</t>
  </si>
  <si>
    <t>storage.flu.*.core.*.rgReadBlocksPosition0</t>
  </si>
  <si>
    <t>RG Disk Blocks Read Pos 0</t>
  </si>
  <si>
    <t>Blocks read from the disk in position 0 of the RAID group this LUN is bound to.</t>
  </si>
  <si>
    <t>storage.flu.*.core.*.rgReadBlocksPosition1</t>
  </si>
  <si>
    <t>RG Disk Blocks read Pos 1</t>
  </si>
  <si>
    <t>Blocks read from the disk in position 1 of the RAID group this LUN is bound to.</t>
  </si>
  <si>
    <t>storage.flu.*.core.*.rgReadBlocksPosition10</t>
  </si>
  <si>
    <t>RG Disk Blocks read Pos 10</t>
  </si>
  <si>
    <t>Blocks read from the disk in position 10 of the RAID group this LUN is bound to.</t>
  </si>
  <si>
    <t>storage.flu.*.core.*.rgReadBlocksPosition11</t>
  </si>
  <si>
    <t>RG Disk Blocks read Pos 11</t>
  </si>
  <si>
    <t>Blocks read from the disk in position 11 of the RAID group this LUN is bound to.</t>
  </si>
  <si>
    <t>storage.flu.*.core.*.rgReadBlocksPosition12</t>
  </si>
  <si>
    <t>RG Disk Blocks read Pos 12</t>
  </si>
  <si>
    <t>Blocks read from the disk in position 12 of the RAID group this LUN is bound to.</t>
  </si>
  <si>
    <t>storage.flu.*.core.*.rgReadBlocksPosition13</t>
  </si>
  <si>
    <t>RG Disk Blocks read Pos 13</t>
  </si>
  <si>
    <t>Blocks read from the disk in position 13 of the RAID group this LUN is bound to.</t>
  </si>
  <si>
    <t>storage.flu.*.core.*.rgReadBlocksPosition14</t>
  </si>
  <si>
    <t>RG Disk Blocks read Pos 14</t>
  </si>
  <si>
    <t>Blocks read from the disk in position 14 of the RAID group this LUN is bound to.</t>
  </si>
  <si>
    <t>storage.flu.*.core.*.rgReadBlocksPosition15</t>
  </si>
  <si>
    <t>RG Disk Blocks read Pos 15</t>
  </si>
  <si>
    <t>Blocks read from the disk in position 15 of the RAID group this LUN is bound to.</t>
  </si>
  <si>
    <t>storage.flu.*.core.*.rgReadBlocksPosition2</t>
  </si>
  <si>
    <t>RG Disk Blocks read Pos 2</t>
  </si>
  <si>
    <t>Blocks read from the disk in position 2 of the RAID group this LUN is bound to.</t>
  </si>
  <si>
    <t>storage.flu.*.core.*.rgReadBlocksPosition3</t>
  </si>
  <si>
    <t>RG Disk Blocks read Pos 3</t>
  </si>
  <si>
    <t>Blocks read from the disk in position 3 of the RAID group this LUN is bound to.</t>
  </si>
  <si>
    <t>storage.flu.*.core.*.rgReadBlocksPosition4</t>
  </si>
  <si>
    <t>RG Disk Blocks read Pos 4</t>
  </si>
  <si>
    <t>Blocks read from the disk in position 4 of the RAID group this LUN is bound to.</t>
  </si>
  <si>
    <t>storage.flu.*.core.*.rgReadBlocksPosition5</t>
  </si>
  <si>
    <t>RG Disk Blocks read Pos 5</t>
  </si>
  <si>
    <t>Blocks read from the disk in position 5 of the RAID group this LUN is bound to.</t>
  </si>
  <si>
    <t>storage.flu.*.core.*.rgReadBlocksPosition6</t>
  </si>
  <si>
    <t>RG Disk Blocks read Pos 6</t>
  </si>
  <si>
    <t>Blocks read from the disk in position 6 of the RAID group this LUN is bound to.</t>
  </si>
  <si>
    <t>storage.flu.*.core.*.rgReadBlocksPosition7</t>
  </si>
  <si>
    <t>RG Disk Blocks read Pos 7</t>
  </si>
  <si>
    <t>Blocks read from the disk in position 7 of the RAID group this LUN is bound to.</t>
  </si>
  <si>
    <t>storage.flu.*.core.*.rgReadBlocksPosition8</t>
  </si>
  <si>
    <t>RG Disk Blocks read Pos 8</t>
  </si>
  <si>
    <t>Blocks read from the disk in position 8 of the RAID group this LUN is bound to.</t>
  </si>
  <si>
    <t>storage.flu.*.core.*.rgReadBlocksPosition9</t>
  </si>
  <si>
    <t>RG Disk Blocks read Pos 9</t>
  </si>
  <si>
    <t>Blocks read from the disk in position 9 of the RAID group this LUN is bound to.</t>
  </si>
  <si>
    <t>storage.flu.*.core.*.rgReadPosition0</t>
  </si>
  <si>
    <t>RG Disk Bytes Read Pos 0</t>
  </si>
  <si>
    <t>Bytes read from the disk in position 0 of the RAID group this LUN is bound to.</t>
  </si>
  <si>
    <t>c_mult,rgReadBlocksPosition0,storage.blockSize</t>
  </si>
  <si>
    <t>storage.flu.*.core.*.rgReadPosition1</t>
  </si>
  <si>
    <t>RG Disk Bytes read Pos 1</t>
  </si>
  <si>
    <t>Bytes read from the disk in position 1 of the RAID group this LUN is bound to.</t>
  </si>
  <si>
    <t>c_mult,rgReadBlocksPosition1,storage.blockSize</t>
  </si>
  <si>
    <t>storage.flu.*.core.*.rgReadPosition10</t>
  </si>
  <si>
    <t>RG Disk Bytes read Pos 10</t>
  </si>
  <si>
    <t>Bytes read from the disk in position 10 of the RAID group this LUN is bound to.</t>
  </si>
  <si>
    <t>c_mult,rgReadBlocksPosition10,storage.blockSize</t>
  </si>
  <si>
    <t>storage.flu.*.core.*.rgReadPosition11</t>
  </si>
  <si>
    <t>RG Disk Bytes read Pos 11</t>
  </si>
  <si>
    <t>Bytes read from the disk in position 11 of the RAID group this LUN is bound to.</t>
  </si>
  <si>
    <t>c_mult,rgReadBlocksPosition11,storage.blockSize</t>
  </si>
  <si>
    <t>storage.flu.*.core.*.rgReadPosition12</t>
  </si>
  <si>
    <t>RG Disk Bytes read Pos 12</t>
  </si>
  <si>
    <t>Bytes read from the disk in position 12 of the RAID group this LUN is bound to.</t>
  </si>
  <si>
    <t>c_mult,rgReadBlocksPosition12,storage.blockSize</t>
  </si>
  <si>
    <t>storage.flu.*.core.*.rgReadPosition13</t>
  </si>
  <si>
    <t>RG Disk Bytes read Pos 13</t>
  </si>
  <si>
    <t>Bytes read from the disk in position 13 of the RAID group this LUN is bound to.</t>
  </si>
  <si>
    <t>c_mult,rgReadBlocksPosition13,storage.blockSize</t>
  </si>
  <si>
    <t>storage.flu.*.core.*.rgReadPosition14</t>
  </si>
  <si>
    <t>RG Disk Bytes read Pos 14</t>
  </si>
  <si>
    <t>Bytes read from the disk in position 14 of the RAID group this LUN is bound to.</t>
  </si>
  <si>
    <t>c_mult,rgReadBlocksPosition14,storage.blockSize</t>
  </si>
  <si>
    <t>storage.flu.*.core.*.rgReadPosition15</t>
  </si>
  <si>
    <t>RG Disk Bytes read Pos 15</t>
  </si>
  <si>
    <t>Bytes read from the disk in position 15 of the RAID group this LUN is bound to.</t>
  </si>
  <si>
    <t>c_mult,rgReadBlocksPosition15,storage.blockSize</t>
  </si>
  <si>
    <t>storage.flu.*.core.*.rgReadPosition2</t>
  </si>
  <si>
    <t>RG Disk Bytes read Pos 2</t>
  </si>
  <si>
    <t>Bytes read from the disk in position 2 of the RAID group this LUN is bound to.</t>
  </si>
  <si>
    <t>c_mult,rgReadBlocksPosition2,storage.blockSize</t>
  </si>
  <si>
    <t>storage.flu.*.core.*.rgReadPosition3</t>
  </si>
  <si>
    <t>RG Disk Bytes read Pos 3</t>
  </si>
  <si>
    <t>Bytes read from the disk in position 3 of the RAID group this LUN is bound to.</t>
  </si>
  <si>
    <t>c_mult,rgReadBlocksPosition3,storage.blockSize</t>
  </si>
  <si>
    <t>storage.flu.*.core.*.rgReadPosition4</t>
  </si>
  <si>
    <t>RG Disk Bytes read Pos 4</t>
  </si>
  <si>
    <t>Bytes read from the disk in position 4 of the RAID group this LUN is bound to.</t>
  </si>
  <si>
    <t>c_mult,rgReadBlocksPosition4,storage.blockSize</t>
  </si>
  <si>
    <t>storage.flu.*.core.*.rgReadPosition5</t>
  </si>
  <si>
    <t>RG Disk Bytes read Pos 5</t>
  </si>
  <si>
    <t>Bytes read from the disk in position 5 of the RAID group this LUN is bound to.</t>
  </si>
  <si>
    <t>c_mult,rgReadBlocksPosition5,storage.blockSize</t>
  </si>
  <si>
    <t>storage.flu.*.core.*.rgReadPosition6</t>
  </si>
  <si>
    <t>RG Disk Bytes read Pos 6</t>
  </si>
  <si>
    <t>Bytes read from the disk in position 6 of the RAID group this LUN is bound to.</t>
  </si>
  <si>
    <t>c_mult,rgReadBlocksPosition6,storage.blockSize</t>
  </si>
  <si>
    <t>storage.flu.*.core.*.rgReadPosition7</t>
  </si>
  <si>
    <t>RG Disk Bytes read Pos 7</t>
  </si>
  <si>
    <t>Bytes read from the disk in position 7 of the RAID group this LUN is bound to.</t>
  </si>
  <si>
    <t>c_mult,rgReadBlocksPosition7,storage.blockSize</t>
  </si>
  <si>
    <t>storage.flu.*.core.*.rgReadPosition8</t>
  </si>
  <si>
    <t>RG Disk Bytes read Pos 8</t>
  </si>
  <si>
    <t>Bytes read from the disk in position 8 of the RAID group this LUN is bound to.</t>
  </si>
  <si>
    <t>c_mult,rgReadBlocksPosition8,storage.blockSize</t>
  </si>
  <si>
    <t>storage.flu.*.core.*.rgReadPosition9</t>
  </si>
  <si>
    <t>RG Disk Bytes read Pos 9</t>
  </si>
  <si>
    <t>Bytes read from the disk in position 9 of the RAID group this LUN is bound to.</t>
  </si>
  <si>
    <t>c_mult,rgReadBlocksPosition9,storage.blockSize</t>
  </si>
  <si>
    <t>storage.flu.*.core.*.rgReadsPosition0</t>
  </si>
  <si>
    <t>RG Disk Reads Pos 0</t>
  </si>
  <si>
    <t>Reads from the disk in position 0 of the RAID group this LUN is bound to.</t>
  </si>
  <si>
    <t>storage.flu.*.core.*.rgReadsPosition1</t>
  </si>
  <si>
    <t>RG Disk Reads Pos 1</t>
  </si>
  <si>
    <t>Reads from the disk in position 1 of the RAID group this LUN is bound to.</t>
  </si>
  <si>
    <t>storage.flu.*.core.*.rgReadsPosition10</t>
  </si>
  <si>
    <t>RG Disk Reads Pos 10</t>
  </si>
  <si>
    <t>Reads from the disk in position 10 of the RAID group this LUN is bound to.</t>
  </si>
  <si>
    <t>storage.flu.*.core.*.rgReadsPosition11</t>
  </si>
  <si>
    <t>RG Disk Reads Pos 11</t>
  </si>
  <si>
    <t>Reads from the disk in position 11 of the RAID group this LUN is bound to.</t>
  </si>
  <si>
    <t>storage.flu.*.core.*.rgReadsPosition12</t>
  </si>
  <si>
    <t>RG Disk Reads Pos 12</t>
  </si>
  <si>
    <t>Reads from the disk in position 12 of the RAID group this LUN is bound to.</t>
  </si>
  <si>
    <t>storage.flu.*.core.*.rgReadsPosition13</t>
  </si>
  <si>
    <t>RG Disk Reads Pos 13</t>
  </si>
  <si>
    <t>Reads from the disk in position 13 of the RAID group this LUN is bound to.</t>
  </si>
  <si>
    <t>storage.flu.*.core.*.rgReadsPosition14</t>
  </si>
  <si>
    <t>RG Disk Reads Pos 14</t>
  </si>
  <si>
    <t>Reads from the disk in position 14 of the RAID group this LUN is bound to.</t>
  </si>
  <si>
    <t>storage.flu.*.core.*.rgReadsPosition15</t>
  </si>
  <si>
    <t>RG Disk Reads Pos 15</t>
  </si>
  <si>
    <t>Reads from the disk in position 15 of the RAID group this LUN is bound to.</t>
  </si>
  <si>
    <t>storage.flu.*.core.*.rgReadsPosition2</t>
  </si>
  <si>
    <t>RG Disk Reads Pos 2</t>
  </si>
  <si>
    <t>Reads from the disk in position 2 of the RAID group this LUN is bound to.</t>
  </si>
  <si>
    <t>storage.flu.*.core.*.rgReadsPosition3</t>
  </si>
  <si>
    <t>RG Disk Reads Pos 3</t>
  </si>
  <si>
    <t>Reads from the disk in position 3 of the RAID group this LUN is bound to.</t>
  </si>
  <si>
    <t>storage.flu.*.core.*.rgReadsPosition4</t>
  </si>
  <si>
    <t>RG Disk Reads Pos 4</t>
  </si>
  <si>
    <t>Reads from the disk in position 4 of the RAID group this LUN is bound to.</t>
  </si>
  <si>
    <t>storage.flu.*.core.*.rgReadsPosition5</t>
  </si>
  <si>
    <t>RG Disk Reads Pos 5</t>
  </si>
  <si>
    <t>Reads from the disk in position 5 of the RAID group this LUN is bound to.</t>
  </si>
  <si>
    <t>storage.flu.*.core.*.rgReadsPosition6</t>
  </si>
  <si>
    <t>RG Disk Reads Pos 6</t>
  </si>
  <si>
    <t>Reads from the disk in position 6 of the RAID group this LUN is bound to.</t>
  </si>
  <si>
    <t>storage.flu.*.core.*.rgReadsPosition7</t>
  </si>
  <si>
    <t>RG Disk Reads Pos 7</t>
  </si>
  <si>
    <t>Reads from the disk in position 7 of the RAID group this LUN is bound to.</t>
  </si>
  <si>
    <t>storage.flu.*.core.*.rgReadsPosition8</t>
  </si>
  <si>
    <t>RG Disk Reads Pos 8</t>
  </si>
  <si>
    <t>Reads from the disk in position 8 of the RAID group this LUN is bound to.</t>
  </si>
  <si>
    <t>storage.flu.*.core.*.rgReadsPosition9</t>
  </si>
  <si>
    <t>RG Disk Reads Pos 9</t>
  </si>
  <si>
    <t>Reads from the disk in position 9 of the RAID group this LUN is bound to.</t>
  </si>
  <si>
    <t>storage.flu.*.core.*.rgWriteBlocksPosition0</t>
  </si>
  <si>
    <t>RG Disk Blocks Written Pos 0</t>
  </si>
  <si>
    <t>Blocks written to the disk in position 0 of the RAID group this LUN is bound to.</t>
  </si>
  <si>
    <t>storage.flu.*.core.*.rgWriteBlocksPosition1</t>
  </si>
  <si>
    <t>RG Disk Blocks Written Pos 1</t>
  </si>
  <si>
    <t>Blocks written to the disk in position 1 of the RAID group this LUN is bound to.</t>
  </si>
  <si>
    <t>storage.flu.*.core.*.rgWriteBlocksPosition10</t>
  </si>
  <si>
    <t>RG Disk Blocks Written Pos 10</t>
  </si>
  <si>
    <t>Blocks written to the disk in position 10 of the RAID group this LUN is bound to.</t>
  </si>
  <si>
    <t>storage.flu.*.core.*.rgWriteBlocksPosition11</t>
  </si>
  <si>
    <t>RG Disk Blocks Written Pos 11</t>
  </si>
  <si>
    <t>Blocks written to the disk in position 11 of the RAID group this LUN is bound to.</t>
  </si>
  <si>
    <t>storage.flu.*.core.*.rgWriteBlocksPosition12</t>
  </si>
  <si>
    <t>RG Disk Blocks Written Pos 12</t>
  </si>
  <si>
    <t>Blocks written to the disk in position 12 of the RAID group this LUN is bound to.</t>
  </si>
  <si>
    <t>storage.flu.*.core.*.rgWriteBlocksPosition13</t>
  </si>
  <si>
    <t>RG Disk Blocks Written Pos 13</t>
  </si>
  <si>
    <t>Blocks written to the disk in position 13 of the RAID group this LUN is bound to.</t>
  </si>
  <si>
    <t>storage.flu.*.core.*.rgWriteBlocksPosition14</t>
  </si>
  <si>
    <t>RG Disk Blocks Written Pos 14</t>
  </si>
  <si>
    <t>Blocks written to the disk in position 14 of the RAID group this LUN is bound to.</t>
  </si>
  <si>
    <t>storage.flu.*.core.*.rgWriteBlocksPosition15</t>
  </si>
  <si>
    <t>RG Disk Blocks Written Pos 15</t>
  </si>
  <si>
    <t>Blocks written to the disk in position 15 of the RAID group this LUN is bound to.</t>
  </si>
  <si>
    <t>storage.flu.*.core.*.rgWriteBlocksPosition2</t>
  </si>
  <si>
    <t>RG Disk Blocks Written Pos 2</t>
  </si>
  <si>
    <t>Blocks written to the disk in position 2 of the RAID group this LUN is bound to.</t>
  </si>
  <si>
    <t>storage.flu.*.core.*.rgWriteBlocksPosition3</t>
  </si>
  <si>
    <t>RG Disk Blocks Written Pos 3</t>
  </si>
  <si>
    <t>Blocks written to the disk in position 3 of the RAID group this LUN is bound to.</t>
  </si>
  <si>
    <t>storage.flu.*.core.*.rgWriteBlocksPosition4</t>
  </si>
  <si>
    <t>RG Disk Blocks Written Pos 4</t>
  </si>
  <si>
    <t>Blocks written to the disk in position 4 of the RAID group this LUN is bound to.</t>
  </si>
  <si>
    <t>storage.flu.*.core.*.rgWriteBlocksPosition5</t>
  </si>
  <si>
    <t>RG Disk Blocks Written Pos 5</t>
  </si>
  <si>
    <t>Blocks written to the disk in position 5 of the RAID group this LUN is bound to.</t>
  </si>
  <si>
    <t>storage.flu.*.core.*.rgWriteBlocksPosition6</t>
  </si>
  <si>
    <t>RG Disk Blocks Written Pos 6</t>
  </si>
  <si>
    <t>Blocks written to the disk in position 6 of the RAID group this LUN is bound to.</t>
  </si>
  <si>
    <t>storage.flu.*.core.*.rgWriteBlocksPosition7</t>
  </si>
  <si>
    <t>RG Disk Blocks Written Pos 7</t>
  </si>
  <si>
    <t>Blocks written to the disk in position 7 of the RAID group this LUN is bound to.</t>
  </si>
  <si>
    <t>storage.flu.*.core.*.rgWriteBlocksPosition8</t>
  </si>
  <si>
    <t>RG Disk Blocks Written Pos 8</t>
  </si>
  <si>
    <t>Blocks written to the disk in position 8 of the RAID group this LUN is bound to.</t>
  </si>
  <si>
    <t>storage.flu.*.core.*.rgWriteBlocksPosition9</t>
  </si>
  <si>
    <t>RG Disk Blocks Written Pos 9</t>
  </si>
  <si>
    <t>Blocks written to the disk in position 9 of the RAID group this LUN is bound to.</t>
  </si>
  <si>
    <t>storage.flu.*.core.*.rgWritePosition0</t>
  </si>
  <si>
    <t>RG Disk Bytes Written Pos 0</t>
  </si>
  <si>
    <t>Bytes written to the disk in position 0 of the RAID group this LUN is bound to.</t>
  </si>
  <si>
    <t>c_mult,rgWriteBlocksPosition0,storage.blockSize</t>
  </si>
  <si>
    <t>storage.flu.*.core.*.rgWritePosition1</t>
  </si>
  <si>
    <t>RG Disk Bytes Written Pos 1</t>
  </si>
  <si>
    <t>Bytes written to the disk in position 1 of the RAID group this LUN is bound to.</t>
  </si>
  <si>
    <t>c_mult,rgWriteBlocksPosition1,storage.blockSize</t>
  </si>
  <si>
    <t>storage.flu.*.core.*.rgWritePosition10</t>
  </si>
  <si>
    <t>RG Disk Bytes Written Pos 10</t>
  </si>
  <si>
    <t>Bytes written to the disk in position 10 of the RAID group this LUN is bound to.</t>
  </si>
  <si>
    <t>c_mult,rgWriteBlocksPosition10,storage.blockSize</t>
  </si>
  <si>
    <t>storage.flu.*.core.*.rgWritePosition11</t>
  </si>
  <si>
    <t>RG Disk Bytes Written Pos 11</t>
  </si>
  <si>
    <t>Bytes written to the disk in position 11 of the RAID group this LUN is bound to.</t>
  </si>
  <si>
    <t>c_mult,rgWriteBlocksPosition11,storage.blockSize</t>
  </si>
  <si>
    <t>storage.flu.*.core.*.rgWritePosition12</t>
  </si>
  <si>
    <t>RG Disk Bytes Written Pos 12</t>
  </si>
  <si>
    <t>Bytes written to the disk in position 12 of the RAID group this LUN is bound to.</t>
  </si>
  <si>
    <t>c_mult,rgWriteBlocksPosition12,storage.blockSize</t>
  </si>
  <si>
    <t>storage.flu.*.core.*.rgWritePosition13</t>
  </si>
  <si>
    <t>RG Disk Bytes Written Pos 13</t>
  </si>
  <si>
    <t>Bytes written to the disk in position 13 of the RAID group this LUN is bound to.</t>
  </si>
  <si>
    <t>c_mult,rgWriteBlocksPosition13,storage.blockSize</t>
  </si>
  <si>
    <t>storage.flu.*.core.*.rgWritePosition14</t>
  </si>
  <si>
    <t>RG Disk Bytes Written Pos 14</t>
  </si>
  <si>
    <t>Bytes written to the disk in position 14 of the RAID group this LUN is bound to.</t>
  </si>
  <si>
    <t>c_mult,rgWriteBlocksPosition14,storage.blockSize</t>
  </si>
  <si>
    <t>storage.flu.*.core.*.rgWritePosition15</t>
  </si>
  <si>
    <t>RG Disk Bytes Written Pos 15</t>
  </si>
  <si>
    <t>Bytes written to the disk in position 15 of the RAID group this LUN is bound to.</t>
  </si>
  <si>
    <t>c_mult,rgWriteBlocksPosition15,storage.blockSize</t>
  </si>
  <si>
    <t>storage.flu.*.core.*.rgWritePosition2</t>
  </si>
  <si>
    <t>RG Disk Bytes Written Pos 2</t>
  </si>
  <si>
    <t>Bytes written to the disk in position 2 of the RAID group this LUN is bound to.</t>
  </si>
  <si>
    <t>c_mult,rgWriteBlocksPosition2,storage.blockSize</t>
  </si>
  <si>
    <t>storage.flu.*.core.*.rgWritePosition3</t>
  </si>
  <si>
    <t>RG Disk Bytes Written Pos 3</t>
  </si>
  <si>
    <t>Bytes written to the disk in position 3 of the RAID group this LUN is bound to.</t>
  </si>
  <si>
    <t>c_mult,rgWriteBlocksPosition3,storage.blockSize</t>
  </si>
  <si>
    <t>storage.flu.*.core.*.rgWritePosition4</t>
  </si>
  <si>
    <t>RG Disk Bytes Written Pos 4</t>
  </si>
  <si>
    <t>Bytes written to the disk in position 4 of the RAID group this LUN is bound to.</t>
  </si>
  <si>
    <t>c_mult,rgWriteBlocksPosition4,storage.blockSize</t>
  </si>
  <si>
    <t>storage.flu.*.core.*.rgWritePosition5</t>
  </si>
  <si>
    <t>RG Disk Bytes Written Pos 5</t>
  </si>
  <si>
    <t>Bytes written to the disk in position 5 of the RAID group this LUN is bound to.</t>
  </si>
  <si>
    <t>c_mult,rgWriteBlocksPosition5,storage.blockSize</t>
  </si>
  <si>
    <t>storage.flu.*.core.*.rgWritePosition6</t>
  </si>
  <si>
    <t>RG Disk Bytes Written Pos 6</t>
  </si>
  <si>
    <t>Bytes written to the disk in position 6 of the RAID group this LUN is bound to.</t>
  </si>
  <si>
    <t>c_mult,rgWriteBlocksPosition6,storage.blockSize</t>
  </si>
  <si>
    <t>storage.flu.*.core.*.rgWritePosition7</t>
  </si>
  <si>
    <t>RG Disk Bytes Written Pos 7</t>
  </si>
  <si>
    <t>Bytes written to the disk in position 7 of the RAID group this LUN is bound to.</t>
  </si>
  <si>
    <t>c_mult,rgWriteBlocksPosition7,storage.blockSize</t>
  </si>
  <si>
    <t>storage.flu.*.core.*.rgWritePosition8</t>
  </si>
  <si>
    <t>RG Disk Bytes Written Pos 8</t>
  </si>
  <si>
    <t>Bytes written to the disk in position 8 of the RAID group this LUN is bound to.</t>
  </si>
  <si>
    <t>c_mult,rgWriteBlocksPosition8,storage.blockSize</t>
  </si>
  <si>
    <t>storage.flu.*.core.*.rgWritePosition9</t>
  </si>
  <si>
    <t>RG Disk Bytes Written Pos 9</t>
  </si>
  <si>
    <t>Bytes written to the disk in position 9 of the RAID group this LUN is bound to.</t>
  </si>
  <si>
    <t>c_mult,rgWriteBlocksPosition9,storage.blockSize</t>
  </si>
  <si>
    <t>storage.flu.*.core.*.rgWritesPosition0</t>
  </si>
  <si>
    <t>RG Disk Writes Pos 0</t>
  </si>
  <si>
    <t>Writes to the disk in position 0 of the RAID group this LUN is bound to.</t>
  </si>
  <si>
    <t>storage.flu.*.core.*.rgWritesPosition1</t>
  </si>
  <si>
    <t>RG Disk Writes Pos 1</t>
  </si>
  <si>
    <t>Writes to the disk in position 1 of the RAID group this LUN is bound to.</t>
  </si>
  <si>
    <t>storage.flu.*.core.*.rgWritesPosition10</t>
  </si>
  <si>
    <t>RG Disk Writes Pos 10</t>
  </si>
  <si>
    <t>Writes to the disk in position 10 of the RAID group this LUN is bound to.</t>
  </si>
  <si>
    <t>storage.flu.*.core.*.rgWritesPosition11</t>
  </si>
  <si>
    <t>RG Disk Writes Pos 11</t>
  </si>
  <si>
    <t>Writes to the disk in position 11 of the RAID group this LUN is bound to.</t>
  </si>
  <si>
    <t>storage.flu.*.core.*.rgWritesPosition12</t>
  </si>
  <si>
    <t>RG Disk Writes Pos 12</t>
  </si>
  <si>
    <t>Writes to the disk in position 12 of the RAID group this LUN is bound to.</t>
  </si>
  <si>
    <t>storage.flu.*.core.*.rgWritesPosition13</t>
  </si>
  <si>
    <t>RG Disk Writes Pos 13</t>
  </si>
  <si>
    <t>Writes to the disk in position 13 of the RAID group this LUN is bound to.</t>
  </si>
  <si>
    <t>storage.flu.*.core.*.rgWritesPosition14</t>
  </si>
  <si>
    <t>RG Disk Writes Pos 14</t>
  </si>
  <si>
    <t>Writes to the disk in position 14 of the RAID group this LUN is bound to.</t>
  </si>
  <si>
    <t>storage.flu.*.core.*.rgWritesPosition15</t>
  </si>
  <si>
    <t>RG Disk Writes Pos 15</t>
  </si>
  <si>
    <t>Writes to the disk in position 15 of the RAID group this LUN is bound to.</t>
  </si>
  <si>
    <t>storage.flu.*.core.*.rgWritesPosition2</t>
  </si>
  <si>
    <t>RG Disk Writes Pos 2</t>
  </si>
  <si>
    <t>Writes to the disk in position 2 of the RAID group this LUN is bound to.</t>
  </si>
  <si>
    <t>storage.flu.*.core.*.rgWritesPosition3</t>
  </si>
  <si>
    <t>RG Disk Writes Pos 3</t>
  </si>
  <si>
    <t>Writes to the disk in position 3 of the RAID group this LUN is bound to.</t>
  </si>
  <si>
    <t>storage.flu.*.core.*.rgWritesPosition4</t>
  </si>
  <si>
    <t>RG Disk Writes Pos 4</t>
  </si>
  <si>
    <t>Writes to the disk in position 4 of the RAID group this LUN is bound to.</t>
  </si>
  <si>
    <t>storage.flu.*.core.*.rgWritesPosition5</t>
  </si>
  <si>
    <t>RG Disk Writes Pos 5</t>
  </si>
  <si>
    <t>Writes to the disk in position 5 of the RAID group this LUN is bound to.</t>
  </si>
  <si>
    <t>storage.flu.*.core.*.rgWritesPosition6</t>
  </si>
  <si>
    <t>RG Disk Writes Pos 6</t>
  </si>
  <si>
    <t>Writes to the disk in position 6 of the RAID group this LUN is bound to.</t>
  </si>
  <si>
    <t>storage.flu.*.core.*.rgWritesPosition7</t>
  </si>
  <si>
    <t>RG Disk Writes Pos 7</t>
  </si>
  <si>
    <t>Writes to the disk in position 7 of the RAID group this LUN is bound to.</t>
  </si>
  <si>
    <t>storage.flu.*.core.*.rgWritesPosition8</t>
  </si>
  <si>
    <t>RG Disk Writes Pos 8</t>
  </si>
  <si>
    <t>Writes to the disk in position 8 of the RAID group this LUN is bound to.</t>
  </si>
  <si>
    <t>storage.flu.*.core.*.rgWritesPosition9</t>
  </si>
  <si>
    <t>RG Disk Writes Pos 9</t>
  </si>
  <si>
    <t>Writes to the disk in position 9 of the RAID group this LUN is bound to.</t>
  </si>
  <si>
    <t>storage.flu.*.core.*.stripeCrossings</t>
  </si>
  <si>
    <t>Stripe Crossings</t>
  </si>
  <si>
    <t>Total number of IOs that cross the RAID stripe boundary for this LUN</t>
  </si>
  <si>
    <t>storage.flu.*.core.*.stripeWrites</t>
  </si>
  <si>
    <t>Stripe Writes</t>
  </si>
  <si>
    <t>Total number of IOs that were full stripe writes (also known as MR3 writes) for this LUN</t>
  </si>
  <si>
    <t>storage.flu.*.core.*.sumArrivalQueueLength</t>
  </si>
  <si>
    <t>This counter increases by the number of requests in the LUN queue when an IO arrives, including itself.</t>
  </si>
  <si>
    <t>storage.flu.*.core.*.writeBlocks</t>
  </si>
  <si>
    <t>Number of blocks writen to this LUN</t>
  </si>
  <si>
    <t>storage.flu.*.core.*.writeBytes</t>
  </si>
  <si>
    <t>Number of bytes written to this LUN</t>
  </si>
  <si>
    <t>c_mult,writeBlocks,storage.blockSize</t>
  </si>
  <si>
    <t>storage.flu.*.core.*.writes</t>
  </si>
  <si>
    <t>Writes to this LUN</t>
  </si>
  <si>
    <t>storage.flu.*.core.*.writeSize1024BlockPlusOverflow</t>
  </si>
  <si>
    <t>&gt;=1024 Block writes</t>
  </si>
  <si>
    <t>1024+ block writes for this LUN</t>
  </si>
  <si>
    <t>storage.flu.*.core.*.writeSize128Block</t>
  </si>
  <si>
    <t>128 Block writes</t>
  </si>
  <si>
    <t>128 block writes for this LUN</t>
  </si>
  <si>
    <t>storage.flu.*.core.*.writeSize16Block</t>
  </si>
  <si>
    <t>16 Block writes</t>
  </si>
  <si>
    <t>16 block writes for this LUN</t>
  </si>
  <si>
    <t>storage.flu.*.core.*.writeSize1Block</t>
  </si>
  <si>
    <t>1 Block writes</t>
  </si>
  <si>
    <t>1 block writes for this LUN</t>
  </si>
  <si>
    <t>storage.flu.*.core.*.writeSize256Block</t>
  </si>
  <si>
    <t>256 Block writes</t>
  </si>
  <si>
    <t>256 block writes for this LUN</t>
  </si>
  <si>
    <t>storage.flu.*.core.*.writeSize2Block</t>
  </si>
  <si>
    <t>2 Block writes</t>
  </si>
  <si>
    <t>2 block writes for this LUN</t>
  </si>
  <si>
    <t>storage.flu.*.core.*.writeSize32Block</t>
  </si>
  <si>
    <t>32 Block writes</t>
  </si>
  <si>
    <t>32 block writes for this LUN</t>
  </si>
  <si>
    <t>storage.flu.*.core.*.writeSize4Block</t>
  </si>
  <si>
    <t>4 Block writes</t>
  </si>
  <si>
    <t>4 block writes for this LUN</t>
  </si>
  <si>
    <t>storage.flu.*.core.*.writeSize512Block</t>
  </si>
  <si>
    <t>512 Block writes</t>
  </si>
  <si>
    <t>512 block writes for this LUN</t>
  </si>
  <si>
    <t>storage.flu.*.core.*.writeSize64Block</t>
  </si>
  <si>
    <t>64 Block writes</t>
  </si>
  <si>
    <t>64 block writes for this LUN</t>
  </si>
  <si>
    <t>storage.flu.*.core.*.writeSize8Block</t>
  </si>
  <si>
    <t>8 Block writes</t>
  </si>
  <si>
    <t>8 block writes for this LUN</t>
  </si>
  <si>
    <t>storage.flu.*.cumulativeReadResponseTime</t>
  </si>
  <si>
    <t>c_sum,core.*.cumulativeReadResponseTime</t>
  </si>
  <si>
    <t>storage.flu.*.cumulativeWriteResponseTime</t>
  </si>
  <si>
    <t>c_sum,core.*.cumulativeWriteResponseTime</t>
  </si>
  <si>
    <t>storage.flu.*.nonZeroQueueArrivals</t>
  </si>
  <si>
    <t>storage.flu.*.readBlocks</t>
  </si>
  <si>
    <t>storage.flu.*.readBytes</t>
  </si>
  <si>
    <t>storage.flu.*.reads</t>
  </si>
  <si>
    <t>storage.flu.*.readSize1024BlockPlusOverflow</t>
  </si>
  <si>
    <t>c_sum,core.*.readSize1024BlockPlusOverflow</t>
  </si>
  <si>
    <t>storage.flu.*.readSize128Block</t>
  </si>
  <si>
    <t>c_sum,core.*.readSize128Block</t>
  </si>
  <si>
    <t>storage.flu.*.readSize16Block</t>
  </si>
  <si>
    <t>c_sum,core.*.readSize16Block</t>
  </si>
  <si>
    <t>storage.flu.*.readSize1Block</t>
  </si>
  <si>
    <t>c_sum,core.*.readSize1Block</t>
  </si>
  <si>
    <t>storage.flu.*.readSize256Block</t>
  </si>
  <si>
    <t>c_sum,core.*.readSize256Block</t>
  </si>
  <si>
    <t>storage.flu.*.readSize2Block</t>
  </si>
  <si>
    <t>c_sum,core.*.readSize2Block</t>
  </si>
  <si>
    <t>storage.flu.*.readSize32Block</t>
  </si>
  <si>
    <t>c_sum,core.*.readSize32Block</t>
  </si>
  <si>
    <t>storage.flu.*.readSize4Block</t>
  </si>
  <si>
    <t>c_sum,core.*.readSize4Block</t>
  </si>
  <si>
    <t>storage.flu.*.readSize512Block</t>
  </si>
  <si>
    <t>c_sum,core.*.readSize512Block</t>
  </si>
  <si>
    <t>storage.flu.*.readSize64Block</t>
  </si>
  <si>
    <t>c_sum,core.*.readSize64Block</t>
  </si>
  <si>
    <t>storage.flu.*.readSize8Block</t>
  </si>
  <si>
    <t>c_sum,core.*.readSize8Block</t>
  </si>
  <si>
    <t>storage.flu.*.rgReadBlocksPosition0</t>
  </si>
  <si>
    <t>c_sum,core.*.rgReadBlocksPosition0</t>
  </si>
  <si>
    <t>storage.flu.*.rgReadBlocksPosition1</t>
  </si>
  <si>
    <t>c_sum,core.*.rgReadBlocksPosition1</t>
  </si>
  <si>
    <t>storage.flu.*.rgReadBlocksPosition10</t>
  </si>
  <si>
    <t>c_sum,core.*.rgReadBlocksPosition10</t>
  </si>
  <si>
    <t>storage.flu.*.rgReadBlocksPosition11</t>
  </si>
  <si>
    <t>c_sum,core.*.rgReadBlocksPosition11</t>
  </si>
  <si>
    <t>storage.flu.*.rgReadBlocksPosition12</t>
  </si>
  <si>
    <t>c_sum,core.*.rgReadBlocksPosition12</t>
  </si>
  <si>
    <t>storage.flu.*.rgReadBlocksPosition13</t>
  </si>
  <si>
    <t>c_sum,core.*.rgReadBlocksPosition13</t>
  </si>
  <si>
    <t>storage.flu.*.rgReadBlocksPosition14</t>
  </si>
  <si>
    <t>c_sum,core.*.rgReadBlocksPosition14</t>
  </si>
  <si>
    <t>storage.flu.*.rgReadBlocksPosition15</t>
  </si>
  <si>
    <t>c_sum,core.*.rgReadBlocksPosition15</t>
  </si>
  <si>
    <t>storage.flu.*.rgReadBlocksPosition2</t>
  </si>
  <si>
    <t>c_sum,core.*.rgReadBlocksPosition2</t>
  </si>
  <si>
    <t>storage.flu.*.rgReadBlocksPosition3</t>
  </si>
  <si>
    <t>c_sum,core.*.rgReadBlocksPosition3</t>
  </si>
  <si>
    <t>storage.flu.*.rgReadBlocksPosition4</t>
  </si>
  <si>
    <t>c_sum,core.*.rgReadBlocksPosition4</t>
  </si>
  <si>
    <t>storage.flu.*.rgReadBlocksPosition5</t>
  </si>
  <si>
    <t>c_sum,core.*.rgReadBlocksPosition5</t>
  </si>
  <si>
    <t>storage.flu.*.rgReadBlocksPosition6</t>
  </si>
  <si>
    <t>c_sum,core.*.rgReadBlocksPosition6</t>
  </si>
  <si>
    <t>storage.flu.*.rgReadBlocksPosition7</t>
  </si>
  <si>
    <t>c_sum,core.*.rgReadBlocksPosition7</t>
  </si>
  <si>
    <t>storage.flu.*.rgReadBlocksPosition8</t>
  </si>
  <si>
    <t>c_sum,core.*.rgReadBlocksPosition8</t>
  </si>
  <si>
    <t>storage.flu.*.rgReadBlocksPosition9</t>
  </si>
  <si>
    <t>c_sum,core.*.rgReadBlocksPosition9</t>
  </si>
  <si>
    <t>storage.flu.*.rgReadPosition0</t>
  </si>
  <si>
    <t>storage.flu.*.rgReadPosition1</t>
  </si>
  <si>
    <t>storage.flu.*.rgReadPosition10</t>
  </si>
  <si>
    <t>storage.flu.*.rgReadPosition11</t>
  </si>
  <si>
    <t>storage.flu.*.rgReadPosition12</t>
  </si>
  <si>
    <t>storage.flu.*.rgReadPosition13</t>
  </si>
  <si>
    <t>storage.flu.*.rgReadPosition14</t>
  </si>
  <si>
    <t>storage.flu.*.rgReadPosition15</t>
  </si>
  <si>
    <t>storage.flu.*.rgReadPosition2</t>
  </si>
  <si>
    <t>storage.flu.*.rgReadPosition3</t>
  </si>
  <si>
    <t>storage.flu.*.rgReadPosition4</t>
  </si>
  <si>
    <t>storage.flu.*.rgReadPosition5</t>
  </si>
  <si>
    <t>storage.flu.*.rgReadPosition6</t>
  </si>
  <si>
    <t>storage.flu.*.rgReadPosition7</t>
  </si>
  <si>
    <t>storage.flu.*.rgReadPosition8</t>
  </si>
  <si>
    <t>storage.flu.*.rgReadPosition9</t>
  </si>
  <si>
    <t>storage.flu.*.rgReadsPosition0</t>
  </si>
  <si>
    <t>c_sum,core.*.rgReadsPosition0</t>
  </si>
  <si>
    <t>storage.flu.*.rgReadsPosition1</t>
  </si>
  <si>
    <t>c_sum,core.*.rgReadsPosition1</t>
  </si>
  <si>
    <t>storage.flu.*.rgReadsPosition10</t>
  </si>
  <si>
    <t>c_sum,core.*.rgReadsPosition10</t>
  </si>
  <si>
    <t>storage.flu.*.rgReadsPosition11</t>
  </si>
  <si>
    <t>c_sum,core.*.rgReadsPosition11</t>
  </si>
  <si>
    <t>storage.flu.*.rgReadsPosition12</t>
  </si>
  <si>
    <t>c_sum,core.*.rgReadsPosition12</t>
  </si>
  <si>
    <t>storage.flu.*.rgReadsPosition13</t>
  </si>
  <si>
    <t>c_sum,core.*.rgReadsPosition13</t>
  </si>
  <si>
    <t>storage.flu.*.rgReadsPosition14</t>
  </si>
  <si>
    <t>c_sum,core.*.rgReadsPosition14</t>
  </si>
  <si>
    <t>storage.flu.*.rgReadsPosition15</t>
  </si>
  <si>
    <t>c_sum,core.*.rgReadsPosition15</t>
  </si>
  <si>
    <t>storage.flu.*.rgReadsPosition2</t>
  </si>
  <si>
    <t>c_sum,core.*.rgReadsPosition2</t>
  </si>
  <si>
    <t>storage.flu.*.rgReadsPosition3</t>
  </si>
  <si>
    <t>c_sum,core.*.rgReadsPosition3</t>
  </si>
  <si>
    <t>storage.flu.*.rgReadsPosition4</t>
  </si>
  <si>
    <t>c_sum,core.*.rgReadsPosition4</t>
  </si>
  <si>
    <t>storage.flu.*.rgReadsPosition5</t>
  </si>
  <si>
    <t>c_sum,core.*.rgReadsPosition5</t>
  </si>
  <si>
    <t>storage.flu.*.rgReadsPosition6</t>
  </si>
  <si>
    <t>c_sum,core.*.rgReadsPosition6</t>
  </si>
  <si>
    <t>storage.flu.*.rgReadsPosition7</t>
  </si>
  <si>
    <t>c_sum,core.*.rgReadsPosition7</t>
  </si>
  <si>
    <t>storage.flu.*.rgReadsPosition8</t>
  </si>
  <si>
    <t>c_sum,core.*.rgReadsPosition8</t>
  </si>
  <si>
    <t>storage.flu.*.rgReadsPosition9</t>
  </si>
  <si>
    <t>c_sum,core.*.rgReadsPosition9</t>
  </si>
  <si>
    <t>storage.flu.*.rgWriteBlocksPosition0</t>
  </si>
  <si>
    <t>c_sum,core.*.rgWriteBlocksPosition0</t>
  </si>
  <si>
    <t>storage.flu.*.rgWriteBlocksPosition1</t>
  </si>
  <si>
    <t>c_sum,core.*.rgWriteBlocksPosition1</t>
  </si>
  <si>
    <t>storage.flu.*.rgWriteBlocksPosition10</t>
  </si>
  <si>
    <t>c_sum,core.*.rgWriteBlocksPosition10</t>
  </si>
  <si>
    <t>storage.flu.*.rgWriteBlocksPosition11</t>
  </si>
  <si>
    <t>c_sum,core.*.rgWriteBlocksPosition11</t>
  </si>
  <si>
    <t>storage.flu.*.rgWriteBlocksPosition12</t>
  </si>
  <si>
    <t>c_sum,core.*.rgWriteBlocksPosition12</t>
  </si>
  <si>
    <t>storage.flu.*.rgWriteBlocksPosition13</t>
  </si>
  <si>
    <t>c_sum,core.*.rgWriteBlocksPosition13</t>
  </si>
  <si>
    <t>storage.flu.*.rgWriteBlocksPosition14</t>
  </si>
  <si>
    <t>c_sum,core.*.rgWriteBlocksPosition14</t>
  </si>
  <si>
    <t>storage.flu.*.rgWriteBlocksPosition15</t>
  </si>
  <si>
    <t>c_sum,core.*.rgWriteBlocksPosition15</t>
  </si>
  <si>
    <t>storage.flu.*.rgWriteBlocksPosition2</t>
  </si>
  <si>
    <t>c_sum,core.*.rgWriteBlocksPosition2</t>
  </si>
  <si>
    <t>storage.flu.*.rgWriteBlocksPosition3</t>
  </si>
  <si>
    <t>c_sum,core.*.rgWriteBlocksPosition3</t>
  </si>
  <si>
    <t>storage.flu.*.rgWriteBlocksPosition4</t>
  </si>
  <si>
    <t>c_sum,core.*.rgWriteBlocksPosition4</t>
  </si>
  <si>
    <t>storage.flu.*.rgWriteBlocksPosition5</t>
  </si>
  <si>
    <t>c_sum,core.*.rgWriteBlocksPosition5</t>
  </si>
  <si>
    <t>storage.flu.*.rgWriteBlocksPosition6</t>
  </si>
  <si>
    <t>c_sum,core.*.rgWriteBlocksPosition6</t>
  </si>
  <si>
    <t>storage.flu.*.rgWriteBlocksPosition7</t>
  </si>
  <si>
    <t>c_sum,core.*.rgWriteBlocksPosition7</t>
  </si>
  <si>
    <t>storage.flu.*.rgWriteBlocksPosition8</t>
  </si>
  <si>
    <t>c_sum,core.*.rgWriteBlocksPosition8</t>
  </si>
  <si>
    <t>storage.flu.*.rgWriteBlocksPosition9</t>
  </si>
  <si>
    <t>c_sum,core.*.rgWriteBlocksPosition9</t>
  </si>
  <si>
    <t>storage.flu.*.rgWritePosition0</t>
  </si>
  <si>
    <t>storage.flu.*.rgWritePosition1</t>
  </si>
  <si>
    <t>storage.flu.*.rgWritePosition10</t>
  </si>
  <si>
    <t>storage.flu.*.rgWritePosition11</t>
  </si>
  <si>
    <t>storage.flu.*.rgWritePosition12</t>
  </si>
  <si>
    <t>storage.flu.*.rgWritePosition13</t>
  </si>
  <si>
    <t>storage.flu.*.rgWritePosition14</t>
  </si>
  <si>
    <t>storage.flu.*.rgWritePosition15</t>
  </si>
  <si>
    <t>storage.flu.*.rgWritePosition2</t>
  </si>
  <si>
    <t>storage.flu.*.rgWritePosition3</t>
  </si>
  <si>
    <t>storage.flu.*.rgWritePosition4</t>
  </si>
  <si>
    <t>storage.flu.*.rgWritePosition5</t>
  </si>
  <si>
    <t>storage.flu.*.rgWritePosition6</t>
  </si>
  <si>
    <t>storage.flu.*.rgWritePosition7</t>
  </si>
  <si>
    <t>storage.flu.*.rgWritePosition8</t>
  </si>
  <si>
    <t>storage.flu.*.rgWritePosition9</t>
  </si>
  <si>
    <t>storage.flu.*.rgWritesPosition0</t>
  </si>
  <si>
    <t>c_sum,core.*.rgWritesPosition0</t>
  </si>
  <si>
    <t>storage.flu.*.rgWritesPosition1</t>
  </si>
  <si>
    <t>c_sum,core.*.rgWritesPosition1</t>
  </si>
  <si>
    <t>storage.flu.*.rgWritesPosition10</t>
  </si>
  <si>
    <t>c_sum,core.*.rgWritesPosition10</t>
  </si>
  <si>
    <t>storage.flu.*.rgWritesPosition11</t>
  </si>
  <si>
    <t>c_sum,core.*.rgWritesPosition11</t>
  </si>
  <si>
    <t>storage.flu.*.rgWritesPosition12</t>
  </si>
  <si>
    <t>c_sum,core.*.rgWritesPosition12</t>
  </si>
  <si>
    <t>storage.flu.*.rgWritesPosition13</t>
  </si>
  <si>
    <t>c_sum,core.*.rgWritesPosition13</t>
  </si>
  <si>
    <t>storage.flu.*.rgWritesPosition14</t>
  </si>
  <si>
    <t>c_sum,core.*.rgWritesPosition14</t>
  </si>
  <si>
    <t>storage.flu.*.rgWritesPosition15</t>
  </si>
  <si>
    <t>c_sum,core.*.rgWritesPosition15</t>
  </si>
  <si>
    <t>storage.flu.*.rgWritesPosition2</t>
  </si>
  <si>
    <t>c_sum,core.*.rgWritesPosition2</t>
  </si>
  <si>
    <t>storage.flu.*.rgWritesPosition3</t>
  </si>
  <si>
    <t>c_sum,core.*.rgWritesPosition3</t>
  </si>
  <si>
    <t>storage.flu.*.rgWritesPosition4</t>
  </si>
  <si>
    <t>c_sum,core.*.rgWritesPosition4</t>
  </si>
  <si>
    <t>storage.flu.*.rgWritesPosition5</t>
  </si>
  <si>
    <t>c_sum,core.*.rgWritesPosition5</t>
  </si>
  <si>
    <t>storage.flu.*.rgWritesPosition6</t>
  </si>
  <si>
    <t>c_sum,core.*.rgWritesPosition6</t>
  </si>
  <si>
    <t>storage.flu.*.rgWritesPosition7</t>
  </si>
  <si>
    <t>c_sum,core.*.rgWritesPosition7</t>
  </si>
  <si>
    <t>storage.flu.*.rgWritesPosition8</t>
  </si>
  <si>
    <t>c_sum,core.*.rgWritesPosition8</t>
  </si>
  <si>
    <t>storage.flu.*.rgWritesPosition9</t>
  </si>
  <si>
    <t>c_sum,core.*.rgWritesPosition9</t>
  </si>
  <si>
    <t>storage.flu.*.stripeCrossings</t>
  </si>
  <si>
    <t>c_sum,core.*.stripeCrossings</t>
  </si>
  <si>
    <t>storage.flu.*.stripeWrites</t>
  </si>
  <si>
    <t>c_sum,core.*.stripeWrites</t>
  </si>
  <si>
    <t>storage.flu.*.sumArrivalQueueLength</t>
  </si>
  <si>
    <t>storage.flu.*.writeBlocks</t>
  </si>
  <si>
    <t>Number of blocks written to this LUN</t>
  </si>
  <si>
    <t>storage.flu.*.writeBytes</t>
  </si>
  <si>
    <t>storage.flu.*.writes</t>
  </si>
  <si>
    <t>storage.flu.*.writeSize1024BlockPlusOverflow</t>
  </si>
  <si>
    <t>c_sum,core.*.writeSize1024BlockPlusOverflow</t>
  </si>
  <si>
    <t>storage.flu.*.writeSize128Block</t>
  </si>
  <si>
    <t>c_sum,core.*.writeSize128Block</t>
  </si>
  <si>
    <t>storage.flu.*.writeSize16Block</t>
  </si>
  <si>
    <t>c_sum,core.*.writeSize16Block</t>
  </si>
  <si>
    <t>storage.flu.*.writeSize1Block</t>
  </si>
  <si>
    <t>c_sum,core.*.writeSize1Block</t>
  </si>
  <si>
    <t>storage.flu.*.writeSize256Block</t>
  </si>
  <si>
    <t>c_sum,core.*.writeSize256Block</t>
  </si>
  <si>
    <t>storage.flu.*.writeSize2Block</t>
  </si>
  <si>
    <t>c_sum,core.*.writeSize2Block</t>
  </si>
  <si>
    <t>storage.flu.*.writeSize32Block</t>
  </si>
  <si>
    <t>c_sum,core.*.writeSize32Block</t>
  </si>
  <si>
    <t>storage.flu.*.writeSize4Block</t>
  </si>
  <si>
    <t>c_sum,core.*.writeSize4Block</t>
  </si>
  <si>
    <t>storage.flu.*.writeSize512Block</t>
  </si>
  <si>
    <t>c_sum,core.*.writeSize512Block</t>
  </si>
  <si>
    <t>storage.flu.*.writeSize64Block</t>
  </si>
  <si>
    <t>c_sum,core.*.writeSize64Block</t>
  </si>
  <si>
    <t>storage.flu.*.writeSize8Block</t>
  </si>
  <si>
    <t>c_sum,core.*.writeSize8Block</t>
  </si>
  <si>
    <t>storage.LO</t>
  </si>
  <si>
    <t>storageVolume</t>
  </si>
  <si>
    <t>Storage Volume root</t>
  </si>
  <si>
    <t>storage.LO.*.dataReadBlocks</t>
  </si>
  <si>
    <t>Data Read Blocks</t>
  </si>
  <si>
    <t>MLU cumulative length of data read from this storageVolume - 512-byte Block</t>
  </si>
  <si>
    <t>512B Blocks</t>
  </si>
  <si>
    <t>storage.LO.*.dataReadBytes</t>
  </si>
  <si>
    <t>Data Read Bytes</t>
  </si>
  <si>
    <t>MLU cumulative length of data read from this storageVolume</t>
  </si>
  <si>
    <t>storage.LO.*.dataReads</t>
  </si>
  <si>
    <t>Data Reads</t>
  </si>
  <si>
    <t>MLU data read from this storageVolume</t>
  </si>
  <si>
    <t>IOs</t>
  </si>
  <si>
    <t>storage.LO.*.dataWriteBlocks</t>
  </si>
  <si>
    <t>Data Write Blocks</t>
  </si>
  <si>
    <t>MLU cumulative length of data written to this storageVolume - 512-Byte Block</t>
  </si>
  <si>
    <t>storage.LO.*.dataWriteBytes</t>
  </si>
  <si>
    <t>Data Write Bytes</t>
  </si>
  <si>
    <t>MLU cumulative length of data written to this storageVolume</t>
  </si>
  <si>
    <t>storage.LO.*.dataWrites</t>
  </si>
  <si>
    <t>Data Writes</t>
  </si>
  <si>
    <t>MLU data written to this storageVolume</t>
  </si>
  <si>
    <t>storage.LO.*.metadataReadBlocks</t>
  </si>
  <si>
    <t>MetaData Read Blocks</t>
  </si>
  <si>
    <t>Cumulative Length of Metadata read from this storageVolume - 512-byte block</t>
  </si>
  <si>
    <t>storage.LO.*.metadataReadBytes</t>
  </si>
  <si>
    <t>MetaData Read Bytes</t>
  </si>
  <si>
    <t>Cumulative Length of Metadata read from this storageVolume</t>
  </si>
  <si>
    <t>storage.LO.*.metadataReads</t>
  </si>
  <si>
    <t>MetaData Reads</t>
  </si>
  <si>
    <t>Metadata reads from this storageVolume</t>
  </si>
  <si>
    <t>storage.LO.*.metadataWriteBlocks</t>
  </si>
  <si>
    <t>MetaData Write Blocks</t>
  </si>
  <si>
    <t>Cumulative Length of Metadata written to this storageVolume - 512-byte block</t>
  </si>
  <si>
    <t>storage.LO.*.metadataWriteBytes</t>
  </si>
  <si>
    <t>MetaData Write Bytes</t>
  </si>
  <si>
    <t>Cumulative Length of Metadata written to this storageVolume</t>
  </si>
  <si>
    <t>storage.LO.*.metadataWrites</t>
  </si>
  <si>
    <t>MetaData Writes</t>
  </si>
  <si>
    <t>Metadata writes to this storageVolume</t>
  </si>
  <si>
    <t>storage.lun</t>
  </si>
  <si>
    <t>LUN</t>
  </si>
  <si>
    <t>Host visible LUN set</t>
  </si>
  <si>
    <t>storage.lun.*.avgReadSize</t>
  </si>
  <si>
    <t>Average Read</t>
  </si>
  <si>
    <t>Average read size on this LUN</t>
  </si>
  <si>
    <t>storage.lun.*.avgWriteSize</t>
  </si>
  <si>
    <t>Average Write</t>
  </si>
  <si>
    <t>Average write size on this LUN</t>
  </si>
  <si>
    <t>storage.lun.*.queueLength</t>
  </si>
  <si>
    <t>Average Queue Length</t>
  </si>
  <si>
    <t>Average I/O queue length for this LUN</t>
  </si>
  <si>
    <t>mult,currentIOCount,busyTimeRatio</t>
  </si>
  <si>
    <t>storage.lun.*.readBlocks</t>
  </si>
  <si>
    <t>Blocks read from this LUN</t>
  </si>
  <si>
    <t>storage.lun.*.readBytes</t>
  </si>
  <si>
    <t>storage.lun.*.reads</t>
  </si>
  <si>
    <t>storage.lun.*.responseTime</t>
  </si>
  <si>
    <t>Response Time</t>
  </si>
  <si>
    <t>Average response time, in microseconds, for requests to this LUN</t>
  </si>
  <si>
    <t>div,busyTime,totalCalls</t>
  </si>
  <si>
    <t>storage.lun.*.totalBytes</t>
  </si>
  <si>
    <t>Total number of bytes read and write requests on this Lun</t>
  </si>
  <si>
    <t>storage.lun.*.totalCalls</t>
  </si>
  <si>
    <t>Total number of read and write requests on this LUN</t>
  </si>
  <si>
    <t>storage.lun.*.writeBlocks</t>
  </si>
  <si>
    <t>Blocks written to this LUN</t>
  </si>
  <si>
    <t>storage.lun.*.writeBytes</t>
  </si>
  <si>
    <t>storage.lun.*.writes</t>
  </si>
  <si>
    <t>storage.pool</t>
  </si>
  <si>
    <t>Pool Statistics</t>
  </si>
  <si>
    <t>Pool Observability Data</t>
  </si>
  <si>
    <t>storage.pool.*.dataSizeSubscribed</t>
  </si>
  <si>
    <t>Data Subscribed Space</t>
  </si>
  <si>
    <t>For data only</t>
  </si>
  <si>
    <t>storage.pool.*.dataSizeUsed</t>
  </si>
  <si>
    <t>Data Size Used</t>
  </si>
  <si>
    <t>This is the total amount of storage (in bytes) that has been allocated from this Pool for data written to all the Base LUNs and SFs in the Pool. This does not include storage allocated for just snapshots or any storage required for metadata</t>
  </si>
  <si>
    <t>storage.pool.*.fileSystem</t>
  </si>
  <si>
    <t>fileSystem Statistics</t>
  </si>
  <si>
    <t>Statistics for a single Shared Folder</t>
  </si>
  <si>
    <t>storage.pool.*.fileSystem.*.overheadSizeSubscribed</t>
  </si>
  <si>
    <t>Overhead Size Subscribed</t>
  </si>
  <si>
    <t>This is the total amount of space (in bytes) the Metadata would require if the SF completely allocates its host facing capacity. This includes metadata for  snapshots.</t>
  </si>
  <si>
    <t>storage.pool.*.fileSystem.*.overheadUsed</t>
  </si>
  <si>
    <t>Overhead Used</t>
  </si>
  <si>
    <t>This is the total amount of storage (in bytes) that has been allocated to store metadata</t>
  </si>
  <si>
    <t>storage.pool.*.fileSystem.*.sizeAllocated</t>
  </si>
  <si>
    <t>Size Allocated</t>
  </si>
  <si>
    <t>Total amount of storage allocated (in bytes) to the SF. This is the total data and overhead size allocated</t>
  </si>
  <si>
    <t>storage.pool.*.fileSystem.*.sizeFree</t>
  </si>
  <si>
    <t>Size Free</t>
  </si>
  <si>
    <t>The amount of free storage in the SF</t>
  </si>
  <si>
    <t>storage.pool.*.fileSystem.*.sizeSubscribed</t>
  </si>
  <si>
    <t>Size Subscribed</t>
  </si>
  <si>
    <t>This is the total amount of storage (in bytes) that will be consumed if the SF is fully provisioned</t>
  </si>
  <si>
    <t>storage.pool.*.fileSystem.*.sizeTotal</t>
  </si>
  <si>
    <t>Size Total</t>
  </si>
  <si>
    <t>Host visible size (in bytes)</t>
  </si>
  <si>
    <t>storage.pool.*.fileSystem.*.sizeUsed</t>
  </si>
  <si>
    <t>Size Used</t>
  </si>
  <si>
    <t>This is the total amount of storage (in bytes) that has been allocated for data written to just the Base SF. This does not include storage allocated for just the VNX snapshots or any storage required for metadata</t>
  </si>
  <si>
    <t>storage.pool.*.fileSystem.*.snapshotSizeAllocated</t>
  </si>
  <si>
    <t>Snapshot Size Allocated</t>
  </si>
  <si>
    <t>This is the total amount of storage (in bytes) that has been allocated to the SF for all the snapshots created of it. This does not include storage that is shared with the primary or any storage required for metadata. Any additional space used by attached snapshot LUNs associated with this LUN is included in this number</t>
  </si>
  <si>
    <t>storage.pool.*.fileSystem.*.snapshotSizeSubscribed</t>
  </si>
  <si>
    <t>Snapahot Size Subscribed</t>
  </si>
  <si>
    <t>This is the total amount of space (in bytes) that a SF's snapshots currently consume as well as what they would consume if all base SF data was overwritten.</t>
  </si>
  <si>
    <t>storage.pool.*.lun</t>
  </si>
  <si>
    <t>LUN Statistics</t>
  </si>
  <si>
    <t>storage.pool.*.lun.*.dataSizeAllocated</t>
  </si>
  <si>
    <t>Data Size Allocated</t>
  </si>
  <si>
    <t>This is the total amount of storage (in bytes) that has been allocated to the LUN for data written to just the Base LUN. This does not include storage allocated for just the VNX snapshots or any storage required for metadata</t>
  </si>
  <si>
    <t>storage.pool.*.lun.*.dataWithOverheadSizeSubscribed</t>
  </si>
  <si>
    <t>Data With Overhead Space Subscribed</t>
  </si>
  <si>
    <t>This is the total amount of storage (in bytes) that will be consumed if the LUN is fully provisioned</t>
  </si>
  <si>
    <t>storage.pool.*.lun.*.overheadSizeAllocated</t>
  </si>
  <si>
    <t>Overhead Space Allocated</t>
  </si>
  <si>
    <t>storage.pool.*.lun.*.overheadSizeSubscribed</t>
  </si>
  <si>
    <t>This is the total amount of space (in bytes) the Metadata would require if the LUN completely allocates its host facing capacity. This includes metadata for snapshots</t>
  </si>
  <si>
    <t>storage.pool.*.lun.*.sizeAllocated</t>
  </si>
  <si>
    <t>Total amount of storage allocated (in bytes) to the LUN</t>
  </si>
  <si>
    <t>storage.pool.*.lun.*.sizeSubscribed</t>
  </si>
  <si>
    <t>Space Subscribed</t>
  </si>
  <si>
    <t>This is the total amount of space (in bytes) that would be consumed if the LUN is fully provisioned. This includes snapshots, attached snapshot LUNs and Metadata</t>
  </si>
  <si>
    <t>storage.pool.*.lun.*.sizeTotal</t>
  </si>
  <si>
    <t>Host visible LUN size (in bytes)</t>
  </si>
  <si>
    <t>storage.pool.*.lun.*.snapshotSizeAllocated</t>
  </si>
  <si>
    <t>Snapshot Space Allocated</t>
  </si>
  <si>
    <t>This is the total amount of storage (in bytes) that has been allocated to the LUN for all the snapshots created of it. This does not include storage that is shared with the primary or any storage required for metadata. Any additional space used by attached snapshot LUNs associated with this LUN is included in this number</t>
  </si>
  <si>
    <t>storage.pool.*.lun.*.snapshotSizeSubscribed</t>
  </si>
  <si>
    <t>Snapshot Size Subscribed</t>
  </si>
  <si>
    <t>This is the total amount of space (in bytes) that a LUN's snapshots currently consume as well as what they would consume if all base LUN data was overwritten</t>
  </si>
  <si>
    <t>storage.pool.*.overheadSizeSubscribed</t>
  </si>
  <si>
    <t>Overhead Subscribed Space</t>
  </si>
  <si>
    <t>This is the total amount of storage (in bytes) that the Pool would need for metadata for the LUNs, SFs and snapshots in that Pool if they are fully subscribed</t>
  </si>
  <si>
    <t>storage.pool.*.overheadSizeUsed</t>
  </si>
  <si>
    <t>Overhead Space</t>
  </si>
  <si>
    <t>This is the total amount of storage (in Bytes) that has been allocated from the Pool to store metadata</t>
  </si>
  <si>
    <t>storage.pool.*.sizeFree</t>
  </si>
  <si>
    <t>Total size - used size</t>
  </si>
  <si>
    <t>storage.pool.*.sizeSubscribed</t>
  </si>
  <si>
    <t>Subscribed Space</t>
  </si>
  <si>
    <t>This is the total amount of space in the Pool that would be consumed if all of the Pools, LUNs, and SFs were fully provisioned. This includes snapshots, attached snapshot LUNs and Metadata</t>
  </si>
  <si>
    <t>storage.pool.*.sizeTotal</t>
  </si>
  <si>
    <t>Capacity</t>
  </si>
  <si>
    <t>User visible size of the pool (in Bytes)</t>
  </si>
  <si>
    <t>storage.pool.*.sizeUsed</t>
  </si>
  <si>
    <t>This is the total amount of storage (in bytes) that is currently allocated from this Pool. This includes storage required for data, metadata, primary LUNs, SFs, snapshots</t>
  </si>
  <si>
    <t>storage.pool.*.sizeUsedBlocks</t>
  </si>
  <si>
    <t>Total Consumed Capacity</t>
  </si>
  <si>
    <t>This is the total amount of storage (512-byte blocks) that is currently allocated from this Pool. This includes storage required for data, metadata, primary LUNs, SFs, snapshots</t>
  </si>
  <si>
    <t>storage.pool.*.snapshotSizeSubscribed</t>
  </si>
  <si>
    <t>Snap Subscribed Space</t>
  </si>
  <si>
    <t>This is the total amount of space (in bytes) that all snapshots currently consume as well as what they would consume if all of the base LUNs / SFs data was overwritten. Any additional space used by attached snapshot LUNs in this pool is included in this number</t>
  </si>
  <si>
    <t>storage.pool.*.snapshotSizeUsed</t>
  </si>
  <si>
    <t>Snapshot Space</t>
  </si>
  <si>
    <t>This is the total amount of storage (in bytes) that has been allocated from the Pool for all the snapshots created in the Pool. This does not include storage that is shared with the primary, storage required for metadata, or uncommitted storage</t>
  </si>
  <si>
    <t>storage.summary</t>
  </si>
  <si>
    <t>Summary of front-end statistics on an SP</t>
  </si>
  <si>
    <t>storage.summary.readBlocks</t>
  </si>
  <si>
    <t>SP Read</t>
  </si>
  <si>
    <t>Blocks read from this SP</t>
  </si>
  <si>
    <t>storage.summary.readBytes</t>
  </si>
  <si>
    <t>Number of bytes read from this SP</t>
  </si>
  <si>
    <t>storage.summary.reads</t>
  </si>
  <si>
    <t>Reads from this SP</t>
  </si>
  <si>
    <t>storage.summary.totalBytes</t>
  </si>
  <si>
    <t>SP Total</t>
  </si>
  <si>
    <t>Total number of read and write bytes on this sp</t>
  </si>
  <si>
    <t>storage.summary.totalCalls</t>
  </si>
  <si>
    <t>SP Total Call</t>
  </si>
  <si>
    <t>Total number of read and write requests on this SP</t>
  </si>
  <si>
    <t>storage.summary.writeBlocks</t>
  </si>
  <si>
    <t>SP Written</t>
  </si>
  <si>
    <t>Blocks written to this SP</t>
  </si>
  <si>
    <t>storage.summary.writeBytes</t>
  </si>
  <si>
    <t>Number of bytes written to this SP</t>
  </si>
  <si>
    <t>storage.summary.writes</t>
  </si>
  <si>
    <t>SP Write</t>
  </si>
  <si>
    <t>Writes to this SP</t>
  </si>
  <si>
    <t>store</t>
  </si>
  <si>
    <t>storage hardware interfaces</t>
  </si>
  <si>
    <t>store.diskVolume</t>
  </si>
  <si>
    <t>dVol</t>
  </si>
  <si>
    <t>Per disk volume statistics</t>
  </si>
  <si>
    <t>D</t>
  </si>
  <si>
    <t>store.diskVolume.*.avgIovBytes</t>
  </si>
  <si>
    <t>Avg IOVec Bytes</t>
  </si>
  <si>
    <t>Average number of IO Vector bytes for IO operations on the disk</t>
  </si>
  <si>
    <t>Bytes/Iov</t>
  </si>
  <si>
    <t>div,totalIovBytes,TotalIovs</t>
  </si>
  <si>
    <t>store.diskVolume.*.avgIovElements</t>
  </si>
  <si>
    <t>Avg IOVec Elements</t>
  </si>
  <si>
    <t>Average number of IO Vector elements for IO operations on the disk</t>
  </si>
  <si>
    <t>Elements/Iov</t>
  </si>
  <si>
    <t>div,totalIovElements,TotalIovs</t>
  </si>
  <si>
    <t>store.diskVolume.*.avgServiceTime</t>
  </si>
  <si>
    <t>Avg Service</t>
  </si>
  <si>
    <t>Average service time for successful completion of IO without retries and queuing delays</t>
  </si>
  <si>
    <t>div,serviceTime,totalOperations</t>
  </si>
  <si>
    <t>store.diskVolume.*.avgTime</t>
  </si>
  <si>
    <t>Average time for completion of an I/O</t>
  </si>
  <si>
    <t>div,totalTime,totalOperations</t>
  </si>
  <si>
    <t>store.diskVolume.*.currentQueueDepth</t>
  </si>
  <si>
    <t>Queue Depth</t>
  </si>
  <si>
    <t>Length of disk queue</t>
  </si>
  <si>
    <t>store.diskVolume.*.mergeCalls</t>
  </si>
  <si>
    <t>Merged</t>
  </si>
  <si>
    <t>Number of merge IO operations on the disk</t>
  </si>
  <si>
    <t>store.diskVolume.*.ratioAddtoSGgrown</t>
  </si>
  <si>
    <t>Ratio</t>
  </si>
  <si>
    <t>Ratio of times elements were possibly added to scatter-lists to times those scatter-gather lists are grown</t>
  </si>
  <si>
    <t>Elements Added/SG Grown</t>
  </si>
  <si>
    <t>div,SGpossibleaddCalls,SGgrowCalls</t>
  </si>
  <si>
    <t>store.diskVolume.*.readBytes</t>
  </si>
  <si>
    <t>Bytes read from the disk</t>
  </si>
  <si>
    <t>store.diskVolume.*.reads</t>
  </si>
  <si>
    <t>Number of read operations on the disk</t>
  </si>
  <si>
    <t>store.diskVolume.*.readSizeAvg</t>
  </si>
  <si>
    <t>Average size of read operation</t>
  </si>
  <si>
    <t>store.diskVolume.*.retries</t>
  </si>
  <si>
    <t xml:space="preserve">Number of IO Retries </t>
  </si>
  <si>
    <t>Retries</t>
  </si>
  <si>
    <t>store.diskVolume.*.SGgrowCalls</t>
  </si>
  <si>
    <t>SG Grown</t>
  </si>
  <si>
    <t>Number of times the scatter-gather lists are grown for the IO operations on the disk</t>
  </si>
  <si>
    <t>store.diskVolume.*.SGpossibleaddCalls</t>
  </si>
  <si>
    <t>SG Possibly Added</t>
  </si>
  <si>
    <t>Number of times that elements were possibly added to scatter-gather lists for the IO operations on the disk</t>
  </si>
  <si>
    <t>store.diskVolume.*.totalIovBytes</t>
  </si>
  <si>
    <t>Total IOVec Bytes</t>
  </si>
  <si>
    <t>Number of bytes in original IO Vector for each IO operation on the disk</t>
  </si>
  <si>
    <t>store.diskVolume.*.totalIovElements</t>
  </si>
  <si>
    <t>Total IOVec Elements</t>
  </si>
  <si>
    <t>Number of elements in original IO Vector for each IO operation on the disk</t>
  </si>
  <si>
    <t>store.diskVolume.*.totalIovs</t>
  </si>
  <si>
    <t>Total IOVecs</t>
  </si>
  <si>
    <t>Number of original IO Vector for IO operations on the disk</t>
  </si>
  <si>
    <t>store.diskVolume.*.totalOperations</t>
  </si>
  <si>
    <t>Total IO</t>
  </si>
  <si>
    <t>Number of operations on the disk</t>
  </si>
  <si>
    <t>store.diskVolume.*.util</t>
  </si>
  <si>
    <t>Util</t>
  </si>
  <si>
    <t>Time the disk has been utilized in percentage</t>
  </si>
  <si>
    <t>pct,busy,used</t>
  </si>
  <si>
    <t>store.diskVolume.*.writeBytes</t>
  </si>
  <si>
    <t>Bytes written to the disk</t>
  </si>
  <si>
    <t>store.diskVolume.*.writes</t>
  </si>
  <si>
    <t>Number of write operations on the disk</t>
  </si>
  <si>
    <t>store.diskVolume.*.writeSizeAvg</t>
  </si>
  <si>
    <t>Average size of write operation</t>
  </si>
  <si>
    <t>store.hostBusAdapter</t>
  </si>
  <si>
    <t>HBA</t>
  </si>
  <si>
    <t>HBA statistics</t>
  </si>
  <si>
    <t>store.hostBusAdapter.*.calls</t>
  </si>
  <si>
    <t>Number of FCP call operations on HBA</t>
  </si>
  <si>
    <t>c_add,writes,reads</t>
  </si>
  <si>
    <t>store.hostBusAdapter.*.currentFreeSGLPages</t>
  </si>
  <si>
    <t>Current Free SGL</t>
  </si>
  <si>
    <t>Current number of scatter-gather list (SGL) Pages on the free queue</t>
  </si>
  <si>
    <t>store.hostBusAdapter.*.currentFreeXCBs</t>
  </si>
  <si>
    <t>Current Free</t>
  </si>
  <si>
    <t>Current number of extended context blocks (XCBs) on the free list</t>
  </si>
  <si>
    <t>XCBs</t>
  </si>
  <si>
    <t>store.hostBusAdapter.*.currentResourceWaitReqs</t>
  </si>
  <si>
    <t>Current Resource Wait</t>
  </si>
  <si>
    <t>Current number of requests on the resource wait queue</t>
  </si>
  <si>
    <t>store.hostBusAdapter.*.maxResourceWaitReqs</t>
  </si>
  <si>
    <t>Max Resource Wait</t>
  </si>
  <si>
    <t>Maximum number of requests on the resource wait queue</t>
  </si>
  <si>
    <t>store.hostBusAdapter.*.minFreeSGLPages</t>
  </si>
  <si>
    <t>Min Free SGL</t>
  </si>
  <si>
    <t>Minimum number of scatter-gather list (SGL) Pages on the free queue</t>
  </si>
  <si>
    <t>store.hostBusAdapter.*.minFreeXCBs</t>
  </si>
  <si>
    <t>Min Free</t>
  </si>
  <si>
    <t>Minimum number of extended context blocks (XCBs) on the free list</t>
  </si>
  <si>
    <t>store.hostBusAdapter.*.readBlocks</t>
  </si>
  <si>
    <t>Number of block reads on HBA</t>
  </si>
  <si>
    <t>store.hostBusAdapter.*.reads</t>
  </si>
  <si>
    <t>Number of read call operations on HBA</t>
  </si>
  <si>
    <t>store.hostBusAdapter.*.util</t>
  </si>
  <si>
    <t>Percentage of total calls processed on HBA</t>
  </si>
  <si>
    <t>pct,calls,store.totalCalls</t>
  </si>
  <si>
    <t>store.hostBusAdapter.*.writeBlocks</t>
  </si>
  <si>
    <t>Number of block writes on HBA</t>
  </si>
  <si>
    <t>store.hostBusAdapter.*.writes</t>
  </si>
  <si>
    <t>Number of write call operations on HBA</t>
  </si>
  <si>
    <t>store.ioTimeHist</t>
  </si>
  <si>
    <t>ioTimeHist bucket</t>
  </si>
  <si>
    <t>Number of IO operations completed within the given time.</t>
  </si>
  <si>
    <t>store.ioTimeHist.*.counter1</t>
  </si>
  <si>
    <t>SCSI</t>
  </si>
  <si>
    <t>The counter1 field receiver</t>
  </si>
  <si>
    <t>store.ioTimeHistOver</t>
  </si>
  <si>
    <t>ioTimeHistOver</t>
  </si>
  <si>
    <t>Number of IO operations completed beyond the given time</t>
  </si>
  <si>
    <t>store.ioTimeHistOver.*.counter</t>
  </si>
  <si>
    <t>overflown SCSI</t>
  </si>
  <si>
    <t>The counter field receiver</t>
  </si>
  <si>
    <t>store.readBytes</t>
  </si>
  <si>
    <t>dVol Read</t>
  </si>
  <si>
    <t>Total bytes read from disk/network volumes</t>
  </si>
  <si>
    <t>store.scsiBusDevice</t>
  </si>
  <si>
    <t>BusDev</t>
  </si>
  <si>
    <t>Per Scsibus device  statistics</t>
  </si>
  <si>
    <t>store.scsiBusDevice.*.busy</t>
  </si>
  <si>
    <t>Busy</t>
  </si>
  <si>
    <t>Time the device has been busy in milliseconds</t>
  </si>
  <si>
    <t>store.scsiBusDevice.*.calls</t>
  </si>
  <si>
    <t>Number of SCSI call operations on this device</t>
  </si>
  <si>
    <t>store.scsiBusDevice.*.currentPendingCalls</t>
  </si>
  <si>
    <t>SCSI Pending</t>
  </si>
  <si>
    <t>Number of SCSI call operations pending on this device</t>
  </si>
  <si>
    <t>store.scsiBusDevice.*.idle</t>
  </si>
  <si>
    <t>Idle</t>
  </si>
  <si>
    <t>Time the device has been idle in milliseconds</t>
  </si>
  <si>
    <t>store.scsiBusDevice.*.maxPendingCalls</t>
  </si>
  <si>
    <t>Max SCSI Pending</t>
  </si>
  <si>
    <t>Maximum number of pending SCSI call operations</t>
  </si>
  <si>
    <t>store.scsiBusDevice.*.util</t>
  </si>
  <si>
    <t>Time the device has been utilized in percentage</t>
  </si>
  <si>
    <t>store.totalCalls</t>
  </si>
  <si>
    <t>Total FCP</t>
  </si>
  <si>
    <t>Total FCP call operations of all HBAs</t>
  </si>
  <si>
    <t>c_sum,store.hostBusAdapter.*.reads,store.hostBusAdapter.*.writes</t>
  </si>
  <si>
    <t>store.TotFibre</t>
  </si>
  <si>
    <t>Compound of total FCP counts.</t>
  </si>
  <si>
    <t>store.TotFibre.readBlocks</t>
  </si>
  <si>
    <t>Total FCP Read</t>
  </si>
  <si>
    <t>Total FCP blocks read from all HBAs</t>
  </si>
  <si>
    <t>store.TotFibre.reads</t>
  </si>
  <si>
    <t>Total FCP read operations on all HBAs</t>
  </si>
  <si>
    <t>store.TotFibre.totalOps</t>
  </si>
  <si>
    <t>Total FCP totalOps</t>
  </si>
  <si>
    <t>Total FCP operations on all HBAs</t>
  </si>
  <si>
    <t>store.TotFibre.writeBlocks</t>
  </si>
  <si>
    <t>Total FCP Write</t>
  </si>
  <si>
    <t>Total FCP blocks written from all HBAs</t>
  </si>
  <si>
    <t>store.TotFibre.writes</t>
  </si>
  <si>
    <t>Total FCP write operations on all HBAs</t>
  </si>
  <si>
    <t>store.writeBytes</t>
  </si>
  <si>
    <t>dVol Write</t>
  </si>
  <si>
    <t>Total bytes written to disk/network volumes</t>
  </si>
  <si>
    <t>tftp</t>
  </si>
  <si>
    <t>Trivial File Transport Protocol</t>
  </si>
  <si>
    <t>tftp.attemptedReadTransfers</t>
  </si>
  <si>
    <t>attemptedReadTransfers</t>
  </si>
  <si>
    <t>Number of attempted read transfers</t>
  </si>
  <si>
    <t>Transfers</t>
  </si>
  <si>
    <t>tftp.attemptedTransfers</t>
  </si>
  <si>
    <t>attemptedTransfers</t>
  </si>
  <si>
    <t>Number of attempted transfers</t>
  </si>
  <si>
    <t>tftp.attemptedWriteTransfers</t>
  </si>
  <si>
    <t>attemptedWriteTransfers</t>
  </si>
  <si>
    <t>Number of attempted write transfers</t>
  </si>
  <si>
    <t>tftp.bindFailures</t>
  </si>
  <si>
    <t>bindFailures</t>
  </si>
  <si>
    <t>Number of bind failures</t>
  </si>
  <si>
    <t>Binds</t>
  </si>
  <si>
    <t>tftp.binds</t>
  </si>
  <si>
    <t>binds</t>
  </si>
  <si>
    <t>Number of binds</t>
  </si>
  <si>
    <t>tftp.createdThreads</t>
  </si>
  <si>
    <t>createdThreads</t>
  </si>
  <si>
    <t>Number of created threads</t>
  </si>
  <si>
    <t>tftp.deletedThreads</t>
  </si>
  <si>
    <t>deletedThreads</t>
  </si>
  <si>
    <t>Number of deleted threads</t>
  </si>
  <si>
    <t>tftp.duplicateAckPackets</t>
  </si>
  <si>
    <t>duplicateAckPackets</t>
  </si>
  <si>
    <t>Number of duplicate ACK packets</t>
  </si>
  <si>
    <t>Packets</t>
  </si>
  <si>
    <t>tftp.duplicateDataPackets</t>
  </si>
  <si>
    <t>duplicateDataPackets</t>
  </si>
  <si>
    <t>Number of duplicate data packets</t>
  </si>
  <si>
    <t>tftp.invalidBindAttempts</t>
  </si>
  <si>
    <t>invalidBindAttempts</t>
  </si>
  <si>
    <t>Number of invalid bind attempts</t>
  </si>
  <si>
    <t>tftp.invalidBindWraps</t>
  </si>
  <si>
    <t>invalidBindWraps</t>
  </si>
  <si>
    <t>Number of invalid frame wraps</t>
  </si>
  <si>
    <t>tftp.invalidFrames</t>
  </si>
  <si>
    <t>invalidFrames</t>
  </si>
  <si>
    <t>Number of invalid frames</t>
  </si>
  <si>
    <t>tftp.noThreads</t>
  </si>
  <si>
    <t>noThreads</t>
  </si>
  <si>
    <t>Number of Non available threads</t>
  </si>
  <si>
    <t>tftp.reads</t>
  </si>
  <si>
    <t>reads</t>
  </si>
  <si>
    <t>Number of successful read transfers</t>
  </si>
  <si>
    <t>tftp.sentErrorFrames</t>
  </si>
  <si>
    <t>sentErrorFrames</t>
  </si>
  <si>
    <t>Number of error frames sent</t>
  </si>
  <si>
    <t>tftp.timeoutThreads</t>
  </si>
  <si>
    <t>timeoutThreads</t>
  </si>
  <si>
    <t>Number of threads that timed out</t>
  </si>
  <si>
    <t>tftp.totalTransfers</t>
  </si>
  <si>
    <t>totalTransfers</t>
  </si>
  <si>
    <t>Number of successful transfers</t>
  </si>
  <si>
    <t>tftp.transfersFailures</t>
  </si>
  <si>
    <t>transfersFailures</t>
  </si>
  <si>
    <t>Number of failed transfers</t>
  </si>
  <si>
    <t>tftp.unbinds</t>
  </si>
  <si>
    <t>unbinds</t>
  </si>
  <si>
    <t>Number of unbinds</t>
  </si>
  <si>
    <t>Unbinds</t>
  </si>
  <si>
    <t>tftp.writes</t>
  </si>
  <si>
    <t>writes</t>
  </si>
  <si>
    <t>Number of successful write transfers</t>
  </si>
  <si>
    <t>virusChecker</t>
  </si>
  <si>
    <t>The virus checker service</t>
  </si>
  <si>
    <t>virusChecker.error</t>
  </si>
  <si>
    <t>CAVA error</t>
  </si>
  <si>
    <t>CAVA error code</t>
  </si>
  <si>
    <t>virusChecker.error.*.errors</t>
  </si>
  <si>
    <t>CAVA errors</t>
  </si>
  <si>
    <t>total number of CAVA errors</t>
  </si>
  <si>
    <t>virusChecker.file</t>
  </si>
  <si>
    <t>scan files report</t>
  </si>
  <si>
    <t>virusChecker.file.cleaned</t>
  </si>
  <si>
    <t>Cleaned</t>
  </si>
  <si>
    <t>Total number of cleaned files after an infection</t>
  </si>
  <si>
    <t>virusChecker.file.deleted</t>
  </si>
  <si>
    <t>Deleted</t>
  </si>
  <si>
    <t>Total number of deleted files after an infection</t>
  </si>
  <si>
    <t>virusChecker.file.infected</t>
  </si>
  <si>
    <t>Infected</t>
  </si>
  <si>
    <t>Total number of infected files</t>
  </si>
  <si>
    <t>virusChecker.file.renamed</t>
  </si>
  <si>
    <t>Renamed</t>
  </si>
  <si>
    <t>Total number of renamed files after an infection</t>
  </si>
  <si>
    <t>virusChecker.request</t>
  </si>
  <si>
    <t>antivirus scan requests</t>
  </si>
  <si>
    <t>virusChecker.request.avgTime</t>
  </si>
  <si>
    <t>Average Request Time</t>
  </si>
  <si>
    <t>Average time to execute an antivirus request</t>
  </si>
  <si>
    <t>div,totalTime,requests</t>
  </si>
  <si>
    <t>virusChecker.request.currentRequests</t>
  </si>
  <si>
    <t>Total number of active requests</t>
  </si>
  <si>
    <t>virusChecker.request.maxTime</t>
  </si>
  <si>
    <t>Max Request Time</t>
  </si>
  <si>
    <t>Maximum time to execute an antivirus request</t>
  </si>
  <si>
    <t>virusChecker.request.minTime</t>
  </si>
  <si>
    <t>Min Request Time</t>
  </si>
  <si>
    <t>Minimum time to execute an antivirus request</t>
  </si>
  <si>
    <t>virusChecker.request.requests</t>
  </si>
  <si>
    <t>Total Scan</t>
  </si>
  <si>
    <t>Total number of antivirus requests</t>
  </si>
  <si>
    <t>virusChecker.request.totalTime</t>
  </si>
  <si>
    <t>Total time to execute all antivirus requests</t>
  </si>
  <si>
    <t>upc_KittyHawkPlus_20_upcBuilder-3.1.1.4993502-GNOSIS-RETAIL</t>
  </si>
  <si>
    <t>cifs.smb1.op.*.totalTime</t>
  </si>
  <si>
    <t>i</t>
  </si>
  <si>
    <t>Total microseconds</t>
  </si>
  <si>
    <t>cifs.smb1.trans2.*.totalTime</t>
  </si>
  <si>
    <t>cifs.smb1.transNT.*.totalTime</t>
  </si>
  <si>
    <t>cifs.smb2.ioctl.*.totalTime</t>
  </si>
  <si>
    <t>cifs.smb2.op.*.totalTime</t>
  </si>
  <si>
    <t>cifs.smb2.queryInfo.*.totalTime</t>
  </si>
  <si>
    <t>cifs.smb2.setInfo.*.totalTime</t>
  </si>
  <si>
    <t>fs.filefork.nreads</t>
  </si>
  <si>
    <t>Total reads</t>
  </si>
  <si>
    <t>Total number of reads</t>
  </si>
  <si>
    <t>add,fs.filefork.readHits,fs.filefork.fsReads</t>
  </si>
  <si>
    <t>fs.filefork.nupdates</t>
  </si>
  <si>
    <t>Total reads for updates</t>
  </si>
  <si>
    <t>Total number of reads for updates</t>
  </si>
  <si>
    <t>add,fs.filefork.updateBlockReadHits,fs.filefork.updateBlockFsReads</t>
  </si>
  <si>
    <t>fs.filefork64</t>
  </si>
  <si>
    <t>FileFork64 Meters</t>
  </si>
  <si>
    <t>fs.filefork64.asyncFsReads</t>
  </si>
  <si>
    <t>fs.filefork64.asyncReadHits</t>
  </si>
  <si>
    <t>fs.filefork64.chainWrites</t>
  </si>
  <si>
    <t>fs.filefork64.fsReads</t>
  </si>
  <si>
    <t>fs.filefork64.ioErrors</t>
  </si>
  <si>
    <t>fs.filefork64.nreads</t>
  </si>
  <si>
    <t>add,fs.filefork64.readHits,fs.filefork.fsReads</t>
  </si>
  <si>
    <t>fs.filefork64.nupdates</t>
  </si>
  <si>
    <t>add,fs.filefork64.updateBlockReadHits,fs.filefork.updateBlockFsReads</t>
  </si>
  <si>
    <t>fs.filefork64.readEOF</t>
  </si>
  <si>
    <t>fs.filefork64.readHitRatio</t>
  </si>
  <si>
    <t>pct,fs.filefork64.readHits,fs.filefork64.nreads</t>
  </si>
  <si>
    <t>fs.filefork64.readHits</t>
  </si>
  <si>
    <t>fs.filefork64.updateBlockFsReads</t>
  </si>
  <si>
    <t>fs.filefork64.updateBlockReadHitRatio</t>
  </si>
  <si>
    <t>pct,fs.filefork64.updateBlockReadHits,fs.filefork64.nupdates</t>
  </si>
  <si>
    <t>fs.filefork64.updateBlockReadHits</t>
  </si>
  <si>
    <t>fs.filewrite.*.totalTime</t>
  </si>
  <si>
    <t>Time spent in writes</t>
  </si>
  <si>
    <t>usecs</t>
  </si>
  <si>
    <t>fs.ufs.name.*.op.*.totalTime</t>
  </si>
  <si>
    <t>Time spent in FS operations</t>
  </si>
  <si>
    <t>fs.ufs.name.*.vop.*.totalTime</t>
  </si>
  <si>
    <t>Time spent in vnode operations</t>
  </si>
  <si>
    <t>fs.ufs64.CGBlk64</t>
  </si>
  <si>
    <t>UFS64 UFS64_CgBlkEntry Meters</t>
  </si>
  <si>
    <t>fs.ufs64.CGBlk64.spallocggotpref</t>
  </si>
  <si>
    <t>UFS64 CG preallocations finding a free preferred block</t>
  </si>
  <si>
    <t>Number of CG preallocations finding a free preferred block</t>
  </si>
  <si>
    <t>fs.ufs64.CGBlk64.spallocgholefill</t>
  </si>
  <si>
    <t>UFS64 CG preallocations finding cursor window victim of hole filling</t>
  </si>
  <si>
    <t>Number of CG preallocations finding cursor window hole filled</t>
  </si>
  <si>
    <t>fs.ufs64.CGBlk64.spallocginitialfill</t>
  </si>
  <si>
    <t>UFS64 CG spread preallocations getting whole window immediately</t>
  </si>
  <si>
    <t>Number of CG spread preallocations getting whole window immediately</t>
  </si>
  <si>
    <t>fs.ufs64.CGBlk64.spallocgsucc</t>
  </si>
  <si>
    <t>UFS64 CG spread preallocations finding a free cursor window</t>
  </si>
  <si>
    <t>Number of CG spread preallocations finding a free cursor window</t>
  </si>
  <si>
    <t>fs.ufs64.CGBlk64.spallocgwindowsproved</t>
  </si>
  <si>
    <t>UFS64 CG spread preallocation windows probed</t>
  </si>
  <si>
    <t>Number of CG spread preallocation windows probed</t>
  </si>
  <si>
    <t>fs.ufs64.fc64</t>
  </si>
  <si>
    <t>Global File Data Cache</t>
  </si>
  <si>
    <t>fs.ufs64.fc64.cleaned</t>
  </si>
  <si>
    <t>fc64 Cleaned</t>
  </si>
  <si>
    <t>Number of entires found in a bad state and recycled</t>
  </si>
  <si>
    <t>fs.ufs64.fc64.lookupError</t>
  </si>
  <si>
    <t>fc64 Lookup Error</t>
  </si>
  <si>
    <t>Number of times lookup routine failed</t>
  </si>
  <si>
    <t>fs.ufs64.fc64.lookupHit</t>
  </si>
  <si>
    <t>fc64 Lookup Hit</t>
  </si>
  <si>
    <t>Number of times a descriptor is found</t>
  </si>
  <si>
    <t>fs.ufs64.fc64.lookupMiss</t>
  </si>
  <si>
    <t>fc64 Lookup Miss</t>
  </si>
  <si>
    <t>Number of times a descriptor is not found</t>
  </si>
  <si>
    <t>fs.ufs64.fc64.lookupRead</t>
  </si>
  <si>
    <t>fc64 Lookup Read</t>
  </si>
  <si>
    <t>Number of times find is called for read</t>
  </si>
  <si>
    <t>fs.ufs64.fc64.lookupWrite</t>
  </si>
  <si>
    <t>fc64 Lookup Write</t>
  </si>
  <si>
    <t>Number of times find is called for write</t>
  </si>
  <si>
    <t>fs.ufs64.fc64.makeusableHit</t>
  </si>
  <si>
    <t>fc64 Make Usable Hit</t>
  </si>
  <si>
    <t>Number of times and entry at rest could be made reusable</t>
  </si>
  <si>
    <t>fs.ufs64.fc64.makeusableMiss</t>
  </si>
  <si>
    <t>fc64 Make Usable Miss</t>
  </si>
  <si>
    <t>Number of times and entry at rest could not be made reusable</t>
  </si>
  <si>
    <t>fs.ufs64.fc64.matchHit</t>
  </si>
  <si>
    <t>fc64 Match Hit</t>
  </si>
  <si>
    <t>Number of times a match is made between entry and key</t>
  </si>
  <si>
    <t>fs.ufs64.fc64.matchMiss</t>
  </si>
  <si>
    <t>fc64 Match Miss</t>
  </si>
  <si>
    <t>Number of times a match is not made between entry and key</t>
  </si>
  <si>
    <t>fs.ufs64.fc64.matchSearch</t>
  </si>
  <si>
    <t>fc64 Match Search</t>
  </si>
  <si>
    <t>Number of times a match is attempted between entry and key</t>
  </si>
  <si>
    <t>fs.ufs64.fc64.newEntry</t>
  </si>
  <si>
    <t>fc64 New Entry</t>
  </si>
  <si>
    <t>Number of times a new entry was entered into the cache</t>
  </si>
  <si>
    <t>fs.ufs64.fc64.preempted</t>
  </si>
  <si>
    <t>fc64 Preempted</t>
  </si>
  <si>
    <t>Number of times an entry was preempted</t>
  </si>
  <si>
    <t>fs.ufs64.fc64.purged</t>
  </si>
  <si>
    <t>fc64 Purged</t>
  </si>
  <si>
    <t>Number of times and entry was purged from the cache</t>
  </si>
  <si>
    <t>fs.ufs64.fc64.quarintined</t>
  </si>
  <si>
    <t>fc64 Quarintined</t>
  </si>
  <si>
    <t>Number of entires found in a bad state quarintined</t>
  </si>
  <si>
    <t>fs.ufs64.fc64.reclaimed</t>
  </si>
  <si>
    <t>fc64 Reclaimed</t>
  </si>
  <si>
    <t>Number of times an entry was reclaimed back to an active state</t>
  </si>
  <si>
    <t>fs.ufs64.fc64.returnRead</t>
  </si>
  <si>
    <t>fc64 Return Read</t>
  </si>
  <si>
    <t>Number of times find returned and entry for read</t>
  </si>
  <si>
    <t>fs.ufs64.fc64.returnWrite</t>
  </si>
  <si>
    <t>fc64 Return Write</t>
  </si>
  <si>
    <t>Number of times find returned and entry for write</t>
  </si>
  <si>
    <t>fs.ufs64.fc64.staleFileSystem</t>
  </si>
  <si>
    <t>fc64 Stale FileSystem</t>
  </si>
  <si>
    <t>Number of times an entry was found associated with a stale filesystem</t>
  </si>
  <si>
    <t>fs.ufs64.fc64.totalEntries</t>
  </si>
  <si>
    <t>fc64 Total</t>
  </si>
  <si>
    <t>Number of descriptor entries</t>
  </si>
  <si>
    <t>fs.ufs64.fc64.waitOnInit</t>
  </si>
  <si>
    <t>fc64 Wait On Init</t>
  </si>
  <si>
    <t>Number of times and thread has waited on another to initialize entry</t>
  </si>
  <si>
    <t>fs.ufs64.gdbc64</t>
  </si>
  <si>
    <t>Global Data Block Cache</t>
  </si>
  <si>
    <t>fs.ufs64.gdbc64.cleaned</t>
  </si>
  <si>
    <t>gdbc64 Cleaned</t>
  </si>
  <si>
    <t>fs.ufs64.gdbc64.lookupError</t>
  </si>
  <si>
    <t>gdbc64 Lookup Error</t>
  </si>
  <si>
    <t>fs.ufs64.gdbc64.lookupHit</t>
  </si>
  <si>
    <t>gdbc64 Lookup Hit</t>
  </si>
  <si>
    <t>fs.ufs64.gdbc64.lookupMiss</t>
  </si>
  <si>
    <t>gdbc64 Lookup Miss</t>
  </si>
  <si>
    <t>fs.ufs64.gdbc64.lookupRead</t>
  </si>
  <si>
    <t>gdbc64 Lookup Read</t>
  </si>
  <si>
    <t>fs.ufs64.gdbc64.lookupWrite</t>
  </si>
  <si>
    <t>gdbc64 Lookup Write</t>
  </si>
  <si>
    <t>fs.ufs64.gdbc64.makeusableHit</t>
  </si>
  <si>
    <t>gdbc64 Make Usable Hit</t>
  </si>
  <si>
    <t>fs.ufs64.gdbc64.makeusableMiss</t>
  </si>
  <si>
    <t>gdbc64 Make Usable Miss</t>
  </si>
  <si>
    <t>fs.ufs64.gdbc64.matchHit</t>
  </si>
  <si>
    <t>gdbc64 Match Hit</t>
  </si>
  <si>
    <t>fs.ufs64.gdbc64.matchMiss</t>
  </si>
  <si>
    <t>gdbc64 Match Miss</t>
  </si>
  <si>
    <t>fs.ufs64.gdbc64.matchSearch</t>
  </si>
  <si>
    <t>gdbc64 Match Search</t>
  </si>
  <si>
    <t>fs.ufs64.gdbc64.newEntry</t>
  </si>
  <si>
    <t>gdbc64 New Entry</t>
  </si>
  <si>
    <t>fs.ufs64.gdbc64.preempted</t>
  </si>
  <si>
    <t>gdbc64 Preempted</t>
  </si>
  <si>
    <t>fs.ufs64.gdbc64.purged</t>
  </si>
  <si>
    <t>gdbc64 Purged</t>
  </si>
  <si>
    <t>fs.ufs64.gdbc64.quarintined</t>
  </si>
  <si>
    <t>gdbc64 Quarintined</t>
  </si>
  <si>
    <t>fs.ufs64.gdbc64.reclaimed</t>
  </si>
  <si>
    <t>gdbc64 Reclaimed</t>
  </si>
  <si>
    <t>fs.ufs64.gdbc64.returnRead</t>
  </si>
  <si>
    <t>gdbc64 Return Read</t>
  </si>
  <si>
    <t>fs.ufs64.gdbc64.returnWrite</t>
  </si>
  <si>
    <t>gdbc64 Return Write</t>
  </si>
  <si>
    <t>fs.ufs64.gdbc64.staleFileSystem</t>
  </si>
  <si>
    <t>gdbc64 Stale FileSystem</t>
  </si>
  <si>
    <t>fs.ufs64.gdbc64.totalEntries</t>
  </si>
  <si>
    <t>gdbc64 Total</t>
  </si>
  <si>
    <t>fs.ufs64.gdbc64.waitOnInit</t>
  </si>
  <si>
    <t>gdbc64 Wait On Init</t>
  </si>
  <si>
    <t>fs.ufs64.name.*.op.*.totalTime</t>
  </si>
  <si>
    <t>fs.ufs64.name.*.vop.*.totalTime</t>
  </si>
  <si>
    <t>fs.ufs64.sabhasalloc.spallocobjs</t>
  </si>
  <si>
    <t>UFS64 SabHas objects searched for spread preallocation</t>
  </si>
  <si>
    <t>Number of SabHas objects searched for spread preallocation</t>
  </si>
  <si>
    <t>fs.ufs64.sgbackedslicesalloc.spallocobjs</t>
  </si>
  <si>
    <t>UFS64 SgBackedSlices objects searched for spread preallocation</t>
  </si>
  <si>
    <t>Number of SgBackedSlices objects searched for spread preallocation</t>
  </si>
  <si>
    <t>fs.ufs64.sghasalloc.spallocobjs</t>
  </si>
  <si>
    <t>UFS64 SgHas objects searched for spread preallocation</t>
  </si>
  <si>
    <t>Number of SgHas objects searched for spread preallocation</t>
  </si>
  <si>
    <t>fs.ufs64.sliceattrsalloc.spallocobjs</t>
  </si>
  <si>
    <t>UFS64 SliceAttrs objects searched for spread preallocation</t>
  </si>
  <si>
    <t>Number of SliceAttrs objects searched for spread preallocation</t>
  </si>
  <si>
    <t>fs.ufs64.slicemappreallocator</t>
  </si>
  <si>
    <t>UFS64 SliceMap SliceMap Preallocator Meters</t>
  </si>
  <si>
    <t>fs.ufs64.slicemappreallocator.spalloccgreads</t>
  </si>
  <si>
    <t>UFS64 Number of CG reads introduced via spread preallocations</t>
  </si>
  <si>
    <t>Number of CG reads introduced via spread preallocations</t>
  </si>
  <si>
    <t>fs.ufs64.slicemappreallocator.spallocexceedcgreads</t>
  </si>
  <si>
    <t>UFS64 Number of spread allocations exceeding CG read limit</t>
  </si>
  <si>
    <t>Number of spread preallocations exceeding CG read limit</t>
  </si>
  <si>
    <t>fs.ufs64.slicemappreallocator.spallocexceedcgsearches</t>
  </si>
  <si>
    <t>UFS64 Number of spread allocations exceeding CG search limit</t>
  </si>
  <si>
    <t>Number of spread preallocations exceeding CG search limit</t>
  </si>
  <si>
    <t>fs.ufs64.slicemappreallocator.spallocfails</t>
  </si>
  <si>
    <t>UFS64 Number of failed spread preallocations tries</t>
  </si>
  <si>
    <t>Number of failed spread preallocations tries</t>
  </si>
  <si>
    <t>fs.ufs64.slicemappreallocator.spalloctries</t>
  </si>
  <si>
    <t>UFS64 Number of spread preallocations tries</t>
  </si>
  <si>
    <t>Number of spread preallocations tries</t>
  </si>
  <si>
    <t>ftp</t>
  </si>
  <si>
    <t>The FTP service</t>
  </si>
  <si>
    <t>ftp.auth</t>
  </si>
  <si>
    <t>FTP authentication</t>
  </si>
  <si>
    <t>ftp.auth.anonymousFailures</t>
  </si>
  <si>
    <t>Failed Anonymous</t>
  </si>
  <si>
    <t>Total number of FTP failed anonymous authentication</t>
  </si>
  <si>
    <t>Authorizations</t>
  </si>
  <si>
    <t>ftp.auth.anonymousSuccesses</t>
  </si>
  <si>
    <t>Anonymous</t>
  </si>
  <si>
    <t>Total number of FTP successful anonymous authentication</t>
  </si>
  <si>
    <t>ftp.auth.cifsFailures</t>
  </si>
  <si>
    <t>Failed CIFS</t>
  </si>
  <si>
    <t>Total number of FTP failed CIFS authentication</t>
  </si>
  <si>
    <t>ftp.auth.cifsSuccesses</t>
  </si>
  <si>
    <t>Total number of FTP successfull CIFS authentication</t>
  </si>
  <si>
    <t>ftp.auth.unixFailures</t>
  </si>
  <si>
    <t>Failed Unix</t>
  </si>
  <si>
    <t>Total number of FTP failed Unix authentication</t>
  </si>
  <si>
    <t>ftp.auth.unixSuccesses</t>
  </si>
  <si>
    <t>Total number of FTP successfull Unix authentication</t>
  </si>
  <si>
    <t>ftp.nonSecure</t>
  </si>
  <si>
    <t>FTP throughput in non-secured mode</t>
  </si>
  <si>
    <t>ftp.nonSecure.asciiReadBytes</t>
  </si>
  <si>
    <t>Clear ASCII Read</t>
  </si>
  <si>
    <t>Total number of read bytes in non-secured and ASCII mode</t>
  </si>
  <si>
    <t>ftp.nonSecure.asciiWriteBytes</t>
  </si>
  <si>
    <t>Clear ASCII Write</t>
  </si>
  <si>
    <t>Total number of write bytes in non-secured and ASCII mode</t>
  </si>
  <si>
    <t>ftp.nonSecure.binReadBytes</t>
  </si>
  <si>
    <t>Clear Bin Read</t>
  </si>
  <si>
    <t>Total number of read bytes in non-secured and binary mode</t>
  </si>
  <si>
    <t>ftp.nonSecure.binWriteBytes</t>
  </si>
  <si>
    <t>Clear Bin Write</t>
  </si>
  <si>
    <t>Total number of write bytes in non-secured and binary mode</t>
  </si>
  <si>
    <t>ftp.nonSecure.controlConnections</t>
  </si>
  <si>
    <t>Clear Control</t>
  </si>
  <si>
    <t>Total number of FTP connections (non secured) on control port</t>
  </si>
  <si>
    <t>ftp.nonSecure.dataConnections</t>
  </si>
  <si>
    <t>Clear Data</t>
  </si>
  <si>
    <t>Total number of FTP connections (non secured) on data port</t>
  </si>
  <si>
    <t>ftp.nonSecure.readBytes</t>
  </si>
  <si>
    <t>Clear Read</t>
  </si>
  <si>
    <t>Total number of read bytes in non-secured mode</t>
  </si>
  <si>
    <t>ftp.nonSecure.writeBytes</t>
  </si>
  <si>
    <t>Clear Write</t>
  </si>
  <si>
    <t>Total number of write bytes in non-secured mode</t>
  </si>
  <si>
    <t>ftp.op</t>
  </si>
  <si>
    <t>FTP command</t>
  </si>
  <si>
    <t>Per FTP command</t>
  </si>
  <si>
    <t>ftp.op.*.calls</t>
  </si>
  <si>
    <t>Number of execution of this operation</t>
  </si>
  <si>
    <t>memory.malloc.freeList.*.inUse</t>
  </si>
  <si>
    <t>Number of objects at given size currently in use</t>
  </si>
  <si>
    <t>memory.pageLevelAllocator.EMMrequestSize.*.microSecs</t>
  </si>
  <si>
    <t>Total time of completed stopwatch cycles, in microseconds</t>
  </si>
  <si>
    <t>memory.pageLevelAllocator.remappingTime.microSecs</t>
  </si>
  <si>
    <t>Remapping Time Total</t>
  </si>
  <si>
    <t>memory.pageLevelAllocator.remappingTime.totalCount</t>
  </si>
  <si>
    <t>Remapping Time totalCount</t>
  </si>
  <si>
    <t>Total count value for Avg value of shared Stopwatch</t>
  </si>
  <si>
    <t>c_add,count,threadCount</t>
  </si>
  <si>
    <t>memory.summary.totalBytes</t>
  </si>
  <si>
    <t>summary Total system memory</t>
  </si>
  <si>
    <t>SP Total amount of memory</t>
  </si>
  <si>
    <t>nfs.totalTime</t>
  </si>
  <si>
    <t>The amount of time spent on the NFS total operations</t>
  </si>
  <si>
    <t>nfs.v2.op.*.totalTime</t>
  </si>
  <si>
    <t>Total microseconds the operation has used</t>
  </si>
  <si>
    <t>nfs.v3.op.*.totalTime</t>
  </si>
  <si>
    <t>Average Time in milliseconds per VAAI op</t>
  </si>
  <si>
    <t>mSec/Op</t>
  </si>
  <si>
    <t>Maximum time spent (in milliseconds)</t>
  </si>
  <si>
    <t>mSecs</t>
  </si>
  <si>
    <t>cumulative milliseconds per VAAI call</t>
  </si>
  <si>
    <t>replication</t>
  </si>
  <si>
    <t>replication.session</t>
  </si>
  <si>
    <t>replication.session.*.transfer</t>
  </si>
  <si>
    <t>RepV2 Transfer</t>
  </si>
  <si>
    <t>The statistics gathered for a single delta (set of changes) transferred</t>
  </si>
  <si>
    <t>replication.session.*.transfer.*.endTime</t>
  </si>
  <si>
    <t>replication.session.*.transfer.*.readDiskRate</t>
  </si>
  <si>
    <t>replication.session.*.transfer.*.startTime</t>
  </si>
  <si>
    <t>replication.session.*.transfer.*.totalBlocks</t>
  </si>
  <si>
    <t>replication.session.*.transfer.*.transferRate</t>
  </si>
  <si>
    <t>Replication Transfer Rate</t>
  </si>
  <si>
    <t>replication.session.*.transfer.*.writeDiskRate</t>
  </si>
  <si>
    <t>rpc.pmap.op.*.totalTime</t>
  </si>
  <si>
    <t>storage.lun.*.averageQueueLengthIntermediate</t>
  </si>
  <si>
    <t>Average Queue Length Intermediate</t>
  </si>
  <si>
    <t>Intermediate average Queue Length to this LUN</t>
  </si>
  <si>
    <t>div,sumOutstandingRequests,totalCalls</t>
  </si>
  <si>
    <t>storage.lun.*.busyTicksTimesQueueLength</t>
  </si>
  <si>
    <t>BT x intemediate Queue Length</t>
  </si>
  <si>
    <t>BusyTime times the intermediate queue length for this LUN</t>
  </si>
  <si>
    <t>mult,busyTime,averageQueueLengthIntermediate</t>
  </si>
  <si>
    <t>storage.lun.*.busyTime</t>
  </si>
  <si>
    <t>Busy Time</t>
  </si>
  <si>
    <t>Busy time, in microseconds, spent processing I/O for this LUN</t>
  </si>
  <si>
    <t>storage.lun.*.busyTimeRatio</t>
  </si>
  <si>
    <t>Ratio of time this LUN was busy processing I/O requests</t>
  </si>
  <si>
    <t>div,busyTime,totalTime</t>
  </si>
  <si>
    <t>storage.lun.*.currentIOCount</t>
  </si>
  <si>
    <t>Current I/O</t>
  </si>
  <si>
    <t>Number of I/O requests waiting to be completed on this LUN</t>
  </si>
  <si>
    <t>storage.lun.*.idleTime</t>
  </si>
  <si>
    <t>Idle Time</t>
  </si>
  <si>
    <t>Idle time, in microseconds, where there was not any I/O to process for this LUN</t>
  </si>
  <si>
    <t>storage.lun.*.sumOutstandingRequests</t>
  </si>
  <si>
    <t>Sum Outstanding Requests</t>
  </si>
  <si>
    <t>Increases by the number of outstanding requests when an IO arrives to this LUN</t>
  </si>
  <si>
    <t>storage.lun.*.totalTime</t>
  </si>
  <si>
    <t>Total time, in microseconds, this LUN is online</t>
  </si>
  <si>
    <t>ec_add,idleTime,busyTime</t>
  </si>
  <si>
    <t>storage.xcl</t>
  </si>
  <si>
    <t>Sub-family for all ODX SnapBack XCL statistics</t>
  </si>
  <si>
    <t>storage.xcl.lun</t>
  </si>
  <si>
    <t>Lun</t>
  </si>
  <si>
    <t>SnapBack statistics for Lun</t>
  </si>
  <si>
    <t>storage.xcl.lun.*.bogusTokensCreated</t>
  </si>
  <si>
    <t>Bogus Token Created</t>
  </si>
  <si>
    <t>Number of bogus tokens created on Lun</t>
  </si>
  <si>
    <t>storage.xcl.lun.*.destWutsAborted</t>
  </si>
  <si>
    <t>WUT Dest Aborted</t>
  </si>
  <si>
    <t>Number of 'Write Using Token' aborted using Lun as data destination</t>
  </si>
  <si>
    <t>storage.xcl.lun.*.destWutsCanceled</t>
  </si>
  <si>
    <t>WUT Dest Canceled</t>
  </si>
  <si>
    <t>Number of 'Write Using Token' canceled by host using Lun as data destination</t>
  </si>
  <si>
    <t>storage.xcl.lun.*.destWutsCompleted</t>
  </si>
  <si>
    <t>Dest WUT Completed</t>
  </si>
  <si>
    <t>Number of 'Write Uisng Token' successfully completed using Lun as data destination</t>
  </si>
  <si>
    <t>storage.xcl.lun.*.destWutsDegradedAtBothEnds</t>
  </si>
  <si>
    <t>Dest WUT DegradedAtBothEnds</t>
  </si>
  <si>
    <t>Number of 'Write Using Token' that used Lun as a destination but had to use buffered copying because both the source and destination Lun were degraded by redirection</t>
  </si>
  <si>
    <t>storage.xcl.lun.*.destWutsDegradedAtDestOnly</t>
  </si>
  <si>
    <t>Dest WUT DegradedAtDestination</t>
  </si>
  <si>
    <t>Number of 'Write Using Token' that used Lun as a destination but had to use buffered copying because the destination Lun was degraded by redirection</t>
  </si>
  <si>
    <t>storage.xcl.lun.*.destWutsDegradedAtSourceOnly</t>
  </si>
  <si>
    <t>Dest WUT DegradedAtSource</t>
  </si>
  <si>
    <t>Number of 'Write Using Token' that used Lun as a destination but had to use buffered copying because the source Lun was degraded by redirection</t>
  </si>
  <si>
    <t>storage.xcl.lun.*.destWutSectorsWritten</t>
  </si>
  <si>
    <t>WUT SectorWritten</t>
  </si>
  <si>
    <t>Number of sectors written to Lun as a result of 'Write Using Token' operations</t>
  </si>
  <si>
    <t>storage.xcl.lun.*.destWutsStarted</t>
  </si>
  <si>
    <t>Dest WUT Initiated</t>
  </si>
  <si>
    <t>Number of 'Write Uisng Token' operations initiated using Lun as data destination</t>
  </si>
  <si>
    <t>storage.xcl.lun.*.sourceWutsDegradedAtBothEnds</t>
  </si>
  <si>
    <t>Source WUT DegradedAtBothEnds</t>
  </si>
  <si>
    <t>Number of 'Write Using Token' that used Lun as a source but had to use buffered copying because both source and destination Lun were degraded by redirection</t>
  </si>
  <si>
    <t>storage.xcl.lun.*.sourceWutsDegradedAtDestOnly</t>
  </si>
  <si>
    <t>Source WUT DegradedAtDestination</t>
  </si>
  <si>
    <t>Number of 'Write Using Token' that used Lun as a source but had to use buffered copying because the destination Lun was degraded by redirection</t>
  </si>
  <si>
    <t>storage.xcl.lun.*.sourceWutsDegradedAtSourceOnly</t>
  </si>
  <si>
    <t>Source WUT DegradedAtSource</t>
  </si>
  <si>
    <t>Number of 'Write Using Token' that used Lun as a source but had to use buffered copying because the source Lun was degraded by redirection</t>
  </si>
  <si>
    <t>storage.xcl.lun.*.tokensCreated</t>
  </si>
  <si>
    <t>Tokens Created</t>
  </si>
  <si>
    <t>Number of tokens created on Lun</t>
  </si>
  <si>
    <t>storage.xcl.lun.*.tokensExpired</t>
  </si>
  <si>
    <t>Token Expired</t>
  </si>
  <si>
    <t>Number of tokens that have expired</t>
  </si>
  <si>
    <t>storage.xcl.lun.*.tokenSGLEntries</t>
  </si>
  <si>
    <t>SGL Used</t>
  </si>
  <si>
    <t>Number of SGL entries used to create tokens on Lun</t>
  </si>
  <si>
    <t>storage.xcl.lun.*.tokensInvalidatedByCollision</t>
  </si>
  <si>
    <t>Token Colliding Writes</t>
  </si>
  <si>
    <t>Number of tokens invalidated due to colliding writes</t>
  </si>
  <si>
    <t>storage.xcl.lun.*.tokensInvalidatedByDestructiveOp</t>
  </si>
  <si>
    <t>Token Destructive Operations</t>
  </si>
  <si>
    <t>Number of tokens invalidated due to other destruction operations</t>
  </si>
  <si>
    <t>storage.xcl.lun.*.tokensInvalidatedByPeer</t>
  </si>
  <si>
    <t>Token Peer Message Invalidate</t>
  </si>
  <si>
    <t>Number of tokens invalidated due to a peer message</t>
  </si>
  <si>
    <t>storage.xcl.lun.*.wellKnownTokenWutsStarted</t>
  </si>
  <si>
    <t>Well Know Token Used</t>
  </si>
  <si>
    <t>Number of 'Well Known Token' used as data source</t>
  </si>
  <si>
    <t>storage.xcl.lun.*.wutsAborted</t>
  </si>
  <si>
    <t>WUT Aborted</t>
  </si>
  <si>
    <t>Number of 'Write Using Token' operation aborted due to colliding writes</t>
  </si>
  <si>
    <t>storage.xcl.lun.*.wutsCanceled</t>
  </si>
  <si>
    <t>WUT Canceled</t>
  </si>
  <si>
    <t>Number of 'Write Using Token' canceled by host</t>
  </si>
  <si>
    <t>storage.xcl.lun.*.wutsCompleted</t>
  </si>
  <si>
    <t>WUT Completed</t>
  </si>
  <si>
    <t>Number of 'Write Using Token' successfully completed</t>
  </si>
  <si>
    <t>storage.xcl.lun.*.wutSectorsRead</t>
  </si>
  <si>
    <t>WUT SectorRead</t>
  </si>
  <si>
    <t>Number of Sectors read by 'Write Using Token' opeartion using token as data source</t>
  </si>
  <si>
    <t>storage.xcl.lun.*.wutsStarted</t>
  </si>
  <si>
    <t>WUT Started</t>
  </si>
  <si>
    <t>Number of operations initiated using 'Write Using Token' as data source</t>
  </si>
  <si>
    <t>storage.xcl.lun.*.wutsTime</t>
  </si>
  <si>
    <t>WUT TimeSpent</t>
  </si>
  <si>
    <t>Total time in milliseconds spent on 'Write Using Token' operation using token as data source</t>
  </si>
  <si>
    <t>storage.xcl.summary</t>
  </si>
  <si>
    <t>Summary of SnapBack statistics on an SP</t>
  </si>
  <si>
    <t>storage.xcl.summary.bogusTokensCreated</t>
  </si>
  <si>
    <t>SP Bogus Token Created</t>
  </si>
  <si>
    <t>storage.xcl.summary.destWutsAborted</t>
  </si>
  <si>
    <t>SP WUT Dest Aborted</t>
  </si>
  <si>
    <t>storage.xcl.summary.destWutsCanceled</t>
  </si>
  <si>
    <t>SP WUT Dest Canceled</t>
  </si>
  <si>
    <t>storage.xcl.summary.destWutsCompleted</t>
  </si>
  <si>
    <t>SP Dest WUT Completed</t>
  </si>
  <si>
    <t>storage.xcl.summary.destWutsDegradedAtBothEnds</t>
  </si>
  <si>
    <t>SP Dest WUT DegradedAtBothEnds</t>
  </si>
  <si>
    <t>storage.xcl.summary.destWutsDegradedAtDestOnly</t>
  </si>
  <si>
    <t>SP Dest WUT DegradedAtDestination</t>
  </si>
  <si>
    <t>storage.xcl.summary.destWutsDegradedAtSourceOnly</t>
  </si>
  <si>
    <t>SP Dest WUT DegradedAtSource</t>
  </si>
  <si>
    <t>storage.xcl.summary.destWutSectorsWritten</t>
  </si>
  <si>
    <t>SP WUT SectorWritten</t>
  </si>
  <si>
    <t>storage.xcl.summary.destWutsStarted</t>
  </si>
  <si>
    <t>SP Dest WUT Initiated</t>
  </si>
  <si>
    <t>storage.xcl.summary.sourceWutsDegradedAtBothEnds</t>
  </si>
  <si>
    <t>SP Source WUT DegradedAtBothEnds</t>
  </si>
  <si>
    <t>storage.xcl.summary.sourceWutsDegradedAtDestOnly</t>
  </si>
  <si>
    <t>SP Source WUT DegradedAtDestination</t>
  </si>
  <si>
    <t>storage.xcl.summary.sourceWutsDegradedAtSourceOnly</t>
  </si>
  <si>
    <t>SP Source WUT DegradedAtSource</t>
  </si>
  <si>
    <t>storage.xcl.summary.tokensCreated</t>
  </si>
  <si>
    <t>SP Tokens Created</t>
  </si>
  <si>
    <t>storage.xcl.summary.tokensExpired</t>
  </si>
  <si>
    <t>SP Token Expired</t>
  </si>
  <si>
    <t>storage.xcl.summary.tokenSGLEntries</t>
  </si>
  <si>
    <t>SP SGL Used</t>
  </si>
  <si>
    <t>storage.xcl.summary.tokensInvalidatedByCollision</t>
  </si>
  <si>
    <t>SP Token Colliding Writes</t>
  </si>
  <si>
    <t>storage.xcl.summary.tokensInvalidatedByDestructiveOp</t>
  </si>
  <si>
    <t>SP Token Destructive Operations</t>
  </si>
  <si>
    <t>storage.xcl.summary.tokensInvalidatedByPeer</t>
  </si>
  <si>
    <t>SP Token Peer Message Invalidate</t>
  </si>
  <si>
    <t>storage.xcl.summary.volumesReceivingPTs</t>
  </si>
  <si>
    <t>SP Luns Received PT</t>
  </si>
  <si>
    <t>Number of Luns that have ever received a POPULATE_TOKEN request</t>
  </si>
  <si>
    <t>storage.xcl.summary.volumesReceivingWUTs</t>
  </si>
  <si>
    <t>SP Luns Received WUT</t>
  </si>
  <si>
    <t>Number of Luns that have ever received a WRITE_USING_TOKEN request</t>
  </si>
  <si>
    <t>storage.xcl.summary.wellKnownTokenWutsStarted</t>
  </si>
  <si>
    <t>SP Well Know Token Used</t>
  </si>
  <si>
    <t>storage.xcl.summary.wutsAborted</t>
  </si>
  <si>
    <t>SP WUT Aborted</t>
  </si>
  <si>
    <t>storage.xcl.summary.wutsCanceled</t>
  </si>
  <si>
    <t>SP WUT Canceled</t>
  </si>
  <si>
    <t>storage.xcl.summary.wutsCompleted</t>
  </si>
  <si>
    <t>SP WUT Completed</t>
  </si>
  <si>
    <t>storage.xcl.summary.wutSectorsRead</t>
  </si>
  <si>
    <t>SP WUT SectorRead</t>
  </si>
  <si>
    <t>storage.xcl.summary.wutsStarted</t>
  </si>
  <si>
    <t>SP WUT Started</t>
  </si>
  <si>
    <t>storage.xcl.summary.wutsTime</t>
  </si>
  <si>
    <t>SP WUT TimeSpent</t>
  </si>
  <si>
    <t>store.diskVolume.*.busy</t>
  </si>
  <si>
    <t>Time the disk is busy in milliseconds</t>
  </si>
  <si>
    <t>store.diskVolume.*.idle</t>
  </si>
  <si>
    <t>Time the disk is idle in milliseconds</t>
  </si>
  <si>
    <t>store.diskVolume.*.serviceTime</t>
  </si>
  <si>
    <t>Total Service</t>
  </si>
  <si>
    <t>Total service time without retries and queuing delays</t>
  </si>
  <si>
    <t>store.diskVolume.*.totalTime</t>
  </si>
  <si>
    <t>Total time taken for all the IOs in microseconds</t>
  </si>
  <si>
    <t>store.diskVolume.*.used</t>
  </si>
  <si>
    <t>Time the disk is used in milliseconds</t>
  </si>
  <si>
    <t>add,busy,idle</t>
  </si>
  <si>
    <t>store.scsiBusDevice.*.used</t>
  </si>
  <si>
    <t>Used)</t>
  </si>
  <si>
    <t>Time the device is used in milliseconds</t>
  </si>
  <si>
    <t>c_add,busy,idle</t>
  </si>
  <si>
    <t>obs_merge_nightly_bd_svc_usdciautoR-4.0.0.6557745.6123242-GNOSIS_DEBUG</t>
  </si>
  <si>
    <t>Display Factor</t>
  </si>
  <si>
    <t>CA</t>
  </si>
  <si>
    <t>Contact</t>
  </si>
  <si>
    <t>Source Location</t>
  </si>
  <si>
    <t>blockCache.flu.*.readHitOnly</t>
  </si>
  <si>
    <t>Read_Hit_Only requests</t>
  </si>
  <si>
    <t>Number of Read_Hit_Only requests</t>
  </si>
  <si>
    <t>blockCache.flu.*.readHitOnlyAlerted</t>
  </si>
  <si>
    <t>Read_Hit_Only Alerted requests</t>
  </si>
  <si>
    <t>Number of Read_Hit_Only Alerted requests</t>
  </si>
  <si>
    <t>blockCache.flu.*.readHitOnlyDiscard</t>
  </si>
  <si>
    <t>Read_Hit_Only Discard requests</t>
  </si>
  <si>
    <t>Number of Read_Hit_Only Discard requests</t>
  </si>
  <si>
    <t>blockCache.flu.*.readHitOnlyMiss</t>
  </si>
  <si>
    <t>Read_Hit_Only Miss requests</t>
  </si>
  <si>
    <t>Number of Read_Hit_Only Miss requests</t>
  </si>
  <si>
    <t>blockCache.flu.*.readHitOnlySuccess</t>
  </si>
  <si>
    <t>Read_Hit_Only Success requests</t>
  </si>
  <si>
    <t>Number of Read_Hit_Only Success requests</t>
  </si>
  <si>
    <t>blockCache.global.replacementTrack.*.previouslyDirty</t>
  </si>
  <si>
    <t>Number of writes to clean page which had been previously dirty</t>
  </si>
  <si>
    <t>blockCache.global.summary.dwCopyBlocks</t>
  </si>
  <si>
    <t>Block Cache DW DwCopy Blocks</t>
  </si>
  <si>
    <t>Number of DisparateWrite DwCopy Blocks on SP</t>
  </si>
  <si>
    <t>blockCache.global.summary.dwDcaBlocks</t>
  </si>
  <si>
    <t>Block Cache DW DcaWrite Blocks</t>
  </si>
  <si>
    <t>Number of DisparateWrite DcaWrite Blocks on SP</t>
  </si>
  <si>
    <t>blockCache.global.summary.dwDiscardBlocks</t>
  </si>
  <si>
    <t>Block Cache DW DwDiscard Blocks</t>
  </si>
  <si>
    <t>Number of DisparateWrite DwDiscard Blocks on SP</t>
  </si>
  <si>
    <t>blockCache.global.summary.dwMjBlocks</t>
  </si>
  <si>
    <t>Block Cache DW MjWrite Blocks</t>
  </si>
  <si>
    <t>Number of DisparateWrite MjWrite Blocks on SP</t>
  </si>
  <si>
    <t>blockCache.global.summary.dwRenameBlocks</t>
  </si>
  <si>
    <t>Block Cache DW DwRename Blocks</t>
  </si>
  <si>
    <t>Number of DisparateWrite DwRename Blocks on SP</t>
  </si>
  <si>
    <t>blockCache.global.summary.dwRequests</t>
  </si>
  <si>
    <t>Block Cache DisparateWrite Requests</t>
  </si>
  <si>
    <t>Number of DisparateWrite Requests on SP</t>
  </si>
  <si>
    <t>blockCache.global.summary.dwZeroBlocks</t>
  </si>
  <si>
    <t>Block Cache DW MwZero Blocks</t>
  </si>
  <si>
    <t>Number of DisparateWrite DwZero Blocks on SP</t>
  </si>
  <si>
    <t>fs.block</t>
  </si>
  <si>
    <t>fs.block.cbfs</t>
  </si>
  <si>
    <t>fs.block.cbfs.op</t>
  </si>
  <si>
    <t>CBFS API Statistics</t>
  </si>
  <si>
    <t>CBFS API Statistics per API</t>
  </si>
  <si>
    <t>fs.block.cbfs.op.*.avgUsec</t>
  </si>
  <si>
    <t>avgUsec</t>
  </si>
  <si>
    <t>Average micoseconds per call</t>
  </si>
  <si>
    <t>totUsec/effectiveNcalls</t>
  </si>
  <si>
    <t>div,totUsec,effectiveNcalls</t>
  </si>
  <si>
    <t>fs.block.cbfs.op.*.calls</t>
  </si>
  <si>
    <t>CBFS Op</t>
  </si>
  <si>
    <t>Number of times the CBFS operation has been requested</t>
  </si>
  <si>
    <t>fs.block.cbfs.op.*.effectiveNcalls</t>
  </si>
  <si>
    <t>effectiveCalls</t>
  </si>
  <si>
    <t>Eff</t>
  </si>
  <si>
    <t>calls-nfailed</t>
  </si>
  <si>
    <t>sub,calls,failed</t>
  </si>
  <si>
    <t>fs.block.cbfs.op.*.failed</t>
  </si>
  <si>
    <t>failed</t>
  </si>
  <si>
    <t>Total failed</t>
  </si>
  <si>
    <t>fs.block.cbfs.op.*.maxUsec</t>
  </si>
  <si>
    <t>maxUsec</t>
  </si>
  <si>
    <t>Maximum useconds</t>
  </si>
  <si>
    <t>fs.block.cbfs.op.*.totUsec</t>
  </si>
  <si>
    <t>totUsec</t>
  </si>
  <si>
    <t>Total useconds</t>
  </si>
  <si>
    <t>fs.block.ufs</t>
  </si>
  <si>
    <t>fs.block.ufs.log</t>
  </si>
  <si>
    <t>fs.block.ufs.log.activeDescriptors</t>
  </si>
  <si>
    <t>fs.block.ufs.log.activeHolds</t>
  </si>
  <si>
    <t>fs.block.ufs.log.activeSize</t>
  </si>
  <si>
    <t>fs.block.ufs.log.blockedForFlush</t>
  </si>
  <si>
    <t>fs.block.ufs.log.bytesWritten</t>
  </si>
  <si>
    <t>fs.block.ufs.log.duplicateObjects</t>
  </si>
  <si>
    <t>fs.block.ufs.log.peakActiveDescriptors</t>
  </si>
  <si>
    <t>fs.block.ufs.log.peakActiveHolds</t>
  </si>
  <si>
    <t>fs.block.ufs.log.peakActiveSize</t>
  </si>
  <si>
    <t>fs.block.ufs.log.recordsWritten</t>
  </si>
  <si>
    <t>fs.block.ufs.log.staging</t>
  </si>
  <si>
    <t>fs.block.ufs.log.staging.delayedWrites</t>
  </si>
  <si>
    <t>fs.block.ufs.log.staging.efficiency</t>
  </si>
  <si>
    <t>pct,fs.block.ufs.log.staging.savedWrites,fs.block.ufs.log.staging.totalWrites</t>
  </si>
  <si>
    <t>fs.block.ufs.log.staging.immediateWrites</t>
  </si>
  <si>
    <t>fs.block.ufs.log.staging.lockContention</t>
  </si>
  <si>
    <t>copy2sb contention</t>
  </si>
  <si>
    <t>ufslog copy2sb contention</t>
  </si>
  <si>
    <t>fs.block.ufs.log.staging.lockYield</t>
  </si>
  <si>
    <t>copy2sb yield</t>
  </si>
  <si>
    <t>copy2sb lock yield</t>
  </si>
  <si>
    <t>fs.block.ufs.log.staging.savedWrites</t>
  </si>
  <si>
    <t>fs.block.ufs.log.staging.totalWrites</t>
  </si>
  <si>
    <t>fs.block.ufs.log.staging.waitForCleanSb</t>
  </si>
  <si>
    <t>wait for sb</t>
  </si>
  <si>
    <t>wait for ufslog clean sb yield</t>
  </si>
  <si>
    <t>fs.block.ufs.log.transaction</t>
  </si>
  <si>
    <t>fs.block.ufs.log.transaction.*.count</t>
  </si>
  <si>
    <t>fs.block.ufs64</t>
  </si>
  <si>
    <t>fs.block.ufs64.bmdcache</t>
  </si>
  <si>
    <t>fs.block.ufs64.bmdcache.avgEntriesSearched</t>
  </si>
  <si>
    <t>div,fs.block.ufs64.bmdcache.hashEntSearched,fs.block.ufs64.bmdcache.findCalls</t>
  </si>
  <si>
    <t>fs.block.ufs64.bmdcache.cpuAllocCount</t>
  </si>
  <si>
    <t>fs.block.ufs64.bmdcache.currentAllocatedEntries</t>
  </si>
  <si>
    <t>fs.block.ufs64.bmdcache.deleteCounts</t>
  </si>
  <si>
    <t>fs.block.ufs64.bmdcache.findCalls</t>
  </si>
  <si>
    <t>fs.block.ufs64.bmdcache.hashEntHit</t>
  </si>
  <si>
    <t>fs.block.ufs64.bmdcache.hashEntMiss</t>
  </si>
  <si>
    <t>fs.block.ufs64.bmdcache.hashEntSearched</t>
  </si>
  <si>
    <t>fs.block.ufs64.bmdcache.hashTableSize</t>
  </si>
  <si>
    <t>fs.block.ufs64.bmdcache.hitRatio</t>
  </si>
  <si>
    <t>pct,fs.block.ufs64.bmdcache.hashEntHit,fs.block.ufs64.bmdcache.findCalls</t>
  </si>
  <si>
    <t>fs.block.ufs64.bmdcache.newCounts</t>
  </si>
  <si>
    <t>fs.block.ufs64.CGBlk64</t>
  </si>
  <si>
    <t>fs.block.ufs64.CGBlk64.spallocggotpref</t>
  </si>
  <si>
    <t>UFS64 CG spread preallocations finding a free preferred window</t>
  </si>
  <si>
    <t>Number of CG spread preallocations finding a free preferred window</t>
  </si>
  <si>
    <t>fs.block.ufs64.CGBlk64.spallocgholefill</t>
  </si>
  <si>
    <t>UFS64 CG spread preallocations hole filling</t>
  </si>
  <si>
    <t>Number of CG spread preallocations hole filling</t>
  </si>
  <si>
    <t>fs.block.ufs64.CGBlk64.spallocginitialfill</t>
  </si>
  <si>
    <t>fs.block.ufs64.CGBlk64.spallocgskip</t>
  </si>
  <si>
    <t>UFS64 CG spread preallocations skipped</t>
  </si>
  <si>
    <t>Number of CG spread preallocations skipped</t>
  </si>
  <si>
    <t>fs.block.ufs64.CGBlk64.spallocgspanwin</t>
  </si>
  <si>
    <t>UFS64 CG spread preallocations spanned window</t>
  </si>
  <si>
    <t>Number of CG spread preallocations spanned window</t>
  </si>
  <si>
    <t>fs.block.ufs64.CGBlk64.spallocgsucc</t>
  </si>
  <si>
    <t>fs.block.ufs64.CGBlk64.spallocgwindowsproved</t>
  </si>
  <si>
    <t>fs.block.ufs64.cgcache</t>
  </si>
  <si>
    <t>fs.block.ufs64.cgcache.entriesChecked</t>
  </si>
  <si>
    <t>fs.block.ufs64.cgcache.entriesDiscarded</t>
  </si>
  <si>
    <t>fs.block.ufs64.cgcache.entriesReclaimed</t>
  </si>
  <si>
    <t>fs.block.ufs64.cgcache.findRequests</t>
  </si>
  <si>
    <t>fs.block.ufs64.cgcache.hitRatio</t>
  </si>
  <si>
    <t>pct,fs.block.ufs64.cgcache.hits,fs.block.ufs64.cgcache.findRequests</t>
  </si>
  <si>
    <t>fs.block.ufs64.cgcache.hits</t>
  </si>
  <si>
    <t>fs.block.ufs64.cgcache.misses</t>
  </si>
  <si>
    <t>fs.block.ufs64.dirBlkCache</t>
  </si>
  <si>
    <t>fs.block.ufs64.dirBlkCache.accesses</t>
  </si>
  <si>
    <t>fs.block.ufs64.dirBlkCache.avgScans</t>
  </si>
  <si>
    <t>div,fs.block.ufs64.dirBlkCache.scans,fs.block.ufs64.dirBlkCache.accesses</t>
  </si>
  <si>
    <t>fs.block.ufs64.dirBlkCache.entries</t>
  </si>
  <si>
    <t>fs.block.ufs64.dirBlkCache.hitRatio</t>
  </si>
  <si>
    <t>pct,fs.block.ufs64.dirBlkCache.hits,fs.block.ufs64.dirBlkCache.accesses</t>
  </si>
  <si>
    <t>fs.block.ufs64.dirBlkCache.hits</t>
  </si>
  <si>
    <t>fs.block.ufs64.dirBlkCache.lateHits</t>
  </si>
  <si>
    <t>fs.block.ufs64.dirBlkCache.scans</t>
  </si>
  <si>
    <t>fs.block.ufs64.dirBlkCache.staleHits</t>
  </si>
  <si>
    <t>fs.block.ufs64.dirHash</t>
  </si>
  <si>
    <t>fs.block.ufs64.dirHash.currentSize</t>
  </si>
  <si>
    <t>fs.block.ufs64.dirHash.entriesSearched</t>
  </si>
  <si>
    <t>fs.block.ufs64.dirHash.hashInfos</t>
  </si>
  <si>
    <t>fs.block.ufs64.dirHash.hashqs</t>
  </si>
  <si>
    <t>fs.block.ufs64.extentcache</t>
  </si>
  <si>
    <t>fs.block.ufs64.extentcache.deleteCounts</t>
  </si>
  <si>
    <t>fs.block.ufs64.extentcache.findCalls</t>
  </si>
  <si>
    <t>fs.block.ufs64.extentcache.hashEntHit</t>
  </si>
  <si>
    <t>fs.block.ufs64.extentcache.hashEntMiss</t>
  </si>
  <si>
    <t>fs.block.ufs64.extentcache.hashEntSearched</t>
  </si>
  <si>
    <t>fs.block.ufs64.extentcache.hashTableSize</t>
  </si>
  <si>
    <t>fs.block.ufs64.extentcache.hitRatio</t>
  </si>
  <si>
    <t>pct,fs.block.ufs64.extentcache.hashEntHit,fs.block.ufs64.extentcache.findCalls</t>
  </si>
  <si>
    <t>fs.block.ufs64.extentcache.newCounts</t>
  </si>
  <si>
    <t>fs.block.ufs64.extentcache.recycleCounts</t>
  </si>
  <si>
    <t>fs.block.ufs64.findNode</t>
  </si>
  <si>
    <t>fs.block.ufs64.findNode.*.allocations</t>
  </si>
  <si>
    <t>fs.block.ufs64.findNode.*.avgNodesSearched</t>
  </si>
  <si>
    <t>fs.block.ufs64.findNode.*.deadNodes</t>
  </si>
  <si>
    <t>fs.block.ufs64.findNode.*.hashSearches</t>
  </si>
  <si>
    <t>fs.block.ufs64.findNode.*.hashSearchRetries</t>
  </si>
  <si>
    <t>fs.block.ufs64.findNode.*.insertions</t>
  </si>
  <si>
    <t>fs.block.ufs64.findNode.*.newNodeCalls</t>
  </si>
  <si>
    <t>fs.block.ufs64.findNode.*.nodesSearched</t>
  </si>
  <si>
    <t>fs.block.ufs64.findNode.*.readsFailed</t>
  </si>
  <si>
    <t>fs.block.ufs64.findNode.*.totalCalls</t>
  </si>
  <si>
    <t>fs.block.ufs64.findNode.*.validNodes</t>
  </si>
  <si>
    <t>fs.block.ufs64.gibc</t>
  </si>
  <si>
    <t>fs.block.ufs64.gibc.addDirty</t>
  </si>
  <si>
    <t>fs.block.ufs64.gibc.dirtyEntries</t>
  </si>
  <si>
    <t>fs.block.ufs64.gibc.dirtyRatio</t>
  </si>
  <si>
    <t>pct,fs.block.ufs64.gibc.dirtyEntries,fs.block.ufs64.gibc.totalEntries</t>
  </si>
  <si>
    <t>fs.block.ufs64.gibc.enteredIntoCache</t>
  </si>
  <si>
    <t>fs.block.ufs64.gibc.failLoads</t>
  </si>
  <si>
    <t>fs.block.ufs64.gibc.foundInInit</t>
  </si>
  <si>
    <t>fs.block.ufs64.gibc.FSSyncRequests</t>
  </si>
  <si>
    <t>fs.block.ufs64.gibc.generalSync</t>
  </si>
  <si>
    <t>fs.block.ufs64.gibc.generalSyncWait</t>
  </si>
  <si>
    <t>fs.block.ufs64.gibc.globalSyncRequests</t>
  </si>
  <si>
    <t>fs.block.ufs64.gibc.hashTableSize</t>
  </si>
  <si>
    <t>fs.block.ufs64.gibc.hitRatio</t>
  </si>
  <si>
    <t>pct,fs.block.ufs64.gibc.totalHits,fs.block.ufs64.gibc.lookup</t>
  </si>
  <si>
    <t>fs.block.ufs64.gibc.inPlaceSync</t>
  </si>
  <si>
    <t>fs.block.ufs64.gibc.lookup</t>
  </si>
  <si>
    <t>fs.block.ufs64.gibc.lookupDescriptorHit</t>
  </si>
  <si>
    <t>fs.block.ufs64.gibc.lookupDescriptorMiss</t>
  </si>
  <si>
    <t>fs.block.ufs64.gibc.lookupHitRatio</t>
  </si>
  <si>
    <t>pct,fs.block.ufs64.gibc.lookupDescriptorHit,fs.block.ufs64.gibc.lookup</t>
  </si>
  <si>
    <t>fs.block.ufs64.gibc.purgedEntries</t>
  </si>
  <si>
    <t>fs.block.ufs64.gibc.reclaimedEntries</t>
  </si>
  <si>
    <t>fs.block.ufs64.gibc.replaceDirty</t>
  </si>
  <si>
    <t>fs.block.ufs64.gibc.returnedEntries</t>
  </si>
  <si>
    <t>fs.block.ufs64.gibc.returnedNullEntries</t>
  </si>
  <si>
    <t>fs.block.ufs64.gibc.staleBuffer</t>
  </si>
  <si>
    <t>fs.block.ufs64.gibc.staleFS</t>
  </si>
  <si>
    <t>fs.block.ufs64.gibc.successLoads</t>
  </si>
  <si>
    <t>fs.block.ufs64.gibc.totalEntries</t>
  </si>
  <si>
    <t>fs.block.ufs64.gibc.totalHits</t>
  </si>
  <si>
    <t>fs.block.ufs64.indirectBlk</t>
  </si>
  <si>
    <t>fs.block.ufs64.indirectBlk.*.entriesInvalidated</t>
  </si>
  <si>
    <t>fs.block.ufs64.indirectBlk.*.readHits</t>
  </si>
  <si>
    <t>fs.block.ufs64.indirectBlk.*.totalReads</t>
  </si>
  <si>
    <t>fs.block.ufs64.indirectBlk.*.truncReads</t>
  </si>
  <si>
    <t>fs.block.ufs64.indirectBlk.*.truncWrites</t>
  </si>
  <si>
    <t>fs.block.ufs64.inodeBlk</t>
  </si>
  <si>
    <t>fs.block.ufs64.inodeBlk.avgEntriesChecked</t>
  </si>
  <si>
    <t>div,fs.block.ufs64.inodeBlk.entriesChecked,fs.block.ufs64.inodeBlk.totalCalls</t>
  </si>
  <si>
    <t>fs.block.ufs64.inodeBlk.currentAllocatedBlocks</t>
  </si>
  <si>
    <t>fs.block.ufs64.inodeBlk.currentDirtyBlocks</t>
  </si>
  <si>
    <t>fs.block.ufs64.inodeBlk.entriesChecked</t>
  </si>
  <si>
    <t>fs.block.ufs64.inodeBlk.totalBlocksAllocated</t>
  </si>
  <si>
    <t>fs.block.ufs64.inodeBlk.totalBlocksDeleted</t>
  </si>
  <si>
    <t>fs.block.ufs64.inodeBlk.totalCalls</t>
  </si>
  <si>
    <t>fs.block.ufs64.io</t>
  </si>
  <si>
    <t>fs.block.ufs64.io.MFDAllocData</t>
  </si>
  <si>
    <t>fs.block.ufs64.io.MFDAllocMeta</t>
  </si>
  <si>
    <t>fs.block.ufs64.io.MFDDeallocData</t>
  </si>
  <si>
    <t>fs.block.ufs64.io.MFDDeallocMeta</t>
  </si>
  <si>
    <t>fs.block.ufs64.io.MFDedupAllocData</t>
  </si>
  <si>
    <t>fs.block.ufs64.io.MFDedupAllocMeta</t>
  </si>
  <si>
    <t>fs.block.ufs64.io.MFDedupDeallocData</t>
  </si>
  <si>
    <t>fs.block.ufs64.io.MFDedupDeallocMeta</t>
  </si>
  <si>
    <t>fs.block.ufs64.io.MFDedupSubstituteData</t>
  </si>
  <si>
    <t>fs.block.ufs64.io.MFDedupSubstituteFreeData</t>
  </si>
  <si>
    <t>fs.block.ufs64.io.MFDedupSubstituteFreeMeta</t>
  </si>
  <si>
    <t>fs.block.ufs64.io.MFDedupSubstituteMeta</t>
  </si>
  <si>
    <t>fs.block.ufs64.io.MFDSubstituteData</t>
  </si>
  <si>
    <t>fs.block.ufs64.io.MFDSubstituteFreeData</t>
  </si>
  <si>
    <t>fs.block.ufs64.io.MFDSubstituteFreeMeta</t>
  </si>
  <si>
    <t>fs.block.ufs64.io.MFDSubstituteMeta</t>
  </si>
  <si>
    <t>fs.block.ufs64.io.MFWAllocData</t>
  </si>
  <si>
    <t>fs.block.ufs64.io.MFWAllocMeta</t>
  </si>
  <si>
    <t>fs.block.ufs64.io.MFWDeallocData</t>
  </si>
  <si>
    <t>fs.block.ufs64.io.MFWDeallocMeta</t>
  </si>
  <si>
    <t>fs.block.ufs64.io.MFWSubstituteData</t>
  </si>
  <si>
    <t>fs.block.ufs64.io.MFWSubstituteFreeData</t>
  </si>
  <si>
    <t>fs.block.ufs64.io.MFWSubstituteFreeMeta</t>
  </si>
  <si>
    <t>fs.block.ufs64.io.MFWSubstituteMeta</t>
  </si>
  <si>
    <t>fs.block.ufs64.io.TruncAllocData</t>
  </si>
  <si>
    <t>fs.block.ufs64.io.TruncAllocMeta</t>
  </si>
  <si>
    <t>fs.block.ufs64.io.TruncDeallocData</t>
  </si>
  <si>
    <t>fs.block.ufs64.io.TruncDeallocMeta</t>
  </si>
  <si>
    <t>fs.block.ufs64.io.TruncSubstituteData</t>
  </si>
  <si>
    <t>fs.block.ufs64.io.TruncSubstituteFreeData</t>
  </si>
  <si>
    <t>fs.block.ufs64.io.TruncSubstituteFreeMeta</t>
  </si>
  <si>
    <t>fs.block.ufs64.io.TruncSubstituteMeta</t>
  </si>
  <si>
    <t>fs.block.ufs64.mem</t>
  </si>
  <si>
    <t>fs.block.ufs64.mem.currentAllocatedPages</t>
  </si>
  <si>
    <t>fs.block.ufs64.mem.freePagesCalls</t>
  </si>
  <si>
    <t>fs.block.ufs64.mem.getPagesCalls</t>
  </si>
  <si>
    <t>fs.block.ufs64.mem.peakAllocatedPages</t>
  </si>
  <si>
    <t>fs.block.ufs64.mem.totalPagesAllocated</t>
  </si>
  <si>
    <t>fs.block.ufs64.mem.totalPagesFreed</t>
  </si>
  <si>
    <t>fs.block.ufs64.name</t>
  </si>
  <si>
    <t>fs.block.ufs64.name.*.op</t>
  </si>
  <si>
    <t>fs.block.ufs64.name.*.op.*.avgTime</t>
  </si>
  <si>
    <t>fs.block.ufs64.name.*.op.*.calls</t>
  </si>
  <si>
    <t>fs.block.ufs64.name.*.op.*.totalTime</t>
  </si>
  <si>
    <t>fs.block.ufs64.name.*.vop</t>
  </si>
  <si>
    <t>fs.block.ufs64.name.*.vop.*.avgTime</t>
  </si>
  <si>
    <t>fs.block.ufs64.name.*.vop.*.calls</t>
  </si>
  <si>
    <t>fs.block.ufs64.name.*.vop.*.totalTime</t>
  </si>
  <si>
    <t>fs.block.ufs64.sabhasalloc</t>
  </si>
  <si>
    <t>fs.block.ufs64.sabhasalloc.allocfail</t>
  </si>
  <si>
    <t>fs.block.ufs64.sabhasalloc.allochinthit</t>
  </si>
  <si>
    <t>fs.block.ufs64.sabhasalloc.allochintmiss</t>
  </si>
  <si>
    <t>fs.block.ufs64.sabhasalloc.allocsucc</t>
  </si>
  <si>
    <t>fs.block.ufs64.sabhasalloc.lastallochit</t>
  </si>
  <si>
    <t>fs.block.ufs64.sabhasalloc.lastallocmiss</t>
  </si>
  <si>
    <t>fs.block.ufs64.sabhasalloc.spallocobjs</t>
  </si>
  <si>
    <t>fs.block.ufs64.sabhasalloc.spallocskips</t>
  </si>
  <si>
    <t>UFS64 SabHas objects skipped for spread preallocation</t>
  </si>
  <si>
    <t>Number of SabHas objects skipped for spread preallocation</t>
  </si>
  <si>
    <t>fs.block.ufs64.sabhascache</t>
  </si>
  <si>
    <t>fs.block.ufs64.sabhascache.avgEntriesSearched</t>
  </si>
  <si>
    <t>div,fs.block.ufs64.sabhascache.entriesSearched,fs.block.ufs64.sabhascache.findRequests</t>
  </si>
  <si>
    <t>fs.block.ufs64.sabhascache.currentAllocatedEntries</t>
  </si>
  <si>
    <t>fs.block.ufs64.sabhascache.entriesSearched</t>
  </si>
  <si>
    <t>fs.block.ufs64.sabhascache.findRequests</t>
  </si>
  <si>
    <t>fs.block.ufs64.sabhascache.hitRatio</t>
  </si>
  <si>
    <t>pct,fs.block.ufs64.sabhascache.hits,fs.block.ufs64.sabhascache.findRequests</t>
  </si>
  <si>
    <t>fs.block.ufs64.sabhascache.hits</t>
  </si>
  <si>
    <t>fs.block.ufs64.sabhascache.misses</t>
  </si>
  <si>
    <t>fs.block.ufs64.sabhascache.totalEntriesAllocated</t>
  </si>
  <si>
    <t>fs.block.ufs64.sabhascache.totalEntriesDeleted</t>
  </si>
  <si>
    <t>fs.block.ufs64.sgbackedslicesalloc</t>
  </si>
  <si>
    <t>fs.block.ufs64.sgbackedslicesalloc.allocfail</t>
  </si>
  <si>
    <t>fs.block.ufs64.sgbackedslicesalloc.allochinthit</t>
  </si>
  <si>
    <t>fs.block.ufs64.sgbackedslicesalloc.allochintmiss</t>
  </si>
  <si>
    <t>fs.block.ufs64.sgbackedslicesalloc.allocsucc</t>
  </si>
  <si>
    <t>fs.block.ufs64.sgbackedslicesalloc.lastallochit</t>
  </si>
  <si>
    <t>fs.block.ufs64.sgbackedslicesalloc.lastallocmiss</t>
  </si>
  <si>
    <t>fs.block.ufs64.sgbackedslicesalloc.spallocobjs</t>
  </si>
  <si>
    <t>fs.block.ufs64.sgbackedslicesalloc.spallocskips</t>
  </si>
  <si>
    <t>UFS64 SgBackedSlices objects skipped for spread preallocation</t>
  </si>
  <si>
    <t>Number of SgBackedSlices objects skipped for spread preallocation</t>
  </si>
  <si>
    <t>fs.block.ufs64.sgbackedslicescache</t>
  </si>
  <si>
    <t>fs.block.ufs64.sgbackedslicescache.avgEntriesSearched</t>
  </si>
  <si>
    <t>div,fs.block.ufs64.sgbackedslicescache.entriesSearched,fs.block.ufs64.sgbackedslicescache.findRequests</t>
  </si>
  <si>
    <t>fs.block.ufs64.sgbackedslicescache.currentAllocatedEntries</t>
  </si>
  <si>
    <t>fs.block.ufs64.sgbackedslicescache.entriesSearched</t>
  </si>
  <si>
    <t>fs.block.ufs64.sgbackedslicescache.findRequests</t>
  </si>
  <si>
    <t>fs.block.ufs64.sgbackedslicescache.hitRatio</t>
  </si>
  <si>
    <t>pct,fs.block.ufs64.sgbackedslicescache.hits,fs.block.ufs64.sgbackedslicescache.findRequests</t>
  </si>
  <si>
    <t>fs.block.ufs64.sgbackedslicescache.hits</t>
  </si>
  <si>
    <t>fs.block.ufs64.sgbackedslicescache.misses</t>
  </si>
  <si>
    <t>fs.block.ufs64.sgbackedslicescache.totalEntriesAllocated</t>
  </si>
  <si>
    <t>fs.block.ufs64.sgbackedslicescache.totalEntriesDeleted</t>
  </si>
  <si>
    <t>fs.block.ufs64.sghasalloc</t>
  </si>
  <si>
    <t>fs.block.ufs64.sghasalloc.allocfail</t>
  </si>
  <si>
    <t>fs.block.ufs64.sghasalloc.allochinthit</t>
  </si>
  <si>
    <t>fs.block.ufs64.sghasalloc.allochintmiss</t>
  </si>
  <si>
    <t>fs.block.ufs64.sghasalloc.allocsucc</t>
  </si>
  <si>
    <t>fs.block.ufs64.sghasalloc.lastallochit</t>
  </si>
  <si>
    <t>fs.block.ufs64.sghasalloc.lastallocmiss</t>
  </si>
  <si>
    <t>fs.block.ufs64.sghasalloc.spallocobjs</t>
  </si>
  <si>
    <t>fs.block.ufs64.sghasalloc.spallocskips</t>
  </si>
  <si>
    <t>UFS64 SgHas objects skipped for spread preallocation</t>
  </si>
  <si>
    <t>Number of SgHas objects skipped for spread preallocation</t>
  </si>
  <si>
    <t>fs.block.ufs64.sghascache</t>
  </si>
  <si>
    <t>fs.block.ufs64.sghascache.avgEntriesSearched</t>
  </si>
  <si>
    <t>div,fs.block.ufs64.sghascache.entriesSearched,fs.block.ufs64.sghascache.findRequests</t>
  </si>
  <si>
    <t>fs.block.ufs64.sghascache.currentAllocatedEntries</t>
  </si>
  <si>
    <t>fs.block.ufs64.sghascache.entriesSearched</t>
  </si>
  <si>
    <t>fs.block.ufs64.sghascache.findRequests</t>
  </si>
  <si>
    <t>fs.block.ufs64.sghascache.hitRatio</t>
  </si>
  <si>
    <t>pct,fs.block.ufs64.sghascache.hits,fs.block.ufs64.sghascache.findRequests</t>
  </si>
  <si>
    <t>fs.block.ufs64.sghascache.hits</t>
  </si>
  <si>
    <t>fs.block.ufs64.sghascache.misses</t>
  </si>
  <si>
    <t>fs.block.ufs64.sghascache.totalEntriesAllocated</t>
  </si>
  <si>
    <t>fs.block.ufs64.sghascache.totalEntriesDeleted</t>
  </si>
  <si>
    <t>fs.block.ufs64.sliceattrsalloc</t>
  </si>
  <si>
    <t>fs.block.ufs64.sliceattrsalloc.allocfail</t>
  </si>
  <si>
    <t>fs.block.ufs64.sliceattrsalloc.allochinthit</t>
  </si>
  <si>
    <t>fs.block.ufs64.sliceattrsalloc.allochintmiss</t>
  </si>
  <si>
    <t>fs.block.ufs64.sliceattrsalloc.allocsucc</t>
  </si>
  <si>
    <t>fs.block.ufs64.sliceattrsalloc.lastallochit</t>
  </si>
  <si>
    <t>fs.block.ufs64.sliceattrsalloc.lastallocmiss</t>
  </si>
  <si>
    <t>fs.block.ufs64.sliceattrsalloc.spallocobjs</t>
  </si>
  <si>
    <t>fs.block.ufs64.sliceattrsalloc.spallocskips</t>
  </si>
  <si>
    <t>UFS64 SliceAttrs objects skipped for spread preallocation</t>
  </si>
  <si>
    <t>Number of SliceAttrs objects skipped for spread preallocation</t>
  </si>
  <si>
    <t>fs.block.ufs64.sliceattrscache</t>
  </si>
  <si>
    <t>fs.block.ufs64.sliceattrscache.avgEntriesSearched</t>
  </si>
  <si>
    <t>div,fs.block.ufs64.sliceattrscache.entriesSearched,fs.block.ufs64.sliceattrscache.findRequests</t>
  </si>
  <si>
    <t>fs.block.ufs64.sliceattrscache.currentAllocatedEntries</t>
  </si>
  <si>
    <t>fs.block.ufs64.sliceattrscache.entriesSearched</t>
  </si>
  <si>
    <t>fs.block.ufs64.sliceattrscache.findRequests</t>
  </si>
  <si>
    <t>fs.block.ufs64.sliceattrscache.hitRatio</t>
  </si>
  <si>
    <t>pct,fs.block.ufs64.sliceattrscache.hits,fs.block.ufs64.sliceattrscache.findRequests</t>
  </si>
  <si>
    <t>fs.block.ufs64.sliceattrscache.hits</t>
  </si>
  <si>
    <t>fs.block.ufs64.sliceattrscache.misses</t>
  </si>
  <si>
    <t>fs.block.ufs64.sliceattrscache.totalEntriesAllocated</t>
  </si>
  <si>
    <t>fs.block.ufs64.sliceattrscache.totalEntriesDeleted</t>
  </si>
  <si>
    <t>fs.block.ufs64.slicemappreallocator</t>
  </si>
  <si>
    <t>fs.block.ufs64.slicemappreallocator.spallocDataCgReads</t>
  </si>
  <si>
    <t>UFS64 Number of CG reads introduced via spread preallocations for Data slices</t>
  </si>
  <si>
    <t>Number of CG reads introduced via spread preallocations for Data slices</t>
  </si>
  <si>
    <t>fs.block.ufs64.slicemappreallocator.spallocDataRandomFails</t>
  </si>
  <si>
    <t>UFS64 Number of failed random allocations for Data slices</t>
  </si>
  <si>
    <t>Number of failed random allocations for Data slices</t>
  </si>
  <si>
    <t>fs.block.ufs64.slicemappreallocator.spallocDataRandomRequests</t>
  </si>
  <si>
    <t>UFS64 Number of random allocations for Data slices</t>
  </si>
  <si>
    <t>Number of random allocations for Data slices</t>
  </si>
  <si>
    <t>fs.block.ufs64.slicemappreallocator.spallocDataSeqFillWinRequests</t>
  </si>
  <si>
    <t>UFS64 Number of sequential fill window allocations for Data slices</t>
  </si>
  <si>
    <t>Number of sequential fill window allocations for Data slices</t>
  </si>
  <si>
    <t>fs.block.ufs64.slicemappreallocator.spallocDataSeqNewWinFails</t>
  </si>
  <si>
    <t>UFS64 Number of failed sequential new window allocations for Data slices</t>
  </si>
  <si>
    <t>Number of failed sequential new window allocations for Data slices</t>
  </si>
  <si>
    <t>fs.block.ufs64.slicemappreallocator.spallocDataSeqNewWinRequests</t>
  </si>
  <si>
    <t>UFS64 Number of sequential new window allocations for Data slices</t>
  </si>
  <si>
    <t>Number of sequential new window allocations for Data slices</t>
  </si>
  <si>
    <t>fs.block.ufs64.slicemappreallocator.spallocVBMCgReads</t>
  </si>
  <si>
    <t>UFS64 Number of CG reads introduced via spread preallocations for VBM slices</t>
  </si>
  <si>
    <t>Number of CG reads introduced via spread preallocations for VBM slices</t>
  </si>
  <si>
    <t>fs.block.ufs64.slicemappreallocator.spallocVBMRandomFails</t>
  </si>
  <si>
    <t>UFS64 Number of failed random allocations for VBM slices</t>
  </si>
  <si>
    <t>Number of failed random allocations for VBM slices</t>
  </si>
  <si>
    <t>fs.block.ufs64.slicemappreallocator.spallocVBMRandomRequests</t>
  </si>
  <si>
    <t>UFS64 Number of random allocations for VBM slices</t>
  </si>
  <si>
    <t>Number of random allocations for VBM slices</t>
  </si>
  <si>
    <t>fs.block.ufs64.slicemappreallocator.spallocVBMSeqFillWinRequests</t>
  </si>
  <si>
    <t>UFS64 Number of sequential fill window allocations for VBM slices</t>
  </si>
  <si>
    <t>Number of sequential fill window allocations for VBM slices</t>
  </si>
  <si>
    <t>fs.block.ufs64.slicemappreallocator.spallocVBMSeqNewWinFails</t>
  </si>
  <si>
    <t>UFS64 Number of failed sequential window allocations for VBM slices</t>
  </si>
  <si>
    <t>Number of failed sequential window allocations for VBM slices</t>
  </si>
  <si>
    <t>fs.block.ufs64.slicemappreallocator.spallocVBMSeqNewWinRequests</t>
  </si>
  <si>
    <t>UFS64 Number of sequential new window allocations for VBM slices</t>
  </si>
  <si>
    <t>Number of sequential new window allocations for VBM slices</t>
  </si>
  <si>
    <t>fs.fcle</t>
  </si>
  <si>
    <t>File Cache Logical Extent</t>
  </si>
  <si>
    <t>fs.fcle.BlockReadCacheDirtyHit</t>
  </si>
  <si>
    <t>FCLE Block Read Cache Dirt Hit</t>
  </si>
  <si>
    <t>Number of datablocks found dirty in cache on read</t>
  </si>
  <si>
    <t>fs.fcle.BlockReadCacheHit</t>
  </si>
  <si>
    <t>FCLE Block Read Cache Hit</t>
  </si>
  <si>
    <t>Number of datablocks found in cache on read</t>
  </si>
  <si>
    <t>fs.fcle.BlockReadCacheMiss</t>
  </si>
  <si>
    <t>FCLE Block Read Cache Miss</t>
  </si>
  <si>
    <t>Number of datablocks missed in cache on read</t>
  </si>
  <si>
    <t>fs.fcle.BlockReadInitCacheHit</t>
  </si>
  <si>
    <t>FCLE Block Read Init Cache Hit</t>
  </si>
  <si>
    <t>Number of datablocks found in cache after mapping</t>
  </si>
  <si>
    <t>fs.fcle.BlockReadInitCacheMiss</t>
  </si>
  <si>
    <t>FCLE Block Read Init Cache Miss</t>
  </si>
  <si>
    <t>Number of datablocks missed in cache after mapping</t>
  </si>
  <si>
    <t>fs.fcle.BlockWriteCacheDirtyHit</t>
  </si>
  <si>
    <t>FCLE Block Write Cache Dirt Hit</t>
  </si>
  <si>
    <t>Number of datablocks found dirty in cache on write</t>
  </si>
  <si>
    <t>fs.fcle.BlockWriteCacheHit</t>
  </si>
  <si>
    <t>FCLE Block Write Cache Hit</t>
  </si>
  <si>
    <t>Number of datablocks found in cache on write</t>
  </si>
  <si>
    <t>fs.fcle.BlockWriteCacheMiss</t>
  </si>
  <si>
    <t>FCLE Block Write Cache Miss</t>
  </si>
  <si>
    <t>Number of datablocks missed in cache on write</t>
  </si>
  <si>
    <t>fs.fcle.IOReadFullyCached</t>
  </si>
  <si>
    <t>FCLE IO Read Fully Cached</t>
  </si>
  <si>
    <t>Read logical extents fully cached</t>
  </si>
  <si>
    <t>fs.fcle.IOReadPartiallyCached</t>
  </si>
  <si>
    <t>FCLE IO Read Partially Cached</t>
  </si>
  <si>
    <t>Read logical extents containing zero or more uncahnced blocks</t>
  </si>
  <si>
    <t>fs.fcle.ReadDiskIOs</t>
  </si>
  <si>
    <t>FCLE Read Disk IOs</t>
  </si>
  <si>
    <t>Number of physical Disk Read IO for due to missed blocks in cache</t>
  </si>
  <si>
    <t>fs.file</t>
  </si>
  <si>
    <t>fs.file.cbfs</t>
  </si>
  <si>
    <t>fs.file.ufs</t>
  </si>
  <si>
    <t>fs.file.ufs.cgcache</t>
  </si>
  <si>
    <t>fs.file.ufs.cgcache.bitmapHits</t>
  </si>
  <si>
    <t>fs.file.ufs.cgcache.bitmapMisses</t>
  </si>
  <si>
    <t>fs.file.ufs.cgcache.entriesChecked</t>
  </si>
  <si>
    <t>fs.file.ufs.cgcache.entriesDiscarded</t>
  </si>
  <si>
    <t>fs.file.ufs.cgcache.entriesReclaimed</t>
  </si>
  <si>
    <t>fs.file.ufs.cgcache.findRequests</t>
  </si>
  <si>
    <t>fs.file.ufs.cgcache.hitRatio</t>
  </si>
  <si>
    <t>pct,fs.file.ufs.cgcache.hits,fs.file.ufs.cgcache.findRequests</t>
  </si>
  <si>
    <t>fs.file.ufs.cgcache.hits</t>
  </si>
  <si>
    <t>fs.file.ufs.cgcache.misses</t>
  </si>
  <si>
    <t>fs.file.ufs.cgcache.mutexWaits</t>
  </si>
  <si>
    <t>fs.file.ufs.cgcache.sweepCG</t>
  </si>
  <si>
    <t>fs.file.ufs.dirBlkCache</t>
  </si>
  <si>
    <t>fs.file.ufs.dirBlkCache.accesses</t>
  </si>
  <si>
    <t>fs.file.ufs.dirBlkCache.avgScans</t>
  </si>
  <si>
    <t>div,fs.file.ufs.dirBlkCache.scans,fs.file.ufs.dirBlkCache.accesses</t>
  </si>
  <si>
    <t>fs.file.ufs.dirBlkCache.entries</t>
  </si>
  <si>
    <t>fs.file.ufs.dirBlkCache.hitRatio</t>
  </si>
  <si>
    <t>pct,fs.file.ufs.dirBlkCache.hits,fs.file.ufs.dirBlkCache.accesses</t>
  </si>
  <si>
    <t>fs.file.ufs.dirBlkCache.hits</t>
  </si>
  <si>
    <t>fs.file.ufs.dirBlkCache.lateHits</t>
  </si>
  <si>
    <t>fs.file.ufs.dirBlkCache.scans</t>
  </si>
  <si>
    <t>fs.file.ufs.dirBlkCache.staleHits</t>
  </si>
  <si>
    <t>fs.file.ufs.dirHash</t>
  </si>
  <si>
    <t>fs.file.ufs.dirHash.currentSize</t>
  </si>
  <si>
    <t>fs.file.ufs.dirHash.entriesSearched</t>
  </si>
  <si>
    <t>fs.file.ufs.dirHash.hashInfos</t>
  </si>
  <si>
    <t>fs.file.ufs.dirHash.hashqs</t>
  </si>
  <si>
    <t>fs.file.ufs.findNode</t>
  </si>
  <si>
    <t>fs.file.ufs.findNode.*.allocations</t>
  </si>
  <si>
    <t>fs.file.ufs.findNode.*.avgNodesSearched</t>
  </si>
  <si>
    <t>fs.file.ufs.findNode.*.deadNodes</t>
  </si>
  <si>
    <t>fs.file.ufs.findNode.*.hashSearches</t>
  </si>
  <si>
    <t>fs.file.ufs.findNode.*.hashSearchRetries</t>
  </si>
  <si>
    <t>fs.file.ufs.findNode.*.insertions</t>
  </si>
  <si>
    <t>fs.file.ufs.findNode.*.newNodeCalls</t>
  </si>
  <si>
    <t>fs.file.ufs.findNode.*.nodesSearched</t>
  </si>
  <si>
    <t>fs.file.ufs.findNode.*.readsFailed</t>
  </si>
  <si>
    <t>fs.file.ufs.findNode.*.totalCalls</t>
  </si>
  <si>
    <t>fs.file.ufs.findNode.*.validNodes</t>
  </si>
  <si>
    <t>fs.file.ufs.indirectBlk</t>
  </si>
  <si>
    <t>fs.file.ufs.indirectBlk.*.entriesInvalidated</t>
  </si>
  <si>
    <t>fs.file.ufs.indirectBlk.*.readHits</t>
  </si>
  <si>
    <t>fs.file.ufs.indirectBlk.*.totalReads</t>
  </si>
  <si>
    <t>fs.file.ufs.indirectBlk.*.truncReads</t>
  </si>
  <si>
    <t>fs.file.ufs.indirectBlk.*.truncWrites</t>
  </si>
  <si>
    <t>fs.file.ufs.inodeBlk</t>
  </si>
  <si>
    <t>fs.file.ufs.inodeBlk.avgEntriesChecked</t>
  </si>
  <si>
    <t>div,fs.file.ufs.inodeBlk.entriesChecked,fs.file.ufs.inodeBlk.totalCalls</t>
  </si>
  <si>
    <t>fs.file.ufs.inodeBlk.currentAllocatedBlocks</t>
  </si>
  <si>
    <t>fs.file.ufs.inodeBlk.currentDirtyBlocks</t>
  </si>
  <si>
    <t>fs.file.ufs.inodeBlk.entriesChecked</t>
  </si>
  <si>
    <t>fs.file.ufs.inodeBlk.totalBlocksAllocated</t>
  </si>
  <si>
    <t>fs.file.ufs.inodeBlk.totalBlocksDeleted</t>
  </si>
  <si>
    <t>fs.file.ufs.inodeBlk.totalCalls</t>
  </si>
  <si>
    <t>fs.file.ufs.log</t>
  </si>
  <si>
    <t>fs.file.ufs.log.activeDescriptors</t>
  </si>
  <si>
    <t>fs.file.ufs.log.activeHolds</t>
  </si>
  <si>
    <t>fs.file.ufs.log.activeSize</t>
  </si>
  <si>
    <t>fs.file.ufs.log.blockedForFlush</t>
  </si>
  <si>
    <t>fs.file.ufs.log.bytesWritten</t>
  </si>
  <si>
    <t>fs.file.ufs.log.duplicateObjects</t>
  </si>
  <si>
    <t>fs.file.ufs.log.peakActiveDescriptors</t>
  </si>
  <si>
    <t>fs.file.ufs.log.peakActiveHolds</t>
  </si>
  <si>
    <t>fs.file.ufs.log.peakActiveSize</t>
  </si>
  <si>
    <t>fs.file.ufs.log.recordsWritten</t>
  </si>
  <si>
    <t>fs.file.ufs.log.staging</t>
  </si>
  <si>
    <t>fs.file.ufs.log.staging.delayedWrites</t>
  </si>
  <si>
    <t>fs.file.ufs.log.staging.efficiency</t>
  </si>
  <si>
    <t>pct,fs.file.ufs.log.staging.savedWrites,fs.file.ufs.log.staging.totalWrites</t>
  </si>
  <si>
    <t>fs.file.ufs.log.staging.immediateWrites</t>
  </si>
  <si>
    <t>fs.file.ufs.log.staging.lockContention</t>
  </si>
  <si>
    <t>fs.file.ufs.log.staging.lockYield</t>
  </si>
  <si>
    <t>fs.file.ufs.log.staging.savedWrites</t>
  </si>
  <si>
    <t>fs.file.ufs.log.staging.totalWrites</t>
  </si>
  <si>
    <t>fs.file.ufs.log.staging.waitForCleanSb</t>
  </si>
  <si>
    <t>fs.file.ufs.log.transaction</t>
  </si>
  <si>
    <t>fs.file.ufs.log.transaction.*.count</t>
  </si>
  <si>
    <t>fs.file.ufs.mem</t>
  </si>
  <si>
    <t>fs.file.ufs.mem.currentAllocatedPages</t>
  </si>
  <si>
    <t>fs.file.ufs.mem.freePagesCalls</t>
  </si>
  <si>
    <t>fs.file.ufs.mem.getPagesCalls</t>
  </si>
  <si>
    <t>fs.file.ufs.mem.peakAllocatedPages</t>
  </si>
  <si>
    <t>fs.file.ufs.mem.totalPagesAllocated</t>
  </si>
  <si>
    <t>fs.file.ufs.mem.totalPagesFreed</t>
  </si>
  <si>
    <t>fs.file.ufs.name</t>
  </si>
  <si>
    <t>fs.file.ufs.name.*.op</t>
  </si>
  <si>
    <t>fs.file.ufs.name.*.op.*.avgTime</t>
  </si>
  <si>
    <t>fs.file.ufs.name.*.op.*.calls</t>
  </si>
  <si>
    <t>fs.file.ufs.name.*.op.*.totalTime</t>
  </si>
  <si>
    <t>fs.file.ufs.name.*.vop</t>
  </si>
  <si>
    <t>fs.file.ufs.name.*.vop.*.avgTime</t>
  </si>
  <si>
    <t>fs.file.ufs.name.*.vop.*.calls</t>
  </si>
  <si>
    <t>fs.file.ufs.name.*.vop.*.totalTime</t>
  </si>
  <si>
    <t>fs.file.ufs64</t>
  </si>
  <si>
    <t>fs.file.ufs64.bmdcache</t>
  </si>
  <si>
    <t>fs.file.ufs64.bmdcache.avgEntriesSearched</t>
  </si>
  <si>
    <t>div,fs.file.ufs64.bmdcache.hashEntSearched,fs.file.ufs64.bmdcache.findCalls</t>
  </si>
  <si>
    <t>fs.file.ufs64.bmdcache.cpuAllocCount</t>
  </si>
  <si>
    <t>fs.file.ufs64.bmdcache.currentAllocatedEntries</t>
  </si>
  <si>
    <t>fs.file.ufs64.bmdcache.deleteCounts</t>
  </si>
  <si>
    <t>fs.file.ufs64.bmdcache.findCalls</t>
  </si>
  <si>
    <t>fs.file.ufs64.bmdcache.hashEntHit</t>
  </si>
  <si>
    <t>fs.file.ufs64.bmdcache.hashEntMiss</t>
  </si>
  <si>
    <t>fs.file.ufs64.bmdcache.hashEntSearched</t>
  </si>
  <si>
    <t>fs.file.ufs64.bmdcache.hashTableSize</t>
  </si>
  <si>
    <t>fs.file.ufs64.bmdcache.hitRatio</t>
  </si>
  <si>
    <t>pct,fs.file.ufs64.bmdcache.hashEntHit,fs.file.ufs64.bmdcache.findCalls</t>
  </si>
  <si>
    <t>fs.file.ufs64.bmdcache.newCounts</t>
  </si>
  <si>
    <t>fs.file.ufs64.CGBlk64</t>
  </si>
  <si>
    <t>fs.file.ufs64.CGBlk64.spallocggotpref</t>
  </si>
  <si>
    <t>fs.file.ufs64.CGBlk64.spallocgholefill</t>
  </si>
  <si>
    <t>fs.file.ufs64.CGBlk64.spallocginitialfill</t>
  </si>
  <si>
    <t>fs.file.ufs64.CGBlk64.spallocgskip</t>
  </si>
  <si>
    <t>fs.file.ufs64.CGBlk64.spallocgspanwin</t>
  </si>
  <si>
    <t>fs.file.ufs64.CGBlk64.spallocgsucc</t>
  </si>
  <si>
    <t>fs.file.ufs64.CGBlk64.spallocgwindowsproved</t>
  </si>
  <si>
    <t>fs.file.ufs64.cgcache</t>
  </si>
  <si>
    <t>fs.file.ufs64.cgcache.entriesChecked</t>
  </si>
  <si>
    <t>fs.file.ufs64.cgcache.entriesDiscarded</t>
  </si>
  <si>
    <t>fs.file.ufs64.cgcache.entriesReclaimed</t>
  </si>
  <si>
    <t>fs.file.ufs64.cgcache.findRequests</t>
  </si>
  <si>
    <t>fs.file.ufs64.cgcache.hitRatio</t>
  </si>
  <si>
    <t>pct,fs.file.ufs64.cgcache.hits,fs.file.ufs64.cgcache.findRequests</t>
  </si>
  <si>
    <t>fs.file.ufs64.cgcache.hits</t>
  </si>
  <si>
    <t>fs.file.ufs64.cgcache.misses</t>
  </si>
  <si>
    <t>fs.file.ufs64.dirBlkCache</t>
  </si>
  <si>
    <t>fs.file.ufs64.dirBlkCache.accesses</t>
  </si>
  <si>
    <t>fs.file.ufs64.dirBlkCache.avgScans</t>
  </si>
  <si>
    <t>div,fs.file.ufs64.dirBlkCache.scans,fs.file.ufs64.dirBlkCache.accesses</t>
  </si>
  <si>
    <t>fs.file.ufs64.dirBlkCache.entries</t>
  </si>
  <si>
    <t>fs.file.ufs64.dirBlkCache.hitRatio</t>
  </si>
  <si>
    <t>pct,fs.file.ufs64.dirBlkCache.hits,fs.file.ufs64.dirBlkCache.accesses</t>
  </si>
  <si>
    <t>fs.file.ufs64.dirBlkCache.hits</t>
  </si>
  <si>
    <t>fs.file.ufs64.dirBlkCache.lateHits</t>
  </si>
  <si>
    <t>fs.file.ufs64.dirBlkCache.scans</t>
  </si>
  <si>
    <t>fs.file.ufs64.dirBlkCache.staleHits</t>
  </si>
  <si>
    <t>fs.file.ufs64.dirHash</t>
  </si>
  <si>
    <t>fs.file.ufs64.dirHash.currentSize</t>
  </si>
  <si>
    <t>fs.file.ufs64.dirHash.entriesSearched</t>
  </si>
  <si>
    <t>fs.file.ufs64.dirHash.hashInfos</t>
  </si>
  <si>
    <t>fs.file.ufs64.dirHash.hashqs</t>
  </si>
  <si>
    <t>fs.file.ufs64.extentcache</t>
  </si>
  <si>
    <t>fs.file.ufs64.extentcache.deleteCounts</t>
  </si>
  <si>
    <t>fs.file.ufs64.extentcache.findCalls</t>
  </si>
  <si>
    <t>fs.file.ufs64.extentcache.hashEntHit</t>
  </si>
  <si>
    <t>fs.file.ufs64.extentcache.hashEntMiss</t>
  </si>
  <si>
    <t>fs.file.ufs64.extentcache.hashEntSearched</t>
  </si>
  <si>
    <t>fs.file.ufs64.extentcache.hashTableSize</t>
  </si>
  <si>
    <t>fs.file.ufs64.extentcache.hitRatio</t>
  </si>
  <si>
    <t>pct,fs.file.ufs64.extentcache.hashEntHit,fs.file.ufs64.extentcache.findCalls</t>
  </si>
  <si>
    <t>fs.file.ufs64.extentcache.newCounts</t>
  </si>
  <si>
    <t>fs.file.ufs64.extentcache.recycleCounts</t>
  </si>
  <si>
    <t>fs.file.ufs64.fc64</t>
  </si>
  <si>
    <t>fs.file.ufs64.fc64.cleaned</t>
  </si>
  <si>
    <t>fs.file.ufs64.fc64.lookupError</t>
  </si>
  <si>
    <t>fs.file.ufs64.fc64.lookupHit</t>
  </si>
  <si>
    <t>fs.file.ufs64.fc64.lookupMiss</t>
  </si>
  <si>
    <t>fs.file.ufs64.fc64.lookupRead</t>
  </si>
  <si>
    <t>fs.file.ufs64.fc64.lookupWrite</t>
  </si>
  <si>
    <t>fs.file.ufs64.fc64.makeusableHit</t>
  </si>
  <si>
    <t>fs.file.ufs64.fc64.makeusableMiss</t>
  </si>
  <si>
    <t>fs.file.ufs64.fc64.matchHit</t>
  </si>
  <si>
    <t>fs.file.ufs64.fc64.matchMiss</t>
  </si>
  <si>
    <t>fs.file.ufs64.fc64.matchSearch</t>
  </si>
  <si>
    <t>fs.file.ufs64.fc64.newEntry</t>
  </si>
  <si>
    <t>fs.file.ufs64.fc64.preempted</t>
  </si>
  <si>
    <t>fs.file.ufs64.fc64.purged</t>
  </si>
  <si>
    <t>fs.file.ufs64.fc64.quarintined</t>
  </si>
  <si>
    <t>fs.file.ufs64.fc64.reclaimed</t>
  </si>
  <si>
    <t>fs.file.ufs64.fc64.returnRead</t>
  </si>
  <si>
    <t>fs.file.ufs64.fc64.returnWrite</t>
  </si>
  <si>
    <t>fs.file.ufs64.fc64.staleFileSystem</t>
  </si>
  <si>
    <t>fs.file.ufs64.fc64.totalEntries</t>
  </si>
  <si>
    <t>fs.file.ufs64.fc64.waitOnInit</t>
  </si>
  <si>
    <t>fs.file.ufs64.findNode</t>
  </si>
  <si>
    <t>fs.file.ufs64.findNode.*.allocations</t>
  </si>
  <si>
    <t>fs.file.ufs64.findNode.*.avgNodesSearched</t>
  </si>
  <si>
    <t>fs.file.ufs64.findNode.*.deadNodes</t>
  </si>
  <si>
    <t>fs.file.ufs64.findNode.*.hashSearches</t>
  </si>
  <si>
    <t>fs.file.ufs64.findNode.*.hashSearchRetries</t>
  </si>
  <si>
    <t>fs.file.ufs64.findNode.*.insertions</t>
  </si>
  <si>
    <t>fs.file.ufs64.findNode.*.newNodeCalls</t>
  </si>
  <si>
    <t>fs.file.ufs64.findNode.*.nodesSearched</t>
  </si>
  <si>
    <t>fs.file.ufs64.findNode.*.readsFailed</t>
  </si>
  <si>
    <t>fs.file.ufs64.findNode.*.totalCalls</t>
  </si>
  <si>
    <t>fs.file.ufs64.findNode.*.validNodes</t>
  </si>
  <si>
    <t>fs.file.ufs64.gdbc64</t>
  </si>
  <si>
    <t>fs.file.ufs64.gdbc64.cleaned</t>
  </si>
  <si>
    <t>fs.file.ufs64.gdbc64.lookupError</t>
  </si>
  <si>
    <t>fs.file.ufs64.gdbc64.lookupHit</t>
  </si>
  <si>
    <t>fs.file.ufs64.gdbc64.lookupMiss</t>
  </si>
  <si>
    <t>fs.file.ufs64.gdbc64.lookupRead</t>
  </si>
  <si>
    <t>fs.file.ufs64.gdbc64.lookupWrite</t>
  </si>
  <si>
    <t>fs.file.ufs64.gdbc64.makeusableHit</t>
  </si>
  <si>
    <t>fs.file.ufs64.gdbc64.makeusableMiss</t>
  </si>
  <si>
    <t>fs.file.ufs64.gdbc64.matchHit</t>
  </si>
  <si>
    <t>fs.file.ufs64.gdbc64.matchMiss</t>
  </si>
  <si>
    <t>fs.file.ufs64.gdbc64.matchSearch</t>
  </si>
  <si>
    <t>fs.file.ufs64.gdbc64.newEntry</t>
  </si>
  <si>
    <t>fs.file.ufs64.gdbc64.preempted</t>
  </si>
  <si>
    <t>fs.file.ufs64.gdbc64.purged</t>
  </si>
  <si>
    <t>fs.file.ufs64.gdbc64.quarintined</t>
  </si>
  <si>
    <t>fs.file.ufs64.gdbc64.reclaimed</t>
  </si>
  <si>
    <t>fs.file.ufs64.gdbc64.returnRead</t>
  </si>
  <si>
    <t>fs.file.ufs64.gdbc64.returnWrite</t>
  </si>
  <si>
    <t>fs.file.ufs64.gdbc64.staleFileSystem</t>
  </si>
  <si>
    <t>fs.file.ufs64.gdbc64.totalEntries</t>
  </si>
  <si>
    <t>fs.file.ufs64.gdbc64.waitOnInit</t>
  </si>
  <si>
    <t>fs.file.ufs64.gibc</t>
  </si>
  <si>
    <t>fs.file.ufs64.gibc.addDirty</t>
  </si>
  <si>
    <t>fs.file.ufs64.gibc.dirtyEntries</t>
  </si>
  <si>
    <t>fs.file.ufs64.gibc.dirtyRatio</t>
  </si>
  <si>
    <t>pct,fs.file.ufs64.gibc.dirtyEntries,fs.file.ufs64.gibc.totalEntries</t>
  </si>
  <si>
    <t>fs.file.ufs64.gibc.enteredIntoCache</t>
  </si>
  <si>
    <t>fs.file.ufs64.gibc.failLoads</t>
  </si>
  <si>
    <t>fs.file.ufs64.gibc.foundInInit</t>
  </si>
  <si>
    <t>fs.file.ufs64.gibc.FSSyncRequests</t>
  </si>
  <si>
    <t>fs.file.ufs64.gibc.generalSync</t>
  </si>
  <si>
    <t>fs.file.ufs64.gibc.generalSyncWait</t>
  </si>
  <si>
    <t>fs.file.ufs64.gibc.globalSyncRequests</t>
  </si>
  <si>
    <t>fs.file.ufs64.gibc.hashTableSize</t>
  </si>
  <si>
    <t>fs.file.ufs64.gibc.hitRatio</t>
  </si>
  <si>
    <t>pct,fs.file.ufs64.gibc.totalHits,fs.file.ufs64.gibc.lookup</t>
  </si>
  <si>
    <t>fs.file.ufs64.gibc.inPlaceSync</t>
  </si>
  <si>
    <t>fs.file.ufs64.gibc.lookup</t>
  </si>
  <si>
    <t>fs.file.ufs64.gibc.lookupDescriptorHit</t>
  </si>
  <si>
    <t>fs.file.ufs64.gibc.lookupDescriptorMiss</t>
  </si>
  <si>
    <t>fs.file.ufs64.gibc.lookupHitRatio</t>
  </si>
  <si>
    <t>pct,fs.file.ufs64.gibc.lookupDescriptorHit,fs.file.ufs64.gibc.lookup</t>
  </si>
  <si>
    <t>fs.file.ufs64.gibc.purgedEntries</t>
  </si>
  <si>
    <t>fs.file.ufs64.gibc.reclaimedEntries</t>
  </si>
  <si>
    <t>fs.file.ufs64.gibc.replaceDirty</t>
  </si>
  <si>
    <t>fs.file.ufs64.gibc.returnedEntries</t>
  </si>
  <si>
    <t>fs.file.ufs64.gibc.returnedNullEntries</t>
  </si>
  <si>
    <t>fs.file.ufs64.gibc.staleBuffer</t>
  </si>
  <si>
    <t>fs.file.ufs64.gibc.staleFS</t>
  </si>
  <si>
    <t>fs.file.ufs64.gibc.successLoads</t>
  </si>
  <si>
    <t>fs.file.ufs64.gibc.totalEntries</t>
  </si>
  <si>
    <t>fs.file.ufs64.gibc.totalHits</t>
  </si>
  <si>
    <t>fs.file.ufs64.indirectBlk</t>
  </si>
  <si>
    <t>fs.file.ufs64.indirectBlk.*.entriesInvalidated</t>
  </si>
  <si>
    <t>fs.file.ufs64.indirectBlk.*.readHits</t>
  </si>
  <si>
    <t>fs.file.ufs64.indirectBlk.*.totalReads</t>
  </si>
  <si>
    <t>fs.file.ufs64.indirectBlk.*.truncReads</t>
  </si>
  <si>
    <t>fs.file.ufs64.indirectBlk.*.truncWrites</t>
  </si>
  <si>
    <t>fs.file.ufs64.inodeBlk</t>
  </si>
  <si>
    <t>fs.file.ufs64.inodeBlk.avgEntriesChecked</t>
  </si>
  <si>
    <t>div,fs.file.ufs64.inodeBlk.entriesChecked,fs.file.ufs64.inodeBlk.totalCalls</t>
  </si>
  <si>
    <t>fs.file.ufs64.inodeBlk.currentAllocatedBlocks</t>
  </si>
  <si>
    <t>fs.file.ufs64.inodeBlk.currentDirtyBlocks</t>
  </si>
  <si>
    <t>fs.file.ufs64.inodeBlk.entriesChecked</t>
  </si>
  <si>
    <t>fs.file.ufs64.inodeBlk.totalBlocksAllocated</t>
  </si>
  <si>
    <t>fs.file.ufs64.inodeBlk.totalBlocksDeleted</t>
  </si>
  <si>
    <t>fs.file.ufs64.inodeBlk.totalCalls</t>
  </si>
  <si>
    <t>fs.file.ufs64.io</t>
  </si>
  <si>
    <t>fs.file.ufs64.io.MFDAllocData</t>
  </si>
  <si>
    <t>fs.file.ufs64.io.MFDAllocMeta</t>
  </si>
  <si>
    <t>fs.file.ufs64.io.MFDDeallocData</t>
  </si>
  <si>
    <t>fs.file.ufs64.io.MFDDeallocMeta</t>
  </si>
  <si>
    <t>fs.file.ufs64.io.MFDedupAllocData</t>
  </si>
  <si>
    <t>fs.file.ufs64.io.MFDedupAllocMeta</t>
  </si>
  <si>
    <t>fs.file.ufs64.io.MFDedupDeallocData</t>
  </si>
  <si>
    <t>fs.file.ufs64.io.MFDedupDeallocMeta</t>
  </si>
  <si>
    <t>fs.file.ufs64.io.MFDedupSubstituteData</t>
  </si>
  <si>
    <t>fs.file.ufs64.io.MFDedupSubstituteFreeData</t>
  </si>
  <si>
    <t>fs.file.ufs64.io.MFDedupSubstituteFreeMeta</t>
  </si>
  <si>
    <t>fs.file.ufs64.io.MFDedupSubstituteMeta</t>
  </si>
  <si>
    <t>fs.file.ufs64.io.MFDSubstituteData</t>
  </si>
  <si>
    <t>fs.file.ufs64.io.MFDSubstituteFreeData</t>
  </si>
  <si>
    <t>fs.file.ufs64.io.MFDSubstituteFreeMeta</t>
  </si>
  <si>
    <t>fs.file.ufs64.io.MFDSubstituteMeta</t>
  </si>
  <si>
    <t>fs.file.ufs64.io.MFWAllocData</t>
  </si>
  <si>
    <t>fs.file.ufs64.io.MFWAllocMeta</t>
  </si>
  <si>
    <t>fs.file.ufs64.io.MFWDeallocData</t>
  </si>
  <si>
    <t>fs.file.ufs64.io.MFWDeallocMeta</t>
  </si>
  <si>
    <t>fs.file.ufs64.io.MFWSubstituteData</t>
  </si>
  <si>
    <t>fs.file.ufs64.io.MFWSubstituteFreeData</t>
  </si>
  <si>
    <t>fs.file.ufs64.io.MFWSubstituteFreeMeta</t>
  </si>
  <si>
    <t>fs.file.ufs64.io.MFWSubstituteMeta</t>
  </si>
  <si>
    <t>fs.file.ufs64.io.TruncAllocData</t>
  </si>
  <si>
    <t>fs.file.ufs64.io.TruncAllocMeta</t>
  </si>
  <si>
    <t>fs.file.ufs64.io.TruncDeallocData</t>
  </si>
  <si>
    <t>fs.file.ufs64.io.TruncDeallocMeta</t>
  </si>
  <si>
    <t>fs.file.ufs64.io.TruncSubstituteData</t>
  </si>
  <si>
    <t>fs.file.ufs64.io.TruncSubstituteFreeData</t>
  </si>
  <si>
    <t>fs.file.ufs64.io.TruncSubstituteFreeMeta</t>
  </si>
  <si>
    <t>fs.file.ufs64.io.TruncSubstituteMeta</t>
  </si>
  <si>
    <t>fs.file.ufs64.mem</t>
  </si>
  <si>
    <t>fs.file.ufs64.mem.currentAllocatedPages</t>
  </si>
  <si>
    <t>fs.file.ufs64.mem.freePagesCalls</t>
  </si>
  <si>
    <t>fs.file.ufs64.mem.getPagesCalls</t>
  </si>
  <si>
    <t>fs.file.ufs64.mem.peakAllocatedPages</t>
  </si>
  <si>
    <t>fs.file.ufs64.mem.totalPagesAllocated</t>
  </si>
  <si>
    <t>fs.file.ufs64.mem.totalPagesFreed</t>
  </si>
  <si>
    <t>fs.file.ufs64.name</t>
  </si>
  <si>
    <t>fs.file.ufs64.name.*.op</t>
  </si>
  <si>
    <t>fs.file.ufs64.name.*.op.*.avgTime</t>
  </si>
  <si>
    <t>fs.file.ufs64.name.*.op.*.calls</t>
  </si>
  <si>
    <t>fs.file.ufs64.name.*.op.*.totalTime</t>
  </si>
  <si>
    <t>fs.file.ufs64.name.*.vop</t>
  </si>
  <si>
    <t>fs.file.ufs64.name.*.vop.*.avgTime</t>
  </si>
  <si>
    <t>fs.file.ufs64.name.*.vop.*.calls</t>
  </si>
  <si>
    <t>fs.file.ufs64.name.*.vop.*.totalTime</t>
  </si>
  <si>
    <t>fs.file.ufs64.pfdcfc</t>
  </si>
  <si>
    <t>PFDC File Data Cache</t>
  </si>
  <si>
    <t>fs.file.ufs64.pfdcfc.cleaned</t>
  </si>
  <si>
    <t>pfdcfc Cleaned</t>
  </si>
  <si>
    <t>fs.file.ufs64.pfdcfc.lookupError</t>
  </si>
  <si>
    <t>pfdcfc Lookup Error</t>
  </si>
  <si>
    <t>fs.file.ufs64.pfdcfc.lookupHit</t>
  </si>
  <si>
    <t>pfdcfc Lookup Hit</t>
  </si>
  <si>
    <t>fs.file.ufs64.pfdcfc.lookupMiss</t>
  </si>
  <si>
    <t>pfdcfc Lookup Miss</t>
  </si>
  <si>
    <t>fs.file.ufs64.pfdcfc.lookupRead</t>
  </si>
  <si>
    <t>pfdcfc Lookup Read</t>
  </si>
  <si>
    <t>fs.file.ufs64.pfdcfc.lookupWrite</t>
  </si>
  <si>
    <t>pfdcfc Lookup Write</t>
  </si>
  <si>
    <t>fs.file.ufs64.pfdcfc.makeusableHit</t>
  </si>
  <si>
    <t>pfdcfc Make Usable Hit</t>
  </si>
  <si>
    <t>fs.file.ufs64.pfdcfc.makeusableMiss</t>
  </si>
  <si>
    <t>pfdcfc Make Usable Miss</t>
  </si>
  <si>
    <t>fs.file.ufs64.pfdcfc.matchHit</t>
  </si>
  <si>
    <t>pfdcfc Match Hit</t>
  </si>
  <si>
    <t>fs.file.ufs64.pfdcfc.matchMiss</t>
  </si>
  <si>
    <t>pfdcfc Match Miss</t>
  </si>
  <si>
    <t>fs.file.ufs64.pfdcfc.matchSearch</t>
  </si>
  <si>
    <t>pfdcfc Match Search</t>
  </si>
  <si>
    <t>fs.file.ufs64.pfdcfc.newEntry</t>
  </si>
  <si>
    <t>pfdcfc New Entry</t>
  </si>
  <si>
    <t>fs.file.ufs64.pfdcfc.preempted</t>
  </si>
  <si>
    <t>pfdcfc Preempted</t>
  </si>
  <si>
    <t>fs.file.ufs64.pfdcfc.purged</t>
  </si>
  <si>
    <t>pfdcfc Purged</t>
  </si>
  <si>
    <t>fs.file.ufs64.pfdcfc.quarintined</t>
  </si>
  <si>
    <t>pfdcfc Quarintined</t>
  </si>
  <si>
    <t>fs.file.ufs64.pfdcfc.reclaimed</t>
  </si>
  <si>
    <t>pfdcfc Reclaimed</t>
  </si>
  <si>
    <t>fs.file.ufs64.pfdcfc.returnRead</t>
  </si>
  <si>
    <t>pfdcfc Return Read</t>
  </si>
  <si>
    <t>fs.file.ufs64.pfdcfc.returnWrite</t>
  </si>
  <si>
    <t>pfdcfc Return Write</t>
  </si>
  <si>
    <t>fs.file.ufs64.pfdcfc.staleFileSystem</t>
  </si>
  <si>
    <t>pfdcfc Stale FileSystem</t>
  </si>
  <si>
    <t>fs.file.ufs64.pfdcfc.totalEntries</t>
  </si>
  <si>
    <t>pfdcfc Total</t>
  </si>
  <si>
    <t>fs.file.ufs64.pfdcfc.waitOnInit</t>
  </si>
  <si>
    <t>pfdcfc Wait On Init</t>
  </si>
  <si>
    <t>fs.file.ufs64.sabhasalloc</t>
  </si>
  <si>
    <t>fs.file.ufs64.sabhasalloc.allocfail</t>
  </si>
  <si>
    <t>fs.file.ufs64.sabhasalloc.allochinthit</t>
  </si>
  <si>
    <t>fs.file.ufs64.sabhasalloc.allochintmiss</t>
  </si>
  <si>
    <t>fs.file.ufs64.sabhasalloc.allocsucc</t>
  </si>
  <si>
    <t>fs.file.ufs64.sabhasalloc.lastallochit</t>
  </si>
  <si>
    <t>fs.file.ufs64.sabhasalloc.lastallocmiss</t>
  </si>
  <si>
    <t>fs.file.ufs64.sabhasalloc.spallocobjs</t>
  </si>
  <si>
    <t>fs.file.ufs64.sabhasalloc.spallocskips</t>
  </si>
  <si>
    <t>fs.file.ufs64.sabhascache</t>
  </si>
  <si>
    <t>fs.file.ufs64.sabhascache.avgEntriesSearched</t>
  </si>
  <si>
    <t>div,fs.file.ufs64.sabhascache.entriesSearched,fs.file.ufs64.sabhascache.findRequests</t>
  </si>
  <si>
    <t>fs.file.ufs64.sabhascache.currentAllocatedEntries</t>
  </si>
  <si>
    <t>fs.file.ufs64.sabhascache.entriesSearched</t>
  </si>
  <si>
    <t>fs.file.ufs64.sabhascache.findRequests</t>
  </si>
  <si>
    <t>fs.file.ufs64.sabhascache.hitRatio</t>
  </si>
  <si>
    <t>pct,fs.file.ufs64.sabhascache.hits,fs.file.ufs64.sabhascache.findRequests</t>
  </si>
  <si>
    <t>fs.file.ufs64.sabhascache.hits</t>
  </si>
  <si>
    <t>fs.file.ufs64.sabhascache.misses</t>
  </si>
  <si>
    <t>fs.file.ufs64.sabhascache.totalEntriesAllocated</t>
  </si>
  <si>
    <t>fs.file.ufs64.sabhascache.totalEntriesDeleted</t>
  </si>
  <si>
    <t>fs.file.ufs64.sgbackedslicesalloc</t>
  </si>
  <si>
    <t>fs.file.ufs64.sgbackedslicesalloc.allocfail</t>
  </si>
  <si>
    <t>fs.file.ufs64.sgbackedslicesalloc.allochinthit</t>
  </si>
  <si>
    <t>fs.file.ufs64.sgbackedslicesalloc.allochintmiss</t>
  </si>
  <si>
    <t>fs.file.ufs64.sgbackedslicesalloc.allocsucc</t>
  </si>
  <si>
    <t>fs.file.ufs64.sgbackedslicesalloc.lastallochit</t>
  </si>
  <si>
    <t>fs.file.ufs64.sgbackedslicesalloc.lastallocmiss</t>
  </si>
  <si>
    <t>fs.file.ufs64.sgbackedslicesalloc.spallocobjs</t>
  </si>
  <si>
    <t>fs.file.ufs64.sgbackedslicesalloc.spallocskips</t>
  </si>
  <si>
    <t>fs.file.ufs64.sgbackedslicescache</t>
  </si>
  <si>
    <t>fs.file.ufs64.sgbackedslicescache.avgEntriesSearched</t>
  </si>
  <si>
    <t>div,fs.file.ufs64.sgbackedslicescache.entriesSearched,fs.file.ufs64.sgbackedslicescache.findRequests</t>
  </si>
  <si>
    <t>fs.file.ufs64.sgbackedslicescache.currentAllocatedEntries</t>
  </si>
  <si>
    <t>fs.file.ufs64.sgbackedslicescache.entriesSearched</t>
  </si>
  <si>
    <t>fs.file.ufs64.sgbackedslicescache.findRequests</t>
  </si>
  <si>
    <t>fs.file.ufs64.sgbackedslicescache.hitRatio</t>
  </si>
  <si>
    <t>pct,fs.file.ufs64.sgbackedslicescache.hits,fs.file.ufs64.sgbackedslicescache.findRequests</t>
  </si>
  <si>
    <t>fs.file.ufs64.sgbackedslicescache.hits</t>
  </si>
  <si>
    <t>fs.file.ufs64.sgbackedslicescache.misses</t>
  </si>
  <si>
    <t>fs.file.ufs64.sgbackedslicescache.totalEntriesAllocated</t>
  </si>
  <si>
    <t>fs.file.ufs64.sgbackedslicescache.totalEntriesDeleted</t>
  </si>
  <si>
    <t>fs.file.ufs64.sghasalloc</t>
  </si>
  <si>
    <t>fs.file.ufs64.sghasalloc.allocfail</t>
  </si>
  <si>
    <t>fs.file.ufs64.sghasalloc.allochinthit</t>
  </si>
  <si>
    <t>fs.file.ufs64.sghasalloc.allochintmiss</t>
  </si>
  <si>
    <t>fs.file.ufs64.sghasalloc.allocsucc</t>
  </si>
  <si>
    <t>fs.file.ufs64.sghasalloc.lastallochit</t>
  </si>
  <si>
    <t>fs.file.ufs64.sghasalloc.lastallocmiss</t>
  </si>
  <si>
    <t>fs.file.ufs64.sghasalloc.spallocobjs</t>
  </si>
  <si>
    <t>fs.file.ufs64.sghasalloc.spallocskips</t>
  </si>
  <si>
    <t>fs.file.ufs64.sghascache</t>
  </si>
  <si>
    <t>fs.file.ufs64.sghascache.avgEntriesSearched</t>
  </si>
  <si>
    <t>div,fs.file.ufs64.sghascache.entriesSearched,fs.file.ufs64.sghascache.findRequests</t>
  </si>
  <si>
    <t>fs.file.ufs64.sghascache.currentAllocatedEntries</t>
  </si>
  <si>
    <t>fs.file.ufs64.sghascache.entriesSearched</t>
  </si>
  <si>
    <t>fs.file.ufs64.sghascache.findRequests</t>
  </si>
  <si>
    <t>fs.file.ufs64.sghascache.hitRatio</t>
  </si>
  <si>
    <t>pct,fs.file.ufs64.sghascache.hits,fs.file.ufs64.sghascache.findRequests</t>
  </si>
  <si>
    <t>fs.file.ufs64.sghascache.hits</t>
  </si>
  <si>
    <t>fs.file.ufs64.sghascache.misses</t>
  </si>
  <si>
    <t>fs.file.ufs64.sghascache.totalEntriesAllocated</t>
  </si>
  <si>
    <t>fs.file.ufs64.sghascache.totalEntriesDeleted</t>
  </si>
  <si>
    <t>fs.file.ufs64.sliceattrsalloc</t>
  </si>
  <si>
    <t>fs.file.ufs64.sliceattrsalloc.allocfail</t>
  </si>
  <si>
    <t>fs.file.ufs64.sliceattrsalloc.allochinthit</t>
  </si>
  <si>
    <t>fs.file.ufs64.sliceattrsalloc.allochintmiss</t>
  </si>
  <si>
    <t>fs.file.ufs64.sliceattrsalloc.allocsucc</t>
  </si>
  <si>
    <t>fs.file.ufs64.sliceattrsalloc.lastallochit</t>
  </si>
  <si>
    <t>fs.file.ufs64.sliceattrsalloc.lastallocmiss</t>
  </si>
  <si>
    <t>fs.file.ufs64.sliceattrsalloc.spallocobjs</t>
  </si>
  <si>
    <t>fs.file.ufs64.sliceattrsalloc.spallocskips</t>
  </si>
  <si>
    <t>fs.file.ufs64.sliceattrscache</t>
  </si>
  <si>
    <t>fs.file.ufs64.sliceattrscache.avgEntriesSearched</t>
  </si>
  <si>
    <t>div,fs.file.ufs64.sliceattrscache.entriesSearched,fs.file.ufs64.sliceattrscache.findRequests</t>
  </si>
  <si>
    <t>fs.file.ufs64.sliceattrscache.currentAllocatedEntries</t>
  </si>
  <si>
    <t>fs.file.ufs64.sliceattrscache.entriesSearched</t>
  </si>
  <si>
    <t>fs.file.ufs64.sliceattrscache.findRequests</t>
  </si>
  <si>
    <t>fs.file.ufs64.sliceattrscache.hitRatio</t>
  </si>
  <si>
    <t>pct,fs.file.ufs64.sliceattrscache.hits,fs.file.ufs64.sliceattrscache.findRequests</t>
  </si>
  <si>
    <t>fs.file.ufs64.sliceattrscache.hits</t>
  </si>
  <si>
    <t>fs.file.ufs64.sliceattrscache.misses</t>
  </si>
  <si>
    <t>fs.file.ufs64.sliceattrscache.totalEntriesAllocated</t>
  </si>
  <si>
    <t>fs.file.ufs64.sliceattrscache.totalEntriesDeleted</t>
  </si>
  <si>
    <t>fs.file.ufs64.slicemappreallocator</t>
  </si>
  <si>
    <t>fs.file.ufs64.slicemappreallocator.spallocDataCgReads</t>
  </si>
  <si>
    <t>fs.file.ufs64.slicemappreallocator.spallocDataRandomFails</t>
  </si>
  <si>
    <t>fs.file.ufs64.slicemappreallocator.spallocDataRandomRequests</t>
  </si>
  <si>
    <t>fs.file.ufs64.slicemappreallocator.spallocDataSeqFillWinRequests</t>
  </si>
  <si>
    <t>fs.file.ufs64.slicemappreallocator.spallocDataSeqNewWinFails</t>
  </si>
  <si>
    <t>fs.file.ufs64.slicemappreallocator.spallocDataSeqNewWinRequests</t>
  </si>
  <si>
    <t>fs.file.ufs64.slicemappreallocator.spallocVBMCgReads</t>
  </si>
  <si>
    <t>fs.file.ufs64.slicemappreallocator.spallocVBMRandomFails</t>
  </si>
  <si>
    <t>fs.file.ufs64.slicemappreallocator.spallocVBMRandomRequests</t>
  </si>
  <si>
    <t>fs.file.ufs64.slicemappreallocator.spallocVBMSeqFillWinRequests</t>
  </si>
  <si>
    <t>fs.file.ufs64.slicemappreallocator.spallocVBMSeqNewWinFails</t>
  </si>
  <si>
    <t>fs.file.ufs64.slicemappreallocator.spallocVBMSeqNewWinRequests</t>
  </si>
  <si>
    <t>migration</t>
  </si>
  <si>
    <t>migration statistics</t>
  </si>
  <si>
    <t>B/s</t>
  </si>
  <si>
    <t>net.device.*.abortedErrorsOut</t>
  </si>
  <si>
    <t>net.device.*.carriererrorsOut</t>
  </si>
  <si>
    <t>net.device.*.collisions</t>
  </si>
  <si>
    <t>Number of packet collisions</t>
  </si>
  <si>
    <t>net.device.*.compressedIn</t>
  </si>
  <si>
    <t>net.device.*.compressedOut</t>
  </si>
  <si>
    <t>net.device.*.crcErrorsIn</t>
  </si>
  <si>
    <t>net.device.*.droppedIn</t>
  </si>
  <si>
    <t>Number of input packets dropped</t>
  </si>
  <si>
    <t>net.device.*.droppedOut</t>
  </si>
  <si>
    <t>Number of output packets dropped</t>
  </si>
  <si>
    <t>net.device.*.errorsIn</t>
  </si>
  <si>
    <t>Number of errors read from network device</t>
  </si>
  <si>
    <t>net.device.*.errorsOut</t>
  </si>
  <si>
    <t>Number of errors written to network device</t>
  </si>
  <si>
    <t>net.device.*.fifoErrorsIn</t>
  </si>
  <si>
    <t>net.device.*.fifoErrorsOut</t>
  </si>
  <si>
    <t>net.device.*.frameErrorsIn</t>
  </si>
  <si>
    <t>net.device.*.heartbeatErrorsOut</t>
  </si>
  <si>
    <t>net.device.*.lengthErrorsIn</t>
  </si>
  <si>
    <t>net.device.*.missedErrorsIn</t>
  </si>
  <si>
    <t>net.device.*.multicast</t>
  </si>
  <si>
    <t>Number of multicast packets received</t>
  </si>
  <si>
    <t>net.device.*.overErrorsIn</t>
  </si>
  <si>
    <t>net.device.*.windowErrorsOut</t>
  </si>
  <si>
    <t>net.ip</t>
  </si>
  <si>
    <t>Internet Protocol</t>
  </si>
  <si>
    <t>net.ip.icmpMsgv4</t>
  </si>
  <si>
    <t>collection of icmpMsgv4 network statistics</t>
  </si>
  <si>
    <t>net.ip.icmpMsgv4.inType0</t>
  </si>
  <si>
    <t>ICMPMsgv4 inType0</t>
  </si>
  <si>
    <t>net.ip.icmpMsgv4.inType3</t>
  </si>
  <si>
    <t>ICMPMsgv4 inType3</t>
  </si>
  <si>
    <t>net.ip.icmpMsgv4.inType8</t>
  </si>
  <si>
    <t>ICMPMsgv4 inType8</t>
  </si>
  <si>
    <t>net.ip.icmpMsgv4.outType0</t>
  </si>
  <si>
    <t>ICMPMsgv4 outType0</t>
  </si>
  <si>
    <t>net.ip.icmpMsgv4.outType3</t>
  </si>
  <si>
    <t>ICMPMsgv4 outType3</t>
  </si>
  <si>
    <t>net.ip.icmpMsgv4.outType8</t>
  </si>
  <si>
    <t>ICMPMsgv4 outType8</t>
  </si>
  <si>
    <t>net.ip.icmpMsgv6</t>
  </si>
  <si>
    <t>collection of icmpMsgv6 network statistics</t>
  </si>
  <si>
    <t>net.ip.icmpMsgv6.inType134</t>
  </si>
  <si>
    <t>ICMPMsgv6 inType134</t>
  </si>
  <si>
    <t>net.ip.icmpMsgv6.inType135</t>
  </si>
  <si>
    <t>ICMPMsgv6 inType135</t>
  </si>
  <si>
    <t>net.ip.icmpMsgv6.inType136</t>
  </si>
  <si>
    <t>ICMPMsgv6 inType136</t>
  </si>
  <si>
    <t>net.ip.icmpMsgv6.outType133</t>
  </si>
  <si>
    <t>ICMPMsgv6 outType133</t>
  </si>
  <si>
    <t>net.ip.icmpMsgv6.outType135</t>
  </si>
  <si>
    <t>ICMPMsgv6 outType135</t>
  </si>
  <si>
    <t>net.ip.icmpMsgv6.outType136</t>
  </si>
  <si>
    <t>ICMPMsgv6 outType136</t>
  </si>
  <si>
    <t>net.ip.icmpMsgv6.outType143</t>
  </si>
  <si>
    <t>ICMPMsgv6 outType143</t>
  </si>
  <si>
    <t>net.ip.icmpv4</t>
  </si>
  <si>
    <t>collection of icmpv4 network statistics</t>
  </si>
  <si>
    <t>net.ip.icmpv4.inAddrMaskReps</t>
  </si>
  <si>
    <t>ICMPv4 inAddrMaskReps</t>
  </si>
  <si>
    <t>net.ip.icmpv4.inAddrMasks</t>
  </si>
  <si>
    <t>ICMPv4 inAddrMasks</t>
  </si>
  <si>
    <t>net.ip.icmpv4.inDestUnreachs</t>
  </si>
  <si>
    <t>ICMPv4 inDestUnreachs</t>
  </si>
  <si>
    <t>net.ip.icmpv4.inEchoReps</t>
  </si>
  <si>
    <t>ICMPv4 inEchoReps</t>
  </si>
  <si>
    <t>net.ip.icmpv4.inEchos</t>
  </si>
  <si>
    <t>ICMPv4 inEchos</t>
  </si>
  <si>
    <t>net.ip.icmpv4.inErrors</t>
  </si>
  <si>
    <t>ICMPv4 inErrors</t>
  </si>
  <si>
    <t>net.ip.icmpv4.inMsgs</t>
  </si>
  <si>
    <t>ICMPv4 inMsgs</t>
  </si>
  <si>
    <t>net.ip.icmpv4.inParmProbs</t>
  </si>
  <si>
    <t>ICMPv4 inParmProbs</t>
  </si>
  <si>
    <t>net.ip.icmpv4.inRedirects</t>
  </si>
  <si>
    <t>ICMPv4 inRedirects</t>
  </si>
  <si>
    <t>net.ip.icmpv4.inSrcQuenchs</t>
  </si>
  <si>
    <t>ICMPv4 inSrcQuenchs</t>
  </si>
  <si>
    <t>net.ip.icmpv4.inTimeExcds</t>
  </si>
  <si>
    <t>ICMPv4 inTimeExcds</t>
  </si>
  <si>
    <t>net.ip.icmpv4.inTimestampReps</t>
  </si>
  <si>
    <t>ICMPv4 inTimestampReps</t>
  </si>
  <si>
    <t>net.ip.icmpv4.inTimestamps</t>
  </si>
  <si>
    <t>ICMPv4 inTimestamps</t>
  </si>
  <si>
    <t>net.ip.icmpv4.outAddrMaskReps</t>
  </si>
  <si>
    <t>ICMPv4 outAddrMaskReps</t>
  </si>
  <si>
    <t>net.ip.icmpv4.outAddrMasks</t>
  </si>
  <si>
    <t>ICMPv4 outAddrMasks</t>
  </si>
  <si>
    <t>net.ip.icmpv4.outDestUnreachs</t>
  </si>
  <si>
    <t>ICMPv4 outDestUnreachs</t>
  </si>
  <si>
    <t>net.ip.icmpv4.outEchoReps</t>
  </si>
  <si>
    <t>ICMPv4 outEchoReps</t>
  </si>
  <si>
    <t>net.ip.icmpv4.outEchos</t>
  </si>
  <si>
    <t>ICMPv4 outEchos</t>
  </si>
  <si>
    <t>net.ip.icmpv4.outErrors</t>
  </si>
  <si>
    <t>ICMPv4 outErrors</t>
  </si>
  <si>
    <t>net.ip.icmpv4.outMsgs</t>
  </si>
  <si>
    <t>ICMPv4 outMsgs</t>
  </si>
  <si>
    <t>net.ip.icmpv4.outParmProbs</t>
  </si>
  <si>
    <t>ICMPv4 outParmProbs</t>
  </si>
  <si>
    <t>net.ip.icmpv4.outRedirects</t>
  </si>
  <si>
    <t>ICMPv4 outRedirects</t>
  </si>
  <si>
    <t>net.ip.icmpv4.outSrcQuenchs</t>
  </si>
  <si>
    <t>ICMPv4 outSrcQuenchs</t>
  </si>
  <si>
    <t>net.ip.icmpv4.outTimeExcds</t>
  </si>
  <si>
    <t>ICMPv4 outTimeExcds</t>
  </si>
  <si>
    <t>net.ip.icmpv4.outTimestampReps</t>
  </si>
  <si>
    <t>ICMPv4 outTimestampReps</t>
  </si>
  <si>
    <t>net.ip.icmpv4.outTimestamps</t>
  </si>
  <si>
    <t>ICMPv4 outTimestamps</t>
  </si>
  <si>
    <t>net.ip.icmpv6</t>
  </si>
  <si>
    <t>collection of icmpv6 network statistics</t>
  </si>
  <si>
    <t>net.ip.icmpv6.inDestUnreachs</t>
  </si>
  <si>
    <t>ICMPv6 inDestUnreachs</t>
  </si>
  <si>
    <t>net.ip.icmpv6.inEchoReplies</t>
  </si>
  <si>
    <t>ICMPv6 inEchoReplies</t>
  </si>
  <si>
    <t>net.ip.icmpv6.inEchos</t>
  </si>
  <si>
    <t>ICMPv6 inEchos</t>
  </si>
  <si>
    <t>net.ip.icmpv6.inErrors</t>
  </si>
  <si>
    <t>ICMPv6 inErrors</t>
  </si>
  <si>
    <t>net.ip.icmpv6.inGroupMembQueries</t>
  </si>
  <si>
    <t>ICMPv6 inGroupMembQueries</t>
  </si>
  <si>
    <t>net.ip.icmpv6.inGroupMembReductions</t>
  </si>
  <si>
    <t>ICMPv6 inGroupMembReductions</t>
  </si>
  <si>
    <t>net.ip.icmpv6.inGroupMembResponses</t>
  </si>
  <si>
    <t>ICMPv6 inGroupMembResponses</t>
  </si>
  <si>
    <t>net.ip.icmpv6.inMLDv2Reports</t>
  </si>
  <si>
    <t>ICMPv6 inMLDv2Reports</t>
  </si>
  <si>
    <t>net.ip.icmpv6.inMsgs</t>
  </si>
  <si>
    <t>ICMPv6 inMsgs</t>
  </si>
  <si>
    <t>net.ip.icmpv6.inNeighborAdvertisements</t>
  </si>
  <si>
    <t>ICMPv6 inNeighborAdvertisements</t>
  </si>
  <si>
    <t>net.ip.icmpv6.inNeighborSolicits</t>
  </si>
  <si>
    <t>ICMPv6 inNeighborSolicits</t>
  </si>
  <si>
    <t>net.ip.icmpv6.inParmProblems</t>
  </si>
  <si>
    <t>ICMPv6 inParmProblems</t>
  </si>
  <si>
    <t>net.ip.icmpv6.inPktTooBigs</t>
  </si>
  <si>
    <t>ICMPv6 inPktTooBigs</t>
  </si>
  <si>
    <t>net.ip.icmpv6.inRedirects</t>
  </si>
  <si>
    <t>ICMPv6 inRedirects</t>
  </si>
  <si>
    <t>net.ip.icmpv6.inRouterAdvertisements</t>
  </si>
  <si>
    <t>ICMPv6 inRouterAdvertisements</t>
  </si>
  <si>
    <t>net.ip.icmpv6.inRouterSolicits</t>
  </si>
  <si>
    <t>ICMPv6 inRouterSolicits</t>
  </si>
  <si>
    <t>net.ip.icmpv6.inTimeExcds</t>
  </si>
  <si>
    <t>ICMPv6 inTimeExcds</t>
  </si>
  <si>
    <t>net.ip.icmpv6.outDestUnreachs</t>
  </si>
  <si>
    <t>ICMPv6 outDestUnreachs</t>
  </si>
  <si>
    <t>net.ip.icmpv6.outEchoReplies</t>
  </si>
  <si>
    <t>ICMPv6 outEchoReplies</t>
  </si>
  <si>
    <t>net.ip.icmpv6.outEchos</t>
  </si>
  <si>
    <t>ICMPv6 outEchos</t>
  </si>
  <si>
    <t>net.ip.icmpv6.outErrors</t>
  </si>
  <si>
    <t>ICMPv6 outErrors</t>
  </si>
  <si>
    <t>net.ip.icmpv6.outGroupMembQueries</t>
  </si>
  <si>
    <t>ICMPv6 outGroupMembQueries</t>
  </si>
  <si>
    <t>net.ip.icmpv6.outGroupMembReductions</t>
  </si>
  <si>
    <t>ICMPv6 outGroupMembReductions</t>
  </si>
  <si>
    <t>net.ip.icmpv6.outGroupMembResponses</t>
  </si>
  <si>
    <t>ICMPv6 outGroupMembResponses</t>
  </si>
  <si>
    <t>net.ip.icmpv6.outMLDv2Reports</t>
  </si>
  <si>
    <t>ICMPv6 outMLDv2Reports</t>
  </si>
  <si>
    <t>net.ip.icmpv6.outMsgs</t>
  </si>
  <si>
    <t>ICMPv6 outMsgs</t>
  </si>
  <si>
    <t>net.ip.icmpv6.outNeighborAdvertisements</t>
  </si>
  <si>
    <t>ICMPv6 outNeighborAdvertisements</t>
  </si>
  <si>
    <t>net.ip.icmpv6.outNeighborSolicits</t>
  </si>
  <si>
    <t>ICMPv6 outNeighborSolicits</t>
  </si>
  <si>
    <t>net.ip.icmpv6.outParmProblems</t>
  </si>
  <si>
    <t>ICMPv6 outParmProblems</t>
  </si>
  <si>
    <t>net.ip.icmpv6.outPktTooBigs</t>
  </si>
  <si>
    <t>ICMPv6 outPktTooBigs</t>
  </si>
  <si>
    <t>net.ip.icmpv6.outRedirects</t>
  </si>
  <si>
    <t>ICMPv6 outRedirects</t>
  </si>
  <si>
    <t>net.ip.icmpv6.outRouterAdvertisements</t>
  </si>
  <si>
    <t>ICMPv6 outRouterAdvertisements</t>
  </si>
  <si>
    <t>net.ip.icmpv6.outRouterSolicits</t>
  </si>
  <si>
    <t>ICMPv6 outRouterSolicits</t>
  </si>
  <si>
    <t>net.ip.icmpv6.outTimeExcds</t>
  </si>
  <si>
    <t>ICMPv6 outTimeExcds</t>
  </si>
  <si>
    <t>net.ip.ipv4</t>
  </si>
  <si>
    <t>collection of ipv4 network statistics</t>
  </si>
  <si>
    <t>net.ip.ipv4.defaultTTL</t>
  </si>
  <si>
    <t>IPv4 defaultTTL</t>
  </si>
  <si>
    <t>net.ip.ipv4.forwarding</t>
  </si>
  <si>
    <t>IPv4 forwarding</t>
  </si>
  <si>
    <t>net.ip.ipv4.fragCreates</t>
  </si>
  <si>
    <t>IPv4 fragCreates</t>
  </si>
  <si>
    <t>net.ip.ipv4.fragFails</t>
  </si>
  <si>
    <t>IPv4 fragFails</t>
  </si>
  <si>
    <t>net.ip.ipv4.fragOKs</t>
  </si>
  <si>
    <t>IPv4 fragOKs</t>
  </si>
  <si>
    <t>net.ip.ipv4.inAddrErrors</t>
  </si>
  <si>
    <t>IPv4 inAddrErrors</t>
  </si>
  <si>
    <t>net.ip.ipv4.inDelivers</t>
  </si>
  <si>
    <t>IPv4 inDelivers</t>
  </si>
  <si>
    <t>net.ip.ipv4.inDiscards</t>
  </si>
  <si>
    <t>IPv4 inDiscards</t>
  </si>
  <si>
    <t>net.ip.ipv4.inHdrErrors</t>
  </si>
  <si>
    <t>IPv4 inHdrErrors</t>
  </si>
  <si>
    <t>net.ip.ipv4.inPkts</t>
  </si>
  <si>
    <t>IPv4 inPkts</t>
  </si>
  <si>
    <t>net.ip.ipv4.inUnknownProtos</t>
  </si>
  <si>
    <t>IPv4 inUnknownProtos</t>
  </si>
  <si>
    <t>net.ip.ipv4.outDiscards</t>
  </si>
  <si>
    <t>IPv4 outDiscards</t>
  </si>
  <si>
    <t>net.ip.ipv4.outForwDatagrams</t>
  </si>
  <si>
    <t>IPv4 outForwDatagrams</t>
  </si>
  <si>
    <t>net.ip.ipv4.outNoRoutes</t>
  </si>
  <si>
    <t>IPv4 outNoRoutes</t>
  </si>
  <si>
    <t>net.ip.ipv4.outPkts</t>
  </si>
  <si>
    <t>IPv4 outPkts</t>
  </si>
  <si>
    <t>net.ip.ipv4.reasmFails</t>
  </si>
  <si>
    <t>IPv4 reasmFails</t>
  </si>
  <si>
    <t>net.ip.ipv4.reasmOKs</t>
  </si>
  <si>
    <t>IPv4 reasmOKs</t>
  </si>
  <si>
    <t>net.ip.ipv4.reasmReqds</t>
  </si>
  <si>
    <t>IPv4 reasmReqds</t>
  </si>
  <si>
    <t>net.ip.ipv4.reasmTimeout</t>
  </si>
  <si>
    <t>IPv4 reasmTimeout</t>
  </si>
  <si>
    <t>net.ip.ipv4Ext</t>
  </si>
  <si>
    <t>collection of ipv4Ext network statistics</t>
  </si>
  <si>
    <t>net.ip.ipv4Ext.inBcastOctets</t>
  </si>
  <si>
    <t>IPv4Ext inBcastOctets</t>
  </si>
  <si>
    <t>net.ip.ipv4Ext.inBcastPkts</t>
  </si>
  <si>
    <t>IPv4Ext inBcastPkts</t>
  </si>
  <si>
    <t>net.ip.ipv4Ext.inMcastOctets</t>
  </si>
  <si>
    <t>IPv4Ext inMcastOctets</t>
  </si>
  <si>
    <t>net.ip.ipv4Ext.inMcastPkts</t>
  </si>
  <si>
    <t>IPv4Ext inMcastPkts</t>
  </si>
  <si>
    <t>net.ip.ipv4Ext.inNoRoutes</t>
  </si>
  <si>
    <t>IPv4Ext inNoRoutes</t>
  </si>
  <si>
    <t>net.ip.ipv4Ext.inOctets</t>
  </si>
  <si>
    <t>IPv4Ext inOctets</t>
  </si>
  <si>
    <t>net.ip.ipv4Ext.inTruncatedPkts</t>
  </si>
  <si>
    <t>IPv4Ext inTruncatedPkts</t>
  </si>
  <si>
    <t>net.ip.ipv4Ext.outBcastOctets</t>
  </si>
  <si>
    <t>IPv4Ext outBcastOctets</t>
  </si>
  <si>
    <t>net.ip.ipv4Ext.outBcastPkts</t>
  </si>
  <si>
    <t>IPv4Ext outBcastPkts</t>
  </si>
  <si>
    <t>net.ip.ipv4Ext.outMcastOctets</t>
  </si>
  <si>
    <t>IPv4Ext outMcastOctets</t>
  </si>
  <si>
    <t>net.ip.ipv4Ext.outMcastPkts</t>
  </si>
  <si>
    <t>IPv4Ext outMcastPkts</t>
  </si>
  <si>
    <t>net.ip.ipv4Ext.outOctets</t>
  </si>
  <si>
    <t>IPv4Ext outOctets</t>
  </si>
  <si>
    <t>net.ip.ipv6</t>
  </si>
  <si>
    <t>collection of ipv6 network statistics</t>
  </si>
  <si>
    <t>net.ip.ipv6.fragCreates</t>
  </si>
  <si>
    <t>IPv6 fragCreates</t>
  </si>
  <si>
    <t>net.ip.ipv6.fragFails</t>
  </si>
  <si>
    <t>IPv6 fragFails</t>
  </si>
  <si>
    <t>net.ip.ipv6.fragOKs</t>
  </si>
  <si>
    <t>IPv6 fragOKs</t>
  </si>
  <si>
    <t>net.ip.ipv6.inAddrErrors</t>
  </si>
  <si>
    <t>IPv6 inAddrErrors</t>
  </si>
  <si>
    <t>net.ip.ipv6.inBcastOctets</t>
  </si>
  <si>
    <t>IPv6 inBcastOctets</t>
  </si>
  <si>
    <t>net.ip.ipv6.inDelivers</t>
  </si>
  <si>
    <t>IPv6 inDelivers</t>
  </si>
  <si>
    <t>net.ip.ipv6.inDiscards</t>
  </si>
  <si>
    <t>IPv6 inDiscards</t>
  </si>
  <si>
    <t>net.ip.ipv6.inHdrErrors</t>
  </si>
  <si>
    <t>IPv6 inHdrErrors</t>
  </si>
  <si>
    <t>net.ip.ipv6.inMcastOctets</t>
  </si>
  <si>
    <t>IPv6 inMcastOctets</t>
  </si>
  <si>
    <t>net.ip.ipv6.inMcastPkts</t>
  </si>
  <si>
    <t>IPv6 inMcastPkts</t>
  </si>
  <si>
    <t>net.ip.ipv6.inNoRoutes</t>
  </si>
  <si>
    <t>IPv6 inNoRoutes</t>
  </si>
  <si>
    <t>net.ip.ipv6.inOctets</t>
  </si>
  <si>
    <t>IPv6 inOctets</t>
  </si>
  <si>
    <t>net.ip.ipv6.inPkts</t>
  </si>
  <si>
    <t>IPv6 inPkts</t>
  </si>
  <si>
    <t>net.ip.ipv6.inTooBigErrors</t>
  </si>
  <si>
    <t>IPv6 inTooBigErrors</t>
  </si>
  <si>
    <t>net.ip.ipv6.inTruncatedPkts</t>
  </si>
  <si>
    <t>IPv6 inTruncatedPkts</t>
  </si>
  <si>
    <t>net.ip.ipv6.inUnknownProtos</t>
  </si>
  <si>
    <t>IPv6 inUnknownProtos</t>
  </si>
  <si>
    <t>net.ip.ipv6.outBcastOctets</t>
  </si>
  <si>
    <t>IPv6 outBcastOctets</t>
  </si>
  <si>
    <t>net.ip.ipv6.outDiscards</t>
  </si>
  <si>
    <t>IPv6 outDiscards</t>
  </si>
  <si>
    <t>net.ip.ipv6.outForwDatagrams</t>
  </si>
  <si>
    <t>IPv6 outForwDatagrams</t>
  </si>
  <si>
    <t>net.ip.ipv6.outMcastOctets</t>
  </si>
  <si>
    <t>IPv6 outMcastOctets</t>
  </si>
  <si>
    <t>net.ip.ipv6.outMcastPkts</t>
  </si>
  <si>
    <t>IPv6 outMcastPkts</t>
  </si>
  <si>
    <t>net.ip.ipv6.outNoRoutes</t>
  </si>
  <si>
    <t>IPv6 outNoRoutes</t>
  </si>
  <si>
    <t>net.ip.ipv6.outOctets</t>
  </si>
  <si>
    <t>IPv6 outOctets</t>
  </si>
  <si>
    <t>net.ip.ipv6.outPkts</t>
  </si>
  <si>
    <t>IPv6 outPkts</t>
  </si>
  <si>
    <t>net.ip.ipv6.reasmFails</t>
  </si>
  <si>
    <t>IPv6 reasmFails</t>
  </si>
  <si>
    <t>net.ip.ipv6.reasmOKs</t>
  </si>
  <si>
    <t>IPv6 reasmOKs</t>
  </si>
  <si>
    <t>net.ip.ipv6.reasmTimeout</t>
  </si>
  <si>
    <t>IPv6 reasmTimeout</t>
  </si>
  <si>
    <t>net.ip.tcpv4</t>
  </si>
  <si>
    <t>collection of tcpv4 network statistics</t>
  </si>
  <si>
    <t>net.ip.tcpv4.activeOpens</t>
  </si>
  <si>
    <t>TCPv4 activeOpens</t>
  </si>
  <si>
    <t>net.ip.tcpv4.attemptFails</t>
  </si>
  <si>
    <t>TCPv4 attemptFails</t>
  </si>
  <si>
    <t>net.ip.tcpv4.currEstab</t>
  </si>
  <si>
    <t>TCPv4 currEstab</t>
  </si>
  <si>
    <t>net.ip.tcpv4.estabResets</t>
  </si>
  <si>
    <t>TCPv4 estabResets</t>
  </si>
  <si>
    <t>net.ip.tcpv4.inErrs</t>
  </si>
  <si>
    <t>TCPv4 inErrs</t>
  </si>
  <si>
    <t>net.ip.tcpv4.inSegs</t>
  </si>
  <si>
    <t>TCPv4 inSegs</t>
  </si>
  <si>
    <t>net.ip.tcpv4.maxConn</t>
  </si>
  <si>
    <t>TCPv4 maxConn</t>
  </si>
  <si>
    <t>net.ip.tcpv4.outRsts</t>
  </si>
  <si>
    <t>TCPv4 outRsts</t>
  </si>
  <si>
    <t>net.ip.tcpv4.outSegs</t>
  </si>
  <si>
    <t>TCPv4 outSegs</t>
  </si>
  <si>
    <t>net.ip.tcpv4.passiveOpens</t>
  </si>
  <si>
    <t>TCPv4 passiveOpens</t>
  </si>
  <si>
    <t>net.ip.tcpv4.retransSegs</t>
  </si>
  <si>
    <t>TCPv4 retransSegs</t>
  </si>
  <si>
    <t>net.ip.tcpv4.rtoAlgorithm</t>
  </si>
  <si>
    <t>TCPv4 rtoAlgorithm</t>
  </si>
  <si>
    <t>net.ip.tcpv4.rtoMax</t>
  </si>
  <si>
    <t>TCPv4 rtoMax</t>
  </si>
  <si>
    <t>net.ip.tcpv4.rtoMin</t>
  </si>
  <si>
    <t>TCPv4 rtoMin</t>
  </si>
  <si>
    <t>net.ip.tcpv4Ext</t>
  </si>
  <si>
    <t>collection of tcpv4Ext network statistics</t>
  </si>
  <si>
    <t>net.ip.tcpv4Ext.arpFilter</t>
  </si>
  <si>
    <t>TCPv4Ext arpFilter</t>
  </si>
  <si>
    <t>net.ip.tcpv4Ext.delayedACKLocked</t>
  </si>
  <si>
    <t>TCPv4Ext delayedACKLocked</t>
  </si>
  <si>
    <t>net.ip.tcpv4Ext.delayedACKLost</t>
  </si>
  <si>
    <t>TCPv4Ext delayedACKLost</t>
  </si>
  <si>
    <t>net.ip.tcpv4Ext.delayedACKs</t>
  </si>
  <si>
    <t>TCPv4Ext delayedACKs</t>
  </si>
  <si>
    <t>net.ip.tcpv4Ext.embryonicRsts</t>
  </si>
  <si>
    <t>TCPv4Ext embryonicRsts</t>
  </si>
  <si>
    <t>net.ip.tcpv4Ext.ipReversePathFilter</t>
  </si>
  <si>
    <t>TCPv4Ext ipReversePathFilter</t>
  </si>
  <si>
    <t>net.ip.tcpv4Ext.listenDrops</t>
  </si>
  <si>
    <t>TCPv4Ext listenDrops</t>
  </si>
  <si>
    <t>net.ip.tcpv4Ext.listenOverflows</t>
  </si>
  <si>
    <t>TCPv4Ext listenOverflows</t>
  </si>
  <si>
    <t>net.ip.tcpv4Ext.lockDroppedIcmps</t>
  </si>
  <si>
    <t>TCPv4Ext lockDroppedIcmps</t>
  </si>
  <si>
    <t>net.ip.tcpv4Ext.ofoPruned</t>
  </si>
  <si>
    <t>TCPv4Ext ofoPruned</t>
  </si>
  <si>
    <t>net.ip.tcpv4Ext.outOfWindowIcmps</t>
  </si>
  <si>
    <t>TCPv4Ext outOfWindowIcmps</t>
  </si>
  <si>
    <t>net.ip.tcpv4Ext.pawsActive</t>
  </si>
  <si>
    <t>TCPv4Ext pawsActive</t>
  </si>
  <si>
    <t>net.ip.tcpv4Ext.pawsEstab</t>
  </si>
  <si>
    <t>TCPv4Ext pawsEstab</t>
  </si>
  <si>
    <t>net.ip.tcpv4Ext.pawsPassive</t>
  </si>
  <si>
    <t>TCPv4Ext pawsPassive</t>
  </si>
  <si>
    <t>net.ip.tcpv4Ext.pruneCalled</t>
  </si>
  <si>
    <t>TCPv4Ext pruneCalled</t>
  </si>
  <si>
    <t>net.ip.tcpv4Ext.rcvPruned</t>
  </si>
  <si>
    <t>TCPv4Ext rcvPruned</t>
  </si>
  <si>
    <t>net.ip.tcpv4Ext.synCookiesFailed</t>
  </si>
  <si>
    <t>TCPv4Ext synCookiesFailed</t>
  </si>
  <si>
    <t>net.ip.tcpv4Ext.synCookiesRecv</t>
  </si>
  <si>
    <t>TCPv4Ext synCookiesRecv</t>
  </si>
  <si>
    <t>net.ip.tcpv4Ext.synCookiesSent</t>
  </si>
  <si>
    <t>TCPv4Ext synCookiesSent</t>
  </si>
  <si>
    <t>net.ip.tcpv4Ext.tcpAbortFailed</t>
  </si>
  <si>
    <t>TCPv4Ext tcpAbortFailed</t>
  </si>
  <si>
    <t>net.ip.tcpv4Ext.tcpAbortOnClose</t>
  </si>
  <si>
    <t>TCPv4Ext tcpAbortOnClose</t>
  </si>
  <si>
    <t>net.ip.tcpv4Ext.tcpAbortOnData</t>
  </si>
  <si>
    <t>TCPv4Ext tcpAbortOnData</t>
  </si>
  <si>
    <t>net.ip.tcpv4Ext.tcpAbortOnLinger</t>
  </si>
  <si>
    <t>TCPv4Ext tcpAbortOnLinger</t>
  </si>
  <si>
    <t>net.ip.tcpv4Ext.tcpAbortOnMemory</t>
  </si>
  <si>
    <t>TCPv4Ext tcpAbortOnMemory</t>
  </si>
  <si>
    <t>net.ip.tcpv4Ext.tcpAbortOnSyn</t>
  </si>
  <si>
    <t>TCPv4Ext tcpAbortOnSyn</t>
  </si>
  <si>
    <t>net.ip.tcpv4Ext.tcpAbortOnTimeout</t>
  </si>
  <si>
    <t>TCPv4Ext tcpAbortOnTimeout</t>
  </si>
  <si>
    <t>net.ip.tcpv4Ext.tcpBacklogDrop</t>
  </si>
  <si>
    <t>TCPv4Ext tcpBacklogDrop</t>
  </si>
  <si>
    <t>net.ip.tcpv4Ext.tcpChallengeAck</t>
  </si>
  <si>
    <t>TCPv4Ext tcpChallengeAck</t>
  </si>
  <si>
    <t>net.ip.tcpv4Ext.tcpDeferAcceptDrop</t>
  </si>
  <si>
    <t>TCPv4Ext tcpDeferAcceptDrop</t>
  </si>
  <si>
    <t>net.ip.tcpv4Ext.tcpDirectCopyFromBacklog</t>
  </si>
  <si>
    <t>TCPv4Ext tcpDirectCopyFromBacklog</t>
  </si>
  <si>
    <t>net.ip.tcpv4Ext.tcpDirectCopyFromPrequeue</t>
  </si>
  <si>
    <t>TCPv4Ext tcpDirectCopyFromPrequeue</t>
  </si>
  <si>
    <t>net.ip.tcpv4Ext.tcpDSACKIgnoredNoUndo</t>
  </si>
  <si>
    <t>TCPv4Ext tcpDSACKIgnoredNoUndo</t>
  </si>
  <si>
    <t>net.ip.tcpv4Ext.tcpDSACKIgnoredOld</t>
  </si>
  <si>
    <t>TCPv4Ext tcpDSACKIgnoredOld</t>
  </si>
  <si>
    <t>net.ip.tcpv4Ext.tcpDSACKOfoRecv</t>
  </si>
  <si>
    <t>TCPv4Ext tcpDSACKOfoRecv</t>
  </si>
  <si>
    <t>net.ip.tcpv4Ext.tcpDSACKOfoSent</t>
  </si>
  <si>
    <t>TCPv4Ext tcpDSACKOfoSent</t>
  </si>
  <si>
    <t>net.ip.tcpv4Ext.tcpDSACKOldSent</t>
  </si>
  <si>
    <t>TCPv4Ext tcpDSACKOldSent</t>
  </si>
  <si>
    <t>net.ip.tcpv4Ext.tcpDSACKRecv</t>
  </si>
  <si>
    <t>TCPv4Ext tcpDSACKRecv</t>
  </si>
  <si>
    <t>net.ip.tcpv4Ext.tcpDSACKUndo</t>
  </si>
  <si>
    <t>TCPv4Ext tcpDSACKUndo</t>
  </si>
  <si>
    <t>net.ip.tcpv4Ext.tcpFACKReorder</t>
  </si>
  <si>
    <t>TCPv4Ext tcpFACKReorder</t>
  </si>
  <si>
    <t>net.ip.tcpv4Ext.tcpFastRetrans</t>
  </si>
  <si>
    <t>TCPv4Ext tcpFastRetrans</t>
  </si>
  <si>
    <t>net.ip.tcpv4Ext.tcpForwardRetrans</t>
  </si>
  <si>
    <t>TCPv4Ext tcpForwardRetrans</t>
  </si>
  <si>
    <t>net.ip.tcpv4Ext.tcpFullUndo</t>
  </si>
  <si>
    <t>TCPv4Ext tcpFullUndo</t>
  </si>
  <si>
    <t>net.ip.tcpv4Ext.tcpHPAcks</t>
  </si>
  <si>
    <t>TCPv4Ext tcpHPAcks</t>
  </si>
  <si>
    <t>net.ip.tcpv4Ext.tcpHPHits</t>
  </si>
  <si>
    <t>TCPv4Ext tcpHPHits</t>
  </si>
  <si>
    <t>net.ip.tcpv4Ext.tcpHPHitsToUser</t>
  </si>
  <si>
    <t>TCPv4Ext tcpHPHitsToUser</t>
  </si>
  <si>
    <t>net.ip.tcpv4Ext.tcpLoss</t>
  </si>
  <si>
    <t>TCPv4Ext tcpLoss</t>
  </si>
  <si>
    <t>net.ip.tcpv4Ext.tcpLossFailures</t>
  </si>
  <si>
    <t>TCPv4Ext tcpLossFailures</t>
  </si>
  <si>
    <t>net.ip.tcpv4Ext.tcpLossUndo</t>
  </si>
  <si>
    <t>TCPv4Ext tcpLossUndo</t>
  </si>
  <si>
    <t>net.ip.tcpv4Ext.tcpLostRetransmit</t>
  </si>
  <si>
    <t>TCPv4Ext tcpLostRetransmit</t>
  </si>
  <si>
    <t>net.ip.tcpv4Ext.tcpMD5NotFound</t>
  </si>
  <si>
    <t>TCPv4Ext tcpMD5NotFound</t>
  </si>
  <si>
    <t>net.ip.tcpv4Ext.tcpMD5Unexpected</t>
  </si>
  <si>
    <t>TCPv4Ext tcpMD5Unexpected</t>
  </si>
  <si>
    <t>net.ip.tcpv4Ext.tcpMemoryPressures</t>
  </si>
  <si>
    <t>TCPv4Ext tcpMemoryPressures</t>
  </si>
  <si>
    <t>net.ip.tcpv4Ext.tcpMinTTLDrop</t>
  </si>
  <si>
    <t>TCPv4Ext tcpMinTTLDrop</t>
  </si>
  <si>
    <t>net.ip.tcpv4Ext.tcpPartialUndo</t>
  </si>
  <si>
    <t>TCPv4Ext tcpPartialUndo</t>
  </si>
  <si>
    <t>net.ip.tcpv4Ext.tcpPrequeued</t>
  </si>
  <si>
    <t>TCPv4Ext tcpPrequeued</t>
  </si>
  <si>
    <t>net.ip.tcpv4Ext.tcpPrequeueDropped</t>
  </si>
  <si>
    <t>TCPv4Ext tcpPrequeueDropped</t>
  </si>
  <si>
    <t>net.ip.tcpv4Ext.tcpPureAcks</t>
  </si>
  <si>
    <t>TCPv4Ext tcpPureAcks</t>
  </si>
  <si>
    <t>net.ip.tcpv4Ext.tcpRcvCollapsed</t>
  </si>
  <si>
    <t>TCPv4Ext tcpRcvCollapsed</t>
  </si>
  <si>
    <t>net.ip.tcpv4Ext.tcpRenoFailures</t>
  </si>
  <si>
    <t>TCPv4Ext tcpRenoFailures</t>
  </si>
  <si>
    <t>net.ip.tcpv4Ext.tcpRenoRecovery</t>
  </si>
  <si>
    <t>TCPv4Ext tcpRenoRecovery</t>
  </si>
  <si>
    <t>net.ip.tcpv4Ext.tcpRenoRecoveryFail</t>
  </si>
  <si>
    <t>TCPv4Ext tcpRenoRecoveryFail</t>
  </si>
  <si>
    <t>net.ip.tcpv4Ext.tcpRenoReorder</t>
  </si>
  <si>
    <t>TCPv4Ext tcpRenoReorder</t>
  </si>
  <si>
    <t>net.ip.tcpv4Ext.tcpSACKDiscard</t>
  </si>
  <si>
    <t>TCPv4Ext tcpSACKDiscard</t>
  </si>
  <si>
    <t>net.ip.tcpv4Ext.tcpSACKFailures</t>
  </si>
  <si>
    <t>TCPv4Ext tcpSACKFailures</t>
  </si>
  <si>
    <t>net.ip.tcpv4Ext.tcpSACKMerged</t>
  </si>
  <si>
    <t>TCPv4Ext tcpSACKMerged</t>
  </si>
  <si>
    <t>net.ip.tcpv4Ext.tcpSACKRecovery</t>
  </si>
  <si>
    <t>TCPv4Ext tcpSACKRecovery</t>
  </si>
  <si>
    <t>net.ip.tcpv4Ext.tcpSACKRecoveryFail</t>
  </si>
  <si>
    <t>TCPv4Ext tcpSACKRecoveryFail</t>
  </si>
  <si>
    <t>net.ip.tcpv4Ext.tcpSACKReneging</t>
  </si>
  <si>
    <t>TCPv4Ext tcpSACKReneging</t>
  </si>
  <si>
    <t>net.ip.tcpv4Ext.tcpSACKReorder</t>
  </si>
  <si>
    <t>TCPv4Ext tcpSACKReorder</t>
  </si>
  <si>
    <t>net.ip.tcpv4Ext.tcpSACKShifted</t>
  </si>
  <si>
    <t>TCPv4Ext tcpSACKShifted</t>
  </si>
  <si>
    <t>net.ip.tcpv4Ext.tcpSACKShiftFallback</t>
  </si>
  <si>
    <t>TCPv4Ext tcpSACKShiftFallback</t>
  </si>
  <si>
    <t>net.ip.tcpv4Ext.tcpSchedulerFailed</t>
  </si>
  <si>
    <t>TCPv4Ext tcpSchedulerFailed</t>
  </si>
  <si>
    <t>net.ip.tcpv4Ext.tcpSlowStartRetrans</t>
  </si>
  <si>
    <t>TCPv4Ext tcpSlowStartRetrans</t>
  </si>
  <si>
    <t>net.ip.tcpv4Ext.tcpSpuriousRTOs</t>
  </si>
  <si>
    <t>TCPv4Ext tcpSpuriousRTOs</t>
  </si>
  <si>
    <t>net.ip.tcpv4Ext.tcpSynChallenge</t>
  </si>
  <si>
    <t>TCPv4Ext tcpSynChallenge</t>
  </si>
  <si>
    <t>net.ip.tcpv4Ext.tcpTimeouts</t>
  </si>
  <si>
    <t>TCPv4Ext tcpTimeouts</t>
  </si>
  <si>
    <t>net.ip.tcpv4Ext.tcpTimeWaitOverflow</t>
  </si>
  <si>
    <t>TCPv4Ext tcpTimeWaitOverflow</t>
  </si>
  <si>
    <t>net.ip.tcpv4Ext.tcpTSReorder</t>
  </si>
  <si>
    <t>TCPv4Ext tcpTSReorder</t>
  </si>
  <si>
    <t>net.ip.tcpv4Ext.tw</t>
  </si>
  <si>
    <t>TCPv4Ext tw</t>
  </si>
  <si>
    <t>net.ip.tcpv4Ext.twKilled</t>
  </si>
  <si>
    <t>TCPv4Ext twKilled</t>
  </si>
  <si>
    <t>net.ip.tcpv4Ext.twRecycled</t>
  </si>
  <si>
    <t>TCPv4Ext twRecycled</t>
  </si>
  <si>
    <t>net.ip.udpLitev4</t>
  </si>
  <si>
    <t>collection of udpLitev4 network statistics</t>
  </si>
  <si>
    <t>net.ip.udpLitev4.inDatagrams</t>
  </si>
  <si>
    <t>UDPLitev4 inDatagrams</t>
  </si>
  <si>
    <t>net.ip.udpLitev4.inErrors</t>
  </si>
  <si>
    <t>UDPLitev4 inErrors</t>
  </si>
  <si>
    <t>net.ip.udpLitev4.noPorts</t>
  </si>
  <si>
    <t>UDPLitev4 noPorts</t>
  </si>
  <si>
    <t>net.ip.udpLitev4.outDatagrams</t>
  </si>
  <si>
    <t>UDPLitev4 outDatagrams</t>
  </si>
  <si>
    <t>net.ip.udpLitev4.rcvBufErrors</t>
  </si>
  <si>
    <t>UDPLitev4 rcvBufErrors</t>
  </si>
  <si>
    <t>net.ip.udpLitev4.sndBufErrors</t>
  </si>
  <si>
    <t>UDPLitev4 sndBufErrors</t>
  </si>
  <si>
    <t>net.ip.udpLitev6</t>
  </si>
  <si>
    <t>collection of udpLitev6 network statistics</t>
  </si>
  <si>
    <t>net.ip.udpLitev6.inDatagrams</t>
  </si>
  <si>
    <t>UDPLitev6 inDatagrams</t>
  </si>
  <si>
    <t>net.ip.udpLitev6.inErrors</t>
  </si>
  <si>
    <t>UDPLitev6 inErrors</t>
  </si>
  <si>
    <t>net.ip.udpLitev6.noPorts</t>
  </si>
  <si>
    <t>UDPLitev6 noPorts</t>
  </si>
  <si>
    <t>net.ip.udpLitev6.outDatagrams</t>
  </si>
  <si>
    <t>UDPLitev6 outDatagrams</t>
  </si>
  <si>
    <t>net.ip.udpLitev6.rcvBufErrors</t>
  </si>
  <si>
    <t>UDPLitev6 rcvBufErrors</t>
  </si>
  <si>
    <t>net.ip.udpLitev6.sndBufErrors</t>
  </si>
  <si>
    <t>UDPLitev6 sndBufErrors</t>
  </si>
  <si>
    <t>net.ip.udpv4</t>
  </si>
  <si>
    <t>collection of udpv4 network statistics</t>
  </si>
  <si>
    <t>net.ip.udpv4.inDatagrams</t>
  </si>
  <si>
    <t>UDPv4 inDatagrams</t>
  </si>
  <si>
    <t>net.ip.udpv4.inErrors</t>
  </si>
  <si>
    <t>UDPv4 inErrors</t>
  </si>
  <si>
    <t>net.ip.udpv4.noPorts</t>
  </si>
  <si>
    <t>UDPv4 noPorts</t>
  </si>
  <si>
    <t>net.ip.udpv4.outDatagrams</t>
  </si>
  <si>
    <t>UDPv4 outDatagrams</t>
  </si>
  <si>
    <t>net.ip.udpv4.rcvBufErrors</t>
  </si>
  <si>
    <t>UDPv4 rcvBufErrors</t>
  </si>
  <si>
    <t>net.ip.udpv4.sndBufErrors</t>
  </si>
  <si>
    <t>UDPv4 sndBufErrors</t>
  </si>
  <si>
    <t>net.ip.udpv6</t>
  </si>
  <si>
    <t>collection of udpv6 network statistics</t>
  </si>
  <si>
    <t>net.ip.udpv6.inDatagrams</t>
  </si>
  <si>
    <t>UDPv6 inDatagrams</t>
  </si>
  <si>
    <t>net.ip.udpv6.inErrors</t>
  </si>
  <si>
    <t>UDPv6 inErrors</t>
  </si>
  <si>
    <t>net.ip.udpv6.noPorts</t>
  </si>
  <si>
    <t>UDPv6 noPorts</t>
  </si>
  <si>
    <t>net.ip.udpv6.outDatagrams</t>
  </si>
  <si>
    <t>UDPv6 outDatagrams</t>
  </si>
  <si>
    <t>net.ip.udpv6.rcvBufErrors</t>
  </si>
  <si>
    <t>UDPv6 rcvBufErrors</t>
  </si>
  <si>
    <t>net.ip.udpv6.sndBufErrors</t>
  </si>
  <si>
    <t>UDPv6 sndBufErrors</t>
  </si>
  <si>
    <t>nfs.v4</t>
  </si>
  <si>
    <t>NFS V4 stats</t>
  </si>
  <si>
    <t>nfs.v4.compound</t>
  </si>
  <si>
    <t>NFSv4 compound stats</t>
  </si>
  <si>
    <t>nfs.v4.compound.totalCalls</t>
  </si>
  <si>
    <t>Total NFSv4</t>
  </si>
  <si>
    <t>Total number of NFSv4 compounds</t>
  </si>
  <si>
    <t>Compound</t>
  </si>
  <si>
    <t>nfs.v4.io</t>
  </si>
  <si>
    <t>NFS V4 IO Size Range</t>
  </si>
  <si>
    <t>NFS V4 read/write size and alignment distribution</t>
  </si>
  <si>
    <t>nfs.v4.io.*.crossedReads</t>
  </si>
  <si>
    <t>nfs.v4.io.*.crossedWrites</t>
  </si>
  <si>
    <t>nfs.v4.io.*.reads</t>
  </si>
  <si>
    <t>nfs.v4.io.*.writes</t>
  </si>
  <si>
    <t>nfs.v4.op</t>
  </si>
  <si>
    <t>NFS V4 per operation statistics</t>
  </si>
  <si>
    <t>nfs.v4.op.*.allRevsOpPct</t>
  </si>
  <si>
    <t>nfs.v4.op.*.avgTime</t>
  </si>
  <si>
    <t>Average time in microseconds the operation used</t>
  </si>
  <si>
    <t>nfs.v4.op.*.calls</t>
  </si>
  <si>
    <t>nfs.v4.op.*.failures</t>
  </si>
  <si>
    <t>Number of times the operation failed</t>
  </si>
  <si>
    <t>nfs.v4.op.*.maxTime</t>
  </si>
  <si>
    <t>nfs.v4.op.*.opPct</t>
  </si>
  <si>
    <t>NFSv4 Op</t>
  </si>
  <si>
    <t>The percentage of requests for the operation out of the total number of NFSv4 operations</t>
  </si>
  <si>
    <t>pct,calls,nfs.v4.totalCalls</t>
  </si>
  <si>
    <t>nfs.v4.op.*.totalTime</t>
  </si>
  <si>
    <t>nfs.v4.totalCalls</t>
  </si>
  <si>
    <t>NFSv4 Total</t>
  </si>
  <si>
    <t>c_sum,nfs.v4.op.*.calls</t>
  </si>
  <si>
    <t>nfs.v4.totalFailures</t>
  </si>
  <si>
    <t>ec_sum,nfs.v4.op.*.failures</t>
  </si>
  <si>
    <t>nfs.v4.totalTime</t>
  </si>
  <si>
    <t>sum,nfs.v4.op.*.totalTime</t>
  </si>
  <si>
    <t>replication.v2</t>
  </si>
  <si>
    <t>div,totalIoTime,totalCalls</t>
  </si>
  <si>
    <t>storage.lun.*.totalIoTime</t>
  </si>
  <si>
    <t>Total Io Time</t>
  </si>
  <si>
    <t>Product of difference in time since last change in outstanding IO and the number of outstanding IO during that time</t>
  </si>
  <si>
    <t>storage.tdxsession</t>
  </si>
  <si>
    <t>sessions</t>
  </si>
  <si>
    <t>tdx session</t>
  </si>
  <si>
    <t>storage.tdxsession.*.bytesToCopy</t>
  </si>
  <si>
    <t>bytes to copy</t>
  </si>
  <si>
    <t>Current bytes left to copy</t>
  </si>
  <si>
    <t>storage.tdxsession.*.dstLunSize</t>
  </si>
  <si>
    <t>transfer length</t>
  </si>
  <si>
    <t>Size of the destination LUN for this session</t>
  </si>
  <si>
    <t>storage.tdxsession.*.srcLunSize</t>
  </si>
  <si>
    <t>source lun size</t>
  </si>
  <si>
    <t>Size of the source LUN for this session</t>
  </si>
  <si>
    <t>storage.tdxsession.*.totalBytesTransferred</t>
  </si>
  <si>
    <t>total bytes transferred</t>
  </si>
  <si>
    <t>Total bytes transferred in this session</t>
  </si>
  <si>
    <t>storage.tdxsession.*.totalYCollisions</t>
  </si>
  <si>
    <t>Number of Collisions in Y</t>
  </si>
  <si>
    <t>Total Number of Collisions in Y</t>
  </si>
  <si>
    <t>collisions</t>
  </si>
  <si>
    <t>sum,yCollisions,yCollisionsInZHandling,totalYCDOnSegComplete</t>
  </si>
  <si>
    <t>storage.tdxsession.*.trackXNoRemainder</t>
  </si>
  <si>
    <t>track x with no remainder</t>
  </si>
  <si>
    <t>Track X with no remainder</t>
  </si>
  <si>
    <t>storage.tdxsession.*.trackXRemainder</t>
  </si>
  <si>
    <t>Remainder of X Tracks</t>
  </si>
  <si>
    <t>The remainder of the X tracks</t>
  </si>
  <si>
    <t>sub,trackXWithRemainder,trackXNoRemainder</t>
  </si>
  <si>
    <t>storage.tdxsession.*.trackXWithRemainder</t>
  </si>
  <si>
    <t>track x with remainder</t>
  </si>
  <si>
    <t>Track X with remainder</t>
  </si>
  <si>
    <t>storage.tdxsession.*.trackYNoRemainder</t>
  </si>
  <si>
    <t>track y with no remainder</t>
  </si>
  <si>
    <t>Track Y with no remainder</t>
  </si>
  <si>
    <t>storage.tdxsession.*.trackYWithRemainder</t>
  </si>
  <si>
    <t>track y with remainder</t>
  </si>
  <si>
    <t>Track Y with remainder</t>
  </si>
  <si>
    <t>storage.tdxsession.*.yCollisions</t>
  </si>
  <si>
    <t>number of y collisions</t>
  </si>
  <si>
    <t>Number of collisions in Y region</t>
  </si>
  <si>
    <t>storage.tdxsession.*.yCollisionsInZHandling</t>
  </si>
  <si>
    <t>number of y collisions in z handling</t>
  </si>
  <si>
    <t>Number of Y Collisions in Z Handling</t>
  </si>
  <si>
    <t>storage.tdxsession.*.zCollisionsInZHandling</t>
  </si>
  <si>
    <t>number of z collisions in z handling</t>
  </si>
  <si>
    <t>Number of Z Collisions in Z Handling</t>
  </si>
  <si>
    <t>storage.tdxvolume</t>
  </si>
  <si>
    <t>tdx volume</t>
  </si>
  <si>
    <t>storage.tdxvolume.*.volumeDCAQueryStatus</t>
  </si>
  <si>
    <t>DCAQuery Status</t>
  </si>
  <si>
    <t>DCA Query status for this volume.</t>
  </si>
  <si>
    <t>storage.vvol</t>
  </si>
  <si>
    <t>VVol Statistics</t>
  </si>
  <si>
    <t>storage.vvol.block</t>
  </si>
  <si>
    <t>BLOCK</t>
  </si>
  <si>
    <t>Host visible vVol set</t>
  </si>
  <si>
    <t>storage.vvol.block.*.averageQueueLengthIntermediate</t>
  </si>
  <si>
    <t>Intermediate average Queue Length to this vVol</t>
  </si>
  <si>
    <t>storage.vvol.block.*.avgReadSize</t>
  </si>
  <si>
    <t>Average read size on this vVol</t>
  </si>
  <si>
    <t>storage.vvol.block.*.avgWriteSize</t>
  </si>
  <si>
    <t>Average write size on this vVol</t>
  </si>
  <si>
    <t>storage.vvol.block.*.busyTicksTimesQueueLength</t>
  </si>
  <si>
    <t>BusyTime times the intermediate queue length for this vVol</t>
  </si>
  <si>
    <t>storage.vvol.block.*.busyTime</t>
  </si>
  <si>
    <t>Busy time, in microseconds, spent processing I/O for this vVol</t>
  </si>
  <si>
    <t>storage.vvol.block.*.busyTimeRatio</t>
  </si>
  <si>
    <t>Ratio of time this vVol was busy processing I/O requests</t>
  </si>
  <si>
    <t>storage.vvol.block.*.currentIOCount</t>
  </si>
  <si>
    <t>Number of I/O requests waiting to be completed on this vVol</t>
  </si>
  <si>
    <t>storage.vvol.block.*.idleTime</t>
  </si>
  <si>
    <t>Idle time, in microseconds, where there was not any I/O to process for this vVol</t>
  </si>
  <si>
    <t>storage.vvol.block.*.queueLength</t>
  </si>
  <si>
    <t>Average I/O queue length for this vVol</t>
  </si>
  <si>
    <t>storage.vvol.block.*.readBlocks</t>
  </si>
  <si>
    <t>Blocks read from this vVol</t>
  </si>
  <si>
    <t>storage.vvol.block.*.readBytes</t>
  </si>
  <si>
    <t>Number of bytes read from this vVol</t>
  </si>
  <si>
    <t>storage.vvol.block.*.reads</t>
  </si>
  <si>
    <t>Reads from this vVol</t>
  </si>
  <si>
    <t>storage.vvol.block.*.responseTime</t>
  </si>
  <si>
    <t>Response Time New</t>
  </si>
  <si>
    <t>Average response time, in microseconds, for requests to this vVol</t>
  </si>
  <si>
    <t>storage.vvol.block.*.sumOutstandingRequests</t>
  </si>
  <si>
    <t>Increases by the number of outstanding requests when an IO arrives to this vVol</t>
  </si>
  <si>
    <t>storage.vvol.block.*.totalBytes</t>
  </si>
  <si>
    <t>Total number of bytes read and write requests on this vVol</t>
  </si>
  <si>
    <t>storage.vvol.block.*.totalCalls</t>
  </si>
  <si>
    <t>Total number of read and write requests on this vVol</t>
  </si>
  <si>
    <t>storage.vvol.block.*.totalIoTime</t>
  </si>
  <si>
    <t>Product of difference in time since last change in outstanding IO and the number of outstanding IO's during that time period</t>
  </si>
  <si>
    <t>storage.vvol.block.*.totalTime</t>
  </si>
  <si>
    <t>Total time, in microseconds, this vVol is online</t>
  </si>
  <si>
    <t>storage.vvol.block.*.writeBlocks</t>
  </si>
  <si>
    <t>Blocks written to this vVol</t>
  </si>
  <si>
    <t>storage.vvol.block.*.writeBytes</t>
  </si>
  <si>
    <t>Number of bytes written to this vVol</t>
  </si>
  <si>
    <t>storage.vvol.block.*.writes</t>
  </si>
  <si>
    <t>Writes to this vVol</t>
  </si>
  <si>
    <t>storage.vvol.file</t>
  </si>
  <si>
    <t>Virtual Volume UUID</t>
  </si>
  <si>
    <t>Per file vVol statistics</t>
  </si>
  <si>
    <t>storage.vvol.file.*.avgReadIoTime</t>
  </si>
  <si>
    <t>Avg Read IO</t>
  </si>
  <si>
    <t>Average time take by vVol File Read IO</t>
  </si>
  <si>
    <t>div,readIoTime,reads</t>
  </si>
  <si>
    <t>storage.vvol.file.*.avgWriteIoTime</t>
  </si>
  <si>
    <t>Avg Write IO</t>
  </si>
  <si>
    <t>Average time take by vVol File Write IO</t>
  </si>
  <si>
    <t>div,writeIoTime,writes</t>
  </si>
  <si>
    <t>storage.vvol.file.*.readBytes</t>
  </si>
  <si>
    <t>Number of bytes read from the vVol</t>
  </si>
  <si>
    <t>storage.vvol.file.*.readIoTime</t>
  </si>
  <si>
    <t>Read IO time</t>
  </si>
  <si>
    <t>Time consumed by read IO to the vVol</t>
  </si>
  <si>
    <t>storage.vvol.file.*.reads</t>
  </si>
  <si>
    <t>Read IO</t>
  </si>
  <si>
    <t>Number of read operations on the vVol</t>
  </si>
  <si>
    <t>storage.vvol.file.*.responseTime</t>
  </si>
  <si>
    <t>Avg IO</t>
  </si>
  <si>
    <t>Average response time</t>
  </si>
  <si>
    <t>storage.vvol.file.*.totalBytes</t>
  </si>
  <si>
    <t>Total IO Bytes on a vVol</t>
  </si>
  <si>
    <t>c_add,writeBytes,readBytes</t>
  </si>
  <si>
    <t>storage.vvol.file.*.totalCalls</t>
  </si>
  <si>
    <t>Total IO operations on a vVol</t>
  </si>
  <si>
    <t>storage.vvol.file.*.totalIoTime</t>
  </si>
  <si>
    <t>Total IO time</t>
  </si>
  <si>
    <t>Total IO time for a vVol</t>
  </si>
  <si>
    <t>c_add,readIoTime,writeIoTime</t>
  </si>
  <si>
    <t>storage.vvol.file.*.writeBytes</t>
  </si>
  <si>
    <t>Number of bytes written to the vVol</t>
  </si>
  <si>
    <t>storage.vvol.file.*.writeIoTime</t>
  </si>
  <si>
    <t>Write IO time</t>
  </si>
  <si>
    <t>Time consumed by write IO to the vVol.</t>
  </si>
  <si>
    <t>storage.vvol.file.*.writes</t>
  </si>
  <si>
    <t>Write IO</t>
  </si>
  <si>
    <t>Number of write operations on the vVol</t>
  </si>
  <si>
    <t>vhdx</t>
  </si>
  <si>
    <t>Microsoft Hyper-V virtual disks</t>
  </si>
  <si>
    <t>vhdx.basic</t>
  </si>
  <si>
    <t>Atomic collection of basic VHDX statistics</t>
  </si>
  <si>
    <t>vhdx.basic.readAvgSize</t>
  </si>
  <si>
    <t>VHDX Avg Read Size</t>
  </si>
  <si>
    <t>vhdx.basic.readAvgTime</t>
  </si>
  <si>
    <t>VHDX Avg Read</t>
  </si>
  <si>
    <t>Average time in microseconds that the read operation used</t>
  </si>
  <si>
    <t>div,readTotalTime,reads</t>
  </si>
  <si>
    <t>vhdx.basic.readBytes</t>
  </si>
  <si>
    <t>VHDX Read</t>
  </si>
  <si>
    <t>vhdx.basic.reads</t>
  </si>
  <si>
    <t>vhdx.basic.readTotalTime</t>
  </si>
  <si>
    <t>Total microseconds the read operation has used</t>
  </si>
  <si>
    <t>vhdx.basic.totalCalls</t>
  </si>
  <si>
    <t>VHDX Total</t>
  </si>
  <si>
    <t>Total number of read and write operations</t>
  </si>
  <si>
    <t>vhdx.basic.writeAvgSize</t>
  </si>
  <si>
    <t>VHDX Avg Write Size</t>
  </si>
  <si>
    <t>vhdx.basic.writeAvgTime</t>
  </si>
  <si>
    <t>VHDX Avg Write</t>
  </si>
  <si>
    <t>Average time in microseconds that the write operation used</t>
  </si>
  <si>
    <t>div,writeTotalTime,writes</t>
  </si>
  <si>
    <t>vhdx.basic.writeBytes</t>
  </si>
  <si>
    <t>VHDX Write</t>
  </si>
  <si>
    <t>vhdx.basic.writes</t>
  </si>
  <si>
    <t>vhdx.basic.writeTotalTime</t>
  </si>
  <si>
    <t>Total microseconds the write operation has used</t>
  </si>
  <si>
    <t>Confirmed</t>
  </si>
  <si>
    <t>Not Confirmed</t>
  </si>
  <si>
    <t>Stat Path Prefix</t>
  </si>
  <si>
    <t>Comment</t>
  </si>
  <si>
    <t>MCx</t>
  </si>
  <si>
    <t>Didier, John</t>
  </si>
  <si>
    <t>File Services</t>
  </si>
  <si>
    <t>Feng Zhang</t>
  </si>
  <si>
    <t>Used to be Yingchao Zhou, but he has left the company.</t>
  </si>
  <si>
    <t>Platform Services</t>
  </si>
  <si>
    <t>Jeff Blakeslee</t>
  </si>
  <si>
    <t>[John Hassey] looks like old Dart stats, it's not valid anymore</t>
  </si>
  <si>
    <t>Client Interop</t>
  </si>
  <si>
    <t>Frederic Corniquet</t>
  </si>
  <si>
    <t>Core Platforms</t>
  </si>
  <si>
    <t>Hassey, John</t>
  </si>
  <si>
    <t>Centralized Management</t>
  </si>
  <si>
    <t>Jun Wu</t>
  </si>
  <si>
    <t>[John Hassey] cpu.uptime is probably not a meaningful number</t>
  </si>
  <si>
    <t>Harvey, John</t>
  </si>
  <si>
    <t>SLICs &amp; Protocols</t>
  </si>
  <si>
    <t>Jesus Medina</t>
  </si>
  <si>
    <t>Rich Luongo</t>
  </si>
  <si>
    <t>File Foundation</t>
  </si>
  <si>
    <t>Bill Davenport</t>
  </si>
  <si>
    <t xml:space="preserve">Frederic Corniquet </t>
  </si>
  <si>
    <t>[John Hassey] Most of the Dart memory handling has changes so some of the memory stats are probably bogus as well.</t>
  </si>
  <si>
    <t>VDM</t>
  </si>
  <si>
    <t>Albert Guo
Honglei Cong</t>
  </si>
  <si>
    <t>Data Mobility</t>
  </si>
  <si>
    <t>Xin Zhong
Nagasimha Haravu</t>
  </si>
  <si>
    <t>Obert Wang</t>
  </si>
  <si>
    <t xml:space="preserve"> [John Hassey] And the ntp.* stats are probably zero now as ntp is done by Linux.</t>
  </si>
  <si>
    <t>Tamilarasan, Ashok</t>
  </si>
  <si>
    <t>Girish Sheelvant
Nagasimha Haravu</t>
  </si>
  <si>
    <t>Object Management</t>
  </si>
  <si>
    <t>Somnath Gulve</t>
  </si>
  <si>
    <t>Virtualization</t>
  </si>
  <si>
    <t>Alan Taylor</t>
  </si>
  <si>
    <t>Yingchao Zhou</t>
  </si>
  <si>
    <t>Block Front End Protocol</t>
  </si>
  <si>
    <t xml:space="preserve"> </t>
  </si>
  <si>
    <t>[McGrath, Bill] In KH, KHP, or Unity, the code for SCSI and Fibre related stats is no longer in use</t>
  </si>
  <si>
    <t xml:space="preserve">Eric Dequin </t>
  </si>
  <si>
    <t>[Frederic Corniquet] TFTP is not in Unity yet</t>
  </si>
  <si>
    <t>safe/catmerge/FabricArray/Cache/Source/Driver/CacheStatsOBS.cpp</t>
  </si>
  <si>
    <t>observability/producer/perfstats/statsFacilities.cxx</t>
  </si>
  <si>
    <t>cbfs.op</t>
  </si>
  <si>
    <t>sade/src/dart/Dart/server/src/cbfs/cbfs_stats.cxx</t>
  </si>
  <si>
    <t>sade/src/dart/Dart/server/src/cifs/branchcache/cifs_smb_hash_stat.cxx</t>
  </si>
  <si>
    <t>sade/src/dart/Dart/server/src/cifs/cnx/cifs_os_strings.cxx</t>
  </si>
  <si>
    <t>sade/src/dart/Dart/server/src/cifs/msrpc/server/msrpc_fssc_stat.cxx</t>
  </si>
  <si>
    <t>sade/src/dart/Dart/server/src/cifs/cfg/cifs_stats.cxx</t>
  </si>
  <si>
    <t>sade/src/dart/Dart/server/src/cifs/smb2/smb2_stat.cxx</t>
  </si>
  <si>
    <t>safe/catmerge/services/cmid/driver/CmiPeerChannel.cpp</t>
  </si>
  <si>
    <t>observability/producer/stats/osStats.cxx</t>
  </si>
  <si>
    <t>sade/src/dart/Dart/server/src/kernel/min_kernel/timer.cxx</t>
  </si>
  <si>
    <t>safe/catmerge/FabricArray/Fct/src/FctObservabilityRegistrar.cpp</t>
  </si>
  <si>
    <t>safe/catmerge/host/Tcd/Driver/config.cpp</t>
  </si>
  <si>
    <t>safe/catmerge/miniport/cpd/osw/fc_stat.c</t>
  </si>
  <si>
    <t>sade/src/dart/Dart/server/src/cfs/asyncio.cxx</t>
  </si>
  <si>
    <t>sade/src/dart/Dart/server/src/cfs/bgfileop.cxx</t>
  </si>
  <si>
    <t>sade/src/dart/Dart/server/src/cfs/dnlc.cxx</t>
  </si>
  <si>
    <t>sade/src/dart/Dart/server/src/cfs/fileCacheLogicalExtent.cxx</t>
  </si>
  <si>
    <t>sade/src/dart/Dart/server/src/cfs/filefork.cxx</t>
  </si>
  <si>
    <t>sade/src/dart/Dart/server/src/cfs/filefork64.cxx</t>
  </si>
  <si>
    <t>sade/src/dart/Dart/server/src/cfs/vfsnode.cxx</t>
  </si>
  <si>
    <t>sade/src/dart/Dart/server/src/cfs/ofcache.cxx</t>
  </si>
  <si>
    <t>sade/src/dart/Dart/server/src/ods/ufs/cgcache.cxx</t>
  </si>
  <si>
    <t>sade/src/dart/Dart/server/src/ods/ufs/ufsdirty.cxx</t>
  </si>
  <si>
    <t>sade/src/dart/Dart/server/src/ods/ufs/ufsdirhash.cxx</t>
  </si>
  <si>
    <t>sade/src/dart/Dart/server/src/ods/ufs/ufsfs.cxx</t>
  </si>
  <si>
    <t>sade/src/dart/Dart/server/src/ods/ufs/inocache.cxx</t>
  </si>
  <si>
    <t>sade/src/dart/Dart/server/src/ods/ufslog/ufslog.cxx</t>
  </si>
  <si>
    <t>sade/src/dart/Dart/server/src/ods/ufs64/BMDcache.cxx</t>
  </si>
  <si>
    <t>sade/src/dart/Dart/server/src/ods/ufs64/ufs_cgblk64.cxx</t>
  </si>
  <si>
    <t>sade/src/dart/Dart/server/src/ods/ufs64/cgcache64.cxx</t>
  </si>
  <si>
    <t>sade/src/dart/Dart/server/src/ods/ufs64/ufsdirty64.cxx</t>
  </si>
  <si>
    <t>sade/src/dart/Dart/server/src/ods/ufs64/ufsdirhash64.cxx</t>
  </si>
  <si>
    <t>sade/src/dart/Dart/server/src/ods/ufs64/extentcache.cxx</t>
  </si>
  <si>
    <t>sade/src/dart/Dart/server/src/ods/ufs64/filecache64.cxx</t>
  </si>
  <si>
    <t>sade/src/dart/Dart/server/src/ods/ufs64/ufscore.cxx</t>
  </si>
  <si>
    <t>sade/src/dart/Dart/server/src/ods/ufs64/datablockcache.cxx</t>
  </si>
  <si>
    <t>sade/src/dart/Dart/server/src/ods/ufs64/indBlkCache.cxx</t>
  </si>
  <si>
    <t>sade/src/dart/Dart/server/src/ods/ufs64/inocache64.cxx</t>
  </si>
  <si>
    <t>sade/src/dart/Dart/server/src/ods/ufs64/ufsMappingCommon.cxx</t>
  </si>
  <si>
    <t>sade/src/dart/Dart/server/src/ods/ufs64/SliceMap.cxx</t>
  </si>
  <si>
    <t>sade/src/dart/Dart/server/src/ftpd/ftpd_stat.cxx</t>
  </si>
  <si>
    <t>sade/src/dart/Dart/server/src/http/server/http_server_stat.cxx</t>
  </si>
  <si>
    <t>sade/src/dart/Dart/server/src/http/common/http_stats.cxx</t>
  </si>
  <si>
    <t>safe/catmerge/miniport/cpd/osw/iscsi_stat.c</t>
  </si>
  <si>
    <t>sade/src/dart/Dart/server/src/cfs/lockmgr/stat_lock.cxx</t>
  </si>
  <si>
    <t>sade/src/dart/Dart/server/src/kernel/newbufinit.cxx</t>
  </si>
  <si>
    <t>sade/src/dart/Dart/server/src/lib/malloc.cxx</t>
  </si>
  <si>
    <t>sade/src/dart/Dart/server/src/kernel/min_kernel/boundaryTags.cxx</t>
  </si>
  <si>
    <t>sade/src/dart/Dart/server/src/kernel/min_kernel/physMem.cxx</t>
  </si>
  <si>
    <t>sade/src/dart/Dart/server/src/kernel/min_kernel/runtimeAlloc.cxx</t>
  </si>
  <si>
    <t>sade/src/dart/Dart/server/src/lib/pool.cxx</t>
  </si>
  <si>
    <t>sade/src/dart/Dart/server/src/kernel/min_kernel/xlats.cxx</t>
  </si>
  <si>
    <t>sade/src/dart/Dart/server/src/kernel/strbufs.cxx</t>
  </si>
  <si>
    <t>sade/src/dart/Dart/server/src/pax/paxPerfStats.cxx</t>
  </si>
  <si>
    <t>sade/src/dart/Dart/server/src/vbb/vbbPerfStats.cxx</t>
  </si>
  <si>
    <t>sade/src/dart/Dart/server/src/lib/statmon_net.cxx</t>
  </si>
  <si>
    <t>sade/src/dart/Dart/server/src/nfs/nfs_str.cxx</t>
  </si>
  <si>
    <t>sade/src/dart/Dart/server/src/nfs/gss/NfsGssRequest.cxx</t>
  </si>
  <si>
    <t>sade/src/dart/Dart/server/src/timesrvc/timesync.cxx</t>
  </si>
  <si>
    <t>observability/producer/capi/capi_objstats.cxx</t>
  </si>
  <si>
    <t>safe/catmerge/disk/fbe/src/services/perfstats/src/fbe_perfstats_service_main.c</t>
  </si>
  <si>
    <t>safe/catmerge/disk/fbe/src/services/envstats/fbe_envstats.c</t>
  </si>
  <si>
    <t>sade/src/dart/Dart/server/src/application/v2replication_KH/repPrimary_KH.cxx</t>
  </si>
  <si>
    <t>sade/src/dart/Dart/server/src/rpc/rpc.cxx</t>
  </si>
  <si>
    <t>sade/src/dart/Dart/server/src/rpc/rpc_cred.cxx</t>
  </si>
  <si>
    <t>sade/src/dart/Dart/server/src/rpc/pmap_str.cxx</t>
  </si>
  <si>
    <t>sade/src/dart/Dart/server/src/storage/cacheio.cxx</t>
  </si>
  <si>
    <t>safe/catmerge/layered/MLU/krnl/MLUdriver/Executive/MLU_ExecutiveObservability.c</t>
  </si>
  <si>
    <t>safe/catmerge/host/Tdd/Driver/diskmain.cpp</t>
  </si>
  <si>
    <t>safe/catmerge/layered/SnapBack/src/SnapBackXCLObsStatistics.cpp</t>
  </si>
  <si>
    <t>sade/src/dart/Dart/server/src/storage/volume.cxx</t>
  </si>
  <si>
    <t>sade/src/dart/Dart/server/src/cam/fibre/fcp.cxx</t>
  </si>
  <si>
    <t>sade/src/dart/Dart/server/src/cam/scsi.cxx</t>
  </si>
  <si>
    <t>sade/src/dart/Dart/server/src/tftpd/tftp.cxx</t>
  </si>
  <si>
    <t>sade/src/dart/Dart/server/src/ods/vdisk/vhdx_stat.cxx</t>
  </si>
  <si>
    <t>sade/src/dart/Dart/server/src/cifs/antivirus/av_stat.cxx</t>
  </si>
  <si>
    <t>The stats ESA directly depends on (+) or indirectly depends on (-)</t>
  </si>
  <si>
    <t>Stat Path</t>
  </si>
  <si>
    <t>Dependency</t>
  </si>
  <si>
    <t>ESA+</t>
  </si>
  <si>
    <t>ESA-</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</si>
</sst>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Calibri"/>
      <family val="2"/>
      <charset val="134"/>
      <scheme val="minor"/>
    </font>
    <font>
      <sz val="11"/>
      <color theme="1"/>
      <name val="Calibri"/>
      <family val="2"/>
      <scheme val="minor"/>
    </font>
    <font>
      <sz val="11"/>
      <color theme="1"/>
      <name val="Calibri"/>
      <family val="2"/>
      <scheme val="minor"/>
    </font>
    <font>
      <sz val="11"/>
      <color theme="0"/>
      <name val="Calibri"/>
      <family val="2"/>
      <charset val="134"/>
      <scheme val="minor"/>
    </font>
    <font>
      <sz val="8"/>
      <color theme="1"/>
      <name val="Consolas"/>
      <family val="3"/>
    </font>
    <font>
      <sz val="11"/>
      <color theme="1"/>
      <name val="Calibri"/>
      <family val="2"/>
      <charset val="134"/>
      <scheme val="minor"/>
    </font>
  </fonts>
  <fills count="8">
    <fill>
      <patternFill patternType="none"/>
    </fill>
    <fill>
      <patternFill patternType="gray125"/>
    </fill>
    <fill>
      <patternFill patternType="solid">
        <fgColor theme="4"/>
      </patternFill>
    </fill>
    <fill>
      <patternFill patternType="solid">
        <fgColor theme="7" tint="0.39997558519241921"/>
        <bgColor indexed="64"/>
      </patternFill>
    </fill>
    <fill>
      <patternFill patternType="solid">
        <fgColor theme="0" tint="-0.14999847407452621"/>
        <bgColor indexed="64"/>
      </patternFill>
    </fill>
    <fill>
      <patternFill patternType="solid">
        <fgColor theme="0"/>
        <bgColor indexed="64"/>
      </patternFill>
    </fill>
    <fill>
      <patternFill patternType="solid">
        <fgColor theme="2" tint="-9.9978637043366805E-2"/>
        <bgColor indexed="64"/>
      </patternFill>
    </fill>
    <fill>
      <patternFill patternType="solid">
        <fgColor theme="6"/>
        <bgColor indexed="64"/>
      </patternFill>
    </fill>
  </fills>
  <borders count="1">
    <border>
      <left/>
      <right/>
      <top/>
      <bottom/>
      <diagonal/>
    </border>
  </borders>
  <cellStyleXfs count="5">
    <xf numFmtId="0" fontId="0" fillId="0" borderId="0"/>
    <xf numFmtId="0" fontId="3" fillId="2" borderId="0" applyNumberFormat="0" applyBorder="0" applyAlignment="0" applyProtection="0"/>
    <xf numFmtId="0" fontId="5" fillId="0" borderId="0"/>
    <xf numFmtId="0" fontId="3" fillId="2" borderId="0" applyNumberFormat="0" applyBorder="0" applyAlignment="0" applyProtection="0"/>
    <xf numFmtId="0" fontId="2" fillId="0" borderId="0"/>
  </cellStyleXfs>
  <cellXfs count="26">
    <xf numFmtId="0" fontId="0" fillId="0" borderId="0" xfId="0"/>
    <xf numFmtId="0" fontId="0" fillId="0" borderId="0" xfId="0" applyAlignment="1">
      <alignment wrapText="1"/>
    </xf>
    <xf numFmtId="0" fontId="3" fillId="2" borderId="0" xfId="1" applyAlignment="1">
      <alignment wrapText="1"/>
    </xf>
    <xf numFmtId="0" fontId="0" fillId="0" borderId="0" xfId="0" applyFill="1" applyAlignment="1">
      <alignment wrapText="1"/>
    </xf>
    <xf numFmtId="0" fontId="0" fillId="0" borderId="0" xfId="0" quotePrefix="1" applyAlignment="1">
      <alignment wrapText="1"/>
    </xf>
    <xf numFmtId="0" fontId="0" fillId="0" borderId="0" xfId="0"/>
    <xf numFmtId="0" fontId="0" fillId="3" borderId="0" xfId="0" applyFill="1"/>
    <xf numFmtId="0" fontId="5" fillId="0" borderId="0" xfId="2" applyAlignment="1">
      <alignment wrapText="1"/>
    </xf>
    <xf numFmtId="0" fontId="5" fillId="0" borderId="0" xfId="2" applyFill="1" applyAlignment="1">
      <alignment wrapText="1"/>
    </xf>
    <xf numFmtId="0" fontId="5" fillId="0" borderId="0" xfId="2"/>
    <xf numFmtId="0" fontId="3" fillId="2" borderId="0" xfId="3" applyAlignment="1">
      <alignment wrapText="1"/>
    </xf>
    <xf numFmtId="0" fontId="5" fillId="3" borderId="0" xfId="2" applyFill="1"/>
    <xf numFmtId="0" fontId="5" fillId="3" borderId="0" xfId="2" applyFill="1" applyAlignment="1">
      <alignment wrapText="1"/>
    </xf>
    <xf numFmtId="0" fontId="5" fillId="4" borderId="0" xfId="2" applyFill="1" applyAlignment="1">
      <alignment wrapText="1"/>
    </xf>
    <xf numFmtId="0" fontId="5" fillId="4" borderId="0" xfId="2" applyFill="1"/>
    <xf numFmtId="0" fontId="5" fillId="5" borderId="0" xfId="2" applyFill="1" applyAlignment="1">
      <alignment wrapText="1"/>
    </xf>
    <xf numFmtId="0" fontId="5" fillId="5" borderId="0" xfId="2" applyFill="1"/>
    <xf numFmtId="0" fontId="0" fillId="6" borderId="0" xfId="0" applyFill="1"/>
    <xf numFmtId="0" fontId="0" fillId="0" borderId="0" xfId="2" applyFont="1" applyAlignment="1">
      <alignment wrapText="1"/>
    </xf>
    <xf numFmtId="0" fontId="0" fillId="4" borderId="0" xfId="2" applyFont="1" applyFill="1"/>
    <xf numFmtId="0" fontId="0" fillId="0" borderId="0" xfId="0" applyFill="1"/>
    <xf numFmtId="0" fontId="0" fillId="3" borderId="0" xfId="2" applyFont="1" applyFill="1" applyAlignment="1">
      <alignment wrapText="1"/>
    </xf>
    <xf numFmtId="0" fontId="0" fillId="3" borderId="0" xfId="2" applyFont="1" applyFill="1"/>
    <xf numFmtId="0" fontId="1" fillId="5" borderId="0" xfId="0" applyFont="1" applyFill="1" applyAlignment="1">
      <alignment vertical="top" wrapText="1"/>
    </xf>
    <xf numFmtId="0" fontId="4" fillId="7" borderId="0" xfId="0" applyFont="1" applyFill="1" applyAlignment="1">
      <alignment horizontal="left" vertical="top" wrapText="1"/>
    </xf>
    <xf numFmtId="0" fontId="0" fillId="0" borderId="0" xfId="0" applyAlignment="1">
      <alignment horizontal="center"/>
    </xf>
  </cellXfs>
  <cellStyles count="5">
    <cellStyle name="Accent1" xfId="1" builtinId="29"/>
    <cellStyle name="Accent1 2" xfId="3"/>
    <cellStyle name="Normal" xfId="0" builtinId="0"/>
    <cellStyle name="Normal 2" xfId="2"/>
    <cellStyle name="Normal 3" xfId="4"/>
  </cellStyles>
  <dxfs count="0"/>
  <tableStyles count="0" defaultTableStyle="TableStyleMedium2" defaultPivotStyle="PivotStyleLight16"/>
  <colors>
    <mruColors>
      <color rgb="FFFFFFCC"/>
      <color rgb="FFFF33CC"/>
      <color rgb="FFFF006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customXml" Target="../customXml/item4.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1"/>
  <sheetViews>
    <sheetView tabSelected="1" workbookViewId="0">
      <selection sqref="A1:W1"/>
    </sheetView>
  </sheetViews>
  <sheetFormatPr defaultRowHeight="15"/>
  <cols>
    <col min="1" max="1" width="12" bestFit="1" customWidth="1"/>
    <col min="15" max="15" width="14" customWidth="1"/>
  </cols>
  <sheetData>
    <row r="1" spans="1:23" ht="138" customHeight="1">
      <c r="A1" s="24" t="s">
        <v>0</v>
      </c>
      <c r="B1" s="24"/>
      <c r="C1" s="24"/>
      <c r="D1" s="24"/>
      <c r="E1" s="24"/>
      <c r="F1" s="24"/>
      <c r="G1" s="24"/>
      <c r="H1" s="24"/>
      <c r="I1" s="24"/>
      <c r="J1" s="24"/>
      <c r="K1" s="24"/>
      <c r="L1" s="24"/>
      <c r="M1" s="24"/>
      <c r="N1" s="24"/>
      <c r="O1" s="24"/>
      <c r="P1" s="24"/>
      <c r="Q1" s="24"/>
      <c r="R1" s="24"/>
      <c r="S1" s="24"/>
      <c r="T1" s="24"/>
      <c r="U1" s="24"/>
      <c r="V1" s="24"/>
      <c r="W1" s="24"/>
    </row>
    <row r="3" spans="1:23">
      <c r="A3" s="5" t="s">
        <v>1</v>
      </c>
      <c r="B3" s="5"/>
      <c r="C3" s="5"/>
      <c r="D3" s="5"/>
      <c r="E3" s="5"/>
      <c r="F3" s="5"/>
      <c r="G3" s="5"/>
      <c r="H3" s="5"/>
      <c r="I3" s="5"/>
      <c r="J3" s="5"/>
      <c r="K3" s="5"/>
      <c r="L3" s="5"/>
      <c r="M3" s="5"/>
      <c r="N3" s="5"/>
      <c r="O3" s="5"/>
      <c r="P3" s="5"/>
      <c r="Q3" s="5"/>
      <c r="R3" s="5"/>
      <c r="S3" s="5"/>
      <c r="T3" s="5"/>
      <c r="U3" s="5"/>
      <c r="V3" s="5"/>
      <c r="W3" s="5"/>
    </row>
    <row r="4" spans="1:23" s="5" customFormat="1">
      <c r="B4" s="5" t="s">
        <v>2</v>
      </c>
    </row>
    <row r="5" spans="1:23">
      <c r="A5" s="5"/>
      <c r="B5" s="5" t="s">
        <v>3</v>
      </c>
      <c r="C5" s="5"/>
      <c r="D5" s="5"/>
      <c r="E5" s="5"/>
      <c r="F5" s="5"/>
      <c r="G5" s="5"/>
      <c r="H5" s="5"/>
      <c r="I5" s="5"/>
      <c r="J5" s="5"/>
      <c r="K5" s="5"/>
      <c r="L5" s="5"/>
      <c r="M5" s="5"/>
      <c r="N5" s="5"/>
      <c r="O5" s="5"/>
      <c r="P5" s="5"/>
      <c r="Q5" s="5"/>
      <c r="R5" s="5"/>
      <c r="S5" s="5"/>
      <c r="T5" s="5"/>
      <c r="U5" s="5"/>
      <c r="V5" s="5"/>
      <c r="W5" s="5"/>
    </row>
    <row r="7" spans="1:23">
      <c r="A7" s="5" t="s">
        <v>4</v>
      </c>
      <c r="B7" s="5"/>
      <c r="C7" s="5"/>
      <c r="D7" s="5"/>
      <c r="E7" s="5"/>
      <c r="F7" s="5"/>
      <c r="G7" s="5"/>
      <c r="H7" s="5"/>
      <c r="I7" s="5"/>
      <c r="J7" s="5"/>
      <c r="K7" s="5"/>
      <c r="L7" s="5"/>
      <c r="M7" s="5"/>
      <c r="N7" s="5"/>
      <c r="O7" s="5"/>
      <c r="P7" s="5"/>
      <c r="Q7" s="5"/>
      <c r="R7" s="5"/>
      <c r="S7" s="5"/>
      <c r="T7" s="5"/>
      <c r="U7" s="5"/>
      <c r="V7" s="5"/>
      <c r="W7" s="5"/>
    </row>
    <row r="8" spans="1:23">
      <c r="A8" s="5"/>
      <c r="B8" s="5" t="s">
        <v>5</v>
      </c>
      <c r="C8" s="5"/>
      <c r="D8" s="5"/>
      <c r="E8" s="5"/>
      <c r="F8" s="5"/>
      <c r="G8" s="5"/>
      <c r="H8" s="5"/>
      <c r="I8" s="5"/>
      <c r="J8" s="5"/>
      <c r="K8" s="5"/>
      <c r="L8" s="5"/>
      <c r="M8" s="5"/>
      <c r="N8" s="5"/>
      <c r="O8" s="5"/>
      <c r="P8" s="5"/>
      <c r="Q8" s="5"/>
      <c r="R8" s="5"/>
      <c r="S8" s="5"/>
      <c r="T8" s="5"/>
      <c r="U8" s="5"/>
      <c r="V8" s="5"/>
      <c r="W8" s="5"/>
    </row>
    <row r="9" spans="1:23">
      <c r="A9" s="5"/>
      <c r="B9" s="5" t="s">
        <v>3</v>
      </c>
      <c r="C9" s="5"/>
      <c r="D9" s="5"/>
      <c r="E9" s="5"/>
      <c r="F9" s="5"/>
      <c r="G9" s="5"/>
      <c r="H9" s="5"/>
      <c r="I9" s="5"/>
      <c r="J9" s="5"/>
      <c r="K9" s="5"/>
      <c r="L9" s="5"/>
      <c r="M9" s="5"/>
      <c r="N9" s="5"/>
      <c r="O9" s="5"/>
      <c r="P9" s="5"/>
      <c r="Q9" s="5"/>
      <c r="R9" s="5"/>
      <c r="S9" s="5"/>
      <c r="T9" s="5"/>
      <c r="U9" s="5"/>
      <c r="V9" s="5"/>
      <c r="W9" s="5"/>
    </row>
    <row r="11" spans="1:23">
      <c r="A11" s="5" t="s">
        <v>6</v>
      </c>
      <c r="B11" s="5"/>
      <c r="C11" s="5"/>
      <c r="D11" s="5"/>
      <c r="E11" s="5"/>
      <c r="F11" s="5"/>
      <c r="G11" s="5"/>
      <c r="H11" s="5"/>
      <c r="I11" s="5"/>
      <c r="J11" s="5"/>
      <c r="K11" s="5"/>
      <c r="L11" s="5"/>
      <c r="M11" s="5"/>
      <c r="N11" s="5"/>
      <c r="O11" s="5"/>
      <c r="P11" s="5"/>
      <c r="Q11" s="5"/>
      <c r="R11" s="5"/>
      <c r="S11" s="5"/>
      <c r="T11" s="5"/>
      <c r="U11" s="5"/>
      <c r="V11" s="5"/>
      <c r="W11" s="5"/>
    </row>
  </sheetData>
  <mergeCells count="1">
    <mergeCell ref="A1:W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665"/>
  <sheetViews>
    <sheetView workbookViewId="0">
      <pane xSplit="1" ySplit="2" topLeftCell="B3" activePane="bottomRight" state="frozen"/>
      <selection pane="bottomLeft" activeCell="A3" sqref="A3"/>
      <selection pane="topRight" activeCell="B1" sqref="B1"/>
      <selection pane="bottomRight" activeCell="E7" sqref="E7"/>
    </sheetView>
  </sheetViews>
  <sheetFormatPr defaultRowHeight="15"/>
  <cols>
    <col min="1" max="1" width="55.375" style="1" customWidth="1"/>
    <col min="2" max="2" width="6.75" style="1" customWidth="1"/>
    <col min="3" max="3" width="10" style="1" bestFit="1" customWidth="1"/>
    <col min="4" max="4" width="25.75" style="1" customWidth="1"/>
    <col min="5" max="5" width="30.75" style="1" customWidth="1"/>
    <col min="6" max="6" width="11.875" style="1" customWidth="1"/>
    <col min="7" max="7" width="8.75" style="1" bestFit="1" customWidth="1"/>
    <col min="8" max="8" width="8.125" style="1" hidden="1" customWidth="1"/>
    <col min="9" max="9" width="7" style="1" hidden="1" customWidth="1"/>
    <col min="10" max="10" width="21.75" style="1" hidden="1" customWidth="1"/>
    <col min="11" max="11" width="11" style="1" customWidth="1"/>
    <col min="12" max="12" width="29.125" style="1" customWidth="1"/>
    <col min="13" max="13" width="11.625" hidden="1" customWidth="1"/>
    <col min="14" max="14" width="36.875" hidden="1" customWidth="1"/>
    <col min="15" max="15" width="39.75" hidden="1" customWidth="1"/>
  </cols>
  <sheetData>
    <row r="1" spans="1:15">
      <c r="A1" s="23" t="s">
        <v>7</v>
      </c>
      <c r="B1" s="23"/>
      <c r="C1" s="23"/>
      <c r="D1" s="23"/>
      <c r="E1" s="23"/>
      <c r="F1" s="23"/>
      <c r="G1" s="23"/>
      <c r="H1" s="23"/>
      <c r="I1" s="23"/>
      <c r="J1" s="23"/>
      <c r="K1" s="23"/>
      <c r="L1" s="23"/>
      <c r="M1" s="5"/>
      <c r="N1" s="5"/>
      <c r="O1" s="5"/>
    </row>
    <row r="2" spans="1:15" s="1" customFormat="1" ht="30">
      <c r="A2" s="2" t="s">
        <v>8</v>
      </c>
      <c r="B2" s="2" t="s">
        <v>9</v>
      </c>
      <c r="C2" s="2" t="s">
        <v>10</v>
      </c>
      <c r="D2" s="2" t="s">
        <v>11</v>
      </c>
      <c r="E2" s="2" t="s">
        <v>12</v>
      </c>
      <c r="F2" s="2" t="s">
        <v>13</v>
      </c>
      <c r="G2" s="2" t="s">
        <v>14</v>
      </c>
      <c r="H2" s="2" t="s">
        <v>15</v>
      </c>
      <c r="I2" s="2" t="s">
        <v>16</v>
      </c>
      <c r="J2" s="2" t="s">
        <v>17</v>
      </c>
      <c r="K2" s="2" t="s">
        <v>18</v>
      </c>
      <c r="L2" s="2" t="s">
        <v>19</v>
      </c>
      <c r="M2" s="2" t="s">
        <v>20</v>
      </c>
      <c r="N2" s="2" t="s">
        <v>21</v>
      </c>
      <c r="O2" s="2" t="s">
        <v>22</v>
      </c>
    </row>
    <row r="3" spans="1:15">
      <c r="A3" s="1" t="s">
        <v>23</v>
      </c>
      <c r="B3" s="1" t="s">
        <v>24</v>
      </c>
      <c r="C3" s="1" t="s">
        <v>25</v>
      </c>
      <c r="E3" s="1" t="s">
        <v>26</v>
      </c>
      <c r="G3" s="1">
        <v>-1</v>
      </c>
      <c r="H3" s="1" t="s">
        <v>27</v>
      </c>
      <c r="K3" s="4" t="str">
        <f>VLOOKUP(IF(ISBLANK(J3),C3,LEFT(J3,IFERROR(FIND("_",LEFT(J3,4)),1)-1)),{"","fact";"c","reset";"tc","reset";"ec","reset";"tec","fact";"c32","rate";"c64","rate";"cmpd","";"ec32","diff";"ec64","diff";"f","fact";"family","";"n","raw";"s",""},2,FALSE)</f>
        <v/>
      </c>
      <c r="L3" s="4" t="str">
        <f t="shared" ref="L3:L66" si="0">IF(M3="div",CONCATENATE(N3," / ",O3),IF(M3="sub",CONCATENATE(N3," - ",O3),IF(M3="add",CONCATENATE(N3," + ",O3),IF(M3="mult",CONCATENATE(N3," * ",O3),IF(M3="pct",CONCATENATE("100 * ",N3," / ",O3),IF(M3="sum",CONCATENATE("∑ (",N3,IF(LEN(O3)=0,""," + "),SUBSTITUTE(O3,","," + "),")"),""))))))</f>
        <v/>
      </c>
      <c r="M3" s="5" t="str">
        <f t="shared" ref="M3:M66" si="1">IF(ISBLANK(J3),"",RIGHT(LEFT(J3,FIND(",",J3)-1),LEN(LEFT(J3,FIND(",",J3)-1))-IFERROR(FIND("_",LEFT(J3,FIND(",",J3)-1)),0)))</f>
        <v/>
      </c>
      <c r="N3" s="5" t="str">
        <f t="shared" ref="N3:N66" si="2">IF(ISBLANK(J3),"",MID(J3,FIND(",",J3)+1,IFERROR(FIND(",",J3,FIND(",",J3)+1)-FIND(",",J3)-1,LEN(J3))))</f>
        <v/>
      </c>
      <c r="O3" s="5" t="str">
        <f t="shared" ref="O3:O66" si="3">IF(ISBLANK(J3),"",IFERROR(RIGHT(J3,LEN(J3)-FIND(",",J3,FIND(",",J3)+1)),""))</f>
        <v/>
      </c>
    </row>
    <row r="4" spans="1:15" ht="30">
      <c r="A4" s="1" t="s">
        <v>28</v>
      </c>
      <c r="B4" s="1" t="s">
        <v>29</v>
      </c>
      <c r="C4" s="1" t="s">
        <v>30</v>
      </c>
      <c r="D4" s="1" t="s">
        <v>31</v>
      </c>
      <c r="E4" s="1" t="s">
        <v>32</v>
      </c>
      <c r="G4" s="1">
        <v>15</v>
      </c>
      <c r="H4" s="1" t="s">
        <v>33</v>
      </c>
      <c r="I4" s="1">
        <v>-1</v>
      </c>
      <c r="K4" s="4" t="str">
        <f>VLOOKUP(IF(ISBLANK(J4),C4,LEFT(J4,IFERROR(FIND("_",LEFT(J4,4)),1)-1)),{"","fact";"c","reset";"tc","reset";"ec","reset";"tec","fact";"c32","rate";"c64","rate";"cmpd","";"ec32","diff";"ec64","diff";"f","fact";"family","";"n","raw";"s",""},2,FALSE)</f>
        <v/>
      </c>
      <c r="L4" s="4" t="str">
        <f t="shared" si="0"/>
        <v/>
      </c>
      <c r="M4" s="5" t="str">
        <f t="shared" si="1"/>
        <v/>
      </c>
      <c r="N4" s="5" t="str">
        <f t="shared" si="2"/>
        <v/>
      </c>
      <c r="O4" s="5" t="str">
        <f t="shared" si="3"/>
        <v/>
      </c>
    </row>
    <row r="5" spans="1:15" ht="30">
      <c r="A5" s="1" t="s">
        <v>34</v>
      </c>
      <c r="B5" s="1" t="s">
        <v>29</v>
      </c>
      <c r="C5" s="1" t="s">
        <v>35</v>
      </c>
      <c r="D5" s="1" t="s">
        <v>36</v>
      </c>
      <c r="E5" s="1" t="s">
        <v>37</v>
      </c>
      <c r="F5" s="1" t="s">
        <v>38</v>
      </c>
      <c r="G5" s="1">
        <v>7</v>
      </c>
      <c r="H5" s="1" t="s">
        <v>27</v>
      </c>
      <c r="I5" s="1">
        <v>-1</v>
      </c>
      <c r="K5" s="4" t="str">
        <f>VLOOKUP(IF(ISBLANK(J5),C5,LEFT(J5,IFERROR(FIND("_",LEFT(J5,4)),1)-1)),{"","fact";"c","reset";"tc","reset";"ec","reset";"tec","fact";"c32","rate";"c64","rate";"cmpd","";"ec32","diff";"ec64","diff";"f","fact";"family","";"n","raw";"s",""},2,FALSE)</f>
        <v>rate</v>
      </c>
      <c r="L5" s="4" t="str">
        <f t="shared" si="0"/>
        <v/>
      </c>
      <c r="M5" s="5" t="str">
        <f t="shared" si="1"/>
        <v/>
      </c>
      <c r="N5" s="5" t="str">
        <f t="shared" si="2"/>
        <v/>
      </c>
      <c r="O5" s="5" t="str">
        <f t="shared" si="3"/>
        <v/>
      </c>
    </row>
    <row r="6" spans="1:15" ht="30">
      <c r="A6" s="1" t="s">
        <v>39</v>
      </c>
      <c r="B6" s="1" t="s">
        <v>29</v>
      </c>
      <c r="C6" s="1" t="s">
        <v>35</v>
      </c>
      <c r="D6" s="1" t="s">
        <v>40</v>
      </c>
      <c r="E6" s="1" t="s">
        <v>41</v>
      </c>
      <c r="F6" s="1" t="s">
        <v>42</v>
      </c>
      <c r="G6" s="1">
        <v>7</v>
      </c>
      <c r="H6" s="1" t="s">
        <v>27</v>
      </c>
      <c r="I6" s="1">
        <v>-1</v>
      </c>
      <c r="K6" s="4" t="str">
        <f>VLOOKUP(IF(ISBLANK(J6),C6,LEFT(J6,IFERROR(FIND("_",LEFT(J6,4)),1)-1)),{"","fact";"c","reset";"tc","reset";"ec","reset";"tec","fact";"c32","rate";"c64","rate";"cmpd","";"ec32","diff";"ec64","diff";"f","fact";"family","";"n","raw";"s",""},2,FALSE)</f>
        <v>rate</v>
      </c>
      <c r="L6" s="4" t="str">
        <f t="shared" si="0"/>
        <v/>
      </c>
      <c r="M6" s="5" t="str">
        <f t="shared" si="1"/>
        <v/>
      </c>
      <c r="N6" s="5" t="str">
        <f t="shared" si="2"/>
        <v/>
      </c>
      <c r="O6" s="5" t="str">
        <f t="shared" si="3"/>
        <v/>
      </c>
    </row>
    <row r="7" spans="1:15" ht="30">
      <c r="A7" s="1" t="s">
        <v>43</v>
      </c>
      <c r="B7" s="1" t="s">
        <v>29</v>
      </c>
      <c r="C7" s="1" t="s">
        <v>35</v>
      </c>
      <c r="D7" s="1" t="s">
        <v>44</v>
      </c>
      <c r="E7" s="1" t="s">
        <v>45</v>
      </c>
      <c r="F7" s="1" t="s">
        <v>38</v>
      </c>
      <c r="G7" s="1">
        <v>7</v>
      </c>
      <c r="H7" s="1" t="s">
        <v>27</v>
      </c>
      <c r="I7" s="1">
        <v>-1</v>
      </c>
      <c r="K7" s="4" t="str">
        <f>VLOOKUP(IF(ISBLANK(J7),C7,LEFT(J7,IFERROR(FIND("_",LEFT(J7,4)),1)-1)),{"","fact";"c","reset";"tc","reset";"ec","reset";"tec","fact";"c32","rate";"c64","rate";"cmpd","";"ec32","diff";"ec64","diff";"f","fact";"family","";"n","raw";"s",""},2,FALSE)</f>
        <v>rate</v>
      </c>
      <c r="L7" s="4" t="str">
        <f t="shared" si="0"/>
        <v/>
      </c>
      <c r="M7" s="5" t="str">
        <f t="shared" si="1"/>
        <v/>
      </c>
      <c r="N7" s="5" t="str">
        <f t="shared" si="2"/>
        <v/>
      </c>
      <c r="O7" s="5" t="str">
        <f t="shared" si="3"/>
        <v/>
      </c>
    </row>
    <row r="8" spans="1:15" ht="30">
      <c r="A8" s="1" t="s">
        <v>46</v>
      </c>
      <c r="B8" s="1" t="s">
        <v>29</v>
      </c>
      <c r="C8" s="1" t="s">
        <v>35</v>
      </c>
      <c r="D8" s="1" t="s">
        <v>47</v>
      </c>
      <c r="E8" s="1" t="s">
        <v>48</v>
      </c>
      <c r="F8" s="1" t="s">
        <v>38</v>
      </c>
      <c r="G8" s="1">
        <v>7</v>
      </c>
      <c r="H8" s="1" t="s">
        <v>27</v>
      </c>
      <c r="I8" s="1">
        <v>-1</v>
      </c>
      <c r="K8" s="4" t="str">
        <f>VLOOKUP(IF(ISBLANK(J8),C8,LEFT(J8,IFERROR(FIND("_",LEFT(J8,4)),1)-1)),{"","fact";"c","reset";"tc","reset";"ec","reset";"tec","fact";"c32","rate";"c64","rate";"cmpd","";"ec32","diff";"ec64","diff";"f","fact";"family","";"n","raw";"s",""},2,FALSE)</f>
        <v>rate</v>
      </c>
      <c r="L8" s="4" t="str">
        <f t="shared" si="0"/>
        <v/>
      </c>
      <c r="M8" s="5" t="str">
        <f t="shared" si="1"/>
        <v/>
      </c>
      <c r="N8" s="5" t="str">
        <f t="shared" si="2"/>
        <v/>
      </c>
      <c r="O8" s="5" t="str">
        <f t="shared" si="3"/>
        <v/>
      </c>
    </row>
    <row r="9" spans="1:15" ht="30">
      <c r="A9" s="1" t="s">
        <v>49</v>
      </c>
      <c r="B9" s="1" t="s">
        <v>29</v>
      </c>
      <c r="C9" s="1" t="s">
        <v>35</v>
      </c>
      <c r="D9" s="1" t="s">
        <v>50</v>
      </c>
      <c r="E9" s="1" t="s">
        <v>51</v>
      </c>
      <c r="F9" s="1" t="s">
        <v>38</v>
      </c>
      <c r="G9" s="1">
        <v>7</v>
      </c>
      <c r="H9" s="1" t="s">
        <v>27</v>
      </c>
      <c r="I9" s="1">
        <v>-1</v>
      </c>
      <c r="K9" s="4" t="str">
        <f>VLOOKUP(IF(ISBLANK(J9),C9,LEFT(J9,IFERROR(FIND("_",LEFT(J9,4)),1)-1)),{"","fact";"c","reset";"tc","reset";"ec","reset";"tec","fact";"c32","rate";"c64","rate";"cmpd","";"ec32","diff";"ec64","diff";"f","fact";"family","";"n","raw";"s",""},2,FALSE)</f>
        <v>rate</v>
      </c>
      <c r="L9" s="4" t="str">
        <f t="shared" si="0"/>
        <v/>
      </c>
      <c r="M9" s="5" t="str">
        <f t="shared" si="1"/>
        <v/>
      </c>
      <c r="N9" s="5" t="str">
        <f t="shared" si="2"/>
        <v/>
      </c>
      <c r="O9" s="5" t="str">
        <f t="shared" si="3"/>
        <v/>
      </c>
    </row>
    <row r="10" spans="1:15">
      <c r="A10" s="1" t="s">
        <v>52</v>
      </c>
      <c r="B10" s="1" t="s">
        <v>29</v>
      </c>
      <c r="C10" s="1" t="s">
        <v>35</v>
      </c>
      <c r="D10" s="1" t="s">
        <v>53</v>
      </c>
      <c r="E10" s="1" t="s">
        <v>54</v>
      </c>
      <c r="F10" s="1" t="s">
        <v>55</v>
      </c>
      <c r="G10" s="1">
        <v>7</v>
      </c>
      <c r="H10" s="1" t="s">
        <v>27</v>
      </c>
      <c r="I10" s="1">
        <v>-1</v>
      </c>
      <c r="K10" s="4" t="str">
        <f>VLOOKUP(IF(ISBLANK(J10),C10,LEFT(J10,IFERROR(FIND("_",LEFT(J10,4)),1)-1)),{"","fact";"c","reset";"tc","reset";"ec","reset";"tec","fact";"c32","rate";"c64","rate";"cmpd","";"ec32","diff";"ec64","diff";"f","fact";"family","";"n","raw";"s",""},2,FALSE)</f>
        <v>rate</v>
      </c>
      <c r="L10" s="4" t="str">
        <f t="shared" si="0"/>
        <v/>
      </c>
      <c r="M10" s="5" t="str">
        <f t="shared" si="1"/>
        <v/>
      </c>
      <c r="N10" s="5" t="str">
        <f t="shared" si="2"/>
        <v/>
      </c>
      <c r="O10" s="5" t="str">
        <f t="shared" si="3"/>
        <v/>
      </c>
    </row>
    <row r="11" spans="1:15">
      <c r="A11" s="1" t="s">
        <v>56</v>
      </c>
      <c r="B11" s="1" t="s">
        <v>29</v>
      </c>
      <c r="C11" s="1" t="s">
        <v>35</v>
      </c>
      <c r="D11" s="1" t="s">
        <v>57</v>
      </c>
      <c r="E11" s="1" t="s">
        <v>58</v>
      </c>
      <c r="F11" s="1" t="s">
        <v>59</v>
      </c>
      <c r="G11" s="1">
        <v>7</v>
      </c>
      <c r="H11" s="1" t="s">
        <v>27</v>
      </c>
      <c r="I11" s="1">
        <v>-1</v>
      </c>
      <c r="K11" s="4" t="str">
        <f>VLOOKUP(IF(ISBLANK(J11),C11,LEFT(J11,IFERROR(FIND("_",LEFT(J11,4)),1)-1)),{"","fact";"c","reset";"tc","reset";"ec","reset";"tec","fact";"c32","rate";"c64","rate";"cmpd","";"ec32","diff";"ec64","diff";"f","fact";"family","";"n","raw";"s",""},2,FALSE)</f>
        <v>rate</v>
      </c>
      <c r="L11" s="4" t="str">
        <f t="shared" si="0"/>
        <v/>
      </c>
      <c r="M11" s="5" t="str">
        <f t="shared" si="1"/>
        <v/>
      </c>
      <c r="N11" s="5" t="str">
        <f t="shared" si="2"/>
        <v/>
      </c>
      <c r="O11" s="5" t="str">
        <f t="shared" si="3"/>
        <v/>
      </c>
    </row>
    <row r="12" spans="1:15">
      <c r="A12" s="1" t="s">
        <v>60</v>
      </c>
      <c r="B12" s="1" t="s">
        <v>29</v>
      </c>
      <c r="C12" s="1" t="s">
        <v>35</v>
      </c>
      <c r="D12" s="1" t="s">
        <v>61</v>
      </c>
      <c r="E12" s="1" t="s">
        <v>62</v>
      </c>
      <c r="F12" s="1" t="s">
        <v>55</v>
      </c>
      <c r="G12" s="1">
        <v>7</v>
      </c>
      <c r="H12" s="1" t="s">
        <v>27</v>
      </c>
      <c r="I12" s="1">
        <v>-1</v>
      </c>
      <c r="K12" s="4" t="str">
        <f>VLOOKUP(IF(ISBLANK(J12),C12,LEFT(J12,IFERROR(FIND("_",LEFT(J12,4)),1)-1)),{"","fact";"c","reset";"tc","reset";"ec","reset";"tec","fact";"c32","rate";"c64","rate";"cmpd","";"ec32","diff";"ec64","diff";"f","fact";"family","";"n","raw";"s",""},2,FALSE)</f>
        <v>rate</v>
      </c>
      <c r="L12" s="4" t="str">
        <f t="shared" si="0"/>
        <v/>
      </c>
      <c r="M12" s="5" t="str">
        <f t="shared" si="1"/>
        <v/>
      </c>
      <c r="N12" s="5" t="str">
        <f t="shared" si="2"/>
        <v/>
      </c>
      <c r="O12" s="5" t="str">
        <f t="shared" si="3"/>
        <v/>
      </c>
    </row>
    <row r="13" spans="1:15" ht="30">
      <c r="A13" s="1" t="s">
        <v>63</v>
      </c>
      <c r="B13" s="1" t="s">
        <v>29</v>
      </c>
      <c r="C13" s="1" t="s">
        <v>35</v>
      </c>
      <c r="D13" s="1" t="s">
        <v>64</v>
      </c>
      <c r="E13" s="1" t="s">
        <v>65</v>
      </c>
      <c r="F13" s="1" t="s">
        <v>59</v>
      </c>
      <c r="G13" s="1">
        <v>7</v>
      </c>
      <c r="H13" s="1" t="s">
        <v>27</v>
      </c>
      <c r="I13" s="1">
        <v>-1</v>
      </c>
      <c r="K13" s="4" t="str">
        <f>VLOOKUP(IF(ISBLANK(J13),C13,LEFT(J13,IFERROR(FIND("_",LEFT(J13,4)),1)-1)),{"","fact";"c","reset";"tc","reset";"ec","reset";"tec","fact";"c32","rate";"c64","rate";"cmpd","";"ec32","diff";"ec64","diff";"f","fact";"family","";"n","raw";"s",""},2,FALSE)</f>
        <v>rate</v>
      </c>
      <c r="L13" s="4" t="str">
        <f t="shared" si="0"/>
        <v/>
      </c>
      <c r="M13" s="5" t="str">
        <f t="shared" si="1"/>
        <v/>
      </c>
      <c r="N13" s="5" t="str">
        <f t="shared" si="2"/>
        <v/>
      </c>
      <c r="O13" s="5" t="str">
        <f t="shared" si="3"/>
        <v/>
      </c>
    </row>
    <row r="14" spans="1:15">
      <c r="A14" s="1" t="s">
        <v>66</v>
      </c>
      <c r="B14" s="1" t="s">
        <v>29</v>
      </c>
      <c r="C14" s="1" t="s">
        <v>35</v>
      </c>
      <c r="D14" s="1" t="s">
        <v>67</v>
      </c>
      <c r="E14" s="1" t="s">
        <v>68</v>
      </c>
      <c r="F14" s="1" t="s">
        <v>69</v>
      </c>
      <c r="G14" s="1">
        <v>7</v>
      </c>
      <c r="H14" s="1" t="s">
        <v>27</v>
      </c>
      <c r="I14" s="1">
        <v>-1</v>
      </c>
      <c r="K14" s="4" t="str">
        <f>VLOOKUP(IF(ISBLANK(J14),C14,LEFT(J14,IFERROR(FIND("_",LEFT(J14,4)),1)-1)),{"","fact";"c","reset";"tc","reset";"ec","reset";"tec","fact";"c32","rate";"c64","rate";"cmpd","";"ec32","diff";"ec64","diff";"f","fact";"family","";"n","raw";"s",""},2,FALSE)</f>
        <v>rate</v>
      </c>
      <c r="L14" s="4" t="str">
        <f t="shared" si="0"/>
        <v/>
      </c>
      <c r="M14" s="5" t="str">
        <f t="shared" si="1"/>
        <v/>
      </c>
      <c r="N14" s="5" t="str">
        <f t="shared" si="2"/>
        <v/>
      </c>
      <c r="O14" s="5" t="str">
        <f t="shared" si="3"/>
        <v/>
      </c>
    </row>
    <row r="15" spans="1:15" ht="30">
      <c r="A15" s="1" t="s">
        <v>70</v>
      </c>
      <c r="B15" s="1" t="s">
        <v>29</v>
      </c>
      <c r="C15" s="1" t="s">
        <v>35</v>
      </c>
      <c r="D15" s="1" t="s">
        <v>71</v>
      </c>
      <c r="E15" s="1" t="s">
        <v>72</v>
      </c>
      <c r="F15" s="1" t="s">
        <v>73</v>
      </c>
      <c r="G15" s="1">
        <v>9</v>
      </c>
      <c r="H15" s="1" t="s">
        <v>27</v>
      </c>
      <c r="I15" s="1">
        <v>-1</v>
      </c>
      <c r="K15" s="4" t="str">
        <f>VLOOKUP(IF(ISBLANK(J15),C15,LEFT(J15,IFERROR(FIND("_",LEFT(J15,4)),1)-1)),{"","fact";"c","reset";"tc","reset";"ec","reset";"tec","fact";"c32","rate";"c64","rate";"cmpd","";"ec32","diff";"ec64","diff";"f","fact";"family","";"n","raw";"s",""},2,FALSE)</f>
        <v>rate</v>
      </c>
      <c r="L15" s="4" t="str">
        <f t="shared" si="0"/>
        <v/>
      </c>
      <c r="M15" s="5" t="str">
        <f t="shared" si="1"/>
        <v/>
      </c>
      <c r="N15" s="5" t="str">
        <f t="shared" si="2"/>
        <v/>
      </c>
      <c r="O15" s="5" t="str">
        <f t="shared" si="3"/>
        <v/>
      </c>
    </row>
    <row r="16" spans="1:15">
      <c r="A16" s="1" t="s">
        <v>74</v>
      </c>
      <c r="B16" s="1" t="s">
        <v>29</v>
      </c>
      <c r="C16" s="1" t="s">
        <v>35</v>
      </c>
      <c r="D16" s="1" t="s">
        <v>75</v>
      </c>
      <c r="E16" s="1" t="s">
        <v>76</v>
      </c>
      <c r="F16" s="1" t="s">
        <v>77</v>
      </c>
      <c r="G16" s="1">
        <v>7</v>
      </c>
      <c r="H16" s="1" t="s">
        <v>27</v>
      </c>
      <c r="I16" s="1">
        <v>-1</v>
      </c>
      <c r="K16" s="4" t="str">
        <f>VLOOKUP(IF(ISBLANK(J16),C16,LEFT(J16,IFERROR(FIND("_",LEFT(J16,4)),1)-1)),{"","fact";"c","reset";"tc","reset";"ec","reset";"tec","fact";"c32","rate";"c64","rate";"cmpd","";"ec32","diff";"ec64","diff";"f","fact";"family","";"n","raw";"s",""},2,FALSE)</f>
        <v>rate</v>
      </c>
      <c r="L16" s="4" t="str">
        <f t="shared" si="0"/>
        <v/>
      </c>
      <c r="M16" s="5" t="str">
        <f t="shared" si="1"/>
        <v/>
      </c>
      <c r="N16" s="5" t="str">
        <f t="shared" si="2"/>
        <v/>
      </c>
      <c r="O16" s="5" t="str">
        <f t="shared" si="3"/>
        <v/>
      </c>
    </row>
    <row r="17" spans="1:15" ht="45">
      <c r="A17" s="1" t="s">
        <v>78</v>
      </c>
      <c r="B17" s="1" t="s">
        <v>29</v>
      </c>
      <c r="C17" s="1" t="s">
        <v>35</v>
      </c>
      <c r="D17" s="1" t="s">
        <v>79</v>
      </c>
      <c r="E17" s="1" t="s">
        <v>80</v>
      </c>
      <c r="F17" s="1" t="s">
        <v>81</v>
      </c>
      <c r="G17" s="1">
        <v>7</v>
      </c>
      <c r="H17" s="1" t="s">
        <v>27</v>
      </c>
      <c r="I17" s="1">
        <v>-1</v>
      </c>
      <c r="K17" s="4" t="str">
        <f>VLOOKUP(IF(ISBLANK(J17),C17,LEFT(J17,IFERROR(FIND("_",LEFT(J17,4)),1)-1)),{"","fact";"c","reset";"tc","reset";"ec","reset";"tec","fact";"c32","rate";"c64","rate";"cmpd","";"ec32","diff";"ec64","diff";"f","fact";"family","";"n","raw";"s",""},2,FALSE)</f>
        <v>rate</v>
      </c>
      <c r="L17" s="4" t="str">
        <f t="shared" si="0"/>
        <v/>
      </c>
      <c r="M17" s="5" t="str">
        <f t="shared" si="1"/>
        <v/>
      </c>
      <c r="N17" s="5" t="str">
        <f t="shared" si="2"/>
        <v/>
      </c>
      <c r="O17" s="5" t="str">
        <f t="shared" si="3"/>
        <v/>
      </c>
    </row>
    <row r="18" spans="1:15">
      <c r="A18" s="1" t="s">
        <v>82</v>
      </c>
      <c r="B18" s="1" t="s">
        <v>29</v>
      </c>
      <c r="C18" s="1" t="s">
        <v>35</v>
      </c>
      <c r="D18" s="1" t="s">
        <v>83</v>
      </c>
      <c r="E18" s="1" t="s">
        <v>84</v>
      </c>
      <c r="F18" s="1" t="s">
        <v>38</v>
      </c>
      <c r="G18" s="1">
        <v>7</v>
      </c>
      <c r="H18" s="1" t="s">
        <v>27</v>
      </c>
      <c r="I18" s="1">
        <v>-1</v>
      </c>
      <c r="K18" s="4" t="str">
        <f>VLOOKUP(IF(ISBLANK(J18),C18,LEFT(J18,IFERROR(FIND("_",LEFT(J18,4)),1)-1)),{"","fact";"c","reset";"tc","reset";"ec","reset";"tec","fact";"c32","rate";"c64","rate";"cmpd","";"ec32","diff";"ec64","diff";"f","fact";"family","";"n","raw";"s",""},2,FALSE)</f>
        <v>rate</v>
      </c>
      <c r="L18" s="4" t="str">
        <f t="shared" si="0"/>
        <v/>
      </c>
      <c r="M18" s="5" t="str">
        <f t="shared" si="1"/>
        <v/>
      </c>
      <c r="N18" s="5" t="str">
        <f t="shared" si="2"/>
        <v/>
      </c>
      <c r="O18" s="5" t="str">
        <f t="shared" si="3"/>
        <v/>
      </c>
    </row>
    <row r="19" spans="1:15">
      <c r="A19" s="1" t="s">
        <v>85</v>
      </c>
      <c r="B19" s="1" t="s">
        <v>29</v>
      </c>
      <c r="C19" s="1" t="s">
        <v>35</v>
      </c>
      <c r="D19" s="1" t="s">
        <v>86</v>
      </c>
      <c r="E19" s="1" t="s">
        <v>87</v>
      </c>
      <c r="F19" s="1" t="s">
        <v>88</v>
      </c>
      <c r="G19" s="1">
        <v>7</v>
      </c>
      <c r="H19" s="1" t="s">
        <v>27</v>
      </c>
      <c r="I19" s="1">
        <v>-1</v>
      </c>
      <c r="K19" s="4" t="str">
        <f>VLOOKUP(IF(ISBLANK(J19),C19,LEFT(J19,IFERROR(FIND("_",LEFT(J19,4)),1)-1)),{"","fact";"c","reset";"tc","reset";"ec","reset";"tec","fact";"c32","rate";"c64","rate";"cmpd","";"ec32","diff";"ec64","diff";"f","fact";"family","";"n","raw";"s",""},2,FALSE)</f>
        <v>rate</v>
      </c>
      <c r="L19" s="4" t="str">
        <f t="shared" si="0"/>
        <v/>
      </c>
      <c r="M19" s="5" t="str">
        <f t="shared" si="1"/>
        <v/>
      </c>
      <c r="N19" s="5" t="str">
        <f t="shared" si="2"/>
        <v/>
      </c>
      <c r="O19" s="5" t="str">
        <f t="shared" si="3"/>
        <v/>
      </c>
    </row>
    <row r="20" spans="1:15" ht="30">
      <c r="A20" s="1" t="s">
        <v>89</v>
      </c>
      <c r="B20" s="1" t="s">
        <v>29</v>
      </c>
      <c r="C20" s="1" t="s">
        <v>35</v>
      </c>
      <c r="D20" s="1" t="s">
        <v>90</v>
      </c>
      <c r="E20" s="1" t="s">
        <v>91</v>
      </c>
      <c r="F20" s="1" t="s">
        <v>88</v>
      </c>
      <c r="G20" s="1">
        <v>7</v>
      </c>
      <c r="H20" s="1" t="s">
        <v>27</v>
      </c>
      <c r="I20" s="1">
        <v>-1</v>
      </c>
      <c r="K20" s="4" t="str">
        <f>VLOOKUP(IF(ISBLANK(J20),C20,LEFT(J20,IFERROR(FIND("_",LEFT(J20,4)),1)-1)),{"","fact";"c","reset";"tc","reset";"ec","reset";"tec","fact";"c32","rate";"c64","rate";"cmpd","";"ec32","diff";"ec64","diff";"f","fact";"family","";"n","raw";"s",""},2,FALSE)</f>
        <v>rate</v>
      </c>
      <c r="L20" s="4" t="str">
        <f t="shared" si="0"/>
        <v/>
      </c>
      <c r="M20" s="5" t="str">
        <f t="shared" si="1"/>
        <v/>
      </c>
      <c r="N20" s="5" t="str">
        <f t="shared" si="2"/>
        <v/>
      </c>
      <c r="O20" s="5" t="str">
        <f t="shared" si="3"/>
        <v/>
      </c>
    </row>
    <row r="21" spans="1:15">
      <c r="A21" s="1" t="s">
        <v>92</v>
      </c>
      <c r="B21" s="1" t="s">
        <v>29</v>
      </c>
      <c r="C21" s="1" t="s">
        <v>30</v>
      </c>
      <c r="D21" s="1" t="s">
        <v>93</v>
      </c>
      <c r="E21" s="1" t="s">
        <v>94</v>
      </c>
      <c r="G21" s="1">
        <v>12</v>
      </c>
      <c r="H21" s="1" t="s">
        <v>27</v>
      </c>
      <c r="I21" s="1">
        <v>-1</v>
      </c>
      <c r="K21" s="4" t="str">
        <f>VLOOKUP(IF(ISBLANK(J21),C21,LEFT(J21,IFERROR(FIND("_",LEFT(J21,4)),1)-1)),{"","fact";"c","reset";"tc","reset";"ec","reset";"tec","fact";"c32","rate";"c64","rate";"cmpd","";"ec32","diff";"ec64","diff";"f","fact";"family","";"n","raw";"s",""},2,FALSE)</f>
        <v/>
      </c>
      <c r="L21" s="4" t="str">
        <f t="shared" si="0"/>
        <v/>
      </c>
      <c r="M21" s="5" t="str">
        <f t="shared" si="1"/>
        <v/>
      </c>
      <c r="N21" s="5" t="str">
        <f t="shared" si="2"/>
        <v/>
      </c>
      <c r="O21" s="5" t="str">
        <f t="shared" si="3"/>
        <v/>
      </c>
    </row>
    <row r="22" spans="1:15" ht="30">
      <c r="A22" s="1" t="s">
        <v>95</v>
      </c>
      <c r="B22" s="1" t="s">
        <v>29</v>
      </c>
      <c r="C22" s="1" t="s">
        <v>35</v>
      </c>
      <c r="D22" s="1" t="s">
        <v>96</v>
      </c>
      <c r="E22" s="1" t="s">
        <v>97</v>
      </c>
      <c r="F22" s="1" t="s">
        <v>55</v>
      </c>
      <c r="G22" s="1">
        <v>7</v>
      </c>
      <c r="H22" s="1" t="s">
        <v>27</v>
      </c>
      <c r="I22" s="1">
        <v>-1</v>
      </c>
      <c r="K22" s="4" t="str">
        <f>VLOOKUP(IF(ISBLANK(J22),C22,LEFT(J22,IFERROR(FIND("_",LEFT(J22,4)),1)-1)),{"","fact";"c","reset";"tc","reset";"ec","reset";"tec","fact";"c32","rate";"c64","rate";"cmpd","";"ec32","diff";"ec64","diff";"f","fact";"family","";"n","raw";"s",""},2,FALSE)</f>
        <v>rate</v>
      </c>
      <c r="L22" s="4" t="str">
        <f t="shared" si="0"/>
        <v/>
      </c>
      <c r="M22" s="5" t="str">
        <f t="shared" si="1"/>
        <v/>
      </c>
      <c r="N22" s="5" t="str">
        <f t="shared" si="2"/>
        <v/>
      </c>
      <c r="O22" s="5" t="str">
        <f t="shared" si="3"/>
        <v/>
      </c>
    </row>
    <row r="23" spans="1:15" ht="30">
      <c r="A23" s="1" t="s">
        <v>98</v>
      </c>
      <c r="B23" s="1" t="s">
        <v>29</v>
      </c>
      <c r="C23" s="1" t="s">
        <v>35</v>
      </c>
      <c r="D23" s="1" t="s">
        <v>99</v>
      </c>
      <c r="E23" s="1" t="s">
        <v>100</v>
      </c>
      <c r="F23" s="1" t="s">
        <v>55</v>
      </c>
      <c r="G23" s="1">
        <v>7</v>
      </c>
      <c r="H23" s="1" t="s">
        <v>27</v>
      </c>
      <c r="I23" s="1">
        <v>-1</v>
      </c>
      <c r="K23" s="4" t="str">
        <f>VLOOKUP(IF(ISBLANK(J23),C23,LEFT(J23,IFERROR(FIND("_",LEFT(J23,4)),1)-1)),{"","fact";"c","reset";"tc","reset";"ec","reset";"tec","fact";"c32","rate";"c64","rate";"cmpd","";"ec32","diff";"ec64","diff";"f","fact";"family","";"n","raw";"s",""},2,FALSE)</f>
        <v>rate</v>
      </c>
      <c r="L23" s="4" t="str">
        <f t="shared" si="0"/>
        <v/>
      </c>
      <c r="M23" s="5" t="str">
        <f t="shared" si="1"/>
        <v/>
      </c>
      <c r="N23" s="5" t="str">
        <f t="shared" si="2"/>
        <v/>
      </c>
      <c r="O23" s="5" t="str">
        <f t="shared" si="3"/>
        <v/>
      </c>
    </row>
    <row r="24" spans="1:15" ht="30">
      <c r="A24" s="1" t="s">
        <v>101</v>
      </c>
      <c r="B24" s="1" t="s">
        <v>29</v>
      </c>
      <c r="C24" s="1" t="s">
        <v>35</v>
      </c>
      <c r="D24" s="1" t="s">
        <v>102</v>
      </c>
      <c r="E24" s="1" t="s">
        <v>103</v>
      </c>
      <c r="F24" s="1" t="s">
        <v>55</v>
      </c>
      <c r="G24" s="1">
        <v>7</v>
      </c>
      <c r="H24" s="1" t="s">
        <v>27</v>
      </c>
      <c r="I24" s="1">
        <v>-1</v>
      </c>
      <c r="K24" s="4" t="str">
        <f>VLOOKUP(IF(ISBLANK(J24),C24,LEFT(J24,IFERROR(FIND("_",LEFT(J24,4)),1)-1)),{"","fact";"c","reset";"tc","reset";"ec","reset";"tec","fact";"c32","rate";"c64","rate";"cmpd","";"ec32","diff";"ec64","diff";"f","fact";"family","";"n","raw";"s",""},2,FALSE)</f>
        <v>rate</v>
      </c>
      <c r="L24" s="4" t="str">
        <f t="shared" si="0"/>
        <v/>
      </c>
      <c r="M24" s="5" t="str">
        <f t="shared" si="1"/>
        <v/>
      </c>
      <c r="N24" s="5" t="str">
        <f t="shared" si="2"/>
        <v/>
      </c>
      <c r="O24" s="5" t="str">
        <f t="shared" si="3"/>
        <v/>
      </c>
    </row>
    <row r="25" spans="1:15" ht="30">
      <c r="A25" s="1" t="s">
        <v>104</v>
      </c>
      <c r="B25" s="1" t="s">
        <v>29</v>
      </c>
      <c r="C25" s="1" t="s">
        <v>35</v>
      </c>
      <c r="D25" s="1" t="s">
        <v>105</v>
      </c>
      <c r="E25" s="1" t="s">
        <v>106</v>
      </c>
      <c r="F25" s="1" t="s">
        <v>55</v>
      </c>
      <c r="G25" s="1">
        <v>7</v>
      </c>
      <c r="H25" s="1" t="s">
        <v>27</v>
      </c>
      <c r="I25" s="1">
        <v>-1</v>
      </c>
      <c r="K25" s="4" t="str">
        <f>VLOOKUP(IF(ISBLANK(J25),C25,LEFT(J25,IFERROR(FIND("_",LEFT(J25,4)),1)-1)),{"","fact";"c","reset";"tc","reset";"ec","reset";"tec","fact";"c32","rate";"c64","rate";"cmpd","";"ec32","diff";"ec64","diff";"f","fact";"family","";"n","raw";"s",""},2,FALSE)</f>
        <v>rate</v>
      </c>
      <c r="L25" s="4" t="str">
        <f t="shared" si="0"/>
        <v/>
      </c>
      <c r="M25" s="5" t="str">
        <f t="shared" si="1"/>
        <v/>
      </c>
      <c r="N25" s="5" t="str">
        <f t="shared" si="2"/>
        <v/>
      </c>
      <c r="O25" s="5" t="str">
        <f t="shared" si="3"/>
        <v/>
      </c>
    </row>
    <row r="26" spans="1:15">
      <c r="A26" s="1" t="s">
        <v>107</v>
      </c>
      <c r="B26" s="1" t="s">
        <v>29</v>
      </c>
      <c r="C26" s="1" t="s">
        <v>35</v>
      </c>
      <c r="D26" s="1" t="s">
        <v>108</v>
      </c>
      <c r="E26" s="1" t="s">
        <v>108</v>
      </c>
      <c r="F26" s="1" t="s">
        <v>109</v>
      </c>
      <c r="G26" s="1">
        <v>7</v>
      </c>
      <c r="H26" s="1" t="s">
        <v>27</v>
      </c>
      <c r="I26" s="1">
        <v>-1</v>
      </c>
      <c r="K26" s="4" t="str">
        <f>VLOOKUP(IF(ISBLANK(J26),C26,LEFT(J26,IFERROR(FIND("_",LEFT(J26,4)),1)-1)),{"","fact";"c","reset";"tc","reset";"ec","reset";"tec","fact";"c32","rate";"c64","rate";"cmpd","";"ec32","diff";"ec64","diff";"f","fact";"family","";"n","raw";"s",""},2,FALSE)</f>
        <v>rate</v>
      </c>
      <c r="L26" s="4" t="str">
        <f t="shared" si="0"/>
        <v/>
      </c>
      <c r="M26" s="5" t="str">
        <f t="shared" si="1"/>
        <v/>
      </c>
      <c r="N26" s="5" t="str">
        <f t="shared" si="2"/>
        <v/>
      </c>
      <c r="O26" s="5" t="str">
        <f t="shared" si="3"/>
        <v/>
      </c>
    </row>
    <row r="27" spans="1:15">
      <c r="A27" s="1" t="s">
        <v>110</v>
      </c>
      <c r="B27" s="1" t="s">
        <v>29</v>
      </c>
      <c r="C27" s="1" t="s">
        <v>35</v>
      </c>
      <c r="D27" s="1" t="s">
        <v>111</v>
      </c>
      <c r="E27" s="1" t="s">
        <v>112</v>
      </c>
      <c r="F27" s="1" t="s">
        <v>55</v>
      </c>
      <c r="G27" s="1">
        <v>7</v>
      </c>
      <c r="H27" s="1" t="s">
        <v>27</v>
      </c>
      <c r="I27" s="1">
        <v>-1</v>
      </c>
      <c r="K27" s="4" t="str">
        <f>VLOOKUP(IF(ISBLANK(J27),C27,LEFT(J27,IFERROR(FIND("_",LEFT(J27,4)),1)-1)),{"","fact";"c","reset";"tc","reset";"ec","reset";"tec","fact";"c32","rate";"c64","rate";"cmpd","";"ec32","diff";"ec64","diff";"f","fact";"family","";"n","raw";"s",""},2,FALSE)</f>
        <v>rate</v>
      </c>
      <c r="L27" s="4" t="str">
        <f t="shared" si="0"/>
        <v/>
      </c>
      <c r="M27" s="5" t="str">
        <f t="shared" si="1"/>
        <v/>
      </c>
      <c r="N27" s="5" t="str">
        <f t="shared" si="2"/>
        <v/>
      </c>
      <c r="O27" s="5" t="str">
        <f t="shared" si="3"/>
        <v/>
      </c>
    </row>
    <row r="28" spans="1:15">
      <c r="A28" s="1" t="s">
        <v>113</v>
      </c>
      <c r="B28" s="1" t="s">
        <v>29</v>
      </c>
      <c r="C28" s="1" t="s">
        <v>35</v>
      </c>
      <c r="D28" s="1" t="s">
        <v>114</v>
      </c>
      <c r="E28" s="1" t="s">
        <v>115</v>
      </c>
      <c r="F28" s="1" t="s">
        <v>59</v>
      </c>
      <c r="G28" s="1">
        <v>7</v>
      </c>
      <c r="H28" s="1" t="s">
        <v>27</v>
      </c>
      <c r="I28" s="1">
        <v>-1</v>
      </c>
      <c r="K28" s="4" t="str">
        <f>VLOOKUP(IF(ISBLANK(J28),C28,LEFT(J28,IFERROR(FIND("_",LEFT(J28,4)),1)-1)),{"","fact";"c","reset";"tc","reset";"ec","reset";"tec","fact";"c32","rate";"c64","rate";"cmpd","";"ec32","diff";"ec64","diff";"f","fact";"family","";"n","raw";"s",""},2,FALSE)</f>
        <v>rate</v>
      </c>
      <c r="L28" s="4" t="str">
        <f t="shared" si="0"/>
        <v/>
      </c>
      <c r="M28" s="5" t="str">
        <f t="shared" si="1"/>
        <v/>
      </c>
      <c r="N28" s="5" t="str">
        <f t="shared" si="2"/>
        <v/>
      </c>
      <c r="O28" s="5" t="str">
        <f t="shared" si="3"/>
        <v/>
      </c>
    </row>
    <row r="29" spans="1:15">
      <c r="A29" s="1" t="s">
        <v>116</v>
      </c>
      <c r="B29" s="1" t="s">
        <v>29</v>
      </c>
      <c r="C29" s="1" t="s">
        <v>35</v>
      </c>
      <c r="D29" s="1" t="s">
        <v>117</v>
      </c>
      <c r="E29" s="1" t="s">
        <v>118</v>
      </c>
      <c r="F29" s="1" t="s">
        <v>55</v>
      </c>
      <c r="G29" s="1">
        <v>7</v>
      </c>
      <c r="H29" s="1" t="s">
        <v>27</v>
      </c>
      <c r="I29" s="1">
        <v>-1</v>
      </c>
      <c r="K29" s="4" t="str">
        <f>VLOOKUP(IF(ISBLANK(J29),C29,LEFT(J29,IFERROR(FIND("_",LEFT(J29,4)),1)-1)),{"","fact";"c","reset";"tc","reset";"ec","reset";"tec","fact";"c32","rate";"c64","rate";"cmpd","";"ec32","diff";"ec64","diff";"f","fact";"family","";"n","raw";"s",""},2,FALSE)</f>
        <v>rate</v>
      </c>
      <c r="L29" s="4" t="str">
        <f t="shared" si="0"/>
        <v/>
      </c>
      <c r="M29" s="5" t="str">
        <f t="shared" si="1"/>
        <v/>
      </c>
      <c r="N29" s="5" t="str">
        <f t="shared" si="2"/>
        <v/>
      </c>
      <c r="O29" s="5" t="str">
        <f t="shared" si="3"/>
        <v/>
      </c>
    </row>
    <row r="30" spans="1:15">
      <c r="A30" s="1" t="s">
        <v>119</v>
      </c>
      <c r="B30" s="1" t="s">
        <v>29</v>
      </c>
      <c r="C30" s="1" t="s">
        <v>35</v>
      </c>
      <c r="D30" s="1" t="s">
        <v>120</v>
      </c>
      <c r="E30" s="1" t="s">
        <v>121</v>
      </c>
      <c r="F30" s="1" t="s">
        <v>59</v>
      </c>
      <c r="G30" s="1">
        <v>7</v>
      </c>
      <c r="H30" s="1" t="s">
        <v>27</v>
      </c>
      <c r="I30" s="1">
        <v>-1</v>
      </c>
      <c r="K30" s="4" t="str">
        <f>VLOOKUP(IF(ISBLANK(J30),C30,LEFT(J30,IFERROR(FIND("_",LEFT(J30,4)),1)-1)),{"","fact";"c","reset";"tc","reset";"ec","reset";"tec","fact";"c32","rate";"c64","rate";"cmpd","";"ec32","diff";"ec64","diff";"f","fact";"family","";"n","raw";"s",""},2,FALSE)</f>
        <v>rate</v>
      </c>
      <c r="L30" s="4" t="str">
        <f t="shared" si="0"/>
        <v/>
      </c>
      <c r="M30" s="5" t="str">
        <f t="shared" si="1"/>
        <v/>
      </c>
      <c r="N30" s="5" t="str">
        <f t="shared" si="2"/>
        <v/>
      </c>
      <c r="O30" s="5" t="str">
        <f t="shared" si="3"/>
        <v/>
      </c>
    </row>
    <row r="31" spans="1:15">
      <c r="A31" s="1" t="s">
        <v>122</v>
      </c>
      <c r="B31" s="1" t="s">
        <v>29</v>
      </c>
      <c r="C31" s="1" t="s">
        <v>35</v>
      </c>
      <c r="D31" s="1" t="s">
        <v>123</v>
      </c>
      <c r="E31" s="1" t="s">
        <v>124</v>
      </c>
      <c r="F31" s="1" t="s">
        <v>125</v>
      </c>
      <c r="G31" s="1">
        <v>7</v>
      </c>
      <c r="H31" s="1" t="s">
        <v>27</v>
      </c>
      <c r="I31" s="1">
        <v>-1</v>
      </c>
      <c r="K31" s="4" t="str">
        <f>VLOOKUP(IF(ISBLANK(J31),C31,LEFT(J31,IFERROR(FIND("_",LEFT(J31,4)),1)-1)),{"","fact";"c","reset";"tc","reset";"ec","reset";"tec","fact";"c32","rate";"c64","rate";"cmpd","";"ec32","diff";"ec64","diff";"f","fact";"family","";"n","raw";"s",""},2,FALSE)</f>
        <v>rate</v>
      </c>
      <c r="L31" s="4" t="str">
        <f t="shared" si="0"/>
        <v/>
      </c>
      <c r="M31" s="5" t="str">
        <f t="shared" si="1"/>
        <v/>
      </c>
      <c r="N31" s="5" t="str">
        <f t="shared" si="2"/>
        <v/>
      </c>
      <c r="O31" s="5" t="str">
        <f t="shared" si="3"/>
        <v/>
      </c>
    </row>
    <row r="32" spans="1:15">
      <c r="A32" s="1" t="s">
        <v>126</v>
      </c>
      <c r="B32" s="1" t="s">
        <v>29</v>
      </c>
      <c r="C32" s="1" t="s">
        <v>35</v>
      </c>
      <c r="D32" s="1" t="s">
        <v>127</v>
      </c>
      <c r="E32" s="1" t="s">
        <v>128</v>
      </c>
      <c r="F32" s="1" t="s">
        <v>38</v>
      </c>
      <c r="G32" s="1">
        <v>7</v>
      </c>
      <c r="H32" s="1" t="s">
        <v>27</v>
      </c>
      <c r="I32" s="1">
        <v>-1</v>
      </c>
      <c r="K32" s="4" t="str">
        <f>VLOOKUP(IF(ISBLANK(J32),C32,LEFT(J32,IFERROR(FIND("_",LEFT(J32,4)),1)-1)),{"","fact";"c","reset";"tc","reset";"ec","reset";"tec","fact";"c32","rate";"c64","rate";"cmpd","";"ec32","diff";"ec64","diff";"f","fact";"family","";"n","raw";"s",""},2,FALSE)</f>
        <v>rate</v>
      </c>
      <c r="L32" s="4" t="str">
        <f t="shared" si="0"/>
        <v/>
      </c>
      <c r="M32" s="5" t="str">
        <f t="shared" si="1"/>
        <v/>
      </c>
      <c r="N32" s="5" t="str">
        <f t="shared" si="2"/>
        <v/>
      </c>
      <c r="O32" s="5" t="str">
        <f t="shared" si="3"/>
        <v/>
      </c>
    </row>
    <row r="33" spans="1:15" ht="30">
      <c r="A33" s="1" t="s">
        <v>129</v>
      </c>
      <c r="B33" s="1" t="s">
        <v>29</v>
      </c>
      <c r="C33" s="1" t="s">
        <v>35</v>
      </c>
      <c r="D33" s="1" t="s">
        <v>130</v>
      </c>
      <c r="E33" s="1" t="s">
        <v>131</v>
      </c>
      <c r="F33" s="1" t="s">
        <v>38</v>
      </c>
      <c r="G33" s="1">
        <v>7</v>
      </c>
      <c r="H33" s="1" t="s">
        <v>27</v>
      </c>
      <c r="I33" s="1">
        <v>-1</v>
      </c>
      <c r="K33" s="4" t="str">
        <f>VLOOKUP(IF(ISBLANK(J33),C33,LEFT(J33,IFERROR(FIND("_",LEFT(J33,4)),1)-1)),{"","fact";"c","reset";"tc","reset";"ec","reset";"tec","fact";"c32","rate";"c64","rate";"cmpd","";"ec32","diff";"ec64","diff";"f","fact";"family","";"n","raw";"s",""},2,FALSE)</f>
        <v>rate</v>
      </c>
      <c r="L33" s="4" t="str">
        <f t="shared" si="0"/>
        <v/>
      </c>
      <c r="M33" s="5" t="str">
        <f t="shared" si="1"/>
        <v/>
      </c>
      <c r="N33" s="5" t="str">
        <f t="shared" si="2"/>
        <v/>
      </c>
      <c r="O33" s="5" t="str">
        <f t="shared" si="3"/>
        <v/>
      </c>
    </row>
    <row r="34" spans="1:15" ht="30">
      <c r="A34" s="1" t="s">
        <v>132</v>
      </c>
      <c r="B34" s="1" t="s">
        <v>29</v>
      </c>
      <c r="C34" s="1" t="s">
        <v>35</v>
      </c>
      <c r="D34" s="1" t="s">
        <v>133</v>
      </c>
      <c r="E34" s="1" t="s">
        <v>134</v>
      </c>
      <c r="F34" s="1" t="s">
        <v>38</v>
      </c>
      <c r="G34" s="1">
        <v>7</v>
      </c>
      <c r="H34" s="1" t="s">
        <v>27</v>
      </c>
      <c r="I34" s="1">
        <v>-1</v>
      </c>
      <c r="K34" s="4" t="str">
        <f>VLOOKUP(IF(ISBLANK(J34),C34,LEFT(J34,IFERROR(FIND("_",LEFT(J34,4)),1)-1)),{"","fact";"c","reset";"tc","reset";"ec","reset";"tec","fact";"c32","rate";"c64","rate";"cmpd","";"ec32","diff";"ec64","diff";"f","fact";"family","";"n","raw";"s",""},2,FALSE)</f>
        <v>rate</v>
      </c>
      <c r="L34" s="4" t="str">
        <f t="shared" si="0"/>
        <v/>
      </c>
      <c r="M34" s="5" t="str">
        <f t="shared" si="1"/>
        <v/>
      </c>
      <c r="N34" s="5" t="str">
        <f t="shared" si="2"/>
        <v/>
      </c>
      <c r="O34" s="5" t="str">
        <f t="shared" si="3"/>
        <v/>
      </c>
    </row>
    <row r="35" spans="1:15">
      <c r="A35" s="1" t="s">
        <v>135</v>
      </c>
      <c r="B35" s="1" t="s">
        <v>29</v>
      </c>
      <c r="C35" s="1" t="s">
        <v>35</v>
      </c>
      <c r="D35" s="1" t="s">
        <v>136</v>
      </c>
      <c r="E35" s="1" t="s">
        <v>137</v>
      </c>
      <c r="F35" s="1" t="s">
        <v>38</v>
      </c>
      <c r="G35" s="1">
        <v>7</v>
      </c>
      <c r="H35" s="1" t="s">
        <v>27</v>
      </c>
      <c r="I35" s="1">
        <v>-1</v>
      </c>
      <c r="K35" s="4" t="str">
        <f>VLOOKUP(IF(ISBLANK(J35),C35,LEFT(J35,IFERROR(FIND("_",LEFT(J35,4)),1)-1)),{"","fact";"c","reset";"tc","reset";"ec","reset";"tec","fact";"c32","rate";"c64","rate";"cmpd","";"ec32","diff";"ec64","diff";"f","fact";"family","";"n","raw";"s",""},2,FALSE)</f>
        <v>rate</v>
      </c>
      <c r="L35" s="4" t="str">
        <f t="shared" si="0"/>
        <v/>
      </c>
      <c r="M35" s="5" t="str">
        <f t="shared" si="1"/>
        <v/>
      </c>
      <c r="N35" s="5" t="str">
        <f t="shared" si="2"/>
        <v/>
      </c>
      <c r="O35" s="5" t="str">
        <f t="shared" si="3"/>
        <v/>
      </c>
    </row>
    <row r="36" spans="1:15">
      <c r="A36" s="1" t="s">
        <v>138</v>
      </c>
      <c r="B36" s="1" t="s">
        <v>29</v>
      </c>
      <c r="C36" s="1" t="s">
        <v>35</v>
      </c>
      <c r="D36" s="1" t="s">
        <v>139</v>
      </c>
      <c r="E36" s="1" t="s">
        <v>140</v>
      </c>
      <c r="F36" s="1" t="s">
        <v>55</v>
      </c>
      <c r="G36" s="1">
        <v>7</v>
      </c>
      <c r="H36" s="1" t="s">
        <v>27</v>
      </c>
      <c r="I36" s="1">
        <v>-1</v>
      </c>
      <c r="K36" s="4" t="str">
        <f>VLOOKUP(IF(ISBLANK(J36),C36,LEFT(J36,IFERROR(FIND("_",LEFT(J36,4)),1)-1)),{"","fact";"c","reset";"tc","reset";"ec","reset";"tec","fact";"c32","rate";"c64","rate";"cmpd","";"ec32","diff";"ec64","diff";"f","fact";"family","";"n","raw";"s",""},2,FALSE)</f>
        <v>rate</v>
      </c>
      <c r="L36" s="4" t="str">
        <f t="shared" si="0"/>
        <v/>
      </c>
      <c r="M36" s="5" t="str">
        <f t="shared" si="1"/>
        <v/>
      </c>
      <c r="N36" s="5" t="str">
        <f t="shared" si="2"/>
        <v/>
      </c>
      <c r="O36" s="5" t="str">
        <f t="shared" si="3"/>
        <v/>
      </c>
    </row>
    <row r="37" spans="1:15">
      <c r="A37" s="1" t="s">
        <v>141</v>
      </c>
      <c r="B37" s="1" t="s">
        <v>29</v>
      </c>
      <c r="C37" s="1" t="s">
        <v>35</v>
      </c>
      <c r="D37" s="1" t="s">
        <v>142</v>
      </c>
      <c r="E37" s="1" t="s">
        <v>143</v>
      </c>
      <c r="F37" s="1" t="s">
        <v>59</v>
      </c>
      <c r="G37" s="1">
        <v>7</v>
      </c>
      <c r="H37" s="1" t="s">
        <v>27</v>
      </c>
      <c r="I37" s="1">
        <v>-1</v>
      </c>
      <c r="K37" s="4" t="str">
        <f>VLOOKUP(IF(ISBLANK(J37),C37,LEFT(J37,IFERROR(FIND("_",LEFT(J37,4)),1)-1)),{"","fact";"c","reset";"tc","reset";"ec","reset";"tec","fact";"c32","rate";"c64","rate";"cmpd","";"ec32","diff";"ec64","diff";"f","fact";"family","";"n","raw";"s",""},2,FALSE)</f>
        <v>rate</v>
      </c>
      <c r="L37" s="4" t="str">
        <f t="shared" si="0"/>
        <v/>
      </c>
      <c r="M37" s="5" t="str">
        <f t="shared" si="1"/>
        <v/>
      </c>
      <c r="N37" s="5" t="str">
        <f t="shared" si="2"/>
        <v/>
      </c>
      <c r="O37" s="5" t="str">
        <f t="shared" si="3"/>
        <v/>
      </c>
    </row>
    <row r="38" spans="1:15" ht="30">
      <c r="A38" s="1" t="s">
        <v>144</v>
      </c>
      <c r="B38" s="1" t="s">
        <v>29</v>
      </c>
      <c r="C38" s="1" t="s">
        <v>145</v>
      </c>
      <c r="D38" s="1" t="s">
        <v>146</v>
      </c>
      <c r="E38" s="1" t="s">
        <v>147</v>
      </c>
      <c r="F38" s="1" t="s">
        <v>125</v>
      </c>
      <c r="G38" s="1">
        <v>-1</v>
      </c>
      <c r="H38" s="1" t="s">
        <v>27</v>
      </c>
      <c r="I38" s="1">
        <v>-1</v>
      </c>
      <c r="K38" s="4" t="str">
        <f>VLOOKUP(IF(ISBLANK(J38),C38,LEFT(J38,IFERROR(FIND("_",LEFT(J38,4)),1)-1)),{"","fact";"c","reset";"tc","reset";"ec","reset";"tec","fact";"c32","rate";"c64","rate";"cmpd","";"ec32","diff";"ec64","diff";"f","fact";"family","";"n","raw";"s",""},2,FALSE)</f>
        <v>fact</v>
      </c>
      <c r="L38" s="4" t="str">
        <f t="shared" si="0"/>
        <v/>
      </c>
      <c r="M38" s="5" t="str">
        <f t="shared" si="1"/>
        <v/>
      </c>
      <c r="N38" s="5" t="str">
        <f t="shared" si="2"/>
        <v/>
      </c>
      <c r="O38" s="5" t="str">
        <f t="shared" si="3"/>
        <v/>
      </c>
    </row>
    <row r="39" spans="1:15">
      <c r="A39" s="1" t="s">
        <v>148</v>
      </c>
      <c r="B39" s="1" t="s">
        <v>29</v>
      </c>
      <c r="C39" s="1" t="s">
        <v>35</v>
      </c>
      <c r="D39" s="1" t="s">
        <v>149</v>
      </c>
      <c r="E39" s="1" t="s">
        <v>150</v>
      </c>
      <c r="F39" s="1" t="s">
        <v>55</v>
      </c>
      <c r="G39" s="1">
        <v>7</v>
      </c>
      <c r="H39" s="1" t="s">
        <v>27</v>
      </c>
      <c r="I39" s="1">
        <v>-1</v>
      </c>
      <c r="K39" s="4" t="str">
        <f>VLOOKUP(IF(ISBLANK(J39),C39,LEFT(J39,IFERROR(FIND("_",LEFT(J39,4)),1)-1)),{"","fact";"c","reset";"tc","reset";"ec","reset";"tec","fact";"c32","rate";"c64","rate";"cmpd","";"ec32","diff";"ec64","diff";"f","fact";"family","";"n","raw";"s",""},2,FALSE)</f>
        <v>rate</v>
      </c>
      <c r="L39" s="4" t="str">
        <f t="shared" si="0"/>
        <v/>
      </c>
      <c r="M39" s="5" t="str">
        <f t="shared" si="1"/>
        <v/>
      </c>
      <c r="N39" s="5" t="str">
        <f t="shared" si="2"/>
        <v/>
      </c>
      <c r="O39" s="5" t="str">
        <f t="shared" si="3"/>
        <v/>
      </c>
    </row>
    <row r="40" spans="1:15">
      <c r="A40" s="1" t="s">
        <v>151</v>
      </c>
      <c r="B40" s="1" t="s">
        <v>29</v>
      </c>
      <c r="C40" s="1" t="s">
        <v>35</v>
      </c>
      <c r="D40" s="1" t="s">
        <v>152</v>
      </c>
      <c r="E40" s="1" t="s">
        <v>153</v>
      </c>
      <c r="F40" s="1" t="s">
        <v>59</v>
      </c>
      <c r="G40" s="1">
        <v>7</v>
      </c>
      <c r="H40" s="1" t="s">
        <v>27</v>
      </c>
      <c r="I40" s="1">
        <v>-1</v>
      </c>
      <c r="K40" s="4" t="str">
        <f>VLOOKUP(IF(ISBLANK(J40),C40,LEFT(J40,IFERROR(FIND("_",LEFT(J40,4)),1)-1)),{"","fact";"c","reset";"tc","reset";"ec","reset";"tec","fact";"c32","rate";"c64","rate";"cmpd","";"ec32","diff";"ec64","diff";"f","fact";"family","";"n","raw";"s",""},2,FALSE)</f>
        <v>rate</v>
      </c>
      <c r="L40" s="4" t="str">
        <f t="shared" si="0"/>
        <v/>
      </c>
      <c r="M40" s="5" t="str">
        <f t="shared" si="1"/>
        <v/>
      </c>
      <c r="N40" s="5" t="str">
        <f t="shared" si="2"/>
        <v/>
      </c>
      <c r="O40" s="5" t="str">
        <f t="shared" si="3"/>
        <v/>
      </c>
    </row>
    <row r="41" spans="1:15" ht="30">
      <c r="A41" s="1" t="s">
        <v>154</v>
      </c>
      <c r="B41" s="1" t="s">
        <v>29</v>
      </c>
      <c r="C41" s="1" t="s">
        <v>35</v>
      </c>
      <c r="D41" s="1" t="s">
        <v>155</v>
      </c>
      <c r="E41" s="1" t="s">
        <v>156</v>
      </c>
      <c r="F41" s="1" t="s">
        <v>55</v>
      </c>
      <c r="G41" s="1">
        <v>7</v>
      </c>
      <c r="H41" s="1" t="s">
        <v>27</v>
      </c>
      <c r="I41" s="1">
        <v>-1</v>
      </c>
      <c r="K41" s="4" t="str">
        <f>VLOOKUP(IF(ISBLANK(J41),C41,LEFT(J41,IFERROR(FIND("_",LEFT(J41,4)),1)-1)),{"","fact";"c","reset";"tc","reset";"ec","reset";"tec","fact";"c32","rate";"c64","rate";"cmpd","";"ec32","diff";"ec64","diff";"f","fact";"family","";"n","raw";"s",""},2,FALSE)</f>
        <v>rate</v>
      </c>
      <c r="L41" s="4" t="str">
        <f t="shared" si="0"/>
        <v/>
      </c>
      <c r="M41" s="5" t="str">
        <f t="shared" si="1"/>
        <v/>
      </c>
      <c r="N41" s="5" t="str">
        <f t="shared" si="2"/>
        <v/>
      </c>
      <c r="O41" s="5" t="str">
        <f t="shared" si="3"/>
        <v/>
      </c>
    </row>
    <row r="42" spans="1:15" ht="30">
      <c r="A42" s="1" t="s">
        <v>157</v>
      </c>
      <c r="B42" s="1" t="s">
        <v>29</v>
      </c>
      <c r="C42" s="1" t="s">
        <v>35</v>
      </c>
      <c r="D42" s="1" t="s">
        <v>158</v>
      </c>
      <c r="E42" s="1" t="s">
        <v>159</v>
      </c>
      <c r="F42" s="1" t="s">
        <v>59</v>
      </c>
      <c r="G42" s="1">
        <v>7</v>
      </c>
      <c r="H42" s="1" t="s">
        <v>27</v>
      </c>
      <c r="I42" s="1">
        <v>-1</v>
      </c>
      <c r="K42" s="4" t="str">
        <f>VLOOKUP(IF(ISBLANK(J42),C42,LEFT(J42,IFERROR(FIND("_",LEFT(J42,4)),1)-1)),{"","fact";"c","reset";"tc","reset";"ec","reset";"tec","fact";"c32","rate";"c64","rate";"cmpd","";"ec32","diff";"ec64","diff";"f","fact";"family","";"n","raw";"s",""},2,FALSE)</f>
        <v>rate</v>
      </c>
      <c r="L42" s="4" t="str">
        <f t="shared" si="0"/>
        <v/>
      </c>
      <c r="M42" s="5" t="str">
        <f t="shared" si="1"/>
        <v/>
      </c>
      <c r="N42" s="5" t="str">
        <f t="shared" si="2"/>
        <v/>
      </c>
      <c r="O42" s="5" t="str">
        <f t="shared" si="3"/>
        <v/>
      </c>
    </row>
    <row r="43" spans="1:15">
      <c r="A43" s="1" t="s">
        <v>160</v>
      </c>
      <c r="B43" s="1" t="s">
        <v>29</v>
      </c>
      <c r="C43" s="1" t="s">
        <v>35</v>
      </c>
      <c r="D43" s="1" t="s">
        <v>161</v>
      </c>
      <c r="E43" s="1" t="s">
        <v>162</v>
      </c>
      <c r="F43" s="1" t="s">
        <v>55</v>
      </c>
      <c r="G43" s="1">
        <v>7</v>
      </c>
      <c r="H43" s="1" t="s">
        <v>27</v>
      </c>
      <c r="I43" s="1">
        <v>-1</v>
      </c>
      <c r="K43" s="4" t="str">
        <f>VLOOKUP(IF(ISBLANK(J43),C43,LEFT(J43,IFERROR(FIND("_",LEFT(J43,4)),1)-1)),{"","fact";"c","reset";"tc","reset";"ec","reset";"tec","fact";"c32","rate";"c64","rate";"cmpd","";"ec32","diff";"ec64","diff";"f","fact";"family","";"n","raw";"s",""},2,FALSE)</f>
        <v>rate</v>
      </c>
      <c r="L43" s="4" t="str">
        <f t="shared" si="0"/>
        <v/>
      </c>
      <c r="M43" s="5" t="str">
        <f t="shared" si="1"/>
        <v/>
      </c>
      <c r="N43" s="5" t="str">
        <f t="shared" si="2"/>
        <v/>
      </c>
      <c r="O43" s="5" t="str">
        <f t="shared" si="3"/>
        <v/>
      </c>
    </row>
    <row r="44" spans="1:15">
      <c r="A44" s="1" t="s">
        <v>163</v>
      </c>
      <c r="B44" s="1" t="s">
        <v>29</v>
      </c>
      <c r="C44" s="1" t="s">
        <v>35</v>
      </c>
      <c r="D44" s="1" t="s">
        <v>164</v>
      </c>
      <c r="E44" s="1" t="s">
        <v>165</v>
      </c>
      <c r="F44" s="1" t="s">
        <v>73</v>
      </c>
      <c r="G44" s="1">
        <v>9</v>
      </c>
      <c r="H44" s="1" t="s">
        <v>27</v>
      </c>
      <c r="I44" s="1">
        <v>-1</v>
      </c>
      <c r="K44" s="4" t="str">
        <f>VLOOKUP(IF(ISBLANK(J44),C44,LEFT(J44,IFERROR(FIND("_",LEFT(J44,4)),1)-1)),{"","fact";"c","reset";"tc","reset";"ec","reset";"tec","fact";"c32","rate";"c64","rate";"cmpd","";"ec32","diff";"ec64","diff";"f","fact";"family","";"n","raw";"s",""},2,FALSE)</f>
        <v>rate</v>
      </c>
      <c r="L44" s="4" t="str">
        <f t="shared" si="0"/>
        <v/>
      </c>
      <c r="M44" s="5" t="str">
        <f t="shared" si="1"/>
        <v/>
      </c>
      <c r="N44" s="5" t="str">
        <f t="shared" si="2"/>
        <v/>
      </c>
      <c r="O44" s="5" t="str">
        <f t="shared" si="3"/>
        <v/>
      </c>
    </row>
    <row r="45" spans="1:15">
      <c r="A45" s="1" t="s">
        <v>166</v>
      </c>
      <c r="B45" s="1" t="s">
        <v>29</v>
      </c>
      <c r="C45" s="1" t="s">
        <v>35</v>
      </c>
      <c r="D45" s="1" t="s">
        <v>167</v>
      </c>
      <c r="E45" s="1" t="s">
        <v>168</v>
      </c>
      <c r="F45" s="1" t="s">
        <v>55</v>
      </c>
      <c r="G45" s="1">
        <v>7</v>
      </c>
      <c r="H45" s="1" t="s">
        <v>27</v>
      </c>
      <c r="I45" s="1">
        <v>-1</v>
      </c>
      <c r="K45" s="4" t="str">
        <f>VLOOKUP(IF(ISBLANK(J45),C45,LEFT(J45,IFERROR(FIND("_",LEFT(J45,4)),1)-1)),{"","fact";"c","reset";"tc","reset";"ec","reset";"tec","fact";"c32","rate";"c64","rate";"cmpd","";"ec32","diff";"ec64","diff";"f","fact";"family","";"n","raw";"s",""},2,FALSE)</f>
        <v>rate</v>
      </c>
      <c r="L45" s="4" t="str">
        <f t="shared" si="0"/>
        <v/>
      </c>
      <c r="M45" s="5" t="str">
        <f t="shared" si="1"/>
        <v/>
      </c>
      <c r="N45" s="5" t="str">
        <f t="shared" si="2"/>
        <v/>
      </c>
      <c r="O45" s="5" t="str">
        <f t="shared" si="3"/>
        <v/>
      </c>
    </row>
    <row r="46" spans="1:15">
      <c r="A46" s="1" t="s">
        <v>169</v>
      </c>
      <c r="B46" s="1" t="s">
        <v>29</v>
      </c>
      <c r="C46" s="1" t="s">
        <v>35</v>
      </c>
      <c r="D46" s="1" t="s">
        <v>170</v>
      </c>
      <c r="E46" s="1" t="s">
        <v>171</v>
      </c>
      <c r="F46" s="1" t="s">
        <v>125</v>
      </c>
      <c r="G46" s="1">
        <v>7</v>
      </c>
      <c r="H46" s="1" t="s">
        <v>27</v>
      </c>
      <c r="I46" s="1">
        <v>-1</v>
      </c>
      <c r="K46" s="4" t="str">
        <f>VLOOKUP(IF(ISBLANK(J46),C46,LEFT(J46,IFERROR(FIND("_",LEFT(J46,4)),1)-1)),{"","fact";"c","reset";"tc","reset";"ec","reset";"tec","fact";"c32","rate";"c64","rate";"cmpd","";"ec32","diff";"ec64","diff";"f","fact";"family","";"n","raw";"s",""},2,FALSE)</f>
        <v>rate</v>
      </c>
      <c r="L46" s="4" t="str">
        <f t="shared" si="0"/>
        <v/>
      </c>
      <c r="M46" s="5" t="str">
        <f t="shared" si="1"/>
        <v/>
      </c>
      <c r="N46" s="5" t="str">
        <f t="shared" si="2"/>
        <v/>
      </c>
      <c r="O46" s="5" t="str">
        <f t="shared" si="3"/>
        <v/>
      </c>
    </row>
    <row r="47" spans="1:15">
      <c r="A47" s="1" t="s">
        <v>172</v>
      </c>
      <c r="B47" s="1" t="s">
        <v>29</v>
      </c>
      <c r="C47" s="1" t="s">
        <v>35</v>
      </c>
      <c r="D47" s="1" t="s">
        <v>173</v>
      </c>
      <c r="E47" s="1" t="s">
        <v>174</v>
      </c>
      <c r="F47" s="1" t="s">
        <v>77</v>
      </c>
      <c r="G47" s="1">
        <v>7</v>
      </c>
      <c r="H47" s="1" t="s">
        <v>27</v>
      </c>
      <c r="I47" s="1">
        <v>-1</v>
      </c>
      <c r="K47" s="4" t="str">
        <f>VLOOKUP(IF(ISBLANK(J47),C47,LEFT(J47,IFERROR(FIND("_",LEFT(J47,4)),1)-1)),{"","fact";"c","reset";"tc","reset";"ec","reset";"tec","fact";"c32","rate";"c64","rate";"cmpd","";"ec32","diff";"ec64","diff";"f","fact";"family","";"n","raw";"s",""},2,FALSE)</f>
        <v>rate</v>
      </c>
      <c r="L47" s="4" t="str">
        <f t="shared" si="0"/>
        <v/>
      </c>
      <c r="M47" s="5" t="str">
        <f t="shared" si="1"/>
        <v/>
      </c>
      <c r="N47" s="5" t="str">
        <f t="shared" si="2"/>
        <v/>
      </c>
      <c r="O47" s="5" t="str">
        <f t="shared" si="3"/>
        <v/>
      </c>
    </row>
    <row r="48" spans="1:15">
      <c r="A48" s="1" t="s">
        <v>175</v>
      </c>
      <c r="B48" s="1" t="s">
        <v>29</v>
      </c>
      <c r="C48" s="1" t="s">
        <v>35</v>
      </c>
      <c r="D48" s="1" t="s">
        <v>176</v>
      </c>
      <c r="E48" s="1" t="s">
        <v>177</v>
      </c>
      <c r="F48" s="1" t="s">
        <v>38</v>
      </c>
      <c r="G48" s="1">
        <v>7</v>
      </c>
      <c r="H48" s="1" t="s">
        <v>27</v>
      </c>
      <c r="I48" s="1">
        <v>-1</v>
      </c>
      <c r="K48" s="4" t="str">
        <f>VLOOKUP(IF(ISBLANK(J48),C48,LEFT(J48,IFERROR(FIND("_",LEFT(J48,4)),1)-1)),{"","fact";"c","reset";"tc","reset";"ec","reset";"tec","fact";"c32","rate";"c64","rate";"cmpd","";"ec32","diff";"ec64","diff";"f","fact";"family","";"n","raw";"s",""},2,FALSE)</f>
        <v>rate</v>
      </c>
      <c r="L48" s="4" t="str">
        <f t="shared" si="0"/>
        <v/>
      </c>
      <c r="M48" s="5" t="str">
        <f t="shared" si="1"/>
        <v/>
      </c>
      <c r="N48" s="5" t="str">
        <f t="shared" si="2"/>
        <v/>
      </c>
      <c r="O48" s="5" t="str">
        <f t="shared" si="3"/>
        <v/>
      </c>
    </row>
    <row r="49" spans="1:15">
      <c r="A49" s="1" t="s">
        <v>178</v>
      </c>
      <c r="B49" s="1" t="s">
        <v>29</v>
      </c>
      <c r="C49" s="1" t="s">
        <v>35</v>
      </c>
      <c r="D49" s="1" t="s">
        <v>179</v>
      </c>
      <c r="E49" s="1" t="s">
        <v>180</v>
      </c>
      <c r="F49" s="1" t="s">
        <v>73</v>
      </c>
      <c r="G49" s="1">
        <v>9</v>
      </c>
      <c r="H49" s="1" t="s">
        <v>27</v>
      </c>
      <c r="I49" s="1">
        <v>-1</v>
      </c>
      <c r="K49" s="4" t="str">
        <f>VLOOKUP(IF(ISBLANK(J49),C49,LEFT(J49,IFERROR(FIND("_",LEFT(J49,4)),1)-1)),{"","fact";"c","reset";"tc","reset";"ec","reset";"tec","fact";"c32","rate";"c64","rate";"cmpd","";"ec32","diff";"ec64","diff";"f","fact";"family","";"n","raw";"s",""},2,FALSE)</f>
        <v>rate</v>
      </c>
      <c r="L49" s="4" t="str">
        <f t="shared" si="0"/>
        <v/>
      </c>
      <c r="M49" s="5" t="str">
        <f t="shared" si="1"/>
        <v/>
      </c>
      <c r="N49" s="5" t="str">
        <f t="shared" si="2"/>
        <v/>
      </c>
      <c r="O49" s="5" t="str">
        <f t="shared" si="3"/>
        <v/>
      </c>
    </row>
    <row r="50" spans="1:15">
      <c r="A50" s="1" t="s">
        <v>181</v>
      </c>
      <c r="B50" s="1" t="s">
        <v>29</v>
      </c>
      <c r="C50" s="1" t="s">
        <v>35</v>
      </c>
      <c r="D50" s="1" t="s">
        <v>182</v>
      </c>
      <c r="E50" s="1" t="s">
        <v>183</v>
      </c>
      <c r="F50" s="1" t="s">
        <v>55</v>
      </c>
      <c r="G50" s="1">
        <v>7</v>
      </c>
      <c r="H50" s="1" t="s">
        <v>27</v>
      </c>
      <c r="I50" s="1">
        <v>-1</v>
      </c>
      <c r="K50" s="4" t="str">
        <f>VLOOKUP(IF(ISBLANK(J50),C50,LEFT(J50,IFERROR(FIND("_",LEFT(J50,4)),1)-1)),{"","fact";"c","reset";"tc","reset";"ec","reset";"tec","fact";"c32","rate";"c64","rate";"cmpd","";"ec32","diff";"ec64","diff";"f","fact";"family","";"n","raw";"s",""},2,FALSE)</f>
        <v>rate</v>
      </c>
      <c r="L50" s="4" t="str">
        <f t="shared" si="0"/>
        <v/>
      </c>
      <c r="M50" s="5" t="str">
        <f t="shared" si="1"/>
        <v/>
      </c>
      <c r="N50" s="5" t="str">
        <f t="shared" si="2"/>
        <v/>
      </c>
      <c r="O50" s="5" t="str">
        <f t="shared" si="3"/>
        <v/>
      </c>
    </row>
    <row r="51" spans="1:15">
      <c r="A51" s="1" t="s">
        <v>184</v>
      </c>
      <c r="B51" s="1" t="s">
        <v>29</v>
      </c>
      <c r="C51" s="1" t="s">
        <v>35</v>
      </c>
      <c r="D51" s="1" t="s">
        <v>185</v>
      </c>
      <c r="E51" s="1" t="s">
        <v>186</v>
      </c>
      <c r="F51" s="1" t="s">
        <v>59</v>
      </c>
      <c r="G51" s="1">
        <v>7</v>
      </c>
      <c r="H51" s="1" t="s">
        <v>27</v>
      </c>
      <c r="I51" s="1">
        <v>-1</v>
      </c>
      <c r="K51" s="4" t="str">
        <f>VLOOKUP(IF(ISBLANK(J51),C51,LEFT(J51,IFERROR(FIND("_",LEFT(J51,4)),1)-1)),{"","fact";"c","reset";"tc","reset";"ec","reset";"tec","fact";"c32","rate";"c64","rate";"cmpd","";"ec32","diff";"ec64","diff";"f","fact";"family","";"n","raw";"s",""},2,FALSE)</f>
        <v>rate</v>
      </c>
      <c r="L51" s="4" t="str">
        <f t="shared" si="0"/>
        <v/>
      </c>
      <c r="M51" s="5" t="str">
        <f t="shared" si="1"/>
        <v/>
      </c>
      <c r="N51" s="5" t="str">
        <f t="shared" si="2"/>
        <v/>
      </c>
      <c r="O51" s="5" t="str">
        <f t="shared" si="3"/>
        <v/>
      </c>
    </row>
    <row r="52" spans="1:15">
      <c r="A52" s="1" t="s">
        <v>187</v>
      </c>
      <c r="B52" s="1" t="s">
        <v>29</v>
      </c>
      <c r="C52" s="1" t="s">
        <v>35</v>
      </c>
      <c r="D52" s="1" t="s">
        <v>188</v>
      </c>
      <c r="E52" s="1" t="s">
        <v>189</v>
      </c>
      <c r="F52" s="1" t="s">
        <v>81</v>
      </c>
      <c r="G52" s="1">
        <v>7</v>
      </c>
      <c r="H52" s="1" t="s">
        <v>27</v>
      </c>
      <c r="I52" s="1">
        <v>-1</v>
      </c>
      <c r="K52" s="4" t="str">
        <f>VLOOKUP(IF(ISBLANK(J52),C52,LEFT(J52,IFERROR(FIND("_",LEFT(J52,4)),1)-1)),{"","fact";"c","reset";"tc","reset";"ec","reset";"tec","fact";"c32","rate";"c64","rate";"cmpd","";"ec32","diff";"ec64","diff";"f","fact";"family","";"n","raw";"s",""},2,FALSE)</f>
        <v>rate</v>
      </c>
      <c r="L52" s="4" t="str">
        <f t="shared" si="0"/>
        <v/>
      </c>
      <c r="M52" s="5" t="str">
        <f t="shared" si="1"/>
        <v/>
      </c>
      <c r="N52" s="5" t="str">
        <f t="shared" si="2"/>
        <v/>
      </c>
      <c r="O52" s="5" t="str">
        <f t="shared" si="3"/>
        <v/>
      </c>
    </row>
    <row r="53" spans="1:15" ht="30">
      <c r="A53" s="1" t="s">
        <v>190</v>
      </c>
      <c r="B53" s="1" t="s">
        <v>29</v>
      </c>
      <c r="C53" s="1" t="s">
        <v>35</v>
      </c>
      <c r="D53" s="1" t="s">
        <v>191</v>
      </c>
      <c r="E53" s="1" t="s">
        <v>192</v>
      </c>
      <c r="F53" s="1" t="s">
        <v>73</v>
      </c>
      <c r="G53" s="1">
        <v>9</v>
      </c>
      <c r="H53" s="1" t="s">
        <v>27</v>
      </c>
      <c r="I53" s="1">
        <v>-1</v>
      </c>
      <c r="K53" s="4" t="str">
        <f>VLOOKUP(IF(ISBLANK(J53),C53,LEFT(J53,IFERROR(FIND("_",LEFT(J53,4)),1)-1)),{"","fact";"c","reset";"tc","reset";"ec","reset";"tec","fact";"c32","rate";"c64","rate";"cmpd","";"ec32","diff";"ec64","diff";"f","fact";"family","";"n","raw";"s",""},2,FALSE)</f>
        <v>rate</v>
      </c>
      <c r="L53" s="4" t="str">
        <f t="shared" si="0"/>
        <v/>
      </c>
      <c r="M53" s="5" t="str">
        <f t="shared" si="1"/>
        <v/>
      </c>
      <c r="N53" s="5" t="str">
        <f t="shared" si="2"/>
        <v/>
      </c>
      <c r="O53" s="5" t="str">
        <f t="shared" si="3"/>
        <v/>
      </c>
    </row>
    <row r="54" spans="1:15">
      <c r="A54" s="1" t="s">
        <v>193</v>
      </c>
      <c r="B54" s="1" t="s">
        <v>29</v>
      </c>
      <c r="C54" s="1" t="s">
        <v>35</v>
      </c>
      <c r="D54" s="1" t="s">
        <v>194</v>
      </c>
      <c r="E54" s="1" t="s">
        <v>195</v>
      </c>
      <c r="F54" s="1" t="s">
        <v>73</v>
      </c>
      <c r="G54" s="1">
        <v>9</v>
      </c>
      <c r="H54" s="1" t="s">
        <v>27</v>
      </c>
      <c r="I54" s="1">
        <v>-1</v>
      </c>
      <c r="K54" s="4" t="str">
        <f>VLOOKUP(IF(ISBLANK(J54),C54,LEFT(J54,IFERROR(FIND("_",LEFT(J54,4)),1)-1)),{"","fact";"c","reset";"tc","reset";"ec","reset";"tec","fact";"c32","rate";"c64","rate";"cmpd","";"ec32","diff";"ec64","diff";"f","fact";"family","";"n","raw";"s",""},2,FALSE)</f>
        <v>rate</v>
      </c>
      <c r="L54" s="4" t="str">
        <f t="shared" si="0"/>
        <v/>
      </c>
      <c r="M54" s="5" t="str">
        <f t="shared" si="1"/>
        <v/>
      </c>
      <c r="N54" s="5" t="str">
        <f t="shared" si="2"/>
        <v/>
      </c>
      <c r="O54" s="5" t="str">
        <f t="shared" si="3"/>
        <v/>
      </c>
    </row>
    <row r="55" spans="1:15">
      <c r="A55" s="1" t="s">
        <v>196</v>
      </c>
      <c r="B55" s="1" t="s">
        <v>29</v>
      </c>
      <c r="C55" s="1" t="s">
        <v>35</v>
      </c>
      <c r="D55" s="1" t="s">
        <v>197</v>
      </c>
      <c r="E55" s="1" t="s">
        <v>198</v>
      </c>
      <c r="F55" s="1" t="s">
        <v>38</v>
      </c>
      <c r="G55" s="1">
        <v>7</v>
      </c>
      <c r="H55" s="1" t="s">
        <v>27</v>
      </c>
      <c r="I55" s="1">
        <v>-1</v>
      </c>
      <c r="K55" s="4" t="str">
        <f>VLOOKUP(IF(ISBLANK(J55),C55,LEFT(J55,IFERROR(FIND("_",LEFT(J55,4)),1)-1)),{"","fact";"c","reset";"tc","reset";"ec","reset";"tec","fact";"c32","rate";"c64","rate";"cmpd","";"ec32","diff";"ec64","diff";"f","fact";"family","";"n","raw";"s",""},2,FALSE)</f>
        <v>rate</v>
      </c>
      <c r="L55" s="4" t="str">
        <f t="shared" si="0"/>
        <v/>
      </c>
      <c r="M55" s="5" t="str">
        <f t="shared" si="1"/>
        <v/>
      </c>
      <c r="N55" s="5" t="str">
        <f t="shared" si="2"/>
        <v/>
      </c>
      <c r="O55" s="5" t="str">
        <f t="shared" si="3"/>
        <v/>
      </c>
    </row>
    <row r="56" spans="1:15">
      <c r="A56" s="1" t="s">
        <v>199</v>
      </c>
      <c r="B56" s="1" t="s">
        <v>29</v>
      </c>
      <c r="C56" s="1" t="s">
        <v>35</v>
      </c>
      <c r="D56" s="1" t="s">
        <v>200</v>
      </c>
      <c r="E56" s="1" t="s">
        <v>201</v>
      </c>
      <c r="F56" s="1" t="s">
        <v>202</v>
      </c>
      <c r="G56" s="1">
        <v>7</v>
      </c>
      <c r="H56" s="1" t="s">
        <v>27</v>
      </c>
      <c r="I56" s="1">
        <v>-1</v>
      </c>
      <c r="K56" s="4" t="str">
        <f>VLOOKUP(IF(ISBLANK(J56),C56,LEFT(J56,IFERROR(FIND("_",LEFT(J56,4)),1)-1)),{"","fact";"c","reset";"tc","reset";"ec","reset";"tec","fact";"c32","rate";"c64","rate";"cmpd","";"ec32","diff";"ec64","diff";"f","fact";"family","";"n","raw";"s",""},2,FALSE)</f>
        <v>rate</v>
      </c>
      <c r="L56" s="4" t="str">
        <f t="shared" si="0"/>
        <v/>
      </c>
      <c r="M56" s="5" t="str">
        <f t="shared" si="1"/>
        <v/>
      </c>
      <c r="N56" s="5" t="str">
        <f t="shared" si="2"/>
        <v/>
      </c>
      <c r="O56" s="5" t="str">
        <f t="shared" si="3"/>
        <v/>
      </c>
    </row>
    <row r="57" spans="1:15">
      <c r="A57" s="1" t="s">
        <v>203</v>
      </c>
      <c r="B57" s="1" t="s">
        <v>24</v>
      </c>
      <c r="C57" s="1" t="s">
        <v>25</v>
      </c>
      <c r="E57" s="1" t="s">
        <v>204</v>
      </c>
      <c r="G57" s="1">
        <v>-1</v>
      </c>
      <c r="H57" s="1" t="s">
        <v>27</v>
      </c>
      <c r="K57" s="4" t="str">
        <f>VLOOKUP(IF(ISBLANK(J57),C57,LEFT(J57,IFERROR(FIND("_",LEFT(J57,4)),1)-1)),{"","fact";"c","reset";"tc","reset";"ec","reset";"tec","fact";"c32","rate";"c64","rate";"cmpd","";"ec32","diff";"ec64","diff";"f","fact";"family","";"n","raw";"s",""},2,FALSE)</f>
        <v/>
      </c>
      <c r="L57" s="4" t="str">
        <f t="shared" si="0"/>
        <v/>
      </c>
      <c r="M57" s="5" t="str">
        <f t="shared" si="1"/>
        <v/>
      </c>
      <c r="N57" s="5" t="str">
        <f t="shared" si="2"/>
        <v/>
      </c>
      <c r="O57" s="5" t="str">
        <f t="shared" si="3"/>
        <v/>
      </c>
    </row>
    <row r="58" spans="1:15">
      <c r="A58" s="1" t="s">
        <v>205</v>
      </c>
      <c r="B58" s="1" t="s">
        <v>29</v>
      </c>
      <c r="C58" s="1" t="s">
        <v>30</v>
      </c>
      <c r="D58" s="1" t="s">
        <v>206</v>
      </c>
      <c r="E58" s="1" t="s">
        <v>207</v>
      </c>
      <c r="G58" s="1">
        <v>15</v>
      </c>
      <c r="H58" s="1" t="s">
        <v>27</v>
      </c>
      <c r="I58" s="1">
        <v>-1</v>
      </c>
      <c r="K58" s="4" t="str">
        <f>VLOOKUP(IF(ISBLANK(J58),C58,LEFT(J58,IFERROR(FIND("_",LEFT(J58,4)),1)-1)),{"","fact";"c","reset";"tc","reset";"ec","reset";"tec","fact";"c32","rate";"c64","rate";"cmpd","";"ec32","diff";"ec64","diff";"f","fact";"family","";"n","raw";"s",""},2,FALSE)</f>
        <v/>
      </c>
      <c r="L58" s="4" t="str">
        <f t="shared" si="0"/>
        <v/>
      </c>
      <c r="M58" s="5" t="str">
        <f t="shared" si="1"/>
        <v/>
      </c>
      <c r="N58" s="5" t="str">
        <f t="shared" si="2"/>
        <v/>
      </c>
      <c r="O58" s="5" t="str">
        <f t="shared" si="3"/>
        <v/>
      </c>
    </row>
    <row r="59" spans="1:15" ht="30">
      <c r="A59" s="1" t="s">
        <v>208</v>
      </c>
      <c r="B59" s="1" t="s">
        <v>29</v>
      </c>
      <c r="C59" s="1" t="s">
        <v>145</v>
      </c>
      <c r="D59" s="1" t="s">
        <v>209</v>
      </c>
      <c r="E59" s="1" t="s">
        <v>210</v>
      </c>
      <c r="F59" s="1" t="s">
        <v>81</v>
      </c>
      <c r="G59" s="1">
        <v>-1</v>
      </c>
      <c r="H59" s="1" t="s">
        <v>27</v>
      </c>
      <c r="I59" s="1">
        <v>-1</v>
      </c>
      <c r="K59" s="4" t="str">
        <f>VLOOKUP(IF(ISBLANK(J59),C59,LEFT(J59,IFERROR(FIND("_",LEFT(J59,4)),1)-1)),{"","fact";"c","reset";"tc","reset";"ec","reset";"tec","fact";"c32","rate";"c64","rate";"cmpd","";"ec32","diff";"ec64","diff";"f","fact";"family","";"n","raw";"s",""},2,FALSE)</f>
        <v>fact</v>
      </c>
      <c r="L59" s="4" t="str">
        <f t="shared" si="0"/>
        <v/>
      </c>
      <c r="M59" s="5" t="str">
        <f t="shared" si="1"/>
        <v/>
      </c>
      <c r="N59" s="5" t="str">
        <f t="shared" si="2"/>
        <v/>
      </c>
      <c r="O59" s="5" t="str">
        <f t="shared" si="3"/>
        <v/>
      </c>
    </row>
    <row r="60" spans="1:15">
      <c r="A60" s="1" t="s">
        <v>211</v>
      </c>
      <c r="B60" s="1" t="s">
        <v>29</v>
      </c>
      <c r="C60" s="1" t="s">
        <v>145</v>
      </c>
      <c r="D60" s="1" t="s">
        <v>212</v>
      </c>
      <c r="E60" s="1" t="s">
        <v>213</v>
      </c>
      <c r="F60" s="1" t="s">
        <v>81</v>
      </c>
      <c r="G60" s="1">
        <v>-1</v>
      </c>
      <c r="H60" s="1" t="s">
        <v>27</v>
      </c>
      <c r="I60" s="1">
        <v>-1</v>
      </c>
      <c r="K60" s="4" t="str">
        <f>VLOOKUP(IF(ISBLANK(J60),C60,LEFT(J60,IFERROR(FIND("_",LEFT(J60,4)),1)-1)),{"","fact";"c","reset";"tc","reset";"ec","reset";"tec","fact";"c32","rate";"c64","rate";"cmpd","";"ec32","diff";"ec64","diff";"f","fact";"family","";"n","raw";"s",""},2,FALSE)</f>
        <v>fact</v>
      </c>
      <c r="L60" s="4" t="str">
        <f t="shared" si="0"/>
        <v/>
      </c>
      <c r="M60" s="5" t="str">
        <f t="shared" si="1"/>
        <v/>
      </c>
      <c r="N60" s="5" t="str">
        <f t="shared" si="2"/>
        <v/>
      </c>
      <c r="O60" s="5" t="str">
        <f t="shared" si="3"/>
        <v/>
      </c>
    </row>
    <row r="61" spans="1:15">
      <c r="A61" s="1" t="s">
        <v>214</v>
      </c>
      <c r="B61" s="1" t="s">
        <v>29</v>
      </c>
      <c r="C61" s="1" t="s">
        <v>145</v>
      </c>
      <c r="D61" s="1" t="s">
        <v>215</v>
      </c>
      <c r="E61" s="1" t="s">
        <v>216</v>
      </c>
      <c r="F61" s="1" t="s">
        <v>81</v>
      </c>
      <c r="G61" s="1">
        <v>-1</v>
      </c>
      <c r="H61" s="1" t="s">
        <v>27</v>
      </c>
      <c r="I61" s="1">
        <v>-1</v>
      </c>
      <c r="K61" s="4" t="str">
        <f>VLOOKUP(IF(ISBLANK(J61),C61,LEFT(J61,IFERROR(FIND("_",LEFT(J61,4)),1)-1)),{"","fact";"c","reset";"tc","reset";"ec","reset";"tec","fact";"c32","rate";"c64","rate";"cmpd","";"ec32","diff";"ec64","diff";"f","fact";"family","";"n","raw";"s",""},2,FALSE)</f>
        <v>fact</v>
      </c>
      <c r="L61" s="4" t="str">
        <f t="shared" si="0"/>
        <v/>
      </c>
      <c r="M61" s="5" t="str">
        <f t="shared" si="1"/>
        <v/>
      </c>
      <c r="N61" s="5" t="str">
        <f t="shared" si="2"/>
        <v/>
      </c>
      <c r="O61" s="5" t="str">
        <f t="shared" si="3"/>
        <v/>
      </c>
    </row>
    <row r="62" spans="1:15" ht="30">
      <c r="A62" s="1" t="s">
        <v>217</v>
      </c>
      <c r="B62" s="1" t="s">
        <v>29</v>
      </c>
      <c r="C62" s="1" t="s">
        <v>145</v>
      </c>
      <c r="D62" s="1" t="s">
        <v>218</v>
      </c>
      <c r="E62" s="1" t="s">
        <v>219</v>
      </c>
      <c r="F62" s="1" t="s">
        <v>81</v>
      </c>
      <c r="G62" s="1">
        <v>-1</v>
      </c>
      <c r="H62" s="1" t="s">
        <v>27</v>
      </c>
      <c r="I62" s="1">
        <v>-1</v>
      </c>
      <c r="K62" s="4" t="str">
        <f>VLOOKUP(IF(ISBLANK(J62),C62,LEFT(J62,IFERROR(FIND("_",LEFT(J62,4)),1)-1)),{"","fact";"c","reset";"tc","reset";"ec","reset";"tec","fact";"c32","rate";"c64","rate";"cmpd","";"ec32","diff";"ec64","diff";"f","fact";"family","";"n","raw";"s",""},2,FALSE)</f>
        <v>fact</v>
      </c>
      <c r="L62" s="4" t="str">
        <f t="shared" si="0"/>
        <v/>
      </c>
      <c r="M62" s="5" t="str">
        <f t="shared" si="1"/>
        <v/>
      </c>
      <c r="N62" s="5" t="str">
        <f t="shared" si="2"/>
        <v/>
      </c>
      <c r="O62" s="5" t="str">
        <f t="shared" si="3"/>
        <v/>
      </c>
    </row>
    <row r="63" spans="1:15" ht="30">
      <c r="A63" s="1" t="s">
        <v>220</v>
      </c>
      <c r="B63" s="1" t="s">
        <v>29</v>
      </c>
      <c r="C63" s="1" t="s">
        <v>221</v>
      </c>
      <c r="D63" s="1" t="s">
        <v>222</v>
      </c>
      <c r="E63" s="1" t="s">
        <v>223</v>
      </c>
      <c r="F63" s="1" t="s">
        <v>73</v>
      </c>
      <c r="G63" s="1">
        <v>9</v>
      </c>
      <c r="H63" s="1" t="s">
        <v>27</v>
      </c>
      <c r="I63" s="1">
        <v>-1</v>
      </c>
      <c r="K63" s="4" t="str">
        <f>VLOOKUP(IF(ISBLANK(J63),C63,LEFT(J63,IFERROR(FIND("_",LEFT(J63,4)),1)-1)),{"","fact";"c","reset";"tc","reset";"ec","reset";"tec","fact";"c32","rate";"c64","rate";"cmpd","";"ec32","diff";"ec64","diff";"f","fact";"family","";"n","raw";"s",""},2,FALSE)</f>
        <v>diff</v>
      </c>
      <c r="L63" s="4" t="str">
        <f t="shared" si="0"/>
        <v/>
      </c>
      <c r="M63" s="5" t="str">
        <f t="shared" si="1"/>
        <v/>
      </c>
      <c r="N63" s="5" t="str">
        <f t="shared" si="2"/>
        <v/>
      </c>
      <c r="O63" s="5" t="str">
        <f t="shared" si="3"/>
        <v/>
      </c>
    </row>
    <row r="64" spans="1:15">
      <c r="A64" s="1" t="s">
        <v>224</v>
      </c>
      <c r="B64" s="1" t="s">
        <v>29</v>
      </c>
      <c r="C64" s="1" t="s">
        <v>145</v>
      </c>
      <c r="D64" s="1" t="s">
        <v>225</v>
      </c>
      <c r="E64" s="1" t="s">
        <v>226</v>
      </c>
      <c r="F64" s="1" t="s">
        <v>81</v>
      </c>
      <c r="G64" s="1">
        <v>-1</v>
      </c>
      <c r="H64" s="1" t="s">
        <v>27</v>
      </c>
      <c r="I64" s="1">
        <v>-1</v>
      </c>
      <c r="K64" s="4" t="str">
        <f>VLOOKUP(IF(ISBLANK(J64),C64,LEFT(J64,IFERROR(FIND("_",LEFT(J64,4)),1)-1)),{"","fact";"c","reset";"tc","reset";"ec","reset";"tec","fact";"c32","rate";"c64","rate";"cmpd","";"ec32","diff";"ec64","diff";"f","fact";"family","";"n","raw";"s",""},2,FALSE)</f>
        <v>fact</v>
      </c>
      <c r="L64" s="4" t="str">
        <f t="shared" si="0"/>
        <v/>
      </c>
      <c r="M64" s="5" t="str">
        <f t="shared" si="1"/>
        <v/>
      </c>
      <c r="N64" s="5" t="str">
        <f t="shared" si="2"/>
        <v/>
      </c>
      <c r="O64" s="5" t="str">
        <f t="shared" si="3"/>
        <v/>
      </c>
    </row>
    <row r="65" spans="1:15" ht="30">
      <c r="A65" s="1" t="s">
        <v>227</v>
      </c>
      <c r="B65" s="1" t="s">
        <v>29</v>
      </c>
      <c r="C65" s="1" t="s">
        <v>145</v>
      </c>
      <c r="D65" s="1" t="s">
        <v>228</v>
      </c>
      <c r="E65" s="1" t="s">
        <v>229</v>
      </c>
      <c r="F65" s="1" t="s">
        <v>81</v>
      </c>
      <c r="G65" s="1">
        <v>-1</v>
      </c>
      <c r="H65" s="1" t="s">
        <v>27</v>
      </c>
      <c r="I65" s="1">
        <v>-1</v>
      </c>
      <c r="K65" s="4" t="str">
        <f>VLOOKUP(IF(ISBLANK(J65),C65,LEFT(J65,IFERROR(FIND("_",LEFT(J65,4)),1)-1)),{"","fact";"c","reset";"tc","reset";"ec","reset";"tec","fact";"c32","rate";"c64","rate";"cmpd","";"ec32","diff";"ec64","diff";"f","fact";"family","";"n","raw";"s",""},2,FALSE)</f>
        <v>fact</v>
      </c>
      <c r="L65" s="4" t="str">
        <f t="shared" si="0"/>
        <v/>
      </c>
      <c r="M65" s="5" t="str">
        <f t="shared" si="1"/>
        <v/>
      </c>
      <c r="N65" s="5" t="str">
        <f t="shared" si="2"/>
        <v/>
      </c>
      <c r="O65" s="5" t="str">
        <f t="shared" si="3"/>
        <v/>
      </c>
    </row>
    <row r="66" spans="1:15" ht="30">
      <c r="A66" s="1" t="s">
        <v>230</v>
      </c>
      <c r="B66" s="1" t="s">
        <v>29</v>
      </c>
      <c r="C66" s="1" t="s">
        <v>221</v>
      </c>
      <c r="D66" s="1" t="s">
        <v>231</v>
      </c>
      <c r="E66" s="1" t="s">
        <v>231</v>
      </c>
      <c r="F66" s="1" t="s">
        <v>73</v>
      </c>
      <c r="G66" s="1">
        <v>9</v>
      </c>
      <c r="H66" s="1" t="s">
        <v>27</v>
      </c>
      <c r="I66" s="1">
        <v>-1</v>
      </c>
      <c r="K66" s="4" t="str">
        <f>VLOOKUP(IF(ISBLANK(J66),C66,LEFT(J66,IFERROR(FIND("_",LEFT(J66,4)),1)-1)),{"","fact";"c","reset";"tc","reset";"ec","reset";"tec","fact";"c32","rate";"c64","rate";"cmpd","";"ec32","diff";"ec64","diff";"f","fact";"family","";"n","raw";"s",""},2,FALSE)</f>
        <v>diff</v>
      </c>
      <c r="L66" s="4" t="str">
        <f t="shared" si="0"/>
        <v/>
      </c>
      <c r="M66" s="5" t="str">
        <f t="shared" si="1"/>
        <v/>
      </c>
      <c r="N66" s="5" t="str">
        <f t="shared" si="2"/>
        <v/>
      </c>
      <c r="O66" s="5" t="str">
        <f t="shared" si="3"/>
        <v/>
      </c>
    </row>
    <row r="67" spans="1:15">
      <c r="A67" s="1" t="s">
        <v>232</v>
      </c>
      <c r="B67" s="1" t="s">
        <v>29</v>
      </c>
      <c r="C67" s="1" t="s">
        <v>35</v>
      </c>
      <c r="D67" s="1" t="s">
        <v>139</v>
      </c>
      <c r="E67" s="1" t="s">
        <v>140</v>
      </c>
      <c r="F67" s="1" t="s">
        <v>55</v>
      </c>
      <c r="G67" s="1">
        <v>7</v>
      </c>
      <c r="H67" s="1" t="s">
        <v>27</v>
      </c>
      <c r="I67" s="1">
        <v>-1</v>
      </c>
      <c r="K67" s="4" t="str">
        <f>VLOOKUP(IF(ISBLANK(J67),C67,LEFT(J67,IFERROR(FIND("_",LEFT(J67,4)),1)-1)),{"","fact";"c","reset";"tc","reset";"ec","reset";"tec","fact";"c32","rate";"c64","rate";"cmpd","";"ec32","diff";"ec64","diff";"f","fact";"family","";"n","raw";"s",""},2,FALSE)</f>
        <v>rate</v>
      </c>
      <c r="L67" s="4" t="str">
        <f t="shared" ref="L67:L130" si="4">IF(M67="div",CONCATENATE(N67," / ",O67),IF(M67="sub",CONCATENATE(N67," - ",O67),IF(M67="add",CONCATENATE(N67," + ",O67),IF(M67="mult",CONCATENATE(N67," * ",O67),IF(M67="pct",CONCATENATE("100 * ",N67," / ",O67),IF(M67="sum",CONCATENATE("∑ (",N67,IF(LEN(O67)=0,""," + "),SUBSTITUTE(O67,","," + "),")"),""))))))</f>
        <v/>
      </c>
      <c r="M67" s="5" t="str">
        <f t="shared" ref="M67:M130" si="5">IF(ISBLANK(J67),"",RIGHT(LEFT(J67,FIND(",",J67)-1),LEN(LEFT(J67,FIND(",",J67)-1))-IFERROR(FIND("_",LEFT(J67,FIND(",",J67)-1)),0)))</f>
        <v/>
      </c>
      <c r="N67" s="5" t="str">
        <f t="shared" ref="N67:N130" si="6">IF(ISBLANK(J67),"",MID(J67,FIND(",",J67)+1,IFERROR(FIND(",",J67,FIND(",",J67)+1)-FIND(",",J67)-1,LEN(J67))))</f>
        <v/>
      </c>
      <c r="O67" s="5" t="str">
        <f t="shared" ref="O67:O130" si="7">IF(ISBLANK(J67),"",IFERROR(RIGHT(J67,LEN(J67)-FIND(",",J67,FIND(",",J67)+1)),""))</f>
        <v/>
      </c>
    </row>
    <row r="68" spans="1:15" ht="30">
      <c r="A68" s="1" t="s">
        <v>233</v>
      </c>
      <c r="B68" s="1" t="s">
        <v>29</v>
      </c>
      <c r="C68" s="1" t="s">
        <v>221</v>
      </c>
      <c r="D68" s="1" t="s">
        <v>234</v>
      </c>
      <c r="E68" s="1" t="s">
        <v>234</v>
      </c>
      <c r="F68" s="1" t="s">
        <v>73</v>
      </c>
      <c r="G68" s="1">
        <v>9</v>
      </c>
      <c r="H68" s="1" t="s">
        <v>27</v>
      </c>
      <c r="I68" s="1">
        <v>-1</v>
      </c>
      <c r="K68" s="4" t="str">
        <f>VLOOKUP(IF(ISBLANK(J68),C68,LEFT(J68,IFERROR(FIND("_",LEFT(J68,4)),1)-1)),{"","fact";"c","reset";"tc","reset";"ec","reset";"tec","fact";"c32","rate";"c64","rate";"cmpd","";"ec32","diff";"ec64","diff";"f","fact";"family","";"n","raw";"s",""},2,FALSE)</f>
        <v>diff</v>
      </c>
      <c r="L68" s="4" t="str">
        <f t="shared" si="4"/>
        <v/>
      </c>
      <c r="M68" s="5" t="str">
        <f t="shared" si="5"/>
        <v/>
      </c>
      <c r="N68" s="5" t="str">
        <f t="shared" si="6"/>
        <v/>
      </c>
      <c r="O68" s="5" t="str">
        <f t="shared" si="7"/>
        <v/>
      </c>
    </row>
    <row r="69" spans="1:15">
      <c r="A69" s="1" t="s">
        <v>235</v>
      </c>
      <c r="B69" s="1" t="s">
        <v>29</v>
      </c>
      <c r="C69" s="1" t="s">
        <v>35</v>
      </c>
      <c r="D69" s="1" t="s">
        <v>182</v>
      </c>
      <c r="E69" s="1" t="s">
        <v>183</v>
      </c>
      <c r="F69" s="1" t="s">
        <v>55</v>
      </c>
      <c r="G69" s="1">
        <v>7</v>
      </c>
      <c r="H69" s="1" t="s">
        <v>27</v>
      </c>
      <c r="I69" s="1">
        <v>-1</v>
      </c>
      <c r="K69" s="4" t="str">
        <f>VLOOKUP(IF(ISBLANK(J69),C69,LEFT(J69,IFERROR(FIND("_",LEFT(J69,4)),1)-1)),{"","fact";"c","reset";"tc","reset";"ec","reset";"tec","fact";"c32","rate";"c64","rate";"cmpd","";"ec32","diff";"ec64","diff";"f","fact";"family","";"n","raw";"s",""},2,FALSE)</f>
        <v>rate</v>
      </c>
      <c r="L69" s="4" t="str">
        <f t="shared" si="4"/>
        <v/>
      </c>
      <c r="M69" s="5" t="str">
        <f t="shared" si="5"/>
        <v/>
      </c>
      <c r="N69" s="5" t="str">
        <f t="shared" si="6"/>
        <v/>
      </c>
      <c r="O69" s="5" t="str">
        <f t="shared" si="7"/>
        <v/>
      </c>
    </row>
    <row r="70" spans="1:15">
      <c r="A70" s="1" t="s">
        <v>236</v>
      </c>
      <c r="B70" s="1" t="s">
        <v>24</v>
      </c>
      <c r="C70" s="1" t="s">
        <v>237</v>
      </c>
      <c r="E70" s="1" t="s">
        <v>238</v>
      </c>
      <c r="G70" s="1">
        <v>-1</v>
      </c>
      <c r="H70" s="1" t="s">
        <v>27</v>
      </c>
      <c r="K70" s="4" t="str">
        <f>VLOOKUP(IF(ISBLANK(J70),C70,LEFT(J70,IFERROR(FIND("_",LEFT(J70,4)),1)-1)),{"","fact";"c","reset";"tc","reset";"ec","reset";"tec","fact";"c32","rate";"c64","rate";"cmpd","";"ec32","diff";"ec64","diff";"f","fact";"family","";"n","raw";"s",""},2,FALSE)</f>
        <v/>
      </c>
      <c r="L70" s="4" t="str">
        <f t="shared" si="4"/>
        <v/>
      </c>
      <c r="M70" s="5" t="str">
        <f t="shared" si="5"/>
        <v/>
      </c>
      <c r="N70" s="5" t="str">
        <f t="shared" si="6"/>
        <v/>
      </c>
      <c r="O70" s="5" t="str">
        <f t="shared" si="7"/>
        <v/>
      </c>
    </row>
    <row r="71" spans="1:15" ht="45">
      <c r="A71" s="1" t="s">
        <v>239</v>
      </c>
      <c r="B71" s="1" t="s">
        <v>24</v>
      </c>
      <c r="C71" s="1" t="s">
        <v>145</v>
      </c>
      <c r="D71" s="1" t="s">
        <v>240</v>
      </c>
      <c r="E71" s="1" t="s">
        <v>241</v>
      </c>
      <c r="F71" s="1" t="s">
        <v>242</v>
      </c>
      <c r="G71" s="1">
        <v>-1</v>
      </c>
      <c r="H71" s="1" t="s">
        <v>27</v>
      </c>
      <c r="I71" s="1">
        <v>-1</v>
      </c>
      <c r="K71" s="4" t="str">
        <f>VLOOKUP(IF(ISBLANK(J71),C71,LEFT(J71,IFERROR(FIND("_",LEFT(J71,4)),1)-1)),{"","fact";"c","reset";"tc","reset";"ec","reset";"tec","fact";"c32","rate";"c64","rate";"cmpd","";"ec32","diff";"ec64","diff";"f","fact";"family","";"n","raw";"s",""},2,FALSE)</f>
        <v>fact</v>
      </c>
      <c r="L71" s="4" t="str">
        <f t="shared" si="4"/>
        <v/>
      </c>
      <c r="M71" s="5" t="str">
        <f t="shared" si="5"/>
        <v/>
      </c>
      <c r="N71" s="5" t="str">
        <f t="shared" si="6"/>
        <v/>
      </c>
      <c r="O71" s="5" t="str">
        <f t="shared" si="7"/>
        <v/>
      </c>
    </row>
    <row r="72" spans="1:15">
      <c r="A72" s="1" t="s">
        <v>243</v>
      </c>
      <c r="B72" s="1" t="s">
        <v>29</v>
      </c>
      <c r="C72" s="1" t="s">
        <v>35</v>
      </c>
      <c r="D72" s="1" t="s">
        <v>244</v>
      </c>
      <c r="E72" s="1" t="s">
        <v>245</v>
      </c>
      <c r="F72" s="1" t="s">
        <v>55</v>
      </c>
      <c r="G72" s="1">
        <v>7</v>
      </c>
      <c r="H72" s="1" t="s">
        <v>27</v>
      </c>
      <c r="I72" s="1">
        <v>-1</v>
      </c>
      <c r="K72" s="4" t="str">
        <f>VLOOKUP(IF(ISBLANK(J72),C72,LEFT(J72,IFERROR(FIND("_",LEFT(J72,4)),1)-1)),{"","fact";"c","reset";"tc","reset";"ec","reset";"tec","fact";"c32","rate";"c64","rate";"cmpd","";"ec32","diff";"ec64","diff";"f","fact";"family","";"n","raw";"s",""},2,FALSE)</f>
        <v>rate</v>
      </c>
      <c r="L72" s="4" t="str">
        <f t="shared" si="4"/>
        <v/>
      </c>
      <c r="M72" s="5" t="str">
        <f t="shared" si="5"/>
        <v/>
      </c>
      <c r="N72" s="5" t="str">
        <f t="shared" si="6"/>
        <v/>
      </c>
      <c r="O72" s="5" t="str">
        <f t="shared" si="7"/>
        <v/>
      </c>
    </row>
    <row r="73" spans="1:15" ht="30">
      <c r="A73" s="1" t="s">
        <v>246</v>
      </c>
      <c r="B73" s="1" t="s">
        <v>29</v>
      </c>
      <c r="C73" s="1" t="s">
        <v>35</v>
      </c>
      <c r="D73" s="1" t="s">
        <v>247</v>
      </c>
      <c r="E73" s="1" t="s">
        <v>248</v>
      </c>
      <c r="F73" s="1" t="s">
        <v>59</v>
      </c>
      <c r="G73" s="1">
        <v>7</v>
      </c>
      <c r="H73" s="1" t="s">
        <v>27</v>
      </c>
      <c r="I73" s="1">
        <v>-1</v>
      </c>
      <c r="K73" s="4" t="str">
        <f>VLOOKUP(IF(ISBLANK(J73),C73,LEFT(J73,IFERROR(FIND("_",LEFT(J73,4)),1)-1)),{"","fact";"c","reset";"tc","reset";"ec","reset";"tec","fact";"c32","rate";"c64","rate";"cmpd","";"ec32","diff";"ec64","diff";"f","fact";"family","";"n","raw";"s",""},2,FALSE)</f>
        <v>rate</v>
      </c>
      <c r="L73" s="4" t="str">
        <f t="shared" si="4"/>
        <v/>
      </c>
      <c r="M73" s="5" t="str">
        <f t="shared" si="5"/>
        <v/>
      </c>
      <c r="N73" s="5" t="str">
        <f t="shared" si="6"/>
        <v/>
      </c>
      <c r="O73" s="5" t="str">
        <f t="shared" si="7"/>
        <v/>
      </c>
    </row>
    <row r="74" spans="1:15">
      <c r="A74" s="1" t="s">
        <v>249</v>
      </c>
      <c r="B74" s="1" t="s">
        <v>24</v>
      </c>
      <c r="C74" s="1" t="s">
        <v>145</v>
      </c>
      <c r="D74" s="1" t="s">
        <v>250</v>
      </c>
      <c r="E74" s="1" t="s">
        <v>251</v>
      </c>
      <c r="F74" s="1" t="s">
        <v>252</v>
      </c>
      <c r="G74" s="1">
        <v>7</v>
      </c>
      <c r="H74" s="1" t="s">
        <v>27</v>
      </c>
      <c r="I74" s="1">
        <v>-1</v>
      </c>
      <c r="K74" s="4" t="str">
        <f>VLOOKUP(IF(ISBLANK(J74),C74,LEFT(J74,IFERROR(FIND("_",LEFT(J74,4)),1)-1)),{"","fact";"c","reset";"tc","reset";"ec","reset";"tec","fact";"c32","rate";"c64","rate";"cmpd","";"ec32","diff";"ec64","diff";"f","fact";"family","";"n","raw";"s",""},2,FALSE)</f>
        <v>fact</v>
      </c>
      <c r="L74" s="4" t="str">
        <f t="shared" si="4"/>
        <v/>
      </c>
      <c r="M74" s="5" t="str">
        <f t="shared" si="5"/>
        <v/>
      </c>
      <c r="N74" s="5" t="str">
        <f t="shared" si="6"/>
        <v/>
      </c>
      <c r="O74" s="5" t="str">
        <f t="shared" si="7"/>
        <v/>
      </c>
    </row>
    <row r="75" spans="1:15" ht="45">
      <c r="A75" s="1" t="s">
        <v>253</v>
      </c>
      <c r="B75" s="1" t="s">
        <v>24</v>
      </c>
      <c r="C75" s="1" t="s">
        <v>145</v>
      </c>
      <c r="D75" s="1" t="s">
        <v>254</v>
      </c>
      <c r="E75" s="1" t="s">
        <v>255</v>
      </c>
      <c r="F75" s="1" t="s">
        <v>242</v>
      </c>
      <c r="G75" s="1">
        <v>-1</v>
      </c>
      <c r="H75" s="1" t="s">
        <v>27</v>
      </c>
      <c r="I75" s="1">
        <v>-1</v>
      </c>
      <c r="K75" s="4" t="str">
        <f>VLOOKUP(IF(ISBLANK(J75),C75,LEFT(J75,IFERROR(FIND("_",LEFT(J75,4)),1)-1)),{"","fact";"c","reset";"tc","reset";"ec","reset";"tec","fact";"c32","rate";"c64","rate";"cmpd","";"ec32","diff";"ec64","diff";"f","fact";"family","";"n","raw";"s",""},2,FALSE)</f>
        <v>fact</v>
      </c>
      <c r="L75" s="4" t="str">
        <f t="shared" si="4"/>
        <v/>
      </c>
      <c r="M75" s="5" t="str">
        <f t="shared" si="5"/>
        <v/>
      </c>
      <c r="N75" s="5" t="str">
        <f t="shared" si="6"/>
        <v/>
      </c>
      <c r="O75" s="5" t="str">
        <f t="shared" si="7"/>
        <v/>
      </c>
    </row>
    <row r="76" spans="1:15">
      <c r="A76" s="1" t="s">
        <v>256</v>
      </c>
      <c r="B76" s="1" t="s">
        <v>24</v>
      </c>
      <c r="C76" s="1" t="s">
        <v>35</v>
      </c>
      <c r="D76" s="1" t="s">
        <v>257</v>
      </c>
      <c r="E76" s="1" t="s">
        <v>84</v>
      </c>
      <c r="F76" s="1" t="s">
        <v>38</v>
      </c>
      <c r="G76" s="1">
        <v>7</v>
      </c>
      <c r="H76" s="1" t="s">
        <v>27</v>
      </c>
      <c r="I76" s="1">
        <v>-1</v>
      </c>
      <c r="K76" s="4" t="str">
        <f>VLOOKUP(IF(ISBLANK(J76),C76,LEFT(J76,IFERROR(FIND("_",LEFT(J76,4)),1)-1)),{"","fact";"c","reset";"tc","reset";"ec","reset";"tec","fact";"c32","rate";"c64","rate";"cmpd","";"ec32","diff";"ec64","diff";"f","fact";"family","";"n","raw";"s",""},2,FALSE)</f>
        <v>rate</v>
      </c>
      <c r="L76" s="4" t="str">
        <f t="shared" si="4"/>
        <v/>
      </c>
      <c r="M76" s="5" t="str">
        <f t="shared" si="5"/>
        <v/>
      </c>
      <c r="N76" s="5" t="str">
        <f t="shared" si="6"/>
        <v/>
      </c>
      <c r="O76" s="5" t="str">
        <f t="shared" si="7"/>
        <v/>
      </c>
    </row>
    <row r="77" spans="1:15" ht="30">
      <c r="A77" s="1" t="s">
        <v>258</v>
      </c>
      <c r="B77" s="1" t="s">
        <v>24</v>
      </c>
      <c r="C77" s="1" t="s">
        <v>35</v>
      </c>
      <c r="D77" s="1" t="s">
        <v>259</v>
      </c>
      <c r="E77" s="1" t="s">
        <v>260</v>
      </c>
      <c r="F77" s="1" t="s">
        <v>261</v>
      </c>
      <c r="G77" s="1">
        <v>7</v>
      </c>
      <c r="H77" s="1" t="s">
        <v>27</v>
      </c>
      <c r="I77" s="1">
        <v>-1</v>
      </c>
      <c r="K77" s="4" t="str">
        <f>VLOOKUP(IF(ISBLANK(J77),C77,LEFT(J77,IFERROR(FIND("_",LEFT(J77,4)),1)-1)),{"","fact";"c","reset";"tc","reset";"ec","reset";"tec","fact";"c32","rate";"c64","rate";"cmpd","";"ec32","diff";"ec64","diff";"f","fact";"family","";"n","raw";"s",""},2,FALSE)</f>
        <v>rate</v>
      </c>
      <c r="L77" s="4" t="str">
        <f t="shared" si="4"/>
        <v/>
      </c>
      <c r="M77" s="5" t="str">
        <f t="shared" si="5"/>
        <v/>
      </c>
      <c r="N77" s="5" t="str">
        <f t="shared" si="6"/>
        <v/>
      </c>
      <c r="O77" s="5" t="str">
        <f t="shared" si="7"/>
        <v/>
      </c>
    </row>
    <row r="78" spans="1:15">
      <c r="A78" s="1" t="s">
        <v>262</v>
      </c>
      <c r="B78" s="1" t="s">
        <v>29</v>
      </c>
      <c r="C78" s="1" t="s">
        <v>35</v>
      </c>
      <c r="D78" s="1" t="s">
        <v>263</v>
      </c>
      <c r="E78" s="1" t="s">
        <v>264</v>
      </c>
      <c r="F78" s="1" t="s">
        <v>88</v>
      </c>
      <c r="G78" s="1">
        <v>7</v>
      </c>
      <c r="H78" s="1" t="s">
        <v>27</v>
      </c>
      <c r="I78" s="1">
        <v>-1</v>
      </c>
      <c r="K78" s="4" t="str">
        <f>VLOOKUP(IF(ISBLANK(J78),C78,LEFT(J78,IFERROR(FIND("_",LEFT(J78,4)),1)-1)),{"","fact";"c","reset";"tc","reset";"ec","reset";"tec","fact";"c32","rate";"c64","rate";"cmpd","";"ec32","diff";"ec64","diff";"f","fact";"family","";"n","raw";"s",""},2,FALSE)</f>
        <v>rate</v>
      </c>
      <c r="L78" s="4" t="str">
        <f t="shared" si="4"/>
        <v/>
      </c>
      <c r="M78" s="5" t="str">
        <f t="shared" si="5"/>
        <v/>
      </c>
      <c r="N78" s="5" t="str">
        <f t="shared" si="6"/>
        <v/>
      </c>
      <c r="O78" s="5" t="str">
        <f t="shared" si="7"/>
        <v/>
      </c>
    </row>
    <row r="79" spans="1:15" ht="45">
      <c r="A79" s="1" t="s">
        <v>265</v>
      </c>
      <c r="B79" s="1" t="s">
        <v>24</v>
      </c>
      <c r="C79" s="1" t="s">
        <v>145</v>
      </c>
      <c r="D79" s="1" t="s">
        <v>266</v>
      </c>
      <c r="E79" s="1" t="s">
        <v>267</v>
      </c>
      <c r="F79" s="1" t="s">
        <v>242</v>
      </c>
      <c r="G79" s="1">
        <v>-1</v>
      </c>
      <c r="H79" s="1" t="s">
        <v>27</v>
      </c>
      <c r="I79" s="1">
        <v>-1</v>
      </c>
      <c r="K79" s="4" t="str">
        <f>VLOOKUP(IF(ISBLANK(J79),C79,LEFT(J79,IFERROR(FIND("_",LEFT(J79,4)),1)-1)),{"","fact";"c","reset";"tc","reset";"ec","reset";"tec","fact";"c32","rate";"c64","rate";"cmpd","";"ec32","diff";"ec64","diff";"f","fact";"family","";"n","raw";"s",""},2,FALSE)</f>
        <v>fact</v>
      </c>
      <c r="L79" s="4" t="str">
        <f t="shared" si="4"/>
        <v/>
      </c>
      <c r="M79" s="5" t="str">
        <f t="shared" si="5"/>
        <v/>
      </c>
      <c r="N79" s="5" t="str">
        <f t="shared" si="6"/>
        <v/>
      </c>
      <c r="O79" s="5" t="str">
        <f t="shared" si="7"/>
        <v/>
      </c>
    </row>
    <row r="80" spans="1:15" ht="45">
      <c r="A80" s="1" t="s">
        <v>268</v>
      </c>
      <c r="B80" s="1" t="s">
        <v>29</v>
      </c>
      <c r="C80" s="1" t="s">
        <v>145</v>
      </c>
      <c r="D80" s="1" t="s">
        <v>269</v>
      </c>
      <c r="E80" s="1" t="s">
        <v>270</v>
      </c>
      <c r="F80" s="1" t="s">
        <v>242</v>
      </c>
      <c r="G80" s="1">
        <v>-1</v>
      </c>
      <c r="H80" s="1" t="s">
        <v>27</v>
      </c>
      <c r="I80" s="1">
        <v>-1</v>
      </c>
      <c r="K80" s="4" t="str">
        <f>VLOOKUP(IF(ISBLANK(J80),C80,LEFT(J80,IFERROR(FIND("_",LEFT(J80,4)),1)-1)),{"","fact";"c","reset";"tc","reset";"ec","reset";"tec","fact";"c32","rate";"c64","rate";"cmpd","";"ec32","diff";"ec64","diff";"f","fact";"family","";"n","raw";"s",""},2,FALSE)</f>
        <v>fact</v>
      </c>
      <c r="L80" s="4" t="str">
        <f t="shared" si="4"/>
        <v/>
      </c>
      <c r="M80" s="5" t="str">
        <f t="shared" si="5"/>
        <v/>
      </c>
      <c r="N80" s="5" t="str">
        <f t="shared" si="6"/>
        <v/>
      </c>
      <c r="O80" s="5" t="str">
        <f t="shared" si="7"/>
        <v/>
      </c>
    </row>
    <row r="81" spans="1:15" ht="45">
      <c r="A81" s="1" t="s">
        <v>271</v>
      </c>
      <c r="B81" s="1" t="s">
        <v>24</v>
      </c>
      <c r="C81" s="1" t="s">
        <v>145</v>
      </c>
      <c r="D81" s="1" t="s">
        <v>272</v>
      </c>
      <c r="E81" s="1" t="s">
        <v>273</v>
      </c>
      <c r="F81" s="1" t="s">
        <v>242</v>
      </c>
      <c r="G81" s="1">
        <v>-1</v>
      </c>
      <c r="H81" s="1" t="s">
        <v>27</v>
      </c>
      <c r="I81" s="1">
        <v>-1</v>
      </c>
      <c r="K81" s="4" t="str">
        <f>VLOOKUP(IF(ISBLANK(J81),C81,LEFT(J81,IFERROR(FIND("_",LEFT(J81,4)),1)-1)),{"","fact";"c","reset";"tc","reset";"ec","reset";"tec","fact";"c32","rate";"c64","rate";"cmpd","";"ec32","diff";"ec64","diff";"f","fact";"family","";"n","raw";"s",""},2,FALSE)</f>
        <v>fact</v>
      </c>
      <c r="L81" s="4" t="str">
        <f t="shared" si="4"/>
        <v/>
      </c>
      <c r="M81" s="5" t="str">
        <f t="shared" si="5"/>
        <v/>
      </c>
      <c r="N81" s="5" t="str">
        <f t="shared" si="6"/>
        <v/>
      </c>
      <c r="O81" s="5" t="str">
        <f t="shared" si="7"/>
        <v/>
      </c>
    </row>
    <row r="82" spans="1:15" ht="30">
      <c r="A82" s="1" t="s">
        <v>274</v>
      </c>
      <c r="B82" s="1" t="s">
        <v>29</v>
      </c>
      <c r="C82" s="1" t="s">
        <v>35</v>
      </c>
      <c r="D82" s="1" t="s">
        <v>275</v>
      </c>
      <c r="E82" s="1" t="s">
        <v>276</v>
      </c>
      <c r="F82" s="1" t="s">
        <v>81</v>
      </c>
      <c r="G82" s="1">
        <v>7</v>
      </c>
      <c r="H82" s="1" t="s">
        <v>27</v>
      </c>
      <c r="I82" s="1">
        <v>-1</v>
      </c>
      <c r="K82" s="4" t="str">
        <f>VLOOKUP(IF(ISBLANK(J82),C82,LEFT(J82,IFERROR(FIND("_",LEFT(J82,4)),1)-1)),{"","fact";"c","reset";"tc","reset";"ec","reset";"tec","fact";"c32","rate";"c64","rate";"cmpd","";"ec32","diff";"ec64","diff";"f","fact";"family","";"n","raw";"s",""},2,FALSE)</f>
        <v>rate</v>
      </c>
      <c r="L82" s="4" t="str">
        <f t="shared" si="4"/>
        <v/>
      </c>
      <c r="M82" s="5" t="str">
        <f t="shared" si="5"/>
        <v/>
      </c>
      <c r="N82" s="5" t="str">
        <f t="shared" si="6"/>
        <v/>
      </c>
      <c r="O82" s="5" t="str">
        <f t="shared" si="7"/>
        <v/>
      </c>
    </row>
    <row r="83" spans="1:15">
      <c r="A83" s="1" t="s">
        <v>277</v>
      </c>
      <c r="B83" s="1" t="s">
        <v>29</v>
      </c>
      <c r="C83" s="1" t="s">
        <v>35</v>
      </c>
      <c r="D83" s="1" t="s">
        <v>278</v>
      </c>
      <c r="E83" s="1" t="s">
        <v>279</v>
      </c>
      <c r="F83" s="1" t="s">
        <v>81</v>
      </c>
      <c r="G83" s="1">
        <v>7</v>
      </c>
      <c r="H83" s="1" t="s">
        <v>27</v>
      </c>
      <c r="I83" s="1">
        <v>-1</v>
      </c>
      <c r="K83" s="4" t="str">
        <f>VLOOKUP(IF(ISBLANK(J83),C83,LEFT(J83,IFERROR(FIND("_",LEFT(J83,4)),1)-1)),{"","fact";"c","reset";"tc","reset";"ec","reset";"tec","fact";"c32","rate";"c64","rate";"cmpd","";"ec32","diff";"ec64","diff";"f","fact";"family","";"n","raw";"s",""},2,FALSE)</f>
        <v>rate</v>
      </c>
      <c r="L83" s="4" t="str">
        <f t="shared" si="4"/>
        <v/>
      </c>
      <c r="M83" s="5" t="str">
        <f t="shared" si="5"/>
        <v/>
      </c>
      <c r="N83" s="5" t="str">
        <f t="shared" si="6"/>
        <v/>
      </c>
      <c r="O83" s="5" t="str">
        <f t="shared" si="7"/>
        <v/>
      </c>
    </row>
    <row r="84" spans="1:15">
      <c r="A84" s="1" t="s">
        <v>280</v>
      </c>
      <c r="B84" s="1" t="s">
        <v>24</v>
      </c>
      <c r="C84" s="1" t="s">
        <v>35</v>
      </c>
      <c r="D84" s="1" t="s">
        <v>281</v>
      </c>
      <c r="E84" s="1" t="s">
        <v>282</v>
      </c>
      <c r="F84" s="1" t="s">
        <v>55</v>
      </c>
      <c r="G84" s="1">
        <v>7</v>
      </c>
      <c r="H84" s="1" t="s">
        <v>27</v>
      </c>
      <c r="I84" s="1">
        <v>-1</v>
      </c>
      <c r="K84" s="4" t="str">
        <f>VLOOKUP(IF(ISBLANK(J84),C84,LEFT(J84,IFERROR(FIND("_",LEFT(J84,4)),1)-1)),{"","fact";"c","reset";"tc","reset";"ec","reset";"tec","fact";"c32","rate";"c64","rate";"cmpd","";"ec32","diff";"ec64","diff";"f","fact";"family","";"n","raw";"s",""},2,FALSE)</f>
        <v>rate</v>
      </c>
      <c r="L84" s="4" t="str">
        <f t="shared" si="4"/>
        <v/>
      </c>
      <c r="M84" s="5" t="str">
        <f t="shared" si="5"/>
        <v/>
      </c>
      <c r="N84" s="5" t="str">
        <f t="shared" si="6"/>
        <v/>
      </c>
      <c r="O84" s="5" t="str">
        <f t="shared" si="7"/>
        <v/>
      </c>
    </row>
    <row r="85" spans="1:15">
      <c r="A85" s="1" t="s">
        <v>283</v>
      </c>
      <c r="B85" s="1" t="s">
        <v>24</v>
      </c>
      <c r="C85" s="1" t="s">
        <v>35</v>
      </c>
      <c r="D85" s="1" t="s">
        <v>284</v>
      </c>
      <c r="E85" s="1" t="s">
        <v>285</v>
      </c>
      <c r="F85" s="1" t="s">
        <v>59</v>
      </c>
      <c r="G85" s="1">
        <v>7</v>
      </c>
      <c r="H85" s="1" t="s">
        <v>27</v>
      </c>
      <c r="I85" s="1">
        <v>-1</v>
      </c>
      <c r="K85" s="4" t="str">
        <f>VLOOKUP(IF(ISBLANK(J85),C85,LEFT(J85,IFERROR(FIND("_",LEFT(J85,4)),1)-1)),{"","fact";"c","reset";"tc","reset";"ec","reset";"tec","fact";"c32","rate";"c64","rate";"cmpd","";"ec32","diff";"ec64","diff";"f","fact";"family","";"n","raw";"s",""},2,FALSE)</f>
        <v>rate</v>
      </c>
      <c r="L85" s="4" t="str">
        <f t="shared" si="4"/>
        <v/>
      </c>
      <c r="M85" s="5" t="str">
        <f t="shared" si="5"/>
        <v/>
      </c>
      <c r="N85" s="5" t="str">
        <f t="shared" si="6"/>
        <v/>
      </c>
      <c r="O85" s="5" t="str">
        <f t="shared" si="7"/>
        <v/>
      </c>
    </row>
    <row r="86" spans="1:15" ht="30">
      <c r="A86" s="1" t="s">
        <v>286</v>
      </c>
      <c r="B86" s="1" t="s">
        <v>29</v>
      </c>
      <c r="C86" s="1" t="s">
        <v>35</v>
      </c>
      <c r="D86" s="1" t="s">
        <v>287</v>
      </c>
      <c r="E86" s="1" t="s">
        <v>288</v>
      </c>
      <c r="F86" s="1" t="s">
        <v>81</v>
      </c>
      <c r="G86" s="1">
        <v>7</v>
      </c>
      <c r="H86" s="1" t="s">
        <v>27</v>
      </c>
      <c r="I86" s="1">
        <v>-1</v>
      </c>
      <c r="K86" s="4" t="str">
        <f>VLOOKUP(IF(ISBLANK(J86),C86,LEFT(J86,IFERROR(FIND("_",LEFT(J86,4)),1)-1)),{"","fact";"c","reset";"tc","reset";"ec","reset";"tec","fact";"c32","rate";"c64","rate";"cmpd","";"ec32","diff";"ec64","diff";"f","fact";"family","";"n","raw";"s",""},2,FALSE)</f>
        <v>rate</v>
      </c>
      <c r="L86" s="4" t="str">
        <f t="shared" si="4"/>
        <v/>
      </c>
      <c r="M86" s="5" t="str">
        <f t="shared" si="5"/>
        <v/>
      </c>
      <c r="N86" s="5" t="str">
        <f t="shared" si="6"/>
        <v/>
      </c>
      <c r="O86" s="5" t="str">
        <f t="shared" si="7"/>
        <v/>
      </c>
    </row>
    <row r="87" spans="1:15" ht="30">
      <c r="A87" s="1" t="s">
        <v>289</v>
      </c>
      <c r="B87" s="1" t="s">
        <v>29</v>
      </c>
      <c r="C87" s="1" t="s">
        <v>35</v>
      </c>
      <c r="D87" s="1" t="s">
        <v>290</v>
      </c>
      <c r="E87" s="1" t="s">
        <v>291</v>
      </c>
      <c r="F87" s="1" t="s">
        <v>81</v>
      </c>
      <c r="G87" s="1">
        <v>7</v>
      </c>
      <c r="H87" s="1" t="s">
        <v>27</v>
      </c>
      <c r="I87" s="1">
        <v>-1</v>
      </c>
      <c r="K87" s="4" t="str">
        <f>VLOOKUP(IF(ISBLANK(J87),C87,LEFT(J87,IFERROR(FIND("_",LEFT(J87,4)),1)-1)),{"","fact";"c","reset";"tc","reset";"ec","reset";"tec","fact";"c32","rate";"c64","rate";"cmpd","";"ec32","diff";"ec64","diff";"f","fact";"family","";"n","raw";"s",""},2,FALSE)</f>
        <v>rate</v>
      </c>
      <c r="L87" s="4" t="str">
        <f t="shared" si="4"/>
        <v/>
      </c>
      <c r="M87" s="5" t="str">
        <f t="shared" si="5"/>
        <v/>
      </c>
      <c r="N87" s="5" t="str">
        <f t="shared" si="6"/>
        <v/>
      </c>
      <c r="O87" s="5" t="str">
        <f t="shared" si="7"/>
        <v/>
      </c>
    </row>
    <row r="88" spans="1:15" ht="30">
      <c r="A88" s="1" t="s">
        <v>292</v>
      </c>
      <c r="B88" s="1" t="s">
        <v>29</v>
      </c>
      <c r="C88" s="1" t="s">
        <v>35</v>
      </c>
      <c r="D88" s="1" t="s">
        <v>293</v>
      </c>
      <c r="E88" s="1" t="s">
        <v>294</v>
      </c>
      <c r="F88" s="1" t="s">
        <v>81</v>
      </c>
      <c r="G88" s="1">
        <v>7</v>
      </c>
      <c r="H88" s="1" t="s">
        <v>27</v>
      </c>
      <c r="I88" s="1">
        <v>-1</v>
      </c>
      <c r="K88" s="4" t="str">
        <f>VLOOKUP(IF(ISBLANK(J88),C88,LEFT(J88,IFERROR(FIND("_",LEFT(J88,4)),1)-1)),{"","fact";"c","reset";"tc","reset";"ec","reset";"tec","fact";"c32","rate";"c64","rate";"cmpd","";"ec32","diff";"ec64","diff";"f","fact";"family","";"n","raw";"s",""},2,FALSE)</f>
        <v>rate</v>
      </c>
      <c r="L88" s="4" t="str">
        <f t="shared" si="4"/>
        <v/>
      </c>
      <c r="M88" s="5" t="str">
        <f t="shared" si="5"/>
        <v/>
      </c>
      <c r="N88" s="5" t="str">
        <f t="shared" si="6"/>
        <v/>
      </c>
      <c r="O88" s="5" t="str">
        <f t="shared" si="7"/>
        <v/>
      </c>
    </row>
    <row r="89" spans="1:15" ht="45">
      <c r="A89" s="1" t="s">
        <v>295</v>
      </c>
      <c r="B89" s="1" t="s">
        <v>29</v>
      </c>
      <c r="C89" s="1" t="s">
        <v>35</v>
      </c>
      <c r="D89" s="1" t="s">
        <v>296</v>
      </c>
      <c r="E89" s="1" t="s">
        <v>297</v>
      </c>
      <c r="F89" s="1" t="s">
        <v>298</v>
      </c>
      <c r="G89" s="1">
        <v>7</v>
      </c>
      <c r="H89" s="1" t="s">
        <v>27</v>
      </c>
      <c r="I89" s="1">
        <v>-1</v>
      </c>
      <c r="K89" s="4" t="str">
        <f>VLOOKUP(IF(ISBLANK(J89),C89,LEFT(J89,IFERROR(FIND("_",LEFT(J89,4)),1)-1)),{"","fact";"c","reset";"tc","reset";"ec","reset";"tec","fact";"c32","rate";"c64","rate";"cmpd","";"ec32","diff";"ec64","diff";"f","fact";"family","";"n","raw";"s",""},2,FALSE)</f>
        <v>rate</v>
      </c>
      <c r="L89" s="4" t="str">
        <f t="shared" si="4"/>
        <v/>
      </c>
      <c r="M89" s="5" t="str">
        <f t="shared" si="5"/>
        <v/>
      </c>
      <c r="N89" s="5" t="str">
        <f t="shared" si="6"/>
        <v/>
      </c>
      <c r="O89" s="5" t="str">
        <f t="shared" si="7"/>
        <v/>
      </c>
    </row>
    <row r="90" spans="1:15">
      <c r="A90" s="1" t="s">
        <v>299</v>
      </c>
      <c r="B90" s="1" t="s">
        <v>24</v>
      </c>
      <c r="C90" s="1" t="s">
        <v>35</v>
      </c>
      <c r="D90" s="1" t="s">
        <v>300</v>
      </c>
      <c r="E90" s="1" t="s">
        <v>301</v>
      </c>
      <c r="F90" s="1" t="s">
        <v>55</v>
      </c>
      <c r="G90" s="1">
        <v>7</v>
      </c>
      <c r="H90" s="1" t="s">
        <v>27</v>
      </c>
      <c r="I90" s="1">
        <v>-1</v>
      </c>
      <c r="K90" s="4" t="str">
        <f>VLOOKUP(IF(ISBLANK(J90),C90,LEFT(J90,IFERROR(FIND("_",LEFT(J90,4)),1)-1)),{"","fact";"c","reset";"tc","reset";"ec","reset";"tec","fact";"c32","rate";"c64","rate";"cmpd","";"ec32","diff";"ec64","diff";"f","fact";"family","";"n","raw";"s",""},2,FALSE)</f>
        <v>rate</v>
      </c>
      <c r="L90" s="4" t="str">
        <f t="shared" si="4"/>
        <v/>
      </c>
      <c r="M90" s="5" t="str">
        <f t="shared" si="5"/>
        <v/>
      </c>
      <c r="N90" s="5" t="str">
        <f t="shared" si="6"/>
        <v/>
      </c>
      <c r="O90" s="5" t="str">
        <f t="shared" si="7"/>
        <v/>
      </c>
    </row>
    <row r="91" spans="1:15">
      <c r="A91" s="1" t="s">
        <v>302</v>
      </c>
      <c r="B91" s="1" t="s">
        <v>24</v>
      </c>
      <c r="C91" s="1" t="s">
        <v>35</v>
      </c>
      <c r="D91" s="1" t="s">
        <v>303</v>
      </c>
      <c r="E91" s="1" t="s">
        <v>304</v>
      </c>
      <c r="F91" s="1" t="s">
        <v>59</v>
      </c>
      <c r="G91" s="1">
        <v>7</v>
      </c>
      <c r="H91" s="1" t="s">
        <v>27</v>
      </c>
      <c r="I91" s="1">
        <v>-1</v>
      </c>
      <c r="K91" s="4" t="str">
        <f>VLOOKUP(IF(ISBLANK(J91),C91,LEFT(J91,IFERROR(FIND("_",LEFT(J91,4)),1)-1)),{"","fact";"c","reset";"tc","reset";"ec","reset";"tec","fact";"c32","rate";"c64","rate";"cmpd","";"ec32","diff";"ec64","diff";"f","fact";"family","";"n","raw";"s",""},2,FALSE)</f>
        <v>rate</v>
      </c>
      <c r="L91" s="4" t="str">
        <f t="shared" si="4"/>
        <v/>
      </c>
      <c r="M91" s="5" t="str">
        <f t="shared" si="5"/>
        <v/>
      </c>
      <c r="N91" s="5" t="str">
        <f t="shared" si="6"/>
        <v/>
      </c>
      <c r="O91" s="5" t="str">
        <f t="shared" si="7"/>
        <v/>
      </c>
    </row>
    <row r="92" spans="1:15">
      <c r="A92" s="1" t="s">
        <v>305</v>
      </c>
      <c r="B92" s="1" t="s">
        <v>30</v>
      </c>
      <c r="C92" s="1" t="s">
        <v>25</v>
      </c>
      <c r="E92" s="1" t="s">
        <v>306</v>
      </c>
      <c r="G92" s="1">
        <v>-1</v>
      </c>
      <c r="H92" s="1" t="s">
        <v>27</v>
      </c>
      <c r="K92" s="4" t="str">
        <f>VLOOKUP(IF(ISBLANK(J92),C92,LEFT(J92,IFERROR(FIND("_",LEFT(J92,4)),1)-1)),{"","fact";"c","reset";"tc","reset";"ec","reset";"tec","fact";"c32","rate";"c64","rate";"cmpd","";"ec32","diff";"ec64","diff";"f","fact";"family","";"n","raw";"s",""},2,FALSE)</f>
        <v/>
      </c>
      <c r="L92" s="4" t="str">
        <f t="shared" si="4"/>
        <v/>
      </c>
      <c r="M92" s="5" t="str">
        <f t="shared" si="5"/>
        <v/>
      </c>
      <c r="N92" s="5" t="str">
        <f t="shared" si="6"/>
        <v/>
      </c>
      <c r="O92" s="5" t="str">
        <f t="shared" si="7"/>
        <v/>
      </c>
    </row>
    <row r="93" spans="1:15">
      <c r="A93" s="1" t="s">
        <v>307</v>
      </c>
      <c r="B93" s="1" t="s">
        <v>29</v>
      </c>
      <c r="C93" s="1" t="s">
        <v>25</v>
      </c>
      <c r="E93" s="1" t="s">
        <v>308</v>
      </c>
      <c r="G93" s="1">
        <v>-1</v>
      </c>
      <c r="H93" s="1" t="s">
        <v>27</v>
      </c>
      <c r="K93" s="4" t="str">
        <f>VLOOKUP(IF(ISBLANK(J93),C93,LEFT(J93,IFERROR(FIND("_",LEFT(J93,4)),1)-1)),{"","fact";"c","reset";"tc","reset";"ec","reset";"tec","fact";"c32","rate";"c64","rate";"cmpd","";"ec32","diff";"ec64","diff";"f","fact";"family","";"n","raw";"s",""},2,FALSE)</f>
        <v/>
      </c>
      <c r="L93" s="4" t="str">
        <f t="shared" si="4"/>
        <v/>
      </c>
      <c r="M93" s="5" t="str">
        <f t="shared" si="5"/>
        <v/>
      </c>
      <c r="N93" s="5" t="str">
        <f t="shared" si="6"/>
        <v/>
      </c>
      <c r="O93" s="5" t="str">
        <f t="shared" si="7"/>
        <v/>
      </c>
    </row>
    <row r="94" spans="1:15">
      <c r="A94" s="1" t="s">
        <v>309</v>
      </c>
      <c r="B94" s="1" t="s">
        <v>24</v>
      </c>
      <c r="C94" s="1" t="s">
        <v>25</v>
      </c>
      <c r="E94" s="1" t="s">
        <v>310</v>
      </c>
      <c r="G94" s="1">
        <v>-1</v>
      </c>
      <c r="H94" s="1" t="s">
        <v>27</v>
      </c>
      <c r="K94" s="4" t="str">
        <f>VLOOKUP(IF(ISBLANK(J94),C94,LEFT(J94,IFERROR(FIND("_",LEFT(J94,4)),1)-1)),{"","fact";"c","reset";"tc","reset";"ec","reset";"tec","fact";"c32","rate";"c64","rate";"cmpd","";"ec32","diff";"ec64","diff";"f","fact";"family","";"n","raw";"s",""},2,FALSE)</f>
        <v/>
      </c>
      <c r="L94" s="4" t="str">
        <f t="shared" si="4"/>
        <v/>
      </c>
      <c r="M94" s="5" t="str">
        <f t="shared" si="5"/>
        <v/>
      </c>
      <c r="N94" s="5" t="str">
        <f t="shared" si="6"/>
        <v/>
      </c>
      <c r="O94" s="5" t="str">
        <f t="shared" si="7"/>
        <v/>
      </c>
    </row>
    <row r="95" spans="1:15" ht="30">
      <c r="A95" s="1" t="s">
        <v>311</v>
      </c>
      <c r="B95" s="1" t="s">
        <v>24</v>
      </c>
      <c r="C95" s="1" t="s">
        <v>25</v>
      </c>
      <c r="E95" s="1" t="s">
        <v>312</v>
      </c>
      <c r="G95" s="1">
        <v>-1</v>
      </c>
      <c r="H95" s="1" t="s">
        <v>27</v>
      </c>
      <c r="K95" s="4" t="str">
        <f>VLOOKUP(IF(ISBLANK(J95),C95,LEFT(J95,IFERROR(FIND("_",LEFT(J95,4)),1)-1)),{"","fact";"c","reset";"tc","reset";"ec","reset";"tec","fact";"c32","rate";"c64","rate";"cmpd","";"ec32","diff";"ec64","diff";"f","fact";"family","";"n","raw";"s",""},2,FALSE)</f>
        <v/>
      </c>
      <c r="L95" s="4" t="str">
        <f t="shared" si="4"/>
        <v/>
      </c>
      <c r="M95" s="5" t="str">
        <f t="shared" si="5"/>
        <v/>
      </c>
      <c r="N95" s="5" t="str">
        <f t="shared" si="6"/>
        <v/>
      </c>
      <c r="O95" s="5" t="str">
        <f t="shared" si="7"/>
        <v/>
      </c>
    </row>
    <row r="96" spans="1:15">
      <c r="A96" s="1" t="s">
        <v>313</v>
      </c>
      <c r="B96" s="1" t="s">
        <v>24</v>
      </c>
      <c r="C96" s="1" t="s">
        <v>25</v>
      </c>
      <c r="E96" s="1" t="s">
        <v>314</v>
      </c>
      <c r="G96" s="1">
        <v>-1</v>
      </c>
      <c r="H96" s="1" t="s">
        <v>27</v>
      </c>
      <c r="K96" s="4" t="str">
        <f>VLOOKUP(IF(ISBLANK(J96),C96,LEFT(J96,IFERROR(FIND("_",LEFT(J96,4)),1)-1)),{"","fact";"c","reset";"tc","reset";"ec","reset";"tec","fact";"c32","rate";"c64","rate";"cmpd","";"ec32","diff";"ec64","diff";"f","fact";"family","";"n","raw";"s",""},2,FALSE)</f>
        <v/>
      </c>
      <c r="L96" s="4" t="str">
        <f t="shared" si="4"/>
        <v/>
      </c>
      <c r="M96" s="5" t="str">
        <f t="shared" si="5"/>
        <v/>
      </c>
      <c r="N96" s="5" t="str">
        <f t="shared" si="6"/>
        <v/>
      </c>
      <c r="O96" s="5" t="str">
        <f t="shared" si="7"/>
        <v/>
      </c>
    </row>
    <row r="97" spans="1:15" ht="30">
      <c r="A97" s="1" t="s">
        <v>315</v>
      </c>
      <c r="B97" s="1" t="s">
        <v>24</v>
      </c>
      <c r="C97" s="1" t="s">
        <v>35</v>
      </c>
      <c r="D97" s="1" t="s">
        <v>316</v>
      </c>
      <c r="E97" s="1" t="s">
        <v>317</v>
      </c>
      <c r="F97" s="1" t="s">
        <v>318</v>
      </c>
      <c r="G97" s="1">
        <v>7</v>
      </c>
      <c r="H97" s="1" t="s">
        <v>27</v>
      </c>
      <c r="K97" s="4" t="str">
        <f>VLOOKUP(IF(ISBLANK(J97),C97,LEFT(J97,IFERROR(FIND("_",LEFT(J97,4)),1)-1)),{"","fact";"c","reset";"tc","reset";"ec","reset";"tec","fact";"c32","rate";"c64","rate";"cmpd","";"ec32","diff";"ec64","diff";"f","fact";"family","";"n","raw";"s",""},2,FALSE)</f>
        <v>rate</v>
      </c>
      <c r="L97" s="4" t="str">
        <f t="shared" si="4"/>
        <v/>
      </c>
      <c r="M97" s="5" t="str">
        <f t="shared" si="5"/>
        <v/>
      </c>
      <c r="N97" s="5" t="str">
        <f t="shared" si="6"/>
        <v/>
      </c>
      <c r="O97" s="5" t="str">
        <f t="shared" si="7"/>
        <v/>
      </c>
    </row>
    <row r="98" spans="1:15" ht="30">
      <c r="A98" s="1" t="s">
        <v>319</v>
      </c>
      <c r="B98" s="1" t="s">
        <v>24</v>
      </c>
      <c r="C98" s="1" t="s">
        <v>35</v>
      </c>
      <c r="D98" s="1" t="s">
        <v>320</v>
      </c>
      <c r="E98" s="1" t="s">
        <v>321</v>
      </c>
      <c r="F98" s="1" t="s">
        <v>318</v>
      </c>
      <c r="G98" s="1">
        <v>7</v>
      </c>
      <c r="H98" s="1" t="s">
        <v>27</v>
      </c>
      <c r="K98" s="4" t="str">
        <f>VLOOKUP(IF(ISBLANK(J98),C98,LEFT(J98,IFERROR(FIND("_",LEFT(J98,4)),1)-1)),{"","fact";"c","reset";"tc","reset";"ec","reset";"tec","fact";"c32","rate";"c64","rate";"cmpd","";"ec32","diff";"ec64","diff";"f","fact";"family","";"n","raw";"s",""},2,FALSE)</f>
        <v>rate</v>
      </c>
      <c r="L98" s="4" t="str">
        <f t="shared" si="4"/>
        <v/>
      </c>
      <c r="M98" s="5" t="str">
        <f t="shared" si="5"/>
        <v/>
      </c>
      <c r="N98" s="5" t="str">
        <f t="shared" si="6"/>
        <v/>
      </c>
      <c r="O98" s="5" t="str">
        <f t="shared" si="7"/>
        <v/>
      </c>
    </row>
    <row r="99" spans="1:15" ht="30">
      <c r="A99" s="1" t="s">
        <v>322</v>
      </c>
      <c r="B99" s="1" t="s">
        <v>24</v>
      </c>
      <c r="C99" s="1" t="s">
        <v>35</v>
      </c>
      <c r="D99" s="1" t="s">
        <v>323</v>
      </c>
      <c r="E99" s="1" t="s">
        <v>324</v>
      </c>
      <c r="F99" s="1" t="s">
        <v>318</v>
      </c>
      <c r="G99" s="1">
        <v>7</v>
      </c>
      <c r="H99" s="1" t="s">
        <v>27</v>
      </c>
      <c r="K99" s="4" t="str">
        <f>VLOOKUP(IF(ISBLANK(J99),C99,LEFT(J99,IFERROR(FIND("_",LEFT(J99,4)),1)-1)),{"","fact";"c","reset";"tc","reset";"ec","reset";"tec","fact";"c32","rate";"c64","rate";"cmpd","";"ec32","diff";"ec64","diff";"f","fact";"family","";"n","raw";"s",""},2,FALSE)</f>
        <v>rate</v>
      </c>
      <c r="L99" s="4" t="str">
        <f t="shared" si="4"/>
        <v/>
      </c>
      <c r="M99" s="5" t="str">
        <f t="shared" si="5"/>
        <v/>
      </c>
      <c r="N99" s="5" t="str">
        <f t="shared" si="6"/>
        <v/>
      </c>
      <c r="O99" s="5" t="str">
        <f t="shared" si="7"/>
        <v/>
      </c>
    </row>
    <row r="100" spans="1:15" ht="30">
      <c r="A100" s="1" t="s">
        <v>325</v>
      </c>
      <c r="B100" s="1" t="s">
        <v>24</v>
      </c>
      <c r="C100" s="1" t="s">
        <v>35</v>
      </c>
      <c r="D100" s="1" t="s">
        <v>318</v>
      </c>
      <c r="E100" s="1" t="s">
        <v>326</v>
      </c>
      <c r="F100" s="1" t="s">
        <v>327</v>
      </c>
      <c r="G100" s="1">
        <v>7</v>
      </c>
      <c r="H100" s="1" t="s">
        <v>27</v>
      </c>
      <c r="K100" s="4" t="str">
        <f>VLOOKUP(IF(ISBLANK(J100),C100,LEFT(J100,IFERROR(FIND("_",LEFT(J100,4)),1)-1)),{"","fact";"c","reset";"tc","reset";"ec","reset";"tec","fact";"c32","rate";"c64","rate";"cmpd","";"ec32","diff";"ec64","diff";"f","fact";"family","";"n","raw";"s",""},2,FALSE)</f>
        <v>rate</v>
      </c>
      <c r="L100" s="4" t="str">
        <f t="shared" si="4"/>
        <v/>
      </c>
      <c r="M100" s="5" t="str">
        <f t="shared" si="5"/>
        <v/>
      </c>
      <c r="N100" s="5" t="str">
        <f t="shared" si="6"/>
        <v/>
      </c>
      <c r="O100" s="5" t="str">
        <f t="shared" si="7"/>
        <v/>
      </c>
    </row>
    <row r="101" spans="1:15" ht="45">
      <c r="A101" s="1" t="s">
        <v>328</v>
      </c>
      <c r="B101" s="1" t="s">
        <v>24</v>
      </c>
      <c r="C101" s="1" t="s">
        <v>35</v>
      </c>
      <c r="D101" s="1" t="s">
        <v>329</v>
      </c>
      <c r="E101" s="1" t="s">
        <v>330</v>
      </c>
      <c r="F101" s="1" t="s">
        <v>327</v>
      </c>
      <c r="G101" s="1">
        <v>7</v>
      </c>
      <c r="H101" s="1" t="s">
        <v>27</v>
      </c>
      <c r="K101" s="4" t="str">
        <f>VLOOKUP(IF(ISBLANK(J101),C101,LEFT(J101,IFERROR(FIND("_",LEFT(J101,4)),1)-1)),{"","fact";"c","reset";"tc","reset";"ec","reset";"tec","fact";"c32","rate";"c64","rate";"cmpd","";"ec32","diff";"ec64","diff";"f","fact";"family","";"n","raw";"s",""},2,FALSE)</f>
        <v>rate</v>
      </c>
      <c r="L101" s="4" t="str">
        <f t="shared" si="4"/>
        <v/>
      </c>
      <c r="M101" s="5" t="str">
        <f t="shared" si="5"/>
        <v/>
      </c>
      <c r="N101" s="5" t="str">
        <f t="shared" si="6"/>
        <v/>
      </c>
      <c r="O101" s="5" t="str">
        <f t="shared" si="7"/>
        <v/>
      </c>
    </row>
    <row r="102" spans="1:15" ht="30">
      <c r="A102" s="1" t="s">
        <v>331</v>
      </c>
      <c r="B102" s="1" t="s">
        <v>24</v>
      </c>
      <c r="C102" s="1" t="s">
        <v>35</v>
      </c>
      <c r="D102" s="1" t="s">
        <v>55</v>
      </c>
      <c r="E102" s="1" t="s">
        <v>332</v>
      </c>
      <c r="F102" s="1" t="s">
        <v>333</v>
      </c>
      <c r="G102" s="1">
        <v>7</v>
      </c>
      <c r="H102" s="1" t="s">
        <v>27</v>
      </c>
      <c r="K102" s="4" t="str">
        <f>VLOOKUP(IF(ISBLANK(J102),C102,LEFT(J102,IFERROR(FIND("_",LEFT(J102,4)),1)-1)),{"","fact";"c","reset";"tc","reset";"ec","reset";"tec","fact";"c32","rate";"c64","rate";"cmpd","";"ec32","diff";"ec64","diff";"f","fact";"family","";"n","raw";"s",""},2,FALSE)</f>
        <v>rate</v>
      </c>
      <c r="L102" s="4" t="str">
        <f t="shared" si="4"/>
        <v/>
      </c>
      <c r="M102" s="5" t="str">
        <f t="shared" si="5"/>
        <v/>
      </c>
      <c r="N102" s="5" t="str">
        <f t="shared" si="6"/>
        <v/>
      </c>
      <c r="O102" s="5" t="str">
        <f t="shared" si="7"/>
        <v/>
      </c>
    </row>
    <row r="103" spans="1:15" ht="30">
      <c r="A103" s="1" t="s">
        <v>334</v>
      </c>
      <c r="B103" s="1" t="s">
        <v>24</v>
      </c>
      <c r="C103" s="1" t="s">
        <v>35</v>
      </c>
      <c r="D103" s="1" t="s">
        <v>335</v>
      </c>
      <c r="E103" s="1" t="s">
        <v>336</v>
      </c>
      <c r="F103" s="1" t="s">
        <v>333</v>
      </c>
      <c r="G103" s="1">
        <v>7</v>
      </c>
      <c r="H103" s="1" t="s">
        <v>27</v>
      </c>
      <c r="K103" s="4" t="str">
        <f>VLOOKUP(IF(ISBLANK(J103),C103,LEFT(J103,IFERROR(FIND("_",LEFT(J103,4)),1)-1)),{"","fact";"c","reset";"tc","reset";"ec","reset";"tec","fact";"c32","rate";"c64","rate";"cmpd","";"ec32","diff";"ec64","diff";"f","fact";"family","";"n","raw";"s",""},2,FALSE)</f>
        <v>rate</v>
      </c>
      <c r="L103" s="4" t="str">
        <f t="shared" si="4"/>
        <v/>
      </c>
      <c r="M103" s="5" t="str">
        <f t="shared" si="5"/>
        <v/>
      </c>
      <c r="N103" s="5" t="str">
        <f t="shared" si="6"/>
        <v/>
      </c>
      <c r="O103" s="5" t="str">
        <f t="shared" si="7"/>
        <v/>
      </c>
    </row>
    <row r="104" spans="1:15">
      <c r="A104" s="1" t="s">
        <v>337</v>
      </c>
      <c r="B104" s="1" t="s">
        <v>24</v>
      </c>
      <c r="C104" s="1" t="s">
        <v>145</v>
      </c>
      <c r="D104" s="1" t="s">
        <v>338</v>
      </c>
      <c r="E104" s="1" t="s">
        <v>339</v>
      </c>
      <c r="F104" s="1" t="s">
        <v>340</v>
      </c>
      <c r="G104" s="1">
        <v>7</v>
      </c>
      <c r="H104" s="1" t="s">
        <v>27</v>
      </c>
      <c r="K104" s="4" t="str">
        <f>VLOOKUP(IF(ISBLANK(J104),C104,LEFT(J104,IFERROR(FIND("_",LEFT(J104,4)),1)-1)),{"","fact";"c","reset";"tc","reset";"ec","reset";"tec","fact";"c32","rate";"c64","rate";"cmpd","";"ec32","diff";"ec64","diff";"f","fact";"family","";"n","raw";"s",""},2,FALSE)</f>
        <v>fact</v>
      </c>
      <c r="L104" s="4" t="str">
        <f t="shared" si="4"/>
        <v/>
      </c>
      <c r="M104" s="5" t="str">
        <f t="shared" si="5"/>
        <v/>
      </c>
      <c r="N104" s="5" t="str">
        <f t="shared" si="6"/>
        <v/>
      </c>
      <c r="O104" s="5" t="str">
        <f t="shared" si="7"/>
        <v/>
      </c>
    </row>
    <row r="105" spans="1:15">
      <c r="A105" s="1" t="s">
        <v>341</v>
      </c>
      <c r="B105" s="1" t="s">
        <v>24</v>
      </c>
      <c r="C105" s="1" t="s">
        <v>145</v>
      </c>
      <c r="D105" s="1" t="s">
        <v>342</v>
      </c>
      <c r="E105" s="1" t="s">
        <v>343</v>
      </c>
      <c r="F105" s="1" t="s">
        <v>340</v>
      </c>
      <c r="G105" s="1">
        <v>7</v>
      </c>
      <c r="H105" s="1" t="s">
        <v>27</v>
      </c>
      <c r="K105" s="4" t="str">
        <f>VLOOKUP(IF(ISBLANK(J105),C105,LEFT(J105,IFERROR(FIND("_",LEFT(J105,4)),1)-1)),{"","fact";"c","reset";"tc","reset";"ec","reset";"tec","fact";"c32","rate";"c64","rate";"cmpd","";"ec32","diff";"ec64","diff";"f","fact";"family","";"n","raw";"s",""},2,FALSE)</f>
        <v>fact</v>
      </c>
      <c r="L105" s="4" t="str">
        <f t="shared" si="4"/>
        <v/>
      </c>
      <c r="M105" s="5" t="str">
        <f t="shared" si="5"/>
        <v/>
      </c>
      <c r="N105" s="5" t="str">
        <f t="shared" si="6"/>
        <v/>
      </c>
      <c r="O105" s="5" t="str">
        <f t="shared" si="7"/>
        <v/>
      </c>
    </row>
    <row r="106" spans="1:15">
      <c r="A106" s="1" t="s">
        <v>344</v>
      </c>
      <c r="B106" s="1" t="s">
        <v>24</v>
      </c>
      <c r="C106" s="1" t="s">
        <v>25</v>
      </c>
      <c r="E106" s="1" t="s">
        <v>345</v>
      </c>
      <c r="G106" s="1">
        <v>-1</v>
      </c>
      <c r="H106" s="1" t="s">
        <v>27</v>
      </c>
      <c r="K106" s="4" t="str">
        <f>VLOOKUP(IF(ISBLANK(J106),C106,LEFT(J106,IFERROR(FIND("_",LEFT(J106,4)),1)-1)),{"","fact";"c","reset";"tc","reset";"ec","reset";"tec","fact";"c32","rate";"c64","rate";"cmpd","";"ec32","diff";"ec64","diff";"f","fact";"family","";"n","raw";"s",""},2,FALSE)</f>
        <v/>
      </c>
      <c r="L106" s="4" t="str">
        <f t="shared" si="4"/>
        <v/>
      </c>
      <c r="M106" s="5" t="str">
        <f t="shared" si="5"/>
        <v/>
      </c>
      <c r="N106" s="5" t="str">
        <f t="shared" si="6"/>
        <v/>
      </c>
      <c r="O106" s="5" t="str">
        <f t="shared" si="7"/>
        <v/>
      </c>
    </row>
    <row r="107" spans="1:15" ht="45">
      <c r="A107" s="1" t="s">
        <v>346</v>
      </c>
      <c r="B107" s="1" t="s">
        <v>24</v>
      </c>
      <c r="C107" s="1" t="s">
        <v>35</v>
      </c>
      <c r="D107" s="1" t="s">
        <v>347</v>
      </c>
      <c r="E107" s="1" t="s">
        <v>348</v>
      </c>
      <c r="F107" s="1" t="s">
        <v>327</v>
      </c>
      <c r="G107" s="1">
        <v>7</v>
      </c>
      <c r="H107" s="1" t="s">
        <v>27</v>
      </c>
      <c r="K107" s="4" t="str">
        <f>VLOOKUP(IF(ISBLANK(J107),C107,LEFT(J107,IFERROR(FIND("_",LEFT(J107,4)),1)-1)),{"","fact";"c","reset";"tc","reset";"ec","reset";"tec","fact";"c32","rate";"c64","rate";"cmpd","";"ec32","diff";"ec64","diff";"f","fact";"family","";"n","raw";"s",""},2,FALSE)</f>
        <v>rate</v>
      </c>
      <c r="L107" s="4" t="str">
        <f t="shared" si="4"/>
        <v/>
      </c>
      <c r="M107" s="5" t="str">
        <f t="shared" si="5"/>
        <v/>
      </c>
      <c r="N107" s="5" t="str">
        <f t="shared" si="6"/>
        <v/>
      </c>
      <c r="O107" s="5" t="str">
        <f t="shared" si="7"/>
        <v/>
      </c>
    </row>
    <row r="108" spans="1:15" ht="30">
      <c r="A108" s="1" t="s">
        <v>349</v>
      </c>
      <c r="B108" s="1" t="s">
        <v>24</v>
      </c>
      <c r="C108" s="1" t="s">
        <v>35</v>
      </c>
      <c r="D108" s="1" t="s">
        <v>350</v>
      </c>
      <c r="E108" s="1" t="s">
        <v>351</v>
      </c>
      <c r="F108" s="1" t="s">
        <v>333</v>
      </c>
      <c r="G108" s="1">
        <v>7</v>
      </c>
      <c r="H108" s="1" t="s">
        <v>27</v>
      </c>
      <c r="K108" s="4" t="str">
        <f>VLOOKUP(IF(ISBLANK(J108),C108,LEFT(J108,IFERROR(FIND("_",LEFT(J108,4)),1)-1)),{"","fact";"c","reset";"tc","reset";"ec","reset";"tec","fact";"c32","rate";"c64","rate";"cmpd","";"ec32","diff";"ec64","diff";"f","fact";"family","";"n","raw";"s",""},2,FALSE)</f>
        <v>rate</v>
      </c>
      <c r="L108" s="4" t="str">
        <f t="shared" si="4"/>
        <v/>
      </c>
      <c r="M108" s="5" t="str">
        <f t="shared" si="5"/>
        <v/>
      </c>
      <c r="N108" s="5" t="str">
        <f t="shared" si="6"/>
        <v/>
      </c>
      <c r="O108" s="5" t="str">
        <f t="shared" si="7"/>
        <v/>
      </c>
    </row>
    <row r="109" spans="1:15" ht="30">
      <c r="A109" s="1" t="s">
        <v>352</v>
      </c>
      <c r="B109" s="1" t="s">
        <v>24</v>
      </c>
      <c r="C109" s="1" t="s">
        <v>35</v>
      </c>
      <c r="D109" s="1" t="s">
        <v>353</v>
      </c>
      <c r="E109" s="1" t="s">
        <v>354</v>
      </c>
      <c r="F109" s="1" t="s">
        <v>333</v>
      </c>
      <c r="G109" s="1">
        <v>7</v>
      </c>
      <c r="H109" s="1" t="s">
        <v>27</v>
      </c>
      <c r="K109" s="4" t="str">
        <f>VLOOKUP(IF(ISBLANK(J109),C109,LEFT(J109,IFERROR(FIND("_",LEFT(J109,4)),1)-1)),{"","fact";"c","reset";"tc","reset";"ec","reset";"tec","fact";"c32","rate";"c64","rate";"cmpd","";"ec32","diff";"ec64","diff";"f","fact";"family","";"n","raw";"s",""},2,FALSE)</f>
        <v>rate</v>
      </c>
      <c r="L109" s="4" t="str">
        <f t="shared" si="4"/>
        <v/>
      </c>
      <c r="M109" s="5" t="str">
        <f t="shared" si="5"/>
        <v/>
      </c>
      <c r="N109" s="5" t="str">
        <f t="shared" si="6"/>
        <v/>
      </c>
      <c r="O109" s="5" t="str">
        <f t="shared" si="7"/>
        <v/>
      </c>
    </row>
    <row r="110" spans="1:15">
      <c r="A110" s="1" t="s">
        <v>355</v>
      </c>
      <c r="B110" s="1" t="s">
        <v>24</v>
      </c>
      <c r="C110" s="1" t="s">
        <v>25</v>
      </c>
      <c r="E110" s="1" t="s">
        <v>356</v>
      </c>
      <c r="G110" s="1">
        <v>-1</v>
      </c>
      <c r="H110" s="1" t="s">
        <v>27</v>
      </c>
      <c r="K110" s="4" t="str">
        <f>VLOOKUP(IF(ISBLANK(J110),C110,LEFT(J110,IFERROR(FIND("_",LEFT(J110,4)),1)-1)),{"","fact";"c","reset";"tc","reset";"ec","reset";"tec","fact";"c32","rate";"c64","rate";"cmpd","";"ec32","diff";"ec64","diff";"f","fact";"family","";"n","raw";"s",""},2,FALSE)</f>
        <v/>
      </c>
      <c r="L110" s="4" t="str">
        <f t="shared" si="4"/>
        <v/>
      </c>
      <c r="M110" s="5" t="str">
        <f t="shared" si="5"/>
        <v/>
      </c>
      <c r="N110" s="5" t="str">
        <f t="shared" si="6"/>
        <v/>
      </c>
      <c r="O110" s="5" t="str">
        <f t="shared" si="7"/>
        <v/>
      </c>
    </row>
    <row r="111" spans="1:15" ht="45">
      <c r="A111" s="1" t="s">
        <v>357</v>
      </c>
      <c r="B111" s="1" t="s">
        <v>24</v>
      </c>
      <c r="C111" s="1" t="s">
        <v>35</v>
      </c>
      <c r="D111" s="1" t="s">
        <v>358</v>
      </c>
      <c r="E111" s="1" t="s">
        <v>359</v>
      </c>
      <c r="F111" s="1" t="s">
        <v>327</v>
      </c>
      <c r="G111" s="1">
        <v>7</v>
      </c>
      <c r="H111" s="1" t="s">
        <v>27</v>
      </c>
      <c r="K111" s="4" t="str">
        <f>VLOOKUP(IF(ISBLANK(J111),C111,LEFT(J111,IFERROR(FIND("_",LEFT(J111,4)),1)-1)),{"","fact";"c","reset";"tc","reset";"ec","reset";"tec","fact";"c32","rate";"c64","rate";"cmpd","";"ec32","diff";"ec64","diff";"f","fact";"family","";"n","raw";"s",""},2,FALSE)</f>
        <v>rate</v>
      </c>
      <c r="L111" s="4" t="str">
        <f t="shared" si="4"/>
        <v/>
      </c>
      <c r="M111" s="5" t="str">
        <f t="shared" si="5"/>
        <v/>
      </c>
      <c r="N111" s="5" t="str">
        <f t="shared" si="6"/>
        <v/>
      </c>
      <c r="O111" s="5" t="str">
        <f t="shared" si="7"/>
        <v/>
      </c>
    </row>
    <row r="112" spans="1:15" ht="30">
      <c r="A112" s="1" t="s">
        <v>360</v>
      </c>
      <c r="B112" s="1" t="s">
        <v>24</v>
      </c>
      <c r="C112" s="1" t="s">
        <v>35</v>
      </c>
      <c r="D112" s="1" t="s">
        <v>361</v>
      </c>
      <c r="E112" s="1" t="s">
        <v>362</v>
      </c>
      <c r="F112" s="1" t="s">
        <v>333</v>
      </c>
      <c r="G112" s="1">
        <v>7</v>
      </c>
      <c r="H112" s="1" t="s">
        <v>27</v>
      </c>
      <c r="K112" s="4" t="str">
        <f>VLOOKUP(IF(ISBLANK(J112),C112,LEFT(J112,IFERROR(FIND("_",LEFT(J112,4)),1)-1)),{"","fact";"c","reset";"tc","reset";"ec","reset";"tec","fact";"c32","rate";"c64","rate";"cmpd","";"ec32","diff";"ec64","diff";"f","fact";"family","";"n","raw";"s",""},2,FALSE)</f>
        <v>rate</v>
      </c>
      <c r="L112" s="4" t="str">
        <f t="shared" si="4"/>
        <v/>
      </c>
      <c r="M112" s="5" t="str">
        <f t="shared" si="5"/>
        <v/>
      </c>
      <c r="N112" s="5" t="str">
        <f t="shared" si="6"/>
        <v/>
      </c>
      <c r="O112" s="5" t="str">
        <f t="shared" si="7"/>
        <v/>
      </c>
    </row>
    <row r="113" spans="1:15" ht="30">
      <c r="A113" s="1" t="s">
        <v>363</v>
      </c>
      <c r="B113" s="1" t="s">
        <v>24</v>
      </c>
      <c r="C113" s="1" t="s">
        <v>35</v>
      </c>
      <c r="D113" s="1" t="s">
        <v>364</v>
      </c>
      <c r="E113" s="1" t="s">
        <v>365</v>
      </c>
      <c r="F113" s="1" t="s">
        <v>333</v>
      </c>
      <c r="G113" s="1">
        <v>7</v>
      </c>
      <c r="H113" s="1" t="s">
        <v>27</v>
      </c>
      <c r="K113" s="4" t="str">
        <f>VLOOKUP(IF(ISBLANK(J113),C113,LEFT(J113,IFERROR(FIND("_",LEFT(J113,4)),1)-1)),{"","fact";"c","reset";"tc","reset";"ec","reset";"tec","fact";"c32","rate";"c64","rate";"cmpd","";"ec32","diff";"ec64","diff";"f","fact";"family","";"n","raw";"s",""},2,FALSE)</f>
        <v>rate</v>
      </c>
      <c r="L113" s="4" t="str">
        <f t="shared" si="4"/>
        <v/>
      </c>
      <c r="M113" s="5" t="str">
        <f t="shared" si="5"/>
        <v/>
      </c>
      <c r="N113" s="5" t="str">
        <f t="shared" si="6"/>
        <v/>
      </c>
      <c r="O113" s="5" t="str">
        <f t="shared" si="7"/>
        <v/>
      </c>
    </row>
    <row r="114" spans="1:15">
      <c r="A114" s="1" t="s">
        <v>366</v>
      </c>
      <c r="B114" s="1" t="s">
        <v>24</v>
      </c>
      <c r="C114" s="1" t="s">
        <v>25</v>
      </c>
      <c r="E114" s="1" t="s">
        <v>367</v>
      </c>
      <c r="G114" s="1">
        <v>-1</v>
      </c>
      <c r="H114" s="1" t="s">
        <v>27</v>
      </c>
      <c r="K114" s="4" t="str">
        <f>VLOOKUP(IF(ISBLANK(J114),C114,LEFT(J114,IFERROR(FIND("_",LEFT(J114,4)),1)-1)),{"","fact";"c","reset";"tc","reset";"ec","reset";"tec","fact";"c32","rate";"c64","rate";"cmpd","";"ec32","diff";"ec64","diff";"f","fact";"family","";"n","raw";"s",""},2,FALSE)</f>
        <v/>
      </c>
      <c r="L114" s="4" t="str">
        <f t="shared" si="4"/>
        <v/>
      </c>
      <c r="M114" s="5" t="str">
        <f t="shared" si="5"/>
        <v/>
      </c>
      <c r="N114" s="5" t="str">
        <f t="shared" si="6"/>
        <v/>
      </c>
      <c r="O114" s="5" t="str">
        <f t="shared" si="7"/>
        <v/>
      </c>
    </row>
    <row r="115" spans="1:15" ht="30">
      <c r="A115" s="1" t="s">
        <v>368</v>
      </c>
      <c r="B115" s="1" t="s">
        <v>24</v>
      </c>
      <c r="C115" s="1" t="s">
        <v>145</v>
      </c>
      <c r="D115" s="1" t="s">
        <v>369</v>
      </c>
      <c r="E115" s="1" t="s">
        <v>370</v>
      </c>
      <c r="F115" s="1" t="s">
        <v>371</v>
      </c>
      <c r="G115" s="1">
        <v>7</v>
      </c>
      <c r="H115" s="1" t="s">
        <v>27</v>
      </c>
      <c r="K115" s="4" t="str">
        <f>VLOOKUP(IF(ISBLANK(J115),C115,LEFT(J115,IFERROR(FIND("_",LEFT(J115,4)),1)-1)),{"","fact";"c","reset";"tc","reset";"ec","reset";"tec","fact";"c32","rate";"c64","rate";"cmpd","";"ec32","diff";"ec64","diff";"f","fact";"family","";"n","raw";"s",""},2,FALSE)</f>
        <v>fact</v>
      </c>
      <c r="L115" s="4" t="str">
        <f t="shared" si="4"/>
        <v/>
      </c>
      <c r="M115" s="5" t="str">
        <f t="shared" si="5"/>
        <v/>
      </c>
      <c r="N115" s="5" t="str">
        <f t="shared" si="6"/>
        <v/>
      </c>
      <c r="O115" s="5" t="str">
        <f t="shared" si="7"/>
        <v/>
      </c>
    </row>
    <row r="116" spans="1:15" ht="30">
      <c r="A116" s="1" t="s">
        <v>372</v>
      </c>
      <c r="B116" s="1" t="s">
        <v>24</v>
      </c>
      <c r="C116" s="1" t="s">
        <v>145</v>
      </c>
      <c r="D116" s="1" t="s">
        <v>373</v>
      </c>
      <c r="E116" s="1" t="s">
        <v>374</v>
      </c>
      <c r="F116" s="1" t="s">
        <v>327</v>
      </c>
      <c r="G116" s="1">
        <v>7</v>
      </c>
      <c r="H116" s="1" t="s">
        <v>27</v>
      </c>
      <c r="K116" s="4" t="str">
        <f>VLOOKUP(IF(ISBLANK(J116),C116,LEFT(J116,IFERROR(FIND("_",LEFT(J116,4)),1)-1)),{"","fact";"c","reset";"tc","reset";"ec","reset";"tec","fact";"c32","rate";"c64","rate";"cmpd","";"ec32","diff";"ec64","diff";"f","fact";"family","";"n","raw";"s",""},2,FALSE)</f>
        <v>fact</v>
      </c>
      <c r="L116" s="4" t="str">
        <f t="shared" si="4"/>
        <v/>
      </c>
      <c r="M116" s="5" t="str">
        <f t="shared" si="5"/>
        <v/>
      </c>
      <c r="N116" s="5" t="str">
        <f t="shared" si="6"/>
        <v/>
      </c>
      <c r="O116" s="5" t="str">
        <f t="shared" si="7"/>
        <v/>
      </c>
    </row>
    <row r="117" spans="1:15" ht="30">
      <c r="A117" s="1" t="s">
        <v>375</v>
      </c>
      <c r="B117" s="1" t="s">
        <v>24</v>
      </c>
      <c r="C117" s="1" t="s">
        <v>145</v>
      </c>
      <c r="D117" s="1" t="s">
        <v>376</v>
      </c>
      <c r="E117" s="1" t="s">
        <v>377</v>
      </c>
      <c r="F117" s="1" t="s">
        <v>371</v>
      </c>
      <c r="G117" s="1">
        <v>7</v>
      </c>
      <c r="H117" s="1" t="s">
        <v>27</v>
      </c>
      <c r="K117" s="4" t="str">
        <f>VLOOKUP(IF(ISBLANK(J117),C117,LEFT(J117,IFERROR(FIND("_",LEFT(J117,4)),1)-1)),{"","fact";"c","reset";"tc","reset";"ec","reset";"tec","fact";"c32","rate";"c64","rate";"cmpd","";"ec32","diff";"ec64","diff";"f","fact";"family","";"n","raw";"s",""},2,FALSE)</f>
        <v>fact</v>
      </c>
      <c r="L117" s="4" t="str">
        <f t="shared" si="4"/>
        <v/>
      </c>
      <c r="M117" s="5" t="str">
        <f t="shared" si="5"/>
        <v/>
      </c>
      <c r="N117" s="5" t="str">
        <f t="shared" si="6"/>
        <v/>
      </c>
      <c r="O117" s="5" t="str">
        <f t="shared" si="7"/>
        <v/>
      </c>
    </row>
    <row r="118" spans="1:15" ht="30">
      <c r="A118" s="1" t="s">
        <v>378</v>
      </c>
      <c r="B118" s="1" t="s">
        <v>24</v>
      </c>
      <c r="C118" s="1" t="s">
        <v>145</v>
      </c>
      <c r="D118" s="1" t="s">
        <v>369</v>
      </c>
      <c r="E118" s="1" t="s">
        <v>379</v>
      </c>
      <c r="F118" s="1" t="s">
        <v>380</v>
      </c>
      <c r="G118" s="1">
        <v>7</v>
      </c>
      <c r="H118" s="1" t="s">
        <v>27</v>
      </c>
      <c r="K118" s="4" t="str">
        <f>VLOOKUP(IF(ISBLANK(J118),C118,LEFT(J118,IFERROR(FIND("_",LEFT(J118,4)),1)-1)),{"","fact";"c","reset";"tc","reset";"ec","reset";"tec","fact";"c32","rate";"c64","rate";"cmpd","";"ec32","diff";"ec64","diff";"f","fact";"family","";"n","raw";"s",""},2,FALSE)</f>
        <v>fact</v>
      </c>
      <c r="L118" s="4" t="str">
        <f t="shared" si="4"/>
        <v/>
      </c>
      <c r="M118" s="5" t="str">
        <f t="shared" si="5"/>
        <v/>
      </c>
      <c r="N118" s="5" t="str">
        <f t="shared" si="6"/>
        <v/>
      </c>
      <c r="O118" s="5" t="str">
        <f t="shared" si="7"/>
        <v/>
      </c>
    </row>
    <row r="119" spans="1:15" ht="30">
      <c r="A119" s="1" t="s">
        <v>381</v>
      </c>
      <c r="B119" s="1" t="s">
        <v>24</v>
      </c>
      <c r="C119" s="1" t="s">
        <v>145</v>
      </c>
      <c r="D119" s="1" t="s">
        <v>373</v>
      </c>
      <c r="E119" s="1" t="s">
        <v>382</v>
      </c>
      <c r="F119" s="1" t="s">
        <v>380</v>
      </c>
      <c r="G119" s="1">
        <v>7</v>
      </c>
      <c r="H119" s="1" t="s">
        <v>27</v>
      </c>
      <c r="K119" s="4" t="str">
        <f>VLOOKUP(IF(ISBLANK(J119),C119,LEFT(J119,IFERROR(FIND("_",LEFT(J119,4)),1)-1)),{"","fact";"c","reset";"tc","reset";"ec","reset";"tec","fact";"c32","rate";"c64","rate";"cmpd","";"ec32","diff";"ec64","diff";"f","fact";"family","";"n","raw";"s",""},2,FALSE)</f>
        <v>fact</v>
      </c>
      <c r="L119" s="4" t="str">
        <f t="shared" si="4"/>
        <v/>
      </c>
      <c r="M119" s="5" t="str">
        <f t="shared" si="5"/>
        <v/>
      </c>
      <c r="N119" s="5" t="str">
        <f t="shared" si="6"/>
        <v/>
      </c>
      <c r="O119" s="5" t="str">
        <f t="shared" si="7"/>
        <v/>
      </c>
    </row>
    <row r="120" spans="1:15" ht="30">
      <c r="A120" s="1" t="s">
        <v>383</v>
      </c>
      <c r="B120" s="1" t="s">
        <v>24</v>
      </c>
      <c r="C120" s="1" t="s">
        <v>145</v>
      </c>
      <c r="D120" s="1" t="s">
        <v>376</v>
      </c>
      <c r="E120" s="1" t="s">
        <v>384</v>
      </c>
      <c r="F120" s="1" t="s">
        <v>380</v>
      </c>
      <c r="G120" s="1">
        <v>7</v>
      </c>
      <c r="H120" s="1" t="s">
        <v>27</v>
      </c>
      <c r="K120" s="4" t="str">
        <f>VLOOKUP(IF(ISBLANK(J120),C120,LEFT(J120,IFERROR(FIND("_",LEFT(J120,4)),1)-1)),{"","fact";"c","reset";"tc","reset";"ec","reset";"tec","fact";"c32","rate";"c64","rate";"cmpd","";"ec32","diff";"ec64","diff";"f","fact";"family","";"n","raw";"s",""},2,FALSE)</f>
        <v>fact</v>
      </c>
      <c r="L120" s="4" t="str">
        <f t="shared" si="4"/>
        <v/>
      </c>
      <c r="M120" s="5" t="str">
        <f t="shared" si="5"/>
        <v/>
      </c>
      <c r="N120" s="5" t="str">
        <f t="shared" si="6"/>
        <v/>
      </c>
      <c r="O120" s="5" t="str">
        <f t="shared" si="7"/>
        <v/>
      </c>
    </row>
    <row r="121" spans="1:15">
      <c r="A121" s="1" t="s">
        <v>385</v>
      </c>
      <c r="B121" s="1" t="s">
        <v>24</v>
      </c>
      <c r="C121" s="1" t="s">
        <v>145</v>
      </c>
      <c r="D121" s="1" t="s">
        <v>386</v>
      </c>
      <c r="E121" s="1" t="s">
        <v>387</v>
      </c>
      <c r="F121" s="1" t="s">
        <v>388</v>
      </c>
      <c r="G121" s="1">
        <v>7</v>
      </c>
      <c r="H121" s="1" t="s">
        <v>27</v>
      </c>
      <c r="K121" s="4" t="str">
        <f>VLOOKUP(IF(ISBLANK(J121),C121,LEFT(J121,IFERROR(FIND("_",LEFT(J121,4)),1)-1)),{"","fact";"c","reset";"tc","reset";"ec","reset";"tec","fact";"c32","rate";"c64","rate";"cmpd","";"ec32","diff";"ec64","diff";"f","fact";"family","";"n","raw";"s",""},2,FALSE)</f>
        <v>fact</v>
      </c>
      <c r="L121" s="4" t="str">
        <f t="shared" si="4"/>
        <v/>
      </c>
      <c r="M121" s="5" t="str">
        <f t="shared" si="5"/>
        <v/>
      </c>
      <c r="N121" s="5" t="str">
        <f t="shared" si="6"/>
        <v/>
      </c>
      <c r="O121" s="5" t="str">
        <f t="shared" si="7"/>
        <v/>
      </c>
    </row>
    <row r="122" spans="1:15">
      <c r="A122" s="1" t="s">
        <v>389</v>
      </c>
      <c r="B122" s="1" t="s">
        <v>24</v>
      </c>
      <c r="C122" s="1" t="s">
        <v>145</v>
      </c>
      <c r="D122" s="1" t="s">
        <v>242</v>
      </c>
      <c r="E122" s="1" t="s">
        <v>390</v>
      </c>
      <c r="F122" s="1" t="s">
        <v>340</v>
      </c>
      <c r="G122" s="1">
        <v>7</v>
      </c>
      <c r="H122" s="1" t="s">
        <v>27</v>
      </c>
      <c r="K122" s="4" t="str">
        <f>VLOOKUP(IF(ISBLANK(J122),C122,LEFT(J122,IFERROR(FIND("_",LEFT(J122,4)),1)-1)),{"","fact";"c","reset";"tc","reset";"ec","reset";"tec","fact";"c32","rate";"c64","rate";"cmpd","";"ec32","diff";"ec64","diff";"f","fact";"family","";"n","raw";"s",""},2,FALSE)</f>
        <v>fact</v>
      </c>
      <c r="L122" s="4" t="str">
        <f t="shared" si="4"/>
        <v/>
      </c>
      <c r="M122" s="5" t="str">
        <f t="shared" si="5"/>
        <v/>
      </c>
      <c r="N122" s="5" t="str">
        <f t="shared" si="6"/>
        <v/>
      </c>
      <c r="O122" s="5" t="str">
        <f t="shared" si="7"/>
        <v/>
      </c>
    </row>
    <row r="123" spans="1:15" ht="30">
      <c r="A123" s="1" t="s">
        <v>391</v>
      </c>
      <c r="B123" s="1" t="s">
        <v>24</v>
      </c>
      <c r="C123" s="1" t="s">
        <v>145</v>
      </c>
      <c r="D123" s="1" t="s">
        <v>392</v>
      </c>
      <c r="E123" s="1" t="s">
        <v>393</v>
      </c>
      <c r="F123" s="1" t="s">
        <v>340</v>
      </c>
      <c r="G123" s="1">
        <v>7</v>
      </c>
      <c r="H123" s="1" t="s">
        <v>27</v>
      </c>
      <c r="K123" s="4" t="str">
        <f>VLOOKUP(IF(ISBLANK(J123),C123,LEFT(J123,IFERROR(FIND("_",LEFT(J123,4)),1)-1)),{"","fact";"c","reset";"tc","reset";"ec","reset";"tec","fact";"c32","rate";"c64","rate";"cmpd","";"ec32","diff";"ec64","diff";"f","fact";"family","";"n","raw";"s",""},2,FALSE)</f>
        <v>fact</v>
      </c>
      <c r="L123" s="4" t="str">
        <f t="shared" si="4"/>
        <v/>
      </c>
      <c r="M123" s="5" t="str">
        <f t="shared" si="5"/>
        <v/>
      </c>
      <c r="N123" s="5" t="str">
        <f t="shared" si="6"/>
        <v/>
      </c>
      <c r="O123" s="5" t="str">
        <f t="shared" si="7"/>
        <v/>
      </c>
    </row>
    <row r="124" spans="1:15">
      <c r="A124" s="1" t="s">
        <v>394</v>
      </c>
      <c r="B124" s="1" t="s">
        <v>24</v>
      </c>
      <c r="C124" s="1" t="s">
        <v>30</v>
      </c>
      <c r="D124" s="1" t="s">
        <v>395</v>
      </c>
      <c r="E124" s="1" t="s">
        <v>396</v>
      </c>
      <c r="G124" s="1">
        <v>10</v>
      </c>
      <c r="H124" s="1" t="s">
        <v>27</v>
      </c>
      <c r="I124" s="1">
        <v>-1</v>
      </c>
      <c r="K124" s="4" t="str">
        <f>VLOOKUP(IF(ISBLANK(J124),C124,LEFT(J124,IFERROR(FIND("_",LEFT(J124,4)),1)-1)),{"","fact";"c","reset";"tc","reset";"ec","reset";"tec","fact";"c32","rate";"c64","rate";"cmpd","";"ec32","diff";"ec64","diff";"f","fact";"family","";"n","raw";"s",""},2,FALSE)</f>
        <v/>
      </c>
      <c r="L124" s="4" t="str">
        <f t="shared" si="4"/>
        <v/>
      </c>
      <c r="M124" s="5" t="str">
        <f t="shared" si="5"/>
        <v/>
      </c>
      <c r="N124" s="5" t="str">
        <f t="shared" si="6"/>
        <v/>
      </c>
      <c r="O124" s="5" t="str">
        <f t="shared" si="7"/>
        <v/>
      </c>
    </row>
    <row r="125" spans="1:15" ht="30">
      <c r="A125" s="1" t="s">
        <v>397</v>
      </c>
      <c r="B125" s="1" t="s">
        <v>24</v>
      </c>
      <c r="C125" s="1" t="s">
        <v>35</v>
      </c>
      <c r="D125" s="1" t="s">
        <v>398</v>
      </c>
      <c r="E125" s="1" t="s">
        <v>399</v>
      </c>
      <c r="F125" s="1" t="s">
        <v>242</v>
      </c>
      <c r="G125" s="1">
        <v>-1</v>
      </c>
      <c r="H125" s="1" t="s">
        <v>27</v>
      </c>
      <c r="I125" s="1">
        <v>-1</v>
      </c>
      <c r="K125" s="4" t="str">
        <f>VLOOKUP(IF(ISBLANK(J125),C125,LEFT(J125,IFERROR(FIND("_",LEFT(J125,4)),1)-1)),{"","fact";"c","reset";"tc","reset";"ec","reset";"tec","fact";"c32","rate";"c64","rate";"cmpd","";"ec32","diff";"ec64","diff";"f","fact";"family","";"n","raw";"s",""},2,FALSE)</f>
        <v>rate</v>
      </c>
      <c r="L125" s="4" t="str">
        <f t="shared" si="4"/>
        <v/>
      </c>
      <c r="M125" s="5" t="str">
        <f t="shared" si="5"/>
        <v/>
      </c>
      <c r="N125" s="5" t="str">
        <f t="shared" si="6"/>
        <v/>
      </c>
      <c r="O125" s="5" t="str">
        <f t="shared" si="7"/>
        <v/>
      </c>
    </row>
    <row r="126" spans="1:15">
      <c r="A126" s="1" t="s">
        <v>400</v>
      </c>
      <c r="B126" s="1" t="s">
        <v>24</v>
      </c>
      <c r="C126" s="1" t="s">
        <v>25</v>
      </c>
      <c r="E126" s="1" t="s">
        <v>401</v>
      </c>
      <c r="G126" s="1">
        <v>-1</v>
      </c>
      <c r="H126" s="1" t="s">
        <v>27</v>
      </c>
      <c r="K126" s="4" t="str">
        <f>VLOOKUP(IF(ISBLANK(J126),C126,LEFT(J126,IFERROR(FIND("_",LEFT(J126,4)),1)-1)),{"","fact";"c","reset";"tc","reset";"ec","reset";"tec","fact";"c32","rate";"c64","rate";"cmpd","";"ec32","diff";"ec64","diff";"f","fact";"family","";"n","raw";"s",""},2,FALSE)</f>
        <v/>
      </c>
      <c r="L126" s="4" t="str">
        <f t="shared" si="4"/>
        <v/>
      </c>
      <c r="M126" s="5" t="str">
        <f t="shared" si="5"/>
        <v/>
      </c>
      <c r="N126" s="5" t="str">
        <f t="shared" si="6"/>
        <v/>
      </c>
      <c r="O126" s="5" t="str">
        <f t="shared" si="7"/>
        <v/>
      </c>
    </row>
    <row r="127" spans="1:15">
      <c r="A127" s="1" t="s">
        <v>402</v>
      </c>
      <c r="B127" s="1" t="s">
        <v>24</v>
      </c>
      <c r="C127" s="1" t="s">
        <v>25</v>
      </c>
      <c r="E127" s="1" t="s">
        <v>403</v>
      </c>
      <c r="G127" s="1">
        <v>-1</v>
      </c>
      <c r="H127" s="1" t="s">
        <v>27</v>
      </c>
      <c r="K127" s="4" t="str">
        <f>VLOOKUP(IF(ISBLANK(J127),C127,LEFT(J127,IFERROR(FIND("_",LEFT(J127,4)),1)-1)),{"","fact";"c","reset";"tc","reset";"ec","reset";"tec","fact";"c32","rate";"c64","rate";"cmpd","";"ec32","diff";"ec64","diff";"f","fact";"family","";"n","raw";"s",""},2,FALSE)</f>
        <v/>
      </c>
      <c r="L127" s="4" t="str">
        <f t="shared" si="4"/>
        <v/>
      </c>
      <c r="M127" s="5" t="str">
        <f t="shared" si="5"/>
        <v/>
      </c>
      <c r="N127" s="5" t="str">
        <f t="shared" si="6"/>
        <v/>
      </c>
      <c r="O127" s="5" t="str">
        <f t="shared" si="7"/>
        <v/>
      </c>
    </row>
    <row r="128" spans="1:15">
      <c r="A128" s="1" t="s">
        <v>404</v>
      </c>
      <c r="B128" s="1" t="s">
        <v>24</v>
      </c>
      <c r="C128" s="1" t="s">
        <v>145</v>
      </c>
      <c r="D128" s="1" t="s">
        <v>405</v>
      </c>
      <c r="E128" s="1" t="s">
        <v>406</v>
      </c>
      <c r="F128" s="1" t="s">
        <v>407</v>
      </c>
      <c r="G128" s="1">
        <v>6</v>
      </c>
      <c r="H128" s="1" t="s">
        <v>27</v>
      </c>
      <c r="K128" s="4" t="str">
        <f>VLOOKUP(IF(ISBLANK(J128),C128,LEFT(J128,IFERROR(FIND("_",LEFT(J128,4)),1)-1)),{"","fact";"c","reset";"tc","reset";"ec","reset";"tec","fact";"c32","rate";"c64","rate";"cmpd","";"ec32","diff";"ec64","diff";"f","fact";"family","";"n","raw";"s",""},2,FALSE)</f>
        <v>fact</v>
      </c>
      <c r="L128" s="4" t="str">
        <f t="shared" si="4"/>
        <v/>
      </c>
      <c r="M128" s="5" t="str">
        <f t="shared" si="5"/>
        <v/>
      </c>
      <c r="N128" s="5" t="str">
        <f t="shared" si="6"/>
        <v/>
      </c>
      <c r="O128" s="5" t="str">
        <f t="shared" si="7"/>
        <v/>
      </c>
    </row>
    <row r="129" spans="1:15" ht="30">
      <c r="A129" s="1" t="s">
        <v>408</v>
      </c>
      <c r="B129" s="1" t="s">
        <v>24</v>
      </c>
      <c r="C129" s="1" t="s">
        <v>145</v>
      </c>
      <c r="D129" s="1" t="s">
        <v>409</v>
      </c>
      <c r="E129" s="1" t="s">
        <v>410</v>
      </c>
      <c r="F129" s="1" t="s">
        <v>407</v>
      </c>
      <c r="G129" s="1">
        <v>6</v>
      </c>
      <c r="H129" s="1" t="s">
        <v>27</v>
      </c>
      <c r="K129" s="4" t="str">
        <f>VLOOKUP(IF(ISBLANK(J129),C129,LEFT(J129,IFERROR(FIND("_",LEFT(J129,4)),1)-1)),{"","fact";"c","reset";"tc","reset";"ec","reset";"tec","fact";"c32","rate";"c64","rate";"cmpd","";"ec32","diff";"ec64","diff";"f","fact";"family","";"n","raw";"s",""},2,FALSE)</f>
        <v>fact</v>
      </c>
      <c r="L129" s="4" t="str">
        <f t="shared" si="4"/>
        <v/>
      </c>
      <c r="M129" s="5" t="str">
        <f t="shared" si="5"/>
        <v/>
      </c>
      <c r="N129" s="5" t="str">
        <f t="shared" si="6"/>
        <v/>
      </c>
      <c r="O129" s="5" t="str">
        <f t="shared" si="7"/>
        <v/>
      </c>
    </row>
    <row r="130" spans="1:15" ht="30">
      <c r="A130" s="1" t="s">
        <v>411</v>
      </c>
      <c r="B130" s="1" t="s">
        <v>24</v>
      </c>
      <c r="C130" s="1" t="s">
        <v>145</v>
      </c>
      <c r="D130" s="1" t="s">
        <v>412</v>
      </c>
      <c r="E130" s="1" t="s">
        <v>413</v>
      </c>
      <c r="F130" s="1" t="s">
        <v>407</v>
      </c>
      <c r="G130" s="1">
        <v>6</v>
      </c>
      <c r="H130" s="1" t="s">
        <v>27</v>
      </c>
      <c r="K130" s="4" t="str">
        <f>VLOOKUP(IF(ISBLANK(J130),C130,LEFT(J130,IFERROR(FIND("_",LEFT(J130,4)),1)-1)),{"","fact";"c","reset";"tc","reset";"ec","reset";"tec","fact";"c32","rate";"c64","rate";"cmpd","";"ec32","diff";"ec64","diff";"f","fact";"family","";"n","raw";"s",""},2,FALSE)</f>
        <v>fact</v>
      </c>
      <c r="L130" s="4" t="str">
        <f t="shared" si="4"/>
        <v/>
      </c>
      <c r="M130" s="5" t="str">
        <f t="shared" si="5"/>
        <v/>
      </c>
      <c r="N130" s="5" t="str">
        <f t="shared" si="6"/>
        <v/>
      </c>
      <c r="O130" s="5" t="str">
        <f t="shared" si="7"/>
        <v/>
      </c>
    </row>
    <row r="131" spans="1:15">
      <c r="A131" s="1" t="s">
        <v>414</v>
      </c>
      <c r="B131" s="1" t="s">
        <v>24</v>
      </c>
      <c r="C131" s="1" t="s">
        <v>145</v>
      </c>
      <c r="D131" s="1" t="s">
        <v>415</v>
      </c>
      <c r="E131" s="1" t="s">
        <v>416</v>
      </c>
      <c r="F131" s="1" t="s">
        <v>407</v>
      </c>
      <c r="G131" s="1">
        <v>6</v>
      </c>
      <c r="H131" s="1" t="s">
        <v>27</v>
      </c>
      <c r="K131" s="4" t="str">
        <f>VLOOKUP(IF(ISBLANK(J131),C131,LEFT(J131,IFERROR(FIND("_",LEFT(J131,4)),1)-1)),{"","fact";"c","reset";"tc","reset";"ec","reset";"tec","fact";"c32","rate";"c64","rate";"cmpd","";"ec32","diff";"ec64","diff";"f","fact";"family","";"n","raw";"s",""},2,FALSE)</f>
        <v>fact</v>
      </c>
      <c r="L131" s="4" t="str">
        <f t="shared" ref="L131:L194" si="8">IF(M131="div",CONCATENATE(N131," / ",O131),IF(M131="sub",CONCATENATE(N131," - ",O131),IF(M131="add",CONCATENATE(N131," + ",O131),IF(M131="mult",CONCATENATE(N131," * ",O131),IF(M131="pct",CONCATENATE("100 * ",N131," / ",O131),IF(M131="sum",CONCATENATE("∑ (",N131,IF(LEN(O131)=0,""," + "),SUBSTITUTE(O131,","," + "),")"),""))))))</f>
        <v/>
      </c>
      <c r="M131" s="5" t="str">
        <f t="shared" ref="M131:M194" si="9">IF(ISBLANK(J131),"",RIGHT(LEFT(J131,FIND(",",J131)-1),LEN(LEFT(J131,FIND(",",J131)-1))-IFERROR(FIND("_",LEFT(J131,FIND(",",J131)-1)),0)))</f>
        <v/>
      </c>
      <c r="N131" s="5" t="str">
        <f t="shared" ref="N131:N194" si="10">IF(ISBLANK(J131),"",MID(J131,FIND(",",J131)+1,IFERROR(FIND(",",J131,FIND(",",J131)+1)-FIND(",",J131)-1,LEN(J131))))</f>
        <v/>
      </c>
      <c r="O131" s="5" t="str">
        <f t="shared" ref="O131:O194" si="11">IF(ISBLANK(J131),"",IFERROR(RIGHT(J131,LEN(J131)-FIND(",",J131,FIND(",",J131)+1)),""))</f>
        <v/>
      </c>
    </row>
    <row r="132" spans="1:15" ht="30">
      <c r="A132" s="1" t="s">
        <v>417</v>
      </c>
      <c r="B132" s="1" t="s">
        <v>24</v>
      </c>
      <c r="C132" s="1" t="s">
        <v>145</v>
      </c>
      <c r="D132" s="1" t="s">
        <v>418</v>
      </c>
      <c r="E132" s="1" t="s">
        <v>419</v>
      </c>
      <c r="F132" s="1" t="s">
        <v>407</v>
      </c>
      <c r="G132" s="1">
        <v>6</v>
      </c>
      <c r="H132" s="1" t="s">
        <v>27</v>
      </c>
      <c r="K132" s="4" t="str">
        <f>VLOOKUP(IF(ISBLANK(J132),C132,LEFT(J132,IFERROR(FIND("_",LEFT(J132,4)),1)-1)),{"","fact";"c","reset";"tc","reset";"ec","reset";"tec","fact";"c32","rate";"c64","rate";"cmpd","";"ec32","diff";"ec64","diff";"f","fact";"family","";"n","raw";"s",""},2,FALSE)</f>
        <v>fact</v>
      </c>
      <c r="L132" s="4" t="str">
        <f t="shared" si="8"/>
        <v/>
      </c>
      <c r="M132" s="5" t="str">
        <f t="shared" si="9"/>
        <v/>
      </c>
      <c r="N132" s="5" t="str">
        <f t="shared" si="10"/>
        <v/>
      </c>
      <c r="O132" s="5" t="str">
        <f t="shared" si="11"/>
        <v/>
      </c>
    </row>
    <row r="133" spans="1:15" ht="30">
      <c r="A133" s="1" t="s">
        <v>420</v>
      </c>
      <c r="B133" s="1" t="s">
        <v>24</v>
      </c>
      <c r="C133" s="1" t="s">
        <v>145</v>
      </c>
      <c r="D133" s="1" t="s">
        <v>421</v>
      </c>
      <c r="E133" s="1" t="s">
        <v>422</v>
      </c>
      <c r="F133" s="1" t="s">
        <v>407</v>
      </c>
      <c r="G133" s="1">
        <v>6</v>
      </c>
      <c r="H133" s="1" t="s">
        <v>27</v>
      </c>
      <c r="K133" s="4" t="str">
        <f>VLOOKUP(IF(ISBLANK(J133),C133,LEFT(J133,IFERROR(FIND("_",LEFT(J133,4)),1)-1)),{"","fact";"c","reset";"tc","reset";"ec","reset";"tec","fact";"c32","rate";"c64","rate";"cmpd","";"ec32","diff";"ec64","diff";"f","fact";"family","";"n","raw";"s",""},2,FALSE)</f>
        <v>fact</v>
      </c>
      <c r="L133" s="4" t="str">
        <f t="shared" si="8"/>
        <v/>
      </c>
      <c r="M133" s="5" t="str">
        <f t="shared" si="9"/>
        <v/>
      </c>
      <c r="N133" s="5" t="str">
        <f t="shared" si="10"/>
        <v/>
      </c>
      <c r="O133" s="5" t="str">
        <f t="shared" si="11"/>
        <v/>
      </c>
    </row>
    <row r="134" spans="1:15">
      <c r="A134" s="1" t="s">
        <v>423</v>
      </c>
      <c r="B134" s="1" t="s">
        <v>24</v>
      </c>
      <c r="C134" s="1" t="s">
        <v>25</v>
      </c>
      <c r="E134" s="1" t="s">
        <v>424</v>
      </c>
      <c r="G134" s="1">
        <v>-1</v>
      </c>
      <c r="H134" s="1" t="s">
        <v>27</v>
      </c>
      <c r="K134" s="4" t="str">
        <f>VLOOKUP(IF(ISBLANK(J134),C134,LEFT(J134,IFERROR(FIND("_",LEFT(J134,4)),1)-1)),{"","fact";"c","reset";"tc","reset";"ec","reset";"tec","fact";"c32","rate";"c64","rate";"cmpd","";"ec32","diff";"ec64","diff";"f","fact";"family","";"n","raw";"s",""},2,FALSE)</f>
        <v/>
      </c>
      <c r="L134" s="4" t="str">
        <f t="shared" si="8"/>
        <v/>
      </c>
      <c r="M134" s="5" t="str">
        <f t="shared" si="9"/>
        <v/>
      </c>
      <c r="N134" s="5" t="str">
        <f t="shared" si="10"/>
        <v/>
      </c>
      <c r="O134" s="5" t="str">
        <f t="shared" si="11"/>
        <v/>
      </c>
    </row>
    <row r="135" spans="1:15" ht="30">
      <c r="A135" s="1" t="s">
        <v>425</v>
      </c>
      <c r="B135" s="1" t="s">
        <v>24</v>
      </c>
      <c r="C135" s="1" t="s">
        <v>145</v>
      </c>
      <c r="D135" s="1" t="s">
        <v>405</v>
      </c>
      <c r="E135" s="1" t="s">
        <v>426</v>
      </c>
      <c r="F135" s="1" t="s">
        <v>427</v>
      </c>
      <c r="G135" s="1">
        <v>6</v>
      </c>
      <c r="H135" s="1" t="s">
        <v>27</v>
      </c>
      <c r="K135" s="4" t="str">
        <f>VLOOKUP(IF(ISBLANK(J135),C135,LEFT(J135,IFERROR(FIND("_",LEFT(J135,4)),1)-1)),{"","fact";"c","reset";"tc","reset";"ec","reset";"tec","fact";"c32","rate";"c64","rate";"cmpd","";"ec32","diff";"ec64","diff";"f","fact";"family","";"n","raw";"s",""},2,FALSE)</f>
        <v>fact</v>
      </c>
      <c r="L135" s="4" t="str">
        <f t="shared" si="8"/>
        <v/>
      </c>
      <c r="M135" s="5" t="str">
        <f t="shared" si="9"/>
        <v/>
      </c>
      <c r="N135" s="5" t="str">
        <f t="shared" si="10"/>
        <v/>
      </c>
      <c r="O135" s="5" t="str">
        <f t="shared" si="11"/>
        <v/>
      </c>
    </row>
    <row r="136" spans="1:15" ht="30">
      <c r="A136" s="1" t="s">
        <v>428</v>
      </c>
      <c r="B136" s="1" t="s">
        <v>24</v>
      </c>
      <c r="C136" s="1" t="s">
        <v>145</v>
      </c>
      <c r="D136" s="1" t="s">
        <v>409</v>
      </c>
      <c r="E136" s="1" t="s">
        <v>429</v>
      </c>
      <c r="F136" s="1" t="s">
        <v>427</v>
      </c>
      <c r="G136" s="1">
        <v>6</v>
      </c>
      <c r="H136" s="1" t="s">
        <v>27</v>
      </c>
      <c r="K136" s="4" t="str">
        <f>VLOOKUP(IF(ISBLANK(J136),C136,LEFT(J136,IFERROR(FIND("_",LEFT(J136,4)),1)-1)),{"","fact";"c","reset";"tc","reset";"ec","reset";"tec","fact";"c32","rate";"c64","rate";"cmpd","";"ec32","diff";"ec64","diff";"f","fact";"family","";"n","raw";"s",""},2,FALSE)</f>
        <v>fact</v>
      </c>
      <c r="L136" s="4" t="str">
        <f t="shared" si="8"/>
        <v/>
      </c>
      <c r="M136" s="5" t="str">
        <f t="shared" si="9"/>
        <v/>
      </c>
      <c r="N136" s="5" t="str">
        <f t="shared" si="10"/>
        <v/>
      </c>
      <c r="O136" s="5" t="str">
        <f t="shared" si="11"/>
        <v/>
      </c>
    </row>
    <row r="137" spans="1:15" ht="30">
      <c r="A137" s="1" t="s">
        <v>430</v>
      </c>
      <c r="B137" s="1" t="s">
        <v>24</v>
      </c>
      <c r="C137" s="1" t="s">
        <v>145</v>
      </c>
      <c r="D137" s="1" t="s">
        <v>412</v>
      </c>
      <c r="E137" s="1" t="s">
        <v>431</v>
      </c>
      <c r="F137" s="1" t="s">
        <v>427</v>
      </c>
      <c r="G137" s="1">
        <v>6</v>
      </c>
      <c r="H137" s="1" t="s">
        <v>27</v>
      </c>
      <c r="K137" s="4" t="str">
        <f>VLOOKUP(IF(ISBLANK(J137),C137,LEFT(J137,IFERROR(FIND("_",LEFT(J137,4)),1)-1)),{"","fact";"c","reset";"tc","reset";"ec","reset";"tec","fact";"c32","rate";"c64","rate";"cmpd","";"ec32","diff";"ec64","diff";"f","fact";"family","";"n","raw";"s",""},2,FALSE)</f>
        <v>fact</v>
      </c>
      <c r="L137" s="4" t="str">
        <f t="shared" si="8"/>
        <v/>
      </c>
      <c r="M137" s="5" t="str">
        <f t="shared" si="9"/>
        <v/>
      </c>
      <c r="N137" s="5" t="str">
        <f t="shared" si="10"/>
        <v/>
      </c>
      <c r="O137" s="5" t="str">
        <f t="shared" si="11"/>
        <v/>
      </c>
    </row>
    <row r="138" spans="1:15">
      <c r="A138" s="1" t="s">
        <v>432</v>
      </c>
      <c r="B138" s="1" t="s">
        <v>24</v>
      </c>
      <c r="C138" s="1" t="s">
        <v>145</v>
      </c>
      <c r="D138" s="1" t="s">
        <v>415</v>
      </c>
      <c r="E138" s="1" t="s">
        <v>433</v>
      </c>
      <c r="F138" s="1" t="s">
        <v>427</v>
      </c>
      <c r="G138" s="1">
        <v>6</v>
      </c>
      <c r="H138" s="1" t="s">
        <v>27</v>
      </c>
      <c r="K138" s="4" t="str">
        <f>VLOOKUP(IF(ISBLANK(J138),C138,LEFT(J138,IFERROR(FIND("_",LEFT(J138,4)),1)-1)),{"","fact";"c","reset";"tc","reset";"ec","reset";"tec","fact";"c32","rate";"c64","rate";"cmpd","";"ec32","diff";"ec64","diff";"f","fact";"family","";"n","raw";"s",""},2,FALSE)</f>
        <v>fact</v>
      </c>
      <c r="L138" s="4" t="str">
        <f t="shared" si="8"/>
        <v/>
      </c>
      <c r="M138" s="5" t="str">
        <f t="shared" si="9"/>
        <v/>
      </c>
      <c r="N138" s="5" t="str">
        <f t="shared" si="10"/>
        <v/>
      </c>
      <c r="O138" s="5" t="str">
        <f t="shared" si="11"/>
        <v/>
      </c>
    </row>
    <row r="139" spans="1:15" ht="30">
      <c r="A139" s="1" t="s">
        <v>434</v>
      </c>
      <c r="B139" s="1" t="s">
        <v>24</v>
      </c>
      <c r="C139" s="1" t="s">
        <v>145</v>
      </c>
      <c r="D139" s="1" t="s">
        <v>418</v>
      </c>
      <c r="E139" s="1" t="s">
        <v>435</v>
      </c>
      <c r="F139" s="1" t="s">
        <v>427</v>
      </c>
      <c r="G139" s="1">
        <v>6</v>
      </c>
      <c r="H139" s="1" t="s">
        <v>27</v>
      </c>
      <c r="K139" s="4" t="str">
        <f>VLOOKUP(IF(ISBLANK(J139),C139,LEFT(J139,IFERROR(FIND("_",LEFT(J139,4)),1)-1)),{"","fact";"c","reset";"tc","reset";"ec","reset";"tec","fact";"c32","rate";"c64","rate";"cmpd","";"ec32","diff";"ec64","diff";"f","fact";"family","";"n","raw";"s",""},2,FALSE)</f>
        <v>fact</v>
      </c>
      <c r="L139" s="4" t="str">
        <f t="shared" si="8"/>
        <v/>
      </c>
      <c r="M139" s="5" t="str">
        <f t="shared" si="9"/>
        <v/>
      </c>
      <c r="N139" s="5" t="str">
        <f t="shared" si="10"/>
        <v/>
      </c>
      <c r="O139" s="5" t="str">
        <f t="shared" si="11"/>
        <v/>
      </c>
    </row>
    <row r="140" spans="1:15" ht="30">
      <c r="A140" s="1" t="s">
        <v>436</v>
      </c>
      <c r="B140" s="1" t="s">
        <v>24</v>
      </c>
      <c r="C140" s="1" t="s">
        <v>145</v>
      </c>
      <c r="D140" s="1" t="s">
        <v>421</v>
      </c>
      <c r="E140" s="1" t="s">
        <v>437</v>
      </c>
      <c r="F140" s="1" t="s">
        <v>427</v>
      </c>
      <c r="G140" s="1">
        <v>6</v>
      </c>
      <c r="H140" s="1" t="s">
        <v>27</v>
      </c>
      <c r="K140" s="4" t="str">
        <f>VLOOKUP(IF(ISBLANK(J140),C140,LEFT(J140,IFERROR(FIND("_",LEFT(J140,4)),1)-1)),{"","fact";"c","reset";"tc","reset";"ec","reset";"tec","fact";"c32","rate";"c64","rate";"cmpd","";"ec32","diff";"ec64","diff";"f","fact";"family","";"n","raw";"s",""},2,FALSE)</f>
        <v>fact</v>
      </c>
      <c r="L140" s="4" t="str">
        <f t="shared" si="8"/>
        <v/>
      </c>
      <c r="M140" s="5" t="str">
        <f t="shared" si="9"/>
        <v/>
      </c>
      <c r="N140" s="5" t="str">
        <f t="shared" si="10"/>
        <v/>
      </c>
      <c r="O140" s="5" t="str">
        <f t="shared" si="11"/>
        <v/>
      </c>
    </row>
    <row r="141" spans="1:15" ht="30">
      <c r="A141" s="1" t="s">
        <v>438</v>
      </c>
      <c r="B141" s="1" t="s">
        <v>24</v>
      </c>
      <c r="C141" s="1" t="s">
        <v>145</v>
      </c>
      <c r="D141" s="1" t="s">
        <v>439</v>
      </c>
      <c r="E141" s="1" t="s">
        <v>440</v>
      </c>
      <c r="F141" s="1" t="s">
        <v>427</v>
      </c>
      <c r="G141" s="1">
        <v>6</v>
      </c>
      <c r="H141" s="1" t="s">
        <v>27</v>
      </c>
      <c r="K141" s="4" t="str">
        <f>VLOOKUP(IF(ISBLANK(J141),C141,LEFT(J141,IFERROR(FIND("_",LEFT(J141,4)),1)-1)),{"","fact";"c","reset";"tc","reset";"ec","reset";"tec","fact";"c32","rate";"c64","rate";"cmpd","";"ec32","diff";"ec64","diff";"f","fact";"family","";"n","raw";"s",""},2,FALSE)</f>
        <v>fact</v>
      </c>
      <c r="L141" s="4" t="str">
        <f t="shared" si="8"/>
        <v/>
      </c>
      <c r="M141" s="5" t="str">
        <f t="shared" si="9"/>
        <v/>
      </c>
      <c r="N141" s="5" t="str">
        <f t="shared" si="10"/>
        <v/>
      </c>
      <c r="O141" s="5" t="str">
        <f t="shared" si="11"/>
        <v/>
      </c>
    </row>
    <row r="142" spans="1:15" ht="30">
      <c r="A142" s="1" t="s">
        <v>441</v>
      </c>
      <c r="B142" s="1" t="s">
        <v>24</v>
      </c>
      <c r="C142" s="1" t="s">
        <v>145</v>
      </c>
      <c r="D142" s="1" t="s">
        <v>442</v>
      </c>
      <c r="E142" s="1" t="s">
        <v>443</v>
      </c>
      <c r="F142" s="1" t="s">
        <v>427</v>
      </c>
      <c r="G142" s="1">
        <v>6</v>
      </c>
      <c r="H142" s="1" t="s">
        <v>27</v>
      </c>
      <c r="K142" s="4" t="str">
        <f>VLOOKUP(IF(ISBLANK(J142),C142,LEFT(J142,IFERROR(FIND("_",LEFT(J142,4)),1)-1)),{"","fact";"c","reset";"tc","reset";"ec","reset";"tec","fact";"c32","rate";"c64","rate";"cmpd","";"ec32","diff";"ec64","diff";"f","fact";"family","";"n","raw";"s",""},2,FALSE)</f>
        <v>fact</v>
      </c>
      <c r="L142" s="4" t="str">
        <f t="shared" si="8"/>
        <v/>
      </c>
      <c r="M142" s="5" t="str">
        <f t="shared" si="9"/>
        <v/>
      </c>
      <c r="N142" s="5" t="str">
        <f t="shared" si="10"/>
        <v/>
      </c>
      <c r="O142" s="5" t="str">
        <f t="shared" si="11"/>
        <v/>
      </c>
    </row>
    <row r="143" spans="1:15" ht="30">
      <c r="A143" s="1" t="s">
        <v>444</v>
      </c>
      <c r="B143" s="1" t="s">
        <v>24</v>
      </c>
      <c r="C143" s="1" t="s">
        <v>145</v>
      </c>
      <c r="D143" s="1" t="s">
        <v>445</v>
      </c>
      <c r="E143" s="1" t="s">
        <v>446</v>
      </c>
      <c r="F143" s="1" t="s">
        <v>427</v>
      </c>
      <c r="G143" s="1">
        <v>6</v>
      </c>
      <c r="H143" s="1" t="s">
        <v>27</v>
      </c>
      <c r="K143" s="4" t="str">
        <f>VLOOKUP(IF(ISBLANK(J143),C143,LEFT(J143,IFERROR(FIND("_",LEFT(J143,4)),1)-1)),{"","fact";"c","reset";"tc","reset";"ec","reset";"tec","fact";"c32","rate";"c64","rate";"cmpd","";"ec32","diff";"ec64","diff";"f","fact";"family","";"n","raw";"s",""},2,FALSE)</f>
        <v>fact</v>
      </c>
      <c r="L143" s="4" t="str">
        <f t="shared" si="8"/>
        <v/>
      </c>
      <c r="M143" s="5" t="str">
        <f t="shared" si="9"/>
        <v/>
      </c>
      <c r="N143" s="5" t="str">
        <f t="shared" si="10"/>
        <v/>
      </c>
      <c r="O143" s="5" t="str">
        <f t="shared" si="11"/>
        <v/>
      </c>
    </row>
    <row r="144" spans="1:15" ht="30">
      <c r="A144" s="1" t="s">
        <v>447</v>
      </c>
      <c r="B144" s="1" t="s">
        <v>24</v>
      </c>
      <c r="C144" s="1" t="s">
        <v>145</v>
      </c>
      <c r="D144" s="1" t="s">
        <v>448</v>
      </c>
      <c r="E144" s="1" t="s">
        <v>449</v>
      </c>
      <c r="F144" s="1" t="s">
        <v>427</v>
      </c>
      <c r="G144" s="1">
        <v>6</v>
      </c>
      <c r="H144" s="1" t="s">
        <v>27</v>
      </c>
      <c r="K144" s="4" t="str">
        <f>VLOOKUP(IF(ISBLANK(J144),C144,LEFT(J144,IFERROR(FIND("_",LEFT(J144,4)),1)-1)),{"","fact";"c","reset";"tc","reset";"ec","reset";"tec","fact";"c32","rate";"c64","rate";"cmpd","";"ec32","diff";"ec64","diff";"f","fact";"family","";"n","raw";"s",""},2,FALSE)</f>
        <v>fact</v>
      </c>
      <c r="L144" s="4" t="str">
        <f t="shared" si="8"/>
        <v/>
      </c>
      <c r="M144" s="5" t="str">
        <f t="shared" si="9"/>
        <v/>
      </c>
      <c r="N144" s="5" t="str">
        <f t="shared" si="10"/>
        <v/>
      </c>
      <c r="O144" s="5" t="str">
        <f t="shared" si="11"/>
        <v/>
      </c>
    </row>
    <row r="145" spans="1:15">
      <c r="A145" s="1" t="s">
        <v>450</v>
      </c>
      <c r="B145" s="1" t="s">
        <v>24</v>
      </c>
      <c r="C145" s="1" t="s">
        <v>25</v>
      </c>
      <c r="E145" s="1" t="s">
        <v>451</v>
      </c>
      <c r="G145" s="1">
        <v>-1</v>
      </c>
      <c r="H145" s="1" t="s">
        <v>27</v>
      </c>
      <c r="K145" s="4" t="str">
        <f>VLOOKUP(IF(ISBLANK(J145),C145,LEFT(J145,IFERROR(FIND("_",LEFT(J145,4)),1)-1)),{"","fact";"c","reset";"tc","reset";"ec","reset";"tec","fact";"c32","rate";"c64","rate";"cmpd","";"ec32","diff";"ec64","diff";"f","fact";"family","";"n","raw";"s",""},2,FALSE)</f>
        <v/>
      </c>
      <c r="L145" s="4" t="str">
        <f t="shared" si="8"/>
        <v/>
      </c>
      <c r="M145" s="5" t="str">
        <f t="shared" si="9"/>
        <v/>
      </c>
      <c r="N145" s="5" t="str">
        <f t="shared" si="10"/>
        <v/>
      </c>
      <c r="O145" s="5" t="str">
        <f t="shared" si="11"/>
        <v/>
      </c>
    </row>
    <row r="146" spans="1:15" ht="30">
      <c r="A146" s="1" t="s">
        <v>452</v>
      </c>
      <c r="B146" s="1" t="s">
        <v>24</v>
      </c>
      <c r="C146" s="1" t="s">
        <v>237</v>
      </c>
      <c r="E146" s="1" t="s">
        <v>453</v>
      </c>
      <c r="G146" s="1">
        <v>-1</v>
      </c>
      <c r="H146" s="1" t="s">
        <v>27</v>
      </c>
      <c r="K146" s="4" t="str">
        <f>VLOOKUP(IF(ISBLANK(J146),C146,LEFT(J146,IFERROR(FIND("_",LEFT(J146,4)),1)-1)),{"","fact";"c","reset";"tc","reset";"ec","reset";"tec","fact";"c32","rate";"c64","rate";"cmpd","";"ec32","diff";"ec64","diff";"f","fact";"family","";"n","raw";"s",""},2,FALSE)</f>
        <v/>
      </c>
      <c r="L146" s="4" t="str">
        <f t="shared" si="8"/>
        <v/>
      </c>
      <c r="M146" s="5" t="str">
        <f t="shared" si="9"/>
        <v/>
      </c>
      <c r="N146" s="5" t="str">
        <f t="shared" si="10"/>
        <v/>
      </c>
      <c r="O146" s="5" t="str">
        <f t="shared" si="11"/>
        <v/>
      </c>
    </row>
    <row r="147" spans="1:15">
      <c r="A147" s="1" t="s">
        <v>454</v>
      </c>
      <c r="B147" s="1" t="s">
        <v>24</v>
      </c>
      <c r="C147" s="1" t="s">
        <v>455</v>
      </c>
      <c r="D147" s="1" t="s">
        <v>456</v>
      </c>
      <c r="E147" s="1" t="s">
        <v>457</v>
      </c>
      <c r="F147" s="1" t="s">
        <v>458</v>
      </c>
      <c r="G147" s="1">
        <v>7</v>
      </c>
      <c r="H147" s="1" t="s">
        <v>27</v>
      </c>
      <c r="I147" s="1">
        <v>1</v>
      </c>
      <c r="J147" s="1" t="s">
        <v>459</v>
      </c>
      <c r="K147" s="4" t="str">
        <f>VLOOKUP(IF(ISBLANK(J147),C147,LEFT(J147,IFERROR(FIND("_",LEFT(J147,4)),1)-1)),{"","fact";"c","reset";"tc","reset";"ec","reset";"tec","fact";"c32","rate";"c64","rate";"cmpd","";"ec32","diff";"ec64","diff";"f","fact";"family","";"n","raw";"s",""},2,FALSE)</f>
        <v>fact</v>
      </c>
      <c r="L147" s="4" t="str">
        <f t="shared" si="8"/>
        <v>readBytes / reads</v>
      </c>
      <c r="M147" s="5" t="str">
        <f t="shared" si="9"/>
        <v>div</v>
      </c>
      <c r="N147" s="5" t="str">
        <f t="shared" si="10"/>
        <v>readBytes</v>
      </c>
      <c r="O147" s="5" t="str">
        <f t="shared" si="11"/>
        <v>reads</v>
      </c>
    </row>
    <row r="148" spans="1:15">
      <c r="A148" s="1" t="s">
        <v>460</v>
      </c>
      <c r="B148" s="1" t="s">
        <v>24</v>
      </c>
      <c r="C148" s="1" t="s">
        <v>35</v>
      </c>
      <c r="D148" s="1" t="s">
        <v>461</v>
      </c>
      <c r="E148" s="1" t="s">
        <v>462</v>
      </c>
      <c r="F148" s="1" t="s">
        <v>458</v>
      </c>
      <c r="G148" s="1">
        <v>7</v>
      </c>
      <c r="H148" s="1" t="s">
        <v>27</v>
      </c>
      <c r="I148" s="1">
        <v>-1</v>
      </c>
      <c r="K148" s="4" t="str">
        <f>VLOOKUP(IF(ISBLANK(J148),C148,LEFT(J148,IFERROR(FIND("_",LEFT(J148,4)),1)-1)),{"","fact";"c","reset";"tc","reset";"ec","reset";"tec","fact";"c32","rate";"c64","rate";"cmpd","";"ec32","diff";"ec64","diff";"f","fact";"family","";"n","raw";"s",""},2,FALSE)</f>
        <v>rate</v>
      </c>
      <c r="L148" s="4" t="str">
        <f t="shared" si="8"/>
        <v/>
      </c>
      <c r="M148" s="5" t="str">
        <f t="shared" si="9"/>
        <v/>
      </c>
      <c r="N148" s="5" t="str">
        <f t="shared" si="10"/>
        <v/>
      </c>
      <c r="O148" s="5" t="str">
        <f t="shared" si="11"/>
        <v/>
      </c>
    </row>
    <row r="149" spans="1:15">
      <c r="A149" s="1" t="s">
        <v>463</v>
      </c>
      <c r="B149" s="1" t="s">
        <v>24</v>
      </c>
      <c r="C149" s="1" t="s">
        <v>35</v>
      </c>
      <c r="D149" s="1" t="s">
        <v>461</v>
      </c>
      <c r="E149" s="1" t="s">
        <v>464</v>
      </c>
      <c r="F149" s="1" t="s">
        <v>261</v>
      </c>
      <c r="G149" s="1">
        <v>7</v>
      </c>
      <c r="H149" s="1" t="s">
        <v>27</v>
      </c>
      <c r="I149" s="1">
        <v>-1</v>
      </c>
      <c r="K149" s="4" t="str">
        <f>VLOOKUP(IF(ISBLANK(J149),C149,LEFT(J149,IFERROR(FIND("_",LEFT(J149,4)),1)-1)),{"","fact";"c","reset";"tc","reset";"ec","reset";"tec","fact";"c32","rate";"c64","rate";"cmpd","";"ec32","diff";"ec64","diff";"f","fact";"family","";"n","raw";"s",""},2,FALSE)</f>
        <v>rate</v>
      </c>
      <c r="L149" s="4" t="str">
        <f t="shared" si="8"/>
        <v/>
      </c>
      <c r="M149" s="5" t="str">
        <f t="shared" si="9"/>
        <v/>
      </c>
      <c r="N149" s="5" t="str">
        <f t="shared" si="10"/>
        <v/>
      </c>
      <c r="O149" s="5" t="str">
        <f t="shared" si="11"/>
        <v/>
      </c>
    </row>
    <row r="150" spans="1:15">
      <c r="A150" s="1" t="s">
        <v>465</v>
      </c>
      <c r="B150" s="1" t="s">
        <v>24</v>
      </c>
      <c r="C150" s="1" t="s">
        <v>35</v>
      </c>
      <c r="D150" s="1" t="s">
        <v>466</v>
      </c>
      <c r="E150" s="1" t="s">
        <v>467</v>
      </c>
      <c r="F150" s="1" t="s">
        <v>261</v>
      </c>
      <c r="G150" s="1">
        <v>7</v>
      </c>
      <c r="H150" s="1" t="s">
        <v>27</v>
      </c>
      <c r="I150" s="1">
        <v>-1</v>
      </c>
      <c r="K150" s="4" t="str">
        <f>VLOOKUP(IF(ISBLANK(J150),C150,LEFT(J150,IFERROR(FIND("_",LEFT(J150,4)),1)-1)),{"","fact";"c","reset";"tc","reset";"ec","reset";"tec","fact";"c32","rate";"c64","rate";"cmpd","";"ec32","diff";"ec64","diff";"f","fact";"family","";"n","raw";"s",""},2,FALSE)</f>
        <v>rate</v>
      </c>
      <c r="L150" s="4" t="str">
        <f t="shared" si="8"/>
        <v/>
      </c>
      <c r="M150" s="5" t="str">
        <f t="shared" si="9"/>
        <v/>
      </c>
      <c r="N150" s="5" t="str">
        <f t="shared" si="10"/>
        <v/>
      </c>
      <c r="O150" s="5" t="str">
        <f t="shared" si="11"/>
        <v/>
      </c>
    </row>
    <row r="151" spans="1:15">
      <c r="A151" s="1" t="s">
        <v>468</v>
      </c>
      <c r="B151" s="1" t="s">
        <v>24</v>
      </c>
      <c r="C151" s="1" t="s">
        <v>455</v>
      </c>
      <c r="D151" s="1" t="s">
        <v>469</v>
      </c>
      <c r="E151" s="1" t="s">
        <v>470</v>
      </c>
      <c r="F151" s="1" t="s">
        <v>458</v>
      </c>
      <c r="G151" s="1">
        <v>7</v>
      </c>
      <c r="H151" s="1" t="s">
        <v>27</v>
      </c>
      <c r="I151" s="1">
        <v>1</v>
      </c>
      <c r="J151" s="1" t="s">
        <v>471</v>
      </c>
      <c r="K151" s="4" t="str">
        <f>VLOOKUP(IF(ISBLANK(J151),C151,LEFT(J151,IFERROR(FIND("_",LEFT(J151,4)),1)-1)),{"","fact";"c","reset";"tc","reset";"ec","reset";"tec","fact";"c32","rate";"c64","rate";"cmpd","";"ec32","diff";"ec64","diff";"f","fact";"family","";"n","raw";"s",""},2,FALSE)</f>
        <v>fact</v>
      </c>
      <c r="L151" s="4" t="str">
        <f t="shared" si="8"/>
        <v>writeBytes / writes</v>
      </c>
      <c r="M151" s="5" t="str">
        <f t="shared" si="9"/>
        <v>div</v>
      </c>
      <c r="N151" s="5" t="str">
        <f t="shared" si="10"/>
        <v>writeBytes</v>
      </c>
      <c r="O151" s="5" t="str">
        <f t="shared" si="11"/>
        <v>writes</v>
      </c>
    </row>
    <row r="152" spans="1:15">
      <c r="A152" s="1" t="s">
        <v>472</v>
      </c>
      <c r="B152" s="1" t="s">
        <v>24</v>
      </c>
      <c r="C152" s="1" t="s">
        <v>35</v>
      </c>
      <c r="D152" s="1" t="s">
        <v>473</v>
      </c>
      <c r="E152" s="1" t="s">
        <v>474</v>
      </c>
      <c r="F152" s="1" t="s">
        <v>458</v>
      </c>
      <c r="G152" s="1">
        <v>7</v>
      </c>
      <c r="H152" s="1" t="s">
        <v>27</v>
      </c>
      <c r="I152" s="1">
        <v>-1</v>
      </c>
      <c r="K152" s="4" t="str">
        <f>VLOOKUP(IF(ISBLANK(J152),C152,LEFT(J152,IFERROR(FIND("_",LEFT(J152,4)),1)-1)),{"","fact";"c","reset";"tc","reset";"ec","reset";"tec","fact";"c32","rate";"c64","rate";"cmpd","";"ec32","diff";"ec64","diff";"f","fact";"family","";"n","raw";"s",""},2,FALSE)</f>
        <v>rate</v>
      </c>
      <c r="L152" s="4" t="str">
        <f t="shared" si="8"/>
        <v/>
      </c>
      <c r="M152" s="5" t="str">
        <f t="shared" si="9"/>
        <v/>
      </c>
      <c r="N152" s="5" t="str">
        <f t="shared" si="10"/>
        <v/>
      </c>
      <c r="O152" s="5" t="str">
        <f t="shared" si="11"/>
        <v/>
      </c>
    </row>
    <row r="153" spans="1:15">
      <c r="A153" s="1" t="s">
        <v>475</v>
      </c>
      <c r="B153" s="1" t="s">
        <v>24</v>
      </c>
      <c r="C153" s="1" t="s">
        <v>35</v>
      </c>
      <c r="D153" s="1" t="s">
        <v>473</v>
      </c>
      <c r="E153" s="1" t="s">
        <v>476</v>
      </c>
      <c r="F153" s="1" t="s">
        <v>261</v>
      </c>
      <c r="G153" s="1">
        <v>7</v>
      </c>
      <c r="H153" s="1" t="s">
        <v>27</v>
      </c>
      <c r="I153" s="1">
        <v>-1</v>
      </c>
      <c r="K153" s="4" t="str">
        <f>VLOOKUP(IF(ISBLANK(J153),C153,LEFT(J153,IFERROR(FIND("_",LEFT(J153,4)),1)-1)),{"","fact";"c","reset";"tc","reset";"ec","reset";"tec","fact";"c32","rate";"c64","rate";"cmpd","";"ec32","diff";"ec64","diff";"f","fact";"family","";"n","raw";"s",""},2,FALSE)</f>
        <v>rate</v>
      </c>
      <c r="L153" s="4" t="str">
        <f t="shared" si="8"/>
        <v/>
      </c>
      <c r="M153" s="5" t="str">
        <f t="shared" si="9"/>
        <v/>
      </c>
      <c r="N153" s="5" t="str">
        <f t="shared" si="10"/>
        <v/>
      </c>
      <c r="O153" s="5" t="str">
        <f t="shared" si="11"/>
        <v/>
      </c>
    </row>
    <row r="154" spans="1:15">
      <c r="A154" s="1" t="s">
        <v>477</v>
      </c>
      <c r="B154" s="1" t="s">
        <v>24</v>
      </c>
      <c r="C154" s="1" t="s">
        <v>25</v>
      </c>
      <c r="E154" s="1" t="s">
        <v>478</v>
      </c>
      <c r="G154" s="1">
        <v>-1</v>
      </c>
      <c r="H154" s="1" t="s">
        <v>27</v>
      </c>
      <c r="K154" s="4" t="str">
        <f>VLOOKUP(IF(ISBLANK(J154),C154,LEFT(J154,IFERROR(FIND("_",LEFT(J154,4)),1)-1)),{"","fact";"c","reset";"tc","reset";"ec","reset";"tec","fact";"c32","rate";"c64","rate";"cmpd","";"ec32","diff";"ec64","diff";"f","fact";"family","";"n","raw";"s",""},2,FALSE)</f>
        <v/>
      </c>
      <c r="L154" s="4" t="str">
        <f t="shared" si="8"/>
        <v/>
      </c>
      <c r="M154" s="5" t="str">
        <f t="shared" si="9"/>
        <v/>
      </c>
      <c r="N154" s="5" t="str">
        <f t="shared" si="10"/>
        <v/>
      </c>
      <c r="O154" s="5" t="str">
        <f t="shared" si="11"/>
        <v/>
      </c>
    </row>
    <row r="155" spans="1:15" ht="60">
      <c r="A155" s="1" t="s">
        <v>479</v>
      </c>
      <c r="B155" s="1" t="s">
        <v>24</v>
      </c>
      <c r="C155" s="1" t="s">
        <v>455</v>
      </c>
      <c r="D155" s="1" t="s">
        <v>480</v>
      </c>
      <c r="E155" s="1" t="s">
        <v>481</v>
      </c>
      <c r="F155" s="1" t="s">
        <v>482</v>
      </c>
      <c r="G155" s="1">
        <v>7</v>
      </c>
      <c r="H155" s="1" t="s">
        <v>27</v>
      </c>
      <c r="J155" s="1" t="s">
        <v>483</v>
      </c>
      <c r="K155" s="4" t="str">
        <f>VLOOKUP(IF(ISBLANK(J155),C155,LEFT(J155,IFERROR(FIND("_",LEFT(J155,4)),1)-1)),{"","fact";"c","reset";"tc","reset";"ec","reset";"tec","fact";"c32","rate";"c64","rate";"cmpd","";"ec32","diff";"ec64","diff";"f","fact";"family","";"n","raw";"s",""},2,FALSE)</f>
        <v>fact</v>
      </c>
      <c r="L155" s="4" t="str">
        <f t="shared" si="8"/>
        <v>cifs.smb1.usage.currentConnections + cifs.smb2.usage.currentConnections</v>
      </c>
      <c r="M155" s="5" t="str">
        <f t="shared" si="9"/>
        <v>add</v>
      </c>
      <c r="N155" s="5" t="str">
        <f t="shared" si="10"/>
        <v>cifs.smb1.usage.currentConnections</v>
      </c>
      <c r="O155" s="5" t="str">
        <f t="shared" si="11"/>
        <v>cifs.smb2.usage.currentConnections</v>
      </c>
    </row>
    <row r="156" spans="1:15" ht="60">
      <c r="A156" s="1" t="s">
        <v>484</v>
      </c>
      <c r="B156" s="1" t="s">
        <v>24</v>
      </c>
      <c r="C156" s="1" t="s">
        <v>455</v>
      </c>
      <c r="D156" s="1" t="s">
        <v>485</v>
      </c>
      <c r="E156" s="1" t="s">
        <v>486</v>
      </c>
      <c r="F156" s="1" t="s">
        <v>487</v>
      </c>
      <c r="G156" s="1">
        <v>7</v>
      </c>
      <c r="H156" s="1" t="s">
        <v>27</v>
      </c>
      <c r="J156" s="1" t="s">
        <v>488</v>
      </c>
      <c r="K156" s="4" t="str">
        <f>VLOOKUP(IF(ISBLANK(J156),C156,LEFT(J156,IFERROR(FIND("_",LEFT(J156,4)),1)-1)),{"","fact";"c","reset";"tc","reset";"ec","reset";"tec","fact";"c32","rate";"c64","rate";"cmpd","";"ec32","diff";"ec64","diff";"f","fact";"family","";"n","raw";"s",""},2,FALSE)</f>
        <v>fact</v>
      </c>
      <c r="L156" s="4" t="str">
        <f t="shared" si="8"/>
        <v>cifs.smb1.usage.currentOpenFiles + cifs.smb2.usage.currentOpenFiles</v>
      </c>
      <c r="M156" s="5" t="str">
        <f t="shared" si="9"/>
        <v>add</v>
      </c>
      <c r="N156" s="5" t="str">
        <f t="shared" si="10"/>
        <v>cifs.smb1.usage.currentOpenFiles</v>
      </c>
      <c r="O156" s="5" t="str">
        <f t="shared" si="11"/>
        <v>cifs.smb2.usage.currentOpenFiles</v>
      </c>
    </row>
    <row r="157" spans="1:15" ht="60">
      <c r="A157" s="1" t="s">
        <v>489</v>
      </c>
      <c r="B157" s="1" t="s">
        <v>24</v>
      </c>
      <c r="C157" s="1" t="s">
        <v>455</v>
      </c>
      <c r="D157" s="1" t="s">
        <v>490</v>
      </c>
      <c r="E157" s="1" t="s">
        <v>491</v>
      </c>
      <c r="F157" s="1" t="s">
        <v>482</v>
      </c>
      <c r="G157" s="1">
        <v>7</v>
      </c>
      <c r="H157" s="1" t="s">
        <v>27</v>
      </c>
      <c r="J157" s="1" t="s">
        <v>492</v>
      </c>
      <c r="K157" s="4" t="str">
        <f>VLOOKUP(IF(ISBLANK(J157),C157,LEFT(J157,IFERROR(FIND("_",LEFT(J157,4)),1)-1)),{"","fact";"c","reset";"tc","reset";"ec","reset";"tec","fact";"c32","rate";"c64","rate";"cmpd","";"ec32","diff";"ec64","diff";"f","fact";"family","";"n","raw";"s",""},2,FALSE)</f>
        <v>fact</v>
      </c>
      <c r="L157" s="4" t="str">
        <f t="shared" si="8"/>
        <v>cifs.smb1.usage.currentTcpConnections + cifs.smb2.usage.currentTcpConnections</v>
      </c>
      <c r="M157" s="5" t="str">
        <f t="shared" si="9"/>
        <v>add</v>
      </c>
      <c r="N157" s="5" t="str">
        <f t="shared" si="10"/>
        <v>cifs.smb1.usage.currentTcpConnections</v>
      </c>
      <c r="O157" s="5" t="str">
        <f t="shared" si="11"/>
        <v>cifs.smb2.usage.currentTcpConnections</v>
      </c>
    </row>
    <row r="158" spans="1:15" ht="60">
      <c r="A158" s="1" t="s">
        <v>493</v>
      </c>
      <c r="B158" s="1" t="s">
        <v>24</v>
      </c>
      <c r="C158" s="1" t="s">
        <v>455</v>
      </c>
      <c r="D158" s="1" t="s">
        <v>494</v>
      </c>
      <c r="E158" s="1" t="s">
        <v>495</v>
      </c>
      <c r="F158" s="1" t="s">
        <v>388</v>
      </c>
      <c r="G158" s="1">
        <v>7</v>
      </c>
      <c r="H158" s="1" t="s">
        <v>27</v>
      </c>
      <c r="J158" s="1" t="s">
        <v>496</v>
      </c>
      <c r="K158" s="4" t="str">
        <f>VLOOKUP(IF(ISBLANK(J158),C158,LEFT(J158,IFERROR(FIND("_",LEFT(J158,4)),1)-1)),{"","fact";"c","reset";"tc","reset";"ec","reset";"tec","fact";"c32","rate";"c64","rate";"cmpd","";"ec32","diff";"ec64","diff";"f","fact";"family","";"n","raw";"s",""},2,FALSE)</f>
        <v>fact</v>
      </c>
      <c r="L158" s="4" t="str">
        <f t="shared" si="8"/>
        <v>cifs.smb1.usage.currentThreads + cifs.smb2.usage.currentThreads</v>
      </c>
      <c r="M158" s="5" t="str">
        <f t="shared" si="9"/>
        <v>add</v>
      </c>
      <c r="N158" s="5" t="str">
        <f t="shared" si="10"/>
        <v>cifs.smb1.usage.currentThreads</v>
      </c>
      <c r="O158" s="5" t="str">
        <f t="shared" si="11"/>
        <v>cifs.smb2.usage.currentThreads</v>
      </c>
    </row>
    <row r="159" spans="1:15" ht="45">
      <c r="A159" s="1" t="s">
        <v>497</v>
      </c>
      <c r="B159" s="1" t="s">
        <v>24</v>
      </c>
      <c r="C159" s="1" t="s">
        <v>455</v>
      </c>
      <c r="D159" s="1" t="s">
        <v>498</v>
      </c>
      <c r="E159" s="1" t="s">
        <v>499</v>
      </c>
      <c r="F159" s="1" t="s">
        <v>500</v>
      </c>
      <c r="G159" s="1">
        <v>7</v>
      </c>
      <c r="H159" s="1" t="s">
        <v>27</v>
      </c>
      <c r="J159" s="1" t="s">
        <v>501</v>
      </c>
      <c r="K159" s="4" t="str">
        <f>VLOOKUP(IF(ISBLANK(J159),C159,LEFT(J159,IFERROR(FIND("_",LEFT(J159,4)),1)-1)),{"","fact";"c","reset";"tc","reset";"ec","reset";"tec","fact";"c32","rate";"c64","rate";"cmpd","";"ec32","diff";"ec64","diff";"f","fact";"family","";"n","raw";"s",""},2,FALSE)</f>
        <v>fact</v>
      </c>
      <c r="L159" s="4" t="str">
        <f t="shared" si="8"/>
        <v>cifs.smb1.usage.currentUsers + cifs.smb2.usage.currentUsers</v>
      </c>
      <c r="M159" s="5" t="str">
        <f t="shared" si="9"/>
        <v>add</v>
      </c>
      <c r="N159" s="5" t="str">
        <f t="shared" si="10"/>
        <v>cifs.smb1.usage.currentUsers</v>
      </c>
      <c r="O159" s="5" t="str">
        <f t="shared" si="11"/>
        <v>cifs.smb2.usage.currentUsers</v>
      </c>
    </row>
    <row r="160" spans="1:15">
      <c r="A160" s="1" t="s">
        <v>502</v>
      </c>
      <c r="B160" s="1" t="s">
        <v>24</v>
      </c>
      <c r="C160" s="1" t="s">
        <v>25</v>
      </c>
      <c r="E160" s="1" t="s">
        <v>503</v>
      </c>
      <c r="G160" s="1">
        <v>-1</v>
      </c>
      <c r="H160" s="1" t="s">
        <v>27</v>
      </c>
      <c r="K160" s="4" t="str">
        <f>VLOOKUP(IF(ISBLANK(J160),C160,LEFT(J160,IFERROR(FIND("_",LEFT(J160,4)),1)-1)),{"","fact";"c","reset";"tc","reset";"ec","reset";"tec","fact";"c32","rate";"c64","rate";"cmpd","";"ec32","diff";"ec64","diff";"f","fact";"family","";"n","raw";"s",""},2,FALSE)</f>
        <v/>
      </c>
      <c r="L160" s="4" t="str">
        <f t="shared" si="8"/>
        <v/>
      </c>
      <c r="M160" s="5" t="str">
        <f t="shared" si="9"/>
        <v/>
      </c>
      <c r="N160" s="5" t="str">
        <f t="shared" si="10"/>
        <v/>
      </c>
      <c r="O160" s="5" t="str">
        <f t="shared" si="11"/>
        <v/>
      </c>
    </row>
    <row r="161" spans="1:15" ht="30">
      <c r="A161" s="1" t="s">
        <v>504</v>
      </c>
      <c r="B161" s="1" t="s">
        <v>24</v>
      </c>
      <c r="C161" s="1" t="s">
        <v>237</v>
      </c>
      <c r="E161" s="1" t="s">
        <v>505</v>
      </c>
      <c r="G161" s="1">
        <v>-1</v>
      </c>
      <c r="H161" s="1" t="s">
        <v>27</v>
      </c>
      <c r="K161" s="4" t="str">
        <f>VLOOKUP(IF(ISBLANK(J161),C161,LEFT(J161,IFERROR(FIND("_",LEFT(J161,4)),1)-1)),{"","fact";"c","reset";"tc","reset";"ec","reset";"tec","fact";"c32","rate";"c64","rate";"cmpd","";"ec32","diff";"ec64","diff";"f","fact";"family","";"n","raw";"s",""},2,FALSE)</f>
        <v/>
      </c>
      <c r="L161" s="4" t="str">
        <f t="shared" si="8"/>
        <v/>
      </c>
      <c r="M161" s="5" t="str">
        <f t="shared" si="9"/>
        <v/>
      </c>
      <c r="N161" s="5" t="str">
        <f t="shared" si="10"/>
        <v/>
      </c>
      <c r="O161" s="5" t="str">
        <f t="shared" si="11"/>
        <v/>
      </c>
    </row>
    <row r="162" spans="1:15">
      <c r="A162" s="1" t="s">
        <v>506</v>
      </c>
      <c r="B162" s="1" t="s">
        <v>24</v>
      </c>
      <c r="C162" s="1" t="s">
        <v>455</v>
      </c>
      <c r="D162" s="1" t="s">
        <v>507</v>
      </c>
      <c r="E162" s="1" t="s">
        <v>457</v>
      </c>
      <c r="F162" s="1" t="s">
        <v>458</v>
      </c>
      <c r="G162" s="1">
        <v>7</v>
      </c>
      <c r="H162" s="1" t="s">
        <v>27</v>
      </c>
      <c r="I162" s="1">
        <v>1</v>
      </c>
      <c r="J162" s="1" t="s">
        <v>459</v>
      </c>
      <c r="K162" s="4" t="str">
        <f>VLOOKUP(IF(ISBLANK(J162),C162,LEFT(J162,IFERROR(FIND("_",LEFT(J162,4)),1)-1)),{"","fact";"c","reset";"tc","reset";"ec","reset";"tec","fact";"c32","rate";"c64","rate";"cmpd","";"ec32","diff";"ec64","diff";"f","fact";"family","";"n","raw";"s",""},2,FALSE)</f>
        <v>fact</v>
      </c>
      <c r="L162" s="4" t="str">
        <f t="shared" si="8"/>
        <v>readBytes / reads</v>
      </c>
      <c r="M162" s="5" t="str">
        <f t="shared" si="9"/>
        <v>div</v>
      </c>
      <c r="N162" s="5" t="str">
        <f t="shared" si="10"/>
        <v>readBytes</v>
      </c>
      <c r="O162" s="5" t="str">
        <f t="shared" si="11"/>
        <v>reads</v>
      </c>
    </row>
    <row r="163" spans="1:15">
      <c r="A163" s="1" t="s">
        <v>508</v>
      </c>
      <c r="B163" s="1" t="s">
        <v>24</v>
      </c>
      <c r="C163" s="1" t="s">
        <v>35</v>
      </c>
      <c r="D163" s="1" t="s">
        <v>509</v>
      </c>
      <c r="E163" s="1" t="s">
        <v>462</v>
      </c>
      <c r="F163" s="1" t="s">
        <v>458</v>
      </c>
      <c r="G163" s="1">
        <v>7</v>
      </c>
      <c r="H163" s="1" t="s">
        <v>27</v>
      </c>
      <c r="I163" s="1">
        <v>-1</v>
      </c>
      <c r="K163" s="4" t="str">
        <f>VLOOKUP(IF(ISBLANK(J163),C163,LEFT(J163,IFERROR(FIND("_",LEFT(J163,4)),1)-1)),{"","fact";"c","reset";"tc","reset";"ec","reset";"tec","fact";"c32","rate";"c64","rate";"cmpd","";"ec32","diff";"ec64","diff";"f","fact";"family","";"n","raw";"s",""},2,FALSE)</f>
        <v>rate</v>
      </c>
      <c r="L163" s="4" t="str">
        <f t="shared" si="8"/>
        <v/>
      </c>
      <c r="M163" s="5" t="str">
        <f t="shared" si="9"/>
        <v/>
      </c>
      <c r="N163" s="5" t="str">
        <f t="shared" si="10"/>
        <v/>
      </c>
      <c r="O163" s="5" t="str">
        <f t="shared" si="11"/>
        <v/>
      </c>
    </row>
    <row r="164" spans="1:15">
      <c r="A164" s="1" t="s">
        <v>510</v>
      </c>
      <c r="B164" s="1" t="s">
        <v>24</v>
      </c>
      <c r="C164" s="1" t="s">
        <v>35</v>
      </c>
      <c r="D164" s="1" t="s">
        <v>509</v>
      </c>
      <c r="E164" s="1" t="s">
        <v>464</v>
      </c>
      <c r="F164" s="1" t="s">
        <v>261</v>
      </c>
      <c r="G164" s="1">
        <v>7</v>
      </c>
      <c r="H164" s="1" t="s">
        <v>27</v>
      </c>
      <c r="I164" s="1">
        <v>-1</v>
      </c>
      <c r="K164" s="4" t="str">
        <f>VLOOKUP(IF(ISBLANK(J164),C164,LEFT(J164,IFERROR(FIND("_",LEFT(J164,4)),1)-1)),{"","fact";"c","reset";"tc","reset";"ec","reset";"tec","fact";"c32","rate";"c64","rate";"cmpd","";"ec32","diff";"ec64","diff";"f","fact";"family","";"n","raw";"s",""},2,FALSE)</f>
        <v>rate</v>
      </c>
      <c r="L164" s="4" t="str">
        <f t="shared" si="8"/>
        <v/>
      </c>
      <c r="M164" s="5" t="str">
        <f t="shared" si="9"/>
        <v/>
      </c>
      <c r="N164" s="5" t="str">
        <f t="shared" si="10"/>
        <v/>
      </c>
      <c r="O164" s="5" t="str">
        <f t="shared" si="11"/>
        <v/>
      </c>
    </row>
    <row r="165" spans="1:15">
      <c r="A165" s="1" t="s">
        <v>511</v>
      </c>
      <c r="B165" s="1" t="s">
        <v>24</v>
      </c>
      <c r="C165" s="1" t="s">
        <v>35</v>
      </c>
      <c r="D165" s="1" t="s">
        <v>512</v>
      </c>
      <c r="E165" s="1" t="s">
        <v>467</v>
      </c>
      <c r="F165" s="1" t="s">
        <v>261</v>
      </c>
      <c r="G165" s="1">
        <v>7</v>
      </c>
      <c r="H165" s="1" t="s">
        <v>27</v>
      </c>
      <c r="I165" s="1">
        <v>-1</v>
      </c>
      <c r="K165" s="4" t="str">
        <f>VLOOKUP(IF(ISBLANK(J165),C165,LEFT(J165,IFERROR(FIND("_",LEFT(J165,4)),1)-1)),{"","fact";"c","reset";"tc","reset";"ec","reset";"tec","fact";"c32","rate";"c64","rate";"cmpd","";"ec32","diff";"ec64","diff";"f","fact";"family","";"n","raw";"s",""},2,FALSE)</f>
        <v>rate</v>
      </c>
      <c r="L165" s="4" t="str">
        <f t="shared" si="8"/>
        <v/>
      </c>
      <c r="M165" s="5" t="str">
        <f t="shared" si="9"/>
        <v/>
      </c>
      <c r="N165" s="5" t="str">
        <f t="shared" si="10"/>
        <v/>
      </c>
      <c r="O165" s="5" t="str">
        <f t="shared" si="11"/>
        <v/>
      </c>
    </row>
    <row r="166" spans="1:15">
      <c r="A166" s="1" t="s">
        <v>513</v>
      </c>
      <c r="B166" s="1" t="s">
        <v>24</v>
      </c>
      <c r="C166" s="1" t="s">
        <v>455</v>
      </c>
      <c r="D166" s="1" t="s">
        <v>514</v>
      </c>
      <c r="E166" s="1" t="s">
        <v>470</v>
      </c>
      <c r="F166" s="1" t="s">
        <v>458</v>
      </c>
      <c r="G166" s="1">
        <v>7</v>
      </c>
      <c r="H166" s="1" t="s">
        <v>27</v>
      </c>
      <c r="I166" s="1">
        <v>1</v>
      </c>
      <c r="J166" s="1" t="s">
        <v>471</v>
      </c>
      <c r="K166" s="4" t="str">
        <f>VLOOKUP(IF(ISBLANK(J166),C166,LEFT(J166,IFERROR(FIND("_",LEFT(J166,4)),1)-1)),{"","fact";"c","reset";"tc","reset";"ec","reset";"tec","fact";"c32","rate";"c64","rate";"cmpd","";"ec32","diff";"ec64","diff";"f","fact";"family","";"n","raw";"s",""},2,FALSE)</f>
        <v>fact</v>
      </c>
      <c r="L166" s="4" t="str">
        <f t="shared" si="8"/>
        <v>writeBytes / writes</v>
      </c>
      <c r="M166" s="5" t="str">
        <f t="shared" si="9"/>
        <v>div</v>
      </c>
      <c r="N166" s="5" t="str">
        <f t="shared" si="10"/>
        <v>writeBytes</v>
      </c>
      <c r="O166" s="5" t="str">
        <f t="shared" si="11"/>
        <v>writes</v>
      </c>
    </row>
    <row r="167" spans="1:15">
      <c r="A167" s="1" t="s">
        <v>515</v>
      </c>
      <c r="B167" s="1" t="s">
        <v>24</v>
      </c>
      <c r="C167" s="1" t="s">
        <v>35</v>
      </c>
      <c r="D167" s="1" t="s">
        <v>516</v>
      </c>
      <c r="E167" s="1" t="s">
        <v>474</v>
      </c>
      <c r="F167" s="1" t="s">
        <v>458</v>
      </c>
      <c r="G167" s="1">
        <v>7</v>
      </c>
      <c r="H167" s="1" t="s">
        <v>27</v>
      </c>
      <c r="I167" s="1">
        <v>-1</v>
      </c>
      <c r="K167" s="4" t="str">
        <f>VLOOKUP(IF(ISBLANK(J167),C167,LEFT(J167,IFERROR(FIND("_",LEFT(J167,4)),1)-1)),{"","fact";"c","reset";"tc","reset";"ec","reset";"tec","fact";"c32","rate";"c64","rate";"cmpd","";"ec32","diff";"ec64","diff";"f","fact";"family","";"n","raw";"s",""},2,FALSE)</f>
        <v>rate</v>
      </c>
      <c r="L167" s="4" t="str">
        <f t="shared" si="8"/>
        <v/>
      </c>
      <c r="M167" s="5" t="str">
        <f t="shared" si="9"/>
        <v/>
      </c>
      <c r="N167" s="5" t="str">
        <f t="shared" si="10"/>
        <v/>
      </c>
      <c r="O167" s="5" t="str">
        <f t="shared" si="11"/>
        <v/>
      </c>
    </row>
    <row r="168" spans="1:15">
      <c r="A168" s="1" t="s">
        <v>517</v>
      </c>
      <c r="B168" s="1" t="s">
        <v>24</v>
      </c>
      <c r="C168" s="1" t="s">
        <v>35</v>
      </c>
      <c r="D168" s="1" t="s">
        <v>516</v>
      </c>
      <c r="E168" s="1" t="s">
        <v>476</v>
      </c>
      <c r="F168" s="1" t="s">
        <v>261</v>
      </c>
      <c r="G168" s="1">
        <v>7</v>
      </c>
      <c r="H168" s="1" t="s">
        <v>27</v>
      </c>
      <c r="I168" s="1">
        <v>-1</v>
      </c>
      <c r="K168" s="4" t="str">
        <f>VLOOKUP(IF(ISBLANK(J168),C168,LEFT(J168,IFERROR(FIND("_",LEFT(J168,4)),1)-1)),{"","fact";"c","reset";"tc","reset";"ec","reset";"tec","fact";"c32","rate";"c64","rate";"cmpd","";"ec32","diff";"ec64","diff";"f","fact";"family","";"n","raw";"s",""},2,FALSE)</f>
        <v>rate</v>
      </c>
      <c r="L168" s="4" t="str">
        <f t="shared" si="8"/>
        <v/>
      </c>
      <c r="M168" s="5" t="str">
        <f t="shared" si="9"/>
        <v/>
      </c>
      <c r="N168" s="5" t="str">
        <f t="shared" si="10"/>
        <v/>
      </c>
      <c r="O168" s="5" t="str">
        <f t="shared" si="11"/>
        <v/>
      </c>
    </row>
    <row r="169" spans="1:15">
      <c r="A169" s="1" t="s">
        <v>518</v>
      </c>
      <c r="B169" s="1" t="s">
        <v>24</v>
      </c>
      <c r="C169" s="1" t="s">
        <v>30</v>
      </c>
      <c r="D169" s="1" t="s">
        <v>519</v>
      </c>
      <c r="E169" s="1" t="s">
        <v>520</v>
      </c>
      <c r="G169" s="1">
        <v>25</v>
      </c>
      <c r="H169" s="1" t="s">
        <v>27</v>
      </c>
      <c r="I169" s="1">
        <v>-1</v>
      </c>
      <c r="K169" s="4" t="str">
        <f>VLOOKUP(IF(ISBLANK(J169),C169,LEFT(J169,IFERROR(FIND("_",LEFT(J169,4)),1)-1)),{"","fact";"c","reset";"tc","reset";"ec","reset";"tec","fact";"c32","rate";"c64","rate";"cmpd","";"ec32","diff";"ec64","diff";"f","fact";"family","";"n","raw";"s",""},2,FALSE)</f>
        <v/>
      </c>
      <c r="L169" s="4" t="str">
        <f t="shared" si="8"/>
        <v/>
      </c>
      <c r="M169" s="5" t="str">
        <f t="shared" si="9"/>
        <v/>
      </c>
      <c r="N169" s="5" t="str">
        <f t="shared" si="10"/>
        <v/>
      </c>
      <c r="O169" s="5" t="str">
        <f t="shared" si="11"/>
        <v/>
      </c>
    </row>
    <row r="170" spans="1:15" ht="45">
      <c r="A170" s="1" t="s">
        <v>521</v>
      </c>
      <c r="B170" s="1" t="s">
        <v>24</v>
      </c>
      <c r="C170" s="1" t="s">
        <v>455</v>
      </c>
      <c r="D170" s="1" t="s">
        <v>522</v>
      </c>
      <c r="E170" s="1" t="s">
        <v>523</v>
      </c>
      <c r="F170" s="1" t="s">
        <v>524</v>
      </c>
      <c r="G170" s="1">
        <v>-1</v>
      </c>
      <c r="H170" s="1" t="s">
        <v>27</v>
      </c>
      <c r="I170" s="1">
        <v>1</v>
      </c>
      <c r="J170" s="1" t="s">
        <v>525</v>
      </c>
      <c r="K170" s="4" t="str">
        <f>VLOOKUP(IF(ISBLANK(J170),C170,LEFT(J170,IFERROR(FIND("_",LEFT(J170,4)),1)-1)),{"","fact";"c","reset";"tc","reset";"ec","reset";"tec","fact";"c32","rate";"c64","rate";"cmpd","";"ec32","diff";"ec64","diff";"f","fact";"family","";"n","raw";"s",""},2,FALSE)</f>
        <v>fact</v>
      </c>
      <c r="L170" s="4" t="str">
        <f t="shared" si="8"/>
        <v>100 * calls / cifs.global.basic.totalCalls</v>
      </c>
      <c r="M170" s="5" t="str">
        <f t="shared" si="9"/>
        <v>pct</v>
      </c>
      <c r="N170" s="5" t="str">
        <f t="shared" si="10"/>
        <v>calls</v>
      </c>
      <c r="O170" s="5" t="str">
        <f t="shared" si="11"/>
        <v>cifs.global.basic.totalCalls</v>
      </c>
    </row>
    <row r="171" spans="1:15">
      <c r="A171" s="1" t="s">
        <v>526</v>
      </c>
      <c r="B171" s="1" t="s">
        <v>24</v>
      </c>
      <c r="C171" s="1" t="s">
        <v>455</v>
      </c>
      <c r="D171" s="1" t="s">
        <v>527</v>
      </c>
      <c r="E171" s="1" t="s">
        <v>528</v>
      </c>
      <c r="F171" s="1" t="s">
        <v>529</v>
      </c>
      <c r="G171" s="1">
        <v>7</v>
      </c>
      <c r="H171" s="1" t="s">
        <v>27</v>
      </c>
      <c r="I171" s="1">
        <v>1</v>
      </c>
      <c r="J171" s="1" t="s">
        <v>530</v>
      </c>
      <c r="K171" s="4" t="str">
        <f>VLOOKUP(IF(ISBLANK(J171),C171,LEFT(J171,IFERROR(FIND("_",LEFT(J171,4)),1)-1)),{"","fact";"c","reset";"tc","reset";"ec","reset";"tec","fact";"c32","rate";"c64","rate";"cmpd","";"ec32","diff";"ec64","diff";"f","fact";"family","";"n","raw";"s",""},2,FALSE)</f>
        <v>fact</v>
      </c>
      <c r="L171" s="4" t="str">
        <f t="shared" si="8"/>
        <v>totalTime / calls</v>
      </c>
      <c r="M171" s="5" t="str">
        <f t="shared" si="9"/>
        <v>div</v>
      </c>
      <c r="N171" s="5" t="str">
        <f t="shared" si="10"/>
        <v>totalTime</v>
      </c>
      <c r="O171" s="5" t="str">
        <f t="shared" si="11"/>
        <v>calls</v>
      </c>
    </row>
    <row r="172" spans="1:15" ht="30">
      <c r="A172" s="1" t="s">
        <v>531</v>
      </c>
      <c r="B172" s="1" t="s">
        <v>24</v>
      </c>
      <c r="C172" s="1" t="s">
        <v>35</v>
      </c>
      <c r="D172" s="1" t="s">
        <v>532</v>
      </c>
      <c r="E172" s="1" t="s">
        <v>533</v>
      </c>
      <c r="F172" s="1" t="s">
        <v>242</v>
      </c>
      <c r="G172" s="1">
        <v>7</v>
      </c>
      <c r="H172" s="1" t="s">
        <v>27</v>
      </c>
      <c r="I172" s="1">
        <v>-1</v>
      </c>
      <c r="K172" s="4" t="str">
        <f>VLOOKUP(IF(ISBLANK(J172),C172,LEFT(J172,IFERROR(FIND("_",LEFT(J172,4)),1)-1)),{"","fact";"c","reset";"tc","reset";"ec","reset";"tec","fact";"c32","rate";"c64","rate";"cmpd","";"ec32","diff";"ec64","diff";"f","fact";"family","";"n","raw";"s",""},2,FALSE)</f>
        <v>rate</v>
      </c>
      <c r="L172" s="4" t="str">
        <f t="shared" si="8"/>
        <v/>
      </c>
      <c r="M172" s="5" t="str">
        <f t="shared" si="9"/>
        <v/>
      </c>
      <c r="N172" s="5" t="str">
        <f t="shared" si="10"/>
        <v/>
      </c>
      <c r="O172" s="5" t="str">
        <f t="shared" si="11"/>
        <v/>
      </c>
    </row>
    <row r="173" spans="1:15" ht="30">
      <c r="A173" s="1" t="s">
        <v>534</v>
      </c>
      <c r="B173" s="1" t="s">
        <v>24</v>
      </c>
      <c r="C173" s="1" t="s">
        <v>145</v>
      </c>
      <c r="D173" s="1" t="s">
        <v>386</v>
      </c>
      <c r="E173" s="1" t="s">
        <v>535</v>
      </c>
      <c r="F173" s="1" t="s">
        <v>536</v>
      </c>
      <c r="G173" s="1">
        <v>7</v>
      </c>
      <c r="H173" s="1" t="s">
        <v>27</v>
      </c>
      <c r="I173" s="1">
        <v>-1</v>
      </c>
      <c r="K173" s="4" t="str">
        <f>VLOOKUP(IF(ISBLANK(J173),C173,LEFT(J173,IFERROR(FIND("_",LEFT(J173,4)),1)-1)),{"","fact";"c","reset";"tc","reset";"ec","reset";"tec","fact";"c32","rate";"c64","rate";"cmpd","";"ec32","diff";"ec64","diff";"f","fact";"family","";"n","raw";"s",""},2,FALSE)</f>
        <v>fact</v>
      </c>
      <c r="L173" s="4" t="str">
        <f t="shared" si="8"/>
        <v/>
      </c>
      <c r="M173" s="5" t="str">
        <f t="shared" si="9"/>
        <v/>
      </c>
      <c r="N173" s="5" t="str">
        <f t="shared" si="10"/>
        <v/>
      </c>
      <c r="O173" s="5" t="str">
        <f t="shared" si="11"/>
        <v/>
      </c>
    </row>
    <row r="174" spans="1:15" ht="30">
      <c r="A174" s="1" t="s">
        <v>537</v>
      </c>
      <c r="B174" s="1" t="s">
        <v>24</v>
      </c>
      <c r="C174" s="1" t="s">
        <v>145</v>
      </c>
      <c r="D174" s="1" t="s">
        <v>538</v>
      </c>
      <c r="E174" s="1" t="s">
        <v>539</v>
      </c>
      <c r="F174" s="1" t="s">
        <v>536</v>
      </c>
      <c r="G174" s="1">
        <v>7</v>
      </c>
      <c r="H174" s="1" t="s">
        <v>27</v>
      </c>
      <c r="I174" s="1">
        <v>-1</v>
      </c>
      <c r="K174" s="4" t="str">
        <f>VLOOKUP(IF(ISBLANK(J174),C174,LEFT(J174,IFERROR(FIND("_",LEFT(J174,4)),1)-1)),{"","fact";"c","reset";"tc","reset";"ec","reset";"tec","fact";"c32","rate";"c64","rate";"cmpd","";"ec32","diff";"ec64","diff";"f","fact";"family","";"n","raw";"s",""},2,FALSE)</f>
        <v>fact</v>
      </c>
      <c r="L174" s="4" t="str">
        <f t="shared" si="8"/>
        <v/>
      </c>
      <c r="M174" s="5" t="str">
        <f t="shared" si="9"/>
        <v/>
      </c>
      <c r="N174" s="5" t="str">
        <f t="shared" si="10"/>
        <v/>
      </c>
      <c r="O174" s="5" t="str">
        <f t="shared" si="11"/>
        <v/>
      </c>
    </row>
    <row r="175" spans="1:15" ht="45">
      <c r="A175" s="1" t="s">
        <v>540</v>
      </c>
      <c r="B175" s="1" t="s">
        <v>24</v>
      </c>
      <c r="C175" s="1" t="s">
        <v>455</v>
      </c>
      <c r="D175" s="1" t="s">
        <v>522</v>
      </c>
      <c r="E175" s="1" t="s">
        <v>541</v>
      </c>
      <c r="F175" s="1" t="s">
        <v>524</v>
      </c>
      <c r="G175" s="1">
        <v>-1</v>
      </c>
      <c r="H175" s="1" t="s">
        <v>27</v>
      </c>
      <c r="I175" s="1">
        <v>1</v>
      </c>
      <c r="J175" s="1" t="s">
        <v>542</v>
      </c>
      <c r="K175" s="4" t="str">
        <f>VLOOKUP(IF(ISBLANK(J175),C175,LEFT(J175,IFERROR(FIND("_",LEFT(J175,4)),1)-1)),{"","fact";"c","reset";"tc","reset";"ec","reset";"tec","fact";"c32","rate";"c64","rate";"cmpd","";"ec32","diff";"ec64","diff";"f","fact";"family","";"n","raw";"s",""},2,FALSE)</f>
        <v>fact</v>
      </c>
      <c r="L175" s="4" t="str">
        <f t="shared" si="8"/>
        <v>100 * calls / cifs.smb1.totalCalls</v>
      </c>
      <c r="M175" s="5" t="str">
        <f t="shared" si="9"/>
        <v>pct</v>
      </c>
      <c r="N175" s="5" t="str">
        <f t="shared" si="10"/>
        <v>calls</v>
      </c>
      <c r="O175" s="5" t="str">
        <f t="shared" si="11"/>
        <v>cifs.smb1.totalCalls</v>
      </c>
    </row>
    <row r="176" spans="1:15" ht="30">
      <c r="A176" s="1" t="s">
        <v>543</v>
      </c>
      <c r="B176" s="1" t="s">
        <v>24</v>
      </c>
      <c r="C176" s="1" t="s">
        <v>455</v>
      </c>
      <c r="D176" s="1" t="s">
        <v>544</v>
      </c>
      <c r="E176" s="1" t="s">
        <v>545</v>
      </c>
      <c r="F176" s="1" t="s">
        <v>261</v>
      </c>
      <c r="G176" s="1">
        <v>7</v>
      </c>
      <c r="H176" s="1" t="s">
        <v>27</v>
      </c>
      <c r="J176" s="1" t="s">
        <v>546</v>
      </c>
      <c r="K176" s="4" t="str">
        <f>VLOOKUP(IF(ISBLANK(J176),C176,LEFT(J176,IFERROR(FIND("_",LEFT(J176,4)),1)-1)),{"","fact";"c","reset";"tc","reset";"ec","reset";"tec","fact";"c32","rate";"c64","rate";"cmpd","";"ec32","diff";"ec64","diff";"f","fact";"family","";"n","raw";"s",""},2,FALSE)</f>
        <v>reset</v>
      </c>
      <c r="L176" s="4" t="str">
        <f t="shared" si="8"/>
        <v>∑ (cifs.smb1.op.*.calls)</v>
      </c>
      <c r="M176" s="5" t="str">
        <f t="shared" si="9"/>
        <v>sum</v>
      </c>
      <c r="N176" s="5" t="str">
        <f t="shared" si="10"/>
        <v>cifs.smb1.op.*.calls</v>
      </c>
      <c r="O176" s="5" t="str">
        <f t="shared" si="11"/>
        <v/>
      </c>
    </row>
    <row r="177" spans="1:15" ht="30">
      <c r="A177" s="1" t="s">
        <v>547</v>
      </c>
      <c r="B177" s="1" t="s">
        <v>24</v>
      </c>
      <c r="C177" s="1" t="s">
        <v>30</v>
      </c>
      <c r="D177" s="1" t="s">
        <v>548</v>
      </c>
      <c r="E177" s="1" t="s">
        <v>549</v>
      </c>
      <c r="G177" s="1">
        <v>33</v>
      </c>
      <c r="H177" s="1" t="s">
        <v>27</v>
      </c>
      <c r="I177" s="1">
        <v>-1</v>
      </c>
      <c r="K177" s="4" t="str">
        <f>VLOOKUP(IF(ISBLANK(J177),C177,LEFT(J177,IFERROR(FIND("_",LEFT(J177,4)),1)-1)),{"","fact";"c","reset";"tc","reset";"ec","reset";"tec","fact";"c32","rate";"c64","rate";"cmpd","";"ec32","diff";"ec64","diff";"f","fact";"family","";"n","raw";"s",""},2,FALSE)</f>
        <v/>
      </c>
      <c r="L177" s="4" t="str">
        <f t="shared" si="8"/>
        <v/>
      </c>
      <c r="M177" s="5" t="str">
        <f t="shared" si="9"/>
        <v/>
      </c>
      <c r="N177" s="5" t="str">
        <f t="shared" si="10"/>
        <v/>
      </c>
      <c r="O177" s="5" t="str">
        <f t="shared" si="11"/>
        <v/>
      </c>
    </row>
    <row r="178" spans="1:15">
      <c r="A178" s="1" t="s">
        <v>550</v>
      </c>
      <c r="B178" s="1" t="s">
        <v>24</v>
      </c>
      <c r="C178" s="1" t="s">
        <v>455</v>
      </c>
      <c r="D178" s="1" t="s">
        <v>527</v>
      </c>
      <c r="E178" s="1" t="s">
        <v>528</v>
      </c>
      <c r="F178" s="1" t="s">
        <v>529</v>
      </c>
      <c r="G178" s="1">
        <v>7</v>
      </c>
      <c r="H178" s="1" t="s">
        <v>27</v>
      </c>
      <c r="I178" s="1">
        <v>1</v>
      </c>
      <c r="J178" s="1" t="s">
        <v>530</v>
      </c>
      <c r="K178" s="4" t="str">
        <f>VLOOKUP(IF(ISBLANK(J178),C178,LEFT(J178,IFERROR(FIND("_",LEFT(J178,4)),1)-1)),{"","fact";"c","reset";"tc","reset";"ec","reset";"tec","fact";"c32","rate";"c64","rate";"cmpd","";"ec32","diff";"ec64","diff";"f","fact";"family","";"n","raw";"s",""},2,FALSE)</f>
        <v>fact</v>
      </c>
      <c r="L178" s="4" t="str">
        <f t="shared" si="8"/>
        <v>totalTime / calls</v>
      </c>
      <c r="M178" s="5" t="str">
        <f t="shared" si="9"/>
        <v>div</v>
      </c>
      <c r="N178" s="5" t="str">
        <f t="shared" si="10"/>
        <v>totalTime</v>
      </c>
      <c r="O178" s="5" t="str">
        <f t="shared" si="11"/>
        <v>calls</v>
      </c>
    </row>
    <row r="179" spans="1:15" ht="30">
      <c r="A179" s="1" t="s">
        <v>551</v>
      </c>
      <c r="B179" s="1" t="s">
        <v>24</v>
      </c>
      <c r="C179" s="1" t="s">
        <v>35</v>
      </c>
      <c r="D179" s="1" t="s">
        <v>532</v>
      </c>
      <c r="E179" s="1" t="s">
        <v>533</v>
      </c>
      <c r="F179" s="1" t="s">
        <v>242</v>
      </c>
      <c r="G179" s="1">
        <v>7</v>
      </c>
      <c r="H179" s="1" t="s">
        <v>27</v>
      </c>
      <c r="I179" s="1">
        <v>-1</v>
      </c>
      <c r="K179" s="4" t="str">
        <f>VLOOKUP(IF(ISBLANK(J179),C179,LEFT(J179,IFERROR(FIND("_",LEFT(J179,4)),1)-1)),{"","fact";"c","reset";"tc","reset";"ec","reset";"tec","fact";"c32","rate";"c64","rate";"cmpd","";"ec32","diff";"ec64","diff";"f","fact";"family","";"n","raw";"s",""},2,FALSE)</f>
        <v>rate</v>
      </c>
      <c r="L179" s="4" t="str">
        <f t="shared" si="8"/>
        <v/>
      </c>
      <c r="M179" s="5" t="str">
        <f t="shared" si="9"/>
        <v/>
      </c>
      <c r="N179" s="5" t="str">
        <f t="shared" si="10"/>
        <v/>
      </c>
      <c r="O179" s="5" t="str">
        <f t="shared" si="11"/>
        <v/>
      </c>
    </row>
    <row r="180" spans="1:15" ht="30">
      <c r="A180" s="1" t="s">
        <v>552</v>
      </c>
      <c r="B180" s="1" t="s">
        <v>24</v>
      </c>
      <c r="C180" s="1" t="s">
        <v>145</v>
      </c>
      <c r="D180" s="1" t="s">
        <v>386</v>
      </c>
      <c r="E180" s="1" t="s">
        <v>535</v>
      </c>
      <c r="F180" s="1" t="s">
        <v>536</v>
      </c>
      <c r="G180" s="1">
        <v>7</v>
      </c>
      <c r="H180" s="1" t="s">
        <v>27</v>
      </c>
      <c r="I180" s="1">
        <v>-1</v>
      </c>
      <c r="K180" s="4" t="str">
        <f>VLOOKUP(IF(ISBLANK(J180),C180,LEFT(J180,IFERROR(FIND("_",LEFT(J180,4)),1)-1)),{"","fact";"c","reset";"tc","reset";"ec","reset";"tec","fact";"c32","rate";"c64","rate";"cmpd","";"ec32","diff";"ec64","diff";"f","fact";"family","";"n","raw";"s",""},2,FALSE)</f>
        <v>fact</v>
      </c>
      <c r="L180" s="4" t="str">
        <f t="shared" si="8"/>
        <v/>
      </c>
      <c r="M180" s="5" t="str">
        <f t="shared" si="9"/>
        <v/>
      </c>
      <c r="N180" s="5" t="str">
        <f t="shared" si="10"/>
        <v/>
      </c>
      <c r="O180" s="5" t="str">
        <f t="shared" si="11"/>
        <v/>
      </c>
    </row>
    <row r="181" spans="1:15" ht="30">
      <c r="A181" s="1" t="s">
        <v>553</v>
      </c>
      <c r="B181" s="1" t="s">
        <v>24</v>
      </c>
      <c r="C181" s="1" t="s">
        <v>145</v>
      </c>
      <c r="D181" s="1" t="s">
        <v>538</v>
      </c>
      <c r="E181" s="1" t="s">
        <v>539</v>
      </c>
      <c r="F181" s="1" t="s">
        <v>536</v>
      </c>
      <c r="G181" s="1">
        <v>7</v>
      </c>
      <c r="H181" s="1" t="s">
        <v>27</v>
      </c>
      <c r="I181" s="1">
        <v>-1</v>
      </c>
      <c r="K181" s="4" t="str">
        <f>VLOOKUP(IF(ISBLANK(J181),C181,LEFT(J181,IFERROR(FIND("_",LEFT(J181,4)),1)-1)),{"","fact";"c","reset";"tc","reset";"ec","reset";"tec","fact";"c32","rate";"c64","rate";"cmpd","";"ec32","diff";"ec64","diff";"f","fact";"family","";"n","raw";"s",""},2,FALSE)</f>
        <v>fact</v>
      </c>
      <c r="L181" s="4" t="str">
        <f t="shared" si="8"/>
        <v/>
      </c>
      <c r="M181" s="5" t="str">
        <f t="shared" si="9"/>
        <v/>
      </c>
      <c r="N181" s="5" t="str">
        <f t="shared" si="10"/>
        <v/>
      </c>
      <c r="O181" s="5" t="str">
        <f t="shared" si="11"/>
        <v/>
      </c>
    </row>
    <row r="182" spans="1:15" ht="30">
      <c r="A182" s="1" t="s">
        <v>554</v>
      </c>
      <c r="B182" s="1" t="s">
        <v>24</v>
      </c>
      <c r="C182" s="1" t="s">
        <v>455</v>
      </c>
      <c r="D182" s="1" t="s">
        <v>555</v>
      </c>
      <c r="E182" s="1" t="s">
        <v>556</v>
      </c>
      <c r="F182" s="1" t="s">
        <v>261</v>
      </c>
      <c r="G182" s="1">
        <v>7</v>
      </c>
      <c r="H182" s="1" t="s">
        <v>27</v>
      </c>
      <c r="J182" s="1" t="s">
        <v>557</v>
      </c>
      <c r="K182" s="4" t="str">
        <f>VLOOKUP(IF(ISBLANK(J182),C182,LEFT(J182,IFERROR(FIND("_",LEFT(J182,4)),1)-1)),{"","fact";"c","reset";"tc","reset";"ec","reset";"tec","fact";"c32","rate";"c64","rate";"cmpd","";"ec32","diff";"ec64","diff";"f","fact";"family","";"n","raw";"s",""},2,FALSE)</f>
        <v>reset</v>
      </c>
      <c r="L182" s="4" t="str">
        <f t="shared" si="8"/>
        <v>∑ (cifs.smb1.trans2.*.calls)</v>
      </c>
      <c r="M182" s="5" t="str">
        <f t="shared" si="9"/>
        <v>sum</v>
      </c>
      <c r="N182" s="5" t="str">
        <f t="shared" si="10"/>
        <v>cifs.smb1.trans2.*.calls</v>
      </c>
      <c r="O182" s="5" t="str">
        <f t="shared" si="11"/>
        <v/>
      </c>
    </row>
    <row r="183" spans="1:15" ht="30">
      <c r="A183" s="1" t="s">
        <v>558</v>
      </c>
      <c r="B183" s="1" t="s">
        <v>24</v>
      </c>
      <c r="C183" s="1" t="s">
        <v>30</v>
      </c>
      <c r="D183" s="1" t="s">
        <v>559</v>
      </c>
      <c r="E183" s="1" t="s">
        <v>560</v>
      </c>
      <c r="G183" s="1">
        <v>30</v>
      </c>
      <c r="H183" s="1" t="s">
        <v>27</v>
      </c>
      <c r="I183" s="1">
        <v>-1</v>
      </c>
      <c r="K183" s="4" t="str">
        <f>VLOOKUP(IF(ISBLANK(J183),C183,LEFT(J183,IFERROR(FIND("_",LEFT(J183,4)),1)-1)),{"","fact";"c","reset";"tc","reset";"ec","reset";"tec","fact";"c32","rate";"c64","rate";"cmpd","";"ec32","diff";"ec64","diff";"f","fact";"family","";"n","raw";"s",""},2,FALSE)</f>
        <v/>
      </c>
      <c r="L183" s="4" t="str">
        <f t="shared" si="8"/>
        <v/>
      </c>
      <c r="M183" s="5" t="str">
        <f t="shared" si="9"/>
        <v/>
      </c>
      <c r="N183" s="5" t="str">
        <f t="shared" si="10"/>
        <v/>
      </c>
      <c r="O183" s="5" t="str">
        <f t="shared" si="11"/>
        <v/>
      </c>
    </row>
    <row r="184" spans="1:15">
      <c r="A184" s="1" t="s">
        <v>561</v>
      </c>
      <c r="B184" s="1" t="s">
        <v>24</v>
      </c>
      <c r="C184" s="1" t="s">
        <v>455</v>
      </c>
      <c r="D184" s="1" t="s">
        <v>527</v>
      </c>
      <c r="E184" s="1" t="s">
        <v>528</v>
      </c>
      <c r="F184" s="1" t="s">
        <v>529</v>
      </c>
      <c r="G184" s="1">
        <v>7</v>
      </c>
      <c r="H184" s="1" t="s">
        <v>27</v>
      </c>
      <c r="I184" s="1">
        <v>1</v>
      </c>
      <c r="J184" s="1" t="s">
        <v>530</v>
      </c>
      <c r="K184" s="4" t="str">
        <f>VLOOKUP(IF(ISBLANK(J184),C184,LEFT(J184,IFERROR(FIND("_",LEFT(J184,4)),1)-1)),{"","fact";"c","reset";"tc","reset";"ec","reset";"tec","fact";"c32","rate";"c64","rate";"cmpd","";"ec32","diff";"ec64","diff";"f","fact";"family","";"n","raw";"s",""},2,FALSE)</f>
        <v>fact</v>
      </c>
      <c r="L184" s="4" t="str">
        <f t="shared" si="8"/>
        <v>totalTime / calls</v>
      </c>
      <c r="M184" s="5" t="str">
        <f t="shared" si="9"/>
        <v>div</v>
      </c>
      <c r="N184" s="5" t="str">
        <f t="shared" si="10"/>
        <v>totalTime</v>
      </c>
      <c r="O184" s="5" t="str">
        <f t="shared" si="11"/>
        <v>calls</v>
      </c>
    </row>
    <row r="185" spans="1:15" ht="30">
      <c r="A185" s="1" t="s">
        <v>562</v>
      </c>
      <c r="B185" s="1" t="s">
        <v>24</v>
      </c>
      <c r="C185" s="1" t="s">
        <v>35</v>
      </c>
      <c r="D185" s="1" t="s">
        <v>532</v>
      </c>
      <c r="E185" s="1" t="s">
        <v>533</v>
      </c>
      <c r="F185" s="1" t="s">
        <v>242</v>
      </c>
      <c r="G185" s="1">
        <v>7</v>
      </c>
      <c r="H185" s="1" t="s">
        <v>27</v>
      </c>
      <c r="I185" s="1">
        <v>-1</v>
      </c>
      <c r="K185" s="4" t="str">
        <f>VLOOKUP(IF(ISBLANK(J185),C185,LEFT(J185,IFERROR(FIND("_",LEFT(J185,4)),1)-1)),{"","fact";"c","reset";"tc","reset";"ec","reset";"tec","fact";"c32","rate";"c64","rate";"cmpd","";"ec32","diff";"ec64","diff";"f","fact";"family","";"n","raw";"s",""},2,FALSE)</f>
        <v>rate</v>
      </c>
      <c r="L185" s="4" t="str">
        <f t="shared" si="8"/>
        <v/>
      </c>
      <c r="M185" s="5" t="str">
        <f t="shared" si="9"/>
        <v/>
      </c>
      <c r="N185" s="5" t="str">
        <f t="shared" si="10"/>
        <v/>
      </c>
      <c r="O185" s="5" t="str">
        <f t="shared" si="11"/>
        <v/>
      </c>
    </row>
    <row r="186" spans="1:15" ht="30">
      <c r="A186" s="1" t="s">
        <v>563</v>
      </c>
      <c r="B186" s="1" t="s">
        <v>24</v>
      </c>
      <c r="C186" s="1" t="s">
        <v>145</v>
      </c>
      <c r="D186" s="1" t="s">
        <v>386</v>
      </c>
      <c r="E186" s="1" t="s">
        <v>535</v>
      </c>
      <c r="F186" s="1" t="s">
        <v>536</v>
      </c>
      <c r="G186" s="1">
        <v>7</v>
      </c>
      <c r="H186" s="1" t="s">
        <v>27</v>
      </c>
      <c r="I186" s="1">
        <v>-1</v>
      </c>
      <c r="K186" s="4" t="str">
        <f>VLOOKUP(IF(ISBLANK(J186),C186,LEFT(J186,IFERROR(FIND("_",LEFT(J186,4)),1)-1)),{"","fact";"c","reset";"tc","reset";"ec","reset";"tec","fact";"c32","rate";"c64","rate";"cmpd","";"ec32","diff";"ec64","diff";"f","fact";"family","";"n","raw";"s",""},2,FALSE)</f>
        <v>fact</v>
      </c>
      <c r="L186" s="4" t="str">
        <f t="shared" si="8"/>
        <v/>
      </c>
      <c r="M186" s="5" t="str">
        <f t="shared" si="9"/>
        <v/>
      </c>
      <c r="N186" s="5" t="str">
        <f t="shared" si="10"/>
        <v/>
      </c>
      <c r="O186" s="5" t="str">
        <f t="shared" si="11"/>
        <v/>
      </c>
    </row>
    <row r="187" spans="1:15" ht="30">
      <c r="A187" s="1" t="s">
        <v>564</v>
      </c>
      <c r="B187" s="1" t="s">
        <v>24</v>
      </c>
      <c r="C187" s="1" t="s">
        <v>145</v>
      </c>
      <c r="D187" s="1" t="s">
        <v>538</v>
      </c>
      <c r="E187" s="1" t="s">
        <v>539</v>
      </c>
      <c r="F187" s="1" t="s">
        <v>536</v>
      </c>
      <c r="G187" s="1">
        <v>7</v>
      </c>
      <c r="H187" s="1" t="s">
        <v>27</v>
      </c>
      <c r="I187" s="1">
        <v>-1</v>
      </c>
      <c r="K187" s="4" t="str">
        <f>VLOOKUP(IF(ISBLANK(J187),C187,LEFT(J187,IFERROR(FIND("_",LEFT(J187,4)),1)-1)),{"","fact";"c","reset";"tc","reset";"ec","reset";"tec","fact";"c32","rate";"c64","rate";"cmpd","";"ec32","diff";"ec64","diff";"f","fact";"family","";"n","raw";"s",""},2,FALSE)</f>
        <v>fact</v>
      </c>
      <c r="L187" s="4" t="str">
        <f t="shared" si="8"/>
        <v/>
      </c>
      <c r="M187" s="5" t="str">
        <f t="shared" si="9"/>
        <v/>
      </c>
      <c r="N187" s="5" t="str">
        <f t="shared" si="10"/>
        <v/>
      </c>
      <c r="O187" s="5" t="str">
        <f t="shared" si="11"/>
        <v/>
      </c>
    </row>
    <row r="188" spans="1:15" ht="30">
      <c r="A188" s="1" t="s">
        <v>565</v>
      </c>
      <c r="B188" s="1" t="s">
        <v>24</v>
      </c>
      <c r="C188" s="1" t="s">
        <v>455</v>
      </c>
      <c r="D188" s="1" t="s">
        <v>566</v>
      </c>
      <c r="E188" s="1" t="s">
        <v>567</v>
      </c>
      <c r="F188" s="1" t="s">
        <v>261</v>
      </c>
      <c r="G188" s="1">
        <v>7</v>
      </c>
      <c r="H188" s="1" t="s">
        <v>27</v>
      </c>
      <c r="J188" s="1" t="s">
        <v>568</v>
      </c>
      <c r="K188" s="4" t="str">
        <f>VLOOKUP(IF(ISBLANK(J188),C188,LEFT(J188,IFERROR(FIND("_",LEFT(J188,4)),1)-1)),{"","fact";"c","reset";"tc","reset";"ec","reset";"tec","fact";"c32","rate";"c64","rate";"cmpd","";"ec32","diff";"ec64","diff";"f","fact";"family","";"n","raw";"s",""},2,FALSE)</f>
        <v>reset</v>
      </c>
      <c r="L188" s="4" t="str">
        <f t="shared" si="8"/>
        <v>∑ (cifs.smb1.transNT.*.calls)</v>
      </c>
      <c r="M188" s="5" t="str">
        <f t="shared" si="9"/>
        <v>sum</v>
      </c>
      <c r="N188" s="5" t="str">
        <f t="shared" si="10"/>
        <v>cifs.smb1.transNT.*.calls</v>
      </c>
      <c r="O188" s="5" t="str">
        <f t="shared" si="11"/>
        <v/>
      </c>
    </row>
    <row r="189" spans="1:15">
      <c r="A189" s="1" t="s">
        <v>569</v>
      </c>
      <c r="B189" s="1" t="s">
        <v>24</v>
      </c>
      <c r="C189" s="1" t="s">
        <v>25</v>
      </c>
      <c r="E189" s="1" t="s">
        <v>570</v>
      </c>
      <c r="G189" s="1">
        <v>-1</v>
      </c>
      <c r="H189" s="1" t="s">
        <v>27</v>
      </c>
      <c r="K189" s="4" t="str">
        <f>VLOOKUP(IF(ISBLANK(J189),C189,LEFT(J189,IFERROR(FIND("_",LEFT(J189,4)),1)-1)),{"","fact";"c","reset";"tc","reset";"ec","reset";"tec","fact";"c32","rate";"c64","rate";"cmpd","";"ec32","diff";"ec64","diff";"f","fact";"family","";"n","raw";"s",""},2,FALSE)</f>
        <v/>
      </c>
      <c r="L189" s="4" t="str">
        <f t="shared" si="8"/>
        <v/>
      </c>
      <c r="M189" s="5" t="str">
        <f t="shared" si="9"/>
        <v/>
      </c>
      <c r="N189" s="5" t="str">
        <f t="shared" si="10"/>
        <v/>
      </c>
      <c r="O189" s="5" t="str">
        <f t="shared" si="11"/>
        <v/>
      </c>
    </row>
    <row r="190" spans="1:15" ht="30">
      <c r="A190" s="1" t="s">
        <v>571</v>
      </c>
      <c r="B190" s="1" t="s">
        <v>24</v>
      </c>
      <c r="C190" s="1" t="s">
        <v>145</v>
      </c>
      <c r="D190" s="1" t="s">
        <v>572</v>
      </c>
      <c r="E190" s="1" t="s">
        <v>573</v>
      </c>
      <c r="F190" s="1" t="s">
        <v>482</v>
      </c>
      <c r="G190" s="1">
        <v>7</v>
      </c>
      <c r="H190" s="1" t="s">
        <v>27</v>
      </c>
      <c r="K190" s="4" t="str">
        <f>VLOOKUP(IF(ISBLANK(J190),C190,LEFT(J190,IFERROR(FIND("_",LEFT(J190,4)),1)-1)),{"","fact";"c","reset";"tc","reset";"ec","reset";"tec","fact";"c32","rate";"c64","rate";"cmpd","";"ec32","diff";"ec64","diff";"f","fact";"family","";"n","raw";"s",""},2,FALSE)</f>
        <v>fact</v>
      </c>
      <c r="L190" s="4" t="str">
        <f t="shared" si="8"/>
        <v/>
      </c>
      <c r="M190" s="5" t="str">
        <f t="shared" si="9"/>
        <v/>
      </c>
      <c r="N190" s="5" t="str">
        <f t="shared" si="10"/>
        <v/>
      </c>
      <c r="O190" s="5" t="str">
        <f t="shared" si="11"/>
        <v/>
      </c>
    </row>
    <row r="191" spans="1:15" ht="30">
      <c r="A191" s="1" t="s">
        <v>574</v>
      </c>
      <c r="B191" s="1" t="s">
        <v>24</v>
      </c>
      <c r="C191" s="1" t="s">
        <v>145</v>
      </c>
      <c r="D191" s="1" t="s">
        <v>575</v>
      </c>
      <c r="E191" s="1" t="s">
        <v>576</v>
      </c>
      <c r="F191" s="1" t="s">
        <v>487</v>
      </c>
      <c r="G191" s="1">
        <v>7</v>
      </c>
      <c r="H191" s="1" t="s">
        <v>27</v>
      </c>
      <c r="K191" s="4" t="str">
        <f>VLOOKUP(IF(ISBLANK(J191),C191,LEFT(J191,IFERROR(FIND("_",LEFT(J191,4)),1)-1)),{"","fact";"c","reset";"tc","reset";"ec","reset";"tec","fact";"c32","rate";"c64","rate";"cmpd","";"ec32","diff";"ec64","diff";"f","fact";"family","";"n","raw";"s",""},2,FALSE)</f>
        <v>fact</v>
      </c>
      <c r="L191" s="4" t="str">
        <f t="shared" si="8"/>
        <v/>
      </c>
      <c r="M191" s="5" t="str">
        <f t="shared" si="9"/>
        <v/>
      </c>
      <c r="N191" s="5" t="str">
        <f t="shared" si="10"/>
        <v/>
      </c>
      <c r="O191" s="5" t="str">
        <f t="shared" si="11"/>
        <v/>
      </c>
    </row>
    <row r="192" spans="1:15" ht="30">
      <c r="A192" s="1" t="s">
        <v>577</v>
      </c>
      <c r="B192" s="1" t="s">
        <v>24</v>
      </c>
      <c r="C192" s="1" t="s">
        <v>145</v>
      </c>
      <c r="D192" s="1" t="s">
        <v>578</v>
      </c>
      <c r="E192" s="1" t="s">
        <v>491</v>
      </c>
      <c r="F192" s="1" t="s">
        <v>482</v>
      </c>
      <c r="G192" s="1">
        <v>7</v>
      </c>
      <c r="H192" s="1" t="s">
        <v>27</v>
      </c>
      <c r="K192" s="4" t="str">
        <f>VLOOKUP(IF(ISBLANK(J192),C192,LEFT(J192,IFERROR(FIND("_",LEFT(J192,4)),1)-1)),{"","fact";"c","reset";"tc","reset";"ec","reset";"tec","fact";"c32","rate";"c64","rate";"cmpd","";"ec32","diff";"ec64","diff";"f","fact";"family","";"n","raw";"s",""},2,FALSE)</f>
        <v>fact</v>
      </c>
      <c r="L192" s="4" t="str">
        <f t="shared" si="8"/>
        <v/>
      </c>
      <c r="M192" s="5" t="str">
        <f t="shared" si="9"/>
        <v/>
      </c>
      <c r="N192" s="5" t="str">
        <f t="shared" si="10"/>
        <v/>
      </c>
      <c r="O192" s="5" t="str">
        <f t="shared" si="11"/>
        <v/>
      </c>
    </row>
    <row r="193" spans="1:15">
      <c r="A193" s="1" t="s">
        <v>579</v>
      </c>
      <c r="B193" s="1" t="s">
        <v>24</v>
      </c>
      <c r="C193" s="1" t="s">
        <v>145</v>
      </c>
      <c r="D193" s="1" t="s">
        <v>580</v>
      </c>
      <c r="E193" s="1" t="s">
        <v>581</v>
      </c>
      <c r="F193" s="1" t="s">
        <v>388</v>
      </c>
      <c r="G193" s="1">
        <v>7</v>
      </c>
      <c r="H193" s="1" t="s">
        <v>27</v>
      </c>
      <c r="K193" s="4" t="str">
        <f>VLOOKUP(IF(ISBLANK(J193),C193,LEFT(J193,IFERROR(FIND("_",LEFT(J193,4)),1)-1)),{"","fact";"c","reset";"tc","reset";"ec","reset";"tec","fact";"c32","rate";"c64","rate";"cmpd","";"ec32","diff";"ec64","diff";"f","fact";"family","";"n","raw";"s",""},2,FALSE)</f>
        <v>fact</v>
      </c>
      <c r="L193" s="4" t="str">
        <f t="shared" si="8"/>
        <v/>
      </c>
      <c r="M193" s="5" t="str">
        <f t="shared" si="9"/>
        <v/>
      </c>
      <c r="N193" s="5" t="str">
        <f t="shared" si="10"/>
        <v/>
      </c>
      <c r="O193" s="5" t="str">
        <f t="shared" si="11"/>
        <v/>
      </c>
    </row>
    <row r="194" spans="1:15" ht="30">
      <c r="A194" s="1" t="s">
        <v>582</v>
      </c>
      <c r="B194" s="1" t="s">
        <v>24</v>
      </c>
      <c r="C194" s="1" t="s">
        <v>145</v>
      </c>
      <c r="D194" s="1" t="s">
        <v>583</v>
      </c>
      <c r="E194" s="1" t="s">
        <v>584</v>
      </c>
      <c r="F194" s="1" t="s">
        <v>500</v>
      </c>
      <c r="G194" s="1">
        <v>7</v>
      </c>
      <c r="H194" s="1" t="s">
        <v>27</v>
      </c>
      <c r="K194" s="4" t="str">
        <f>VLOOKUP(IF(ISBLANK(J194),C194,LEFT(J194,IFERROR(FIND("_",LEFT(J194,4)),1)-1)),{"","fact";"c","reset";"tc","reset";"ec","reset";"tec","fact";"c32","rate";"c64","rate";"cmpd","";"ec32","diff";"ec64","diff";"f","fact";"family","";"n","raw";"s",""},2,FALSE)</f>
        <v>fact</v>
      </c>
      <c r="L194" s="4" t="str">
        <f t="shared" si="8"/>
        <v/>
      </c>
      <c r="M194" s="5" t="str">
        <f t="shared" si="9"/>
        <v/>
      </c>
      <c r="N194" s="5" t="str">
        <f t="shared" si="10"/>
        <v/>
      </c>
      <c r="O194" s="5" t="str">
        <f t="shared" si="11"/>
        <v/>
      </c>
    </row>
    <row r="195" spans="1:15">
      <c r="A195" s="1" t="s">
        <v>585</v>
      </c>
      <c r="B195" s="1" t="s">
        <v>24</v>
      </c>
      <c r="C195" s="1" t="s">
        <v>25</v>
      </c>
      <c r="E195" s="1" t="s">
        <v>586</v>
      </c>
      <c r="G195" s="1">
        <v>-1</v>
      </c>
      <c r="H195" s="1" t="s">
        <v>27</v>
      </c>
      <c r="K195" s="4" t="str">
        <f>VLOOKUP(IF(ISBLANK(J195),C195,LEFT(J195,IFERROR(FIND("_",LEFT(J195,4)),1)-1)),{"","fact";"c","reset";"tc","reset";"ec","reset";"tec","fact";"c32","rate";"c64","rate";"cmpd","";"ec32","diff";"ec64","diff";"f","fact";"family","";"n","raw";"s",""},2,FALSE)</f>
        <v/>
      </c>
      <c r="L195" s="4" t="str">
        <f t="shared" ref="L195:L258" si="12">IF(M195="div",CONCATENATE(N195," / ",O195),IF(M195="sub",CONCATENATE(N195," - ",O195),IF(M195="add",CONCATENATE(N195," + ",O195),IF(M195="mult",CONCATENATE(N195," * ",O195),IF(M195="pct",CONCATENATE("100 * ",N195," / ",O195),IF(M195="sum",CONCATENATE("∑ (",N195,IF(LEN(O195)=0,""," + "),SUBSTITUTE(O195,","," + "),")"),""))))))</f>
        <v/>
      </c>
      <c r="M195" s="5" t="str">
        <f t="shared" ref="M195:M258" si="13">IF(ISBLANK(J195),"",RIGHT(LEFT(J195,FIND(",",J195)-1),LEN(LEFT(J195,FIND(",",J195)-1))-IFERROR(FIND("_",LEFT(J195,FIND(",",J195)-1)),0)))</f>
        <v/>
      </c>
      <c r="N195" s="5" t="str">
        <f t="shared" ref="N195:N258" si="14">IF(ISBLANK(J195),"",MID(J195,FIND(",",J195)+1,IFERROR(FIND(",",J195,FIND(",",J195)+1)-FIND(",",J195)-1,LEN(J195))))</f>
        <v/>
      </c>
      <c r="O195" s="5" t="str">
        <f t="shared" ref="O195:O258" si="15">IF(ISBLANK(J195),"",IFERROR(RIGHT(J195,LEN(J195)-FIND(",",J195,FIND(",",J195)+1)),""))</f>
        <v/>
      </c>
    </row>
    <row r="196" spans="1:15" ht="30">
      <c r="A196" s="1" t="s">
        <v>587</v>
      </c>
      <c r="B196" s="1" t="s">
        <v>24</v>
      </c>
      <c r="C196" s="1" t="s">
        <v>237</v>
      </c>
      <c r="E196" s="1" t="s">
        <v>588</v>
      </c>
      <c r="G196" s="1">
        <v>-1</v>
      </c>
      <c r="H196" s="1" t="s">
        <v>27</v>
      </c>
      <c r="K196" s="4" t="str">
        <f>VLOOKUP(IF(ISBLANK(J196),C196,LEFT(J196,IFERROR(FIND("_",LEFT(J196,4)),1)-1)),{"","fact";"c","reset";"tc","reset";"ec","reset";"tec","fact";"c32","rate";"c64","rate";"cmpd","";"ec32","diff";"ec64","diff";"f","fact";"family","";"n","raw";"s",""},2,FALSE)</f>
        <v/>
      </c>
      <c r="L196" s="4" t="str">
        <f t="shared" si="12"/>
        <v/>
      </c>
      <c r="M196" s="5" t="str">
        <f t="shared" si="13"/>
        <v/>
      </c>
      <c r="N196" s="5" t="str">
        <f t="shared" si="14"/>
        <v/>
      </c>
      <c r="O196" s="5" t="str">
        <f t="shared" si="15"/>
        <v/>
      </c>
    </row>
    <row r="197" spans="1:15">
      <c r="A197" s="1" t="s">
        <v>589</v>
      </c>
      <c r="B197" s="1" t="s">
        <v>24</v>
      </c>
      <c r="C197" s="1" t="s">
        <v>455</v>
      </c>
      <c r="D197" s="1" t="s">
        <v>590</v>
      </c>
      <c r="E197" s="1" t="s">
        <v>457</v>
      </c>
      <c r="F197" s="1" t="s">
        <v>458</v>
      </c>
      <c r="G197" s="1">
        <v>7</v>
      </c>
      <c r="H197" s="1" t="s">
        <v>27</v>
      </c>
      <c r="I197" s="1">
        <v>1</v>
      </c>
      <c r="J197" s="1" t="s">
        <v>459</v>
      </c>
      <c r="K197" s="4" t="str">
        <f>VLOOKUP(IF(ISBLANK(J197),C197,LEFT(J197,IFERROR(FIND("_",LEFT(J197,4)),1)-1)),{"","fact";"c","reset";"tc","reset";"ec","reset";"tec","fact";"c32","rate";"c64","rate";"cmpd","";"ec32","diff";"ec64","diff";"f","fact";"family","";"n","raw";"s",""},2,FALSE)</f>
        <v>fact</v>
      </c>
      <c r="L197" s="4" t="str">
        <f t="shared" si="12"/>
        <v>readBytes / reads</v>
      </c>
      <c r="M197" s="5" t="str">
        <f t="shared" si="13"/>
        <v>div</v>
      </c>
      <c r="N197" s="5" t="str">
        <f t="shared" si="14"/>
        <v>readBytes</v>
      </c>
      <c r="O197" s="5" t="str">
        <f t="shared" si="15"/>
        <v>reads</v>
      </c>
    </row>
    <row r="198" spans="1:15">
      <c r="A198" s="1" t="s">
        <v>591</v>
      </c>
      <c r="B198" s="1" t="s">
        <v>24</v>
      </c>
      <c r="C198" s="1" t="s">
        <v>35</v>
      </c>
      <c r="D198" s="1" t="s">
        <v>592</v>
      </c>
      <c r="E198" s="1" t="s">
        <v>462</v>
      </c>
      <c r="F198" s="1" t="s">
        <v>458</v>
      </c>
      <c r="G198" s="1">
        <v>7</v>
      </c>
      <c r="H198" s="1" t="s">
        <v>27</v>
      </c>
      <c r="I198" s="1">
        <v>-1</v>
      </c>
      <c r="K198" s="4" t="str">
        <f>VLOOKUP(IF(ISBLANK(J198),C198,LEFT(J198,IFERROR(FIND("_",LEFT(J198,4)),1)-1)),{"","fact";"c","reset";"tc","reset";"ec","reset";"tec","fact";"c32","rate";"c64","rate";"cmpd","";"ec32","diff";"ec64","diff";"f","fact";"family","";"n","raw";"s",""},2,FALSE)</f>
        <v>rate</v>
      </c>
      <c r="L198" s="4" t="str">
        <f t="shared" si="12"/>
        <v/>
      </c>
      <c r="M198" s="5" t="str">
        <f t="shared" si="13"/>
        <v/>
      </c>
      <c r="N198" s="5" t="str">
        <f t="shared" si="14"/>
        <v/>
      </c>
      <c r="O198" s="5" t="str">
        <f t="shared" si="15"/>
        <v/>
      </c>
    </row>
    <row r="199" spans="1:15">
      <c r="A199" s="1" t="s">
        <v>593</v>
      </c>
      <c r="B199" s="1" t="s">
        <v>24</v>
      </c>
      <c r="C199" s="1" t="s">
        <v>35</v>
      </c>
      <c r="D199" s="1" t="s">
        <v>592</v>
      </c>
      <c r="E199" s="1" t="s">
        <v>464</v>
      </c>
      <c r="F199" s="1" t="s">
        <v>261</v>
      </c>
      <c r="G199" s="1">
        <v>7</v>
      </c>
      <c r="H199" s="1" t="s">
        <v>27</v>
      </c>
      <c r="I199" s="1">
        <v>-1</v>
      </c>
      <c r="K199" s="4" t="str">
        <f>VLOOKUP(IF(ISBLANK(J199),C199,LEFT(J199,IFERROR(FIND("_",LEFT(J199,4)),1)-1)),{"","fact";"c","reset";"tc","reset";"ec","reset";"tec","fact";"c32","rate";"c64","rate";"cmpd","";"ec32","diff";"ec64","diff";"f","fact";"family","";"n","raw";"s",""},2,FALSE)</f>
        <v>rate</v>
      </c>
      <c r="L199" s="4" t="str">
        <f t="shared" si="12"/>
        <v/>
      </c>
      <c r="M199" s="5" t="str">
        <f t="shared" si="13"/>
        <v/>
      </c>
      <c r="N199" s="5" t="str">
        <f t="shared" si="14"/>
        <v/>
      </c>
      <c r="O199" s="5" t="str">
        <f t="shared" si="15"/>
        <v/>
      </c>
    </row>
    <row r="200" spans="1:15">
      <c r="A200" s="1" t="s">
        <v>594</v>
      </c>
      <c r="B200" s="1" t="s">
        <v>24</v>
      </c>
      <c r="C200" s="1" t="s">
        <v>35</v>
      </c>
      <c r="D200" s="1" t="s">
        <v>595</v>
      </c>
      <c r="E200" s="1" t="s">
        <v>467</v>
      </c>
      <c r="F200" s="1" t="s">
        <v>261</v>
      </c>
      <c r="G200" s="1">
        <v>7</v>
      </c>
      <c r="H200" s="1" t="s">
        <v>27</v>
      </c>
      <c r="I200" s="1">
        <v>-1</v>
      </c>
      <c r="K200" s="4" t="str">
        <f>VLOOKUP(IF(ISBLANK(J200),C200,LEFT(J200,IFERROR(FIND("_",LEFT(J200,4)),1)-1)),{"","fact";"c","reset";"tc","reset";"ec","reset";"tec","fact";"c32","rate";"c64","rate";"cmpd","";"ec32","diff";"ec64","diff";"f","fact";"family","";"n","raw";"s",""},2,FALSE)</f>
        <v>rate</v>
      </c>
      <c r="L200" s="4" t="str">
        <f t="shared" si="12"/>
        <v/>
      </c>
      <c r="M200" s="5" t="str">
        <f t="shared" si="13"/>
        <v/>
      </c>
      <c r="N200" s="5" t="str">
        <f t="shared" si="14"/>
        <v/>
      </c>
      <c r="O200" s="5" t="str">
        <f t="shared" si="15"/>
        <v/>
      </c>
    </row>
    <row r="201" spans="1:15">
      <c r="A201" s="1" t="s">
        <v>596</v>
      </c>
      <c r="B201" s="1" t="s">
        <v>24</v>
      </c>
      <c r="C201" s="1" t="s">
        <v>455</v>
      </c>
      <c r="D201" s="1" t="s">
        <v>597</v>
      </c>
      <c r="E201" s="1" t="s">
        <v>470</v>
      </c>
      <c r="F201" s="1" t="s">
        <v>458</v>
      </c>
      <c r="G201" s="1">
        <v>7</v>
      </c>
      <c r="H201" s="1" t="s">
        <v>27</v>
      </c>
      <c r="I201" s="1">
        <v>1</v>
      </c>
      <c r="J201" s="1" t="s">
        <v>471</v>
      </c>
      <c r="K201" s="4" t="str">
        <f>VLOOKUP(IF(ISBLANK(J201),C201,LEFT(J201,IFERROR(FIND("_",LEFT(J201,4)),1)-1)),{"","fact";"c","reset";"tc","reset";"ec","reset";"tec","fact";"c32","rate";"c64","rate";"cmpd","";"ec32","diff";"ec64","diff";"f","fact";"family","";"n","raw";"s",""},2,FALSE)</f>
        <v>fact</v>
      </c>
      <c r="L201" s="4" t="str">
        <f t="shared" si="12"/>
        <v>writeBytes / writes</v>
      </c>
      <c r="M201" s="5" t="str">
        <f t="shared" si="13"/>
        <v>div</v>
      </c>
      <c r="N201" s="5" t="str">
        <f t="shared" si="14"/>
        <v>writeBytes</v>
      </c>
      <c r="O201" s="5" t="str">
        <f t="shared" si="15"/>
        <v>writes</v>
      </c>
    </row>
    <row r="202" spans="1:15">
      <c r="A202" s="1" t="s">
        <v>598</v>
      </c>
      <c r="B202" s="1" t="s">
        <v>24</v>
      </c>
      <c r="C202" s="1" t="s">
        <v>35</v>
      </c>
      <c r="D202" s="1" t="s">
        <v>599</v>
      </c>
      <c r="E202" s="1" t="s">
        <v>474</v>
      </c>
      <c r="F202" s="1" t="s">
        <v>458</v>
      </c>
      <c r="G202" s="1">
        <v>7</v>
      </c>
      <c r="H202" s="1" t="s">
        <v>27</v>
      </c>
      <c r="I202" s="1">
        <v>-1</v>
      </c>
      <c r="K202" s="4" t="str">
        <f>VLOOKUP(IF(ISBLANK(J202),C202,LEFT(J202,IFERROR(FIND("_",LEFT(J202,4)),1)-1)),{"","fact";"c","reset";"tc","reset";"ec","reset";"tec","fact";"c32","rate";"c64","rate";"cmpd","";"ec32","diff";"ec64","diff";"f","fact";"family","";"n","raw";"s",""},2,FALSE)</f>
        <v>rate</v>
      </c>
      <c r="L202" s="4" t="str">
        <f t="shared" si="12"/>
        <v/>
      </c>
      <c r="M202" s="5" t="str">
        <f t="shared" si="13"/>
        <v/>
      </c>
      <c r="N202" s="5" t="str">
        <f t="shared" si="14"/>
        <v/>
      </c>
      <c r="O202" s="5" t="str">
        <f t="shared" si="15"/>
        <v/>
      </c>
    </row>
    <row r="203" spans="1:15">
      <c r="A203" s="1" t="s">
        <v>600</v>
      </c>
      <c r="B203" s="1" t="s">
        <v>24</v>
      </c>
      <c r="C203" s="1" t="s">
        <v>35</v>
      </c>
      <c r="D203" s="1" t="s">
        <v>599</v>
      </c>
      <c r="E203" s="1" t="s">
        <v>476</v>
      </c>
      <c r="F203" s="1" t="s">
        <v>261</v>
      </c>
      <c r="G203" s="1">
        <v>7</v>
      </c>
      <c r="H203" s="1" t="s">
        <v>27</v>
      </c>
      <c r="I203" s="1">
        <v>-1</v>
      </c>
      <c r="K203" s="4" t="str">
        <f>VLOOKUP(IF(ISBLANK(J203),C203,LEFT(J203,IFERROR(FIND("_",LEFT(J203,4)),1)-1)),{"","fact";"c","reset";"tc","reset";"ec","reset";"tec","fact";"c32","rate";"c64","rate";"cmpd","";"ec32","diff";"ec64","diff";"f","fact";"family","";"n","raw";"s",""},2,FALSE)</f>
        <v>rate</v>
      </c>
      <c r="L203" s="4" t="str">
        <f t="shared" si="12"/>
        <v/>
      </c>
      <c r="M203" s="5" t="str">
        <f t="shared" si="13"/>
        <v/>
      </c>
      <c r="N203" s="5" t="str">
        <f t="shared" si="14"/>
        <v/>
      </c>
      <c r="O203" s="5" t="str">
        <f t="shared" si="15"/>
        <v/>
      </c>
    </row>
    <row r="204" spans="1:15">
      <c r="A204" s="1" t="s">
        <v>601</v>
      </c>
      <c r="B204" s="1" t="s">
        <v>24</v>
      </c>
      <c r="C204" s="1" t="s">
        <v>25</v>
      </c>
      <c r="E204" s="1" t="s">
        <v>602</v>
      </c>
      <c r="G204" s="1">
        <v>-1</v>
      </c>
      <c r="H204" s="1" t="s">
        <v>27</v>
      </c>
      <c r="K204" s="4" t="str">
        <f>VLOOKUP(IF(ISBLANK(J204),C204,LEFT(J204,IFERROR(FIND("_",LEFT(J204,4)),1)-1)),{"","fact";"c","reset";"tc","reset";"ec","reset";"tec","fact";"c32","rate";"c64","rate";"cmpd","";"ec32","diff";"ec64","diff";"f","fact";"family","";"n","raw";"s",""},2,FALSE)</f>
        <v/>
      </c>
      <c r="L204" s="4" t="str">
        <f t="shared" si="12"/>
        <v/>
      </c>
      <c r="M204" s="5" t="str">
        <f t="shared" si="13"/>
        <v/>
      </c>
      <c r="N204" s="5" t="str">
        <f t="shared" si="14"/>
        <v/>
      </c>
      <c r="O204" s="5" t="str">
        <f t="shared" si="15"/>
        <v/>
      </c>
    </row>
    <row r="205" spans="1:15">
      <c r="A205" s="1" t="s">
        <v>603</v>
      </c>
      <c r="B205" s="1" t="s">
        <v>24</v>
      </c>
      <c r="C205" s="1" t="s">
        <v>35</v>
      </c>
      <c r="D205" s="1" t="s">
        <v>604</v>
      </c>
      <c r="E205" s="1" t="s">
        <v>605</v>
      </c>
      <c r="F205" s="1" t="s">
        <v>606</v>
      </c>
      <c r="G205" s="1">
        <v>6</v>
      </c>
      <c r="H205" s="1" t="s">
        <v>27</v>
      </c>
      <c r="K205" s="4" t="str">
        <f>VLOOKUP(IF(ISBLANK(J205),C205,LEFT(J205,IFERROR(FIND("_",LEFT(J205,4)),1)-1)),{"","fact";"c","reset";"tc","reset";"ec","reset";"tec","fact";"c32","rate";"c64","rate";"cmpd","";"ec32","diff";"ec64","diff";"f","fact";"family","";"n","raw";"s",""},2,FALSE)</f>
        <v>rate</v>
      </c>
      <c r="L205" s="4" t="str">
        <f t="shared" si="12"/>
        <v/>
      </c>
      <c r="M205" s="5" t="str">
        <f t="shared" si="13"/>
        <v/>
      </c>
      <c r="N205" s="5" t="str">
        <f t="shared" si="14"/>
        <v/>
      </c>
      <c r="O205" s="5" t="str">
        <f t="shared" si="15"/>
        <v/>
      </c>
    </row>
    <row r="206" spans="1:15">
      <c r="A206" s="1" t="s">
        <v>607</v>
      </c>
      <c r="B206" s="1" t="s">
        <v>24</v>
      </c>
      <c r="C206" s="1" t="s">
        <v>35</v>
      </c>
      <c r="D206" s="1" t="s">
        <v>608</v>
      </c>
      <c r="E206" s="1" t="s">
        <v>609</v>
      </c>
      <c r="F206" s="1" t="s">
        <v>327</v>
      </c>
      <c r="G206" s="1">
        <v>6</v>
      </c>
      <c r="H206" s="1" t="s">
        <v>27</v>
      </c>
      <c r="K206" s="4" t="str">
        <f>VLOOKUP(IF(ISBLANK(J206),C206,LEFT(J206,IFERROR(FIND("_",LEFT(J206,4)),1)-1)),{"","fact";"c","reset";"tc","reset";"ec","reset";"tec","fact";"c32","rate";"c64","rate";"cmpd","";"ec32","diff";"ec64","diff";"f","fact";"family","";"n","raw";"s",""},2,FALSE)</f>
        <v>rate</v>
      </c>
      <c r="L206" s="4" t="str">
        <f t="shared" si="12"/>
        <v/>
      </c>
      <c r="M206" s="5" t="str">
        <f t="shared" si="13"/>
        <v/>
      </c>
      <c r="N206" s="5" t="str">
        <f t="shared" si="14"/>
        <v/>
      </c>
      <c r="O206" s="5" t="str">
        <f t="shared" si="15"/>
        <v/>
      </c>
    </row>
    <row r="207" spans="1:15">
      <c r="A207" s="1" t="s">
        <v>610</v>
      </c>
      <c r="B207" s="1" t="s">
        <v>24</v>
      </c>
      <c r="C207" s="1" t="s">
        <v>35</v>
      </c>
      <c r="D207" s="1" t="s">
        <v>604</v>
      </c>
      <c r="E207" s="1" t="s">
        <v>611</v>
      </c>
      <c r="F207" s="1" t="s">
        <v>327</v>
      </c>
      <c r="G207" s="1">
        <v>6</v>
      </c>
      <c r="H207" s="1" t="s">
        <v>27</v>
      </c>
      <c r="K207" s="4" t="str">
        <f>VLOOKUP(IF(ISBLANK(J207),C207,LEFT(J207,IFERROR(FIND("_",LEFT(J207,4)),1)-1)),{"","fact";"c","reset";"tc","reset";"ec","reset";"tec","fact";"c32","rate";"c64","rate";"cmpd","";"ec32","diff";"ec64","diff";"f","fact";"family","";"n","raw";"s",""},2,FALSE)</f>
        <v>rate</v>
      </c>
      <c r="L207" s="4" t="str">
        <f t="shared" si="12"/>
        <v/>
      </c>
      <c r="M207" s="5" t="str">
        <f t="shared" si="13"/>
        <v/>
      </c>
      <c r="N207" s="5" t="str">
        <f t="shared" si="14"/>
        <v/>
      </c>
      <c r="O207" s="5" t="str">
        <f t="shared" si="15"/>
        <v/>
      </c>
    </row>
    <row r="208" spans="1:15">
      <c r="A208" s="1" t="s">
        <v>612</v>
      </c>
      <c r="B208" s="1" t="s">
        <v>24</v>
      </c>
      <c r="C208" s="1" t="s">
        <v>25</v>
      </c>
      <c r="E208" s="1" t="s">
        <v>613</v>
      </c>
      <c r="G208" s="1">
        <v>-1</v>
      </c>
      <c r="H208" s="1" t="s">
        <v>27</v>
      </c>
      <c r="K208" s="4" t="str">
        <f>VLOOKUP(IF(ISBLANK(J208),C208,LEFT(J208,IFERROR(FIND("_",LEFT(J208,4)),1)-1)),{"","fact";"c","reset";"tc","reset";"ec","reset";"tec","fact";"c32","rate";"c64","rate";"cmpd","";"ec32","diff";"ec64","diff";"f","fact";"family","";"n","raw";"s",""},2,FALSE)</f>
        <v/>
      </c>
      <c r="L208" s="4" t="str">
        <f t="shared" si="12"/>
        <v/>
      </c>
      <c r="M208" s="5" t="str">
        <f t="shared" si="13"/>
        <v/>
      </c>
      <c r="N208" s="5" t="str">
        <f t="shared" si="14"/>
        <v/>
      </c>
      <c r="O208" s="5" t="str">
        <f t="shared" si="15"/>
        <v/>
      </c>
    </row>
    <row r="209" spans="1:15" ht="30">
      <c r="A209" s="1" t="s">
        <v>614</v>
      </c>
      <c r="B209" s="1" t="s">
        <v>24</v>
      </c>
      <c r="C209" s="1" t="s">
        <v>35</v>
      </c>
      <c r="D209" s="1" t="s">
        <v>615</v>
      </c>
      <c r="E209" s="1" t="s">
        <v>616</v>
      </c>
      <c r="F209" s="1" t="s">
        <v>617</v>
      </c>
      <c r="G209" s="1">
        <v>6</v>
      </c>
      <c r="H209" s="1" t="s">
        <v>27</v>
      </c>
      <c r="K209" s="4" t="str">
        <f>VLOOKUP(IF(ISBLANK(J209),C209,LEFT(J209,IFERROR(FIND("_",LEFT(J209,4)),1)-1)),{"","fact";"c","reset";"tc","reset";"ec","reset";"tec","fact";"c32","rate";"c64","rate";"cmpd","";"ec32","diff";"ec64","diff";"f","fact";"family","";"n","raw";"s",""},2,FALSE)</f>
        <v>rate</v>
      </c>
      <c r="L209" s="4" t="str">
        <f t="shared" si="12"/>
        <v/>
      </c>
      <c r="M209" s="5" t="str">
        <f t="shared" si="13"/>
        <v/>
      </c>
      <c r="N209" s="5" t="str">
        <f t="shared" si="14"/>
        <v/>
      </c>
      <c r="O209" s="5" t="str">
        <f t="shared" si="15"/>
        <v/>
      </c>
    </row>
    <row r="210" spans="1:15" ht="30">
      <c r="A210" s="1" t="s">
        <v>618</v>
      </c>
      <c r="B210" s="1" t="s">
        <v>24</v>
      </c>
      <c r="C210" s="1" t="s">
        <v>35</v>
      </c>
      <c r="D210" s="1" t="s">
        <v>619</v>
      </c>
      <c r="E210" s="1" t="s">
        <v>620</v>
      </c>
      <c r="F210" s="1" t="s">
        <v>617</v>
      </c>
      <c r="G210" s="1">
        <v>6</v>
      </c>
      <c r="H210" s="1" t="s">
        <v>27</v>
      </c>
      <c r="K210" s="4" t="str">
        <f>VLOOKUP(IF(ISBLANK(J210),C210,LEFT(J210,IFERROR(FIND("_",LEFT(J210,4)),1)-1)),{"","fact";"c","reset";"tc","reset";"ec","reset";"tec","fact";"c32","rate";"c64","rate";"cmpd","";"ec32","diff";"ec64","diff";"f","fact";"family","";"n","raw";"s",""},2,FALSE)</f>
        <v>rate</v>
      </c>
      <c r="L210" s="4" t="str">
        <f t="shared" si="12"/>
        <v/>
      </c>
      <c r="M210" s="5" t="str">
        <f t="shared" si="13"/>
        <v/>
      </c>
      <c r="N210" s="5" t="str">
        <f t="shared" si="14"/>
        <v/>
      </c>
      <c r="O210" s="5" t="str">
        <f t="shared" si="15"/>
        <v/>
      </c>
    </row>
    <row r="211" spans="1:15" ht="30">
      <c r="A211" s="1" t="s">
        <v>621</v>
      </c>
      <c r="B211" s="1" t="s">
        <v>24</v>
      </c>
      <c r="C211" s="1" t="s">
        <v>35</v>
      </c>
      <c r="D211" s="1" t="s">
        <v>622</v>
      </c>
      <c r="E211" s="1" t="s">
        <v>623</v>
      </c>
      <c r="F211" s="1" t="s">
        <v>624</v>
      </c>
      <c r="G211" s="1">
        <v>6</v>
      </c>
      <c r="H211" s="1" t="s">
        <v>27</v>
      </c>
      <c r="K211" s="4" t="str">
        <f>VLOOKUP(IF(ISBLANK(J211),C211,LEFT(J211,IFERROR(FIND("_",LEFT(J211,4)),1)-1)),{"","fact";"c","reset";"tc","reset";"ec","reset";"tec","fact";"c32","rate";"c64","rate";"cmpd","";"ec32","diff";"ec64","diff";"f","fact";"family","";"n","raw";"s",""},2,FALSE)</f>
        <v>rate</v>
      </c>
      <c r="L211" s="4" t="str">
        <f t="shared" si="12"/>
        <v/>
      </c>
      <c r="M211" s="5" t="str">
        <f t="shared" si="13"/>
        <v/>
      </c>
      <c r="N211" s="5" t="str">
        <f t="shared" si="14"/>
        <v/>
      </c>
      <c r="O211" s="5" t="str">
        <f t="shared" si="15"/>
        <v/>
      </c>
    </row>
    <row r="212" spans="1:15" ht="30">
      <c r="A212" s="1" t="s">
        <v>625</v>
      </c>
      <c r="B212" s="1" t="s">
        <v>24</v>
      </c>
      <c r="C212" s="1" t="s">
        <v>30</v>
      </c>
      <c r="D212" s="1" t="s">
        <v>626</v>
      </c>
      <c r="E212" s="1" t="s">
        <v>627</v>
      </c>
      <c r="G212" s="1">
        <v>30</v>
      </c>
      <c r="H212" s="1" t="s">
        <v>27</v>
      </c>
      <c r="I212" s="1">
        <v>-1</v>
      </c>
      <c r="K212" s="4" t="str">
        <f>VLOOKUP(IF(ISBLANK(J212),C212,LEFT(J212,IFERROR(FIND("_",LEFT(J212,4)),1)-1)),{"","fact";"c","reset";"tc","reset";"ec","reset";"tec","fact";"c32","rate";"c64","rate";"cmpd","";"ec32","diff";"ec64","diff";"f","fact";"family","";"n","raw";"s",""},2,FALSE)</f>
        <v/>
      </c>
      <c r="L212" s="4" t="str">
        <f t="shared" si="12"/>
        <v/>
      </c>
      <c r="M212" s="5" t="str">
        <f t="shared" si="13"/>
        <v/>
      </c>
      <c r="N212" s="5" t="str">
        <f t="shared" si="14"/>
        <v/>
      </c>
      <c r="O212" s="5" t="str">
        <f t="shared" si="15"/>
        <v/>
      </c>
    </row>
    <row r="213" spans="1:15">
      <c r="A213" s="1" t="s">
        <v>628</v>
      </c>
      <c r="B213" s="1" t="s">
        <v>24</v>
      </c>
      <c r="C213" s="1" t="s">
        <v>455</v>
      </c>
      <c r="D213" s="1" t="s">
        <v>527</v>
      </c>
      <c r="E213" s="1" t="s">
        <v>528</v>
      </c>
      <c r="F213" s="1" t="s">
        <v>529</v>
      </c>
      <c r="G213" s="1">
        <v>7</v>
      </c>
      <c r="H213" s="1" t="s">
        <v>27</v>
      </c>
      <c r="I213" s="1">
        <v>1</v>
      </c>
      <c r="J213" s="1" t="s">
        <v>530</v>
      </c>
      <c r="K213" s="4" t="str">
        <f>VLOOKUP(IF(ISBLANK(J213),C213,LEFT(J213,IFERROR(FIND("_",LEFT(J213,4)),1)-1)),{"","fact";"c","reset";"tc","reset";"ec","reset";"tec","fact";"c32","rate";"c64","rate";"cmpd","";"ec32","diff";"ec64","diff";"f","fact";"family","";"n","raw";"s",""},2,FALSE)</f>
        <v>fact</v>
      </c>
      <c r="L213" s="4" t="str">
        <f t="shared" si="12"/>
        <v>totalTime / calls</v>
      </c>
      <c r="M213" s="5" t="str">
        <f t="shared" si="13"/>
        <v>div</v>
      </c>
      <c r="N213" s="5" t="str">
        <f t="shared" si="14"/>
        <v>totalTime</v>
      </c>
      <c r="O213" s="5" t="str">
        <f t="shared" si="15"/>
        <v>calls</v>
      </c>
    </row>
    <row r="214" spans="1:15" ht="30">
      <c r="A214" s="1" t="s">
        <v>629</v>
      </c>
      <c r="B214" s="1" t="s">
        <v>24</v>
      </c>
      <c r="C214" s="1" t="s">
        <v>35</v>
      </c>
      <c r="D214" s="1" t="s">
        <v>532</v>
      </c>
      <c r="E214" s="1" t="s">
        <v>533</v>
      </c>
      <c r="F214" s="1" t="s">
        <v>242</v>
      </c>
      <c r="G214" s="1">
        <v>7</v>
      </c>
      <c r="H214" s="1" t="s">
        <v>27</v>
      </c>
      <c r="I214" s="1">
        <v>-1</v>
      </c>
      <c r="K214" s="4" t="str">
        <f>VLOOKUP(IF(ISBLANK(J214),C214,LEFT(J214,IFERROR(FIND("_",LEFT(J214,4)),1)-1)),{"","fact";"c","reset";"tc","reset";"ec","reset";"tec","fact";"c32","rate";"c64","rate";"cmpd","";"ec32","diff";"ec64","diff";"f","fact";"family","";"n","raw";"s",""},2,FALSE)</f>
        <v>rate</v>
      </c>
      <c r="L214" s="4" t="str">
        <f t="shared" si="12"/>
        <v/>
      </c>
      <c r="M214" s="5" t="str">
        <f t="shared" si="13"/>
        <v/>
      </c>
      <c r="N214" s="5" t="str">
        <f t="shared" si="14"/>
        <v/>
      </c>
      <c r="O214" s="5" t="str">
        <f t="shared" si="15"/>
        <v/>
      </c>
    </row>
    <row r="215" spans="1:15" ht="30">
      <c r="A215" s="1" t="s">
        <v>630</v>
      </c>
      <c r="B215" s="1" t="s">
        <v>24</v>
      </c>
      <c r="C215" s="1" t="s">
        <v>145</v>
      </c>
      <c r="D215" s="1" t="s">
        <v>386</v>
      </c>
      <c r="E215" s="1" t="s">
        <v>535</v>
      </c>
      <c r="F215" s="1" t="s">
        <v>536</v>
      </c>
      <c r="G215" s="1">
        <v>7</v>
      </c>
      <c r="H215" s="1" t="s">
        <v>27</v>
      </c>
      <c r="I215" s="1">
        <v>-1</v>
      </c>
      <c r="K215" s="4" t="str">
        <f>VLOOKUP(IF(ISBLANK(J215),C215,LEFT(J215,IFERROR(FIND("_",LEFT(J215,4)),1)-1)),{"","fact";"c","reset";"tc","reset";"ec","reset";"tec","fact";"c32","rate";"c64","rate";"cmpd","";"ec32","diff";"ec64","diff";"f","fact";"family","";"n","raw";"s",""},2,FALSE)</f>
        <v>fact</v>
      </c>
      <c r="L215" s="4" t="str">
        <f t="shared" si="12"/>
        <v/>
      </c>
      <c r="M215" s="5" t="str">
        <f t="shared" si="13"/>
        <v/>
      </c>
      <c r="N215" s="5" t="str">
        <f t="shared" si="14"/>
        <v/>
      </c>
      <c r="O215" s="5" t="str">
        <f t="shared" si="15"/>
        <v/>
      </c>
    </row>
    <row r="216" spans="1:15" ht="30">
      <c r="A216" s="1" t="s">
        <v>631</v>
      </c>
      <c r="B216" s="1" t="s">
        <v>24</v>
      </c>
      <c r="C216" s="1" t="s">
        <v>145</v>
      </c>
      <c r="D216" s="1" t="s">
        <v>538</v>
      </c>
      <c r="E216" s="1" t="s">
        <v>539</v>
      </c>
      <c r="F216" s="1" t="s">
        <v>536</v>
      </c>
      <c r="G216" s="1">
        <v>7</v>
      </c>
      <c r="H216" s="1" t="s">
        <v>27</v>
      </c>
      <c r="I216" s="1">
        <v>-1</v>
      </c>
      <c r="K216" s="4" t="str">
        <f>VLOOKUP(IF(ISBLANK(J216),C216,LEFT(J216,IFERROR(FIND("_",LEFT(J216,4)),1)-1)),{"","fact";"c","reset";"tc","reset";"ec","reset";"tec","fact";"c32","rate";"c64","rate";"cmpd","";"ec32","diff";"ec64","diff";"f","fact";"family","";"n","raw";"s",""},2,FALSE)</f>
        <v>fact</v>
      </c>
      <c r="L216" s="4" t="str">
        <f t="shared" si="12"/>
        <v/>
      </c>
      <c r="M216" s="5" t="str">
        <f t="shared" si="13"/>
        <v/>
      </c>
      <c r="N216" s="5" t="str">
        <f t="shared" si="14"/>
        <v/>
      </c>
      <c r="O216" s="5" t="str">
        <f t="shared" si="15"/>
        <v/>
      </c>
    </row>
    <row r="217" spans="1:15" ht="30">
      <c r="A217" s="1" t="s">
        <v>632</v>
      </c>
      <c r="B217" s="1" t="s">
        <v>24</v>
      </c>
      <c r="C217" s="1" t="s">
        <v>455</v>
      </c>
      <c r="D217" s="1" t="s">
        <v>633</v>
      </c>
      <c r="E217" s="1" t="s">
        <v>634</v>
      </c>
      <c r="F217" s="1" t="s">
        <v>261</v>
      </c>
      <c r="G217" s="1">
        <v>7</v>
      </c>
      <c r="H217" s="1" t="s">
        <v>27</v>
      </c>
      <c r="J217" s="1" t="s">
        <v>635</v>
      </c>
      <c r="K217" s="4" t="str">
        <f>VLOOKUP(IF(ISBLANK(J217),C217,LEFT(J217,IFERROR(FIND("_",LEFT(J217,4)),1)-1)),{"","fact";"c","reset";"tc","reset";"ec","reset";"tec","fact";"c32","rate";"c64","rate";"cmpd","";"ec32","diff";"ec64","diff";"f","fact";"family","";"n","raw";"s",""},2,FALSE)</f>
        <v>reset</v>
      </c>
      <c r="L217" s="4" t="str">
        <f t="shared" si="12"/>
        <v>∑ (cifs.smb2.ioctl.*.calls)</v>
      </c>
      <c r="M217" s="5" t="str">
        <f t="shared" si="13"/>
        <v>sum</v>
      </c>
      <c r="N217" s="5" t="str">
        <f t="shared" si="14"/>
        <v>cifs.smb2.ioctl.*.calls</v>
      </c>
      <c r="O217" s="5" t="str">
        <f t="shared" si="15"/>
        <v/>
      </c>
    </row>
    <row r="218" spans="1:15">
      <c r="A218" s="1" t="s">
        <v>636</v>
      </c>
      <c r="B218" s="1" t="s">
        <v>24</v>
      </c>
      <c r="C218" s="1" t="s">
        <v>30</v>
      </c>
      <c r="D218" s="1" t="s">
        <v>637</v>
      </c>
      <c r="E218" s="1" t="s">
        <v>638</v>
      </c>
      <c r="G218" s="1">
        <v>25</v>
      </c>
      <c r="H218" s="1" t="s">
        <v>27</v>
      </c>
      <c r="I218" s="1">
        <v>-1</v>
      </c>
      <c r="K218" s="4" t="str">
        <f>VLOOKUP(IF(ISBLANK(J218),C218,LEFT(J218,IFERROR(FIND("_",LEFT(J218,4)),1)-1)),{"","fact";"c","reset";"tc","reset";"ec","reset";"tec","fact";"c32","rate";"c64","rate";"cmpd","";"ec32","diff";"ec64","diff";"f","fact";"family","";"n","raw";"s",""},2,FALSE)</f>
        <v/>
      </c>
      <c r="L218" s="4" t="str">
        <f t="shared" si="12"/>
        <v/>
      </c>
      <c r="M218" s="5" t="str">
        <f t="shared" si="13"/>
        <v/>
      </c>
      <c r="N218" s="5" t="str">
        <f t="shared" si="14"/>
        <v/>
      </c>
      <c r="O218" s="5" t="str">
        <f t="shared" si="15"/>
        <v/>
      </c>
    </row>
    <row r="219" spans="1:15" ht="45">
      <c r="A219" s="1" t="s">
        <v>639</v>
      </c>
      <c r="B219" s="1" t="s">
        <v>24</v>
      </c>
      <c r="C219" s="1" t="s">
        <v>455</v>
      </c>
      <c r="D219" s="1" t="s">
        <v>522</v>
      </c>
      <c r="E219" s="1" t="s">
        <v>523</v>
      </c>
      <c r="F219" s="1" t="s">
        <v>524</v>
      </c>
      <c r="G219" s="1">
        <v>-1</v>
      </c>
      <c r="H219" s="1" t="s">
        <v>27</v>
      </c>
      <c r="I219" s="1">
        <v>1</v>
      </c>
      <c r="J219" s="1" t="s">
        <v>525</v>
      </c>
      <c r="K219" s="4" t="str">
        <f>VLOOKUP(IF(ISBLANK(J219),C219,LEFT(J219,IFERROR(FIND("_",LEFT(J219,4)),1)-1)),{"","fact";"c","reset";"tc","reset";"ec","reset";"tec","fact";"c32","rate";"c64","rate";"cmpd","";"ec32","diff";"ec64","diff";"f","fact";"family","";"n","raw";"s",""},2,FALSE)</f>
        <v>fact</v>
      </c>
      <c r="L219" s="4" t="str">
        <f t="shared" si="12"/>
        <v>100 * calls / cifs.global.basic.totalCalls</v>
      </c>
      <c r="M219" s="5" t="str">
        <f t="shared" si="13"/>
        <v>pct</v>
      </c>
      <c r="N219" s="5" t="str">
        <f t="shared" si="14"/>
        <v>calls</v>
      </c>
      <c r="O219" s="5" t="str">
        <f t="shared" si="15"/>
        <v>cifs.global.basic.totalCalls</v>
      </c>
    </row>
    <row r="220" spans="1:15">
      <c r="A220" s="1" t="s">
        <v>640</v>
      </c>
      <c r="B220" s="1" t="s">
        <v>24</v>
      </c>
      <c r="C220" s="1" t="s">
        <v>455</v>
      </c>
      <c r="D220" s="1" t="s">
        <v>527</v>
      </c>
      <c r="E220" s="1" t="s">
        <v>528</v>
      </c>
      <c r="F220" s="1" t="s">
        <v>529</v>
      </c>
      <c r="G220" s="1">
        <v>7</v>
      </c>
      <c r="H220" s="1" t="s">
        <v>27</v>
      </c>
      <c r="I220" s="1">
        <v>1</v>
      </c>
      <c r="J220" s="1" t="s">
        <v>530</v>
      </c>
      <c r="K220" s="4" t="str">
        <f>VLOOKUP(IF(ISBLANK(J220),C220,LEFT(J220,IFERROR(FIND("_",LEFT(J220,4)),1)-1)),{"","fact";"c","reset";"tc","reset";"ec","reset";"tec","fact";"c32","rate";"c64","rate";"cmpd","";"ec32","diff";"ec64","diff";"f","fact";"family","";"n","raw";"s",""},2,FALSE)</f>
        <v>fact</v>
      </c>
      <c r="L220" s="4" t="str">
        <f t="shared" si="12"/>
        <v>totalTime / calls</v>
      </c>
      <c r="M220" s="5" t="str">
        <f t="shared" si="13"/>
        <v>div</v>
      </c>
      <c r="N220" s="5" t="str">
        <f t="shared" si="14"/>
        <v>totalTime</v>
      </c>
      <c r="O220" s="5" t="str">
        <f t="shared" si="15"/>
        <v>calls</v>
      </c>
    </row>
    <row r="221" spans="1:15" ht="30">
      <c r="A221" s="1" t="s">
        <v>641</v>
      </c>
      <c r="B221" s="1" t="s">
        <v>24</v>
      </c>
      <c r="C221" s="1" t="s">
        <v>35</v>
      </c>
      <c r="D221" s="1" t="s">
        <v>532</v>
      </c>
      <c r="E221" s="1" t="s">
        <v>533</v>
      </c>
      <c r="F221" s="1" t="s">
        <v>242</v>
      </c>
      <c r="G221" s="1">
        <v>7</v>
      </c>
      <c r="H221" s="1" t="s">
        <v>27</v>
      </c>
      <c r="I221" s="1">
        <v>-1</v>
      </c>
      <c r="K221" s="4" t="str">
        <f>VLOOKUP(IF(ISBLANK(J221),C221,LEFT(J221,IFERROR(FIND("_",LEFT(J221,4)),1)-1)),{"","fact";"c","reset";"tc","reset";"ec","reset";"tec","fact";"c32","rate";"c64","rate";"cmpd","";"ec32","diff";"ec64","diff";"f","fact";"family","";"n","raw";"s",""},2,FALSE)</f>
        <v>rate</v>
      </c>
      <c r="L221" s="4" t="str">
        <f t="shared" si="12"/>
        <v/>
      </c>
      <c r="M221" s="5" t="str">
        <f t="shared" si="13"/>
        <v/>
      </c>
      <c r="N221" s="5" t="str">
        <f t="shared" si="14"/>
        <v/>
      </c>
      <c r="O221" s="5" t="str">
        <f t="shared" si="15"/>
        <v/>
      </c>
    </row>
    <row r="222" spans="1:15" ht="30">
      <c r="A222" s="1" t="s">
        <v>642</v>
      </c>
      <c r="B222" s="1" t="s">
        <v>24</v>
      </c>
      <c r="C222" s="1" t="s">
        <v>145</v>
      </c>
      <c r="D222" s="1" t="s">
        <v>386</v>
      </c>
      <c r="E222" s="1" t="s">
        <v>535</v>
      </c>
      <c r="F222" s="1" t="s">
        <v>536</v>
      </c>
      <c r="G222" s="1">
        <v>7</v>
      </c>
      <c r="H222" s="1" t="s">
        <v>27</v>
      </c>
      <c r="I222" s="1">
        <v>-1</v>
      </c>
      <c r="K222" s="4" t="str">
        <f>VLOOKUP(IF(ISBLANK(J222),C222,LEFT(J222,IFERROR(FIND("_",LEFT(J222,4)),1)-1)),{"","fact";"c","reset";"tc","reset";"ec","reset";"tec","fact";"c32","rate";"c64","rate";"cmpd","";"ec32","diff";"ec64","diff";"f","fact";"family","";"n","raw";"s",""},2,FALSE)</f>
        <v>fact</v>
      </c>
      <c r="L222" s="4" t="str">
        <f t="shared" si="12"/>
        <v/>
      </c>
      <c r="M222" s="5" t="str">
        <f t="shared" si="13"/>
        <v/>
      </c>
      <c r="N222" s="5" t="str">
        <f t="shared" si="14"/>
        <v/>
      </c>
      <c r="O222" s="5" t="str">
        <f t="shared" si="15"/>
        <v/>
      </c>
    </row>
    <row r="223" spans="1:15" ht="30">
      <c r="A223" s="1" t="s">
        <v>643</v>
      </c>
      <c r="B223" s="1" t="s">
        <v>24</v>
      </c>
      <c r="C223" s="1" t="s">
        <v>145</v>
      </c>
      <c r="D223" s="1" t="s">
        <v>538</v>
      </c>
      <c r="E223" s="1" t="s">
        <v>539</v>
      </c>
      <c r="F223" s="1" t="s">
        <v>536</v>
      </c>
      <c r="G223" s="1">
        <v>7</v>
      </c>
      <c r="H223" s="1" t="s">
        <v>27</v>
      </c>
      <c r="I223" s="1">
        <v>-1</v>
      </c>
      <c r="K223" s="4" t="str">
        <f>VLOOKUP(IF(ISBLANK(J223),C223,LEFT(J223,IFERROR(FIND("_",LEFT(J223,4)),1)-1)),{"","fact";"c","reset";"tc","reset";"ec","reset";"tec","fact";"c32","rate";"c64","rate";"cmpd","";"ec32","diff";"ec64","diff";"f","fact";"family","";"n","raw";"s",""},2,FALSE)</f>
        <v>fact</v>
      </c>
      <c r="L223" s="4" t="str">
        <f t="shared" si="12"/>
        <v/>
      </c>
      <c r="M223" s="5" t="str">
        <f t="shared" si="13"/>
        <v/>
      </c>
      <c r="N223" s="5" t="str">
        <f t="shared" si="14"/>
        <v/>
      </c>
      <c r="O223" s="5" t="str">
        <f t="shared" si="15"/>
        <v/>
      </c>
    </row>
    <row r="224" spans="1:15" ht="45">
      <c r="A224" s="1" t="s">
        <v>644</v>
      </c>
      <c r="B224" s="1" t="s">
        <v>24</v>
      </c>
      <c r="C224" s="1" t="s">
        <v>455</v>
      </c>
      <c r="D224" s="1" t="s">
        <v>522</v>
      </c>
      <c r="E224" s="1" t="s">
        <v>645</v>
      </c>
      <c r="F224" s="1" t="s">
        <v>524</v>
      </c>
      <c r="G224" s="1">
        <v>-1</v>
      </c>
      <c r="H224" s="1" t="s">
        <v>27</v>
      </c>
      <c r="I224" s="1">
        <v>1</v>
      </c>
      <c r="J224" s="1" t="s">
        <v>646</v>
      </c>
      <c r="K224" s="4" t="str">
        <f>VLOOKUP(IF(ISBLANK(J224),C224,LEFT(J224,IFERROR(FIND("_",LEFT(J224,4)),1)-1)),{"","fact";"c","reset";"tc","reset";"ec","reset";"tec","fact";"c32","rate";"c64","rate";"cmpd","";"ec32","diff";"ec64","diff";"f","fact";"family","";"n","raw";"s",""},2,FALSE)</f>
        <v>fact</v>
      </c>
      <c r="L224" s="4" t="str">
        <f t="shared" si="12"/>
        <v>100 * calls / cifs.smb2.totalCalls</v>
      </c>
      <c r="M224" s="5" t="str">
        <f t="shared" si="13"/>
        <v>pct</v>
      </c>
      <c r="N224" s="5" t="str">
        <f t="shared" si="14"/>
        <v>calls</v>
      </c>
      <c r="O224" s="5" t="str">
        <f t="shared" si="15"/>
        <v>cifs.smb2.totalCalls</v>
      </c>
    </row>
    <row r="225" spans="1:15" ht="30">
      <c r="A225" s="1" t="s">
        <v>647</v>
      </c>
      <c r="B225" s="1" t="s">
        <v>24</v>
      </c>
      <c r="C225" s="1" t="s">
        <v>30</v>
      </c>
      <c r="D225" s="1" t="s">
        <v>648</v>
      </c>
      <c r="E225" s="1" t="s">
        <v>649</v>
      </c>
      <c r="G225" s="1">
        <v>34</v>
      </c>
      <c r="H225" s="1" t="s">
        <v>27</v>
      </c>
      <c r="I225" s="1">
        <v>-1</v>
      </c>
      <c r="K225" s="4" t="str">
        <f>VLOOKUP(IF(ISBLANK(J225),C225,LEFT(J225,IFERROR(FIND("_",LEFT(J225,4)),1)-1)),{"","fact";"c","reset";"tc","reset";"ec","reset";"tec","fact";"c32","rate";"c64","rate";"cmpd","";"ec32","diff";"ec64","diff";"f","fact";"family","";"n","raw";"s",""},2,FALSE)</f>
        <v/>
      </c>
      <c r="L225" s="4" t="str">
        <f t="shared" si="12"/>
        <v/>
      </c>
      <c r="M225" s="5" t="str">
        <f t="shared" si="13"/>
        <v/>
      </c>
      <c r="N225" s="5" t="str">
        <f t="shared" si="14"/>
        <v/>
      </c>
      <c r="O225" s="5" t="str">
        <f t="shared" si="15"/>
        <v/>
      </c>
    </row>
    <row r="226" spans="1:15">
      <c r="A226" s="1" t="s">
        <v>650</v>
      </c>
      <c r="B226" s="1" t="s">
        <v>24</v>
      </c>
      <c r="C226" s="1" t="s">
        <v>455</v>
      </c>
      <c r="D226" s="1" t="s">
        <v>527</v>
      </c>
      <c r="E226" s="1" t="s">
        <v>528</v>
      </c>
      <c r="F226" s="1" t="s">
        <v>529</v>
      </c>
      <c r="G226" s="1">
        <v>7</v>
      </c>
      <c r="H226" s="1" t="s">
        <v>27</v>
      </c>
      <c r="I226" s="1">
        <v>1</v>
      </c>
      <c r="J226" s="1" t="s">
        <v>530</v>
      </c>
      <c r="K226" s="4" t="str">
        <f>VLOOKUP(IF(ISBLANK(J226),C226,LEFT(J226,IFERROR(FIND("_",LEFT(J226,4)),1)-1)),{"","fact";"c","reset";"tc","reset";"ec","reset";"tec","fact";"c32","rate";"c64","rate";"cmpd","";"ec32","diff";"ec64","diff";"f","fact";"family","";"n","raw";"s",""},2,FALSE)</f>
        <v>fact</v>
      </c>
      <c r="L226" s="4" t="str">
        <f t="shared" si="12"/>
        <v>totalTime / calls</v>
      </c>
      <c r="M226" s="5" t="str">
        <f t="shared" si="13"/>
        <v>div</v>
      </c>
      <c r="N226" s="5" t="str">
        <f t="shared" si="14"/>
        <v>totalTime</v>
      </c>
      <c r="O226" s="5" t="str">
        <f t="shared" si="15"/>
        <v>calls</v>
      </c>
    </row>
    <row r="227" spans="1:15" ht="30">
      <c r="A227" s="1" t="s">
        <v>651</v>
      </c>
      <c r="B227" s="1" t="s">
        <v>24</v>
      </c>
      <c r="C227" s="1" t="s">
        <v>35</v>
      </c>
      <c r="D227" s="1" t="s">
        <v>532</v>
      </c>
      <c r="E227" s="1" t="s">
        <v>533</v>
      </c>
      <c r="F227" s="1" t="s">
        <v>242</v>
      </c>
      <c r="G227" s="1">
        <v>7</v>
      </c>
      <c r="H227" s="1" t="s">
        <v>27</v>
      </c>
      <c r="I227" s="1">
        <v>-1</v>
      </c>
      <c r="K227" s="4" t="str">
        <f>VLOOKUP(IF(ISBLANK(J227),C227,LEFT(J227,IFERROR(FIND("_",LEFT(J227,4)),1)-1)),{"","fact";"c","reset";"tc","reset";"ec","reset";"tec","fact";"c32","rate";"c64","rate";"cmpd","";"ec32","diff";"ec64","diff";"f","fact";"family","";"n","raw";"s",""},2,FALSE)</f>
        <v>rate</v>
      </c>
      <c r="L227" s="4" t="str">
        <f t="shared" si="12"/>
        <v/>
      </c>
      <c r="M227" s="5" t="str">
        <f t="shared" si="13"/>
        <v/>
      </c>
      <c r="N227" s="5" t="str">
        <f t="shared" si="14"/>
        <v/>
      </c>
      <c r="O227" s="5" t="str">
        <f t="shared" si="15"/>
        <v/>
      </c>
    </row>
    <row r="228" spans="1:15" ht="30">
      <c r="A228" s="1" t="s">
        <v>652</v>
      </c>
      <c r="B228" s="1" t="s">
        <v>24</v>
      </c>
      <c r="C228" s="1" t="s">
        <v>145</v>
      </c>
      <c r="D228" s="1" t="s">
        <v>386</v>
      </c>
      <c r="E228" s="1" t="s">
        <v>535</v>
      </c>
      <c r="F228" s="1" t="s">
        <v>536</v>
      </c>
      <c r="G228" s="1">
        <v>7</v>
      </c>
      <c r="H228" s="1" t="s">
        <v>27</v>
      </c>
      <c r="I228" s="1">
        <v>-1</v>
      </c>
      <c r="K228" s="4" t="str">
        <f>VLOOKUP(IF(ISBLANK(J228),C228,LEFT(J228,IFERROR(FIND("_",LEFT(J228,4)),1)-1)),{"","fact";"c","reset";"tc","reset";"ec","reset";"tec","fact";"c32","rate";"c64","rate";"cmpd","";"ec32","diff";"ec64","diff";"f","fact";"family","";"n","raw";"s",""},2,FALSE)</f>
        <v>fact</v>
      </c>
      <c r="L228" s="4" t="str">
        <f t="shared" si="12"/>
        <v/>
      </c>
      <c r="M228" s="5" t="str">
        <f t="shared" si="13"/>
        <v/>
      </c>
      <c r="N228" s="5" t="str">
        <f t="shared" si="14"/>
        <v/>
      </c>
      <c r="O228" s="5" t="str">
        <f t="shared" si="15"/>
        <v/>
      </c>
    </row>
    <row r="229" spans="1:15" ht="30">
      <c r="A229" s="1" t="s">
        <v>653</v>
      </c>
      <c r="B229" s="1" t="s">
        <v>24</v>
      </c>
      <c r="C229" s="1" t="s">
        <v>145</v>
      </c>
      <c r="D229" s="1" t="s">
        <v>538</v>
      </c>
      <c r="E229" s="1" t="s">
        <v>539</v>
      </c>
      <c r="F229" s="1" t="s">
        <v>536</v>
      </c>
      <c r="G229" s="1">
        <v>7</v>
      </c>
      <c r="H229" s="1" t="s">
        <v>27</v>
      </c>
      <c r="I229" s="1">
        <v>-1</v>
      </c>
      <c r="K229" s="4" t="str">
        <f>VLOOKUP(IF(ISBLANK(J229),C229,LEFT(J229,IFERROR(FIND("_",LEFT(J229,4)),1)-1)),{"","fact";"c","reset";"tc","reset";"ec","reset";"tec","fact";"c32","rate";"c64","rate";"cmpd","";"ec32","diff";"ec64","diff";"f","fact";"family","";"n","raw";"s",""},2,FALSE)</f>
        <v>fact</v>
      </c>
      <c r="L229" s="4" t="str">
        <f t="shared" si="12"/>
        <v/>
      </c>
      <c r="M229" s="5" t="str">
        <f t="shared" si="13"/>
        <v/>
      </c>
      <c r="N229" s="5" t="str">
        <f t="shared" si="14"/>
        <v/>
      </c>
      <c r="O229" s="5" t="str">
        <f t="shared" si="15"/>
        <v/>
      </c>
    </row>
    <row r="230" spans="1:15" ht="30">
      <c r="A230" s="1" t="s">
        <v>654</v>
      </c>
      <c r="B230" s="1" t="s">
        <v>24</v>
      </c>
      <c r="C230" s="1" t="s">
        <v>455</v>
      </c>
      <c r="D230" s="1" t="s">
        <v>655</v>
      </c>
      <c r="E230" s="1" t="s">
        <v>656</v>
      </c>
      <c r="F230" s="1" t="s">
        <v>261</v>
      </c>
      <c r="G230" s="1">
        <v>7</v>
      </c>
      <c r="H230" s="1" t="s">
        <v>27</v>
      </c>
      <c r="J230" s="1" t="s">
        <v>657</v>
      </c>
      <c r="K230" s="4" t="str">
        <f>VLOOKUP(IF(ISBLANK(J230),C230,LEFT(J230,IFERROR(FIND("_",LEFT(J230,4)),1)-1)),{"","fact";"c","reset";"tc","reset";"ec","reset";"tec","fact";"c32","rate";"c64","rate";"cmpd","";"ec32","diff";"ec64","diff";"f","fact";"family","";"n","raw";"s",""},2,FALSE)</f>
        <v>reset</v>
      </c>
      <c r="L230" s="4" t="str">
        <f t="shared" si="12"/>
        <v>∑ (cifs.smb2.queryInfo.*.calls)</v>
      </c>
      <c r="M230" s="5" t="str">
        <f t="shared" si="13"/>
        <v>sum</v>
      </c>
      <c r="N230" s="5" t="str">
        <f t="shared" si="14"/>
        <v>cifs.smb2.queryInfo.*.calls</v>
      </c>
      <c r="O230" s="5" t="str">
        <f t="shared" si="15"/>
        <v/>
      </c>
    </row>
    <row r="231" spans="1:15" ht="30">
      <c r="A231" s="1" t="s">
        <v>658</v>
      </c>
      <c r="B231" s="1" t="s">
        <v>24</v>
      </c>
      <c r="C231" s="1" t="s">
        <v>30</v>
      </c>
      <c r="D231" s="1" t="s">
        <v>659</v>
      </c>
      <c r="E231" s="1" t="s">
        <v>660</v>
      </c>
      <c r="G231" s="1">
        <v>33</v>
      </c>
      <c r="H231" s="1" t="s">
        <v>27</v>
      </c>
      <c r="I231" s="1">
        <v>-1</v>
      </c>
      <c r="K231" s="4" t="str">
        <f>VLOOKUP(IF(ISBLANK(J231),C231,LEFT(J231,IFERROR(FIND("_",LEFT(J231,4)),1)-1)),{"","fact";"c","reset";"tc","reset";"ec","reset";"tec","fact";"c32","rate";"c64","rate";"cmpd","";"ec32","diff";"ec64","diff";"f","fact";"family","";"n","raw";"s",""},2,FALSE)</f>
        <v/>
      </c>
      <c r="L231" s="4" t="str">
        <f t="shared" si="12"/>
        <v/>
      </c>
      <c r="M231" s="5" t="str">
        <f t="shared" si="13"/>
        <v/>
      </c>
      <c r="N231" s="5" t="str">
        <f t="shared" si="14"/>
        <v/>
      </c>
      <c r="O231" s="5" t="str">
        <f t="shared" si="15"/>
        <v/>
      </c>
    </row>
    <row r="232" spans="1:15">
      <c r="A232" s="1" t="s">
        <v>661</v>
      </c>
      <c r="B232" s="1" t="s">
        <v>24</v>
      </c>
      <c r="C232" s="1" t="s">
        <v>455</v>
      </c>
      <c r="D232" s="1" t="s">
        <v>527</v>
      </c>
      <c r="E232" s="1" t="s">
        <v>528</v>
      </c>
      <c r="F232" s="1" t="s">
        <v>529</v>
      </c>
      <c r="G232" s="1">
        <v>7</v>
      </c>
      <c r="H232" s="1" t="s">
        <v>27</v>
      </c>
      <c r="I232" s="1">
        <v>1</v>
      </c>
      <c r="J232" s="1" t="s">
        <v>530</v>
      </c>
      <c r="K232" s="4" t="str">
        <f>VLOOKUP(IF(ISBLANK(J232),C232,LEFT(J232,IFERROR(FIND("_",LEFT(J232,4)),1)-1)),{"","fact";"c","reset";"tc","reset";"ec","reset";"tec","fact";"c32","rate";"c64","rate";"cmpd","";"ec32","diff";"ec64","diff";"f","fact";"family","";"n","raw";"s",""},2,FALSE)</f>
        <v>fact</v>
      </c>
      <c r="L232" s="4" t="str">
        <f t="shared" si="12"/>
        <v>totalTime / calls</v>
      </c>
      <c r="M232" s="5" t="str">
        <f t="shared" si="13"/>
        <v>div</v>
      </c>
      <c r="N232" s="5" t="str">
        <f t="shared" si="14"/>
        <v>totalTime</v>
      </c>
      <c r="O232" s="5" t="str">
        <f t="shared" si="15"/>
        <v>calls</v>
      </c>
    </row>
    <row r="233" spans="1:15" ht="30">
      <c r="A233" s="1" t="s">
        <v>662</v>
      </c>
      <c r="B233" s="1" t="s">
        <v>24</v>
      </c>
      <c r="C233" s="1" t="s">
        <v>35</v>
      </c>
      <c r="D233" s="1" t="s">
        <v>532</v>
      </c>
      <c r="E233" s="1" t="s">
        <v>533</v>
      </c>
      <c r="F233" s="1" t="s">
        <v>242</v>
      </c>
      <c r="G233" s="1">
        <v>7</v>
      </c>
      <c r="H233" s="1" t="s">
        <v>27</v>
      </c>
      <c r="I233" s="1">
        <v>-1</v>
      </c>
      <c r="K233" s="4" t="str">
        <f>VLOOKUP(IF(ISBLANK(J233),C233,LEFT(J233,IFERROR(FIND("_",LEFT(J233,4)),1)-1)),{"","fact";"c","reset";"tc","reset";"ec","reset";"tec","fact";"c32","rate";"c64","rate";"cmpd","";"ec32","diff";"ec64","diff";"f","fact";"family","";"n","raw";"s",""},2,FALSE)</f>
        <v>rate</v>
      </c>
      <c r="L233" s="4" t="str">
        <f t="shared" si="12"/>
        <v/>
      </c>
      <c r="M233" s="5" t="str">
        <f t="shared" si="13"/>
        <v/>
      </c>
      <c r="N233" s="5" t="str">
        <f t="shared" si="14"/>
        <v/>
      </c>
      <c r="O233" s="5" t="str">
        <f t="shared" si="15"/>
        <v/>
      </c>
    </row>
    <row r="234" spans="1:15" ht="30">
      <c r="A234" s="1" t="s">
        <v>663</v>
      </c>
      <c r="B234" s="1" t="s">
        <v>24</v>
      </c>
      <c r="C234" s="1" t="s">
        <v>145</v>
      </c>
      <c r="D234" s="1" t="s">
        <v>386</v>
      </c>
      <c r="E234" s="1" t="s">
        <v>535</v>
      </c>
      <c r="F234" s="1" t="s">
        <v>536</v>
      </c>
      <c r="G234" s="1">
        <v>7</v>
      </c>
      <c r="H234" s="1" t="s">
        <v>27</v>
      </c>
      <c r="I234" s="1">
        <v>-1</v>
      </c>
      <c r="K234" s="4" t="str">
        <f>VLOOKUP(IF(ISBLANK(J234),C234,LEFT(J234,IFERROR(FIND("_",LEFT(J234,4)),1)-1)),{"","fact";"c","reset";"tc","reset";"ec","reset";"tec","fact";"c32","rate";"c64","rate";"cmpd","";"ec32","diff";"ec64","diff";"f","fact";"family","";"n","raw";"s",""},2,FALSE)</f>
        <v>fact</v>
      </c>
      <c r="L234" s="4" t="str">
        <f t="shared" si="12"/>
        <v/>
      </c>
      <c r="M234" s="5" t="str">
        <f t="shared" si="13"/>
        <v/>
      </c>
      <c r="N234" s="5" t="str">
        <f t="shared" si="14"/>
        <v/>
      </c>
      <c r="O234" s="5" t="str">
        <f t="shared" si="15"/>
        <v/>
      </c>
    </row>
    <row r="235" spans="1:15" ht="30">
      <c r="A235" s="1" t="s">
        <v>664</v>
      </c>
      <c r="B235" s="1" t="s">
        <v>24</v>
      </c>
      <c r="C235" s="1" t="s">
        <v>145</v>
      </c>
      <c r="D235" s="1" t="s">
        <v>538</v>
      </c>
      <c r="E235" s="1" t="s">
        <v>539</v>
      </c>
      <c r="F235" s="1" t="s">
        <v>536</v>
      </c>
      <c r="G235" s="1">
        <v>7</v>
      </c>
      <c r="H235" s="1" t="s">
        <v>27</v>
      </c>
      <c r="I235" s="1">
        <v>-1</v>
      </c>
      <c r="K235" s="4" t="str">
        <f>VLOOKUP(IF(ISBLANK(J235),C235,LEFT(J235,IFERROR(FIND("_",LEFT(J235,4)),1)-1)),{"","fact";"c","reset";"tc","reset";"ec","reset";"tec","fact";"c32","rate";"c64","rate";"cmpd","";"ec32","diff";"ec64","diff";"f","fact";"family","";"n","raw";"s",""},2,FALSE)</f>
        <v>fact</v>
      </c>
      <c r="L235" s="4" t="str">
        <f t="shared" si="12"/>
        <v/>
      </c>
      <c r="M235" s="5" t="str">
        <f t="shared" si="13"/>
        <v/>
      </c>
      <c r="N235" s="5" t="str">
        <f t="shared" si="14"/>
        <v/>
      </c>
      <c r="O235" s="5" t="str">
        <f t="shared" si="15"/>
        <v/>
      </c>
    </row>
    <row r="236" spans="1:15" ht="30">
      <c r="A236" s="1" t="s">
        <v>665</v>
      </c>
      <c r="B236" s="1" t="s">
        <v>24</v>
      </c>
      <c r="C236" s="1" t="s">
        <v>455</v>
      </c>
      <c r="D236" s="1" t="s">
        <v>666</v>
      </c>
      <c r="E236" s="1" t="s">
        <v>667</v>
      </c>
      <c r="F236" s="1" t="s">
        <v>261</v>
      </c>
      <c r="G236" s="1">
        <v>7</v>
      </c>
      <c r="H236" s="1" t="s">
        <v>27</v>
      </c>
      <c r="J236" s="1" t="s">
        <v>668</v>
      </c>
      <c r="K236" s="4" t="str">
        <f>VLOOKUP(IF(ISBLANK(J236),C236,LEFT(J236,IFERROR(FIND("_",LEFT(J236,4)),1)-1)),{"","fact";"c","reset";"tc","reset";"ec","reset";"tec","fact";"c32","rate";"c64","rate";"cmpd","";"ec32","diff";"ec64","diff";"f","fact";"family","";"n","raw";"s",""},2,FALSE)</f>
        <v>reset</v>
      </c>
      <c r="L236" s="4" t="str">
        <f t="shared" si="12"/>
        <v>∑ (cifs.smb2.setInfo.*.calls)</v>
      </c>
      <c r="M236" s="5" t="str">
        <f t="shared" si="13"/>
        <v>sum</v>
      </c>
      <c r="N236" s="5" t="str">
        <f t="shared" si="14"/>
        <v>cifs.smb2.setInfo.*.calls</v>
      </c>
      <c r="O236" s="5" t="str">
        <f t="shared" si="15"/>
        <v/>
      </c>
    </row>
    <row r="237" spans="1:15" ht="30">
      <c r="A237" s="1" t="s">
        <v>669</v>
      </c>
      <c r="B237" s="1" t="s">
        <v>24</v>
      </c>
      <c r="C237" s="1" t="s">
        <v>455</v>
      </c>
      <c r="D237" s="1" t="s">
        <v>670</v>
      </c>
      <c r="E237" s="1" t="s">
        <v>671</v>
      </c>
      <c r="F237" s="1" t="s">
        <v>261</v>
      </c>
      <c r="G237" s="1">
        <v>7</v>
      </c>
      <c r="H237" s="1" t="s">
        <v>27</v>
      </c>
      <c r="J237" s="1" t="s">
        <v>672</v>
      </c>
      <c r="K237" s="4" t="str">
        <f>VLOOKUP(IF(ISBLANK(J237),C237,LEFT(J237,IFERROR(FIND("_",LEFT(J237,4)),1)-1)),{"","fact";"c","reset";"tc","reset";"ec","reset";"tec","fact";"c32","rate";"c64","rate";"cmpd","";"ec32","diff";"ec64","diff";"f","fact";"family","";"n","raw";"s",""},2,FALSE)</f>
        <v>reset</v>
      </c>
      <c r="L237" s="4" t="str">
        <f t="shared" si="12"/>
        <v>∑ (cifs.smb2.op.*.calls)</v>
      </c>
      <c r="M237" s="5" t="str">
        <f t="shared" si="13"/>
        <v>sum</v>
      </c>
      <c r="N237" s="5" t="str">
        <f t="shared" si="14"/>
        <v>cifs.smb2.op.*.calls</v>
      </c>
      <c r="O237" s="5" t="str">
        <f t="shared" si="15"/>
        <v/>
      </c>
    </row>
    <row r="238" spans="1:15">
      <c r="A238" s="1" t="s">
        <v>673</v>
      </c>
      <c r="B238" s="1" t="s">
        <v>24</v>
      </c>
      <c r="C238" s="1" t="s">
        <v>25</v>
      </c>
      <c r="E238" s="1" t="s">
        <v>674</v>
      </c>
      <c r="G238" s="1">
        <v>-1</v>
      </c>
      <c r="H238" s="1" t="s">
        <v>27</v>
      </c>
      <c r="K238" s="4" t="str">
        <f>VLOOKUP(IF(ISBLANK(J238),C238,LEFT(J238,IFERROR(FIND("_",LEFT(J238,4)),1)-1)),{"","fact";"c","reset";"tc","reset";"ec","reset";"tec","fact";"c32","rate";"c64","rate";"cmpd","";"ec32","diff";"ec64","diff";"f","fact";"family","";"n","raw";"s",""},2,FALSE)</f>
        <v/>
      </c>
      <c r="L238" s="4" t="str">
        <f t="shared" si="12"/>
        <v/>
      </c>
      <c r="M238" s="5" t="str">
        <f t="shared" si="13"/>
        <v/>
      </c>
      <c r="N238" s="5" t="str">
        <f t="shared" si="14"/>
        <v/>
      </c>
      <c r="O238" s="5" t="str">
        <f t="shared" si="15"/>
        <v/>
      </c>
    </row>
    <row r="239" spans="1:15" ht="30">
      <c r="A239" s="1" t="s">
        <v>675</v>
      </c>
      <c r="B239" s="1" t="s">
        <v>24</v>
      </c>
      <c r="C239" s="1" t="s">
        <v>145</v>
      </c>
      <c r="D239" s="1" t="s">
        <v>676</v>
      </c>
      <c r="E239" s="1" t="s">
        <v>677</v>
      </c>
      <c r="F239" s="1" t="s">
        <v>482</v>
      </c>
      <c r="G239" s="1">
        <v>7</v>
      </c>
      <c r="H239" s="1" t="s">
        <v>27</v>
      </c>
      <c r="K239" s="4" t="str">
        <f>VLOOKUP(IF(ISBLANK(J239),C239,LEFT(J239,IFERROR(FIND("_",LEFT(J239,4)),1)-1)),{"","fact";"c","reset";"tc","reset";"ec","reset";"tec","fact";"c32","rate";"c64","rate";"cmpd","";"ec32","diff";"ec64","diff";"f","fact";"family","";"n","raw";"s",""},2,FALSE)</f>
        <v>fact</v>
      </c>
      <c r="L239" s="4" t="str">
        <f t="shared" si="12"/>
        <v/>
      </c>
      <c r="M239" s="5" t="str">
        <f t="shared" si="13"/>
        <v/>
      </c>
      <c r="N239" s="5" t="str">
        <f t="shared" si="14"/>
        <v/>
      </c>
      <c r="O239" s="5" t="str">
        <f t="shared" si="15"/>
        <v/>
      </c>
    </row>
    <row r="240" spans="1:15" ht="30">
      <c r="A240" s="1" t="s">
        <v>678</v>
      </c>
      <c r="B240" s="1" t="s">
        <v>24</v>
      </c>
      <c r="C240" s="1" t="s">
        <v>145</v>
      </c>
      <c r="D240" s="1" t="s">
        <v>679</v>
      </c>
      <c r="E240" s="1" t="s">
        <v>680</v>
      </c>
      <c r="F240" s="1" t="s">
        <v>487</v>
      </c>
      <c r="G240" s="1">
        <v>7</v>
      </c>
      <c r="H240" s="1" t="s">
        <v>27</v>
      </c>
      <c r="K240" s="4" t="str">
        <f>VLOOKUP(IF(ISBLANK(J240),C240,LEFT(J240,IFERROR(FIND("_",LEFT(J240,4)),1)-1)),{"","fact";"c","reset";"tc","reset";"ec","reset";"tec","fact";"c32","rate";"c64","rate";"cmpd","";"ec32","diff";"ec64","diff";"f","fact";"family","";"n","raw";"s",""},2,FALSE)</f>
        <v>fact</v>
      </c>
      <c r="L240" s="4" t="str">
        <f t="shared" si="12"/>
        <v/>
      </c>
      <c r="M240" s="5" t="str">
        <f t="shared" si="13"/>
        <v/>
      </c>
      <c r="N240" s="5" t="str">
        <f t="shared" si="14"/>
        <v/>
      </c>
      <c r="O240" s="5" t="str">
        <f t="shared" si="15"/>
        <v/>
      </c>
    </row>
    <row r="241" spans="1:15" ht="30">
      <c r="A241" s="1" t="s">
        <v>681</v>
      </c>
      <c r="B241" s="1" t="s">
        <v>24</v>
      </c>
      <c r="C241" s="1" t="s">
        <v>145</v>
      </c>
      <c r="D241" s="1" t="s">
        <v>682</v>
      </c>
      <c r="E241" s="1" t="s">
        <v>491</v>
      </c>
      <c r="F241" s="1" t="s">
        <v>482</v>
      </c>
      <c r="G241" s="1">
        <v>7</v>
      </c>
      <c r="H241" s="1" t="s">
        <v>27</v>
      </c>
      <c r="K241" s="4" t="str">
        <f>VLOOKUP(IF(ISBLANK(J241),C241,LEFT(J241,IFERROR(FIND("_",LEFT(J241,4)),1)-1)),{"","fact";"c","reset";"tc","reset";"ec","reset";"tec","fact";"c32","rate";"c64","rate";"cmpd","";"ec32","diff";"ec64","diff";"f","fact";"family","";"n","raw";"s",""},2,FALSE)</f>
        <v>fact</v>
      </c>
      <c r="L241" s="4" t="str">
        <f t="shared" si="12"/>
        <v/>
      </c>
      <c r="M241" s="5" t="str">
        <f t="shared" si="13"/>
        <v/>
      </c>
      <c r="N241" s="5" t="str">
        <f t="shared" si="14"/>
        <v/>
      </c>
      <c r="O241" s="5" t="str">
        <f t="shared" si="15"/>
        <v/>
      </c>
    </row>
    <row r="242" spans="1:15">
      <c r="A242" s="1" t="s">
        <v>683</v>
      </c>
      <c r="B242" s="1" t="s">
        <v>24</v>
      </c>
      <c r="C242" s="1" t="s">
        <v>145</v>
      </c>
      <c r="D242" s="1" t="s">
        <v>684</v>
      </c>
      <c r="E242" s="1" t="s">
        <v>685</v>
      </c>
      <c r="F242" s="1" t="s">
        <v>388</v>
      </c>
      <c r="G242" s="1">
        <v>7</v>
      </c>
      <c r="H242" s="1" t="s">
        <v>27</v>
      </c>
      <c r="K242" s="4" t="str">
        <f>VLOOKUP(IF(ISBLANK(J242),C242,LEFT(J242,IFERROR(FIND("_",LEFT(J242,4)),1)-1)),{"","fact";"c","reset";"tc","reset";"ec","reset";"tec","fact";"c32","rate";"c64","rate";"cmpd","";"ec32","diff";"ec64","diff";"f","fact";"family","";"n","raw";"s",""},2,FALSE)</f>
        <v>fact</v>
      </c>
      <c r="L242" s="4" t="str">
        <f t="shared" si="12"/>
        <v/>
      </c>
      <c r="M242" s="5" t="str">
        <f t="shared" si="13"/>
        <v/>
      </c>
      <c r="N242" s="5" t="str">
        <f t="shared" si="14"/>
        <v/>
      </c>
      <c r="O242" s="5" t="str">
        <f t="shared" si="15"/>
        <v/>
      </c>
    </row>
    <row r="243" spans="1:15" ht="30">
      <c r="A243" s="1" t="s">
        <v>686</v>
      </c>
      <c r="B243" s="1" t="s">
        <v>24</v>
      </c>
      <c r="C243" s="1" t="s">
        <v>145</v>
      </c>
      <c r="D243" s="1" t="s">
        <v>687</v>
      </c>
      <c r="E243" s="1" t="s">
        <v>688</v>
      </c>
      <c r="F243" s="1" t="s">
        <v>500</v>
      </c>
      <c r="G243" s="1">
        <v>7</v>
      </c>
      <c r="H243" s="1" t="s">
        <v>27</v>
      </c>
      <c r="K243" s="4" t="str">
        <f>VLOOKUP(IF(ISBLANK(J243),C243,LEFT(J243,IFERROR(FIND("_",LEFT(J243,4)),1)-1)),{"","fact";"c","reset";"tc","reset";"ec","reset";"tec","fact";"c32","rate";"c64","rate";"cmpd","";"ec32","diff";"ec64","diff";"f","fact";"family","";"n","raw";"s",""},2,FALSE)</f>
        <v>fact</v>
      </c>
      <c r="L243" s="4" t="str">
        <f t="shared" si="12"/>
        <v/>
      </c>
      <c r="M243" s="5" t="str">
        <f t="shared" si="13"/>
        <v/>
      </c>
      <c r="N243" s="5" t="str">
        <f t="shared" si="14"/>
        <v/>
      </c>
      <c r="O243" s="5" t="str">
        <f t="shared" si="15"/>
        <v/>
      </c>
    </row>
    <row r="244" spans="1:15" ht="30">
      <c r="A244" s="1" t="s">
        <v>689</v>
      </c>
      <c r="B244" s="1" t="s">
        <v>29</v>
      </c>
      <c r="C244" s="1" t="s">
        <v>25</v>
      </c>
      <c r="E244" s="1" t="s">
        <v>690</v>
      </c>
      <c r="G244" s="1">
        <v>-1</v>
      </c>
      <c r="H244" s="1" t="s">
        <v>27</v>
      </c>
      <c r="K244" s="4" t="str">
        <f>VLOOKUP(IF(ISBLANK(J244),C244,LEFT(J244,IFERROR(FIND("_",LEFT(J244,4)),1)-1)),{"","fact";"c","reset";"tc","reset";"ec","reset";"tec","fact";"c32","rate";"c64","rate";"cmpd","";"ec32","diff";"ec64","diff";"f","fact";"family","";"n","raw";"s",""},2,FALSE)</f>
        <v/>
      </c>
      <c r="L244" s="4" t="str">
        <f t="shared" si="12"/>
        <v/>
      </c>
      <c r="M244" s="5" t="str">
        <f t="shared" si="13"/>
        <v/>
      </c>
      <c r="N244" s="5" t="str">
        <f t="shared" si="14"/>
        <v/>
      </c>
      <c r="O244" s="5" t="str">
        <f t="shared" si="15"/>
        <v/>
      </c>
    </row>
    <row r="245" spans="1:15" ht="135">
      <c r="A245" s="1" t="s">
        <v>691</v>
      </c>
      <c r="B245" s="1" t="s">
        <v>29</v>
      </c>
      <c r="C245" s="1" t="s">
        <v>30</v>
      </c>
      <c r="D245" s="1" t="s">
        <v>692</v>
      </c>
      <c r="E245" s="1" t="s">
        <v>693</v>
      </c>
      <c r="G245" s="1">
        <v>16</v>
      </c>
      <c r="H245" s="1" t="s">
        <v>27</v>
      </c>
      <c r="I245" s="1">
        <v>-1</v>
      </c>
      <c r="K245" s="4" t="str">
        <f>VLOOKUP(IF(ISBLANK(J245),C245,LEFT(J245,IFERROR(FIND("_",LEFT(J245,4)),1)-1)),{"","fact";"c","reset";"tc","reset";"ec","reset";"tec","fact";"c32","rate";"c64","rate";"cmpd","";"ec32","diff";"ec64","diff";"f","fact";"family","";"n","raw";"s",""},2,FALSE)</f>
        <v/>
      </c>
      <c r="L245" s="4" t="str">
        <f t="shared" si="12"/>
        <v/>
      </c>
      <c r="M245" s="5" t="str">
        <f t="shared" si="13"/>
        <v/>
      </c>
      <c r="N245" s="5" t="str">
        <f t="shared" si="14"/>
        <v/>
      </c>
      <c r="O245" s="5" t="str">
        <f t="shared" si="15"/>
        <v/>
      </c>
    </row>
    <row r="246" spans="1:15" ht="30">
      <c r="A246" s="1" t="s">
        <v>694</v>
      </c>
      <c r="B246" s="1" t="s">
        <v>29</v>
      </c>
      <c r="C246" s="1" t="s">
        <v>35</v>
      </c>
      <c r="D246" s="1" t="s">
        <v>692</v>
      </c>
      <c r="E246" s="1" t="s">
        <v>695</v>
      </c>
      <c r="G246" s="1">
        <v>-1</v>
      </c>
      <c r="H246" s="1" t="s">
        <v>27</v>
      </c>
      <c r="I246" s="1">
        <v>-1</v>
      </c>
      <c r="K246" s="4" t="str">
        <f>VLOOKUP(IF(ISBLANK(J246),C246,LEFT(J246,IFERROR(FIND("_",LEFT(J246,4)),1)-1)),{"","fact";"c","reset";"tc","reset";"ec","reset";"tec","fact";"c32","rate";"c64","rate";"cmpd","";"ec32","diff";"ec64","diff";"f","fact";"family","";"n","raw";"s",""},2,FALSE)</f>
        <v>rate</v>
      </c>
      <c r="L246" s="4" t="str">
        <f t="shared" si="12"/>
        <v/>
      </c>
      <c r="M246" s="5" t="str">
        <f t="shared" si="13"/>
        <v/>
      </c>
      <c r="N246" s="5" t="str">
        <f t="shared" si="14"/>
        <v/>
      </c>
      <c r="O246" s="5" t="str">
        <f t="shared" si="15"/>
        <v/>
      </c>
    </row>
    <row r="247" spans="1:15" ht="30">
      <c r="A247" s="1" t="s">
        <v>696</v>
      </c>
      <c r="B247" s="1" t="s">
        <v>29</v>
      </c>
      <c r="C247" s="1" t="s">
        <v>35</v>
      </c>
      <c r="D247" s="1" t="s">
        <v>697</v>
      </c>
      <c r="E247" s="1" t="s">
        <v>698</v>
      </c>
      <c r="G247" s="1">
        <v>16</v>
      </c>
      <c r="H247" s="1" t="s">
        <v>27</v>
      </c>
      <c r="K247" s="4" t="str">
        <f>VLOOKUP(IF(ISBLANK(J247),C247,LEFT(J247,IFERROR(FIND("_",LEFT(J247,4)),1)-1)),{"","fact";"c","reset";"tc","reset";"ec","reset";"tec","fact";"c32","rate";"c64","rate";"cmpd","";"ec32","diff";"ec64","diff";"f","fact";"family","";"n","raw";"s",""},2,FALSE)</f>
        <v>rate</v>
      </c>
      <c r="L247" s="4" t="str">
        <f t="shared" si="12"/>
        <v/>
      </c>
      <c r="M247" s="5" t="str">
        <f t="shared" si="13"/>
        <v/>
      </c>
      <c r="N247" s="5" t="str">
        <f t="shared" si="14"/>
        <v/>
      </c>
      <c r="O247" s="5" t="str">
        <f t="shared" si="15"/>
        <v/>
      </c>
    </row>
    <row r="248" spans="1:15" ht="30">
      <c r="A248" s="1" t="s">
        <v>699</v>
      </c>
      <c r="B248" s="1" t="s">
        <v>29</v>
      </c>
      <c r="C248" s="1" t="s">
        <v>35</v>
      </c>
      <c r="D248" s="1" t="s">
        <v>700</v>
      </c>
      <c r="E248" s="1" t="s">
        <v>701</v>
      </c>
      <c r="G248" s="1">
        <v>16</v>
      </c>
      <c r="H248" s="1" t="s">
        <v>27</v>
      </c>
      <c r="K248" s="4" t="str">
        <f>VLOOKUP(IF(ISBLANK(J248),C248,LEFT(J248,IFERROR(FIND("_",LEFT(J248,4)),1)-1)),{"","fact";"c","reset";"tc","reset";"ec","reset";"tec","fact";"c32","rate";"c64","rate";"cmpd","";"ec32","diff";"ec64","diff";"f","fact";"family","";"n","raw";"s",""},2,FALSE)</f>
        <v>rate</v>
      </c>
      <c r="L248" s="4" t="str">
        <f t="shared" si="12"/>
        <v/>
      </c>
      <c r="M248" s="5" t="str">
        <f t="shared" si="13"/>
        <v/>
      </c>
      <c r="N248" s="5" t="str">
        <f t="shared" si="14"/>
        <v/>
      </c>
      <c r="O248" s="5" t="str">
        <f t="shared" si="15"/>
        <v/>
      </c>
    </row>
    <row r="249" spans="1:15" ht="30">
      <c r="A249" s="1" t="s">
        <v>702</v>
      </c>
      <c r="B249" s="1" t="s">
        <v>29</v>
      </c>
      <c r="C249" s="1" t="s">
        <v>35</v>
      </c>
      <c r="D249" s="1" t="s">
        <v>703</v>
      </c>
      <c r="E249" s="1" t="s">
        <v>704</v>
      </c>
      <c r="G249" s="1">
        <v>16</v>
      </c>
      <c r="H249" s="1" t="s">
        <v>27</v>
      </c>
      <c r="K249" s="4" t="str">
        <f>VLOOKUP(IF(ISBLANK(J249),C249,LEFT(J249,IFERROR(FIND("_",LEFT(J249,4)),1)-1)),{"","fact";"c","reset";"tc","reset";"ec","reset";"tec","fact";"c32","rate";"c64","rate";"cmpd","";"ec32","diff";"ec64","diff";"f","fact";"family","";"n","raw";"s",""},2,FALSE)</f>
        <v>rate</v>
      </c>
      <c r="L249" s="4" t="str">
        <f t="shared" si="12"/>
        <v/>
      </c>
      <c r="M249" s="5" t="str">
        <f t="shared" si="13"/>
        <v/>
      </c>
      <c r="N249" s="5" t="str">
        <f t="shared" si="14"/>
        <v/>
      </c>
      <c r="O249" s="5" t="str">
        <f t="shared" si="15"/>
        <v/>
      </c>
    </row>
    <row r="250" spans="1:15" ht="30">
      <c r="A250" s="1" t="s">
        <v>705</v>
      </c>
      <c r="B250" s="1" t="s">
        <v>29</v>
      </c>
      <c r="C250" s="1" t="s">
        <v>35</v>
      </c>
      <c r="D250" s="1" t="s">
        <v>706</v>
      </c>
      <c r="E250" s="1" t="s">
        <v>707</v>
      </c>
      <c r="G250" s="1">
        <v>16</v>
      </c>
      <c r="H250" s="1" t="s">
        <v>27</v>
      </c>
      <c r="K250" s="4" t="str">
        <f>VLOOKUP(IF(ISBLANK(J250),C250,LEFT(J250,IFERROR(FIND("_",LEFT(J250,4)),1)-1)),{"","fact";"c","reset";"tc","reset";"ec","reset";"tec","fact";"c32","rate";"c64","rate";"cmpd","";"ec32","diff";"ec64","diff";"f","fact";"family","";"n","raw";"s",""},2,FALSE)</f>
        <v>rate</v>
      </c>
      <c r="L250" s="4" t="str">
        <f t="shared" si="12"/>
        <v/>
      </c>
      <c r="M250" s="5" t="str">
        <f t="shared" si="13"/>
        <v/>
      </c>
      <c r="N250" s="5" t="str">
        <f t="shared" si="14"/>
        <v/>
      </c>
      <c r="O250" s="5" t="str">
        <f t="shared" si="15"/>
        <v/>
      </c>
    </row>
    <row r="251" spans="1:15" ht="30">
      <c r="A251" s="1" t="s">
        <v>708</v>
      </c>
      <c r="B251" s="1" t="s">
        <v>29</v>
      </c>
      <c r="C251" s="1" t="s">
        <v>30</v>
      </c>
      <c r="D251" s="1" t="s">
        <v>709</v>
      </c>
      <c r="E251" s="1" t="s">
        <v>710</v>
      </c>
      <c r="G251" s="1">
        <v>16</v>
      </c>
      <c r="H251" s="1" t="s">
        <v>27</v>
      </c>
      <c r="I251" s="1">
        <v>-1</v>
      </c>
      <c r="K251" s="4" t="str">
        <f>VLOOKUP(IF(ISBLANK(J251),C251,LEFT(J251,IFERROR(FIND("_",LEFT(J251,4)),1)-1)),{"","fact";"c","reset";"tc","reset";"ec","reset";"tec","fact";"c32","rate";"c64","rate";"cmpd","";"ec32","diff";"ec64","diff";"f","fact";"family","";"n","raw";"s",""},2,FALSE)</f>
        <v/>
      </c>
      <c r="L251" s="4" t="str">
        <f t="shared" si="12"/>
        <v/>
      </c>
      <c r="M251" s="5" t="str">
        <f t="shared" si="13"/>
        <v/>
      </c>
      <c r="N251" s="5" t="str">
        <f t="shared" si="14"/>
        <v/>
      </c>
      <c r="O251" s="5" t="str">
        <f t="shared" si="15"/>
        <v/>
      </c>
    </row>
    <row r="252" spans="1:15" ht="30">
      <c r="A252" s="1" t="s">
        <v>711</v>
      </c>
      <c r="B252" s="1" t="s">
        <v>29</v>
      </c>
      <c r="C252" s="1" t="s">
        <v>35</v>
      </c>
      <c r="D252" s="1" t="s">
        <v>712</v>
      </c>
      <c r="E252" s="1" t="s">
        <v>713</v>
      </c>
      <c r="G252" s="1">
        <v>-1</v>
      </c>
      <c r="H252" s="1" t="s">
        <v>27</v>
      </c>
      <c r="I252" s="1">
        <v>-1</v>
      </c>
      <c r="K252" s="4" t="str">
        <f>VLOOKUP(IF(ISBLANK(J252),C252,LEFT(J252,IFERROR(FIND("_",LEFT(J252,4)),1)-1)),{"","fact";"c","reset";"tc","reset";"ec","reset";"tec","fact";"c32","rate";"c64","rate";"cmpd","";"ec32","diff";"ec64","diff";"f","fact";"family","";"n","raw";"s",""},2,FALSE)</f>
        <v>rate</v>
      </c>
      <c r="L252" s="4" t="str">
        <f t="shared" si="12"/>
        <v/>
      </c>
      <c r="M252" s="5" t="str">
        <f t="shared" si="13"/>
        <v/>
      </c>
      <c r="N252" s="5" t="str">
        <f t="shared" si="14"/>
        <v/>
      </c>
      <c r="O252" s="5" t="str">
        <f t="shared" si="15"/>
        <v/>
      </c>
    </row>
    <row r="253" spans="1:15" ht="30">
      <c r="A253" s="1" t="s">
        <v>714</v>
      </c>
      <c r="B253" s="1" t="s">
        <v>29</v>
      </c>
      <c r="C253" s="1" t="s">
        <v>35</v>
      </c>
      <c r="D253" s="1" t="s">
        <v>715</v>
      </c>
      <c r="E253" s="1" t="s">
        <v>716</v>
      </c>
      <c r="G253" s="1">
        <v>-1</v>
      </c>
      <c r="H253" s="1" t="s">
        <v>27</v>
      </c>
      <c r="I253" s="1">
        <v>-1</v>
      </c>
      <c r="K253" s="4" t="str">
        <f>VLOOKUP(IF(ISBLANK(J253),C253,LEFT(J253,IFERROR(FIND("_",LEFT(J253,4)),1)-1)),{"","fact";"c","reset";"tc","reset";"ec","reset";"tec","fact";"c32","rate";"c64","rate";"cmpd","";"ec32","diff";"ec64","diff";"f","fact";"family","";"n","raw";"s",""},2,FALSE)</f>
        <v>rate</v>
      </c>
      <c r="L253" s="4" t="str">
        <f t="shared" si="12"/>
        <v/>
      </c>
      <c r="M253" s="5" t="str">
        <f t="shared" si="13"/>
        <v/>
      </c>
      <c r="N253" s="5" t="str">
        <f t="shared" si="14"/>
        <v/>
      </c>
      <c r="O253" s="5" t="str">
        <f t="shared" si="15"/>
        <v/>
      </c>
    </row>
    <row r="254" spans="1:15" ht="30">
      <c r="A254" s="1" t="s">
        <v>717</v>
      </c>
      <c r="B254" s="1" t="s">
        <v>29</v>
      </c>
      <c r="C254" s="1" t="s">
        <v>221</v>
      </c>
      <c r="D254" s="1" t="s">
        <v>718</v>
      </c>
      <c r="E254" s="1" t="s">
        <v>719</v>
      </c>
      <c r="F254" s="1" t="s">
        <v>380</v>
      </c>
      <c r="G254" s="1">
        <v>16</v>
      </c>
      <c r="H254" s="1" t="s">
        <v>27</v>
      </c>
      <c r="K254" s="4" t="str">
        <f>VLOOKUP(IF(ISBLANK(J254),C254,LEFT(J254,IFERROR(FIND("_",LEFT(J254,4)),1)-1)),{"","fact";"c","reset";"tc","reset";"ec","reset";"tec","fact";"c32","rate";"c64","rate";"cmpd","";"ec32","diff";"ec64","diff";"f","fact";"family","";"n","raw";"s",""},2,FALSE)</f>
        <v>diff</v>
      </c>
      <c r="L254" s="4" t="str">
        <f t="shared" si="12"/>
        <v/>
      </c>
      <c r="M254" s="5" t="str">
        <f t="shared" si="13"/>
        <v/>
      </c>
      <c r="N254" s="5" t="str">
        <f t="shared" si="14"/>
        <v/>
      </c>
      <c r="O254" s="5" t="str">
        <f t="shared" si="15"/>
        <v/>
      </c>
    </row>
    <row r="255" spans="1:15" ht="45">
      <c r="A255" s="1" t="s">
        <v>720</v>
      </c>
      <c r="B255" s="1" t="s">
        <v>29</v>
      </c>
      <c r="C255" s="1" t="s">
        <v>35</v>
      </c>
      <c r="D255" s="1" t="s">
        <v>721</v>
      </c>
      <c r="E255" s="1" t="s">
        <v>722</v>
      </c>
      <c r="G255" s="1">
        <v>16</v>
      </c>
      <c r="H255" s="1" t="s">
        <v>27</v>
      </c>
      <c r="K255" s="4" t="str">
        <f>VLOOKUP(IF(ISBLANK(J255),C255,LEFT(J255,IFERROR(FIND("_",LEFT(J255,4)),1)-1)),{"","fact";"c","reset";"tc","reset";"ec","reset";"tec","fact";"c32","rate";"c64","rate";"cmpd","";"ec32","diff";"ec64","diff";"f","fact";"family","";"n","raw";"s",""},2,FALSE)</f>
        <v>rate</v>
      </c>
      <c r="L255" s="4" t="str">
        <f t="shared" si="12"/>
        <v/>
      </c>
      <c r="M255" s="5" t="str">
        <f t="shared" si="13"/>
        <v/>
      </c>
      <c r="N255" s="5" t="str">
        <f t="shared" si="14"/>
        <v/>
      </c>
      <c r="O255" s="5" t="str">
        <f t="shared" si="15"/>
        <v/>
      </c>
    </row>
    <row r="256" spans="1:15" ht="30">
      <c r="A256" s="1" t="s">
        <v>723</v>
      </c>
      <c r="B256" s="1" t="s">
        <v>29</v>
      </c>
      <c r="C256" s="1" t="s">
        <v>35</v>
      </c>
      <c r="D256" s="1" t="s">
        <v>724</v>
      </c>
      <c r="E256" s="1" t="s">
        <v>725</v>
      </c>
      <c r="G256" s="1">
        <v>16</v>
      </c>
      <c r="H256" s="1" t="s">
        <v>27</v>
      </c>
      <c r="K256" s="4" t="str">
        <f>VLOOKUP(IF(ISBLANK(J256),C256,LEFT(J256,IFERROR(FIND("_",LEFT(J256,4)),1)-1)),{"","fact";"c","reset";"tc","reset";"ec","reset";"tec","fact";"c32","rate";"c64","rate";"cmpd","";"ec32","diff";"ec64","diff";"f","fact";"family","";"n","raw";"s",""},2,FALSE)</f>
        <v>rate</v>
      </c>
      <c r="L256" s="4" t="str">
        <f t="shared" si="12"/>
        <v/>
      </c>
      <c r="M256" s="5" t="str">
        <f t="shared" si="13"/>
        <v/>
      </c>
      <c r="N256" s="5" t="str">
        <f t="shared" si="14"/>
        <v/>
      </c>
      <c r="O256" s="5" t="str">
        <f t="shared" si="15"/>
        <v/>
      </c>
    </row>
    <row r="257" spans="1:15" ht="105">
      <c r="A257" s="1" t="s">
        <v>726</v>
      </c>
      <c r="B257" s="1" t="s">
        <v>29</v>
      </c>
      <c r="C257" s="1" t="s">
        <v>30</v>
      </c>
      <c r="D257" s="1" t="s">
        <v>727</v>
      </c>
      <c r="E257" s="1" t="s">
        <v>728</v>
      </c>
      <c r="G257" s="1">
        <v>16</v>
      </c>
      <c r="H257" s="1" t="s">
        <v>27</v>
      </c>
      <c r="I257" s="1">
        <v>-1</v>
      </c>
      <c r="K257" s="4" t="str">
        <f>VLOOKUP(IF(ISBLANK(J257),C257,LEFT(J257,IFERROR(FIND("_",LEFT(J257,4)),1)-1)),{"","fact";"c","reset";"tc","reset";"ec","reset";"tec","fact";"c32","rate";"c64","rate";"cmpd","";"ec32","diff";"ec64","diff";"f","fact";"family","";"n","raw";"s",""},2,FALSE)</f>
        <v/>
      </c>
      <c r="L257" s="4" t="str">
        <f t="shared" si="12"/>
        <v/>
      </c>
      <c r="M257" s="5" t="str">
        <f t="shared" si="13"/>
        <v/>
      </c>
      <c r="N257" s="5" t="str">
        <f t="shared" si="14"/>
        <v/>
      </c>
      <c r="O257" s="5" t="str">
        <f t="shared" si="15"/>
        <v/>
      </c>
    </row>
    <row r="258" spans="1:15" ht="30">
      <c r="A258" s="1" t="s">
        <v>729</v>
      </c>
      <c r="B258" s="1" t="s">
        <v>29</v>
      </c>
      <c r="C258" s="1" t="s">
        <v>35</v>
      </c>
      <c r="D258" s="1" t="s">
        <v>730</v>
      </c>
      <c r="E258" s="1" t="s">
        <v>731</v>
      </c>
      <c r="G258" s="1">
        <v>-1</v>
      </c>
      <c r="H258" s="1" t="s">
        <v>27</v>
      </c>
      <c r="I258" s="1">
        <v>-1</v>
      </c>
      <c r="K258" s="4" t="str">
        <f>VLOOKUP(IF(ISBLANK(J258),C258,LEFT(J258,IFERROR(FIND("_",LEFT(J258,4)),1)-1)),{"","fact";"c","reset";"tc","reset";"ec","reset";"tec","fact";"c32","rate";"c64","rate";"cmpd","";"ec32","diff";"ec64","diff";"f","fact";"family","";"n","raw";"s",""},2,FALSE)</f>
        <v>rate</v>
      </c>
      <c r="L258" s="4" t="str">
        <f t="shared" si="12"/>
        <v/>
      </c>
      <c r="M258" s="5" t="str">
        <f t="shared" si="13"/>
        <v/>
      </c>
      <c r="N258" s="5" t="str">
        <f t="shared" si="14"/>
        <v/>
      </c>
      <c r="O258" s="5" t="str">
        <f t="shared" si="15"/>
        <v/>
      </c>
    </row>
    <row r="259" spans="1:15" ht="30">
      <c r="A259" s="1" t="s">
        <v>732</v>
      </c>
      <c r="B259" s="1" t="s">
        <v>29</v>
      </c>
      <c r="C259" s="1" t="s">
        <v>221</v>
      </c>
      <c r="D259" s="1" t="s">
        <v>733</v>
      </c>
      <c r="E259" s="1" t="s">
        <v>734</v>
      </c>
      <c r="F259" s="1" t="s">
        <v>380</v>
      </c>
      <c r="G259" s="1">
        <v>16</v>
      </c>
      <c r="H259" s="1" t="s">
        <v>27</v>
      </c>
      <c r="K259" s="4" t="str">
        <f>VLOOKUP(IF(ISBLANK(J259),C259,LEFT(J259,IFERROR(FIND("_",LEFT(J259,4)),1)-1)),{"","fact";"c","reset";"tc","reset";"ec","reset";"tec","fact";"c32","rate";"c64","rate";"cmpd","";"ec32","diff";"ec64","diff";"f","fact";"family","";"n","raw";"s",""},2,FALSE)</f>
        <v>diff</v>
      </c>
      <c r="L259" s="4" t="str">
        <f t="shared" ref="L259:L322" si="16">IF(M259="div",CONCATENATE(N259," / ",O259),IF(M259="sub",CONCATENATE(N259," - ",O259),IF(M259="add",CONCATENATE(N259," + ",O259),IF(M259="mult",CONCATENATE(N259," * ",O259),IF(M259="pct",CONCATENATE("100 * ",N259," / ",O259),IF(M259="sum",CONCATENATE("∑ (",N259,IF(LEN(O259)=0,""," + "),SUBSTITUTE(O259,","," + "),")"),""))))))</f>
        <v/>
      </c>
      <c r="M259" s="5" t="str">
        <f t="shared" ref="M259:M322" si="17">IF(ISBLANK(J259),"",RIGHT(LEFT(J259,FIND(",",J259)-1),LEN(LEFT(J259,FIND(",",J259)-1))-IFERROR(FIND("_",LEFT(J259,FIND(",",J259)-1)),0)))</f>
        <v/>
      </c>
      <c r="N259" s="5" t="str">
        <f t="shared" ref="N259:N322" si="18">IF(ISBLANK(J259),"",MID(J259,FIND(",",J259)+1,IFERROR(FIND(",",J259,FIND(",",J259)+1)-FIND(",",J259)-1,LEN(J259))))</f>
        <v/>
      </c>
      <c r="O259" s="5" t="str">
        <f t="shared" ref="O259:O322" si="19">IF(ISBLANK(J259),"",IFERROR(RIGHT(J259,LEN(J259)-FIND(",",J259,FIND(",",J259)+1)),""))</f>
        <v/>
      </c>
    </row>
    <row r="260" spans="1:15" ht="30">
      <c r="A260" s="1" t="s">
        <v>735</v>
      </c>
      <c r="B260" s="1" t="s">
        <v>29</v>
      </c>
      <c r="C260" s="1" t="s">
        <v>35</v>
      </c>
      <c r="D260" s="1" t="s">
        <v>736</v>
      </c>
      <c r="E260" s="1" t="s">
        <v>737</v>
      </c>
      <c r="G260" s="1">
        <v>16</v>
      </c>
      <c r="H260" s="1" t="s">
        <v>27</v>
      </c>
      <c r="K260" s="4" t="str">
        <f>VLOOKUP(IF(ISBLANK(J260),C260,LEFT(J260,IFERROR(FIND("_",LEFT(J260,4)),1)-1)),{"","fact";"c","reset";"tc","reset";"ec","reset";"tec","fact";"c32","rate";"c64","rate";"cmpd","";"ec32","diff";"ec64","diff";"f","fact";"family","";"n","raw";"s",""},2,FALSE)</f>
        <v>rate</v>
      </c>
      <c r="L260" s="4" t="str">
        <f t="shared" si="16"/>
        <v/>
      </c>
      <c r="M260" s="5" t="str">
        <f t="shared" si="17"/>
        <v/>
      </c>
      <c r="N260" s="5" t="str">
        <f t="shared" si="18"/>
        <v/>
      </c>
      <c r="O260" s="5" t="str">
        <f t="shared" si="19"/>
        <v/>
      </c>
    </row>
    <row r="261" spans="1:15" ht="30">
      <c r="A261" s="1" t="s">
        <v>738</v>
      </c>
      <c r="B261" s="1" t="s">
        <v>29</v>
      </c>
      <c r="C261" s="1" t="s">
        <v>35</v>
      </c>
      <c r="D261" s="1" t="s">
        <v>739</v>
      </c>
      <c r="E261" s="1" t="s">
        <v>740</v>
      </c>
      <c r="G261" s="1">
        <v>16</v>
      </c>
      <c r="H261" s="1" t="s">
        <v>27</v>
      </c>
      <c r="K261" s="4" t="str">
        <f>VLOOKUP(IF(ISBLANK(J261),C261,LEFT(J261,IFERROR(FIND("_",LEFT(J261,4)),1)-1)),{"","fact";"c","reset";"tc","reset";"ec","reset";"tec","fact";"c32","rate";"c64","rate";"cmpd","";"ec32","diff";"ec64","diff";"f","fact";"family","";"n","raw";"s",""},2,FALSE)</f>
        <v>rate</v>
      </c>
      <c r="L261" s="4" t="str">
        <f t="shared" si="16"/>
        <v/>
      </c>
      <c r="M261" s="5" t="str">
        <f t="shared" si="17"/>
        <v/>
      </c>
      <c r="N261" s="5" t="str">
        <f t="shared" si="18"/>
        <v/>
      </c>
      <c r="O261" s="5" t="str">
        <f t="shared" si="19"/>
        <v/>
      </c>
    </row>
    <row r="262" spans="1:15">
      <c r="A262" s="1" t="s">
        <v>741</v>
      </c>
      <c r="B262" s="1" t="s">
        <v>29</v>
      </c>
      <c r="C262" s="1" t="s">
        <v>35</v>
      </c>
      <c r="D262" s="1" t="s">
        <v>742</v>
      </c>
      <c r="E262" s="1" t="s">
        <v>743</v>
      </c>
      <c r="F262" s="1" t="s">
        <v>458</v>
      </c>
      <c r="G262" s="1">
        <v>16</v>
      </c>
      <c r="H262" s="1" t="s">
        <v>27</v>
      </c>
      <c r="K262" s="4" t="str">
        <f>VLOOKUP(IF(ISBLANK(J262),C262,LEFT(J262,IFERROR(FIND("_",LEFT(J262,4)),1)-1)),{"","fact";"c","reset";"tc","reset";"ec","reset";"tec","fact";"c32","rate";"c64","rate";"cmpd","";"ec32","diff";"ec64","diff";"f","fact";"family","";"n","raw";"s",""},2,FALSE)</f>
        <v>rate</v>
      </c>
      <c r="L262" s="4" t="str">
        <f t="shared" si="16"/>
        <v/>
      </c>
      <c r="M262" s="5" t="str">
        <f t="shared" si="17"/>
        <v/>
      </c>
      <c r="N262" s="5" t="str">
        <f t="shared" si="18"/>
        <v/>
      </c>
      <c r="O262" s="5" t="str">
        <f t="shared" si="19"/>
        <v/>
      </c>
    </row>
    <row r="263" spans="1:15">
      <c r="A263" s="1" t="s">
        <v>744</v>
      </c>
      <c r="B263" s="1" t="s">
        <v>29</v>
      </c>
      <c r="C263" s="1" t="s">
        <v>35</v>
      </c>
      <c r="D263" s="1" t="s">
        <v>745</v>
      </c>
      <c r="E263" s="1" t="s">
        <v>746</v>
      </c>
      <c r="G263" s="1">
        <v>16</v>
      </c>
      <c r="H263" s="1" t="s">
        <v>27</v>
      </c>
      <c r="K263" s="4" t="str">
        <f>VLOOKUP(IF(ISBLANK(J263),C263,LEFT(J263,IFERROR(FIND("_",LEFT(J263,4)),1)-1)),{"","fact";"c","reset";"tc","reset";"ec","reset";"tec","fact";"c32","rate";"c64","rate";"cmpd","";"ec32","diff";"ec64","diff";"f","fact";"family","";"n","raw";"s",""},2,FALSE)</f>
        <v>rate</v>
      </c>
      <c r="L263" s="4" t="str">
        <f t="shared" si="16"/>
        <v/>
      </c>
      <c r="M263" s="5" t="str">
        <f t="shared" si="17"/>
        <v/>
      </c>
      <c r="N263" s="5" t="str">
        <f t="shared" si="18"/>
        <v/>
      </c>
      <c r="O263" s="5" t="str">
        <f t="shared" si="19"/>
        <v/>
      </c>
    </row>
    <row r="264" spans="1:15">
      <c r="A264" s="1" t="s">
        <v>747</v>
      </c>
      <c r="B264" s="1" t="s">
        <v>29</v>
      </c>
      <c r="C264" s="1" t="s">
        <v>35</v>
      </c>
      <c r="D264" s="1" t="s">
        <v>748</v>
      </c>
      <c r="E264" s="1" t="s">
        <v>749</v>
      </c>
      <c r="G264" s="1">
        <v>16</v>
      </c>
      <c r="H264" s="1" t="s">
        <v>27</v>
      </c>
      <c r="K264" s="4" t="str">
        <f>VLOOKUP(IF(ISBLANK(J264),C264,LEFT(J264,IFERROR(FIND("_",LEFT(J264,4)),1)-1)),{"","fact";"c","reset";"tc","reset";"ec","reset";"tec","fact";"c32","rate";"c64","rate";"cmpd","";"ec32","diff";"ec64","diff";"f","fact";"family","";"n","raw";"s",""},2,FALSE)</f>
        <v>rate</v>
      </c>
      <c r="L264" s="4" t="str">
        <f t="shared" si="16"/>
        <v/>
      </c>
      <c r="M264" s="5" t="str">
        <f t="shared" si="17"/>
        <v/>
      </c>
      <c r="N264" s="5" t="str">
        <f t="shared" si="18"/>
        <v/>
      </c>
      <c r="O264" s="5" t="str">
        <f t="shared" si="19"/>
        <v/>
      </c>
    </row>
    <row r="265" spans="1:15" ht="30">
      <c r="A265" s="1" t="s">
        <v>750</v>
      </c>
      <c r="B265" s="1" t="s">
        <v>29</v>
      </c>
      <c r="C265" s="1" t="s">
        <v>35</v>
      </c>
      <c r="D265" s="1" t="s">
        <v>751</v>
      </c>
      <c r="E265" s="1" t="s">
        <v>752</v>
      </c>
      <c r="G265" s="1">
        <v>16</v>
      </c>
      <c r="H265" s="1" t="s">
        <v>27</v>
      </c>
      <c r="K265" s="4" t="str">
        <f>VLOOKUP(IF(ISBLANK(J265),C265,LEFT(J265,IFERROR(FIND("_",LEFT(J265,4)),1)-1)),{"","fact";"c","reset";"tc","reset";"ec","reset";"tec","fact";"c32","rate";"c64","rate";"cmpd","";"ec32","diff";"ec64","diff";"f","fact";"family","";"n","raw";"s",""},2,FALSE)</f>
        <v>rate</v>
      </c>
      <c r="L265" s="4" t="str">
        <f t="shared" si="16"/>
        <v/>
      </c>
      <c r="M265" s="5" t="str">
        <f t="shared" si="17"/>
        <v/>
      </c>
      <c r="N265" s="5" t="str">
        <f t="shared" si="18"/>
        <v/>
      </c>
      <c r="O265" s="5" t="str">
        <f t="shared" si="19"/>
        <v/>
      </c>
    </row>
    <row r="266" spans="1:15">
      <c r="A266" s="1" t="s">
        <v>753</v>
      </c>
      <c r="B266" s="1" t="s">
        <v>29</v>
      </c>
      <c r="C266" s="1" t="s">
        <v>35</v>
      </c>
      <c r="D266" s="1" t="s">
        <v>754</v>
      </c>
      <c r="E266" s="1" t="s">
        <v>755</v>
      </c>
      <c r="G266" s="1">
        <v>16</v>
      </c>
      <c r="H266" s="1" t="s">
        <v>27</v>
      </c>
      <c r="K266" s="4" t="str">
        <f>VLOOKUP(IF(ISBLANK(J266),C266,LEFT(J266,IFERROR(FIND("_",LEFT(J266,4)),1)-1)),{"","fact";"c","reset";"tc","reset";"ec","reset";"tec","fact";"c32","rate";"c64","rate";"cmpd","";"ec32","diff";"ec64","diff";"f","fact";"family","";"n","raw";"s",""},2,FALSE)</f>
        <v>rate</v>
      </c>
      <c r="L266" s="4" t="str">
        <f t="shared" si="16"/>
        <v/>
      </c>
      <c r="M266" s="5" t="str">
        <f t="shared" si="17"/>
        <v/>
      </c>
      <c r="N266" s="5" t="str">
        <f t="shared" si="18"/>
        <v/>
      </c>
      <c r="O266" s="5" t="str">
        <f t="shared" si="19"/>
        <v/>
      </c>
    </row>
    <row r="267" spans="1:15" ht="30">
      <c r="A267" s="1" t="s">
        <v>756</v>
      </c>
      <c r="B267" s="1" t="s">
        <v>29</v>
      </c>
      <c r="C267" s="1" t="s">
        <v>35</v>
      </c>
      <c r="D267" s="1" t="s">
        <v>757</v>
      </c>
      <c r="E267" s="1" t="s">
        <v>758</v>
      </c>
      <c r="G267" s="1">
        <v>16</v>
      </c>
      <c r="H267" s="1" t="s">
        <v>27</v>
      </c>
      <c r="K267" s="4" t="str">
        <f>VLOOKUP(IF(ISBLANK(J267),C267,LEFT(J267,IFERROR(FIND("_",LEFT(J267,4)),1)-1)),{"","fact";"c","reset";"tc","reset";"ec","reset";"tec","fact";"c32","rate";"c64","rate";"cmpd","";"ec32","diff";"ec64","diff";"f","fact";"family","";"n","raw";"s",""},2,FALSE)</f>
        <v>rate</v>
      </c>
      <c r="L267" s="4" t="str">
        <f t="shared" si="16"/>
        <v/>
      </c>
      <c r="M267" s="5" t="str">
        <f t="shared" si="17"/>
        <v/>
      </c>
      <c r="N267" s="5" t="str">
        <f t="shared" si="18"/>
        <v/>
      </c>
      <c r="O267" s="5" t="str">
        <f t="shared" si="19"/>
        <v/>
      </c>
    </row>
    <row r="268" spans="1:15" ht="30">
      <c r="A268" s="1" t="s">
        <v>759</v>
      </c>
      <c r="B268" s="1" t="s">
        <v>29</v>
      </c>
      <c r="C268" s="1" t="s">
        <v>35</v>
      </c>
      <c r="D268" s="1" t="s">
        <v>760</v>
      </c>
      <c r="E268" s="1" t="s">
        <v>761</v>
      </c>
      <c r="G268" s="1">
        <v>16</v>
      </c>
      <c r="H268" s="1" t="s">
        <v>27</v>
      </c>
      <c r="K268" s="4" t="str">
        <f>VLOOKUP(IF(ISBLANK(J268),C268,LEFT(J268,IFERROR(FIND("_",LEFT(J268,4)),1)-1)),{"","fact";"c","reset";"tc","reset";"ec","reset";"tec","fact";"c32","rate";"c64","rate";"cmpd","";"ec32","diff";"ec64","diff";"f","fact";"family","";"n","raw";"s",""},2,FALSE)</f>
        <v>rate</v>
      </c>
      <c r="L268" s="4" t="str">
        <f t="shared" si="16"/>
        <v/>
      </c>
      <c r="M268" s="5" t="str">
        <f t="shared" si="17"/>
        <v/>
      </c>
      <c r="N268" s="5" t="str">
        <f t="shared" si="18"/>
        <v/>
      </c>
      <c r="O268" s="5" t="str">
        <f t="shared" si="19"/>
        <v/>
      </c>
    </row>
    <row r="269" spans="1:15">
      <c r="A269" s="1" t="s">
        <v>762</v>
      </c>
      <c r="B269" s="1" t="s">
        <v>29</v>
      </c>
      <c r="C269" s="1" t="s">
        <v>35</v>
      </c>
      <c r="D269" s="1" t="s">
        <v>763</v>
      </c>
      <c r="E269" s="1" t="s">
        <v>764</v>
      </c>
      <c r="G269" s="1">
        <v>16</v>
      </c>
      <c r="H269" s="1" t="s">
        <v>27</v>
      </c>
      <c r="K269" s="4" t="str">
        <f>VLOOKUP(IF(ISBLANK(J269),C269,LEFT(J269,IFERROR(FIND("_",LEFT(J269,4)),1)-1)),{"","fact";"c","reset";"tc","reset";"ec","reset";"tec","fact";"c32","rate";"c64","rate";"cmpd","";"ec32","diff";"ec64","diff";"f","fact";"family","";"n","raw";"s",""},2,FALSE)</f>
        <v>rate</v>
      </c>
      <c r="L269" s="4" t="str">
        <f t="shared" si="16"/>
        <v/>
      </c>
      <c r="M269" s="5" t="str">
        <f t="shared" si="17"/>
        <v/>
      </c>
      <c r="N269" s="5" t="str">
        <f t="shared" si="18"/>
        <v/>
      </c>
      <c r="O269" s="5" t="str">
        <f t="shared" si="19"/>
        <v/>
      </c>
    </row>
    <row r="270" spans="1:15" ht="30">
      <c r="A270" s="1" t="s">
        <v>765</v>
      </c>
      <c r="B270" s="1" t="s">
        <v>29</v>
      </c>
      <c r="C270" s="1" t="s">
        <v>35</v>
      </c>
      <c r="D270" s="1" t="s">
        <v>766</v>
      </c>
      <c r="E270" s="1" t="s">
        <v>767</v>
      </c>
      <c r="G270" s="1">
        <v>16</v>
      </c>
      <c r="H270" s="1" t="s">
        <v>27</v>
      </c>
      <c r="K270" s="4" t="str">
        <f>VLOOKUP(IF(ISBLANK(J270),C270,LEFT(J270,IFERROR(FIND("_",LEFT(J270,4)),1)-1)),{"","fact";"c","reset";"tc","reset";"ec","reset";"tec","fact";"c32","rate";"c64","rate";"cmpd","";"ec32","diff";"ec64","diff";"f","fact";"family","";"n","raw";"s",""},2,FALSE)</f>
        <v>rate</v>
      </c>
      <c r="L270" s="4" t="str">
        <f t="shared" si="16"/>
        <v/>
      </c>
      <c r="M270" s="5" t="str">
        <f t="shared" si="17"/>
        <v/>
      </c>
      <c r="N270" s="5" t="str">
        <f t="shared" si="18"/>
        <v/>
      </c>
      <c r="O270" s="5" t="str">
        <f t="shared" si="19"/>
        <v/>
      </c>
    </row>
    <row r="271" spans="1:15">
      <c r="A271" s="1" t="s">
        <v>768</v>
      </c>
      <c r="B271" s="1" t="s">
        <v>29</v>
      </c>
      <c r="C271" s="1" t="s">
        <v>35</v>
      </c>
      <c r="D271" s="1" t="s">
        <v>769</v>
      </c>
      <c r="E271" s="1" t="s">
        <v>770</v>
      </c>
      <c r="F271" s="1" t="s">
        <v>458</v>
      </c>
      <c r="G271" s="1">
        <v>16</v>
      </c>
      <c r="H271" s="1" t="s">
        <v>27</v>
      </c>
      <c r="K271" s="4" t="str">
        <f>VLOOKUP(IF(ISBLANK(J271),C271,LEFT(J271,IFERROR(FIND("_",LEFT(J271,4)),1)-1)),{"","fact";"c","reset";"tc","reset";"ec","reset";"tec","fact";"c32","rate";"c64","rate";"cmpd","";"ec32","diff";"ec64","diff";"f","fact";"family","";"n","raw";"s",""},2,FALSE)</f>
        <v>rate</v>
      </c>
      <c r="L271" s="4" t="str">
        <f t="shared" si="16"/>
        <v/>
      </c>
      <c r="M271" s="5" t="str">
        <f t="shared" si="17"/>
        <v/>
      </c>
      <c r="N271" s="5" t="str">
        <f t="shared" si="18"/>
        <v/>
      </c>
      <c r="O271" s="5" t="str">
        <f t="shared" si="19"/>
        <v/>
      </c>
    </row>
    <row r="272" spans="1:15">
      <c r="A272" s="1" t="s">
        <v>771</v>
      </c>
      <c r="B272" s="1" t="s">
        <v>29</v>
      </c>
      <c r="C272" s="1" t="s">
        <v>35</v>
      </c>
      <c r="D272" s="1" t="s">
        <v>772</v>
      </c>
      <c r="E272" s="1" t="s">
        <v>773</v>
      </c>
      <c r="G272" s="1">
        <v>16</v>
      </c>
      <c r="H272" s="1" t="s">
        <v>27</v>
      </c>
      <c r="K272" s="4" t="str">
        <f>VLOOKUP(IF(ISBLANK(J272),C272,LEFT(J272,IFERROR(FIND("_",LEFT(J272,4)),1)-1)),{"","fact";"c","reset";"tc","reset";"ec","reset";"tec","fact";"c32","rate";"c64","rate";"cmpd","";"ec32","diff";"ec64","diff";"f","fact";"family","";"n","raw";"s",""},2,FALSE)</f>
        <v>rate</v>
      </c>
      <c r="L272" s="4" t="str">
        <f t="shared" si="16"/>
        <v/>
      </c>
      <c r="M272" s="5" t="str">
        <f t="shared" si="17"/>
        <v/>
      </c>
      <c r="N272" s="5" t="str">
        <f t="shared" si="18"/>
        <v/>
      </c>
      <c r="O272" s="5" t="str">
        <f t="shared" si="19"/>
        <v/>
      </c>
    </row>
    <row r="273" spans="1:15">
      <c r="A273" s="1" t="s">
        <v>774</v>
      </c>
      <c r="B273" s="1" t="s">
        <v>29</v>
      </c>
      <c r="C273" s="1" t="s">
        <v>35</v>
      </c>
      <c r="D273" s="1" t="s">
        <v>775</v>
      </c>
      <c r="E273" s="1" t="s">
        <v>776</v>
      </c>
      <c r="G273" s="1">
        <v>16</v>
      </c>
      <c r="H273" s="1" t="s">
        <v>27</v>
      </c>
      <c r="K273" s="4" t="str">
        <f>VLOOKUP(IF(ISBLANK(J273),C273,LEFT(J273,IFERROR(FIND("_",LEFT(J273,4)),1)-1)),{"","fact";"c","reset";"tc","reset";"ec","reset";"tec","fact";"c32","rate";"c64","rate";"cmpd","";"ec32","diff";"ec64","diff";"f","fact";"family","";"n","raw";"s",""},2,FALSE)</f>
        <v>rate</v>
      </c>
      <c r="L273" s="4" t="str">
        <f t="shared" si="16"/>
        <v/>
      </c>
      <c r="M273" s="5" t="str">
        <f t="shared" si="17"/>
        <v/>
      </c>
      <c r="N273" s="5" t="str">
        <f t="shared" si="18"/>
        <v/>
      </c>
      <c r="O273" s="5" t="str">
        <f t="shared" si="19"/>
        <v/>
      </c>
    </row>
    <row r="274" spans="1:15">
      <c r="A274" s="1" t="s">
        <v>777</v>
      </c>
      <c r="B274" s="1" t="s">
        <v>29</v>
      </c>
      <c r="C274" s="1" t="s">
        <v>30</v>
      </c>
      <c r="D274" s="1" t="s">
        <v>778</v>
      </c>
      <c r="E274" s="1" t="s">
        <v>779</v>
      </c>
      <c r="G274" s="1">
        <v>16</v>
      </c>
      <c r="H274" s="1" t="s">
        <v>27</v>
      </c>
      <c r="I274" s="1">
        <v>-1</v>
      </c>
      <c r="K274" s="4" t="str">
        <f>VLOOKUP(IF(ISBLANK(J274),C274,LEFT(J274,IFERROR(FIND("_",LEFT(J274,4)),1)-1)),{"","fact";"c","reset";"tc","reset";"ec","reset";"tec","fact";"c32","rate";"c64","rate";"cmpd","";"ec32","diff";"ec64","diff";"f","fact";"family","";"n","raw";"s",""},2,FALSE)</f>
        <v/>
      </c>
      <c r="L274" s="4" t="str">
        <f t="shared" si="16"/>
        <v/>
      </c>
      <c r="M274" s="5" t="str">
        <f t="shared" si="17"/>
        <v/>
      </c>
      <c r="N274" s="5" t="str">
        <f t="shared" si="18"/>
        <v/>
      </c>
      <c r="O274" s="5" t="str">
        <f t="shared" si="19"/>
        <v/>
      </c>
    </row>
    <row r="275" spans="1:15" ht="30">
      <c r="A275" s="1" t="s">
        <v>780</v>
      </c>
      <c r="B275" s="1" t="s">
        <v>29</v>
      </c>
      <c r="C275" s="1" t="s">
        <v>35</v>
      </c>
      <c r="D275" s="1" t="s">
        <v>781</v>
      </c>
      <c r="E275" s="1" t="s">
        <v>782</v>
      </c>
      <c r="G275" s="1">
        <v>-1</v>
      </c>
      <c r="H275" s="1" t="s">
        <v>27</v>
      </c>
      <c r="I275" s="1">
        <v>-1</v>
      </c>
      <c r="K275" s="4" t="str">
        <f>VLOOKUP(IF(ISBLANK(J275),C275,LEFT(J275,IFERROR(FIND("_",LEFT(J275,4)),1)-1)),{"","fact";"c","reset";"tc","reset";"ec","reset";"tec","fact";"c32","rate";"c64","rate";"cmpd","";"ec32","diff";"ec64","diff";"f","fact";"family","";"n","raw";"s",""},2,FALSE)</f>
        <v>rate</v>
      </c>
      <c r="L275" s="4" t="str">
        <f t="shared" si="16"/>
        <v/>
      </c>
      <c r="M275" s="5" t="str">
        <f t="shared" si="17"/>
        <v/>
      </c>
      <c r="N275" s="5" t="str">
        <f t="shared" si="18"/>
        <v/>
      </c>
      <c r="O275" s="5" t="str">
        <f t="shared" si="19"/>
        <v/>
      </c>
    </row>
    <row r="276" spans="1:15" ht="30">
      <c r="A276" s="1" t="s">
        <v>783</v>
      </c>
      <c r="B276" s="1" t="s">
        <v>29</v>
      </c>
      <c r="C276" s="1" t="s">
        <v>35</v>
      </c>
      <c r="D276" s="1" t="s">
        <v>784</v>
      </c>
      <c r="E276" s="1" t="s">
        <v>785</v>
      </c>
      <c r="G276" s="1">
        <v>-1</v>
      </c>
      <c r="H276" s="1" t="s">
        <v>27</v>
      </c>
      <c r="I276" s="1">
        <v>-1</v>
      </c>
      <c r="K276" s="4" t="str">
        <f>VLOOKUP(IF(ISBLANK(J276),C276,LEFT(J276,IFERROR(FIND("_",LEFT(J276,4)),1)-1)),{"","fact";"c","reset";"tc","reset";"ec","reset";"tec","fact";"c32","rate";"c64","rate";"cmpd","";"ec32","diff";"ec64","diff";"f","fact";"family","";"n","raw";"s",""},2,FALSE)</f>
        <v>rate</v>
      </c>
      <c r="L276" s="4" t="str">
        <f t="shared" si="16"/>
        <v/>
      </c>
      <c r="M276" s="5" t="str">
        <f t="shared" si="17"/>
        <v/>
      </c>
      <c r="N276" s="5" t="str">
        <f t="shared" si="18"/>
        <v/>
      </c>
      <c r="O276" s="5" t="str">
        <f t="shared" si="19"/>
        <v/>
      </c>
    </row>
    <row r="277" spans="1:15" ht="30">
      <c r="A277" s="1" t="s">
        <v>786</v>
      </c>
      <c r="B277" s="1" t="s">
        <v>29</v>
      </c>
      <c r="C277" s="1" t="s">
        <v>35</v>
      </c>
      <c r="D277" s="1" t="s">
        <v>787</v>
      </c>
      <c r="E277" s="1" t="s">
        <v>788</v>
      </c>
      <c r="G277" s="1">
        <v>-1</v>
      </c>
      <c r="H277" s="1" t="s">
        <v>27</v>
      </c>
      <c r="I277" s="1">
        <v>-1</v>
      </c>
      <c r="K277" s="4" t="str">
        <f>VLOOKUP(IF(ISBLANK(J277),C277,LEFT(J277,IFERROR(FIND("_",LEFT(J277,4)),1)-1)),{"","fact";"c","reset";"tc","reset";"ec","reset";"tec","fact";"c32","rate";"c64","rate";"cmpd","";"ec32","diff";"ec64","diff";"f","fact";"family","";"n","raw";"s",""},2,FALSE)</f>
        <v>rate</v>
      </c>
      <c r="L277" s="4" t="str">
        <f t="shared" si="16"/>
        <v/>
      </c>
      <c r="M277" s="5" t="str">
        <f t="shared" si="17"/>
        <v/>
      </c>
      <c r="N277" s="5" t="str">
        <f t="shared" si="18"/>
        <v/>
      </c>
      <c r="O277" s="5" t="str">
        <f t="shared" si="19"/>
        <v/>
      </c>
    </row>
    <row r="278" spans="1:15" ht="30">
      <c r="A278" s="1" t="s">
        <v>789</v>
      </c>
      <c r="B278" s="1" t="s">
        <v>29</v>
      </c>
      <c r="C278" s="1" t="s">
        <v>35</v>
      </c>
      <c r="D278" s="1" t="s">
        <v>790</v>
      </c>
      <c r="E278" s="1" t="s">
        <v>791</v>
      </c>
      <c r="G278" s="1">
        <v>-1</v>
      </c>
      <c r="H278" s="1" t="s">
        <v>27</v>
      </c>
      <c r="I278" s="1">
        <v>-1</v>
      </c>
      <c r="K278" s="4" t="str">
        <f>VLOOKUP(IF(ISBLANK(J278),C278,LEFT(J278,IFERROR(FIND("_",LEFT(J278,4)),1)-1)),{"","fact";"c","reset";"tc","reset";"ec","reset";"tec","fact";"c32","rate";"c64","rate";"cmpd","";"ec32","diff";"ec64","diff";"f","fact";"family","";"n","raw";"s",""},2,FALSE)</f>
        <v>rate</v>
      </c>
      <c r="L278" s="4" t="str">
        <f t="shared" si="16"/>
        <v/>
      </c>
      <c r="M278" s="5" t="str">
        <f t="shared" si="17"/>
        <v/>
      </c>
      <c r="N278" s="5" t="str">
        <f t="shared" si="18"/>
        <v/>
      </c>
      <c r="O278" s="5" t="str">
        <f t="shared" si="19"/>
        <v/>
      </c>
    </row>
    <row r="279" spans="1:15">
      <c r="A279" s="1" t="s">
        <v>792</v>
      </c>
      <c r="B279" s="1" t="s">
        <v>29</v>
      </c>
      <c r="C279" s="1" t="s">
        <v>35</v>
      </c>
      <c r="D279" s="1" t="s">
        <v>793</v>
      </c>
      <c r="E279" s="1" t="s">
        <v>794</v>
      </c>
      <c r="G279" s="1">
        <v>-1</v>
      </c>
      <c r="H279" s="1" t="s">
        <v>27</v>
      </c>
      <c r="I279" s="1">
        <v>-1</v>
      </c>
      <c r="K279" s="4" t="str">
        <f>VLOOKUP(IF(ISBLANK(J279),C279,LEFT(J279,IFERROR(FIND("_",LEFT(J279,4)),1)-1)),{"","fact";"c","reset";"tc","reset";"ec","reset";"tec","fact";"c32","rate";"c64","rate";"cmpd","";"ec32","diff";"ec64","diff";"f","fact";"family","";"n","raw";"s",""},2,FALSE)</f>
        <v>rate</v>
      </c>
      <c r="L279" s="4" t="str">
        <f t="shared" si="16"/>
        <v/>
      </c>
      <c r="M279" s="5" t="str">
        <f t="shared" si="17"/>
        <v/>
      </c>
      <c r="N279" s="5" t="str">
        <f t="shared" si="18"/>
        <v/>
      </c>
      <c r="O279" s="5" t="str">
        <f t="shared" si="19"/>
        <v/>
      </c>
    </row>
    <row r="280" spans="1:15">
      <c r="A280" s="1" t="s">
        <v>795</v>
      </c>
      <c r="B280" s="1" t="s">
        <v>29</v>
      </c>
      <c r="C280" s="1" t="s">
        <v>35</v>
      </c>
      <c r="D280" s="1" t="s">
        <v>796</v>
      </c>
      <c r="E280" s="1" t="s">
        <v>797</v>
      </c>
      <c r="G280" s="1">
        <v>-1</v>
      </c>
      <c r="H280" s="1" t="s">
        <v>27</v>
      </c>
      <c r="I280" s="1">
        <v>-1</v>
      </c>
      <c r="K280" s="4" t="str">
        <f>VLOOKUP(IF(ISBLANK(J280),C280,LEFT(J280,IFERROR(FIND("_",LEFT(J280,4)),1)-1)),{"","fact";"c","reset";"tc","reset";"ec","reset";"tec","fact";"c32","rate";"c64","rate";"cmpd","";"ec32","diff";"ec64","diff";"f","fact";"family","";"n","raw";"s",""},2,FALSE)</f>
        <v>rate</v>
      </c>
      <c r="L280" s="4" t="str">
        <f t="shared" si="16"/>
        <v/>
      </c>
      <c r="M280" s="5" t="str">
        <f t="shared" si="17"/>
        <v/>
      </c>
      <c r="N280" s="5" t="str">
        <f t="shared" si="18"/>
        <v/>
      </c>
      <c r="O280" s="5" t="str">
        <f t="shared" si="19"/>
        <v/>
      </c>
    </row>
    <row r="281" spans="1:15" ht="30">
      <c r="A281" s="1" t="s">
        <v>798</v>
      </c>
      <c r="B281" s="1" t="s">
        <v>29</v>
      </c>
      <c r="C281" s="1" t="s">
        <v>35</v>
      </c>
      <c r="D281" s="1" t="s">
        <v>754</v>
      </c>
      <c r="E281" s="1" t="s">
        <v>799</v>
      </c>
      <c r="G281" s="1">
        <v>-1</v>
      </c>
      <c r="H281" s="1" t="s">
        <v>27</v>
      </c>
      <c r="I281" s="1">
        <v>-1</v>
      </c>
      <c r="K281" s="4" t="str">
        <f>VLOOKUP(IF(ISBLANK(J281),C281,LEFT(J281,IFERROR(FIND("_",LEFT(J281,4)),1)-1)),{"","fact";"c","reset";"tc","reset";"ec","reset";"tec","fact";"c32","rate";"c64","rate";"cmpd","";"ec32","diff";"ec64","diff";"f","fact";"family","";"n","raw";"s",""},2,FALSE)</f>
        <v>rate</v>
      </c>
      <c r="L281" s="4" t="str">
        <f t="shared" si="16"/>
        <v/>
      </c>
      <c r="M281" s="5" t="str">
        <f t="shared" si="17"/>
        <v/>
      </c>
      <c r="N281" s="5" t="str">
        <f t="shared" si="18"/>
        <v/>
      </c>
      <c r="O281" s="5" t="str">
        <f t="shared" si="19"/>
        <v/>
      </c>
    </row>
    <row r="282" spans="1:15">
      <c r="A282" s="1" t="s">
        <v>800</v>
      </c>
      <c r="B282" s="1" t="s">
        <v>29</v>
      </c>
      <c r="C282" s="1" t="s">
        <v>35</v>
      </c>
      <c r="D282" s="1" t="s">
        <v>801</v>
      </c>
      <c r="E282" s="1" t="s">
        <v>802</v>
      </c>
      <c r="G282" s="1">
        <v>-1</v>
      </c>
      <c r="H282" s="1" t="s">
        <v>27</v>
      </c>
      <c r="I282" s="1">
        <v>-1</v>
      </c>
      <c r="K282" s="4" t="str">
        <f>VLOOKUP(IF(ISBLANK(J282),C282,LEFT(J282,IFERROR(FIND("_",LEFT(J282,4)),1)-1)),{"","fact";"c","reset";"tc","reset";"ec","reset";"tec","fact";"c32","rate";"c64","rate";"cmpd","";"ec32","diff";"ec64","diff";"f","fact";"family","";"n","raw";"s",""},2,FALSE)</f>
        <v>rate</v>
      </c>
      <c r="L282" s="4" t="str">
        <f t="shared" si="16"/>
        <v/>
      </c>
      <c r="M282" s="5" t="str">
        <f t="shared" si="17"/>
        <v/>
      </c>
      <c r="N282" s="5" t="str">
        <f t="shared" si="18"/>
        <v/>
      </c>
      <c r="O282" s="5" t="str">
        <f t="shared" si="19"/>
        <v/>
      </c>
    </row>
    <row r="283" spans="1:15">
      <c r="A283" s="1" t="s">
        <v>803</v>
      </c>
      <c r="B283" s="1" t="s">
        <v>29</v>
      </c>
      <c r="C283" s="1" t="s">
        <v>35</v>
      </c>
      <c r="D283" s="1" t="s">
        <v>804</v>
      </c>
      <c r="E283" s="1" t="s">
        <v>805</v>
      </c>
      <c r="G283" s="1">
        <v>-1</v>
      </c>
      <c r="H283" s="1" t="s">
        <v>27</v>
      </c>
      <c r="I283" s="1">
        <v>-1</v>
      </c>
      <c r="K283" s="4" t="str">
        <f>VLOOKUP(IF(ISBLANK(J283),C283,LEFT(J283,IFERROR(FIND("_",LEFT(J283,4)),1)-1)),{"","fact";"c","reset";"tc","reset";"ec","reset";"tec","fact";"c32","rate";"c64","rate";"cmpd","";"ec32","diff";"ec64","diff";"f","fact";"family","";"n","raw";"s",""},2,FALSE)</f>
        <v>rate</v>
      </c>
      <c r="L283" s="4" t="str">
        <f t="shared" si="16"/>
        <v/>
      </c>
      <c r="M283" s="5" t="str">
        <f t="shared" si="17"/>
        <v/>
      </c>
      <c r="N283" s="5" t="str">
        <f t="shared" si="18"/>
        <v/>
      </c>
      <c r="O283" s="5" t="str">
        <f t="shared" si="19"/>
        <v/>
      </c>
    </row>
    <row r="284" spans="1:15" ht="30">
      <c r="A284" s="1" t="s">
        <v>806</v>
      </c>
      <c r="B284" s="1" t="s">
        <v>29</v>
      </c>
      <c r="C284" s="1" t="s">
        <v>35</v>
      </c>
      <c r="D284" s="1" t="s">
        <v>807</v>
      </c>
      <c r="E284" s="1" t="s">
        <v>808</v>
      </c>
      <c r="G284" s="1">
        <v>-1</v>
      </c>
      <c r="H284" s="1" t="s">
        <v>27</v>
      </c>
      <c r="I284" s="1">
        <v>-1</v>
      </c>
      <c r="K284" s="4" t="str">
        <f>VLOOKUP(IF(ISBLANK(J284),C284,LEFT(J284,IFERROR(FIND("_",LEFT(J284,4)),1)-1)),{"","fact";"c","reset";"tc","reset";"ec","reset";"tec","fact";"c32","rate";"c64","rate";"cmpd","";"ec32","diff";"ec64","diff";"f","fact";"family","";"n","raw";"s",""},2,FALSE)</f>
        <v>rate</v>
      </c>
      <c r="L284" s="4" t="str">
        <f t="shared" si="16"/>
        <v/>
      </c>
      <c r="M284" s="5" t="str">
        <f t="shared" si="17"/>
        <v/>
      </c>
      <c r="N284" s="5" t="str">
        <f t="shared" si="18"/>
        <v/>
      </c>
      <c r="O284" s="5" t="str">
        <f t="shared" si="19"/>
        <v/>
      </c>
    </row>
    <row r="285" spans="1:15" ht="30">
      <c r="A285" s="1" t="s">
        <v>809</v>
      </c>
      <c r="B285" s="1" t="s">
        <v>29</v>
      </c>
      <c r="C285" s="1" t="s">
        <v>35</v>
      </c>
      <c r="D285" s="1" t="s">
        <v>775</v>
      </c>
      <c r="E285" s="1" t="s">
        <v>810</v>
      </c>
      <c r="G285" s="1">
        <v>-1</v>
      </c>
      <c r="H285" s="1" t="s">
        <v>27</v>
      </c>
      <c r="I285" s="1">
        <v>-1</v>
      </c>
      <c r="K285" s="4" t="str">
        <f>VLOOKUP(IF(ISBLANK(J285),C285,LEFT(J285,IFERROR(FIND("_",LEFT(J285,4)),1)-1)),{"","fact";"c","reset";"tc","reset";"ec","reset";"tec","fact";"c32","rate";"c64","rate";"cmpd","";"ec32","diff";"ec64","diff";"f","fact";"family","";"n","raw";"s",""},2,FALSE)</f>
        <v>rate</v>
      </c>
      <c r="L285" s="4" t="str">
        <f t="shared" si="16"/>
        <v/>
      </c>
      <c r="M285" s="5" t="str">
        <f t="shared" si="17"/>
        <v/>
      </c>
      <c r="N285" s="5" t="str">
        <f t="shared" si="18"/>
        <v/>
      </c>
      <c r="O285" s="5" t="str">
        <f t="shared" si="19"/>
        <v/>
      </c>
    </row>
    <row r="286" spans="1:15">
      <c r="A286" s="1" t="s">
        <v>811</v>
      </c>
      <c r="B286" s="1" t="s">
        <v>24</v>
      </c>
      <c r="C286" s="1" t="s">
        <v>25</v>
      </c>
      <c r="E286" s="1" t="s">
        <v>812</v>
      </c>
      <c r="G286" s="1">
        <v>-1</v>
      </c>
      <c r="H286" s="1" t="s">
        <v>27</v>
      </c>
      <c r="K286" s="4" t="str">
        <f>VLOOKUP(IF(ISBLANK(J286),C286,LEFT(J286,IFERROR(FIND("_",LEFT(J286,4)),1)-1)),{"","fact";"c","reset";"tc","reset";"ec","reset";"tec","fact";"c32","rate";"c64","rate";"cmpd","";"ec32","diff";"ec64","diff";"f","fact";"family","";"n","raw";"s",""},2,FALSE)</f>
        <v/>
      </c>
      <c r="L286" s="4" t="str">
        <f t="shared" si="16"/>
        <v/>
      </c>
      <c r="M286" s="5" t="str">
        <f t="shared" si="17"/>
        <v/>
      </c>
      <c r="N286" s="5" t="str">
        <f t="shared" si="18"/>
        <v/>
      </c>
      <c r="O286" s="5" t="str">
        <f t="shared" si="19"/>
        <v/>
      </c>
    </row>
    <row r="287" spans="1:15" ht="45">
      <c r="A287" s="1" t="s">
        <v>813</v>
      </c>
      <c r="B287" s="1" t="s">
        <v>24</v>
      </c>
      <c r="C287" s="1" t="s">
        <v>25</v>
      </c>
      <c r="E287" s="1" t="s">
        <v>814</v>
      </c>
      <c r="G287" s="1">
        <v>-1</v>
      </c>
      <c r="H287" s="1" t="s">
        <v>27</v>
      </c>
      <c r="K287" s="4" t="str">
        <f>VLOOKUP(IF(ISBLANK(J287),C287,LEFT(J287,IFERROR(FIND("_",LEFT(J287,4)),1)-1)),{"","fact";"c","reset";"tc","reset";"ec","reset";"tec","fact";"c32","rate";"c64","rate";"cmpd","";"ec32","diff";"ec64","diff";"f","fact";"family","";"n","raw";"s",""},2,FALSE)</f>
        <v/>
      </c>
      <c r="L287" s="4" t="str">
        <f t="shared" si="16"/>
        <v/>
      </c>
      <c r="M287" s="5" t="str">
        <f t="shared" si="17"/>
        <v/>
      </c>
      <c r="N287" s="5" t="str">
        <f t="shared" si="18"/>
        <v/>
      </c>
      <c r="O287" s="5" t="str">
        <f t="shared" si="19"/>
        <v/>
      </c>
    </row>
    <row r="288" spans="1:15" ht="30">
      <c r="A288" s="1" t="s">
        <v>815</v>
      </c>
      <c r="B288" s="1" t="s">
        <v>24</v>
      </c>
      <c r="C288" s="1" t="s">
        <v>816</v>
      </c>
      <c r="D288" s="1" t="s">
        <v>817</v>
      </c>
      <c r="E288" s="1" t="s">
        <v>818</v>
      </c>
      <c r="F288" s="1" t="s">
        <v>819</v>
      </c>
      <c r="G288" s="1">
        <v>9</v>
      </c>
      <c r="H288" s="1" t="s">
        <v>27</v>
      </c>
      <c r="K288" s="4" t="str">
        <f>VLOOKUP(IF(ISBLANK(J288),C288,LEFT(J288,IFERROR(FIND("_",LEFT(J288,4)),1)-1)),{"","fact";"c","reset";"tc","reset";"ec","reset";"tec","fact";"c32","rate";"c64","rate";"cmpd","";"ec32","diff";"ec64","diff";"f","fact";"family","";"n","raw";"s",""},2,FALSE)</f>
        <v>raw</v>
      </c>
      <c r="L288" s="4" t="str">
        <f t="shared" si="16"/>
        <v/>
      </c>
      <c r="M288" s="5" t="str">
        <f t="shared" si="17"/>
        <v/>
      </c>
      <c r="N288" s="5" t="str">
        <f t="shared" si="18"/>
        <v/>
      </c>
      <c r="O288" s="5" t="str">
        <f t="shared" si="19"/>
        <v/>
      </c>
    </row>
    <row r="289" spans="1:15" ht="30">
      <c r="A289" s="1" t="s">
        <v>820</v>
      </c>
      <c r="B289" s="1" t="s">
        <v>24</v>
      </c>
      <c r="C289" s="1" t="s">
        <v>145</v>
      </c>
      <c r="D289" s="1" t="s">
        <v>821</v>
      </c>
      <c r="E289" s="1" t="s">
        <v>822</v>
      </c>
      <c r="F289" s="1" t="s">
        <v>242</v>
      </c>
      <c r="G289" s="1">
        <v>17</v>
      </c>
      <c r="H289" s="1" t="s">
        <v>27</v>
      </c>
      <c r="K289" s="4" t="str">
        <f>VLOOKUP(IF(ISBLANK(J289),C289,LEFT(J289,IFERROR(FIND("_",LEFT(J289,4)),1)-1)),{"","fact";"c","reset";"tc","reset";"ec","reset";"tec","fact";"c32","rate";"c64","rate";"cmpd","";"ec32","diff";"ec64","diff";"f","fact";"family","";"n","raw";"s",""},2,FALSE)</f>
        <v>fact</v>
      </c>
      <c r="L289" s="4" t="str">
        <f t="shared" si="16"/>
        <v/>
      </c>
      <c r="M289" s="5" t="str">
        <f t="shared" si="17"/>
        <v/>
      </c>
      <c r="N289" s="5" t="str">
        <f t="shared" si="18"/>
        <v/>
      </c>
      <c r="O289" s="5" t="str">
        <f t="shared" si="19"/>
        <v/>
      </c>
    </row>
    <row r="290" spans="1:15" ht="45">
      <c r="A290" s="1" t="s">
        <v>823</v>
      </c>
      <c r="B290" s="1" t="s">
        <v>24</v>
      </c>
      <c r="C290" s="1" t="s">
        <v>145</v>
      </c>
      <c r="D290" s="1" t="s">
        <v>824</v>
      </c>
      <c r="E290" s="1" t="s">
        <v>825</v>
      </c>
      <c r="F290" s="1" t="s">
        <v>826</v>
      </c>
      <c r="G290" s="1">
        <v>10</v>
      </c>
      <c r="H290" s="1" t="s">
        <v>27</v>
      </c>
      <c r="K290" s="4" t="str">
        <f>VLOOKUP(IF(ISBLANK(J290),C290,LEFT(J290,IFERROR(FIND("_",LEFT(J290,4)),1)-1)),{"","fact";"c","reset";"tc","reset";"ec","reset";"tec","fact";"c32","rate";"c64","rate";"cmpd","";"ec32","diff";"ec64","diff";"f","fact";"family","";"n","raw";"s",""},2,FALSE)</f>
        <v>fact</v>
      </c>
      <c r="L290" s="4" t="str">
        <f t="shared" si="16"/>
        <v/>
      </c>
      <c r="M290" s="5" t="str">
        <f t="shared" si="17"/>
        <v/>
      </c>
      <c r="N290" s="5" t="str">
        <f t="shared" si="18"/>
        <v/>
      </c>
      <c r="O290" s="5" t="str">
        <f t="shared" si="19"/>
        <v/>
      </c>
    </row>
    <row r="291" spans="1:15" ht="45">
      <c r="A291" s="1" t="s">
        <v>827</v>
      </c>
      <c r="B291" s="1" t="s">
        <v>24</v>
      </c>
      <c r="C291" s="1" t="s">
        <v>145</v>
      </c>
      <c r="D291" s="1" t="s">
        <v>824</v>
      </c>
      <c r="E291" s="1" t="s">
        <v>828</v>
      </c>
      <c r="F291" s="1" t="s">
        <v>829</v>
      </c>
      <c r="G291" s="1">
        <v>13</v>
      </c>
      <c r="H291" s="1" t="s">
        <v>27</v>
      </c>
      <c r="K291" s="4" t="str">
        <f>VLOOKUP(IF(ISBLANK(J291),C291,LEFT(J291,IFERROR(FIND("_",LEFT(J291,4)),1)-1)),{"","fact";"c","reset";"tc","reset";"ec","reset";"tec","fact";"c32","rate";"c64","rate";"cmpd","";"ec32","diff";"ec64","diff";"f","fact";"family","";"n","raw";"s",""},2,FALSE)</f>
        <v>fact</v>
      </c>
      <c r="L291" s="4" t="str">
        <f t="shared" si="16"/>
        <v/>
      </c>
      <c r="M291" s="5" t="str">
        <f t="shared" si="17"/>
        <v/>
      </c>
      <c r="N291" s="5" t="str">
        <f t="shared" si="18"/>
        <v/>
      </c>
      <c r="O291" s="5" t="str">
        <f t="shared" si="19"/>
        <v/>
      </c>
    </row>
    <row r="292" spans="1:15">
      <c r="A292" s="1" t="s">
        <v>830</v>
      </c>
      <c r="B292" s="1" t="s">
        <v>24</v>
      </c>
      <c r="C292" s="1" t="s">
        <v>30</v>
      </c>
      <c r="D292" s="1" t="s">
        <v>831</v>
      </c>
      <c r="E292" s="1" t="s">
        <v>832</v>
      </c>
      <c r="G292" s="1">
        <v>10</v>
      </c>
      <c r="H292" s="1" t="s">
        <v>27</v>
      </c>
      <c r="I292" s="1">
        <v>-1</v>
      </c>
      <c r="K292" s="4" t="str">
        <f>VLOOKUP(IF(ISBLANK(J292),C292,LEFT(J292,IFERROR(FIND("_",LEFT(J292,4)),1)-1)),{"","fact";"c","reset";"tc","reset";"ec","reset";"tec","fact";"c32","rate";"c64","rate";"cmpd","";"ec32","diff";"ec64","diff";"f","fact";"family","";"n","raw";"s",""},2,FALSE)</f>
        <v/>
      </c>
      <c r="L292" s="4" t="str">
        <f t="shared" si="16"/>
        <v/>
      </c>
      <c r="M292" s="5" t="str">
        <f t="shared" si="17"/>
        <v/>
      </c>
      <c r="N292" s="5" t="str">
        <f t="shared" si="18"/>
        <v/>
      </c>
      <c r="O292" s="5" t="str">
        <f t="shared" si="19"/>
        <v/>
      </c>
    </row>
    <row r="293" spans="1:15" ht="30">
      <c r="A293" s="1" t="s">
        <v>833</v>
      </c>
      <c r="B293" s="1" t="s">
        <v>29</v>
      </c>
      <c r="C293" s="1" t="s">
        <v>221</v>
      </c>
      <c r="D293" s="1" t="s">
        <v>834</v>
      </c>
      <c r="E293" s="1" t="s">
        <v>835</v>
      </c>
      <c r="F293" s="1" t="s">
        <v>836</v>
      </c>
      <c r="G293" s="1">
        <v>-1</v>
      </c>
      <c r="H293" s="1" t="s">
        <v>27</v>
      </c>
      <c r="I293" s="1">
        <v>-1</v>
      </c>
      <c r="K293" s="4" t="str">
        <f>VLOOKUP(IF(ISBLANK(J293),C293,LEFT(J293,IFERROR(FIND("_",LEFT(J293,4)),1)-1)),{"","fact";"c","reset";"tc","reset";"ec","reset";"tec","fact";"c32","rate";"c64","rate";"cmpd","";"ec32","diff";"ec64","diff";"f","fact";"family","";"n","raw";"s",""},2,FALSE)</f>
        <v>diff</v>
      </c>
      <c r="L293" s="4" t="str">
        <f t="shared" si="16"/>
        <v/>
      </c>
      <c r="M293" s="5" t="str">
        <f t="shared" si="17"/>
        <v/>
      </c>
      <c r="N293" s="5" t="str">
        <f t="shared" si="18"/>
        <v/>
      </c>
      <c r="O293" s="5" t="str">
        <f t="shared" si="19"/>
        <v/>
      </c>
    </row>
    <row r="294" spans="1:15" ht="30">
      <c r="A294" s="1" t="s">
        <v>837</v>
      </c>
      <c r="B294" s="1" t="s">
        <v>29</v>
      </c>
      <c r="C294" s="1" t="s">
        <v>221</v>
      </c>
      <c r="D294" s="1" t="s">
        <v>838</v>
      </c>
      <c r="E294" s="1" t="s">
        <v>839</v>
      </c>
      <c r="F294" s="1" t="s">
        <v>840</v>
      </c>
      <c r="G294" s="1">
        <v>-1</v>
      </c>
      <c r="H294" s="1" t="s">
        <v>27</v>
      </c>
      <c r="I294" s="1">
        <v>-1</v>
      </c>
      <c r="K294" s="4" t="str">
        <f>VLOOKUP(IF(ISBLANK(J294),C294,LEFT(J294,IFERROR(FIND("_",LEFT(J294,4)),1)-1)),{"","fact";"c","reset";"tc","reset";"ec","reset";"tec","fact";"c32","rate";"c64","rate";"cmpd","";"ec32","diff";"ec64","diff";"f","fact";"family","";"n","raw";"s",""},2,FALSE)</f>
        <v>diff</v>
      </c>
      <c r="L294" s="4" t="str">
        <f t="shared" si="16"/>
        <v/>
      </c>
      <c r="M294" s="5" t="str">
        <f t="shared" si="17"/>
        <v/>
      </c>
      <c r="N294" s="5" t="str">
        <f t="shared" si="18"/>
        <v/>
      </c>
      <c r="O294" s="5" t="str">
        <f t="shared" si="19"/>
        <v/>
      </c>
    </row>
    <row r="295" spans="1:15" ht="30">
      <c r="A295" s="1" t="s">
        <v>841</v>
      </c>
      <c r="B295" s="1" t="s">
        <v>29</v>
      </c>
      <c r="C295" s="1" t="s">
        <v>455</v>
      </c>
      <c r="D295" s="1" t="s">
        <v>842</v>
      </c>
      <c r="E295" s="1" t="s">
        <v>843</v>
      </c>
      <c r="F295" s="1" t="s">
        <v>840</v>
      </c>
      <c r="G295" s="1">
        <v>-1</v>
      </c>
      <c r="H295" s="1" t="s">
        <v>27</v>
      </c>
      <c r="I295" s="1">
        <v>1</v>
      </c>
      <c r="J295" s="1" t="s">
        <v>844</v>
      </c>
      <c r="K295" s="4" t="str">
        <f>VLOOKUP(IF(ISBLANK(J295),C295,LEFT(J295,IFERROR(FIND("_",LEFT(J295,4)),1)-1)),{"","fact";"c","reset";"tc","reset";"ec","reset";"tec","fact";"c32","rate";"c64","rate";"cmpd","";"ec32","diff";"ec64","diff";"f","fact";"family","";"n","raw";"s",""},2,FALSE)</f>
        <v>reset</v>
      </c>
      <c r="L295" s="4" t="str">
        <f t="shared" si="16"/>
        <v>∑ (busyTicks + idleTicks + waitTicks)</v>
      </c>
      <c r="M295" s="5" t="str">
        <f t="shared" si="17"/>
        <v>sum</v>
      </c>
      <c r="N295" s="5" t="str">
        <f t="shared" si="18"/>
        <v>busyTicks</v>
      </c>
      <c r="O295" s="5" t="str">
        <f t="shared" si="19"/>
        <v>idleTicks,waitTicks</v>
      </c>
    </row>
    <row r="296" spans="1:15" ht="30">
      <c r="A296" s="1" t="s">
        <v>845</v>
      </c>
      <c r="B296" s="1" t="s">
        <v>24</v>
      </c>
      <c r="C296" s="1" t="s">
        <v>455</v>
      </c>
      <c r="D296" s="1" t="s">
        <v>846</v>
      </c>
      <c r="E296" s="1" t="s">
        <v>847</v>
      </c>
      <c r="F296" s="1" t="s">
        <v>524</v>
      </c>
      <c r="G296" s="1">
        <v>4</v>
      </c>
      <c r="H296" s="1" t="s">
        <v>27</v>
      </c>
      <c r="I296" s="1">
        <v>1</v>
      </c>
      <c r="J296" s="1" t="s">
        <v>848</v>
      </c>
      <c r="K296" s="4" t="str">
        <f>VLOOKUP(IF(ISBLANK(J296),C296,LEFT(J296,IFERROR(FIND("_",LEFT(J296,4)),1)-1)),{"","fact";"c","reset";"tc","reset";"ec","reset";"tec","fact";"c32","rate";"c64","rate";"cmpd","";"ec32","diff";"ec64","diff";"f","fact";"family","";"n","raw";"s",""},2,FALSE)</f>
        <v>fact</v>
      </c>
      <c r="L296" s="4" t="str">
        <f t="shared" si="16"/>
        <v>100 * busyTicks / totalTicks</v>
      </c>
      <c r="M296" s="5" t="str">
        <f t="shared" si="17"/>
        <v>pct</v>
      </c>
      <c r="N296" s="5" t="str">
        <f t="shared" si="18"/>
        <v>busyTicks</v>
      </c>
      <c r="O296" s="5" t="str">
        <f t="shared" si="19"/>
        <v>totalTicks</v>
      </c>
    </row>
    <row r="297" spans="1:15" ht="30">
      <c r="A297" s="1" t="s">
        <v>849</v>
      </c>
      <c r="B297" s="1" t="s">
        <v>29</v>
      </c>
      <c r="C297" s="1" t="s">
        <v>221</v>
      </c>
      <c r="D297" s="1" t="s">
        <v>850</v>
      </c>
      <c r="E297" s="1" t="s">
        <v>851</v>
      </c>
      <c r="F297" s="1" t="s">
        <v>840</v>
      </c>
      <c r="G297" s="1">
        <v>-1</v>
      </c>
      <c r="H297" s="1" t="s">
        <v>27</v>
      </c>
      <c r="I297" s="1">
        <v>-1</v>
      </c>
      <c r="K297" s="4" t="str">
        <f>VLOOKUP(IF(ISBLANK(J297),C297,LEFT(J297,IFERROR(FIND("_",LEFT(J297,4)),1)-1)),{"","fact";"c","reset";"tc","reset";"ec","reset";"tec","fact";"c32","rate";"c64","rate";"cmpd","";"ec32","diff";"ec64","diff";"f","fact";"family","";"n","raw";"s",""},2,FALSE)</f>
        <v>diff</v>
      </c>
      <c r="L297" s="4" t="str">
        <f t="shared" si="16"/>
        <v/>
      </c>
      <c r="M297" s="5" t="str">
        <f t="shared" si="17"/>
        <v/>
      </c>
      <c r="N297" s="5" t="str">
        <f t="shared" si="18"/>
        <v/>
      </c>
      <c r="O297" s="5" t="str">
        <f t="shared" si="19"/>
        <v/>
      </c>
    </row>
    <row r="298" spans="1:15">
      <c r="A298" s="1" t="s">
        <v>852</v>
      </c>
      <c r="B298" s="1" t="s">
        <v>24</v>
      </c>
      <c r="C298" s="1" t="s">
        <v>237</v>
      </c>
      <c r="E298" s="1" t="s">
        <v>853</v>
      </c>
      <c r="G298" s="1">
        <v>-1</v>
      </c>
      <c r="H298" s="1" t="s">
        <v>27</v>
      </c>
      <c r="K298" s="4" t="str">
        <f>VLOOKUP(IF(ISBLANK(J298),C298,LEFT(J298,IFERROR(FIND("_",LEFT(J298,4)),1)-1)),{"","fact";"c","reset";"tc","reset";"ec","reset";"tec","fact";"c32","rate";"c64","rate";"cmpd","";"ec32","diff";"ec64","diff";"f","fact";"family","";"n","raw";"s",""},2,FALSE)</f>
        <v/>
      </c>
      <c r="L298" s="4" t="str">
        <f t="shared" si="16"/>
        <v/>
      </c>
      <c r="M298" s="5" t="str">
        <f t="shared" si="17"/>
        <v/>
      </c>
      <c r="N298" s="5" t="str">
        <f t="shared" si="18"/>
        <v/>
      </c>
      <c r="O298" s="5" t="str">
        <f t="shared" si="19"/>
        <v/>
      </c>
    </row>
    <row r="299" spans="1:15">
      <c r="A299" s="1" t="s">
        <v>854</v>
      </c>
      <c r="B299" s="1" t="s">
        <v>29</v>
      </c>
      <c r="C299" s="1" t="s">
        <v>221</v>
      </c>
      <c r="D299" s="1" t="s">
        <v>855</v>
      </c>
      <c r="E299" s="1" t="s">
        <v>856</v>
      </c>
      <c r="F299" s="1" t="s">
        <v>840</v>
      </c>
      <c r="G299" s="1">
        <v>-1</v>
      </c>
      <c r="H299" s="1" t="s">
        <v>27</v>
      </c>
      <c r="I299" s="1">
        <v>-1</v>
      </c>
      <c r="K299" s="4" t="str">
        <f>VLOOKUP(IF(ISBLANK(J299),C299,LEFT(J299,IFERROR(FIND("_",LEFT(J299,4)),1)-1)),{"","fact";"c","reset";"tc","reset";"ec","reset";"tec","fact";"c32","rate";"c64","rate";"cmpd","";"ec32","diff";"ec64","diff";"f","fact";"family","";"n","raw";"s",""},2,FALSE)</f>
        <v>diff</v>
      </c>
      <c r="L299" s="4" t="str">
        <f t="shared" si="16"/>
        <v/>
      </c>
      <c r="M299" s="5" t="str">
        <f t="shared" si="17"/>
        <v/>
      </c>
      <c r="N299" s="5" t="str">
        <f t="shared" si="18"/>
        <v/>
      </c>
      <c r="O299" s="5" t="str">
        <f t="shared" si="19"/>
        <v/>
      </c>
    </row>
    <row r="300" spans="1:15" ht="30">
      <c r="A300" s="1" t="s">
        <v>857</v>
      </c>
      <c r="B300" s="1" t="s">
        <v>29</v>
      </c>
      <c r="C300" s="1" t="s">
        <v>221</v>
      </c>
      <c r="D300" s="1" t="s">
        <v>858</v>
      </c>
      <c r="E300" s="1" t="s">
        <v>859</v>
      </c>
      <c r="G300" s="1">
        <v>-1</v>
      </c>
      <c r="H300" s="1" t="s">
        <v>27</v>
      </c>
      <c r="I300" s="1">
        <v>-1</v>
      </c>
      <c r="K300" s="4" t="str">
        <f>VLOOKUP(IF(ISBLANK(J300),C300,LEFT(J300,IFERROR(FIND("_",LEFT(J300,4)),1)-1)),{"","fact";"c","reset";"tc","reset";"ec","reset";"tec","fact";"c32","rate";"c64","rate";"cmpd","";"ec32","diff";"ec64","diff";"f","fact";"family","";"n","raw";"s",""},2,FALSE)</f>
        <v>diff</v>
      </c>
      <c r="L300" s="4" t="str">
        <f t="shared" si="16"/>
        <v/>
      </c>
      <c r="M300" s="5" t="str">
        <f t="shared" si="17"/>
        <v/>
      </c>
      <c r="N300" s="5" t="str">
        <f t="shared" si="18"/>
        <v/>
      </c>
      <c r="O300" s="5" t="str">
        <f t="shared" si="19"/>
        <v/>
      </c>
    </row>
    <row r="301" spans="1:15">
      <c r="A301" s="1" t="s">
        <v>860</v>
      </c>
      <c r="B301" s="1" t="s">
        <v>29</v>
      </c>
      <c r="C301" s="1" t="s">
        <v>221</v>
      </c>
      <c r="D301" s="1" t="s">
        <v>861</v>
      </c>
      <c r="E301" s="1" t="s">
        <v>862</v>
      </c>
      <c r="F301" s="1" t="s">
        <v>840</v>
      </c>
      <c r="G301" s="1">
        <v>-1</v>
      </c>
      <c r="H301" s="1" t="s">
        <v>27</v>
      </c>
      <c r="I301" s="1">
        <v>-1</v>
      </c>
      <c r="K301" s="4" t="str">
        <f>VLOOKUP(IF(ISBLANK(J301),C301,LEFT(J301,IFERROR(FIND("_",LEFT(J301,4)),1)-1)),{"","fact";"c","reset";"tc","reset";"ec","reset";"tec","fact";"c32","rate";"c64","rate";"cmpd","";"ec32","diff";"ec64","diff";"f","fact";"family","";"n","raw";"s",""},2,FALSE)</f>
        <v>diff</v>
      </c>
      <c r="L301" s="4" t="str">
        <f t="shared" si="16"/>
        <v/>
      </c>
      <c r="M301" s="5" t="str">
        <f t="shared" si="17"/>
        <v/>
      </c>
      <c r="N301" s="5" t="str">
        <f t="shared" si="18"/>
        <v/>
      </c>
      <c r="O301" s="5" t="str">
        <f t="shared" si="19"/>
        <v/>
      </c>
    </row>
    <row r="302" spans="1:15">
      <c r="A302" s="1" t="s">
        <v>863</v>
      </c>
      <c r="B302" s="1" t="s">
        <v>29</v>
      </c>
      <c r="C302" s="1" t="s">
        <v>221</v>
      </c>
      <c r="D302" s="1" t="s">
        <v>864</v>
      </c>
      <c r="E302" s="1" t="s">
        <v>865</v>
      </c>
      <c r="G302" s="1">
        <v>-1</v>
      </c>
      <c r="H302" s="1" t="s">
        <v>27</v>
      </c>
      <c r="I302" s="1">
        <v>-1</v>
      </c>
      <c r="K302" s="4" t="str">
        <f>VLOOKUP(IF(ISBLANK(J302),C302,LEFT(J302,IFERROR(FIND("_",LEFT(J302,4)),1)-1)),{"","fact";"c","reset";"tc","reset";"ec","reset";"tec","fact";"c32","rate";"c64","rate";"cmpd","";"ec32","diff";"ec64","diff";"f","fact";"family","";"n","raw";"s",""},2,FALSE)</f>
        <v>diff</v>
      </c>
      <c r="L302" s="4" t="str">
        <f t="shared" si="16"/>
        <v/>
      </c>
      <c r="M302" s="5" t="str">
        <f t="shared" si="17"/>
        <v/>
      </c>
      <c r="N302" s="5" t="str">
        <f t="shared" si="18"/>
        <v/>
      </c>
      <c r="O302" s="5" t="str">
        <f t="shared" si="19"/>
        <v/>
      </c>
    </row>
    <row r="303" spans="1:15" ht="30">
      <c r="A303" s="1" t="s">
        <v>866</v>
      </c>
      <c r="B303" s="1" t="s">
        <v>29</v>
      </c>
      <c r="C303" s="1" t="s">
        <v>145</v>
      </c>
      <c r="D303" s="1" t="s">
        <v>867</v>
      </c>
      <c r="E303" s="1" t="s">
        <v>868</v>
      </c>
      <c r="G303" s="1">
        <v>-1</v>
      </c>
      <c r="H303" s="1" t="s">
        <v>27</v>
      </c>
      <c r="I303" s="1">
        <v>-1</v>
      </c>
      <c r="K303" s="4" t="str">
        <f>VLOOKUP(IF(ISBLANK(J303),C303,LEFT(J303,IFERROR(FIND("_",LEFT(J303,4)),1)-1)),{"","fact";"c","reset";"tc","reset";"ec","reset";"tec","fact";"c32","rate";"c64","rate";"cmpd","";"ec32","diff";"ec64","diff";"f","fact";"family","";"n","raw";"s",""},2,FALSE)</f>
        <v>fact</v>
      </c>
      <c r="L303" s="4" t="str">
        <f t="shared" si="16"/>
        <v/>
      </c>
      <c r="M303" s="5" t="str">
        <f t="shared" si="17"/>
        <v/>
      </c>
      <c r="N303" s="5" t="str">
        <f t="shared" si="18"/>
        <v/>
      </c>
      <c r="O303" s="5" t="str">
        <f t="shared" si="19"/>
        <v/>
      </c>
    </row>
    <row r="304" spans="1:15" ht="30">
      <c r="A304" s="1" t="s">
        <v>869</v>
      </c>
      <c r="B304" s="1" t="s">
        <v>29</v>
      </c>
      <c r="C304" s="1" t="s">
        <v>455</v>
      </c>
      <c r="D304" s="1" t="s">
        <v>870</v>
      </c>
      <c r="E304" s="1" t="s">
        <v>871</v>
      </c>
      <c r="F304" s="1" t="s">
        <v>840</v>
      </c>
      <c r="G304" s="1">
        <v>-1</v>
      </c>
      <c r="H304" s="1" t="s">
        <v>27</v>
      </c>
      <c r="I304" s="1">
        <v>1</v>
      </c>
      <c r="J304" s="1" t="s">
        <v>844</v>
      </c>
      <c r="K304" s="4" t="str">
        <f>VLOOKUP(IF(ISBLANK(J304),C304,LEFT(J304,IFERROR(FIND("_",LEFT(J304,4)),1)-1)),{"","fact";"c","reset";"tc","reset";"ec","reset";"tec","fact";"c32","rate";"c64","rate";"cmpd","";"ec32","diff";"ec64","diff";"f","fact";"family","";"n","raw";"s",""},2,FALSE)</f>
        <v>reset</v>
      </c>
      <c r="L304" s="4" t="str">
        <f t="shared" si="16"/>
        <v>∑ (busyTicks + idleTicks + waitTicks)</v>
      </c>
      <c r="M304" s="5" t="str">
        <f t="shared" si="17"/>
        <v>sum</v>
      </c>
      <c r="N304" s="5" t="str">
        <f t="shared" si="18"/>
        <v>busyTicks</v>
      </c>
      <c r="O304" s="5" t="str">
        <f t="shared" si="19"/>
        <v>idleTicks,waitTicks</v>
      </c>
    </row>
    <row r="305" spans="1:15" ht="30">
      <c r="A305" s="1" t="s">
        <v>872</v>
      </c>
      <c r="B305" s="1" t="s">
        <v>24</v>
      </c>
      <c r="C305" s="1" t="s">
        <v>455</v>
      </c>
      <c r="D305" s="1" t="s">
        <v>873</v>
      </c>
      <c r="E305" s="1" t="s">
        <v>874</v>
      </c>
      <c r="F305" s="1" t="s">
        <v>524</v>
      </c>
      <c r="G305" s="1">
        <v>4</v>
      </c>
      <c r="H305" s="1" t="s">
        <v>27</v>
      </c>
      <c r="I305" s="1">
        <v>1</v>
      </c>
      <c r="J305" s="1" t="s">
        <v>848</v>
      </c>
      <c r="K305" s="4" t="str">
        <f>VLOOKUP(IF(ISBLANK(J305),C305,LEFT(J305,IFERROR(FIND("_",LEFT(J305,4)),1)-1)),{"","fact";"c","reset";"tc","reset";"ec","reset";"tec","fact";"c32","rate";"c64","rate";"cmpd","";"ec32","diff";"ec64","diff";"f","fact";"family","";"n","raw";"s",""},2,FALSE)</f>
        <v>fact</v>
      </c>
      <c r="L305" s="4" t="str">
        <f t="shared" si="16"/>
        <v>100 * busyTicks / totalTicks</v>
      </c>
      <c r="M305" s="5" t="str">
        <f t="shared" si="17"/>
        <v>pct</v>
      </c>
      <c r="N305" s="5" t="str">
        <f t="shared" si="18"/>
        <v>busyTicks</v>
      </c>
      <c r="O305" s="5" t="str">
        <f t="shared" si="19"/>
        <v>totalTicks</v>
      </c>
    </row>
    <row r="306" spans="1:15" ht="30">
      <c r="A306" s="1" t="s">
        <v>875</v>
      </c>
      <c r="B306" s="1" t="s">
        <v>29</v>
      </c>
      <c r="C306" s="1" t="s">
        <v>221</v>
      </c>
      <c r="D306" s="1" t="s">
        <v>876</v>
      </c>
      <c r="E306" s="1" t="s">
        <v>877</v>
      </c>
      <c r="F306" s="1" t="s">
        <v>840</v>
      </c>
      <c r="G306" s="1">
        <v>-1</v>
      </c>
      <c r="H306" s="1" t="s">
        <v>27</v>
      </c>
      <c r="I306" s="1">
        <v>-1</v>
      </c>
      <c r="K306" s="4" t="str">
        <f>VLOOKUP(IF(ISBLANK(J306),C306,LEFT(J306,IFERROR(FIND("_",LEFT(J306,4)),1)-1)),{"","fact";"c","reset";"tc","reset";"ec","reset";"tec","fact";"c32","rate";"c64","rate";"cmpd","";"ec32","diff";"ec64","diff";"f","fact";"family","";"n","raw";"s",""},2,FALSE)</f>
        <v>diff</v>
      </c>
      <c r="L306" s="4" t="str">
        <f t="shared" si="16"/>
        <v/>
      </c>
      <c r="M306" s="5" t="str">
        <f t="shared" si="17"/>
        <v/>
      </c>
      <c r="N306" s="5" t="str">
        <f t="shared" si="18"/>
        <v/>
      </c>
      <c r="O306" s="5" t="str">
        <f t="shared" si="19"/>
        <v/>
      </c>
    </row>
    <row r="307" spans="1:15">
      <c r="A307" s="1" t="s">
        <v>878</v>
      </c>
      <c r="B307" s="1" t="s">
        <v>24</v>
      </c>
      <c r="C307" s="1" t="s">
        <v>145</v>
      </c>
      <c r="D307" s="1" t="s">
        <v>879</v>
      </c>
      <c r="E307" s="1" t="s">
        <v>880</v>
      </c>
      <c r="F307" s="1" t="s">
        <v>826</v>
      </c>
      <c r="G307" s="1">
        <v>-1</v>
      </c>
      <c r="H307" s="1" t="s">
        <v>27</v>
      </c>
      <c r="K307" s="4" t="str">
        <f>VLOOKUP(IF(ISBLANK(J307),C307,LEFT(J307,IFERROR(FIND("_",LEFT(J307,4)),1)-1)),{"","fact";"c","reset";"tc","reset";"ec","reset";"tec","fact";"c32","rate";"c64","rate";"cmpd","";"ec32","diff";"ec64","diff";"f","fact";"family","";"n","raw";"s",""},2,FALSE)</f>
        <v>fact</v>
      </c>
      <c r="L307" s="4" t="str">
        <f t="shared" si="16"/>
        <v/>
      </c>
      <c r="M307" s="5" t="str">
        <f t="shared" si="17"/>
        <v/>
      </c>
      <c r="N307" s="5" t="str">
        <f t="shared" si="18"/>
        <v/>
      </c>
      <c r="O307" s="5" t="str">
        <f t="shared" si="19"/>
        <v/>
      </c>
    </row>
    <row r="308" spans="1:15" ht="30">
      <c r="A308" s="1" t="s">
        <v>881</v>
      </c>
      <c r="B308" s="1" t="s">
        <v>30</v>
      </c>
      <c r="C308" s="1" t="s">
        <v>25</v>
      </c>
      <c r="E308" s="1" t="s">
        <v>882</v>
      </c>
      <c r="G308" s="1">
        <v>-1</v>
      </c>
      <c r="H308" s="1" t="s">
        <v>27</v>
      </c>
      <c r="K308" s="4" t="str">
        <f>VLOOKUP(IF(ISBLANK(J308),C308,LEFT(J308,IFERROR(FIND("_",LEFT(J308,4)),1)-1)),{"","fact";"c","reset";"tc","reset";"ec","reset";"tec","fact";"c32","rate";"c64","rate";"cmpd","";"ec32","diff";"ec64","diff";"f","fact";"family","";"n","raw";"s",""},2,FALSE)</f>
        <v/>
      </c>
      <c r="L308" s="4" t="str">
        <f t="shared" si="16"/>
        <v/>
      </c>
      <c r="M308" s="5" t="str">
        <f t="shared" si="17"/>
        <v/>
      </c>
      <c r="N308" s="5" t="str">
        <f t="shared" si="18"/>
        <v/>
      </c>
      <c r="O308" s="5" t="str">
        <f t="shared" si="19"/>
        <v/>
      </c>
    </row>
    <row r="309" spans="1:15">
      <c r="A309" s="1" t="s">
        <v>883</v>
      </c>
      <c r="B309" s="1" t="s">
        <v>29</v>
      </c>
      <c r="C309" s="1" t="s">
        <v>35</v>
      </c>
      <c r="D309" s="1" t="s">
        <v>884</v>
      </c>
      <c r="E309" s="1" t="s">
        <v>884</v>
      </c>
      <c r="F309" s="1" t="s">
        <v>885</v>
      </c>
      <c r="G309" s="1">
        <v>10</v>
      </c>
      <c r="H309" s="1" t="s">
        <v>27</v>
      </c>
      <c r="K309" s="4" t="str">
        <f>VLOOKUP(IF(ISBLANK(J309),C309,LEFT(J309,IFERROR(FIND("_",LEFT(J309,4)),1)-1)),{"","fact";"c","reset";"tc","reset";"ec","reset";"tec","fact";"c32","rate";"c64","rate";"cmpd","";"ec32","diff";"ec64","diff";"f","fact";"family","";"n","raw";"s",""},2,FALSE)</f>
        <v>rate</v>
      </c>
      <c r="L309" s="4" t="str">
        <f t="shared" si="16"/>
        <v/>
      </c>
      <c r="M309" s="5" t="str">
        <f t="shared" si="17"/>
        <v/>
      </c>
      <c r="N309" s="5" t="str">
        <f t="shared" si="18"/>
        <v/>
      </c>
      <c r="O309" s="5" t="str">
        <f t="shared" si="19"/>
        <v/>
      </c>
    </row>
    <row r="310" spans="1:15">
      <c r="A310" s="1" t="s">
        <v>886</v>
      </c>
      <c r="B310" s="1" t="s">
        <v>30</v>
      </c>
      <c r="C310" s="1" t="s">
        <v>30</v>
      </c>
      <c r="D310" s="1" t="s">
        <v>887</v>
      </c>
      <c r="E310" s="1" t="s">
        <v>888</v>
      </c>
      <c r="G310" s="1">
        <v>16</v>
      </c>
      <c r="H310" s="1" t="s">
        <v>27</v>
      </c>
      <c r="I310" s="1">
        <v>-1</v>
      </c>
      <c r="K310" s="4" t="str">
        <f>VLOOKUP(IF(ISBLANK(J310),C310,LEFT(J310,IFERROR(FIND("_",LEFT(J310,4)),1)-1)),{"","fact";"c","reset";"tc","reset";"ec","reset";"tec","fact";"c32","rate";"c64","rate";"cmpd","";"ec32","diff";"ec64","diff";"f","fact";"family","";"n","raw";"s",""},2,FALSE)</f>
        <v/>
      </c>
      <c r="L310" s="4" t="str">
        <f t="shared" si="16"/>
        <v/>
      </c>
      <c r="M310" s="5" t="str">
        <f t="shared" si="17"/>
        <v/>
      </c>
      <c r="N310" s="5" t="str">
        <f t="shared" si="18"/>
        <v/>
      </c>
      <c r="O310" s="5" t="str">
        <f t="shared" si="19"/>
        <v/>
      </c>
    </row>
    <row r="311" spans="1:15" ht="45">
      <c r="A311" s="1" t="s">
        <v>889</v>
      </c>
      <c r="B311" s="1" t="s">
        <v>29</v>
      </c>
      <c r="C311" s="1" t="s">
        <v>455</v>
      </c>
      <c r="D311" s="1" t="s">
        <v>890</v>
      </c>
      <c r="E311" s="1" t="s">
        <v>891</v>
      </c>
      <c r="F311" s="1" t="s">
        <v>892</v>
      </c>
      <c r="G311" s="1">
        <v>10</v>
      </c>
      <c r="H311" s="1" t="s">
        <v>27</v>
      </c>
      <c r="J311" s="1" t="s">
        <v>893</v>
      </c>
      <c r="K311" s="4" t="str">
        <f>VLOOKUP(IF(ISBLANK(J311),C311,LEFT(J311,IFERROR(FIND("_",LEFT(J311,4)),1)-1)),{"","fact";"c","reset";"tc","reset";"ec","reset";"tec","fact";"c32","rate";"c64","rate";"cmpd","";"ec32","diff";"ec64","diff";"f","fact";"family","";"n","raw";"s",""},2,FALSE)</f>
        <v>reset</v>
      </c>
      <c r="L311" s="4" t="str">
        <f t="shared" si="16"/>
        <v>privateBlocksCleaned + dirtyBlocksEvicted</v>
      </c>
      <c r="M311" s="5" t="str">
        <f t="shared" si="17"/>
        <v>add</v>
      </c>
      <c r="N311" s="5" t="str">
        <f t="shared" si="18"/>
        <v>privateBlocksCleaned</v>
      </c>
      <c r="O311" s="5" t="str">
        <f t="shared" si="19"/>
        <v>dirtyBlocksEvicted</v>
      </c>
    </row>
    <row r="312" spans="1:15" ht="45">
      <c r="A312" s="1" t="s">
        <v>894</v>
      </c>
      <c r="B312" s="1" t="s">
        <v>29</v>
      </c>
      <c r="C312" s="1" t="s">
        <v>35</v>
      </c>
      <c r="D312" s="1" t="s">
        <v>895</v>
      </c>
      <c r="E312" s="1" t="s">
        <v>896</v>
      </c>
      <c r="F312" s="1" t="s">
        <v>242</v>
      </c>
      <c r="G312" s="1">
        <v>-1</v>
      </c>
      <c r="H312" s="1" t="s">
        <v>27</v>
      </c>
      <c r="I312" s="1">
        <v>-1</v>
      </c>
      <c r="K312" s="4" t="str">
        <f>VLOOKUP(IF(ISBLANK(J312),C312,LEFT(J312,IFERROR(FIND("_",LEFT(J312,4)),1)-1)),{"","fact";"c","reset";"tc","reset";"ec","reset";"tec","fact";"c32","rate";"c64","rate";"cmpd","";"ec32","diff";"ec64","diff";"f","fact";"family","";"n","raw";"s",""},2,FALSE)</f>
        <v>rate</v>
      </c>
      <c r="L312" s="4" t="str">
        <f t="shared" si="16"/>
        <v/>
      </c>
      <c r="M312" s="5" t="str">
        <f t="shared" si="17"/>
        <v/>
      </c>
      <c r="N312" s="5" t="str">
        <f t="shared" si="18"/>
        <v/>
      </c>
      <c r="O312" s="5" t="str">
        <f t="shared" si="19"/>
        <v/>
      </c>
    </row>
    <row r="313" spans="1:15" ht="30">
      <c r="A313" s="1" t="s">
        <v>897</v>
      </c>
      <c r="B313" s="1" t="s">
        <v>29</v>
      </c>
      <c r="C313" s="1" t="s">
        <v>455</v>
      </c>
      <c r="D313" s="1" t="s">
        <v>898</v>
      </c>
      <c r="E313" s="1" t="s">
        <v>899</v>
      </c>
      <c r="F313" s="1" t="s">
        <v>885</v>
      </c>
      <c r="G313" s="1">
        <v>10</v>
      </c>
      <c r="H313" s="1" t="s">
        <v>27</v>
      </c>
      <c r="J313" s="1" t="s">
        <v>900</v>
      </c>
      <c r="K313" s="4" t="str">
        <f>VLOOKUP(IF(ISBLANK(J313),C313,LEFT(J313,IFERROR(FIND("_",LEFT(J313,4)),1)-1)),{"","fact";"c","reset";"tc","reset";"ec","reset";"tec","fact";"c32","rate";"c64","rate";"cmpd","";"ec32","diff";"ec64","diff";"f","fact";"family","";"n","raw";"s",""},2,FALSE)</f>
        <v>reset</v>
      </c>
      <c r="L313" s="4" t="str">
        <f t="shared" si="16"/>
        <v>blocksCleaned / fastCache.blockSize</v>
      </c>
      <c r="M313" s="5" t="str">
        <f t="shared" si="17"/>
        <v>div</v>
      </c>
      <c r="N313" s="5" t="str">
        <f t="shared" si="18"/>
        <v>blocksCleaned</v>
      </c>
      <c r="O313" s="5" t="str">
        <f t="shared" si="19"/>
        <v>fastCache.blockSize</v>
      </c>
    </row>
    <row r="314" spans="1:15" ht="45">
      <c r="A314" s="1" t="s">
        <v>901</v>
      </c>
      <c r="B314" s="1" t="s">
        <v>29</v>
      </c>
      <c r="C314" s="1" t="s">
        <v>35</v>
      </c>
      <c r="D314" s="1" t="s">
        <v>902</v>
      </c>
      <c r="E314" s="1" t="s">
        <v>903</v>
      </c>
      <c r="F314" s="1" t="s">
        <v>242</v>
      </c>
      <c r="G314" s="1">
        <v>-1</v>
      </c>
      <c r="H314" s="1" t="s">
        <v>27</v>
      </c>
      <c r="I314" s="1">
        <v>-1</v>
      </c>
      <c r="K314" s="4" t="str">
        <f>VLOOKUP(IF(ISBLANK(J314),C314,LEFT(J314,IFERROR(FIND("_",LEFT(J314,4)),1)-1)),{"","fact";"c","reset";"tc","reset";"ec","reset";"tec","fact";"c32","rate";"c64","rate";"cmpd","";"ec32","diff";"ec64","diff";"f","fact";"family","";"n","raw";"s",""},2,FALSE)</f>
        <v>rate</v>
      </c>
      <c r="L314" s="4" t="str">
        <f t="shared" si="16"/>
        <v/>
      </c>
      <c r="M314" s="5" t="str">
        <f t="shared" si="17"/>
        <v/>
      </c>
      <c r="N314" s="5" t="str">
        <f t="shared" si="18"/>
        <v/>
      </c>
      <c r="O314" s="5" t="str">
        <f t="shared" si="19"/>
        <v/>
      </c>
    </row>
    <row r="315" spans="1:15" ht="30">
      <c r="A315" s="1" t="s">
        <v>904</v>
      </c>
      <c r="B315" s="1" t="s">
        <v>29</v>
      </c>
      <c r="C315" s="1" t="s">
        <v>455</v>
      </c>
      <c r="D315" s="1" t="s">
        <v>905</v>
      </c>
      <c r="E315" s="1" t="s">
        <v>906</v>
      </c>
      <c r="F315" s="1" t="s">
        <v>885</v>
      </c>
      <c r="G315" s="1">
        <v>10</v>
      </c>
      <c r="H315" s="1" t="s">
        <v>27</v>
      </c>
      <c r="J315" s="1" t="s">
        <v>907</v>
      </c>
      <c r="K315" s="4" t="str">
        <f>VLOOKUP(IF(ISBLANK(J315),C315,LEFT(J315,IFERROR(FIND("_",LEFT(J315,4)),1)-1)),{"","fact";"c","reset";"tc","reset";"ec","reset";"tec","fact";"c32","rate";"c64","rate";"cmpd","";"ec32","diff";"ec64","diff";"f","fact";"family","";"n","raw";"s",""},2,FALSE)</f>
        <v>reset</v>
      </c>
      <c r="L315" s="4" t="str">
        <f t="shared" si="16"/>
        <v>cleanBlocksEvicted / fastCache.blockSize</v>
      </c>
      <c r="M315" s="5" t="str">
        <f t="shared" si="17"/>
        <v>div</v>
      </c>
      <c r="N315" s="5" t="str">
        <f t="shared" si="18"/>
        <v>cleanBlocksEvicted</v>
      </c>
      <c r="O315" s="5" t="str">
        <f t="shared" si="19"/>
        <v>fastCache.blockSize</v>
      </c>
    </row>
    <row r="316" spans="1:15" ht="45">
      <c r="A316" s="1" t="s">
        <v>908</v>
      </c>
      <c r="B316" s="1" t="s">
        <v>29</v>
      </c>
      <c r="C316" s="1" t="s">
        <v>35</v>
      </c>
      <c r="D316" s="1" t="s">
        <v>909</v>
      </c>
      <c r="E316" s="1" t="s">
        <v>910</v>
      </c>
      <c r="F316" s="1" t="s">
        <v>242</v>
      </c>
      <c r="G316" s="1">
        <v>-1</v>
      </c>
      <c r="H316" s="1" t="s">
        <v>27</v>
      </c>
      <c r="I316" s="1">
        <v>-1</v>
      </c>
      <c r="K316" s="4" t="str">
        <f>VLOOKUP(IF(ISBLANK(J316),C316,LEFT(J316,IFERROR(FIND("_",LEFT(J316,4)),1)-1)),{"","fact";"c","reset";"tc","reset";"ec","reset";"tec","fact";"c32","rate";"c64","rate";"cmpd","";"ec32","diff";"ec64","diff";"f","fact";"family","";"n","raw";"s",""},2,FALSE)</f>
        <v>rate</v>
      </c>
      <c r="L316" s="4" t="str">
        <f t="shared" si="16"/>
        <v/>
      </c>
      <c r="M316" s="5" t="str">
        <f t="shared" si="17"/>
        <v/>
      </c>
      <c r="N316" s="5" t="str">
        <f t="shared" si="18"/>
        <v/>
      </c>
      <c r="O316" s="5" t="str">
        <f t="shared" si="19"/>
        <v/>
      </c>
    </row>
    <row r="317" spans="1:15" ht="30">
      <c r="A317" s="1" t="s">
        <v>911</v>
      </c>
      <c r="B317" s="1" t="s">
        <v>29</v>
      </c>
      <c r="C317" s="1" t="s">
        <v>35</v>
      </c>
      <c r="D317" s="1" t="s">
        <v>912</v>
      </c>
      <c r="E317" s="1" t="s">
        <v>913</v>
      </c>
      <c r="F317" s="1" t="s">
        <v>242</v>
      </c>
      <c r="G317" s="1">
        <v>-1</v>
      </c>
      <c r="H317" s="1" t="s">
        <v>27</v>
      </c>
      <c r="I317" s="1">
        <v>-1</v>
      </c>
      <c r="K317" s="4" t="str">
        <f>VLOOKUP(IF(ISBLANK(J317),C317,LEFT(J317,IFERROR(FIND("_",LEFT(J317,4)),1)-1)),{"","fact";"c","reset";"tc","reset";"ec","reset";"tec","fact";"c32","rate";"c64","rate";"cmpd","";"ec32","diff";"ec64","diff";"f","fact";"family","";"n","raw";"s",""},2,FALSE)</f>
        <v>rate</v>
      </c>
      <c r="L317" s="4" t="str">
        <f t="shared" si="16"/>
        <v/>
      </c>
      <c r="M317" s="5" t="str">
        <f t="shared" si="17"/>
        <v/>
      </c>
      <c r="N317" s="5" t="str">
        <f t="shared" si="18"/>
        <v/>
      </c>
      <c r="O317" s="5" t="str">
        <f t="shared" si="19"/>
        <v/>
      </c>
    </row>
    <row r="318" spans="1:15" ht="45">
      <c r="A318" s="1" t="s">
        <v>914</v>
      </c>
      <c r="B318" s="1" t="s">
        <v>29</v>
      </c>
      <c r="C318" s="1" t="s">
        <v>455</v>
      </c>
      <c r="D318" s="1" t="s">
        <v>915</v>
      </c>
      <c r="E318" s="1" t="s">
        <v>916</v>
      </c>
      <c r="F318" s="1" t="s">
        <v>885</v>
      </c>
      <c r="G318" s="1">
        <v>10</v>
      </c>
      <c r="H318" s="1" t="s">
        <v>27</v>
      </c>
      <c r="J318" s="1" t="s">
        <v>917</v>
      </c>
      <c r="K318" s="4" t="str">
        <f>VLOOKUP(IF(ISBLANK(J318),C318,LEFT(J318,IFERROR(FIND("_",LEFT(J318,4)),1)-1)),{"","fact";"c","reset";"tc","reset";"ec","reset";"tec","fact";"c32","rate";"c64","rate";"cmpd","";"ec32","diff";"ec64","diff";"f","fact";"family","";"n","raw";"s",""},2,FALSE)</f>
        <v>reset</v>
      </c>
      <c r="L318" s="4" t="str">
        <f t="shared" si="16"/>
        <v>deviceBlocksCleaned / fastCache.blockSize</v>
      </c>
      <c r="M318" s="5" t="str">
        <f t="shared" si="17"/>
        <v>div</v>
      </c>
      <c r="N318" s="5" t="str">
        <f t="shared" si="18"/>
        <v>deviceBlocksCleaned</v>
      </c>
      <c r="O318" s="5" t="str">
        <f t="shared" si="19"/>
        <v>fastCache.blockSize</v>
      </c>
    </row>
    <row r="319" spans="1:15" ht="45">
      <c r="A319" s="1" t="s">
        <v>918</v>
      </c>
      <c r="B319" s="1" t="s">
        <v>29</v>
      </c>
      <c r="C319" s="1" t="s">
        <v>35</v>
      </c>
      <c r="D319" s="1" t="s">
        <v>919</v>
      </c>
      <c r="E319" s="1" t="s">
        <v>920</v>
      </c>
      <c r="F319" s="1" t="s">
        <v>242</v>
      </c>
      <c r="G319" s="1">
        <v>-1</v>
      </c>
      <c r="H319" s="1" t="s">
        <v>27</v>
      </c>
      <c r="I319" s="1">
        <v>-1</v>
      </c>
      <c r="K319" s="4" t="str">
        <f>VLOOKUP(IF(ISBLANK(J319),C319,LEFT(J319,IFERROR(FIND("_",LEFT(J319,4)),1)-1)),{"","fact";"c","reset";"tc","reset";"ec","reset";"tec","fact";"c32","rate";"c64","rate";"cmpd","";"ec32","diff";"ec64","diff";"f","fact";"family","";"n","raw";"s",""},2,FALSE)</f>
        <v>rate</v>
      </c>
      <c r="L319" s="4" t="str">
        <f t="shared" si="16"/>
        <v/>
      </c>
      <c r="M319" s="5" t="str">
        <f t="shared" si="17"/>
        <v/>
      </c>
      <c r="N319" s="5" t="str">
        <f t="shared" si="18"/>
        <v/>
      </c>
      <c r="O319" s="5" t="str">
        <f t="shared" si="19"/>
        <v/>
      </c>
    </row>
    <row r="320" spans="1:15" ht="45">
      <c r="A320" s="1" t="s">
        <v>921</v>
      </c>
      <c r="B320" s="1" t="s">
        <v>29</v>
      </c>
      <c r="C320" s="1" t="s">
        <v>35</v>
      </c>
      <c r="D320" s="1" t="s">
        <v>922</v>
      </c>
      <c r="E320" s="1" t="s">
        <v>923</v>
      </c>
      <c r="F320" s="1" t="s">
        <v>242</v>
      </c>
      <c r="G320" s="1">
        <v>-1</v>
      </c>
      <c r="H320" s="1" t="s">
        <v>27</v>
      </c>
      <c r="I320" s="1">
        <v>-1</v>
      </c>
      <c r="K320" s="4" t="str">
        <f>VLOOKUP(IF(ISBLANK(J320),C320,LEFT(J320,IFERROR(FIND("_",LEFT(J320,4)),1)-1)),{"","fact";"c","reset";"tc","reset";"ec","reset";"tec","fact";"c32","rate";"c64","rate";"cmpd","";"ec32","diff";"ec64","diff";"f","fact";"family","";"n","raw";"s",""},2,FALSE)</f>
        <v>rate</v>
      </c>
      <c r="L320" s="4" t="str">
        <f t="shared" si="16"/>
        <v/>
      </c>
      <c r="M320" s="5" t="str">
        <f t="shared" si="17"/>
        <v/>
      </c>
      <c r="N320" s="5" t="str">
        <f t="shared" si="18"/>
        <v/>
      </c>
      <c r="O320" s="5" t="str">
        <f t="shared" si="19"/>
        <v/>
      </c>
    </row>
    <row r="321" spans="1:15" ht="45">
      <c r="A321" s="1" t="s">
        <v>924</v>
      </c>
      <c r="B321" s="1" t="s">
        <v>29</v>
      </c>
      <c r="C321" s="1" t="s">
        <v>35</v>
      </c>
      <c r="D321" s="1" t="s">
        <v>925</v>
      </c>
      <c r="E321" s="1" t="s">
        <v>926</v>
      </c>
      <c r="F321" s="1" t="s">
        <v>242</v>
      </c>
      <c r="G321" s="1">
        <v>-1</v>
      </c>
      <c r="H321" s="1" t="s">
        <v>27</v>
      </c>
      <c r="I321" s="1">
        <v>-1</v>
      </c>
      <c r="K321" s="4" t="str">
        <f>VLOOKUP(IF(ISBLANK(J321),C321,LEFT(J321,IFERROR(FIND("_",LEFT(J321,4)),1)-1)),{"","fact";"c","reset";"tc","reset";"ec","reset";"tec","fact";"c32","rate";"c64","rate";"cmpd","";"ec32","diff";"ec64","diff";"f","fact";"family","";"n","raw";"s",""},2,FALSE)</f>
        <v>rate</v>
      </c>
      <c r="L321" s="4" t="str">
        <f t="shared" si="16"/>
        <v/>
      </c>
      <c r="M321" s="5" t="str">
        <f t="shared" si="17"/>
        <v/>
      </c>
      <c r="N321" s="5" t="str">
        <f t="shared" si="18"/>
        <v/>
      </c>
      <c r="O321" s="5" t="str">
        <f t="shared" si="19"/>
        <v/>
      </c>
    </row>
    <row r="322" spans="1:15" ht="30">
      <c r="A322" s="1" t="s">
        <v>927</v>
      </c>
      <c r="B322" s="1" t="s">
        <v>29</v>
      </c>
      <c r="C322" s="1" t="s">
        <v>35</v>
      </c>
      <c r="D322" s="1" t="s">
        <v>928</v>
      </c>
      <c r="E322" s="1" t="s">
        <v>929</v>
      </c>
      <c r="F322" s="1" t="s">
        <v>242</v>
      </c>
      <c r="G322" s="1">
        <v>-1</v>
      </c>
      <c r="H322" s="1" t="s">
        <v>27</v>
      </c>
      <c r="I322" s="1">
        <v>-1</v>
      </c>
      <c r="K322" s="4" t="str">
        <f>VLOOKUP(IF(ISBLANK(J322),C322,LEFT(J322,IFERROR(FIND("_",LEFT(J322,4)),1)-1)),{"","fact";"c","reset";"tc","reset";"ec","reset";"tec","fact";"c32","rate";"c64","rate";"cmpd","";"ec32","diff";"ec64","diff";"f","fact";"family","";"n","raw";"s",""},2,FALSE)</f>
        <v>rate</v>
      </c>
      <c r="L322" s="4" t="str">
        <f t="shared" si="16"/>
        <v/>
      </c>
      <c r="M322" s="5" t="str">
        <f t="shared" si="17"/>
        <v/>
      </c>
      <c r="N322" s="5" t="str">
        <f t="shared" si="18"/>
        <v/>
      </c>
      <c r="O322" s="5" t="str">
        <f t="shared" si="19"/>
        <v/>
      </c>
    </row>
    <row r="323" spans="1:15" ht="45">
      <c r="A323" s="1" t="s">
        <v>930</v>
      </c>
      <c r="B323" s="1" t="s">
        <v>29</v>
      </c>
      <c r="C323" s="1" t="s">
        <v>35</v>
      </c>
      <c r="D323" s="1" t="s">
        <v>931</v>
      </c>
      <c r="E323" s="1" t="s">
        <v>932</v>
      </c>
      <c r="F323" s="1" t="s">
        <v>242</v>
      </c>
      <c r="G323" s="1">
        <v>-1</v>
      </c>
      <c r="H323" s="1" t="s">
        <v>27</v>
      </c>
      <c r="I323" s="1">
        <v>-1</v>
      </c>
      <c r="K323" s="4" t="str">
        <f>VLOOKUP(IF(ISBLANK(J323),C323,LEFT(J323,IFERROR(FIND("_",LEFT(J323,4)),1)-1)),{"","fact";"c","reset";"tc","reset";"ec","reset";"tec","fact";"c32","rate";"c64","rate";"cmpd","";"ec32","diff";"ec64","diff";"f","fact";"family","";"n","raw";"s",""},2,FALSE)</f>
        <v>rate</v>
      </c>
      <c r="L323" s="4" t="str">
        <f t="shared" ref="L323:L386" si="20">IF(M323="div",CONCATENATE(N323," / ",O323),IF(M323="sub",CONCATENATE(N323," - ",O323),IF(M323="add",CONCATENATE(N323," + ",O323),IF(M323="mult",CONCATENATE(N323," * ",O323),IF(M323="pct",CONCATENATE("100 * ",N323," / ",O323),IF(M323="sum",CONCATENATE("∑ (",N323,IF(LEN(O323)=0,""," + "),SUBSTITUTE(O323,","," + "),")"),""))))))</f>
        <v/>
      </c>
      <c r="M323" s="5" t="str">
        <f t="shared" ref="M323:M386" si="21">IF(ISBLANK(J323),"",RIGHT(LEFT(J323,FIND(",",J323)-1),LEN(LEFT(J323,FIND(",",J323)-1))-IFERROR(FIND("_",LEFT(J323,FIND(",",J323)-1)),0)))</f>
        <v/>
      </c>
      <c r="N323" s="5" t="str">
        <f t="shared" ref="N323:N386" si="22">IF(ISBLANK(J323),"",MID(J323,FIND(",",J323)+1,IFERROR(FIND(",",J323,FIND(",",J323)+1)-FIND(",",J323)-1,LEN(J323))))</f>
        <v/>
      </c>
      <c r="O323" s="5" t="str">
        <f t="shared" ref="O323:O386" si="23">IF(ISBLANK(J323),"",IFERROR(RIGHT(J323,LEN(J323)-FIND(",",J323,FIND(",",J323)+1)),""))</f>
        <v/>
      </c>
    </row>
    <row r="324" spans="1:15" ht="30">
      <c r="A324" s="1" t="s">
        <v>933</v>
      </c>
      <c r="B324" s="1" t="s">
        <v>29</v>
      </c>
      <c r="C324" s="1" t="s">
        <v>455</v>
      </c>
      <c r="D324" s="1" t="s">
        <v>934</v>
      </c>
      <c r="E324" s="1" t="s">
        <v>935</v>
      </c>
      <c r="F324" s="1" t="s">
        <v>885</v>
      </c>
      <c r="G324" s="1">
        <v>10</v>
      </c>
      <c r="H324" s="1" t="s">
        <v>27</v>
      </c>
      <c r="J324" s="1" t="s">
        <v>936</v>
      </c>
      <c r="K324" s="4" t="str">
        <f>VLOOKUP(IF(ISBLANK(J324),C324,LEFT(J324,IFERROR(FIND("_",LEFT(J324,4)),1)-1)),{"","fact";"c","reset";"tc","reset";"ec","reset";"tec","fact";"c32","rate";"c64","rate";"cmpd","";"ec32","diff";"ec64","diff";"f","fact";"family","";"n","raw";"s",""},2,FALSE)</f>
        <v>reset</v>
      </c>
      <c r="L324" s="4" t="str">
        <f t="shared" si="20"/>
        <v>dirtyBlocksEvicted / fastCache.blockSize</v>
      </c>
      <c r="M324" s="5" t="str">
        <f t="shared" si="21"/>
        <v>div</v>
      </c>
      <c r="N324" s="5" t="str">
        <f t="shared" si="22"/>
        <v>dirtyBlocksEvicted</v>
      </c>
      <c r="O324" s="5" t="str">
        <f t="shared" si="23"/>
        <v>fastCache.blockSize</v>
      </c>
    </row>
    <row r="325" spans="1:15" ht="45">
      <c r="A325" s="1" t="s">
        <v>937</v>
      </c>
      <c r="B325" s="1" t="s">
        <v>30</v>
      </c>
      <c r="C325" s="1" t="s">
        <v>145</v>
      </c>
      <c r="D325" s="1" t="s">
        <v>938</v>
      </c>
      <c r="E325" s="1" t="s">
        <v>939</v>
      </c>
      <c r="F325" s="1" t="s">
        <v>242</v>
      </c>
      <c r="G325" s="1">
        <v>-1</v>
      </c>
      <c r="H325" s="1" t="s">
        <v>27</v>
      </c>
      <c r="I325" s="1">
        <v>-1</v>
      </c>
      <c r="K325" s="4" t="str">
        <f>VLOOKUP(IF(ISBLANK(J325),C325,LEFT(J325,IFERROR(FIND("_",LEFT(J325,4)),1)-1)),{"","fact";"c","reset";"tc","reset";"ec","reset";"tec","fact";"c32","rate";"c64","rate";"cmpd","";"ec32","diff";"ec64","diff";"f","fact";"family","";"n","raw";"s",""},2,FALSE)</f>
        <v>fact</v>
      </c>
      <c r="L325" s="4" t="str">
        <f t="shared" si="20"/>
        <v/>
      </c>
      <c r="M325" s="5" t="str">
        <f t="shared" si="21"/>
        <v/>
      </c>
      <c r="N325" s="5" t="str">
        <f t="shared" si="22"/>
        <v/>
      </c>
      <c r="O325" s="5" t="str">
        <f t="shared" si="23"/>
        <v/>
      </c>
    </row>
    <row r="326" spans="1:15" ht="45">
      <c r="A326" s="1" t="s">
        <v>940</v>
      </c>
      <c r="B326" s="1" t="s">
        <v>29</v>
      </c>
      <c r="C326" s="1" t="s">
        <v>35</v>
      </c>
      <c r="D326" s="1" t="s">
        <v>941</v>
      </c>
      <c r="E326" s="1" t="s">
        <v>942</v>
      </c>
      <c r="F326" s="1" t="s">
        <v>242</v>
      </c>
      <c r="G326" s="1">
        <v>-1</v>
      </c>
      <c r="H326" s="1" t="s">
        <v>27</v>
      </c>
      <c r="I326" s="1">
        <v>-1</v>
      </c>
      <c r="K326" s="4" t="str">
        <f>VLOOKUP(IF(ISBLANK(J326),C326,LEFT(J326,IFERROR(FIND("_",LEFT(J326,4)),1)-1)),{"","fact";"c","reset";"tc","reset";"ec","reset";"tec","fact";"c32","rate";"c64","rate";"cmpd","";"ec32","diff";"ec64","diff";"f","fact";"family","";"n","raw";"s",""},2,FALSE)</f>
        <v>rate</v>
      </c>
      <c r="L326" s="4" t="str">
        <f t="shared" si="20"/>
        <v/>
      </c>
      <c r="M326" s="5" t="str">
        <f t="shared" si="21"/>
        <v/>
      </c>
      <c r="N326" s="5" t="str">
        <f t="shared" si="22"/>
        <v/>
      </c>
      <c r="O326" s="5" t="str">
        <f t="shared" si="23"/>
        <v/>
      </c>
    </row>
    <row r="327" spans="1:15">
      <c r="A327" s="1" t="s">
        <v>943</v>
      </c>
      <c r="B327" s="1" t="s">
        <v>29</v>
      </c>
      <c r="C327" s="1" t="s">
        <v>35</v>
      </c>
      <c r="D327" s="1" t="s">
        <v>944</v>
      </c>
      <c r="E327" s="1" t="s">
        <v>945</v>
      </c>
      <c r="F327" s="1" t="s">
        <v>55</v>
      </c>
      <c r="G327" s="1">
        <v>-1</v>
      </c>
      <c r="H327" s="1" t="s">
        <v>27</v>
      </c>
      <c r="I327" s="1">
        <v>-1</v>
      </c>
      <c r="K327" s="4" t="str">
        <f>VLOOKUP(IF(ISBLANK(J327),C327,LEFT(J327,IFERROR(FIND("_",LEFT(J327,4)),1)-1)),{"","fact";"c","reset";"tc","reset";"ec","reset";"tec","fact";"c32","rate";"c64","rate";"cmpd","";"ec32","diff";"ec64","diff";"f","fact";"family","";"n","raw";"s",""},2,FALSE)</f>
        <v>rate</v>
      </c>
      <c r="L327" s="4" t="str">
        <f t="shared" si="20"/>
        <v/>
      </c>
      <c r="M327" s="5" t="str">
        <f t="shared" si="21"/>
        <v/>
      </c>
      <c r="N327" s="5" t="str">
        <f t="shared" si="22"/>
        <v/>
      </c>
      <c r="O327" s="5" t="str">
        <f t="shared" si="23"/>
        <v/>
      </c>
    </row>
    <row r="328" spans="1:15" ht="45">
      <c r="A328" s="1" t="s">
        <v>946</v>
      </c>
      <c r="B328" s="1" t="s">
        <v>29</v>
      </c>
      <c r="C328" s="1" t="s">
        <v>455</v>
      </c>
      <c r="D328" s="1" t="s">
        <v>947</v>
      </c>
      <c r="E328" s="1" t="s">
        <v>948</v>
      </c>
      <c r="F328" s="1" t="s">
        <v>892</v>
      </c>
      <c r="G328" s="1">
        <v>10</v>
      </c>
      <c r="H328" s="1" t="s">
        <v>27</v>
      </c>
      <c r="J328" s="1" t="s">
        <v>949</v>
      </c>
      <c r="K328" s="4" t="str">
        <f>VLOOKUP(IF(ISBLANK(J328),C328,LEFT(J328,IFERROR(FIND("_",LEFT(J328,4)),1)-1)),{"","fact";"c","reset";"tc","reset";"ec","reset";"tec","fact";"c32","rate";"c64","rate";"cmpd","";"ec32","diff";"ec64","diff";"f","fact";"family","";"n","raw";"s",""},2,FALSE)</f>
        <v>reset</v>
      </c>
      <c r="L328" s="4" t="str">
        <f t="shared" si="20"/>
        <v>privateElementsCleaned + dirtyElementsEvicted</v>
      </c>
      <c r="M328" s="5" t="str">
        <f t="shared" si="21"/>
        <v>add</v>
      </c>
      <c r="N328" s="5" t="str">
        <f t="shared" si="22"/>
        <v>privateElementsCleaned</v>
      </c>
      <c r="O328" s="5" t="str">
        <f t="shared" si="23"/>
        <v>dirtyElementsEvicted</v>
      </c>
    </row>
    <row r="329" spans="1:15" ht="45">
      <c r="A329" s="1" t="s">
        <v>950</v>
      </c>
      <c r="B329" s="1" t="s">
        <v>29</v>
      </c>
      <c r="C329" s="1" t="s">
        <v>35</v>
      </c>
      <c r="D329" s="1" t="s">
        <v>951</v>
      </c>
      <c r="E329" s="1" t="s">
        <v>952</v>
      </c>
      <c r="F329" s="1" t="s">
        <v>242</v>
      </c>
      <c r="G329" s="1">
        <v>-1</v>
      </c>
      <c r="H329" s="1" t="s">
        <v>27</v>
      </c>
      <c r="I329" s="1">
        <v>-1</v>
      </c>
      <c r="K329" s="4" t="str">
        <f>VLOOKUP(IF(ISBLANK(J329),C329,LEFT(J329,IFERROR(FIND("_",LEFT(J329,4)),1)-1)),{"","fact";"c","reset";"tc","reset";"ec","reset";"tec","fact";"c32","rate";"c64","rate";"cmpd","";"ec32","diff";"ec64","diff";"f","fact";"family","";"n","raw";"s",""},2,FALSE)</f>
        <v>rate</v>
      </c>
      <c r="L329" s="4" t="str">
        <f t="shared" si="20"/>
        <v/>
      </c>
      <c r="M329" s="5" t="str">
        <f t="shared" si="21"/>
        <v/>
      </c>
      <c r="N329" s="5" t="str">
        <f t="shared" si="22"/>
        <v/>
      </c>
      <c r="O329" s="5" t="str">
        <f t="shared" si="23"/>
        <v/>
      </c>
    </row>
    <row r="330" spans="1:15" ht="30">
      <c r="A330" s="1" t="s">
        <v>953</v>
      </c>
      <c r="B330" s="1" t="s">
        <v>29</v>
      </c>
      <c r="C330" s="1" t="s">
        <v>35</v>
      </c>
      <c r="D330" s="1" t="s">
        <v>954</v>
      </c>
      <c r="E330" s="1" t="s">
        <v>955</v>
      </c>
      <c r="F330" s="1" t="s">
        <v>242</v>
      </c>
      <c r="G330" s="1">
        <v>-1</v>
      </c>
      <c r="H330" s="1" t="s">
        <v>27</v>
      </c>
      <c r="I330" s="1">
        <v>-1</v>
      </c>
      <c r="K330" s="4" t="str">
        <f>VLOOKUP(IF(ISBLANK(J330),C330,LEFT(J330,IFERROR(FIND("_",LEFT(J330,4)),1)-1)),{"","fact";"c","reset";"tc","reset";"ec","reset";"tec","fact";"c32","rate";"c64","rate";"cmpd","";"ec32","diff";"ec64","diff";"f","fact";"family","";"n","raw";"s",""},2,FALSE)</f>
        <v>rate</v>
      </c>
      <c r="L330" s="4" t="str">
        <f t="shared" si="20"/>
        <v/>
      </c>
      <c r="M330" s="5" t="str">
        <f t="shared" si="21"/>
        <v/>
      </c>
      <c r="N330" s="5" t="str">
        <f t="shared" si="22"/>
        <v/>
      </c>
      <c r="O330" s="5" t="str">
        <f t="shared" si="23"/>
        <v/>
      </c>
    </row>
    <row r="331" spans="1:15" ht="30">
      <c r="A331" s="1" t="s">
        <v>956</v>
      </c>
      <c r="B331" s="1" t="s">
        <v>29</v>
      </c>
      <c r="C331" s="1" t="s">
        <v>455</v>
      </c>
      <c r="D331" s="1" t="s">
        <v>957</v>
      </c>
      <c r="E331" s="1" t="s">
        <v>958</v>
      </c>
      <c r="F331" s="1" t="s">
        <v>885</v>
      </c>
      <c r="G331" s="1">
        <v>10</v>
      </c>
      <c r="H331" s="1" t="s">
        <v>27</v>
      </c>
      <c r="J331" s="1" t="s">
        <v>959</v>
      </c>
      <c r="K331" s="4" t="str">
        <f>VLOOKUP(IF(ISBLANK(J331),C331,LEFT(J331,IFERROR(FIND("_",LEFT(J331,4)),1)-1)),{"","fact";"c","reset";"tc","reset";"ec","reset";"tec","fact";"c32","rate";"c64","rate";"cmpd","";"ec32","diff";"ec64","diff";"f","fact";"family","";"n","raw";"s",""},2,FALSE)</f>
        <v>reset</v>
      </c>
      <c r="L331" s="4" t="str">
        <f t="shared" si="20"/>
        <v>flashReadBlocks / fastCache.blockSize</v>
      </c>
      <c r="M331" s="5" t="str">
        <f t="shared" si="21"/>
        <v>div</v>
      </c>
      <c r="N331" s="5" t="str">
        <f t="shared" si="22"/>
        <v>flashReadBlocks</v>
      </c>
      <c r="O331" s="5" t="str">
        <f t="shared" si="23"/>
        <v>fastCache.blockSize</v>
      </c>
    </row>
    <row r="332" spans="1:15">
      <c r="A332" s="1" t="s">
        <v>960</v>
      </c>
      <c r="B332" s="1" t="s">
        <v>29</v>
      </c>
      <c r="C332" s="1" t="s">
        <v>35</v>
      </c>
      <c r="D332" s="1" t="s">
        <v>961</v>
      </c>
      <c r="E332" s="1" t="s">
        <v>962</v>
      </c>
      <c r="G332" s="1">
        <v>-1</v>
      </c>
      <c r="H332" s="1" t="s">
        <v>27</v>
      </c>
      <c r="I332" s="1">
        <v>-1</v>
      </c>
      <c r="K332" s="4" t="str">
        <f>VLOOKUP(IF(ISBLANK(J332),C332,LEFT(J332,IFERROR(FIND("_",LEFT(J332,4)),1)-1)),{"","fact";"c","reset";"tc","reset";"ec","reset";"tec","fact";"c32","rate";"c64","rate";"cmpd","";"ec32","diff";"ec64","diff";"f","fact";"family","";"n","raw";"s",""},2,FALSE)</f>
        <v>rate</v>
      </c>
      <c r="L332" s="4" t="str">
        <f t="shared" si="20"/>
        <v/>
      </c>
      <c r="M332" s="5" t="str">
        <f t="shared" si="21"/>
        <v/>
      </c>
      <c r="N332" s="5" t="str">
        <f t="shared" si="22"/>
        <v/>
      </c>
      <c r="O332" s="5" t="str">
        <f t="shared" si="23"/>
        <v/>
      </c>
    </row>
    <row r="333" spans="1:15" ht="30">
      <c r="A333" s="1" t="s">
        <v>963</v>
      </c>
      <c r="B333" s="1" t="s">
        <v>29</v>
      </c>
      <c r="C333" s="1" t="s">
        <v>35</v>
      </c>
      <c r="D333" s="1" t="s">
        <v>964</v>
      </c>
      <c r="E333" s="1" t="s">
        <v>965</v>
      </c>
      <c r="F333" s="1" t="s">
        <v>242</v>
      </c>
      <c r="G333" s="1">
        <v>-1</v>
      </c>
      <c r="H333" s="1" t="s">
        <v>27</v>
      </c>
      <c r="I333" s="1">
        <v>-1</v>
      </c>
      <c r="K333" s="4" t="str">
        <f>VLOOKUP(IF(ISBLANK(J333),C333,LEFT(J333,IFERROR(FIND("_",LEFT(J333,4)),1)-1)),{"","fact";"c","reset";"tc","reset";"ec","reset";"tec","fact";"c32","rate";"c64","rate";"cmpd","";"ec32","diff";"ec64","diff";"f","fact";"family","";"n","raw";"s",""},2,FALSE)</f>
        <v>rate</v>
      </c>
      <c r="L333" s="4" t="str">
        <f t="shared" si="20"/>
        <v/>
      </c>
      <c r="M333" s="5" t="str">
        <f t="shared" si="21"/>
        <v/>
      </c>
      <c r="N333" s="5" t="str">
        <f t="shared" si="22"/>
        <v/>
      </c>
      <c r="O333" s="5" t="str">
        <f t="shared" si="23"/>
        <v/>
      </c>
    </row>
    <row r="334" spans="1:15" ht="30">
      <c r="A334" s="1" t="s">
        <v>966</v>
      </c>
      <c r="B334" s="1" t="s">
        <v>29</v>
      </c>
      <c r="C334" s="1" t="s">
        <v>455</v>
      </c>
      <c r="D334" s="1" t="s">
        <v>967</v>
      </c>
      <c r="E334" s="1" t="s">
        <v>968</v>
      </c>
      <c r="F334" s="1" t="s">
        <v>885</v>
      </c>
      <c r="G334" s="1">
        <v>10</v>
      </c>
      <c r="H334" s="1" t="s">
        <v>27</v>
      </c>
      <c r="J334" s="1" t="s">
        <v>969</v>
      </c>
      <c r="K334" s="4" t="str">
        <f>VLOOKUP(IF(ISBLANK(J334),C334,LEFT(J334,IFERROR(FIND("_",LEFT(J334,4)),1)-1)),{"","fact";"c","reset";"tc","reset";"ec","reset";"tec","fact";"c32","rate";"c64","rate";"cmpd","";"ec32","diff";"ec64","diff";"f","fact";"family","";"n","raw";"s",""},2,FALSE)</f>
        <v>reset</v>
      </c>
      <c r="L334" s="4" t="str">
        <f t="shared" si="20"/>
        <v>flashWriteBlocks / fastCache.blockSize</v>
      </c>
      <c r="M334" s="5" t="str">
        <f t="shared" si="21"/>
        <v>div</v>
      </c>
      <c r="N334" s="5" t="str">
        <f t="shared" si="22"/>
        <v>flashWriteBlocks</v>
      </c>
      <c r="O334" s="5" t="str">
        <f t="shared" si="23"/>
        <v>fastCache.blockSize</v>
      </c>
    </row>
    <row r="335" spans="1:15">
      <c r="A335" s="1" t="s">
        <v>970</v>
      </c>
      <c r="B335" s="1" t="s">
        <v>29</v>
      </c>
      <c r="C335" s="1" t="s">
        <v>35</v>
      </c>
      <c r="D335" s="1" t="s">
        <v>971</v>
      </c>
      <c r="E335" s="1" t="s">
        <v>972</v>
      </c>
      <c r="G335" s="1">
        <v>-1</v>
      </c>
      <c r="H335" s="1" t="s">
        <v>27</v>
      </c>
      <c r="I335" s="1">
        <v>-1</v>
      </c>
      <c r="K335" s="4" t="str">
        <f>VLOOKUP(IF(ISBLANK(J335),C335,LEFT(J335,IFERROR(FIND("_",LEFT(J335,4)),1)-1)),{"","fact";"c","reset";"tc","reset";"ec","reset";"tec","fact";"c32","rate";"c64","rate";"cmpd","";"ec32","diff";"ec64","diff";"f","fact";"family","";"n","raw";"s",""},2,FALSE)</f>
        <v>rate</v>
      </c>
      <c r="L335" s="4" t="str">
        <f t="shared" si="20"/>
        <v/>
      </c>
      <c r="M335" s="5" t="str">
        <f t="shared" si="21"/>
        <v/>
      </c>
      <c r="N335" s="5" t="str">
        <f t="shared" si="22"/>
        <v/>
      </c>
      <c r="O335" s="5" t="str">
        <f t="shared" si="23"/>
        <v/>
      </c>
    </row>
    <row r="336" spans="1:15" ht="45">
      <c r="A336" s="1" t="s">
        <v>973</v>
      </c>
      <c r="B336" s="1" t="s">
        <v>29</v>
      </c>
      <c r="C336" s="1" t="s">
        <v>35</v>
      </c>
      <c r="D336" s="1" t="s">
        <v>90</v>
      </c>
      <c r="E336" s="1" t="s">
        <v>974</v>
      </c>
      <c r="F336" s="1" t="s">
        <v>242</v>
      </c>
      <c r="G336" s="1">
        <v>-1</v>
      </c>
      <c r="H336" s="1" t="s">
        <v>27</v>
      </c>
      <c r="I336" s="1">
        <v>-1</v>
      </c>
      <c r="K336" s="4" t="str">
        <f>VLOOKUP(IF(ISBLANK(J336),C336,LEFT(J336,IFERROR(FIND("_",LEFT(J336,4)),1)-1)),{"","fact";"c","reset";"tc","reset";"ec","reset";"tec","fact";"c32","rate";"c64","rate";"cmpd","";"ec32","diff";"ec64","diff";"f","fact";"family","";"n","raw";"s",""},2,FALSE)</f>
        <v>rate</v>
      </c>
      <c r="L336" s="4" t="str">
        <f t="shared" si="20"/>
        <v/>
      </c>
      <c r="M336" s="5" t="str">
        <f t="shared" si="21"/>
        <v/>
      </c>
      <c r="N336" s="5" t="str">
        <f t="shared" si="22"/>
        <v/>
      </c>
      <c r="O336" s="5" t="str">
        <f t="shared" si="23"/>
        <v/>
      </c>
    </row>
    <row r="337" spans="1:15" ht="30">
      <c r="A337" s="1" t="s">
        <v>975</v>
      </c>
      <c r="B337" s="1" t="s">
        <v>29</v>
      </c>
      <c r="C337" s="1" t="s">
        <v>35</v>
      </c>
      <c r="D337" s="1" t="s">
        <v>976</v>
      </c>
      <c r="E337" s="1" t="s">
        <v>977</v>
      </c>
      <c r="F337" s="1" t="s">
        <v>242</v>
      </c>
      <c r="G337" s="1">
        <v>-1</v>
      </c>
      <c r="H337" s="1" t="s">
        <v>27</v>
      </c>
      <c r="I337" s="1">
        <v>-1</v>
      </c>
      <c r="K337" s="4" t="str">
        <f>VLOOKUP(IF(ISBLANK(J337),C337,LEFT(J337,IFERROR(FIND("_",LEFT(J337,4)),1)-1)),{"","fact";"c","reset";"tc","reset";"ec","reset";"tec","fact";"c32","rate";"c64","rate";"cmpd","";"ec32","diff";"ec64","diff";"f","fact";"family","";"n","raw";"s",""},2,FALSE)</f>
        <v>rate</v>
      </c>
      <c r="L337" s="4" t="str">
        <f t="shared" si="20"/>
        <v/>
      </c>
      <c r="M337" s="5" t="str">
        <f t="shared" si="21"/>
        <v/>
      </c>
      <c r="N337" s="5" t="str">
        <f t="shared" si="22"/>
        <v/>
      </c>
      <c r="O337" s="5" t="str">
        <f t="shared" si="23"/>
        <v/>
      </c>
    </row>
    <row r="338" spans="1:15" ht="30">
      <c r="A338" s="1" t="s">
        <v>978</v>
      </c>
      <c r="B338" s="1" t="s">
        <v>29</v>
      </c>
      <c r="C338" s="1" t="s">
        <v>455</v>
      </c>
      <c r="D338" s="1" t="s">
        <v>979</v>
      </c>
      <c r="E338" s="1" t="s">
        <v>980</v>
      </c>
      <c r="F338" s="1" t="s">
        <v>885</v>
      </c>
      <c r="G338" s="1">
        <v>10</v>
      </c>
      <c r="H338" s="1" t="s">
        <v>27</v>
      </c>
      <c r="J338" s="1" t="s">
        <v>981</v>
      </c>
      <c r="K338" s="4" t="str">
        <f>VLOOKUP(IF(ISBLANK(J338),C338,LEFT(J338,IFERROR(FIND("_",LEFT(J338,4)),1)-1)),{"","fact";"c","reset";"tc","reset";"ec","reset";"tec","fact";"c32","rate";"c64","rate";"cmpd","";"ec32","diff";"ec64","diff";"f","fact";"family","";"n","raw";"s",""},2,FALSE)</f>
        <v>reset</v>
      </c>
      <c r="L338" s="4" t="str">
        <f t="shared" si="20"/>
        <v>hddReadBlocks / fastCache.blockSize</v>
      </c>
      <c r="M338" s="5" t="str">
        <f t="shared" si="21"/>
        <v>div</v>
      </c>
      <c r="N338" s="5" t="str">
        <f t="shared" si="22"/>
        <v>hddReadBlocks</v>
      </c>
      <c r="O338" s="5" t="str">
        <f t="shared" si="23"/>
        <v>fastCache.blockSize</v>
      </c>
    </row>
    <row r="339" spans="1:15">
      <c r="A339" s="1" t="s">
        <v>982</v>
      </c>
      <c r="B339" s="1" t="s">
        <v>29</v>
      </c>
      <c r="C339" s="1" t="s">
        <v>35</v>
      </c>
      <c r="D339" s="1" t="s">
        <v>983</v>
      </c>
      <c r="E339" s="1" t="s">
        <v>984</v>
      </c>
      <c r="F339" s="1" t="s">
        <v>242</v>
      </c>
      <c r="G339" s="1">
        <v>-1</v>
      </c>
      <c r="H339" s="1" t="s">
        <v>27</v>
      </c>
      <c r="I339" s="1">
        <v>-1</v>
      </c>
      <c r="K339" s="4" t="str">
        <f>VLOOKUP(IF(ISBLANK(J339),C339,LEFT(J339,IFERROR(FIND("_",LEFT(J339,4)),1)-1)),{"","fact";"c","reset";"tc","reset";"ec","reset";"tec","fact";"c32","rate";"c64","rate";"cmpd","";"ec32","diff";"ec64","diff";"f","fact";"family","";"n","raw";"s",""},2,FALSE)</f>
        <v>rate</v>
      </c>
      <c r="L339" s="4" t="str">
        <f t="shared" si="20"/>
        <v/>
      </c>
      <c r="M339" s="5" t="str">
        <f t="shared" si="21"/>
        <v/>
      </c>
      <c r="N339" s="5" t="str">
        <f t="shared" si="22"/>
        <v/>
      </c>
      <c r="O339" s="5" t="str">
        <f t="shared" si="23"/>
        <v/>
      </c>
    </row>
    <row r="340" spans="1:15" ht="30">
      <c r="A340" s="1" t="s">
        <v>985</v>
      </c>
      <c r="B340" s="1" t="s">
        <v>29</v>
      </c>
      <c r="C340" s="1" t="s">
        <v>35</v>
      </c>
      <c r="D340" s="1" t="s">
        <v>986</v>
      </c>
      <c r="E340" s="1" t="s">
        <v>987</v>
      </c>
      <c r="F340" s="1" t="s">
        <v>242</v>
      </c>
      <c r="G340" s="1">
        <v>-1</v>
      </c>
      <c r="H340" s="1" t="s">
        <v>27</v>
      </c>
      <c r="I340" s="1">
        <v>-1</v>
      </c>
      <c r="K340" s="4" t="str">
        <f>VLOOKUP(IF(ISBLANK(J340),C340,LEFT(J340,IFERROR(FIND("_",LEFT(J340,4)),1)-1)),{"","fact";"c","reset";"tc","reset";"ec","reset";"tec","fact";"c32","rate";"c64","rate";"cmpd","";"ec32","diff";"ec64","diff";"f","fact";"family","";"n","raw";"s",""},2,FALSE)</f>
        <v>rate</v>
      </c>
      <c r="L340" s="4" t="str">
        <f t="shared" si="20"/>
        <v/>
      </c>
      <c r="M340" s="5" t="str">
        <f t="shared" si="21"/>
        <v/>
      </c>
      <c r="N340" s="5" t="str">
        <f t="shared" si="22"/>
        <v/>
      </c>
      <c r="O340" s="5" t="str">
        <f t="shared" si="23"/>
        <v/>
      </c>
    </row>
    <row r="341" spans="1:15" ht="30">
      <c r="A341" s="1" t="s">
        <v>988</v>
      </c>
      <c r="B341" s="1" t="s">
        <v>29</v>
      </c>
      <c r="C341" s="1" t="s">
        <v>455</v>
      </c>
      <c r="D341" s="1" t="s">
        <v>989</v>
      </c>
      <c r="E341" s="1" t="s">
        <v>990</v>
      </c>
      <c r="F341" s="1" t="s">
        <v>885</v>
      </c>
      <c r="G341" s="1">
        <v>10</v>
      </c>
      <c r="H341" s="1" t="s">
        <v>27</v>
      </c>
      <c r="J341" s="1" t="s">
        <v>991</v>
      </c>
      <c r="K341" s="4" t="str">
        <f>VLOOKUP(IF(ISBLANK(J341),C341,LEFT(J341,IFERROR(FIND("_",LEFT(J341,4)),1)-1)),{"","fact";"c","reset";"tc","reset";"ec","reset";"tec","fact";"c32","rate";"c64","rate";"cmpd","";"ec32","diff";"ec64","diff";"f","fact";"family","";"n","raw";"s",""},2,FALSE)</f>
        <v>reset</v>
      </c>
      <c r="L341" s="4" t="str">
        <f t="shared" si="20"/>
        <v>hddWriteBlocks / fastCache.blockSize</v>
      </c>
      <c r="M341" s="5" t="str">
        <f t="shared" si="21"/>
        <v>div</v>
      </c>
      <c r="N341" s="5" t="str">
        <f t="shared" si="22"/>
        <v>hddWriteBlocks</v>
      </c>
      <c r="O341" s="5" t="str">
        <f t="shared" si="23"/>
        <v>fastCache.blockSize</v>
      </c>
    </row>
    <row r="342" spans="1:15">
      <c r="A342" s="1" t="s">
        <v>992</v>
      </c>
      <c r="B342" s="1" t="s">
        <v>29</v>
      </c>
      <c r="C342" s="1" t="s">
        <v>35</v>
      </c>
      <c r="D342" s="1" t="s">
        <v>993</v>
      </c>
      <c r="E342" s="1" t="s">
        <v>994</v>
      </c>
      <c r="F342" s="1" t="s">
        <v>242</v>
      </c>
      <c r="G342" s="1">
        <v>-1</v>
      </c>
      <c r="H342" s="1" t="s">
        <v>27</v>
      </c>
      <c r="I342" s="1">
        <v>-1</v>
      </c>
      <c r="K342" s="4" t="str">
        <f>VLOOKUP(IF(ISBLANK(J342),C342,LEFT(J342,IFERROR(FIND("_",LEFT(J342,4)),1)-1)),{"","fact";"c","reset";"tc","reset";"ec","reset";"tec","fact";"c32","rate";"c64","rate";"cmpd","";"ec32","diff";"ec64","diff";"f","fact";"family","";"n","raw";"s",""},2,FALSE)</f>
        <v>rate</v>
      </c>
      <c r="L342" s="4" t="str">
        <f t="shared" si="20"/>
        <v/>
      </c>
      <c r="M342" s="5" t="str">
        <f t="shared" si="21"/>
        <v/>
      </c>
      <c r="N342" s="5" t="str">
        <f t="shared" si="22"/>
        <v/>
      </c>
      <c r="O342" s="5" t="str">
        <f t="shared" si="23"/>
        <v/>
      </c>
    </row>
    <row r="343" spans="1:15" ht="45">
      <c r="A343" s="1" t="s">
        <v>995</v>
      </c>
      <c r="B343" s="1" t="s">
        <v>29</v>
      </c>
      <c r="C343" s="1" t="s">
        <v>35</v>
      </c>
      <c r="D343" s="1" t="s">
        <v>996</v>
      </c>
      <c r="E343" s="1" t="s">
        <v>997</v>
      </c>
      <c r="F343" s="1" t="s">
        <v>242</v>
      </c>
      <c r="G343" s="1">
        <v>-1</v>
      </c>
      <c r="H343" s="1" t="s">
        <v>27</v>
      </c>
      <c r="I343" s="1">
        <v>-1</v>
      </c>
      <c r="K343" s="4" t="str">
        <f>VLOOKUP(IF(ISBLANK(J343),C343,LEFT(J343,IFERROR(FIND("_",LEFT(J343,4)),1)-1)),{"","fact";"c","reset";"tc","reset";"ec","reset";"tec","fact";"c32","rate";"c64","rate";"cmpd","";"ec32","diff";"ec64","diff";"f","fact";"family","";"n","raw";"s",""},2,FALSE)</f>
        <v>rate</v>
      </c>
      <c r="L343" s="4" t="str">
        <f t="shared" si="20"/>
        <v/>
      </c>
      <c r="M343" s="5" t="str">
        <f t="shared" si="21"/>
        <v/>
      </c>
      <c r="N343" s="5" t="str">
        <f t="shared" si="22"/>
        <v/>
      </c>
      <c r="O343" s="5" t="str">
        <f t="shared" si="23"/>
        <v/>
      </c>
    </row>
    <row r="344" spans="1:15" ht="45">
      <c r="A344" s="1" t="s">
        <v>998</v>
      </c>
      <c r="B344" s="1" t="s">
        <v>29</v>
      </c>
      <c r="C344" s="1" t="s">
        <v>455</v>
      </c>
      <c r="D344" s="1" t="s">
        <v>999</v>
      </c>
      <c r="E344" s="1" t="s">
        <v>1000</v>
      </c>
      <c r="F344" s="1" t="s">
        <v>885</v>
      </c>
      <c r="G344" s="1">
        <v>10</v>
      </c>
      <c r="H344" s="1" t="s">
        <v>27</v>
      </c>
      <c r="J344" s="1" t="s">
        <v>1001</v>
      </c>
      <c r="K344" s="4" t="str">
        <f>VLOOKUP(IF(ISBLANK(J344),C344,LEFT(J344,IFERROR(FIND("_",LEFT(J344,4)),1)-1)),{"","fact";"c","reset";"tc","reset";"ec","reset";"tec","fact";"c32","rate";"c64","rate";"cmpd","";"ec32","diff";"ec64","diff";"f","fact";"family","";"n","raw";"s",""},2,FALSE)</f>
        <v>reset</v>
      </c>
      <c r="L344" s="4" t="str">
        <f t="shared" si="20"/>
        <v>idleBlocksCleaned / fastCache.blockSize</v>
      </c>
      <c r="M344" s="5" t="str">
        <f t="shared" si="21"/>
        <v>div</v>
      </c>
      <c r="N344" s="5" t="str">
        <f t="shared" si="22"/>
        <v>idleBlocksCleaned</v>
      </c>
      <c r="O344" s="5" t="str">
        <f t="shared" si="23"/>
        <v>fastCache.blockSize</v>
      </c>
    </row>
    <row r="345" spans="1:15" ht="30">
      <c r="A345" s="1" t="s">
        <v>1002</v>
      </c>
      <c r="B345" s="1" t="s">
        <v>29</v>
      </c>
      <c r="C345" s="1" t="s">
        <v>35</v>
      </c>
      <c r="D345" s="1" t="s">
        <v>1003</v>
      </c>
      <c r="E345" s="1" t="s">
        <v>1004</v>
      </c>
      <c r="F345" s="1" t="s">
        <v>242</v>
      </c>
      <c r="G345" s="1">
        <v>-1</v>
      </c>
      <c r="H345" s="1" t="s">
        <v>27</v>
      </c>
      <c r="I345" s="1">
        <v>-1</v>
      </c>
      <c r="K345" s="4" t="str">
        <f>VLOOKUP(IF(ISBLANK(J345),C345,LEFT(J345,IFERROR(FIND("_",LEFT(J345,4)),1)-1)),{"","fact";"c","reset";"tc","reset";"ec","reset";"tec","fact";"c32","rate";"c64","rate";"cmpd","";"ec32","diff";"ec64","diff";"f","fact";"family","";"n","raw";"s",""},2,FALSE)</f>
        <v>rate</v>
      </c>
      <c r="L345" s="4" t="str">
        <f t="shared" si="20"/>
        <v/>
      </c>
      <c r="M345" s="5" t="str">
        <f t="shared" si="21"/>
        <v/>
      </c>
      <c r="N345" s="5" t="str">
        <f t="shared" si="22"/>
        <v/>
      </c>
      <c r="O345" s="5" t="str">
        <f t="shared" si="23"/>
        <v/>
      </c>
    </row>
    <row r="346" spans="1:15" ht="45">
      <c r="A346" s="1" t="s">
        <v>1005</v>
      </c>
      <c r="B346" s="1" t="s">
        <v>29</v>
      </c>
      <c r="C346" s="1" t="s">
        <v>35</v>
      </c>
      <c r="D346" s="1" t="s">
        <v>1006</v>
      </c>
      <c r="E346" s="1" t="s">
        <v>1007</v>
      </c>
      <c r="F346" s="1" t="s">
        <v>242</v>
      </c>
      <c r="G346" s="1">
        <v>-1</v>
      </c>
      <c r="H346" s="1" t="s">
        <v>27</v>
      </c>
      <c r="I346" s="1">
        <v>-1</v>
      </c>
      <c r="K346" s="4" t="str">
        <f>VLOOKUP(IF(ISBLANK(J346),C346,LEFT(J346,IFERROR(FIND("_",LEFT(J346,4)),1)-1)),{"","fact";"c","reset";"tc","reset";"ec","reset";"tec","fact";"c32","rate";"c64","rate";"cmpd","";"ec32","diff";"ec64","diff";"f","fact";"family","";"n","raw";"s",""},2,FALSE)</f>
        <v>rate</v>
      </c>
      <c r="L346" s="4" t="str">
        <f t="shared" si="20"/>
        <v/>
      </c>
      <c r="M346" s="5" t="str">
        <f t="shared" si="21"/>
        <v/>
      </c>
      <c r="N346" s="5" t="str">
        <f t="shared" si="22"/>
        <v/>
      </c>
      <c r="O346" s="5" t="str">
        <f t="shared" si="23"/>
        <v/>
      </c>
    </row>
    <row r="347" spans="1:15" ht="30">
      <c r="A347" s="1" t="s">
        <v>1008</v>
      </c>
      <c r="B347" s="1" t="s">
        <v>29</v>
      </c>
      <c r="C347" s="1" t="s">
        <v>35</v>
      </c>
      <c r="D347" s="1" t="s">
        <v>1009</v>
      </c>
      <c r="E347" s="1" t="s">
        <v>1010</v>
      </c>
      <c r="F347" s="1" t="s">
        <v>242</v>
      </c>
      <c r="G347" s="1">
        <v>-1</v>
      </c>
      <c r="H347" s="1" t="s">
        <v>27</v>
      </c>
      <c r="I347" s="1">
        <v>-1</v>
      </c>
      <c r="K347" s="4" t="str">
        <f>VLOOKUP(IF(ISBLANK(J347),C347,LEFT(J347,IFERROR(FIND("_",LEFT(J347,4)),1)-1)),{"","fact";"c","reset";"tc","reset";"ec","reset";"tec","fact";"c32","rate";"c64","rate";"cmpd","";"ec32","diff";"ec64","diff";"f","fact";"family","";"n","raw";"s",""},2,FALSE)</f>
        <v>rate</v>
      </c>
      <c r="L347" s="4" t="str">
        <f t="shared" si="20"/>
        <v/>
      </c>
      <c r="M347" s="5" t="str">
        <f t="shared" si="21"/>
        <v/>
      </c>
      <c r="N347" s="5" t="str">
        <f t="shared" si="22"/>
        <v/>
      </c>
      <c r="O347" s="5" t="str">
        <f t="shared" si="23"/>
        <v/>
      </c>
    </row>
    <row r="348" spans="1:15" ht="30">
      <c r="A348" s="1" t="s">
        <v>1011</v>
      </c>
      <c r="B348" s="1" t="s">
        <v>29</v>
      </c>
      <c r="C348" s="1" t="s">
        <v>35</v>
      </c>
      <c r="D348" s="1" t="s">
        <v>1012</v>
      </c>
      <c r="E348" s="1" t="s">
        <v>1013</v>
      </c>
      <c r="F348" s="1" t="s">
        <v>242</v>
      </c>
      <c r="G348" s="1">
        <v>-1</v>
      </c>
      <c r="H348" s="1" t="s">
        <v>27</v>
      </c>
      <c r="I348" s="1">
        <v>-1</v>
      </c>
      <c r="K348" s="4" t="str">
        <f>VLOOKUP(IF(ISBLANK(J348),C348,LEFT(J348,IFERROR(FIND("_",LEFT(J348,4)),1)-1)),{"","fact";"c","reset";"tc","reset";"ec","reset";"tec","fact";"c32","rate";"c64","rate";"cmpd","";"ec32","diff";"ec64","diff";"f","fact";"family","";"n","raw";"s",""},2,FALSE)</f>
        <v>rate</v>
      </c>
      <c r="L348" s="4" t="str">
        <f t="shared" si="20"/>
        <v/>
      </c>
      <c r="M348" s="5" t="str">
        <f t="shared" si="21"/>
        <v/>
      </c>
      <c r="N348" s="5" t="str">
        <f t="shared" si="22"/>
        <v/>
      </c>
      <c r="O348" s="5" t="str">
        <f t="shared" si="23"/>
        <v/>
      </c>
    </row>
    <row r="349" spans="1:15" ht="30">
      <c r="A349" s="1" t="s">
        <v>1014</v>
      </c>
      <c r="B349" s="1" t="s">
        <v>29</v>
      </c>
      <c r="C349" s="1" t="s">
        <v>455</v>
      </c>
      <c r="D349" s="1" t="s">
        <v>1015</v>
      </c>
      <c r="E349" s="1" t="s">
        <v>1016</v>
      </c>
      <c r="F349" s="1" t="s">
        <v>1017</v>
      </c>
      <c r="G349" s="1">
        <v>3</v>
      </c>
      <c r="H349" s="1" t="s">
        <v>27</v>
      </c>
      <c r="J349" s="1" t="s">
        <v>1018</v>
      </c>
      <c r="K349" s="4" t="str">
        <f>VLOOKUP(IF(ISBLANK(J349),C349,LEFT(J349,IFERROR(FIND("_",LEFT(J349,4)),1)-1)),{"","fact";"c","reset";"tc","reset";"ec","reset";"tec","fact";"c32","rate";"c64","rate";"cmpd","";"ec32","diff";"ec64","diff";"f","fact";"family","";"n","raw";"s",""},2,FALSE)</f>
        <v>fact</v>
      </c>
      <c r="L349" s="4" t="str">
        <f t="shared" si="20"/>
        <v>100 * dirtyElements / validElements</v>
      </c>
      <c r="M349" s="5" t="str">
        <f t="shared" si="21"/>
        <v>pct</v>
      </c>
      <c r="N349" s="5" t="str">
        <f t="shared" si="22"/>
        <v>dirtyElements</v>
      </c>
      <c r="O349" s="5" t="str">
        <f t="shared" si="23"/>
        <v>validElements</v>
      </c>
    </row>
    <row r="350" spans="1:15" ht="45">
      <c r="A350" s="1" t="s">
        <v>1019</v>
      </c>
      <c r="B350" s="1" t="s">
        <v>29</v>
      </c>
      <c r="C350" s="1" t="s">
        <v>35</v>
      </c>
      <c r="D350" s="1" t="s">
        <v>1020</v>
      </c>
      <c r="E350" s="1" t="s">
        <v>1021</v>
      </c>
      <c r="F350" s="1" t="s">
        <v>242</v>
      </c>
      <c r="G350" s="1">
        <v>-1</v>
      </c>
      <c r="H350" s="1" t="s">
        <v>27</v>
      </c>
      <c r="I350" s="1">
        <v>-1</v>
      </c>
      <c r="K350" s="4" t="str">
        <f>VLOOKUP(IF(ISBLANK(J350),C350,LEFT(J350,IFERROR(FIND("_",LEFT(J350,4)),1)-1)),{"","fact";"c","reset";"tc","reset";"ec","reset";"tec","fact";"c32","rate";"c64","rate";"cmpd","";"ec32","diff";"ec64","diff";"f","fact";"family","";"n","raw";"s",""},2,FALSE)</f>
        <v>rate</v>
      </c>
      <c r="L350" s="4" t="str">
        <f t="shared" si="20"/>
        <v/>
      </c>
      <c r="M350" s="5" t="str">
        <f t="shared" si="21"/>
        <v/>
      </c>
      <c r="N350" s="5" t="str">
        <f t="shared" si="22"/>
        <v/>
      </c>
      <c r="O350" s="5" t="str">
        <f t="shared" si="23"/>
        <v/>
      </c>
    </row>
    <row r="351" spans="1:15" ht="45">
      <c r="A351" s="1" t="s">
        <v>1022</v>
      </c>
      <c r="B351" s="1" t="s">
        <v>29</v>
      </c>
      <c r="C351" s="1" t="s">
        <v>35</v>
      </c>
      <c r="D351" s="1" t="s">
        <v>1023</v>
      </c>
      <c r="E351" s="1" t="s">
        <v>1024</v>
      </c>
      <c r="F351" s="1" t="s">
        <v>242</v>
      </c>
      <c r="G351" s="1">
        <v>-1</v>
      </c>
      <c r="H351" s="1" t="s">
        <v>27</v>
      </c>
      <c r="I351" s="1">
        <v>-1</v>
      </c>
      <c r="K351" s="4" t="str">
        <f>VLOOKUP(IF(ISBLANK(J351),C351,LEFT(J351,IFERROR(FIND("_",LEFT(J351,4)),1)-1)),{"","fact";"c","reset";"tc","reset";"ec","reset";"tec","fact";"c32","rate";"c64","rate";"cmpd","";"ec32","diff";"ec64","diff";"f","fact";"family","";"n","raw";"s",""},2,FALSE)</f>
        <v>rate</v>
      </c>
      <c r="L351" s="4" t="str">
        <f t="shared" si="20"/>
        <v/>
      </c>
      <c r="M351" s="5" t="str">
        <f t="shared" si="21"/>
        <v/>
      </c>
      <c r="N351" s="5" t="str">
        <f t="shared" si="22"/>
        <v/>
      </c>
      <c r="O351" s="5" t="str">
        <f t="shared" si="23"/>
        <v/>
      </c>
    </row>
    <row r="352" spans="1:15" ht="45">
      <c r="A352" s="1" t="s">
        <v>1025</v>
      </c>
      <c r="B352" s="1" t="s">
        <v>29</v>
      </c>
      <c r="C352" s="1" t="s">
        <v>35</v>
      </c>
      <c r="D352" s="1" t="s">
        <v>1026</v>
      </c>
      <c r="E352" s="1" t="s">
        <v>1027</v>
      </c>
      <c r="F352" s="1" t="s">
        <v>242</v>
      </c>
      <c r="G352" s="1">
        <v>-1</v>
      </c>
      <c r="H352" s="1" t="s">
        <v>27</v>
      </c>
      <c r="I352" s="1">
        <v>-1</v>
      </c>
      <c r="K352" s="4" t="str">
        <f>VLOOKUP(IF(ISBLANK(J352),C352,LEFT(J352,IFERROR(FIND("_",LEFT(J352,4)),1)-1)),{"","fact";"c","reset";"tc","reset";"ec","reset";"tec","fact";"c32","rate";"c64","rate";"cmpd","";"ec32","diff";"ec64","diff";"f","fact";"family","";"n","raw";"s",""},2,FALSE)</f>
        <v>rate</v>
      </c>
      <c r="L352" s="4" t="str">
        <f t="shared" si="20"/>
        <v/>
      </c>
      <c r="M352" s="5" t="str">
        <f t="shared" si="21"/>
        <v/>
      </c>
      <c r="N352" s="5" t="str">
        <f t="shared" si="22"/>
        <v/>
      </c>
      <c r="O352" s="5" t="str">
        <f t="shared" si="23"/>
        <v/>
      </c>
    </row>
    <row r="353" spans="1:15" ht="45">
      <c r="A353" s="1" t="s">
        <v>1028</v>
      </c>
      <c r="B353" s="1" t="s">
        <v>29</v>
      </c>
      <c r="C353" s="1" t="s">
        <v>35</v>
      </c>
      <c r="D353" s="1" t="s">
        <v>1029</v>
      </c>
      <c r="E353" s="1" t="s">
        <v>1030</v>
      </c>
      <c r="F353" s="1" t="s">
        <v>242</v>
      </c>
      <c r="G353" s="1">
        <v>-1</v>
      </c>
      <c r="H353" s="1" t="s">
        <v>27</v>
      </c>
      <c r="I353" s="1">
        <v>-1</v>
      </c>
      <c r="K353" s="4" t="str">
        <f>VLOOKUP(IF(ISBLANK(J353),C353,LEFT(J353,IFERROR(FIND("_",LEFT(J353,4)),1)-1)),{"","fact";"c","reset";"tc","reset";"ec","reset";"tec","fact";"c32","rate";"c64","rate";"cmpd","";"ec32","diff";"ec64","diff";"f","fact";"family","";"n","raw";"s",""},2,FALSE)</f>
        <v>rate</v>
      </c>
      <c r="L353" s="4" t="str">
        <f t="shared" si="20"/>
        <v/>
      </c>
      <c r="M353" s="5" t="str">
        <f t="shared" si="21"/>
        <v/>
      </c>
      <c r="N353" s="5" t="str">
        <f t="shared" si="22"/>
        <v/>
      </c>
      <c r="O353" s="5" t="str">
        <f t="shared" si="23"/>
        <v/>
      </c>
    </row>
    <row r="354" spans="1:15" ht="60">
      <c r="A354" s="1" t="s">
        <v>1031</v>
      </c>
      <c r="B354" s="1" t="s">
        <v>29</v>
      </c>
      <c r="C354" s="1" t="s">
        <v>145</v>
      </c>
      <c r="D354" s="1" t="s">
        <v>1032</v>
      </c>
      <c r="E354" s="1" t="s">
        <v>1033</v>
      </c>
      <c r="F354" s="1" t="s">
        <v>242</v>
      </c>
      <c r="G354" s="1">
        <v>-1</v>
      </c>
      <c r="H354" s="1" t="s">
        <v>27</v>
      </c>
      <c r="I354" s="1">
        <v>-1</v>
      </c>
      <c r="K354" s="4" t="str">
        <f>VLOOKUP(IF(ISBLANK(J354),C354,LEFT(J354,IFERROR(FIND("_",LEFT(J354,4)),1)-1)),{"","fact";"c","reset";"tc","reset";"ec","reset";"tec","fact";"c32","rate";"c64","rate";"cmpd","";"ec32","diff";"ec64","diff";"f","fact";"family","";"n","raw";"s",""},2,FALSE)</f>
        <v>fact</v>
      </c>
      <c r="L354" s="4" t="str">
        <f t="shared" si="20"/>
        <v/>
      </c>
      <c r="M354" s="5" t="str">
        <f t="shared" si="21"/>
        <v/>
      </c>
      <c r="N354" s="5" t="str">
        <f t="shared" si="22"/>
        <v/>
      </c>
      <c r="O354" s="5" t="str">
        <f t="shared" si="23"/>
        <v/>
      </c>
    </row>
    <row r="355" spans="1:15" ht="75">
      <c r="A355" s="1" t="s">
        <v>1034</v>
      </c>
      <c r="B355" s="1" t="s">
        <v>29</v>
      </c>
      <c r="C355" s="1" t="s">
        <v>35</v>
      </c>
      <c r="D355" s="1" t="s">
        <v>1035</v>
      </c>
      <c r="E355" s="1" t="s">
        <v>1036</v>
      </c>
      <c r="F355" s="1" t="s">
        <v>242</v>
      </c>
      <c r="G355" s="1">
        <v>-1</v>
      </c>
      <c r="H355" s="1" t="s">
        <v>27</v>
      </c>
      <c r="I355" s="1">
        <v>-1</v>
      </c>
      <c r="K355" s="4" t="str">
        <f>VLOOKUP(IF(ISBLANK(J355),C355,LEFT(J355,IFERROR(FIND("_",LEFT(J355,4)),1)-1)),{"","fact";"c","reset";"tc","reset";"ec","reset";"tec","fact";"c32","rate";"c64","rate";"cmpd","";"ec32","diff";"ec64","diff";"f","fact";"family","";"n","raw";"s",""},2,FALSE)</f>
        <v>rate</v>
      </c>
      <c r="L355" s="4" t="str">
        <f t="shared" si="20"/>
        <v/>
      </c>
      <c r="M355" s="5" t="str">
        <f t="shared" si="21"/>
        <v/>
      </c>
      <c r="N355" s="5" t="str">
        <f t="shared" si="22"/>
        <v/>
      </c>
      <c r="O355" s="5" t="str">
        <f t="shared" si="23"/>
        <v/>
      </c>
    </row>
    <row r="356" spans="1:15" ht="90">
      <c r="A356" s="1" t="s">
        <v>1037</v>
      </c>
      <c r="B356" s="1" t="s">
        <v>29</v>
      </c>
      <c r="C356" s="1" t="s">
        <v>35</v>
      </c>
      <c r="D356" s="1" t="s">
        <v>1038</v>
      </c>
      <c r="E356" s="1" t="s">
        <v>1039</v>
      </c>
      <c r="F356" s="1" t="s">
        <v>242</v>
      </c>
      <c r="G356" s="1">
        <v>-1</v>
      </c>
      <c r="H356" s="1" t="s">
        <v>27</v>
      </c>
      <c r="I356" s="1">
        <v>-1</v>
      </c>
      <c r="K356" s="4" t="str">
        <f>VLOOKUP(IF(ISBLANK(J356),C356,LEFT(J356,IFERROR(FIND("_",LEFT(J356,4)),1)-1)),{"","fact";"c","reset";"tc","reset";"ec","reset";"tec","fact";"c32","rate";"c64","rate";"cmpd","";"ec32","diff";"ec64","diff";"f","fact";"family","";"n","raw";"s",""},2,FALSE)</f>
        <v>rate</v>
      </c>
      <c r="L356" s="4" t="str">
        <f t="shared" si="20"/>
        <v/>
      </c>
      <c r="M356" s="5" t="str">
        <f t="shared" si="21"/>
        <v/>
      </c>
      <c r="N356" s="5" t="str">
        <f t="shared" si="22"/>
        <v/>
      </c>
      <c r="O356" s="5" t="str">
        <f t="shared" si="23"/>
        <v/>
      </c>
    </row>
    <row r="357" spans="1:15" ht="105">
      <c r="A357" s="1" t="s">
        <v>1040</v>
      </c>
      <c r="B357" s="1" t="s">
        <v>29</v>
      </c>
      <c r="C357" s="1" t="s">
        <v>35</v>
      </c>
      <c r="D357" s="1" t="s">
        <v>1041</v>
      </c>
      <c r="E357" s="1" t="s">
        <v>1042</v>
      </c>
      <c r="F357" s="1" t="s">
        <v>242</v>
      </c>
      <c r="G357" s="1">
        <v>-1</v>
      </c>
      <c r="H357" s="1" t="s">
        <v>27</v>
      </c>
      <c r="I357" s="1">
        <v>-1</v>
      </c>
      <c r="K357" s="4" t="str">
        <f>VLOOKUP(IF(ISBLANK(J357),C357,LEFT(J357,IFERROR(FIND("_",LEFT(J357,4)),1)-1)),{"","fact";"c","reset";"tc","reset";"ec","reset";"tec","fact";"c32","rate";"c64","rate";"cmpd","";"ec32","diff";"ec64","diff";"f","fact";"family","";"n","raw";"s",""},2,FALSE)</f>
        <v>rate</v>
      </c>
      <c r="L357" s="4" t="str">
        <f t="shared" si="20"/>
        <v/>
      </c>
      <c r="M357" s="5" t="str">
        <f t="shared" si="21"/>
        <v/>
      </c>
      <c r="N357" s="5" t="str">
        <f t="shared" si="22"/>
        <v/>
      </c>
      <c r="O357" s="5" t="str">
        <f t="shared" si="23"/>
        <v/>
      </c>
    </row>
    <row r="358" spans="1:15" ht="30">
      <c r="A358" s="1" t="s">
        <v>1043</v>
      </c>
      <c r="B358" s="1" t="s">
        <v>29</v>
      </c>
      <c r="C358" s="1" t="s">
        <v>35</v>
      </c>
      <c r="D358" s="1" t="s">
        <v>1044</v>
      </c>
      <c r="E358" s="1" t="s">
        <v>1045</v>
      </c>
      <c r="F358" s="1" t="s">
        <v>242</v>
      </c>
      <c r="G358" s="1">
        <v>-1</v>
      </c>
      <c r="H358" s="1" t="s">
        <v>27</v>
      </c>
      <c r="I358" s="1">
        <v>-1</v>
      </c>
      <c r="K358" s="4" t="str">
        <f>VLOOKUP(IF(ISBLANK(J358),C358,LEFT(J358,IFERROR(FIND("_",LEFT(J358,4)),1)-1)),{"","fact";"c","reset";"tc","reset";"ec","reset";"tec","fact";"c32","rate";"c64","rate";"cmpd","";"ec32","diff";"ec64","diff";"f","fact";"family","";"n","raw";"s",""},2,FALSE)</f>
        <v>rate</v>
      </c>
      <c r="L358" s="4" t="str">
        <f t="shared" si="20"/>
        <v/>
      </c>
      <c r="M358" s="5" t="str">
        <f t="shared" si="21"/>
        <v/>
      </c>
      <c r="N358" s="5" t="str">
        <f t="shared" si="22"/>
        <v/>
      </c>
      <c r="O358" s="5" t="str">
        <f t="shared" si="23"/>
        <v/>
      </c>
    </row>
    <row r="359" spans="1:15" ht="30">
      <c r="A359" s="1" t="s">
        <v>1046</v>
      </c>
      <c r="B359" s="1" t="s">
        <v>29</v>
      </c>
      <c r="C359" s="1" t="s">
        <v>455</v>
      </c>
      <c r="D359" s="1" t="s">
        <v>1047</v>
      </c>
      <c r="E359" s="1" t="s">
        <v>1048</v>
      </c>
      <c r="F359" s="1" t="s">
        <v>885</v>
      </c>
      <c r="G359" s="1">
        <v>10</v>
      </c>
      <c r="H359" s="1" t="s">
        <v>27</v>
      </c>
      <c r="J359" s="1" t="s">
        <v>1049</v>
      </c>
      <c r="K359" s="4" t="str">
        <f>VLOOKUP(IF(ISBLANK(J359),C359,LEFT(J359,IFERROR(FIND("_",LEFT(J359,4)),1)-1)),{"","fact";"c","reset";"tc","reset";"ec","reset";"tec","fact";"c32","rate";"c64","rate";"cmpd","";"ec32","diff";"ec64","diff";"f","fact";"family","";"n","raw";"s",""},2,FALSE)</f>
        <v>reset</v>
      </c>
      <c r="L359" s="4" t="str">
        <f t="shared" si="20"/>
        <v>readBlocks / fastCache.blockSize</v>
      </c>
      <c r="M359" s="5" t="str">
        <f t="shared" si="21"/>
        <v>div</v>
      </c>
      <c r="N359" s="5" t="str">
        <f t="shared" si="22"/>
        <v>readBlocks</v>
      </c>
      <c r="O359" s="5" t="str">
        <f t="shared" si="23"/>
        <v>fastCache.blockSize</v>
      </c>
    </row>
    <row r="360" spans="1:15" ht="30">
      <c r="A360" s="1" t="s">
        <v>1050</v>
      </c>
      <c r="B360" s="1" t="s">
        <v>29</v>
      </c>
      <c r="C360" s="1" t="s">
        <v>455</v>
      </c>
      <c r="D360" s="1" t="s">
        <v>1051</v>
      </c>
      <c r="E360" s="1" t="s">
        <v>1052</v>
      </c>
      <c r="F360" s="1" t="s">
        <v>1017</v>
      </c>
      <c r="G360" s="1">
        <v>3</v>
      </c>
      <c r="H360" s="1" t="s">
        <v>27</v>
      </c>
      <c r="J360" s="1" t="s">
        <v>1053</v>
      </c>
      <c r="K360" s="4" t="str">
        <f>VLOOKUP(IF(ISBLANK(J360),C360,LEFT(J360,IFERROR(FIND("_",LEFT(J360,4)),1)-1)),{"","fact";"c","reset";"tc","reset";"ec","reset";"tec","fact";"c32","rate";"c64","rate";"cmpd","";"ec32","diff";"ec64","diff";"f","fact";"family","";"n","raw";"s",""},2,FALSE)</f>
        <v>fact</v>
      </c>
      <c r="L360" s="4" t="str">
        <f t="shared" si="20"/>
        <v>readHits / totalReads</v>
      </c>
      <c r="M360" s="5" t="str">
        <f t="shared" si="21"/>
        <v>div</v>
      </c>
      <c r="N360" s="5" t="str">
        <f t="shared" si="22"/>
        <v>readHits</v>
      </c>
      <c r="O360" s="5" t="str">
        <f t="shared" si="23"/>
        <v>totalReads</v>
      </c>
    </row>
    <row r="361" spans="1:15">
      <c r="A361" s="1" t="s">
        <v>1054</v>
      </c>
      <c r="B361" s="1" t="s">
        <v>29</v>
      </c>
      <c r="C361" s="1" t="s">
        <v>35</v>
      </c>
      <c r="D361" s="1" t="s">
        <v>1055</v>
      </c>
      <c r="E361" s="1" t="s">
        <v>1056</v>
      </c>
      <c r="F361" s="1" t="s">
        <v>55</v>
      </c>
      <c r="G361" s="1">
        <v>-1</v>
      </c>
      <c r="H361" s="1" t="s">
        <v>27</v>
      </c>
      <c r="I361" s="1">
        <v>-1</v>
      </c>
      <c r="K361" s="4" t="str">
        <f>VLOOKUP(IF(ISBLANK(J361),C361,LEFT(J361,IFERROR(FIND("_",LEFT(J361,4)),1)-1)),{"","fact";"c","reset";"tc","reset";"ec","reset";"tec","fact";"c32","rate";"c64","rate";"cmpd","";"ec32","diff";"ec64","diff";"f","fact";"family","";"n","raw";"s",""},2,FALSE)</f>
        <v>rate</v>
      </c>
      <c r="L361" s="4" t="str">
        <f t="shared" si="20"/>
        <v/>
      </c>
      <c r="M361" s="5" t="str">
        <f t="shared" si="21"/>
        <v/>
      </c>
      <c r="N361" s="5" t="str">
        <f t="shared" si="22"/>
        <v/>
      </c>
      <c r="O361" s="5" t="str">
        <f t="shared" si="23"/>
        <v/>
      </c>
    </row>
    <row r="362" spans="1:15">
      <c r="A362" s="1" t="s">
        <v>1057</v>
      </c>
      <c r="B362" s="1" t="s">
        <v>29</v>
      </c>
      <c r="C362" s="1" t="s">
        <v>35</v>
      </c>
      <c r="D362" s="1" t="s">
        <v>1055</v>
      </c>
      <c r="E362" s="1" t="s">
        <v>1058</v>
      </c>
      <c r="F362" s="1" t="s">
        <v>59</v>
      </c>
      <c r="G362" s="1">
        <v>-1</v>
      </c>
      <c r="H362" s="1" t="s">
        <v>27</v>
      </c>
      <c r="I362" s="1">
        <v>-1</v>
      </c>
      <c r="K362" s="4" t="str">
        <f>VLOOKUP(IF(ISBLANK(J362),C362,LEFT(J362,IFERROR(FIND("_",LEFT(J362,4)),1)-1)),{"","fact";"c","reset";"tc","reset";"ec","reset";"tec","fact";"c32","rate";"c64","rate";"cmpd","";"ec32","diff";"ec64","diff";"f","fact";"family","";"n","raw";"s",""},2,FALSE)</f>
        <v>rate</v>
      </c>
      <c r="L362" s="4" t="str">
        <f t="shared" si="20"/>
        <v/>
      </c>
      <c r="M362" s="5" t="str">
        <f t="shared" si="21"/>
        <v/>
      </c>
      <c r="N362" s="5" t="str">
        <f t="shared" si="22"/>
        <v/>
      </c>
      <c r="O362" s="5" t="str">
        <f t="shared" si="23"/>
        <v/>
      </c>
    </row>
    <row r="363" spans="1:15">
      <c r="A363" s="1" t="s">
        <v>1059</v>
      </c>
      <c r="B363" s="1" t="s">
        <v>29</v>
      </c>
      <c r="C363" s="1" t="s">
        <v>35</v>
      </c>
      <c r="D363" s="1" t="s">
        <v>42</v>
      </c>
      <c r="E363" s="1" t="s">
        <v>1060</v>
      </c>
      <c r="G363" s="1">
        <v>-1</v>
      </c>
      <c r="H363" s="1" t="s">
        <v>27</v>
      </c>
      <c r="I363" s="1">
        <v>-1</v>
      </c>
      <c r="K363" s="4" t="str">
        <f>VLOOKUP(IF(ISBLANK(J363),C363,LEFT(J363,IFERROR(FIND("_",LEFT(J363,4)),1)-1)),{"","fact";"c","reset";"tc","reset";"ec","reset";"tec","fact";"c32","rate";"c64","rate";"cmpd","";"ec32","diff";"ec64","diff";"f","fact";"family","";"n","raw";"s",""},2,FALSE)</f>
        <v>rate</v>
      </c>
      <c r="L363" s="4" t="str">
        <f t="shared" si="20"/>
        <v/>
      </c>
      <c r="M363" s="5" t="str">
        <f t="shared" si="21"/>
        <v/>
      </c>
      <c r="N363" s="5" t="str">
        <f t="shared" si="22"/>
        <v/>
      </c>
      <c r="O363" s="5" t="str">
        <f t="shared" si="23"/>
        <v/>
      </c>
    </row>
    <row r="364" spans="1:15" ht="30">
      <c r="A364" s="1" t="s">
        <v>1061</v>
      </c>
      <c r="B364" s="1" t="s">
        <v>29</v>
      </c>
      <c r="C364" s="1" t="s">
        <v>35</v>
      </c>
      <c r="D364" s="1" t="s">
        <v>1062</v>
      </c>
      <c r="E364" s="1" t="s">
        <v>1063</v>
      </c>
      <c r="F364" s="1" t="s">
        <v>242</v>
      </c>
      <c r="G364" s="1">
        <v>-1</v>
      </c>
      <c r="H364" s="1" t="s">
        <v>27</v>
      </c>
      <c r="I364" s="1">
        <v>-1</v>
      </c>
      <c r="K364" s="4" t="str">
        <f>VLOOKUP(IF(ISBLANK(J364),C364,LEFT(J364,IFERROR(FIND("_",LEFT(J364,4)),1)-1)),{"","fact";"c","reset";"tc","reset";"ec","reset";"tec","fact";"c32","rate";"c64","rate";"cmpd","";"ec32","diff";"ec64","diff";"f","fact";"family","";"n","raw";"s",""},2,FALSE)</f>
        <v>rate</v>
      </c>
      <c r="L364" s="4" t="str">
        <f t="shared" si="20"/>
        <v/>
      </c>
      <c r="M364" s="5" t="str">
        <f t="shared" si="21"/>
        <v/>
      </c>
      <c r="N364" s="5" t="str">
        <f t="shared" si="22"/>
        <v/>
      </c>
      <c r="O364" s="5" t="str">
        <f t="shared" si="23"/>
        <v/>
      </c>
    </row>
    <row r="365" spans="1:15" ht="75">
      <c r="A365" s="1" t="s">
        <v>1064</v>
      </c>
      <c r="B365" s="1" t="s">
        <v>29</v>
      </c>
      <c r="C365" s="1" t="s">
        <v>145</v>
      </c>
      <c r="D365" s="1" t="s">
        <v>1065</v>
      </c>
      <c r="E365" s="1" t="s">
        <v>1066</v>
      </c>
      <c r="F365" s="1" t="s">
        <v>242</v>
      </c>
      <c r="G365" s="1">
        <v>-1</v>
      </c>
      <c r="H365" s="1" t="s">
        <v>27</v>
      </c>
      <c r="I365" s="1">
        <v>-1</v>
      </c>
      <c r="K365" s="4" t="str">
        <f>VLOOKUP(IF(ISBLANK(J365),C365,LEFT(J365,IFERROR(FIND("_",LEFT(J365,4)),1)-1)),{"","fact";"c","reset";"tc","reset";"ec","reset";"tec","fact";"c32","rate";"c64","rate";"cmpd","";"ec32","diff";"ec64","diff";"f","fact";"family","";"n","raw";"s",""},2,FALSE)</f>
        <v>fact</v>
      </c>
      <c r="L365" s="4" t="str">
        <f t="shared" si="20"/>
        <v/>
      </c>
      <c r="M365" s="5" t="str">
        <f t="shared" si="21"/>
        <v/>
      </c>
      <c r="N365" s="5" t="str">
        <f t="shared" si="22"/>
        <v/>
      </c>
      <c r="O365" s="5" t="str">
        <f t="shared" si="23"/>
        <v/>
      </c>
    </row>
    <row r="366" spans="1:15" ht="30">
      <c r="A366" s="1" t="s">
        <v>1067</v>
      </c>
      <c r="B366" s="1" t="s">
        <v>29</v>
      </c>
      <c r="C366" s="1" t="s">
        <v>455</v>
      </c>
      <c r="D366" s="1" t="s">
        <v>1068</v>
      </c>
      <c r="E366" s="1" t="s">
        <v>1069</v>
      </c>
      <c r="F366" s="1" t="s">
        <v>1017</v>
      </c>
      <c r="G366" s="1">
        <v>3</v>
      </c>
      <c r="H366" s="1" t="s">
        <v>27</v>
      </c>
      <c r="J366" s="1" t="s">
        <v>1070</v>
      </c>
      <c r="K366" s="4" t="str">
        <f>VLOOKUP(IF(ISBLANK(J366),C366,LEFT(J366,IFERROR(FIND("_",LEFT(J366,4)),1)-1)),{"","fact";"c","reset";"tc","reset";"ec","reset";"tec","fact";"c32","rate";"c64","rate";"cmpd","";"ec32","diff";"ec64","diff";"f","fact";"family","";"n","raw";"s",""},2,FALSE)</f>
        <v>fact</v>
      </c>
      <c r="L366" s="4" t="str">
        <f t="shared" si="20"/>
        <v>totalHits / totalRequests</v>
      </c>
      <c r="M366" s="5" t="str">
        <f t="shared" si="21"/>
        <v>div</v>
      </c>
      <c r="N366" s="5" t="str">
        <f t="shared" si="22"/>
        <v>totalHits</v>
      </c>
      <c r="O366" s="5" t="str">
        <f t="shared" si="23"/>
        <v>totalRequests</v>
      </c>
    </row>
    <row r="367" spans="1:15" ht="30">
      <c r="A367" s="1" t="s">
        <v>1071</v>
      </c>
      <c r="B367" s="1" t="s">
        <v>29</v>
      </c>
      <c r="C367" s="1" t="s">
        <v>455</v>
      </c>
      <c r="D367" s="1" t="s">
        <v>1072</v>
      </c>
      <c r="E367" s="1" t="s">
        <v>1073</v>
      </c>
      <c r="F367" s="1" t="s">
        <v>892</v>
      </c>
      <c r="G367" s="1">
        <v>10</v>
      </c>
      <c r="H367" s="1" t="s">
        <v>27</v>
      </c>
      <c r="J367" s="1" t="s">
        <v>1074</v>
      </c>
      <c r="K367" s="4" t="str">
        <f>VLOOKUP(IF(ISBLANK(J367),C367,LEFT(J367,IFERROR(FIND("_",LEFT(J367,4)),1)-1)),{"","fact";"c","reset";"tc","reset";"ec","reset";"tec","fact";"c32","rate";"c64","rate";"cmpd","";"ec32","diff";"ec64","diff";"f","fact";"family","";"n","raw";"s",""},2,FALSE)</f>
        <v>reset</v>
      </c>
      <c r="L367" s="4" t="str">
        <f t="shared" si="20"/>
        <v>readHits + writeHits</v>
      </c>
      <c r="M367" s="5" t="str">
        <f t="shared" si="21"/>
        <v>add</v>
      </c>
      <c r="N367" s="5" t="str">
        <f t="shared" si="22"/>
        <v>readHits</v>
      </c>
      <c r="O367" s="5" t="str">
        <f t="shared" si="23"/>
        <v>writeHits</v>
      </c>
    </row>
    <row r="368" spans="1:15" ht="30">
      <c r="A368" s="1" t="s">
        <v>1075</v>
      </c>
      <c r="B368" s="1" t="s">
        <v>29</v>
      </c>
      <c r="C368" s="1" t="s">
        <v>455</v>
      </c>
      <c r="D368" s="1" t="s">
        <v>1076</v>
      </c>
      <c r="E368" s="1" t="s">
        <v>1077</v>
      </c>
      <c r="F368" s="1" t="s">
        <v>892</v>
      </c>
      <c r="G368" s="1">
        <v>10</v>
      </c>
      <c r="H368" s="1" t="s">
        <v>27</v>
      </c>
      <c r="J368" s="1" t="s">
        <v>1078</v>
      </c>
      <c r="K368" s="4" t="str">
        <f>VLOOKUP(IF(ISBLANK(J368),C368,LEFT(J368,IFERROR(FIND("_",LEFT(J368,4)),1)-1)),{"","fact";"c","reset";"tc","reset";"ec","reset";"tec","fact";"c32","rate";"c64","rate";"cmpd","";"ec32","diff";"ec64","diff";"f","fact";"family","";"n","raw";"s",""},2,FALSE)</f>
        <v>reset</v>
      </c>
      <c r="L368" s="4" t="str">
        <f t="shared" si="20"/>
        <v>readMisses + writeMisses</v>
      </c>
      <c r="M368" s="5" t="str">
        <f t="shared" si="21"/>
        <v>add</v>
      </c>
      <c r="N368" s="5" t="str">
        <f t="shared" si="22"/>
        <v>readMisses</v>
      </c>
      <c r="O368" s="5" t="str">
        <f t="shared" si="23"/>
        <v>writeMisses</v>
      </c>
    </row>
    <row r="369" spans="1:15" ht="45">
      <c r="A369" s="1" t="s">
        <v>1079</v>
      </c>
      <c r="B369" s="1" t="s">
        <v>29</v>
      </c>
      <c r="C369" s="1" t="s">
        <v>455</v>
      </c>
      <c r="D369" s="1" t="s">
        <v>1080</v>
      </c>
      <c r="E369" s="1" t="s">
        <v>1081</v>
      </c>
      <c r="F369" s="1" t="s">
        <v>892</v>
      </c>
      <c r="G369" s="1">
        <v>10</v>
      </c>
      <c r="H369" s="1" t="s">
        <v>27</v>
      </c>
      <c r="J369" s="1" t="s">
        <v>1082</v>
      </c>
      <c r="K369" s="4" t="str">
        <f>VLOOKUP(IF(ISBLANK(J369),C369,LEFT(J369,IFERROR(FIND("_",LEFT(J369,4)),1)-1)),{"","fact";"c","reset";"tc","reset";"ec","reset";"tec","fact";"c32","rate";"c64","rate";"cmpd","";"ec32","diff";"ec64","diff";"f","fact";"family","";"n","raw";"s",""},2,FALSE)</f>
        <v>reset</v>
      </c>
      <c r="L369" s="4" t="str">
        <f t="shared" si="20"/>
        <v>∑ (promotesFailed + promotesAborted + promotesRejected)</v>
      </c>
      <c r="M369" s="5" t="str">
        <f t="shared" si="21"/>
        <v>sum</v>
      </c>
      <c r="N369" s="5" t="str">
        <f t="shared" si="22"/>
        <v>promotesFailed</v>
      </c>
      <c r="O369" s="5" t="str">
        <f t="shared" si="23"/>
        <v>promotesAborted,promotesRejected</v>
      </c>
    </row>
    <row r="370" spans="1:15" ht="30">
      <c r="A370" s="1" t="s">
        <v>1083</v>
      </c>
      <c r="B370" s="1" t="s">
        <v>29</v>
      </c>
      <c r="C370" s="1" t="s">
        <v>455</v>
      </c>
      <c r="D370" s="1" t="s">
        <v>1084</v>
      </c>
      <c r="E370" s="1" t="s">
        <v>1085</v>
      </c>
      <c r="F370" s="1" t="s">
        <v>892</v>
      </c>
      <c r="G370" s="1">
        <v>10</v>
      </c>
      <c r="H370" s="1" t="s">
        <v>27</v>
      </c>
      <c r="J370" s="1" t="s">
        <v>1086</v>
      </c>
      <c r="K370" s="4" t="str">
        <f>VLOOKUP(IF(ISBLANK(J370),C370,LEFT(J370,IFERROR(FIND("_",LEFT(J370,4)),1)-1)),{"","fact";"c","reset";"tc","reset";"ec","reset";"tec","fact";"c32","rate";"c64","rate";"cmpd","";"ec32","diff";"ec64","diff";"f","fact";"family","";"n","raw";"s",""},2,FALSE)</f>
        <v>reset</v>
      </c>
      <c r="L370" s="4" t="str">
        <f t="shared" si="20"/>
        <v>readHits + readMisses</v>
      </c>
      <c r="M370" s="5" t="str">
        <f t="shared" si="21"/>
        <v>add</v>
      </c>
      <c r="N370" s="5" t="str">
        <f t="shared" si="22"/>
        <v>readHits</v>
      </c>
      <c r="O370" s="5" t="str">
        <f t="shared" si="23"/>
        <v>readMisses</v>
      </c>
    </row>
    <row r="371" spans="1:15" ht="30">
      <c r="A371" s="1" t="s">
        <v>1087</v>
      </c>
      <c r="B371" s="1" t="s">
        <v>29</v>
      </c>
      <c r="C371" s="1" t="s">
        <v>455</v>
      </c>
      <c r="D371" s="1" t="s">
        <v>1088</v>
      </c>
      <c r="E371" s="1" t="s">
        <v>1089</v>
      </c>
      <c r="F371" s="1" t="s">
        <v>892</v>
      </c>
      <c r="G371" s="1">
        <v>10</v>
      </c>
      <c r="H371" s="1" t="s">
        <v>27</v>
      </c>
      <c r="J371" s="1" t="s">
        <v>1090</v>
      </c>
      <c r="K371" s="4" t="str">
        <f>VLOOKUP(IF(ISBLANK(J371),C371,LEFT(J371,IFERROR(FIND("_",LEFT(J371,4)),1)-1)),{"","fact";"c","reset";"tc","reset";"ec","reset";"tec","fact";"c32","rate";"c64","rate";"cmpd","";"ec32","diff";"ec64","diff";"f","fact";"family","";"n","raw";"s",""},2,FALSE)</f>
        <v>reset</v>
      </c>
      <c r="L371" s="4" t="str">
        <f t="shared" si="20"/>
        <v>totalHits + totalMisses</v>
      </c>
      <c r="M371" s="5" t="str">
        <f t="shared" si="21"/>
        <v>add</v>
      </c>
      <c r="N371" s="5" t="str">
        <f t="shared" si="22"/>
        <v>totalHits</v>
      </c>
      <c r="O371" s="5" t="str">
        <f t="shared" si="23"/>
        <v>totalMisses</v>
      </c>
    </row>
    <row r="372" spans="1:15" ht="30">
      <c r="A372" s="1" t="s">
        <v>1091</v>
      </c>
      <c r="B372" s="1" t="s">
        <v>29</v>
      </c>
      <c r="C372" s="1" t="s">
        <v>455</v>
      </c>
      <c r="D372" s="1" t="s">
        <v>1092</v>
      </c>
      <c r="E372" s="1" t="s">
        <v>1093</v>
      </c>
      <c r="F372" s="1" t="s">
        <v>892</v>
      </c>
      <c r="G372" s="1">
        <v>10</v>
      </c>
      <c r="H372" s="1" t="s">
        <v>27</v>
      </c>
      <c r="J372" s="1" t="s">
        <v>1094</v>
      </c>
      <c r="K372" s="4" t="str">
        <f>VLOOKUP(IF(ISBLANK(J372),C372,LEFT(J372,IFERROR(FIND("_",LEFT(J372,4)),1)-1)),{"","fact";"c","reset";"tc","reset";"ec","reset";"tec","fact";"c32","rate";"c64","rate";"cmpd","";"ec32","diff";"ec64","diff";"f","fact";"family","";"n","raw";"s",""},2,FALSE)</f>
        <v>reset</v>
      </c>
      <c r="L372" s="4" t="str">
        <f t="shared" si="20"/>
        <v>writeHits + writeMisses</v>
      </c>
      <c r="M372" s="5" t="str">
        <f t="shared" si="21"/>
        <v>add</v>
      </c>
      <c r="N372" s="5" t="str">
        <f t="shared" si="22"/>
        <v>writeHits</v>
      </c>
      <c r="O372" s="5" t="str">
        <f t="shared" si="23"/>
        <v>writeMisses</v>
      </c>
    </row>
    <row r="373" spans="1:15" ht="30">
      <c r="A373" s="1" t="s">
        <v>1095</v>
      </c>
      <c r="B373" s="1" t="s">
        <v>30</v>
      </c>
      <c r="C373" s="1" t="s">
        <v>455</v>
      </c>
      <c r="D373" s="1" t="s">
        <v>1096</v>
      </c>
      <c r="E373" s="1" t="s">
        <v>1097</v>
      </c>
      <c r="F373" s="1" t="s">
        <v>892</v>
      </c>
      <c r="G373" s="1">
        <v>10</v>
      </c>
      <c r="H373" s="1" t="s">
        <v>27</v>
      </c>
      <c r="J373" s="1" t="s">
        <v>1098</v>
      </c>
      <c r="K373" s="4" t="str">
        <f>VLOOKUP(IF(ISBLANK(J373),C373,LEFT(J373,IFERROR(FIND("_",LEFT(J373,4)),1)-1)),{"","fact";"c","reset";"tc","reset";"ec","reset";"tec","fact";"c32","rate";"c64","rate";"cmpd","";"ec32","diff";"ec64","diff";"f","fact";"family","";"n","raw";"s",""},2,FALSE)</f>
        <v>fact</v>
      </c>
      <c r="L373" s="4" t="str">
        <f t="shared" si="20"/>
        <v>promotedElementsThisSP - totalFlushed</v>
      </c>
      <c r="M373" s="5" t="str">
        <f t="shared" si="21"/>
        <v>sub</v>
      </c>
      <c r="N373" s="5" t="str">
        <f t="shared" si="22"/>
        <v>promotedElementsThisSP</v>
      </c>
      <c r="O373" s="5" t="str">
        <f t="shared" si="23"/>
        <v>totalFlushed</v>
      </c>
    </row>
    <row r="374" spans="1:15" ht="30">
      <c r="A374" s="1" t="s">
        <v>1099</v>
      </c>
      <c r="B374" s="1" t="s">
        <v>29</v>
      </c>
      <c r="C374" s="1" t="s">
        <v>35</v>
      </c>
      <c r="D374" s="1" t="s">
        <v>1100</v>
      </c>
      <c r="E374" s="1" t="s">
        <v>1101</v>
      </c>
      <c r="F374" s="1" t="s">
        <v>242</v>
      </c>
      <c r="G374" s="1">
        <v>-1</v>
      </c>
      <c r="H374" s="1" t="s">
        <v>27</v>
      </c>
      <c r="I374" s="1">
        <v>-1</v>
      </c>
      <c r="K374" s="4" t="str">
        <f>VLOOKUP(IF(ISBLANK(J374),C374,LEFT(J374,IFERROR(FIND("_",LEFT(J374,4)),1)-1)),{"","fact";"c","reset";"tc","reset";"ec","reset";"tec","fact";"c32","rate";"c64","rate";"cmpd","";"ec32","diff";"ec64","diff";"f","fact";"family","";"n","raw";"s",""},2,FALSE)</f>
        <v>rate</v>
      </c>
      <c r="L374" s="4" t="str">
        <f t="shared" si="20"/>
        <v/>
      </c>
      <c r="M374" s="5" t="str">
        <f t="shared" si="21"/>
        <v/>
      </c>
      <c r="N374" s="5" t="str">
        <f t="shared" si="22"/>
        <v/>
      </c>
      <c r="O374" s="5" t="str">
        <f t="shared" si="23"/>
        <v/>
      </c>
    </row>
    <row r="375" spans="1:15" ht="30">
      <c r="A375" s="1" t="s">
        <v>1102</v>
      </c>
      <c r="B375" s="1" t="s">
        <v>29</v>
      </c>
      <c r="C375" s="1" t="s">
        <v>455</v>
      </c>
      <c r="D375" s="1" t="s">
        <v>1103</v>
      </c>
      <c r="E375" s="1" t="s">
        <v>1104</v>
      </c>
      <c r="F375" s="1" t="s">
        <v>885</v>
      </c>
      <c r="G375" s="1">
        <v>10</v>
      </c>
      <c r="H375" s="1" t="s">
        <v>27</v>
      </c>
      <c r="J375" s="1" t="s">
        <v>1105</v>
      </c>
      <c r="K375" s="4" t="str">
        <f>VLOOKUP(IF(ISBLANK(J375),C375,LEFT(J375,IFERROR(FIND("_",LEFT(J375,4)),1)-1)),{"","fact";"c","reset";"tc","reset";"ec","reset";"tec","fact";"c32","rate";"c64","rate";"cmpd","";"ec32","diff";"ec64","diff";"f","fact";"family","";"n","raw";"s",""},2,FALSE)</f>
        <v>reset</v>
      </c>
      <c r="L375" s="4" t="str">
        <f t="shared" si="20"/>
        <v>writeBlocks / fastCache.blockSize</v>
      </c>
      <c r="M375" s="5" t="str">
        <f t="shared" si="21"/>
        <v>div</v>
      </c>
      <c r="N375" s="5" t="str">
        <f t="shared" si="22"/>
        <v>writeBlocks</v>
      </c>
      <c r="O375" s="5" t="str">
        <f t="shared" si="23"/>
        <v>fastCache.blockSize</v>
      </c>
    </row>
    <row r="376" spans="1:15" ht="30">
      <c r="A376" s="1" t="s">
        <v>1106</v>
      </c>
      <c r="B376" s="1" t="s">
        <v>29</v>
      </c>
      <c r="C376" s="1" t="s">
        <v>455</v>
      </c>
      <c r="D376" s="1" t="s">
        <v>1068</v>
      </c>
      <c r="E376" s="1" t="s">
        <v>1107</v>
      </c>
      <c r="F376" s="1" t="s">
        <v>1017</v>
      </c>
      <c r="G376" s="1">
        <v>3</v>
      </c>
      <c r="H376" s="1" t="s">
        <v>27</v>
      </c>
      <c r="J376" s="1" t="s">
        <v>1108</v>
      </c>
      <c r="K376" s="4" t="str">
        <f>VLOOKUP(IF(ISBLANK(J376),C376,LEFT(J376,IFERROR(FIND("_",LEFT(J376,4)),1)-1)),{"","fact";"c","reset";"tc","reset";"ec","reset";"tec","fact";"c32","rate";"c64","rate";"cmpd","";"ec32","diff";"ec64","diff";"f","fact";"family","";"n","raw";"s",""},2,FALSE)</f>
        <v>fact</v>
      </c>
      <c r="L376" s="4" t="str">
        <f t="shared" si="20"/>
        <v>writeHits / totalWrites</v>
      </c>
      <c r="M376" s="5" t="str">
        <f t="shared" si="21"/>
        <v>div</v>
      </c>
      <c r="N376" s="5" t="str">
        <f t="shared" si="22"/>
        <v>writeHits</v>
      </c>
      <c r="O376" s="5" t="str">
        <f t="shared" si="23"/>
        <v>totalWrites</v>
      </c>
    </row>
    <row r="377" spans="1:15">
      <c r="A377" s="1" t="s">
        <v>1109</v>
      </c>
      <c r="B377" s="1" t="s">
        <v>29</v>
      </c>
      <c r="C377" s="1" t="s">
        <v>35</v>
      </c>
      <c r="D377" s="1" t="s">
        <v>1110</v>
      </c>
      <c r="E377" s="1" t="s">
        <v>1111</v>
      </c>
      <c r="F377" s="1" t="s">
        <v>55</v>
      </c>
      <c r="G377" s="1">
        <v>-1</v>
      </c>
      <c r="H377" s="1" t="s">
        <v>27</v>
      </c>
      <c r="I377" s="1">
        <v>-1</v>
      </c>
      <c r="K377" s="4" t="str">
        <f>VLOOKUP(IF(ISBLANK(J377),C377,LEFT(J377,IFERROR(FIND("_",LEFT(J377,4)),1)-1)),{"","fact";"c","reset";"tc","reset";"ec","reset";"tec","fact";"c32","rate";"c64","rate";"cmpd","";"ec32","diff";"ec64","diff";"f","fact";"family","";"n","raw";"s",""},2,FALSE)</f>
        <v>rate</v>
      </c>
      <c r="L377" s="4" t="str">
        <f t="shared" si="20"/>
        <v/>
      </c>
      <c r="M377" s="5" t="str">
        <f t="shared" si="21"/>
        <v/>
      </c>
      <c r="N377" s="5" t="str">
        <f t="shared" si="22"/>
        <v/>
      </c>
      <c r="O377" s="5" t="str">
        <f t="shared" si="23"/>
        <v/>
      </c>
    </row>
    <row r="378" spans="1:15">
      <c r="A378" s="1" t="s">
        <v>1112</v>
      </c>
      <c r="B378" s="1" t="s">
        <v>29</v>
      </c>
      <c r="C378" s="1" t="s">
        <v>35</v>
      </c>
      <c r="D378" s="1" t="s">
        <v>1110</v>
      </c>
      <c r="E378" s="1" t="s">
        <v>1113</v>
      </c>
      <c r="F378" s="1" t="s">
        <v>59</v>
      </c>
      <c r="G378" s="1">
        <v>-1</v>
      </c>
      <c r="H378" s="1" t="s">
        <v>27</v>
      </c>
      <c r="I378" s="1">
        <v>-1</v>
      </c>
      <c r="K378" s="4" t="str">
        <f>VLOOKUP(IF(ISBLANK(J378),C378,LEFT(J378,IFERROR(FIND("_",LEFT(J378,4)),1)-1)),{"","fact";"c","reset";"tc","reset";"ec","reset";"tec","fact";"c32","rate";"c64","rate";"cmpd","";"ec32","diff";"ec64","diff";"f","fact";"family","";"n","raw";"s",""},2,FALSE)</f>
        <v>rate</v>
      </c>
      <c r="L378" s="4" t="str">
        <f t="shared" si="20"/>
        <v/>
      </c>
      <c r="M378" s="5" t="str">
        <f t="shared" si="21"/>
        <v/>
      </c>
      <c r="N378" s="5" t="str">
        <f t="shared" si="22"/>
        <v/>
      </c>
      <c r="O378" s="5" t="str">
        <f t="shared" si="23"/>
        <v/>
      </c>
    </row>
    <row r="379" spans="1:15">
      <c r="A379" s="1" t="s">
        <v>1114</v>
      </c>
      <c r="B379" s="1" t="s">
        <v>29</v>
      </c>
      <c r="C379" s="1" t="s">
        <v>35</v>
      </c>
      <c r="D379" s="1" t="s">
        <v>77</v>
      </c>
      <c r="E379" s="1" t="s">
        <v>1115</v>
      </c>
      <c r="G379" s="1">
        <v>-1</v>
      </c>
      <c r="H379" s="1" t="s">
        <v>27</v>
      </c>
      <c r="I379" s="1">
        <v>-1</v>
      </c>
      <c r="K379" s="4" t="str">
        <f>VLOOKUP(IF(ISBLANK(J379),C379,LEFT(J379,IFERROR(FIND("_",LEFT(J379,4)),1)-1)),{"","fact";"c","reset";"tc","reset";"ec","reset";"tec","fact";"c32","rate";"c64","rate";"cmpd","";"ec32","diff";"ec64","diff";"f","fact";"family","";"n","raw";"s",""},2,FALSE)</f>
        <v>rate</v>
      </c>
      <c r="L379" s="4" t="str">
        <f t="shared" si="20"/>
        <v/>
      </c>
      <c r="M379" s="5" t="str">
        <f t="shared" si="21"/>
        <v/>
      </c>
      <c r="N379" s="5" t="str">
        <f t="shared" si="22"/>
        <v/>
      </c>
      <c r="O379" s="5" t="str">
        <f t="shared" si="23"/>
        <v/>
      </c>
    </row>
    <row r="380" spans="1:15" ht="30">
      <c r="A380" s="1" t="s">
        <v>1116</v>
      </c>
      <c r="B380" s="1" t="s">
        <v>29</v>
      </c>
      <c r="C380" s="1" t="s">
        <v>35</v>
      </c>
      <c r="D380" s="1" t="s">
        <v>1117</v>
      </c>
      <c r="E380" s="1" t="s">
        <v>1118</v>
      </c>
      <c r="F380" s="1" t="s">
        <v>242</v>
      </c>
      <c r="G380" s="1">
        <v>-1</v>
      </c>
      <c r="H380" s="1" t="s">
        <v>27</v>
      </c>
      <c r="I380" s="1">
        <v>-1</v>
      </c>
      <c r="K380" s="4" t="str">
        <f>VLOOKUP(IF(ISBLANK(J380),C380,LEFT(J380,IFERROR(FIND("_",LEFT(J380,4)),1)-1)),{"","fact";"c","reset";"tc","reset";"ec","reset";"tec","fact";"c32","rate";"c64","rate";"cmpd","";"ec32","diff";"ec64","diff";"f","fact";"family","";"n","raw";"s",""},2,FALSE)</f>
        <v>rate</v>
      </c>
      <c r="L380" s="4" t="str">
        <f t="shared" si="20"/>
        <v/>
      </c>
      <c r="M380" s="5" t="str">
        <f t="shared" si="21"/>
        <v/>
      </c>
      <c r="N380" s="5" t="str">
        <f t="shared" si="22"/>
        <v/>
      </c>
      <c r="O380" s="5" t="str">
        <f t="shared" si="23"/>
        <v/>
      </c>
    </row>
    <row r="381" spans="1:15">
      <c r="A381" s="1" t="s">
        <v>1119</v>
      </c>
      <c r="B381" s="1" t="s">
        <v>24</v>
      </c>
      <c r="C381" s="1" t="s">
        <v>25</v>
      </c>
      <c r="E381" s="1" t="s">
        <v>1120</v>
      </c>
      <c r="G381" s="1">
        <v>-1</v>
      </c>
      <c r="H381" s="1" t="s">
        <v>27</v>
      </c>
      <c r="K381" s="4" t="str">
        <f>VLOOKUP(IF(ISBLANK(J381),C381,LEFT(J381,IFERROR(FIND("_",LEFT(J381,4)),1)-1)),{"","fact";"c","reset";"tc","reset";"ec","reset";"tec","fact";"c32","rate";"c64","rate";"cmpd","";"ec32","diff";"ec64","diff";"f","fact";"family","";"n","raw";"s",""},2,FALSE)</f>
        <v/>
      </c>
      <c r="L381" s="4" t="str">
        <f t="shared" si="20"/>
        <v/>
      </c>
      <c r="M381" s="5" t="str">
        <f t="shared" si="21"/>
        <v/>
      </c>
      <c r="N381" s="5" t="str">
        <f t="shared" si="22"/>
        <v/>
      </c>
      <c r="O381" s="5" t="str">
        <f t="shared" si="23"/>
        <v/>
      </c>
    </row>
    <row r="382" spans="1:15">
      <c r="A382" s="1" t="s">
        <v>1121</v>
      </c>
      <c r="B382" s="1" t="s">
        <v>24</v>
      </c>
      <c r="C382" s="1" t="s">
        <v>145</v>
      </c>
      <c r="D382" s="1" t="s">
        <v>884</v>
      </c>
      <c r="E382" s="1" t="s">
        <v>884</v>
      </c>
      <c r="F382" s="1" t="s">
        <v>1122</v>
      </c>
      <c r="G382" s="1">
        <v>5</v>
      </c>
      <c r="H382" s="1" t="s">
        <v>27</v>
      </c>
      <c r="K382" s="4" t="str">
        <f>VLOOKUP(IF(ISBLANK(J382),C382,LEFT(J382,IFERROR(FIND("_",LEFT(J382,4)),1)-1)),{"","fact";"c","reset";"tc","reset";"ec","reset";"tec","fact";"c32","rate";"c64","rate";"cmpd","";"ec32","diff";"ec64","diff";"f","fact";"family","";"n","raw";"s",""},2,FALSE)</f>
        <v>fact</v>
      </c>
      <c r="L382" s="4" t="str">
        <f t="shared" si="20"/>
        <v/>
      </c>
      <c r="M382" s="5" t="str">
        <f t="shared" si="21"/>
        <v/>
      </c>
      <c r="N382" s="5" t="str">
        <f t="shared" si="22"/>
        <v/>
      </c>
      <c r="O382" s="5" t="str">
        <f t="shared" si="23"/>
        <v/>
      </c>
    </row>
    <row r="383" spans="1:15">
      <c r="A383" s="1" t="s">
        <v>1123</v>
      </c>
      <c r="B383" s="1" t="s">
        <v>24</v>
      </c>
      <c r="C383" s="1" t="s">
        <v>30</v>
      </c>
      <c r="D383" s="1" t="s">
        <v>1124</v>
      </c>
      <c r="E383" s="1" t="s">
        <v>1125</v>
      </c>
      <c r="G383" s="1">
        <v>48</v>
      </c>
      <c r="H383" s="1" t="s">
        <v>27</v>
      </c>
      <c r="I383" s="1">
        <v>-1</v>
      </c>
      <c r="K383" s="4" t="str">
        <f>VLOOKUP(IF(ISBLANK(J383),C383,LEFT(J383,IFERROR(FIND("_",LEFT(J383,4)),1)-1)),{"","fact";"c","reset";"tc","reset";"ec","reset";"tec","fact";"c32","rate";"c64","rate";"cmpd","";"ec32","diff";"ec64","diff";"f","fact";"family","";"n","raw";"s",""},2,FALSE)</f>
        <v/>
      </c>
      <c r="L383" s="4" t="str">
        <f t="shared" si="20"/>
        <v/>
      </c>
      <c r="M383" s="5" t="str">
        <f t="shared" si="21"/>
        <v/>
      </c>
      <c r="N383" s="5" t="str">
        <f t="shared" si="22"/>
        <v/>
      </c>
      <c r="O383" s="5" t="str">
        <f t="shared" si="23"/>
        <v/>
      </c>
    </row>
    <row r="384" spans="1:15">
      <c r="A384" s="1" t="s">
        <v>1126</v>
      </c>
      <c r="B384" s="1" t="s">
        <v>24</v>
      </c>
      <c r="C384" s="1" t="s">
        <v>35</v>
      </c>
      <c r="D384" s="1" t="s">
        <v>1055</v>
      </c>
      <c r="E384" s="1" t="s">
        <v>1127</v>
      </c>
      <c r="F384" s="1" t="s">
        <v>38</v>
      </c>
      <c r="G384" s="1">
        <v>5</v>
      </c>
      <c r="H384" s="1" t="s">
        <v>27</v>
      </c>
      <c r="I384" s="1">
        <v>-1</v>
      </c>
      <c r="K384" s="4" t="str">
        <f>VLOOKUP(IF(ISBLANK(J384),C384,LEFT(J384,IFERROR(FIND("_",LEFT(J384,4)),1)-1)),{"","fact";"c","reset";"tc","reset";"ec","reset";"tec","fact";"c32","rate";"c64","rate";"cmpd","";"ec32","diff";"ec64","diff";"f","fact";"family","";"n","raw";"s",""},2,FALSE)</f>
        <v>rate</v>
      </c>
      <c r="L384" s="4" t="str">
        <f t="shared" si="20"/>
        <v/>
      </c>
      <c r="M384" s="5" t="str">
        <f t="shared" si="21"/>
        <v/>
      </c>
      <c r="N384" s="5" t="str">
        <f t="shared" si="22"/>
        <v/>
      </c>
      <c r="O384" s="5" t="str">
        <f t="shared" si="23"/>
        <v/>
      </c>
    </row>
    <row r="385" spans="1:15" ht="30">
      <c r="A385" s="1" t="s">
        <v>1128</v>
      </c>
      <c r="B385" s="1" t="s">
        <v>24</v>
      </c>
      <c r="C385" s="1" t="s">
        <v>455</v>
      </c>
      <c r="D385" s="1" t="s">
        <v>1055</v>
      </c>
      <c r="E385" s="1" t="s">
        <v>1129</v>
      </c>
      <c r="F385" s="1" t="s">
        <v>458</v>
      </c>
      <c r="G385" s="1">
        <v>5</v>
      </c>
      <c r="H385" s="1" t="s">
        <v>27</v>
      </c>
      <c r="J385" s="1" t="s">
        <v>1130</v>
      </c>
      <c r="K385" s="4" t="str">
        <f>VLOOKUP(IF(ISBLANK(J385),C385,LEFT(J385,IFERROR(FIND("_",LEFT(J385,4)),1)-1)),{"","fact";"c","reset";"tc","reset";"ec","reset";"tec","fact";"c32","rate";"c64","rate";"cmpd","";"ec32","diff";"ec64","diff";"f","fact";"family","";"n","raw";"s",""},2,FALSE)</f>
        <v>reset</v>
      </c>
      <c r="L385" s="4" t="str">
        <f t="shared" si="20"/>
        <v>readBlocks * fibreChannel.blockSize</v>
      </c>
      <c r="M385" s="5" t="str">
        <f t="shared" si="21"/>
        <v>mult</v>
      </c>
      <c r="N385" s="5" t="str">
        <f t="shared" si="22"/>
        <v>readBlocks</v>
      </c>
      <c r="O385" s="5" t="str">
        <f t="shared" si="23"/>
        <v>fibreChannel.blockSize</v>
      </c>
    </row>
    <row r="386" spans="1:15">
      <c r="A386" s="1" t="s">
        <v>1131</v>
      </c>
      <c r="B386" s="1" t="s">
        <v>24</v>
      </c>
      <c r="C386" s="1" t="s">
        <v>1132</v>
      </c>
      <c r="D386" s="1" t="s">
        <v>1055</v>
      </c>
      <c r="E386" s="1" t="s">
        <v>1133</v>
      </c>
      <c r="F386" s="1" t="s">
        <v>1134</v>
      </c>
      <c r="G386" s="1">
        <v>5</v>
      </c>
      <c r="H386" s="1" t="s">
        <v>27</v>
      </c>
      <c r="I386" s="1">
        <v>-1</v>
      </c>
      <c r="K386" s="4" t="str">
        <f>VLOOKUP(IF(ISBLANK(J386),C386,LEFT(J386,IFERROR(FIND("_",LEFT(J386,4)),1)-1)),{"","fact";"c","reset";"tc","reset";"ec","reset";"tec","fact";"c32","rate";"c64","rate";"cmpd","";"ec32","diff";"ec64","diff";"f","fact";"family","";"n","raw";"s",""},2,FALSE)</f>
        <v>rate</v>
      </c>
      <c r="L386" s="4" t="str">
        <f t="shared" si="20"/>
        <v/>
      </c>
      <c r="M386" s="5" t="str">
        <f t="shared" si="21"/>
        <v/>
      </c>
      <c r="N386" s="5" t="str">
        <f t="shared" si="22"/>
        <v/>
      </c>
      <c r="O386" s="5" t="str">
        <f t="shared" si="23"/>
        <v/>
      </c>
    </row>
    <row r="387" spans="1:15" ht="30">
      <c r="A387" s="1" t="s">
        <v>1135</v>
      </c>
      <c r="B387" s="1" t="s">
        <v>24</v>
      </c>
      <c r="C387" s="1" t="s">
        <v>455</v>
      </c>
      <c r="D387" s="1" t="s">
        <v>1136</v>
      </c>
      <c r="E387" s="1" t="s">
        <v>1137</v>
      </c>
      <c r="F387" s="1" t="s">
        <v>458</v>
      </c>
      <c r="G387" s="1">
        <v>5</v>
      </c>
      <c r="H387" s="1" t="s">
        <v>27</v>
      </c>
      <c r="J387" s="1" t="s">
        <v>1138</v>
      </c>
      <c r="K387" s="4" t="str">
        <f>VLOOKUP(IF(ISBLANK(J387),C387,LEFT(J387,IFERROR(FIND("_",LEFT(J387,4)),1)-1)),{"","fact";"c","reset";"tc","reset";"ec","reset";"tec","fact";"c32","rate";"c64","rate";"cmpd","";"ec32","diff";"ec64","diff";"f","fact";"family","";"n","raw";"s",""},2,FALSE)</f>
        <v>reset</v>
      </c>
      <c r="L387" s="4" t="str">
        <f t="shared" ref="L387:L450" si="24">IF(M387="div",CONCATENATE(N387," / ",O387),IF(M387="sub",CONCATENATE(N387," - ",O387),IF(M387="add",CONCATENATE(N387," + ",O387),IF(M387="mult",CONCATENATE(N387," * ",O387),IF(M387="pct",CONCATENATE("100 * ",N387," / ",O387),IF(M387="sum",CONCATENATE("∑ (",N387,IF(LEN(O387)=0,""," + "),SUBSTITUTE(O387,","," + "),")"),""))))))</f>
        <v>readBytes + writeBytes</v>
      </c>
      <c r="M387" s="5" t="str">
        <f t="shared" ref="M387:M450" si="25">IF(ISBLANK(J387),"",RIGHT(LEFT(J387,FIND(",",J387)-1),LEN(LEFT(J387,FIND(",",J387)-1))-IFERROR(FIND("_",LEFT(J387,FIND(",",J387)-1)),0)))</f>
        <v>add</v>
      </c>
      <c r="N387" s="5" t="str">
        <f t="shared" ref="N387:N450" si="26">IF(ISBLANK(J387),"",MID(J387,FIND(",",J387)+1,IFERROR(FIND(",",J387,FIND(",",J387)+1)-FIND(",",J387)-1,LEN(J387))))</f>
        <v>readBytes</v>
      </c>
      <c r="O387" s="5" t="str">
        <f t="shared" ref="O387:O450" si="27">IF(ISBLANK(J387),"",IFERROR(RIGHT(J387,LEN(J387)-FIND(",",J387,FIND(",",J387)+1)),""))</f>
        <v>writeBytes</v>
      </c>
    </row>
    <row r="388" spans="1:15" ht="30">
      <c r="A388" s="1" t="s">
        <v>1139</v>
      </c>
      <c r="B388" s="1" t="s">
        <v>24</v>
      </c>
      <c r="C388" s="1" t="s">
        <v>455</v>
      </c>
      <c r="D388" s="1" t="s">
        <v>1140</v>
      </c>
      <c r="E388" s="1" t="s">
        <v>1141</v>
      </c>
      <c r="F388" s="1" t="s">
        <v>1134</v>
      </c>
      <c r="G388" s="1">
        <v>5</v>
      </c>
      <c r="H388" s="1" t="s">
        <v>27</v>
      </c>
      <c r="J388" s="1" t="s">
        <v>1142</v>
      </c>
      <c r="K388" s="4" t="str">
        <f>VLOOKUP(IF(ISBLANK(J388),C388,LEFT(J388,IFERROR(FIND("_",LEFT(J388,4)),1)-1)),{"","fact";"c","reset";"tc","reset";"ec","reset";"tec","fact";"c32","rate";"c64","rate";"cmpd","";"ec32","diff";"ec64","diff";"f","fact";"family","";"n","raw";"s",""},2,FALSE)</f>
        <v>reset</v>
      </c>
      <c r="L388" s="4" t="str">
        <f t="shared" si="24"/>
        <v>reads + writes</v>
      </c>
      <c r="M388" s="5" t="str">
        <f t="shared" si="25"/>
        <v>add</v>
      </c>
      <c r="N388" s="5" t="str">
        <f t="shared" si="26"/>
        <v>reads</v>
      </c>
      <c r="O388" s="5" t="str">
        <f t="shared" si="27"/>
        <v>writes</v>
      </c>
    </row>
    <row r="389" spans="1:15">
      <c r="A389" s="1" t="s">
        <v>1143</v>
      </c>
      <c r="B389" s="1" t="s">
        <v>24</v>
      </c>
      <c r="C389" s="1" t="s">
        <v>35</v>
      </c>
      <c r="D389" s="1" t="s">
        <v>1144</v>
      </c>
      <c r="E389" s="1" t="s">
        <v>1145</v>
      </c>
      <c r="F389" s="1" t="s">
        <v>38</v>
      </c>
      <c r="G389" s="1">
        <v>5</v>
      </c>
      <c r="H389" s="1" t="s">
        <v>27</v>
      </c>
      <c r="I389" s="1">
        <v>-1</v>
      </c>
      <c r="K389" s="4" t="str">
        <f>VLOOKUP(IF(ISBLANK(J389),C389,LEFT(J389,IFERROR(FIND("_",LEFT(J389,4)),1)-1)),{"","fact";"c","reset";"tc","reset";"ec","reset";"tec","fact";"c32","rate";"c64","rate";"cmpd","";"ec32","diff";"ec64","diff";"f","fact";"family","";"n","raw";"s",""},2,FALSE)</f>
        <v>rate</v>
      </c>
      <c r="L389" s="4" t="str">
        <f t="shared" si="24"/>
        <v/>
      </c>
      <c r="M389" s="5" t="str">
        <f t="shared" si="25"/>
        <v/>
      </c>
      <c r="N389" s="5" t="str">
        <f t="shared" si="26"/>
        <v/>
      </c>
      <c r="O389" s="5" t="str">
        <f t="shared" si="27"/>
        <v/>
      </c>
    </row>
    <row r="390" spans="1:15" ht="30">
      <c r="A390" s="1" t="s">
        <v>1146</v>
      </c>
      <c r="B390" s="1" t="s">
        <v>24</v>
      </c>
      <c r="C390" s="1" t="s">
        <v>455</v>
      </c>
      <c r="D390" s="1" t="s">
        <v>1144</v>
      </c>
      <c r="E390" s="1" t="s">
        <v>1147</v>
      </c>
      <c r="F390" s="1" t="s">
        <v>458</v>
      </c>
      <c r="G390" s="1">
        <v>5</v>
      </c>
      <c r="H390" s="1" t="s">
        <v>27</v>
      </c>
      <c r="J390" s="1" t="s">
        <v>1148</v>
      </c>
      <c r="K390" s="4" t="str">
        <f>VLOOKUP(IF(ISBLANK(J390),C390,LEFT(J390,IFERROR(FIND("_",LEFT(J390,4)),1)-1)),{"","fact";"c","reset";"tc","reset";"ec","reset";"tec","fact";"c32","rate";"c64","rate";"cmpd","";"ec32","diff";"ec64","diff";"f","fact";"family","";"n","raw";"s",""},2,FALSE)</f>
        <v>reset</v>
      </c>
      <c r="L390" s="4" t="str">
        <f t="shared" si="24"/>
        <v>writeBlocks * fibreChannel.blockSize</v>
      </c>
      <c r="M390" s="5" t="str">
        <f t="shared" si="25"/>
        <v>mult</v>
      </c>
      <c r="N390" s="5" t="str">
        <f t="shared" si="26"/>
        <v>writeBlocks</v>
      </c>
      <c r="O390" s="5" t="str">
        <f t="shared" si="27"/>
        <v>fibreChannel.blockSize</v>
      </c>
    </row>
    <row r="391" spans="1:15">
      <c r="A391" s="1" t="s">
        <v>1149</v>
      </c>
      <c r="B391" s="1" t="s">
        <v>24</v>
      </c>
      <c r="C391" s="1" t="s">
        <v>1132</v>
      </c>
      <c r="D391" s="1" t="s">
        <v>1110</v>
      </c>
      <c r="E391" s="1" t="s">
        <v>1150</v>
      </c>
      <c r="F391" s="1" t="s">
        <v>1134</v>
      </c>
      <c r="G391" s="1">
        <v>5</v>
      </c>
      <c r="H391" s="1" t="s">
        <v>27</v>
      </c>
      <c r="I391" s="1">
        <v>-1</v>
      </c>
      <c r="K391" s="4" t="str">
        <f>VLOOKUP(IF(ISBLANK(J391),C391,LEFT(J391,IFERROR(FIND("_",LEFT(J391,4)),1)-1)),{"","fact";"c","reset";"tc","reset";"ec","reset";"tec","fact";"c32","rate";"c64","rate";"cmpd","";"ec32","diff";"ec64","diff";"f","fact";"family","";"n","raw";"s",""},2,FALSE)</f>
        <v>rate</v>
      </c>
      <c r="L391" s="4" t="str">
        <f t="shared" si="24"/>
        <v/>
      </c>
      <c r="M391" s="5" t="str">
        <f t="shared" si="25"/>
        <v/>
      </c>
      <c r="N391" s="5" t="str">
        <f t="shared" si="26"/>
        <v/>
      </c>
      <c r="O391" s="5" t="str">
        <f t="shared" si="27"/>
        <v/>
      </c>
    </row>
    <row r="392" spans="1:15" ht="30">
      <c r="A392" s="1" t="s">
        <v>1151</v>
      </c>
      <c r="B392" s="1" t="s">
        <v>24</v>
      </c>
      <c r="C392" s="1" t="s">
        <v>30</v>
      </c>
      <c r="D392" s="1" t="s">
        <v>1152</v>
      </c>
      <c r="E392" s="1" t="s">
        <v>1153</v>
      </c>
      <c r="G392" s="1">
        <v>32</v>
      </c>
      <c r="H392" s="1" t="s">
        <v>27</v>
      </c>
      <c r="I392" s="1">
        <v>-1</v>
      </c>
      <c r="K392" s="4" t="str">
        <f>VLOOKUP(IF(ISBLANK(J392),C392,LEFT(J392,IFERROR(FIND("_",LEFT(J392,4)),1)-1)),{"","fact";"c","reset";"tc","reset";"ec","reset";"tec","fact";"c32","rate";"c64","rate";"cmpd","";"ec32","diff";"ec64","diff";"f","fact";"family","";"n","raw";"s",""},2,FALSE)</f>
        <v/>
      </c>
      <c r="L392" s="4" t="str">
        <f t="shared" si="24"/>
        <v/>
      </c>
      <c r="M392" s="5" t="str">
        <f t="shared" si="25"/>
        <v/>
      </c>
      <c r="N392" s="5" t="str">
        <f t="shared" si="26"/>
        <v/>
      </c>
      <c r="O392" s="5" t="str">
        <f t="shared" si="27"/>
        <v/>
      </c>
    </row>
    <row r="393" spans="1:15">
      <c r="A393" s="1" t="s">
        <v>1154</v>
      </c>
      <c r="B393" s="1" t="s">
        <v>24</v>
      </c>
      <c r="C393" s="1" t="s">
        <v>455</v>
      </c>
      <c r="D393" s="1" t="s">
        <v>1155</v>
      </c>
      <c r="E393" s="1" t="s">
        <v>1156</v>
      </c>
      <c r="F393" s="1" t="s">
        <v>458</v>
      </c>
      <c r="G393" s="1">
        <v>10</v>
      </c>
      <c r="H393" s="1" t="s">
        <v>27</v>
      </c>
      <c r="J393" s="1" t="s">
        <v>459</v>
      </c>
      <c r="K393" s="4" t="str">
        <f>VLOOKUP(IF(ISBLANK(J393),C393,LEFT(J393,IFERROR(FIND("_",LEFT(J393,4)),1)-1)),{"","fact";"c","reset";"tc","reset";"ec","reset";"tec","fact";"c32","rate";"c64","rate";"cmpd","";"ec32","diff";"ec64","diff";"f","fact";"family","";"n","raw";"s",""},2,FALSE)</f>
        <v>fact</v>
      </c>
      <c r="L393" s="4" t="str">
        <f t="shared" si="24"/>
        <v>readBytes / reads</v>
      </c>
      <c r="M393" s="5" t="str">
        <f t="shared" si="25"/>
        <v>div</v>
      </c>
      <c r="N393" s="5" t="str">
        <f t="shared" si="26"/>
        <v>readBytes</v>
      </c>
      <c r="O393" s="5" t="str">
        <f t="shared" si="27"/>
        <v>reads</v>
      </c>
    </row>
    <row r="394" spans="1:15">
      <c r="A394" s="1" t="s">
        <v>1157</v>
      </c>
      <c r="B394" s="1" t="s">
        <v>24</v>
      </c>
      <c r="C394" s="1" t="s">
        <v>35</v>
      </c>
      <c r="D394" s="1" t="s">
        <v>1055</v>
      </c>
      <c r="E394" s="1" t="s">
        <v>1158</v>
      </c>
      <c r="F394" s="1" t="s">
        <v>458</v>
      </c>
      <c r="G394" s="1">
        <v>7</v>
      </c>
      <c r="H394" s="1" t="s">
        <v>27</v>
      </c>
      <c r="I394" s="1">
        <v>-1</v>
      </c>
      <c r="K394" s="4" t="str">
        <f>VLOOKUP(IF(ISBLANK(J394),C394,LEFT(J394,IFERROR(FIND("_",LEFT(J394,4)),1)-1)),{"","fact";"c","reset";"tc","reset";"ec","reset";"tec","fact";"c32","rate";"c64","rate";"cmpd","";"ec32","diff";"ec64","diff";"f","fact";"family","";"n","raw";"s",""},2,FALSE)</f>
        <v>rate</v>
      </c>
      <c r="L394" s="4" t="str">
        <f t="shared" si="24"/>
        <v/>
      </c>
      <c r="M394" s="5" t="str">
        <f t="shared" si="25"/>
        <v/>
      </c>
      <c r="N394" s="5" t="str">
        <f t="shared" si="26"/>
        <v/>
      </c>
      <c r="O394" s="5" t="str">
        <f t="shared" si="27"/>
        <v/>
      </c>
    </row>
    <row r="395" spans="1:15">
      <c r="A395" s="1" t="s">
        <v>1159</v>
      </c>
      <c r="B395" s="1" t="s">
        <v>24</v>
      </c>
      <c r="C395" s="1" t="s">
        <v>35</v>
      </c>
      <c r="D395" s="1" t="s">
        <v>1160</v>
      </c>
      <c r="E395" s="1" t="s">
        <v>1161</v>
      </c>
      <c r="G395" s="1">
        <v>7</v>
      </c>
      <c r="H395" s="1" t="s">
        <v>27</v>
      </c>
      <c r="I395" s="1">
        <v>-1</v>
      </c>
      <c r="K395" s="4" t="str">
        <f>VLOOKUP(IF(ISBLANK(J395),C395,LEFT(J395,IFERROR(FIND("_",LEFT(J395,4)),1)-1)),{"","fact";"c","reset";"tc","reset";"ec","reset";"tec","fact";"c32","rate";"c64","rate";"cmpd","";"ec32","diff";"ec64","diff";"f","fact";"family","";"n","raw";"s",""},2,FALSE)</f>
        <v>rate</v>
      </c>
      <c r="L395" s="4" t="str">
        <f t="shared" si="24"/>
        <v/>
      </c>
      <c r="M395" s="5" t="str">
        <f t="shared" si="25"/>
        <v/>
      </c>
      <c r="N395" s="5" t="str">
        <f t="shared" si="26"/>
        <v/>
      </c>
      <c r="O395" s="5" t="str">
        <f t="shared" si="27"/>
        <v/>
      </c>
    </row>
    <row r="396" spans="1:15">
      <c r="A396" s="1" t="s">
        <v>1162</v>
      </c>
      <c r="B396" s="1" t="s">
        <v>24</v>
      </c>
      <c r="C396" s="1" t="s">
        <v>35</v>
      </c>
      <c r="D396" s="1" t="s">
        <v>1136</v>
      </c>
      <c r="E396" s="1" t="s">
        <v>1163</v>
      </c>
      <c r="F396" s="1" t="s">
        <v>458</v>
      </c>
      <c r="G396" s="1">
        <v>7</v>
      </c>
      <c r="H396" s="1" t="s">
        <v>27</v>
      </c>
      <c r="I396" s="1">
        <v>-1</v>
      </c>
      <c r="K396" s="4" t="str">
        <f>VLOOKUP(IF(ISBLANK(J396),C396,LEFT(J396,IFERROR(FIND("_",LEFT(J396,4)),1)-1)),{"","fact";"c","reset";"tc","reset";"ec","reset";"tec","fact";"c32","rate";"c64","rate";"cmpd","";"ec32","diff";"ec64","diff";"f","fact";"family","";"n","raw";"s",""},2,FALSE)</f>
        <v>rate</v>
      </c>
      <c r="L396" s="4" t="str">
        <f t="shared" si="24"/>
        <v/>
      </c>
      <c r="M396" s="5" t="str">
        <f t="shared" si="25"/>
        <v/>
      </c>
      <c r="N396" s="5" t="str">
        <f t="shared" si="26"/>
        <v/>
      </c>
      <c r="O396" s="5" t="str">
        <f t="shared" si="27"/>
        <v/>
      </c>
    </row>
    <row r="397" spans="1:15">
      <c r="A397" s="1" t="s">
        <v>1164</v>
      </c>
      <c r="B397" s="1" t="s">
        <v>24</v>
      </c>
      <c r="C397" s="1" t="s">
        <v>35</v>
      </c>
      <c r="D397" s="1" t="s">
        <v>1165</v>
      </c>
      <c r="E397" s="1" t="s">
        <v>1166</v>
      </c>
      <c r="G397" s="1">
        <v>7</v>
      </c>
      <c r="H397" s="1" t="s">
        <v>27</v>
      </c>
      <c r="I397" s="1">
        <v>-1</v>
      </c>
      <c r="K397" s="4" t="str">
        <f>VLOOKUP(IF(ISBLANK(J397),C397,LEFT(J397,IFERROR(FIND("_",LEFT(J397,4)),1)-1)),{"","fact";"c","reset";"tc","reset";"ec","reset";"tec","fact";"c32","rate";"c64","rate";"cmpd","";"ec32","diff";"ec64","diff";"f","fact";"family","";"n","raw";"s",""},2,FALSE)</f>
        <v>rate</v>
      </c>
      <c r="L397" s="4" t="str">
        <f t="shared" si="24"/>
        <v/>
      </c>
      <c r="M397" s="5" t="str">
        <f t="shared" si="25"/>
        <v/>
      </c>
      <c r="N397" s="5" t="str">
        <f t="shared" si="26"/>
        <v/>
      </c>
      <c r="O397" s="5" t="str">
        <f t="shared" si="27"/>
        <v/>
      </c>
    </row>
    <row r="398" spans="1:15">
      <c r="A398" s="1" t="s">
        <v>1167</v>
      </c>
      <c r="B398" s="1" t="s">
        <v>24</v>
      </c>
      <c r="C398" s="1" t="s">
        <v>221</v>
      </c>
      <c r="D398" s="1" t="s">
        <v>1168</v>
      </c>
      <c r="E398" s="1" t="s">
        <v>1168</v>
      </c>
      <c r="G398" s="1">
        <v>7</v>
      </c>
      <c r="H398" s="1" t="s">
        <v>27</v>
      </c>
      <c r="I398" s="1">
        <v>-1</v>
      </c>
      <c r="K398" s="4" t="str">
        <f>VLOOKUP(IF(ISBLANK(J398),C398,LEFT(J398,IFERROR(FIND("_",LEFT(J398,4)),1)-1)),{"","fact";"c","reset";"tc","reset";"ec","reset";"tec","fact";"c32","rate";"c64","rate";"cmpd","";"ec32","diff";"ec64","diff";"f","fact";"family","";"n","raw";"s",""},2,FALSE)</f>
        <v>diff</v>
      </c>
      <c r="L398" s="4" t="str">
        <f t="shared" si="24"/>
        <v/>
      </c>
      <c r="M398" s="5" t="str">
        <f t="shared" si="25"/>
        <v/>
      </c>
      <c r="N398" s="5" t="str">
        <f t="shared" si="26"/>
        <v/>
      </c>
      <c r="O398" s="5" t="str">
        <f t="shared" si="27"/>
        <v/>
      </c>
    </row>
    <row r="399" spans="1:15">
      <c r="A399" s="1" t="s">
        <v>1169</v>
      </c>
      <c r="B399" s="1" t="s">
        <v>24</v>
      </c>
      <c r="C399" s="1" t="s">
        <v>455</v>
      </c>
      <c r="D399" s="1" t="s">
        <v>1170</v>
      </c>
      <c r="E399" s="1" t="s">
        <v>1171</v>
      </c>
      <c r="F399" s="1" t="s">
        <v>458</v>
      </c>
      <c r="G399" s="1">
        <v>10</v>
      </c>
      <c r="H399" s="1" t="s">
        <v>27</v>
      </c>
      <c r="J399" s="1" t="s">
        <v>471</v>
      </c>
      <c r="K399" s="4" t="str">
        <f>VLOOKUP(IF(ISBLANK(J399),C399,LEFT(J399,IFERROR(FIND("_",LEFT(J399,4)),1)-1)),{"","fact";"c","reset";"tc","reset";"ec","reset";"tec","fact";"c32","rate";"c64","rate";"cmpd","";"ec32","diff";"ec64","diff";"f","fact";"family","";"n","raw";"s",""},2,FALSE)</f>
        <v>fact</v>
      </c>
      <c r="L399" s="4" t="str">
        <f t="shared" si="24"/>
        <v>writeBytes / writes</v>
      </c>
      <c r="M399" s="5" t="str">
        <f t="shared" si="25"/>
        <v>div</v>
      </c>
      <c r="N399" s="5" t="str">
        <f t="shared" si="26"/>
        <v>writeBytes</v>
      </c>
      <c r="O399" s="5" t="str">
        <f t="shared" si="27"/>
        <v>writes</v>
      </c>
    </row>
    <row r="400" spans="1:15">
      <c r="A400" s="1" t="s">
        <v>1172</v>
      </c>
      <c r="B400" s="1" t="s">
        <v>24</v>
      </c>
      <c r="C400" s="1" t="s">
        <v>35</v>
      </c>
      <c r="D400" s="1" t="s">
        <v>1173</v>
      </c>
      <c r="E400" s="1" t="s">
        <v>1174</v>
      </c>
      <c r="F400" s="1" t="s">
        <v>458</v>
      </c>
      <c r="G400" s="1">
        <v>7</v>
      </c>
      <c r="H400" s="1" t="s">
        <v>27</v>
      </c>
      <c r="I400" s="1">
        <v>-1</v>
      </c>
      <c r="K400" s="4" t="str">
        <f>VLOOKUP(IF(ISBLANK(J400),C400,LEFT(J400,IFERROR(FIND("_",LEFT(J400,4)),1)-1)),{"","fact";"c","reset";"tc","reset";"ec","reset";"tec","fact";"c32","rate";"c64","rate";"cmpd","";"ec32","diff";"ec64","diff";"f","fact";"family","";"n","raw";"s",""},2,FALSE)</f>
        <v>rate</v>
      </c>
      <c r="L400" s="4" t="str">
        <f t="shared" si="24"/>
        <v/>
      </c>
      <c r="M400" s="5" t="str">
        <f t="shared" si="25"/>
        <v/>
      </c>
      <c r="N400" s="5" t="str">
        <f t="shared" si="26"/>
        <v/>
      </c>
      <c r="O400" s="5" t="str">
        <f t="shared" si="27"/>
        <v/>
      </c>
    </row>
    <row r="401" spans="1:15">
      <c r="A401" s="1" t="s">
        <v>1175</v>
      </c>
      <c r="B401" s="1" t="s">
        <v>24</v>
      </c>
      <c r="C401" s="1" t="s">
        <v>35</v>
      </c>
      <c r="D401" s="1" t="s">
        <v>1176</v>
      </c>
      <c r="E401" s="1" t="s">
        <v>1177</v>
      </c>
      <c r="G401" s="1">
        <v>7</v>
      </c>
      <c r="H401" s="1" t="s">
        <v>27</v>
      </c>
      <c r="I401" s="1">
        <v>-1</v>
      </c>
      <c r="K401" s="4" t="str">
        <f>VLOOKUP(IF(ISBLANK(J401),C401,LEFT(J401,IFERROR(FIND("_",LEFT(J401,4)),1)-1)),{"","fact";"c","reset";"tc","reset";"ec","reset";"tec","fact";"c32","rate";"c64","rate";"cmpd","";"ec32","diff";"ec64","diff";"f","fact";"family","";"n","raw";"s",""},2,FALSE)</f>
        <v>rate</v>
      </c>
      <c r="L401" s="4" t="str">
        <f t="shared" si="24"/>
        <v/>
      </c>
      <c r="M401" s="5" t="str">
        <f t="shared" si="25"/>
        <v/>
      </c>
      <c r="N401" s="5" t="str">
        <f t="shared" si="26"/>
        <v/>
      </c>
      <c r="O401" s="5" t="str">
        <f t="shared" si="27"/>
        <v/>
      </c>
    </row>
    <row r="402" spans="1:15">
      <c r="A402" s="1" t="s">
        <v>1178</v>
      </c>
      <c r="B402" s="1" t="s">
        <v>29</v>
      </c>
      <c r="C402" s="1" t="s">
        <v>30</v>
      </c>
      <c r="D402" s="1" t="s">
        <v>1179</v>
      </c>
      <c r="E402" s="1" t="s">
        <v>1180</v>
      </c>
      <c r="G402" s="1">
        <v>32</v>
      </c>
      <c r="H402" s="1" t="s">
        <v>27</v>
      </c>
      <c r="I402" s="1">
        <v>-1</v>
      </c>
      <c r="K402" s="4" t="str">
        <f>VLOOKUP(IF(ISBLANK(J402),C402,LEFT(J402,IFERROR(FIND("_",LEFT(J402,4)),1)-1)),{"","fact";"c","reset";"tc","reset";"ec","reset";"tec","fact";"c32","rate";"c64","rate";"cmpd","";"ec32","diff";"ec64","diff";"f","fact";"family","";"n","raw";"s",""},2,FALSE)</f>
        <v/>
      </c>
      <c r="L402" s="4" t="str">
        <f t="shared" si="24"/>
        <v/>
      </c>
      <c r="M402" s="5" t="str">
        <f t="shared" si="25"/>
        <v/>
      </c>
      <c r="N402" s="5" t="str">
        <f t="shared" si="26"/>
        <v/>
      </c>
      <c r="O402" s="5" t="str">
        <f t="shared" si="27"/>
        <v/>
      </c>
    </row>
    <row r="403" spans="1:15">
      <c r="A403" s="1" t="s">
        <v>1181</v>
      </c>
      <c r="B403" s="1" t="s">
        <v>29</v>
      </c>
      <c r="C403" s="1" t="s">
        <v>1182</v>
      </c>
      <c r="D403" s="1" t="s">
        <v>1183</v>
      </c>
      <c r="E403" s="1" t="s">
        <v>1184</v>
      </c>
      <c r="G403" s="1">
        <v>7</v>
      </c>
      <c r="H403" s="1" t="s">
        <v>27</v>
      </c>
      <c r="I403" s="1">
        <v>-1</v>
      </c>
      <c r="K403" s="4" t="str">
        <f>VLOOKUP(IF(ISBLANK(J403),C403,LEFT(J403,IFERROR(FIND("_",LEFT(J403,4)),1)-1)),{"","fact";"c","reset";"tc","reset";"ec","reset";"tec","fact";"c32","rate";"c64","rate";"cmpd","";"ec32","diff";"ec64","diff";"f","fact";"family","";"n","raw";"s",""},2,FALSE)</f>
        <v>diff</v>
      </c>
      <c r="L403" s="4" t="str">
        <f t="shared" si="24"/>
        <v/>
      </c>
      <c r="M403" s="5" t="str">
        <f t="shared" si="25"/>
        <v/>
      </c>
      <c r="N403" s="5" t="str">
        <f t="shared" si="26"/>
        <v/>
      </c>
      <c r="O403" s="5" t="str">
        <f t="shared" si="27"/>
        <v/>
      </c>
    </row>
    <row r="404" spans="1:15">
      <c r="A404" s="1" t="s">
        <v>1185</v>
      </c>
      <c r="B404" s="1" t="s">
        <v>29</v>
      </c>
      <c r="C404" s="1" t="s">
        <v>1182</v>
      </c>
      <c r="D404" s="1" t="s">
        <v>1186</v>
      </c>
      <c r="E404" s="1" t="s">
        <v>1187</v>
      </c>
      <c r="G404" s="1">
        <v>7</v>
      </c>
      <c r="H404" s="1" t="s">
        <v>27</v>
      </c>
      <c r="I404" s="1">
        <v>-1</v>
      </c>
      <c r="K404" s="4" t="str">
        <f>VLOOKUP(IF(ISBLANK(J404),C404,LEFT(J404,IFERROR(FIND("_",LEFT(J404,4)),1)-1)),{"","fact";"c","reset";"tc","reset";"ec","reset";"tec","fact";"c32","rate";"c64","rate";"cmpd","";"ec32","diff";"ec64","diff";"f","fact";"family","";"n","raw";"s",""},2,FALSE)</f>
        <v>diff</v>
      </c>
      <c r="L404" s="4" t="str">
        <f t="shared" si="24"/>
        <v/>
      </c>
      <c r="M404" s="5" t="str">
        <f t="shared" si="25"/>
        <v/>
      </c>
      <c r="N404" s="5" t="str">
        <f t="shared" si="26"/>
        <v/>
      </c>
      <c r="O404" s="5" t="str">
        <f t="shared" si="27"/>
        <v/>
      </c>
    </row>
    <row r="405" spans="1:15">
      <c r="A405" s="1" t="s">
        <v>1188</v>
      </c>
      <c r="B405" s="1" t="s">
        <v>29</v>
      </c>
      <c r="C405" s="1" t="s">
        <v>1182</v>
      </c>
      <c r="D405" s="1" t="s">
        <v>1189</v>
      </c>
      <c r="E405" s="1" t="s">
        <v>1190</v>
      </c>
      <c r="G405" s="1">
        <v>7</v>
      </c>
      <c r="H405" s="1" t="s">
        <v>27</v>
      </c>
      <c r="I405" s="1">
        <v>-1</v>
      </c>
      <c r="K405" s="4" t="str">
        <f>VLOOKUP(IF(ISBLANK(J405),C405,LEFT(J405,IFERROR(FIND("_",LEFT(J405,4)),1)-1)),{"","fact";"c","reset";"tc","reset";"ec","reset";"tec","fact";"c32","rate";"c64","rate";"cmpd","";"ec32","diff";"ec64","diff";"f","fact";"family","";"n","raw";"s",""},2,FALSE)</f>
        <v>diff</v>
      </c>
      <c r="L405" s="4" t="str">
        <f t="shared" si="24"/>
        <v/>
      </c>
      <c r="M405" s="5" t="str">
        <f t="shared" si="25"/>
        <v/>
      </c>
      <c r="N405" s="5" t="str">
        <f t="shared" si="26"/>
        <v/>
      </c>
      <c r="O405" s="5" t="str">
        <f t="shared" si="27"/>
        <v/>
      </c>
    </row>
    <row r="406" spans="1:15">
      <c r="A406" s="1" t="s">
        <v>1191</v>
      </c>
      <c r="B406" s="1" t="s">
        <v>29</v>
      </c>
      <c r="C406" s="1" t="s">
        <v>1182</v>
      </c>
      <c r="D406" s="1" t="s">
        <v>1192</v>
      </c>
      <c r="E406" s="1" t="s">
        <v>1193</v>
      </c>
      <c r="G406" s="1">
        <v>7</v>
      </c>
      <c r="H406" s="1" t="s">
        <v>27</v>
      </c>
      <c r="I406" s="1">
        <v>-1</v>
      </c>
      <c r="K406" s="4" t="str">
        <f>VLOOKUP(IF(ISBLANK(J406),C406,LEFT(J406,IFERROR(FIND("_",LEFT(J406,4)),1)-1)),{"","fact";"c","reset";"tc","reset";"ec","reset";"tec","fact";"c32","rate";"c64","rate";"cmpd","";"ec32","diff";"ec64","diff";"f","fact";"family","";"n","raw";"s",""},2,FALSE)</f>
        <v>diff</v>
      </c>
      <c r="L406" s="4" t="str">
        <f t="shared" si="24"/>
        <v/>
      </c>
      <c r="M406" s="5" t="str">
        <f t="shared" si="25"/>
        <v/>
      </c>
      <c r="N406" s="5" t="str">
        <f t="shared" si="26"/>
        <v/>
      </c>
      <c r="O406" s="5" t="str">
        <f t="shared" si="27"/>
        <v/>
      </c>
    </row>
    <row r="407" spans="1:15" ht="30">
      <c r="A407" s="1" t="s">
        <v>1194</v>
      </c>
      <c r="B407" s="1" t="s">
        <v>29</v>
      </c>
      <c r="C407" s="1" t="s">
        <v>1182</v>
      </c>
      <c r="D407" s="1" t="s">
        <v>1195</v>
      </c>
      <c r="E407" s="1" t="s">
        <v>1196</v>
      </c>
      <c r="G407" s="1">
        <v>7</v>
      </c>
      <c r="H407" s="1" t="s">
        <v>27</v>
      </c>
      <c r="I407" s="1">
        <v>-1</v>
      </c>
      <c r="K407" s="4" t="str">
        <f>VLOOKUP(IF(ISBLANK(J407),C407,LEFT(J407,IFERROR(FIND("_",LEFT(J407,4)),1)-1)),{"","fact";"c","reset";"tc","reset";"ec","reset";"tec","fact";"c32","rate";"c64","rate";"cmpd","";"ec32","diff";"ec64","diff";"f","fact";"family","";"n","raw";"s",""},2,FALSE)</f>
        <v>diff</v>
      </c>
      <c r="L407" s="4" t="str">
        <f t="shared" si="24"/>
        <v/>
      </c>
      <c r="M407" s="5" t="str">
        <f t="shared" si="25"/>
        <v/>
      </c>
      <c r="N407" s="5" t="str">
        <f t="shared" si="26"/>
        <v/>
      </c>
      <c r="O407" s="5" t="str">
        <f t="shared" si="27"/>
        <v/>
      </c>
    </row>
    <row r="408" spans="1:15" ht="30">
      <c r="A408" s="1" t="s">
        <v>1197</v>
      </c>
      <c r="B408" s="1" t="s">
        <v>29</v>
      </c>
      <c r="C408" s="1" t="s">
        <v>1182</v>
      </c>
      <c r="D408" s="1" t="s">
        <v>1198</v>
      </c>
      <c r="E408" s="1" t="s">
        <v>1199</v>
      </c>
      <c r="G408" s="1">
        <v>7</v>
      </c>
      <c r="H408" s="1" t="s">
        <v>27</v>
      </c>
      <c r="I408" s="1">
        <v>-1</v>
      </c>
      <c r="K408" s="4" t="str">
        <f>VLOOKUP(IF(ISBLANK(J408),C408,LEFT(J408,IFERROR(FIND("_",LEFT(J408,4)),1)-1)),{"","fact";"c","reset";"tc","reset";"ec","reset";"tec","fact";"c32","rate";"c64","rate";"cmpd","";"ec32","diff";"ec64","diff";"f","fact";"family","";"n","raw";"s",""},2,FALSE)</f>
        <v>diff</v>
      </c>
      <c r="L408" s="4" t="str">
        <f t="shared" si="24"/>
        <v/>
      </c>
      <c r="M408" s="5" t="str">
        <f t="shared" si="25"/>
        <v/>
      </c>
      <c r="N408" s="5" t="str">
        <f t="shared" si="26"/>
        <v/>
      </c>
      <c r="O408" s="5" t="str">
        <f t="shared" si="27"/>
        <v/>
      </c>
    </row>
    <row r="409" spans="1:15" ht="30">
      <c r="A409" s="1" t="s">
        <v>1200</v>
      </c>
      <c r="B409" s="1" t="s">
        <v>24</v>
      </c>
      <c r="C409" s="1" t="s">
        <v>30</v>
      </c>
      <c r="D409" s="1" t="s">
        <v>1201</v>
      </c>
      <c r="E409" s="1" t="s">
        <v>1202</v>
      </c>
      <c r="G409" s="1">
        <v>32</v>
      </c>
      <c r="H409" s="1" t="s">
        <v>27</v>
      </c>
      <c r="I409" s="1">
        <v>-1</v>
      </c>
      <c r="K409" s="4" t="str">
        <f>VLOOKUP(IF(ISBLANK(J409),C409,LEFT(J409,IFERROR(FIND("_",LEFT(J409,4)),1)-1)),{"","fact";"c","reset";"tc","reset";"ec","reset";"tec","fact";"c32","rate";"c64","rate";"cmpd","";"ec32","diff";"ec64","diff";"f","fact";"family","";"n","raw";"s",""},2,FALSE)</f>
        <v/>
      </c>
      <c r="L409" s="4" t="str">
        <f t="shared" si="24"/>
        <v/>
      </c>
      <c r="M409" s="5" t="str">
        <f t="shared" si="25"/>
        <v/>
      </c>
      <c r="N409" s="5" t="str">
        <f t="shared" si="26"/>
        <v/>
      </c>
      <c r="O409" s="5" t="str">
        <f t="shared" si="27"/>
        <v/>
      </c>
    </row>
    <row r="410" spans="1:15">
      <c r="A410" s="1" t="s">
        <v>1203</v>
      </c>
      <c r="B410" s="1" t="s">
        <v>24</v>
      </c>
      <c r="C410" s="1" t="s">
        <v>455</v>
      </c>
      <c r="D410" s="1" t="s">
        <v>1155</v>
      </c>
      <c r="E410" s="1" t="s">
        <v>1156</v>
      </c>
      <c r="F410" s="1" t="s">
        <v>458</v>
      </c>
      <c r="G410" s="1">
        <v>10</v>
      </c>
      <c r="H410" s="1" t="s">
        <v>27</v>
      </c>
      <c r="J410" s="1" t="s">
        <v>459</v>
      </c>
      <c r="K410" s="4" t="str">
        <f>VLOOKUP(IF(ISBLANK(J410),C410,LEFT(J410,IFERROR(FIND("_",LEFT(J410,4)),1)-1)),{"","fact";"c","reset";"tc","reset";"ec","reset";"tec","fact";"c32","rate";"c64","rate";"cmpd","";"ec32","diff";"ec64","diff";"f","fact";"family","";"n","raw";"s",""},2,FALSE)</f>
        <v>fact</v>
      </c>
      <c r="L410" s="4" t="str">
        <f t="shared" si="24"/>
        <v>readBytes / reads</v>
      </c>
      <c r="M410" s="5" t="str">
        <f t="shared" si="25"/>
        <v>div</v>
      </c>
      <c r="N410" s="5" t="str">
        <f t="shared" si="26"/>
        <v>readBytes</v>
      </c>
      <c r="O410" s="5" t="str">
        <f t="shared" si="27"/>
        <v>reads</v>
      </c>
    </row>
    <row r="411" spans="1:15">
      <c r="A411" s="1" t="s">
        <v>1204</v>
      </c>
      <c r="B411" s="1" t="s">
        <v>24</v>
      </c>
      <c r="C411" s="1" t="s">
        <v>35</v>
      </c>
      <c r="D411" s="1" t="s">
        <v>1055</v>
      </c>
      <c r="E411" s="1" t="s">
        <v>1158</v>
      </c>
      <c r="F411" s="1" t="s">
        <v>458</v>
      </c>
      <c r="G411" s="1">
        <v>7</v>
      </c>
      <c r="H411" s="1" t="s">
        <v>27</v>
      </c>
      <c r="I411" s="1">
        <v>-1</v>
      </c>
      <c r="K411" s="4" t="str">
        <f>VLOOKUP(IF(ISBLANK(J411),C411,LEFT(J411,IFERROR(FIND("_",LEFT(J411,4)),1)-1)),{"","fact";"c","reset";"tc","reset";"ec","reset";"tec","fact";"c32","rate";"c64","rate";"cmpd","";"ec32","diff";"ec64","diff";"f","fact";"family","";"n","raw";"s",""},2,FALSE)</f>
        <v>rate</v>
      </c>
      <c r="L411" s="4" t="str">
        <f t="shared" si="24"/>
        <v/>
      </c>
      <c r="M411" s="5" t="str">
        <f t="shared" si="25"/>
        <v/>
      </c>
      <c r="N411" s="5" t="str">
        <f t="shared" si="26"/>
        <v/>
      </c>
      <c r="O411" s="5" t="str">
        <f t="shared" si="27"/>
        <v/>
      </c>
    </row>
    <row r="412" spans="1:15">
      <c r="A412" s="1" t="s">
        <v>1205</v>
      </c>
      <c r="B412" s="1" t="s">
        <v>24</v>
      </c>
      <c r="C412" s="1" t="s">
        <v>35</v>
      </c>
      <c r="D412" s="1" t="s">
        <v>1160</v>
      </c>
      <c r="E412" s="1" t="s">
        <v>1161</v>
      </c>
      <c r="G412" s="1">
        <v>7</v>
      </c>
      <c r="H412" s="1" t="s">
        <v>27</v>
      </c>
      <c r="I412" s="1">
        <v>-1</v>
      </c>
      <c r="K412" s="4" t="str">
        <f>VLOOKUP(IF(ISBLANK(J412),C412,LEFT(J412,IFERROR(FIND("_",LEFT(J412,4)),1)-1)),{"","fact";"c","reset";"tc","reset";"ec","reset";"tec","fact";"c32","rate";"c64","rate";"cmpd","";"ec32","diff";"ec64","diff";"f","fact";"family","";"n","raw";"s",""},2,FALSE)</f>
        <v>rate</v>
      </c>
      <c r="L412" s="4" t="str">
        <f t="shared" si="24"/>
        <v/>
      </c>
      <c r="M412" s="5" t="str">
        <f t="shared" si="25"/>
        <v/>
      </c>
      <c r="N412" s="5" t="str">
        <f t="shared" si="26"/>
        <v/>
      </c>
      <c r="O412" s="5" t="str">
        <f t="shared" si="27"/>
        <v/>
      </c>
    </row>
    <row r="413" spans="1:15">
      <c r="A413" s="1" t="s">
        <v>1206</v>
      </c>
      <c r="B413" s="1" t="s">
        <v>24</v>
      </c>
      <c r="C413" s="1" t="s">
        <v>35</v>
      </c>
      <c r="D413" s="1" t="s">
        <v>1136</v>
      </c>
      <c r="E413" s="1" t="s">
        <v>1163</v>
      </c>
      <c r="F413" s="1" t="s">
        <v>458</v>
      </c>
      <c r="G413" s="1">
        <v>7</v>
      </c>
      <c r="H413" s="1" t="s">
        <v>27</v>
      </c>
      <c r="I413" s="1">
        <v>-1</v>
      </c>
      <c r="K413" s="4" t="str">
        <f>VLOOKUP(IF(ISBLANK(J413),C413,LEFT(J413,IFERROR(FIND("_",LEFT(J413,4)),1)-1)),{"","fact";"c","reset";"tc","reset";"ec","reset";"tec","fact";"c32","rate";"c64","rate";"cmpd","";"ec32","diff";"ec64","diff";"f","fact";"family","";"n","raw";"s",""},2,FALSE)</f>
        <v>rate</v>
      </c>
      <c r="L413" s="4" t="str">
        <f t="shared" si="24"/>
        <v/>
      </c>
      <c r="M413" s="5" t="str">
        <f t="shared" si="25"/>
        <v/>
      </c>
      <c r="N413" s="5" t="str">
        <f t="shared" si="26"/>
        <v/>
      </c>
      <c r="O413" s="5" t="str">
        <f t="shared" si="27"/>
        <v/>
      </c>
    </row>
    <row r="414" spans="1:15">
      <c r="A414" s="1" t="s">
        <v>1207</v>
      </c>
      <c r="B414" s="1" t="s">
        <v>24</v>
      </c>
      <c r="C414" s="1" t="s">
        <v>35</v>
      </c>
      <c r="D414" s="1" t="s">
        <v>1165</v>
      </c>
      <c r="E414" s="1" t="s">
        <v>1166</v>
      </c>
      <c r="G414" s="1">
        <v>7</v>
      </c>
      <c r="H414" s="1" t="s">
        <v>27</v>
      </c>
      <c r="I414" s="1">
        <v>-1</v>
      </c>
      <c r="K414" s="4" t="str">
        <f>VLOOKUP(IF(ISBLANK(J414),C414,LEFT(J414,IFERROR(FIND("_",LEFT(J414,4)),1)-1)),{"","fact";"c","reset";"tc","reset";"ec","reset";"tec","fact";"c32","rate";"c64","rate";"cmpd","";"ec32","diff";"ec64","diff";"f","fact";"family","";"n","raw";"s",""},2,FALSE)</f>
        <v>rate</v>
      </c>
      <c r="L414" s="4" t="str">
        <f t="shared" si="24"/>
        <v/>
      </c>
      <c r="M414" s="5" t="str">
        <f t="shared" si="25"/>
        <v/>
      </c>
      <c r="N414" s="5" t="str">
        <f t="shared" si="26"/>
        <v/>
      </c>
      <c r="O414" s="5" t="str">
        <f t="shared" si="27"/>
        <v/>
      </c>
    </row>
    <row r="415" spans="1:15">
      <c r="A415" s="1" t="s">
        <v>1208</v>
      </c>
      <c r="B415" s="1" t="s">
        <v>24</v>
      </c>
      <c r="C415" s="1" t="s">
        <v>221</v>
      </c>
      <c r="D415" s="1" t="s">
        <v>1168</v>
      </c>
      <c r="E415" s="1" t="s">
        <v>1168</v>
      </c>
      <c r="G415" s="1">
        <v>7</v>
      </c>
      <c r="H415" s="1" t="s">
        <v>27</v>
      </c>
      <c r="I415" s="1">
        <v>-1</v>
      </c>
      <c r="K415" s="4" t="str">
        <f>VLOOKUP(IF(ISBLANK(J415),C415,LEFT(J415,IFERROR(FIND("_",LEFT(J415,4)),1)-1)),{"","fact";"c","reset";"tc","reset";"ec","reset";"tec","fact";"c32","rate";"c64","rate";"cmpd","";"ec32","diff";"ec64","diff";"f","fact";"family","";"n","raw";"s",""},2,FALSE)</f>
        <v>diff</v>
      </c>
      <c r="L415" s="4" t="str">
        <f t="shared" si="24"/>
        <v/>
      </c>
      <c r="M415" s="5" t="str">
        <f t="shared" si="25"/>
        <v/>
      </c>
      <c r="N415" s="5" t="str">
        <f t="shared" si="26"/>
        <v/>
      </c>
      <c r="O415" s="5" t="str">
        <f t="shared" si="27"/>
        <v/>
      </c>
    </row>
    <row r="416" spans="1:15">
      <c r="A416" s="1" t="s">
        <v>1209</v>
      </c>
      <c r="B416" s="1" t="s">
        <v>24</v>
      </c>
      <c r="C416" s="1" t="s">
        <v>455</v>
      </c>
      <c r="D416" s="1" t="s">
        <v>1170</v>
      </c>
      <c r="E416" s="1" t="s">
        <v>1171</v>
      </c>
      <c r="F416" s="1" t="s">
        <v>458</v>
      </c>
      <c r="G416" s="1">
        <v>10</v>
      </c>
      <c r="H416" s="1" t="s">
        <v>27</v>
      </c>
      <c r="J416" s="1" t="s">
        <v>471</v>
      </c>
      <c r="K416" s="4" t="str">
        <f>VLOOKUP(IF(ISBLANK(J416),C416,LEFT(J416,IFERROR(FIND("_",LEFT(J416,4)),1)-1)),{"","fact";"c","reset";"tc","reset";"ec","reset";"tec","fact";"c32","rate";"c64","rate";"cmpd","";"ec32","diff";"ec64","diff";"f","fact";"family","";"n","raw";"s",""},2,FALSE)</f>
        <v>fact</v>
      </c>
      <c r="L416" s="4" t="str">
        <f t="shared" si="24"/>
        <v>writeBytes / writes</v>
      </c>
      <c r="M416" s="5" t="str">
        <f t="shared" si="25"/>
        <v>div</v>
      </c>
      <c r="N416" s="5" t="str">
        <f t="shared" si="26"/>
        <v>writeBytes</v>
      </c>
      <c r="O416" s="5" t="str">
        <f t="shared" si="27"/>
        <v>writes</v>
      </c>
    </row>
    <row r="417" spans="1:15">
      <c r="A417" s="1" t="s">
        <v>1210</v>
      </c>
      <c r="B417" s="1" t="s">
        <v>24</v>
      </c>
      <c r="C417" s="1" t="s">
        <v>35</v>
      </c>
      <c r="D417" s="1" t="s">
        <v>1173</v>
      </c>
      <c r="E417" s="1" t="s">
        <v>1174</v>
      </c>
      <c r="F417" s="1" t="s">
        <v>458</v>
      </c>
      <c r="G417" s="1">
        <v>7</v>
      </c>
      <c r="H417" s="1" t="s">
        <v>27</v>
      </c>
      <c r="I417" s="1">
        <v>-1</v>
      </c>
      <c r="K417" s="4" t="str">
        <f>VLOOKUP(IF(ISBLANK(J417),C417,LEFT(J417,IFERROR(FIND("_",LEFT(J417,4)),1)-1)),{"","fact";"c","reset";"tc","reset";"ec","reset";"tec","fact";"c32","rate";"c64","rate";"cmpd","";"ec32","diff";"ec64","diff";"f","fact";"family","";"n","raw";"s",""},2,FALSE)</f>
        <v>rate</v>
      </c>
      <c r="L417" s="4" t="str">
        <f t="shared" si="24"/>
        <v/>
      </c>
      <c r="M417" s="5" t="str">
        <f t="shared" si="25"/>
        <v/>
      </c>
      <c r="N417" s="5" t="str">
        <f t="shared" si="26"/>
        <v/>
      </c>
      <c r="O417" s="5" t="str">
        <f t="shared" si="27"/>
        <v/>
      </c>
    </row>
    <row r="418" spans="1:15">
      <c r="A418" s="1" t="s">
        <v>1211</v>
      </c>
      <c r="B418" s="1" t="s">
        <v>24</v>
      </c>
      <c r="C418" s="1" t="s">
        <v>35</v>
      </c>
      <c r="D418" s="1" t="s">
        <v>1176</v>
      </c>
      <c r="E418" s="1" t="s">
        <v>1177</v>
      </c>
      <c r="G418" s="1">
        <v>7</v>
      </c>
      <c r="H418" s="1" t="s">
        <v>27</v>
      </c>
      <c r="I418" s="1">
        <v>-1</v>
      </c>
      <c r="K418" s="4" t="str">
        <f>VLOOKUP(IF(ISBLANK(J418),C418,LEFT(J418,IFERROR(FIND("_",LEFT(J418,4)),1)-1)),{"","fact";"c","reset";"tc","reset";"ec","reset";"tec","fact";"c32","rate";"c64","rate";"cmpd","";"ec32","diff";"ec64","diff";"f","fact";"family","";"n","raw";"s",""},2,FALSE)</f>
        <v>rate</v>
      </c>
      <c r="L418" s="4" t="str">
        <f t="shared" si="24"/>
        <v/>
      </c>
      <c r="M418" s="5" t="str">
        <f t="shared" si="25"/>
        <v/>
      </c>
      <c r="N418" s="5" t="str">
        <f t="shared" si="26"/>
        <v/>
      </c>
      <c r="O418" s="5" t="str">
        <f t="shared" si="27"/>
        <v/>
      </c>
    </row>
    <row r="419" spans="1:15">
      <c r="A419" s="1" t="s">
        <v>1212</v>
      </c>
      <c r="B419" s="1" t="s">
        <v>24</v>
      </c>
      <c r="C419" s="1" t="s">
        <v>25</v>
      </c>
      <c r="E419" s="1" t="s">
        <v>1213</v>
      </c>
      <c r="G419" s="1">
        <v>-1</v>
      </c>
      <c r="H419" s="1" t="s">
        <v>27</v>
      </c>
      <c r="K419" s="4" t="str">
        <f>VLOOKUP(IF(ISBLANK(J419),C419,LEFT(J419,IFERROR(FIND("_",LEFT(J419,4)),1)-1)),{"","fact";"c","reset";"tc","reset";"ec","reset";"tec","fact";"c32","rate";"c64","rate";"cmpd","";"ec32","diff";"ec64","diff";"f","fact";"family","";"n","raw";"s",""},2,FALSE)</f>
        <v/>
      </c>
      <c r="L419" s="4" t="str">
        <f t="shared" si="24"/>
        <v/>
      </c>
      <c r="M419" s="5" t="str">
        <f t="shared" si="25"/>
        <v/>
      </c>
      <c r="N419" s="5" t="str">
        <f t="shared" si="26"/>
        <v/>
      </c>
      <c r="O419" s="5" t="str">
        <f t="shared" si="27"/>
        <v/>
      </c>
    </row>
    <row r="420" spans="1:15">
      <c r="A420" s="1" t="s">
        <v>1214</v>
      </c>
      <c r="B420" s="1" t="s">
        <v>29</v>
      </c>
      <c r="C420" s="1" t="s">
        <v>25</v>
      </c>
      <c r="E420" s="1" t="s">
        <v>1215</v>
      </c>
      <c r="G420" s="1">
        <v>-1</v>
      </c>
      <c r="H420" s="1" t="s">
        <v>27</v>
      </c>
      <c r="K420" s="4" t="str">
        <f>VLOOKUP(IF(ISBLANK(J420),C420,LEFT(J420,IFERROR(FIND("_",LEFT(J420,4)),1)-1)),{"","fact";"c","reset";"tc","reset";"ec","reset";"tec","fact";"c32","rate";"c64","rate";"cmpd","";"ec32","diff";"ec64","diff";"f","fact";"family","";"n","raw";"s",""},2,FALSE)</f>
        <v/>
      </c>
      <c r="L420" s="4" t="str">
        <f t="shared" si="24"/>
        <v/>
      </c>
      <c r="M420" s="5" t="str">
        <f t="shared" si="25"/>
        <v/>
      </c>
      <c r="N420" s="5" t="str">
        <f t="shared" si="26"/>
        <v/>
      </c>
      <c r="O420" s="5" t="str">
        <f t="shared" si="27"/>
        <v/>
      </c>
    </row>
    <row r="421" spans="1:15">
      <c r="A421" s="1" t="s">
        <v>1216</v>
      </c>
      <c r="B421" s="1" t="s">
        <v>29</v>
      </c>
      <c r="C421" s="1" t="s">
        <v>35</v>
      </c>
      <c r="D421" s="1" t="s">
        <v>1217</v>
      </c>
      <c r="E421" s="1" t="s">
        <v>1218</v>
      </c>
      <c r="F421" s="1" t="s">
        <v>261</v>
      </c>
      <c r="G421" s="1">
        <v>-1</v>
      </c>
      <c r="H421" s="1" t="s">
        <v>27</v>
      </c>
      <c r="K421" s="4" t="str">
        <f>VLOOKUP(IF(ISBLANK(J421),C421,LEFT(J421,IFERROR(FIND("_",LEFT(J421,4)),1)-1)),{"","fact";"c","reset";"tc","reset";"ec","reset";"tec","fact";"c32","rate";"c64","rate";"cmpd","";"ec32","diff";"ec64","diff";"f","fact";"family","";"n","raw";"s",""},2,FALSE)</f>
        <v>rate</v>
      </c>
      <c r="L421" s="4" t="str">
        <f t="shared" si="24"/>
        <v/>
      </c>
      <c r="M421" s="5" t="str">
        <f t="shared" si="25"/>
        <v/>
      </c>
      <c r="N421" s="5" t="str">
        <f t="shared" si="26"/>
        <v/>
      </c>
      <c r="O421" s="5" t="str">
        <f t="shared" si="27"/>
        <v/>
      </c>
    </row>
    <row r="422" spans="1:15">
      <c r="A422" s="1" t="s">
        <v>1219</v>
      </c>
      <c r="B422" s="1" t="s">
        <v>29</v>
      </c>
      <c r="C422" s="1" t="s">
        <v>145</v>
      </c>
      <c r="D422" s="1" t="s">
        <v>1220</v>
      </c>
      <c r="E422" s="1" t="s">
        <v>1221</v>
      </c>
      <c r="F422" s="1" t="s">
        <v>261</v>
      </c>
      <c r="G422" s="1">
        <v>-1</v>
      </c>
      <c r="H422" s="1" t="s">
        <v>27</v>
      </c>
      <c r="K422" s="4" t="str">
        <f>VLOOKUP(IF(ISBLANK(J422),C422,LEFT(J422,IFERROR(FIND("_",LEFT(J422,4)),1)-1)),{"","fact";"c","reset";"tc","reset";"ec","reset";"tec","fact";"c32","rate";"c64","rate";"cmpd","";"ec32","diff";"ec64","diff";"f","fact";"family","";"n","raw";"s",""},2,FALSE)</f>
        <v>fact</v>
      </c>
      <c r="L422" s="4" t="str">
        <f t="shared" si="24"/>
        <v/>
      </c>
      <c r="M422" s="5" t="str">
        <f t="shared" si="25"/>
        <v/>
      </c>
      <c r="N422" s="5" t="str">
        <f t="shared" si="26"/>
        <v/>
      </c>
      <c r="O422" s="5" t="str">
        <f t="shared" si="27"/>
        <v/>
      </c>
    </row>
    <row r="423" spans="1:15">
      <c r="A423" s="1" t="s">
        <v>1222</v>
      </c>
      <c r="B423" s="1" t="s">
        <v>29</v>
      </c>
      <c r="C423" s="1" t="s">
        <v>35</v>
      </c>
      <c r="D423" s="1" t="s">
        <v>1223</v>
      </c>
      <c r="E423" s="1" t="s">
        <v>1224</v>
      </c>
      <c r="F423" s="1" t="s">
        <v>261</v>
      </c>
      <c r="G423" s="1">
        <v>-1</v>
      </c>
      <c r="H423" s="1" t="s">
        <v>27</v>
      </c>
      <c r="K423" s="4" t="str">
        <f>VLOOKUP(IF(ISBLANK(J423),C423,LEFT(J423,IFERROR(FIND("_",LEFT(J423,4)),1)-1)),{"","fact";"c","reset";"tc","reset";"ec","reset";"tec","fact";"c32","rate";"c64","rate";"cmpd","";"ec32","diff";"ec64","diff";"f","fact";"family","";"n","raw";"s",""},2,FALSE)</f>
        <v>rate</v>
      </c>
      <c r="L423" s="4" t="str">
        <f t="shared" si="24"/>
        <v/>
      </c>
      <c r="M423" s="5" t="str">
        <f t="shared" si="25"/>
        <v/>
      </c>
      <c r="N423" s="5" t="str">
        <f t="shared" si="26"/>
        <v/>
      </c>
      <c r="O423" s="5" t="str">
        <f t="shared" si="27"/>
        <v/>
      </c>
    </row>
    <row r="424" spans="1:15">
      <c r="A424" s="1" t="s">
        <v>1225</v>
      </c>
      <c r="B424" s="1" t="s">
        <v>29</v>
      </c>
      <c r="C424" s="1" t="s">
        <v>145</v>
      </c>
      <c r="D424" s="1" t="s">
        <v>1226</v>
      </c>
      <c r="E424" s="1" t="s">
        <v>1227</v>
      </c>
      <c r="F424" s="1" t="s">
        <v>261</v>
      </c>
      <c r="G424" s="1">
        <v>-1</v>
      </c>
      <c r="H424" s="1" t="s">
        <v>27</v>
      </c>
      <c r="K424" s="4" t="str">
        <f>VLOOKUP(IF(ISBLANK(J424),C424,LEFT(J424,IFERROR(FIND("_",LEFT(J424,4)),1)-1)),{"","fact";"c","reset";"tc","reset";"ec","reset";"tec","fact";"c32","rate";"c64","rate";"cmpd","";"ec32","diff";"ec64","diff";"f","fact";"family","";"n","raw";"s",""},2,FALSE)</f>
        <v>fact</v>
      </c>
      <c r="L424" s="4" t="str">
        <f t="shared" si="24"/>
        <v/>
      </c>
      <c r="M424" s="5" t="str">
        <f t="shared" si="25"/>
        <v/>
      </c>
      <c r="N424" s="5" t="str">
        <f t="shared" si="26"/>
        <v/>
      </c>
      <c r="O424" s="5" t="str">
        <f t="shared" si="27"/>
        <v/>
      </c>
    </row>
    <row r="425" spans="1:15">
      <c r="A425" s="1" t="s">
        <v>1228</v>
      </c>
      <c r="B425" s="1" t="s">
        <v>29</v>
      </c>
      <c r="C425" s="1" t="s">
        <v>35</v>
      </c>
      <c r="D425" s="1" t="s">
        <v>1229</v>
      </c>
      <c r="E425" s="1" t="s">
        <v>1230</v>
      </c>
      <c r="F425" s="1" t="s">
        <v>261</v>
      </c>
      <c r="G425" s="1">
        <v>-1</v>
      </c>
      <c r="H425" s="1" t="s">
        <v>27</v>
      </c>
      <c r="K425" s="4" t="str">
        <f>VLOOKUP(IF(ISBLANK(J425),C425,LEFT(J425,IFERROR(FIND("_",LEFT(J425,4)),1)-1)),{"","fact";"c","reset";"tc","reset";"ec","reset";"tec","fact";"c32","rate";"c64","rate";"cmpd","";"ec32","diff";"ec64","diff";"f","fact";"family","";"n","raw";"s",""},2,FALSE)</f>
        <v>rate</v>
      </c>
      <c r="L425" s="4" t="str">
        <f t="shared" si="24"/>
        <v/>
      </c>
      <c r="M425" s="5" t="str">
        <f t="shared" si="25"/>
        <v/>
      </c>
      <c r="N425" s="5" t="str">
        <f t="shared" si="26"/>
        <v/>
      </c>
      <c r="O425" s="5" t="str">
        <f t="shared" si="27"/>
        <v/>
      </c>
    </row>
    <row r="426" spans="1:15" ht="30">
      <c r="A426" s="1" t="s">
        <v>1231</v>
      </c>
      <c r="B426" s="1" t="s">
        <v>29</v>
      </c>
      <c r="C426" s="1" t="s">
        <v>25</v>
      </c>
      <c r="E426" s="1" t="s">
        <v>1232</v>
      </c>
      <c r="G426" s="1">
        <v>-1</v>
      </c>
      <c r="H426" s="1" t="s">
        <v>27</v>
      </c>
      <c r="K426" s="4" t="str">
        <f>VLOOKUP(IF(ISBLANK(J426),C426,LEFT(J426,IFERROR(FIND("_",LEFT(J426,4)),1)-1)),{"","fact";"c","reset";"tc","reset";"ec","reset";"tec","fact";"c32","rate";"c64","rate";"cmpd","";"ec32","diff";"ec64","diff";"f","fact";"family","";"n","raw";"s",""},2,FALSE)</f>
        <v/>
      </c>
      <c r="L426" s="4" t="str">
        <f t="shared" si="24"/>
        <v/>
      </c>
      <c r="M426" s="5" t="str">
        <f t="shared" si="25"/>
        <v/>
      </c>
      <c r="N426" s="5" t="str">
        <f t="shared" si="26"/>
        <v/>
      </c>
      <c r="O426" s="5" t="str">
        <f t="shared" si="27"/>
        <v/>
      </c>
    </row>
    <row r="427" spans="1:15" ht="30">
      <c r="A427" s="1" t="s">
        <v>1233</v>
      </c>
      <c r="B427" s="1" t="s">
        <v>29</v>
      </c>
      <c r="C427" s="1" t="s">
        <v>35</v>
      </c>
      <c r="D427" s="1" t="s">
        <v>1217</v>
      </c>
      <c r="E427" s="1" t="s">
        <v>1234</v>
      </c>
      <c r="F427" s="1" t="s">
        <v>261</v>
      </c>
      <c r="G427" s="1">
        <v>-1</v>
      </c>
      <c r="H427" s="1" t="s">
        <v>27</v>
      </c>
      <c r="K427" s="4" t="str">
        <f>VLOOKUP(IF(ISBLANK(J427),C427,LEFT(J427,IFERROR(FIND("_",LEFT(J427,4)),1)-1)),{"","fact";"c","reset";"tc","reset";"ec","reset";"tec","fact";"c32","rate";"c64","rate";"cmpd","";"ec32","diff";"ec64","diff";"f","fact";"family","";"n","raw";"s",""},2,FALSE)</f>
        <v>rate</v>
      </c>
      <c r="L427" s="4" t="str">
        <f t="shared" si="24"/>
        <v/>
      </c>
      <c r="M427" s="5" t="str">
        <f t="shared" si="25"/>
        <v/>
      </c>
      <c r="N427" s="5" t="str">
        <f t="shared" si="26"/>
        <v/>
      </c>
      <c r="O427" s="5" t="str">
        <f t="shared" si="27"/>
        <v/>
      </c>
    </row>
    <row r="428" spans="1:15" ht="30">
      <c r="A428" s="1" t="s">
        <v>1235</v>
      </c>
      <c r="B428" s="1" t="s">
        <v>29</v>
      </c>
      <c r="C428" s="1" t="s">
        <v>35</v>
      </c>
      <c r="D428" s="1" t="s">
        <v>1236</v>
      </c>
      <c r="E428" s="1" t="s">
        <v>1237</v>
      </c>
      <c r="F428" s="1" t="s">
        <v>261</v>
      </c>
      <c r="G428" s="1">
        <v>-1</v>
      </c>
      <c r="H428" s="1" t="s">
        <v>27</v>
      </c>
      <c r="K428" s="4" t="str">
        <f>VLOOKUP(IF(ISBLANK(J428),C428,LEFT(J428,IFERROR(FIND("_",LEFT(J428,4)),1)-1)),{"","fact";"c","reset";"tc","reset";"ec","reset";"tec","fact";"c32","rate";"c64","rate";"cmpd","";"ec32","diff";"ec64","diff";"f","fact";"family","";"n","raw";"s",""},2,FALSE)</f>
        <v>rate</v>
      </c>
      <c r="L428" s="4" t="str">
        <f t="shared" si="24"/>
        <v/>
      </c>
      <c r="M428" s="5" t="str">
        <f t="shared" si="25"/>
        <v/>
      </c>
      <c r="N428" s="5" t="str">
        <f t="shared" si="26"/>
        <v/>
      </c>
      <c r="O428" s="5" t="str">
        <f t="shared" si="27"/>
        <v/>
      </c>
    </row>
    <row r="429" spans="1:15">
      <c r="A429" s="1" t="s">
        <v>1238</v>
      </c>
      <c r="B429" s="1" t="s">
        <v>29</v>
      </c>
      <c r="C429" s="1" t="s">
        <v>145</v>
      </c>
      <c r="D429" s="1" t="s">
        <v>1239</v>
      </c>
      <c r="E429" s="1" t="s">
        <v>1240</v>
      </c>
      <c r="F429" s="1" t="s">
        <v>261</v>
      </c>
      <c r="G429" s="1">
        <v>-1</v>
      </c>
      <c r="H429" s="1" t="s">
        <v>27</v>
      </c>
      <c r="K429" s="4" t="str">
        <f>VLOOKUP(IF(ISBLANK(J429),C429,LEFT(J429,IFERROR(FIND("_",LEFT(J429,4)),1)-1)),{"","fact";"c","reset";"tc","reset";"ec","reset";"tec","fact";"c32","rate";"c64","rate";"cmpd","";"ec32","diff";"ec64","diff";"f","fact";"family","";"n","raw";"s",""},2,FALSE)</f>
        <v>fact</v>
      </c>
      <c r="L429" s="4" t="str">
        <f t="shared" si="24"/>
        <v/>
      </c>
      <c r="M429" s="5" t="str">
        <f t="shared" si="25"/>
        <v/>
      </c>
      <c r="N429" s="5" t="str">
        <f t="shared" si="26"/>
        <v/>
      </c>
      <c r="O429" s="5" t="str">
        <f t="shared" si="27"/>
        <v/>
      </c>
    </row>
    <row r="430" spans="1:15" ht="30">
      <c r="A430" s="1" t="s">
        <v>1241</v>
      </c>
      <c r="B430" s="1" t="s">
        <v>29</v>
      </c>
      <c r="C430" s="1" t="s">
        <v>35</v>
      </c>
      <c r="D430" s="1" t="s">
        <v>1217</v>
      </c>
      <c r="E430" s="1" t="s">
        <v>1242</v>
      </c>
      <c r="F430" s="1" t="s">
        <v>261</v>
      </c>
      <c r="G430" s="1">
        <v>-1</v>
      </c>
      <c r="H430" s="1" t="s">
        <v>27</v>
      </c>
      <c r="K430" s="4" t="str">
        <f>VLOOKUP(IF(ISBLANK(J430),C430,LEFT(J430,IFERROR(FIND("_",LEFT(J430,4)),1)-1)),{"","fact";"c","reset";"tc","reset";"ec","reset";"tec","fact";"c32","rate";"c64","rate";"cmpd","";"ec32","diff";"ec64","diff";"f","fact";"family","";"n","raw";"s",""},2,FALSE)</f>
        <v>rate</v>
      </c>
      <c r="L430" s="4" t="str">
        <f t="shared" si="24"/>
        <v/>
      </c>
      <c r="M430" s="5" t="str">
        <f t="shared" si="25"/>
        <v/>
      </c>
      <c r="N430" s="5" t="str">
        <f t="shared" si="26"/>
        <v/>
      </c>
      <c r="O430" s="5" t="str">
        <f t="shared" si="27"/>
        <v/>
      </c>
    </row>
    <row r="431" spans="1:15" ht="30">
      <c r="A431" s="1" t="s">
        <v>1243</v>
      </c>
      <c r="B431" s="1" t="s">
        <v>29</v>
      </c>
      <c r="C431" s="1" t="s">
        <v>35</v>
      </c>
      <c r="D431" s="1" t="s">
        <v>1236</v>
      </c>
      <c r="E431" s="1" t="s">
        <v>1244</v>
      </c>
      <c r="F431" s="1" t="s">
        <v>261</v>
      </c>
      <c r="G431" s="1">
        <v>-1</v>
      </c>
      <c r="H431" s="1" t="s">
        <v>27</v>
      </c>
      <c r="K431" s="4" t="str">
        <f>VLOOKUP(IF(ISBLANK(J431),C431,LEFT(J431,IFERROR(FIND("_",LEFT(J431,4)),1)-1)),{"","fact";"c","reset";"tc","reset";"ec","reset";"tec","fact";"c32","rate";"c64","rate";"cmpd","";"ec32","diff";"ec64","diff";"f","fact";"family","";"n","raw";"s",""},2,FALSE)</f>
        <v>rate</v>
      </c>
      <c r="L431" s="4" t="str">
        <f t="shared" si="24"/>
        <v/>
      </c>
      <c r="M431" s="5" t="str">
        <f t="shared" si="25"/>
        <v/>
      </c>
      <c r="N431" s="5" t="str">
        <f t="shared" si="26"/>
        <v/>
      </c>
      <c r="O431" s="5" t="str">
        <f t="shared" si="27"/>
        <v/>
      </c>
    </row>
    <row r="432" spans="1:15" ht="30">
      <c r="A432" s="1" t="s">
        <v>1245</v>
      </c>
      <c r="B432" s="1" t="s">
        <v>29</v>
      </c>
      <c r="C432" s="1" t="s">
        <v>35</v>
      </c>
      <c r="D432" s="1" t="s">
        <v>1217</v>
      </c>
      <c r="E432" s="1" t="s">
        <v>1246</v>
      </c>
      <c r="F432" s="1" t="s">
        <v>261</v>
      </c>
      <c r="G432" s="1">
        <v>-1</v>
      </c>
      <c r="H432" s="1" t="s">
        <v>27</v>
      </c>
      <c r="K432" s="4" t="str">
        <f>VLOOKUP(IF(ISBLANK(J432),C432,LEFT(J432,IFERROR(FIND("_",LEFT(J432,4)),1)-1)),{"","fact";"c","reset";"tc","reset";"ec","reset";"tec","fact";"c32","rate";"c64","rate";"cmpd","";"ec32","diff";"ec64","diff";"f","fact";"family","";"n","raw";"s",""},2,FALSE)</f>
        <v>rate</v>
      </c>
      <c r="L432" s="4" t="str">
        <f t="shared" si="24"/>
        <v/>
      </c>
      <c r="M432" s="5" t="str">
        <f t="shared" si="25"/>
        <v/>
      </c>
      <c r="N432" s="5" t="str">
        <f t="shared" si="26"/>
        <v/>
      </c>
      <c r="O432" s="5" t="str">
        <f t="shared" si="27"/>
        <v/>
      </c>
    </row>
    <row r="433" spans="1:15" ht="30">
      <c r="A433" s="1" t="s">
        <v>1247</v>
      </c>
      <c r="B433" s="1" t="s">
        <v>29</v>
      </c>
      <c r="C433" s="1" t="s">
        <v>35</v>
      </c>
      <c r="D433" s="1" t="s">
        <v>1236</v>
      </c>
      <c r="E433" s="1" t="s">
        <v>1248</v>
      </c>
      <c r="F433" s="1" t="s">
        <v>261</v>
      </c>
      <c r="G433" s="1">
        <v>-1</v>
      </c>
      <c r="H433" s="1" t="s">
        <v>27</v>
      </c>
      <c r="K433" s="4" t="str">
        <f>VLOOKUP(IF(ISBLANK(J433),C433,LEFT(J433,IFERROR(FIND("_",LEFT(J433,4)),1)-1)),{"","fact";"c","reset";"tc","reset";"ec","reset";"tec","fact";"c32","rate";"c64","rate";"cmpd","";"ec32","diff";"ec64","diff";"f","fact";"family","";"n","raw";"s",""},2,FALSE)</f>
        <v>rate</v>
      </c>
      <c r="L433" s="4" t="str">
        <f t="shared" si="24"/>
        <v/>
      </c>
      <c r="M433" s="5" t="str">
        <f t="shared" si="25"/>
        <v/>
      </c>
      <c r="N433" s="5" t="str">
        <f t="shared" si="26"/>
        <v/>
      </c>
      <c r="O433" s="5" t="str">
        <f t="shared" si="27"/>
        <v/>
      </c>
    </row>
    <row r="434" spans="1:15">
      <c r="A434" s="1" t="s">
        <v>1249</v>
      </c>
      <c r="B434" s="1" t="s">
        <v>24</v>
      </c>
      <c r="C434" s="1" t="s">
        <v>25</v>
      </c>
      <c r="E434" s="1" t="s">
        <v>1250</v>
      </c>
      <c r="G434" s="1">
        <v>-1</v>
      </c>
      <c r="H434" s="1" t="s">
        <v>27</v>
      </c>
      <c r="K434" s="4" t="str">
        <f>VLOOKUP(IF(ISBLANK(J434),C434,LEFT(J434,IFERROR(FIND("_",LEFT(J434,4)),1)-1)),{"","fact";"c","reset";"tc","reset";"ec","reset";"tec","fact";"c32","rate";"c64","rate";"cmpd","";"ec32","diff";"ec64","diff";"f","fact";"family","";"n","raw";"s",""},2,FALSE)</f>
        <v/>
      </c>
      <c r="L434" s="4" t="str">
        <f t="shared" si="24"/>
        <v/>
      </c>
      <c r="M434" s="5" t="str">
        <f t="shared" si="25"/>
        <v/>
      </c>
      <c r="N434" s="5" t="str">
        <f t="shared" si="26"/>
        <v/>
      </c>
      <c r="O434" s="5" t="str">
        <f t="shared" si="27"/>
        <v/>
      </c>
    </row>
    <row r="435" spans="1:15" ht="30">
      <c r="A435" s="1" t="s">
        <v>1251</v>
      </c>
      <c r="B435" s="1" t="s">
        <v>29</v>
      </c>
      <c r="C435" s="1" t="s">
        <v>35</v>
      </c>
      <c r="D435" s="1" t="s">
        <v>1252</v>
      </c>
      <c r="E435" s="1" t="s">
        <v>1253</v>
      </c>
      <c r="F435" s="1" t="s">
        <v>1254</v>
      </c>
      <c r="G435" s="1">
        <v>-1</v>
      </c>
      <c r="H435" s="1" t="s">
        <v>27</v>
      </c>
      <c r="K435" s="4" t="str">
        <f>VLOOKUP(IF(ISBLANK(J435),C435,LEFT(J435,IFERROR(FIND("_",LEFT(J435,4)),1)-1)),{"","fact";"c","reset";"tc","reset";"ec","reset";"tec","fact";"c32","rate";"c64","rate";"cmpd","";"ec32","diff";"ec64","diff";"f","fact";"family","";"n","raw";"s",""},2,FALSE)</f>
        <v>rate</v>
      </c>
      <c r="L435" s="4" t="str">
        <f t="shared" si="24"/>
        <v/>
      </c>
      <c r="M435" s="5" t="str">
        <f t="shared" si="25"/>
        <v/>
      </c>
      <c r="N435" s="5" t="str">
        <f t="shared" si="26"/>
        <v/>
      </c>
      <c r="O435" s="5" t="str">
        <f t="shared" si="27"/>
        <v/>
      </c>
    </row>
    <row r="436" spans="1:15">
      <c r="A436" s="1" t="s">
        <v>1255</v>
      </c>
      <c r="B436" s="1" t="s">
        <v>29</v>
      </c>
      <c r="C436" s="1" t="s">
        <v>35</v>
      </c>
      <c r="D436" s="1" t="s">
        <v>1256</v>
      </c>
      <c r="E436" s="1" t="s">
        <v>1257</v>
      </c>
      <c r="F436" s="1" t="s">
        <v>125</v>
      </c>
      <c r="G436" s="1">
        <v>-1</v>
      </c>
      <c r="H436" s="1" t="s">
        <v>27</v>
      </c>
      <c r="K436" s="4" t="str">
        <f>VLOOKUP(IF(ISBLANK(J436),C436,LEFT(J436,IFERROR(FIND("_",LEFT(J436,4)),1)-1)),{"","fact";"c","reset";"tc","reset";"ec","reset";"tec","fact";"c32","rate";"c64","rate";"cmpd","";"ec32","diff";"ec64","diff";"f","fact";"family","";"n","raw";"s",""},2,FALSE)</f>
        <v>rate</v>
      </c>
      <c r="L436" s="4" t="str">
        <f t="shared" si="24"/>
        <v/>
      </c>
      <c r="M436" s="5" t="str">
        <f t="shared" si="25"/>
        <v/>
      </c>
      <c r="N436" s="5" t="str">
        <f t="shared" si="26"/>
        <v/>
      </c>
      <c r="O436" s="5" t="str">
        <f t="shared" si="27"/>
        <v/>
      </c>
    </row>
    <row r="437" spans="1:15" ht="30">
      <c r="A437" s="1" t="s">
        <v>1258</v>
      </c>
      <c r="B437" s="1" t="s">
        <v>24</v>
      </c>
      <c r="C437" s="1" t="s">
        <v>455</v>
      </c>
      <c r="D437" s="1" t="s">
        <v>1259</v>
      </c>
      <c r="E437" s="1" t="s">
        <v>1260</v>
      </c>
      <c r="F437" s="1" t="s">
        <v>524</v>
      </c>
      <c r="G437" s="1">
        <v>-1</v>
      </c>
      <c r="H437" s="1" t="s">
        <v>27</v>
      </c>
      <c r="J437" s="1" t="s">
        <v>1261</v>
      </c>
      <c r="K437" s="4" t="str">
        <f>VLOOKUP(IF(ISBLANK(J437),C437,LEFT(J437,IFERROR(FIND("_",LEFT(J437,4)),1)-1)),{"","fact";"c","reset";"tc","reset";"ec","reset";"tec","fact";"c32","rate";"c64","rate";"cmpd","";"ec32","diff";"ec64","diff";"f","fact";"family","";"n","raw";"s",""},2,FALSE)</f>
        <v>fact</v>
      </c>
      <c r="L437" s="4" t="str">
        <f t="shared" si="24"/>
        <v>100 * fs.dnlc.hits / fs.dnlc.findRequests</v>
      </c>
      <c r="M437" s="5" t="str">
        <f t="shared" si="25"/>
        <v>pct</v>
      </c>
      <c r="N437" s="5" t="str">
        <f t="shared" si="26"/>
        <v>fs.dnlc.hits</v>
      </c>
      <c r="O437" s="5" t="str">
        <f t="shared" si="27"/>
        <v>fs.dnlc.findRequests</v>
      </c>
    </row>
    <row r="438" spans="1:15">
      <c r="A438" s="1" t="s">
        <v>1262</v>
      </c>
      <c r="B438" s="1" t="s">
        <v>29</v>
      </c>
      <c r="C438" s="1" t="s">
        <v>35</v>
      </c>
      <c r="D438" s="1" t="s">
        <v>1263</v>
      </c>
      <c r="E438" s="1" t="s">
        <v>1264</v>
      </c>
      <c r="G438" s="1">
        <v>-1</v>
      </c>
      <c r="H438" s="1" t="s">
        <v>27</v>
      </c>
      <c r="K438" s="4" t="str">
        <f>VLOOKUP(IF(ISBLANK(J438),C438,LEFT(J438,IFERROR(FIND("_",LEFT(J438,4)),1)-1)),{"","fact";"c","reset";"tc","reset";"ec","reset";"tec","fact";"c32","rate";"c64","rate";"cmpd","";"ec32","diff";"ec64","diff";"f","fact";"family","";"n","raw";"s",""},2,FALSE)</f>
        <v>rate</v>
      </c>
      <c r="L438" s="4" t="str">
        <f t="shared" si="24"/>
        <v/>
      </c>
      <c r="M438" s="5" t="str">
        <f t="shared" si="25"/>
        <v/>
      </c>
      <c r="N438" s="5" t="str">
        <f t="shared" si="26"/>
        <v/>
      </c>
      <c r="O438" s="5" t="str">
        <f t="shared" si="27"/>
        <v/>
      </c>
    </row>
    <row r="439" spans="1:15" ht="30">
      <c r="A439" s="1" t="s">
        <v>1265</v>
      </c>
      <c r="B439" s="1" t="s">
        <v>29</v>
      </c>
      <c r="C439" s="1" t="s">
        <v>35</v>
      </c>
      <c r="D439" s="1" t="s">
        <v>1266</v>
      </c>
      <c r="E439" s="1" t="s">
        <v>1267</v>
      </c>
      <c r="F439" s="1" t="s">
        <v>1254</v>
      </c>
      <c r="G439" s="1">
        <v>-1</v>
      </c>
      <c r="H439" s="1" t="s">
        <v>27</v>
      </c>
      <c r="K439" s="4" t="str">
        <f>VLOOKUP(IF(ISBLANK(J439),C439,LEFT(J439,IFERROR(FIND("_",LEFT(J439,4)),1)-1)),{"","fact";"c","reset";"tc","reset";"ec","reset";"tec","fact";"c32","rate";"c64","rate";"cmpd","";"ec32","diff";"ec64","diff";"f","fact";"family","";"n","raw";"s",""},2,FALSE)</f>
        <v>rate</v>
      </c>
      <c r="L439" s="4" t="str">
        <f t="shared" si="24"/>
        <v/>
      </c>
      <c r="M439" s="5" t="str">
        <f t="shared" si="25"/>
        <v/>
      </c>
      <c r="N439" s="5" t="str">
        <f t="shared" si="26"/>
        <v/>
      </c>
      <c r="O439" s="5" t="str">
        <f t="shared" si="27"/>
        <v/>
      </c>
    </row>
    <row r="440" spans="1:15">
      <c r="A440" s="1" t="s">
        <v>1268</v>
      </c>
      <c r="B440" s="1" t="s">
        <v>29</v>
      </c>
      <c r="C440" s="1" t="s">
        <v>25</v>
      </c>
      <c r="E440" s="1" t="s">
        <v>1269</v>
      </c>
      <c r="G440" s="1">
        <v>-1</v>
      </c>
      <c r="H440" s="1" t="s">
        <v>27</v>
      </c>
      <c r="K440" s="4" t="str">
        <f>VLOOKUP(IF(ISBLANK(J440),C440,LEFT(J440,IFERROR(FIND("_",LEFT(J440,4)),1)-1)),{"","fact";"c","reset";"tc","reset";"ec","reset";"tec","fact";"c32","rate";"c64","rate";"cmpd","";"ec32","diff";"ec64","diff";"f","fact";"family","";"n","raw";"s",""},2,FALSE)</f>
        <v/>
      </c>
      <c r="L440" s="4" t="str">
        <f t="shared" si="24"/>
        <v/>
      </c>
      <c r="M440" s="5" t="str">
        <f t="shared" si="25"/>
        <v/>
      </c>
      <c r="N440" s="5" t="str">
        <f t="shared" si="26"/>
        <v/>
      </c>
      <c r="O440" s="5" t="str">
        <f t="shared" si="27"/>
        <v/>
      </c>
    </row>
    <row r="441" spans="1:15">
      <c r="A441" s="1" t="s">
        <v>1270</v>
      </c>
      <c r="B441" s="1" t="s">
        <v>29</v>
      </c>
      <c r="C441" s="1" t="s">
        <v>35</v>
      </c>
      <c r="D441" s="1" t="s">
        <v>1271</v>
      </c>
      <c r="E441" s="1" t="s">
        <v>1272</v>
      </c>
      <c r="F441" s="1" t="s">
        <v>42</v>
      </c>
      <c r="G441" s="1">
        <v>-1</v>
      </c>
      <c r="H441" s="1" t="s">
        <v>27</v>
      </c>
      <c r="K441" s="4" t="str">
        <f>VLOOKUP(IF(ISBLANK(J441),C441,LEFT(J441,IFERROR(FIND("_",LEFT(J441,4)),1)-1)),{"","fact";"c","reset";"tc","reset";"ec","reset";"tec","fact";"c32","rate";"c64","rate";"cmpd","";"ec32","diff";"ec64","diff";"f","fact";"family","";"n","raw";"s",""},2,FALSE)</f>
        <v>rate</v>
      </c>
      <c r="L441" s="4" t="str">
        <f t="shared" si="24"/>
        <v/>
      </c>
      <c r="M441" s="5" t="str">
        <f t="shared" si="25"/>
        <v/>
      </c>
      <c r="N441" s="5" t="str">
        <f t="shared" si="26"/>
        <v/>
      </c>
      <c r="O441" s="5" t="str">
        <f t="shared" si="27"/>
        <v/>
      </c>
    </row>
    <row r="442" spans="1:15" ht="30">
      <c r="A442" s="1" t="s">
        <v>1273</v>
      </c>
      <c r="B442" s="1" t="s">
        <v>29</v>
      </c>
      <c r="C442" s="1" t="s">
        <v>35</v>
      </c>
      <c r="D442" s="1" t="s">
        <v>1274</v>
      </c>
      <c r="E442" s="1" t="s">
        <v>1275</v>
      </c>
      <c r="F442" s="1" t="s">
        <v>42</v>
      </c>
      <c r="G442" s="1">
        <v>-1</v>
      </c>
      <c r="H442" s="1" t="s">
        <v>27</v>
      </c>
      <c r="K442" s="4" t="str">
        <f>VLOOKUP(IF(ISBLANK(J442),C442,LEFT(J442,IFERROR(FIND("_",LEFT(J442,4)),1)-1)),{"","fact";"c","reset";"tc","reset";"ec","reset";"tec","fact";"c32","rate";"c64","rate";"cmpd","";"ec32","diff";"ec64","diff";"f","fact";"family","";"n","raw";"s",""},2,FALSE)</f>
        <v>rate</v>
      </c>
      <c r="L442" s="4" t="str">
        <f t="shared" si="24"/>
        <v/>
      </c>
      <c r="M442" s="5" t="str">
        <f t="shared" si="25"/>
        <v/>
      </c>
      <c r="N442" s="5" t="str">
        <f t="shared" si="26"/>
        <v/>
      </c>
      <c r="O442" s="5" t="str">
        <f t="shared" si="27"/>
        <v/>
      </c>
    </row>
    <row r="443" spans="1:15">
      <c r="A443" s="1" t="s">
        <v>1276</v>
      </c>
      <c r="B443" s="1" t="s">
        <v>29</v>
      </c>
      <c r="C443" s="1" t="s">
        <v>237</v>
      </c>
      <c r="E443" s="1" t="s">
        <v>1277</v>
      </c>
      <c r="G443" s="1">
        <v>-1</v>
      </c>
      <c r="H443" s="1" t="s">
        <v>27</v>
      </c>
      <c r="K443" s="4" t="str">
        <f>VLOOKUP(IF(ISBLANK(J443),C443,LEFT(J443,IFERROR(FIND("_",LEFT(J443,4)),1)-1)),{"","fact";"c","reset";"tc","reset";"ec","reset";"tec","fact";"c32","rate";"c64","rate";"cmpd","";"ec32","diff";"ec64","diff";"f","fact";"family","";"n","raw";"s",""},2,FALSE)</f>
        <v/>
      </c>
      <c r="L443" s="4" t="str">
        <f t="shared" si="24"/>
        <v/>
      </c>
      <c r="M443" s="5" t="str">
        <f t="shared" si="25"/>
        <v/>
      </c>
      <c r="N443" s="5" t="str">
        <f t="shared" si="26"/>
        <v/>
      </c>
      <c r="O443" s="5" t="str">
        <f t="shared" si="27"/>
        <v/>
      </c>
    </row>
    <row r="444" spans="1:15" ht="30">
      <c r="A444" s="1" t="s">
        <v>1278</v>
      </c>
      <c r="B444" s="1" t="s">
        <v>29</v>
      </c>
      <c r="C444" s="1" t="s">
        <v>35</v>
      </c>
      <c r="D444" s="1" t="s">
        <v>1279</v>
      </c>
      <c r="E444" s="1" t="s">
        <v>1280</v>
      </c>
      <c r="F444" s="1" t="s">
        <v>1254</v>
      </c>
      <c r="G444" s="1">
        <v>-1</v>
      </c>
      <c r="H444" s="1" t="s">
        <v>27</v>
      </c>
      <c r="I444" s="1">
        <v>-1</v>
      </c>
      <c r="K444" s="4" t="str">
        <f>VLOOKUP(IF(ISBLANK(J444),C444,LEFT(J444,IFERROR(FIND("_",LEFT(J444,4)),1)-1)),{"","fact";"c","reset";"tc","reset";"ec","reset";"tec","fact";"c32","rate";"c64","rate";"cmpd","";"ec32","diff";"ec64","diff";"f","fact";"family","";"n","raw";"s",""},2,FALSE)</f>
        <v>rate</v>
      </c>
      <c r="L444" s="4" t="str">
        <f t="shared" si="24"/>
        <v/>
      </c>
      <c r="M444" s="5" t="str">
        <f t="shared" si="25"/>
        <v/>
      </c>
      <c r="N444" s="5" t="str">
        <f t="shared" si="26"/>
        <v/>
      </c>
      <c r="O444" s="5" t="str">
        <f t="shared" si="27"/>
        <v/>
      </c>
    </row>
    <row r="445" spans="1:15" ht="30">
      <c r="A445" s="1" t="s">
        <v>1281</v>
      </c>
      <c r="B445" s="1" t="s">
        <v>29</v>
      </c>
      <c r="C445" s="1" t="s">
        <v>35</v>
      </c>
      <c r="D445" s="1" t="s">
        <v>1282</v>
      </c>
      <c r="E445" s="1" t="s">
        <v>1283</v>
      </c>
      <c r="F445" s="1" t="s">
        <v>1254</v>
      </c>
      <c r="G445" s="1">
        <v>-1</v>
      </c>
      <c r="H445" s="1" t="s">
        <v>27</v>
      </c>
      <c r="I445" s="1">
        <v>-1</v>
      </c>
      <c r="K445" s="4" t="str">
        <f>VLOOKUP(IF(ISBLANK(J445),C445,LEFT(J445,IFERROR(FIND("_",LEFT(J445,4)),1)-1)),{"","fact";"c","reset";"tc","reset";"ec","reset";"tec","fact";"c32","rate";"c64","rate";"cmpd","";"ec32","diff";"ec64","diff";"f","fact";"family","";"n","raw";"s",""},2,FALSE)</f>
        <v>rate</v>
      </c>
      <c r="L445" s="4" t="str">
        <f t="shared" si="24"/>
        <v/>
      </c>
      <c r="M445" s="5" t="str">
        <f t="shared" si="25"/>
        <v/>
      </c>
      <c r="N445" s="5" t="str">
        <f t="shared" si="26"/>
        <v/>
      </c>
      <c r="O445" s="5" t="str">
        <f t="shared" si="27"/>
        <v/>
      </c>
    </row>
    <row r="446" spans="1:15" ht="30">
      <c r="A446" s="1" t="s">
        <v>1284</v>
      </c>
      <c r="B446" s="1" t="s">
        <v>29</v>
      </c>
      <c r="C446" s="1" t="s">
        <v>35</v>
      </c>
      <c r="D446" s="1" t="s">
        <v>1285</v>
      </c>
      <c r="E446" s="1" t="s">
        <v>1286</v>
      </c>
      <c r="F446" s="1" t="s">
        <v>1254</v>
      </c>
      <c r="G446" s="1">
        <v>-1</v>
      </c>
      <c r="H446" s="1" t="s">
        <v>27</v>
      </c>
      <c r="I446" s="1">
        <v>-1</v>
      </c>
      <c r="K446" s="4" t="str">
        <f>VLOOKUP(IF(ISBLANK(J446),C446,LEFT(J446,IFERROR(FIND("_",LEFT(J446,4)),1)-1)),{"","fact";"c","reset";"tc","reset";"ec","reset";"tec","fact";"c32","rate";"c64","rate";"cmpd","";"ec32","diff";"ec64","diff";"f","fact";"family","";"n","raw";"s",""},2,FALSE)</f>
        <v>rate</v>
      </c>
      <c r="L446" s="4" t="str">
        <f t="shared" si="24"/>
        <v/>
      </c>
      <c r="M446" s="5" t="str">
        <f t="shared" si="25"/>
        <v/>
      </c>
      <c r="N446" s="5" t="str">
        <f t="shared" si="26"/>
        <v/>
      </c>
      <c r="O446" s="5" t="str">
        <f t="shared" si="27"/>
        <v/>
      </c>
    </row>
    <row r="447" spans="1:15" ht="30">
      <c r="A447" s="1" t="s">
        <v>1287</v>
      </c>
      <c r="B447" s="1" t="s">
        <v>29</v>
      </c>
      <c r="C447" s="1" t="s">
        <v>35</v>
      </c>
      <c r="D447" s="1" t="s">
        <v>1288</v>
      </c>
      <c r="E447" s="1" t="s">
        <v>1289</v>
      </c>
      <c r="F447" s="1" t="s">
        <v>1254</v>
      </c>
      <c r="G447" s="1">
        <v>-1</v>
      </c>
      <c r="H447" s="1" t="s">
        <v>27</v>
      </c>
      <c r="I447" s="1">
        <v>-1</v>
      </c>
      <c r="K447" s="4" t="str">
        <f>VLOOKUP(IF(ISBLANK(J447),C447,LEFT(J447,IFERROR(FIND("_",LEFT(J447,4)),1)-1)),{"","fact";"c","reset";"tc","reset";"ec","reset";"tec","fact";"c32","rate";"c64","rate";"cmpd","";"ec32","diff";"ec64","diff";"f","fact";"family","";"n","raw";"s",""},2,FALSE)</f>
        <v>rate</v>
      </c>
      <c r="L447" s="4" t="str">
        <f t="shared" si="24"/>
        <v/>
      </c>
      <c r="M447" s="5" t="str">
        <f t="shared" si="25"/>
        <v/>
      </c>
      <c r="N447" s="5" t="str">
        <f t="shared" si="26"/>
        <v/>
      </c>
      <c r="O447" s="5" t="str">
        <f t="shared" si="27"/>
        <v/>
      </c>
    </row>
    <row r="448" spans="1:15" ht="30">
      <c r="A448" s="1" t="s">
        <v>1290</v>
      </c>
      <c r="B448" s="1" t="s">
        <v>29</v>
      </c>
      <c r="C448" s="1" t="s">
        <v>35</v>
      </c>
      <c r="D448" s="1" t="s">
        <v>1291</v>
      </c>
      <c r="E448" s="1" t="s">
        <v>1292</v>
      </c>
      <c r="F448" s="1" t="s">
        <v>1254</v>
      </c>
      <c r="G448" s="1">
        <v>-1</v>
      </c>
      <c r="H448" s="1" t="s">
        <v>27</v>
      </c>
      <c r="I448" s="1">
        <v>-1</v>
      </c>
      <c r="K448" s="4" t="str">
        <f>VLOOKUP(IF(ISBLANK(J448),C448,LEFT(J448,IFERROR(FIND("_",LEFT(J448,4)),1)-1)),{"","fact";"c","reset";"tc","reset";"ec","reset";"tec","fact";"c32","rate";"c64","rate";"cmpd","";"ec32","diff";"ec64","diff";"f","fact";"family","";"n","raw";"s",""},2,FALSE)</f>
        <v>rate</v>
      </c>
      <c r="L448" s="4" t="str">
        <f t="shared" si="24"/>
        <v/>
      </c>
      <c r="M448" s="5" t="str">
        <f t="shared" si="25"/>
        <v/>
      </c>
      <c r="N448" s="5" t="str">
        <f t="shared" si="26"/>
        <v/>
      </c>
      <c r="O448" s="5" t="str">
        <f t="shared" si="27"/>
        <v/>
      </c>
    </row>
    <row r="449" spans="1:15">
      <c r="A449" s="1" t="s">
        <v>1293</v>
      </c>
      <c r="B449" s="1" t="s">
        <v>29</v>
      </c>
      <c r="C449" s="1" t="s">
        <v>35</v>
      </c>
      <c r="D449" s="1" t="s">
        <v>1294</v>
      </c>
      <c r="E449" s="1" t="s">
        <v>1295</v>
      </c>
      <c r="F449" s="1" t="s">
        <v>77</v>
      </c>
      <c r="G449" s="1">
        <v>-1</v>
      </c>
      <c r="H449" s="1" t="s">
        <v>27</v>
      </c>
      <c r="K449" s="4" t="str">
        <f>VLOOKUP(IF(ISBLANK(J449),C449,LEFT(J449,IFERROR(FIND("_",LEFT(J449,4)),1)-1)),{"","fact";"c","reset";"tc","reset";"ec","reset";"tec","fact";"c32","rate";"c64","rate";"cmpd","";"ec32","diff";"ec64","diff";"f","fact";"family","";"n","raw";"s",""},2,FALSE)</f>
        <v>rate</v>
      </c>
      <c r="L449" s="4" t="str">
        <f t="shared" si="24"/>
        <v/>
      </c>
      <c r="M449" s="5" t="str">
        <f t="shared" si="25"/>
        <v/>
      </c>
      <c r="N449" s="5" t="str">
        <f t="shared" si="26"/>
        <v/>
      </c>
      <c r="O449" s="5" t="str">
        <f t="shared" si="27"/>
        <v/>
      </c>
    </row>
    <row r="450" spans="1:15">
      <c r="A450" s="1" t="s">
        <v>1296</v>
      </c>
      <c r="B450" s="1" t="s">
        <v>29</v>
      </c>
      <c r="C450" s="1" t="s">
        <v>35</v>
      </c>
      <c r="D450" s="1" t="s">
        <v>1297</v>
      </c>
      <c r="E450" s="1" t="s">
        <v>1298</v>
      </c>
      <c r="F450" s="1" t="s">
        <v>42</v>
      </c>
      <c r="G450" s="1">
        <v>-1</v>
      </c>
      <c r="H450" s="1" t="s">
        <v>27</v>
      </c>
      <c r="K450" s="4" t="str">
        <f>VLOOKUP(IF(ISBLANK(J450),C450,LEFT(J450,IFERROR(FIND("_",LEFT(J450,4)),1)-1)),{"","fact";"c","reset";"tc","reset";"ec","reset";"tec","fact";"c32","rate";"c64","rate";"cmpd","";"ec32","diff";"ec64","diff";"f","fact";"family","";"n","raw";"s",""},2,FALSE)</f>
        <v>rate</v>
      </c>
      <c r="L450" s="4" t="str">
        <f t="shared" si="24"/>
        <v/>
      </c>
      <c r="M450" s="5" t="str">
        <f t="shared" si="25"/>
        <v/>
      </c>
      <c r="N450" s="5" t="str">
        <f t="shared" si="26"/>
        <v/>
      </c>
      <c r="O450" s="5" t="str">
        <f t="shared" si="27"/>
        <v/>
      </c>
    </row>
    <row r="451" spans="1:15">
      <c r="A451" s="1" t="s">
        <v>1299</v>
      </c>
      <c r="B451" s="1" t="s">
        <v>29</v>
      </c>
      <c r="C451" s="1" t="s">
        <v>221</v>
      </c>
      <c r="D451" s="1" t="s">
        <v>1300</v>
      </c>
      <c r="E451" s="1" t="s">
        <v>1301</v>
      </c>
      <c r="F451" s="1" t="s">
        <v>1302</v>
      </c>
      <c r="G451" s="1">
        <v>-1</v>
      </c>
      <c r="H451" s="1" t="s">
        <v>27</v>
      </c>
      <c r="K451" s="4" t="str">
        <f>VLOOKUP(IF(ISBLANK(J451),C451,LEFT(J451,IFERROR(FIND("_",LEFT(J451,4)),1)-1)),{"","fact";"c","reset";"tc","reset";"ec","reset";"tec","fact";"c32","rate";"c64","rate";"cmpd","";"ec32","diff";"ec64","diff";"f","fact";"family","";"n","raw";"s",""},2,FALSE)</f>
        <v>diff</v>
      </c>
      <c r="L451" s="4" t="str">
        <f t="shared" ref="L451:L514" si="28">IF(M451="div",CONCATENATE(N451," / ",O451),IF(M451="sub",CONCATENATE(N451," - ",O451),IF(M451="add",CONCATENATE(N451," + ",O451),IF(M451="mult",CONCATENATE(N451," * ",O451),IF(M451="pct",CONCATENATE("100 * ",N451," / ",O451),IF(M451="sum",CONCATENATE("∑ (",N451,IF(LEN(O451)=0,""," + "),SUBSTITUTE(O451,","," + "),")"),""))))))</f>
        <v/>
      </c>
      <c r="M451" s="5" t="str">
        <f t="shared" ref="M451:M514" si="29">IF(ISBLANK(J451),"",RIGHT(LEFT(J451,FIND(",",J451)-1),LEN(LEFT(J451,FIND(",",J451)-1))-IFERROR(FIND("_",LEFT(J451,FIND(",",J451)-1)),0)))</f>
        <v/>
      </c>
      <c r="N451" s="5" t="str">
        <f t="shared" ref="N451:N514" si="30">IF(ISBLANK(J451),"",MID(J451,FIND(",",J451)+1,IFERROR(FIND(",",J451,FIND(",",J451)+1)-FIND(",",J451)-1,LEN(J451))))</f>
        <v/>
      </c>
      <c r="O451" s="5" t="str">
        <f t="shared" ref="O451:O514" si="31">IF(ISBLANK(J451),"",IFERROR(RIGHT(J451,LEN(J451)-FIND(",",J451,FIND(",",J451)+1)),""))</f>
        <v/>
      </c>
    </row>
    <row r="452" spans="1:15">
      <c r="A452" s="1" t="s">
        <v>1303</v>
      </c>
      <c r="B452" s="1" t="s">
        <v>29</v>
      </c>
      <c r="C452" s="1" t="s">
        <v>35</v>
      </c>
      <c r="D452" s="1" t="s">
        <v>1304</v>
      </c>
      <c r="E452" s="1" t="s">
        <v>1305</v>
      </c>
      <c r="F452" s="1" t="s">
        <v>42</v>
      </c>
      <c r="G452" s="1">
        <v>-1</v>
      </c>
      <c r="H452" s="1" t="s">
        <v>27</v>
      </c>
      <c r="K452" s="4" t="str">
        <f>VLOOKUP(IF(ISBLANK(J452),C452,LEFT(J452,IFERROR(FIND("_",LEFT(J452,4)),1)-1)),{"","fact";"c","reset";"tc","reset";"ec","reset";"tec","fact";"c32","rate";"c64","rate";"cmpd","";"ec32","diff";"ec64","diff";"f","fact";"family","";"n","raw";"s",""},2,FALSE)</f>
        <v>rate</v>
      </c>
      <c r="L452" s="4" t="str">
        <f t="shared" si="28"/>
        <v/>
      </c>
      <c r="M452" s="5" t="str">
        <f t="shared" si="29"/>
        <v/>
      </c>
      <c r="N452" s="5" t="str">
        <f t="shared" si="30"/>
        <v/>
      </c>
      <c r="O452" s="5" t="str">
        <f t="shared" si="31"/>
        <v/>
      </c>
    </row>
    <row r="453" spans="1:15" ht="30">
      <c r="A453" s="1" t="s">
        <v>1306</v>
      </c>
      <c r="B453" s="1" t="s">
        <v>29</v>
      </c>
      <c r="C453" s="1" t="s">
        <v>455</v>
      </c>
      <c r="D453" s="1" t="s">
        <v>1307</v>
      </c>
      <c r="E453" s="1" t="s">
        <v>1308</v>
      </c>
      <c r="F453" s="1" t="s">
        <v>524</v>
      </c>
      <c r="G453" s="1">
        <v>-1</v>
      </c>
      <c r="H453" s="1" t="s">
        <v>27</v>
      </c>
      <c r="J453" s="1" t="s">
        <v>1309</v>
      </c>
      <c r="K453" s="4" t="str">
        <f>VLOOKUP(IF(ISBLANK(J453),C453,LEFT(J453,IFERROR(FIND("_",LEFT(J453,4)),1)-1)),{"","fact";"c","reset";"tc","reset";"ec","reset";"tec","fact";"c32","rate";"c64","rate";"cmpd","";"ec32","diff";"ec64","diff";"f","fact";"family","";"n","raw";"s",""},2,FALSE)</f>
        <v>fact</v>
      </c>
      <c r="L453" s="4" t="str">
        <f t="shared" si="28"/>
        <v>100 * fs.filefork.readHits / fs.filefork.nreads</v>
      </c>
      <c r="M453" s="5" t="str">
        <f t="shared" si="29"/>
        <v>pct</v>
      </c>
      <c r="N453" s="5" t="str">
        <f t="shared" si="30"/>
        <v>fs.filefork.readHits</v>
      </c>
      <c r="O453" s="5" t="str">
        <f t="shared" si="31"/>
        <v>fs.filefork.nreads</v>
      </c>
    </row>
    <row r="454" spans="1:15" ht="30">
      <c r="A454" s="1" t="s">
        <v>1310</v>
      </c>
      <c r="B454" s="1" t="s">
        <v>29</v>
      </c>
      <c r="C454" s="1" t="s">
        <v>35</v>
      </c>
      <c r="D454" s="1" t="s">
        <v>1311</v>
      </c>
      <c r="E454" s="1" t="s">
        <v>1312</v>
      </c>
      <c r="F454" s="1" t="s">
        <v>42</v>
      </c>
      <c r="G454" s="1">
        <v>-1</v>
      </c>
      <c r="H454" s="1" t="s">
        <v>27</v>
      </c>
      <c r="K454" s="4" t="str">
        <f>VLOOKUP(IF(ISBLANK(J454),C454,LEFT(J454,IFERROR(FIND("_",LEFT(J454,4)),1)-1)),{"","fact";"c","reset";"tc","reset";"ec","reset";"tec","fact";"c32","rate";"c64","rate";"cmpd","";"ec32","diff";"ec64","diff";"f","fact";"family","";"n","raw";"s",""},2,FALSE)</f>
        <v>rate</v>
      </c>
      <c r="L454" s="4" t="str">
        <f t="shared" si="28"/>
        <v/>
      </c>
      <c r="M454" s="5" t="str">
        <f t="shared" si="29"/>
        <v/>
      </c>
      <c r="N454" s="5" t="str">
        <f t="shared" si="30"/>
        <v/>
      </c>
      <c r="O454" s="5" t="str">
        <f t="shared" si="31"/>
        <v/>
      </c>
    </row>
    <row r="455" spans="1:15" ht="30">
      <c r="A455" s="1" t="s">
        <v>1313</v>
      </c>
      <c r="B455" s="1" t="s">
        <v>29</v>
      </c>
      <c r="C455" s="1" t="s">
        <v>35</v>
      </c>
      <c r="D455" s="1" t="s">
        <v>1297</v>
      </c>
      <c r="E455" s="1" t="s">
        <v>1314</v>
      </c>
      <c r="F455" s="1" t="s">
        <v>1315</v>
      </c>
      <c r="G455" s="1">
        <v>-1</v>
      </c>
      <c r="H455" s="1" t="s">
        <v>27</v>
      </c>
      <c r="K455" s="4" t="str">
        <f>VLOOKUP(IF(ISBLANK(J455),C455,LEFT(J455,IFERROR(FIND("_",LEFT(J455,4)),1)-1)),{"","fact";"c","reset";"tc","reset";"ec","reset";"tec","fact";"c32","rate";"c64","rate";"cmpd","";"ec32","diff";"ec64","diff";"f","fact";"family","";"n","raw";"s",""},2,FALSE)</f>
        <v>rate</v>
      </c>
      <c r="L455" s="4" t="str">
        <f t="shared" si="28"/>
        <v/>
      </c>
      <c r="M455" s="5" t="str">
        <f t="shared" si="29"/>
        <v/>
      </c>
      <c r="N455" s="5" t="str">
        <f t="shared" si="30"/>
        <v/>
      </c>
      <c r="O455" s="5" t="str">
        <f t="shared" si="31"/>
        <v/>
      </c>
    </row>
    <row r="456" spans="1:15" ht="45">
      <c r="A456" s="1" t="s">
        <v>1316</v>
      </c>
      <c r="B456" s="1" t="s">
        <v>29</v>
      </c>
      <c r="C456" s="1" t="s">
        <v>455</v>
      </c>
      <c r="D456" s="1" t="s">
        <v>1317</v>
      </c>
      <c r="E456" s="1" t="s">
        <v>1318</v>
      </c>
      <c r="F456" s="1" t="s">
        <v>524</v>
      </c>
      <c r="G456" s="1">
        <v>-1</v>
      </c>
      <c r="H456" s="1" t="s">
        <v>27</v>
      </c>
      <c r="J456" s="1" t="s">
        <v>1319</v>
      </c>
      <c r="K456" s="4" t="str">
        <f>VLOOKUP(IF(ISBLANK(J456),C456,LEFT(J456,IFERROR(FIND("_",LEFT(J456,4)),1)-1)),{"","fact";"c","reset";"tc","reset";"ec","reset";"tec","fact";"c32","rate";"c64","rate";"cmpd","";"ec32","diff";"ec64","diff";"f","fact";"family","";"n","raw";"s",""},2,FALSE)</f>
        <v>fact</v>
      </c>
      <c r="L456" s="4" t="str">
        <f t="shared" si="28"/>
        <v>100 * fs.filefork.updateBlockReadHits / fs.filefork.nupdates</v>
      </c>
      <c r="M456" s="5" t="str">
        <f t="shared" si="29"/>
        <v>pct</v>
      </c>
      <c r="N456" s="5" t="str">
        <f t="shared" si="30"/>
        <v>fs.filefork.updateBlockReadHits</v>
      </c>
      <c r="O456" s="5" t="str">
        <f t="shared" si="31"/>
        <v>fs.filefork.nupdates</v>
      </c>
    </row>
    <row r="457" spans="1:15" ht="30">
      <c r="A457" s="1" t="s">
        <v>1320</v>
      </c>
      <c r="B457" s="1" t="s">
        <v>29</v>
      </c>
      <c r="C457" s="1" t="s">
        <v>35</v>
      </c>
      <c r="D457" s="1" t="s">
        <v>1311</v>
      </c>
      <c r="E457" s="1" t="s">
        <v>1321</v>
      </c>
      <c r="F457" s="1" t="s">
        <v>1315</v>
      </c>
      <c r="G457" s="1">
        <v>-1</v>
      </c>
      <c r="H457" s="1" t="s">
        <v>27</v>
      </c>
      <c r="K457" s="4" t="str">
        <f>VLOOKUP(IF(ISBLANK(J457),C457,LEFT(J457,IFERROR(FIND("_",LEFT(J457,4)),1)-1)),{"","fact";"c","reset";"tc","reset";"ec","reset";"tec","fact";"c32","rate";"c64","rate";"cmpd","";"ec32","diff";"ec64","diff";"f","fact";"family","";"n","raw";"s",""},2,FALSE)</f>
        <v>rate</v>
      </c>
      <c r="L457" s="4" t="str">
        <f t="shared" si="28"/>
        <v/>
      </c>
      <c r="M457" s="5" t="str">
        <f t="shared" si="29"/>
        <v/>
      </c>
      <c r="N457" s="5" t="str">
        <f t="shared" si="30"/>
        <v/>
      </c>
      <c r="O457" s="5" t="str">
        <f t="shared" si="31"/>
        <v/>
      </c>
    </row>
    <row r="458" spans="1:15">
      <c r="A458" s="1" t="s">
        <v>1322</v>
      </c>
      <c r="B458" s="1" t="s">
        <v>29</v>
      </c>
      <c r="C458" s="1" t="s">
        <v>30</v>
      </c>
      <c r="D458" s="1" t="s">
        <v>38</v>
      </c>
      <c r="E458" s="1" t="s">
        <v>1323</v>
      </c>
      <c r="G458" s="1">
        <v>10</v>
      </c>
      <c r="H458" s="1" t="s">
        <v>27</v>
      </c>
      <c r="I458" s="1">
        <v>-1</v>
      </c>
      <c r="K458" s="4" t="str">
        <f>VLOOKUP(IF(ISBLANK(J458),C458,LEFT(J458,IFERROR(FIND("_",LEFT(J458,4)),1)-1)),{"","fact";"c","reset";"tc","reset";"ec","reset";"tec","fact";"c32","rate";"c64","rate";"cmpd","";"ec32","diff";"ec64","diff";"f","fact";"family","";"n","raw";"s",""},2,FALSE)</f>
        <v/>
      </c>
      <c r="L458" s="4" t="str">
        <f t="shared" si="28"/>
        <v/>
      </c>
      <c r="M458" s="5" t="str">
        <f t="shared" si="29"/>
        <v/>
      </c>
      <c r="N458" s="5" t="str">
        <f t="shared" si="30"/>
        <v/>
      </c>
      <c r="O458" s="5" t="str">
        <f t="shared" si="31"/>
        <v/>
      </c>
    </row>
    <row r="459" spans="1:15" ht="30">
      <c r="A459" s="1" t="s">
        <v>1324</v>
      </c>
      <c r="B459" s="1" t="s">
        <v>29</v>
      </c>
      <c r="C459" s="1" t="s">
        <v>455</v>
      </c>
      <c r="D459" s="1" t="s">
        <v>1325</v>
      </c>
      <c r="E459" s="1" t="s">
        <v>1326</v>
      </c>
      <c r="F459" s="1" t="s">
        <v>1327</v>
      </c>
      <c r="G459" s="1">
        <v>-1</v>
      </c>
      <c r="H459" s="1" t="s">
        <v>27</v>
      </c>
      <c r="I459" s="1">
        <v>1</v>
      </c>
      <c r="J459" s="1" t="s">
        <v>1328</v>
      </c>
      <c r="K459" s="4" t="str">
        <f>VLOOKUP(IF(ISBLANK(J459),C459,LEFT(J459,IFERROR(FIND("_",LEFT(J459,4)),1)-1)),{"","fact";"c","reset";"tc","reset";"ec","reset";"tec","fact";"c32","rate";"c64","rate";"cmpd","";"ec32","diff";"ec64","diff";"f","fact";"family","";"n","raw";"s",""},2,FALSE)</f>
        <v>fact</v>
      </c>
      <c r="L459" s="4" t="str">
        <f t="shared" si="28"/>
        <v>totalTime / writeCalls</v>
      </c>
      <c r="M459" s="5" t="str">
        <f t="shared" si="29"/>
        <v>div</v>
      </c>
      <c r="N459" s="5" t="str">
        <f t="shared" si="30"/>
        <v>totalTime</v>
      </c>
      <c r="O459" s="5" t="str">
        <f t="shared" si="31"/>
        <v>writeCalls</v>
      </c>
    </row>
    <row r="460" spans="1:15" ht="30">
      <c r="A460" s="1" t="s">
        <v>1329</v>
      </c>
      <c r="B460" s="1" t="s">
        <v>29</v>
      </c>
      <c r="C460" s="1" t="s">
        <v>35</v>
      </c>
      <c r="D460" s="1" t="s">
        <v>1330</v>
      </c>
      <c r="E460" s="1" t="s">
        <v>1331</v>
      </c>
      <c r="F460" s="1" t="s">
        <v>606</v>
      </c>
      <c r="G460" s="1">
        <v>-1</v>
      </c>
      <c r="H460" s="1" t="s">
        <v>27</v>
      </c>
      <c r="I460" s="1">
        <v>-1</v>
      </c>
      <c r="K460" s="4" t="str">
        <f>VLOOKUP(IF(ISBLANK(J460),C460,LEFT(J460,IFERROR(FIND("_",LEFT(J460,4)),1)-1)),{"","fact";"c","reset";"tc","reset";"ec","reset";"tec","fact";"c32","rate";"c64","rate";"cmpd","";"ec32","diff";"ec64","diff";"f","fact";"family","";"n","raw";"s",""},2,FALSE)</f>
        <v>rate</v>
      </c>
      <c r="L460" s="4" t="str">
        <f t="shared" si="28"/>
        <v/>
      </c>
      <c r="M460" s="5" t="str">
        <f t="shared" si="29"/>
        <v/>
      </c>
      <c r="N460" s="5" t="str">
        <f t="shared" si="30"/>
        <v/>
      </c>
      <c r="O460" s="5" t="str">
        <f t="shared" si="31"/>
        <v/>
      </c>
    </row>
    <row r="461" spans="1:15">
      <c r="A461" s="1" t="s">
        <v>1332</v>
      </c>
      <c r="B461" s="1" t="s">
        <v>24</v>
      </c>
      <c r="C461" s="1" t="s">
        <v>25</v>
      </c>
      <c r="E461" s="1" t="s">
        <v>1333</v>
      </c>
      <c r="G461" s="1">
        <v>-1</v>
      </c>
      <c r="H461" s="1" t="s">
        <v>27</v>
      </c>
      <c r="K461" s="4" t="str">
        <f>VLOOKUP(IF(ISBLANK(J461),C461,LEFT(J461,IFERROR(FIND("_",LEFT(J461,4)),1)-1)),{"","fact";"c","reset";"tc","reset";"ec","reset";"tec","fact";"c32","rate";"c64","rate";"cmpd","";"ec32","diff";"ec64","diff";"f","fact";"family","";"n","raw";"s",""},2,FALSE)</f>
        <v/>
      </c>
      <c r="L461" s="4" t="str">
        <f t="shared" si="28"/>
        <v/>
      </c>
      <c r="M461" s="5" t="str">
        <f t="shared" si="29"/>
        <v/>
      </c>
      <c r="N461" s="5" t="str">
        <f t="shared" si="30"/>
        <v/>
      </c>
      <c r="O461" s="5" t="str">
        <f t="shared" si="31"/>
        <v/>
      </c>
    </row>
    <row r="462" spans="1:15">
      <c r="A462" s="1" t="s">
        <v>1334</v>
      </c>
      <c r="B462" s="1" t="s">
        <v>29</v>
      </c>
      <c r="C462" s="1" t="s">
        <v>35</v>
      </c>
      <c r="D462" s="1" t="s">
        <v>1335</v>
      </c>
      <c r="E462" s="1" t="s">
        <v>1336</v>
      </c>
      <c r="F462" s="1" t="s">
        <v>487</v>
      </c>
      <c r="G462" s="1">
        <v>-1</v>
      </c>
      <c r="H462" s="1" t="s">
        <v>27</v>
      </c>
      <c r="K462" s="4" t="str">
        <f>VLOOKUP(IF(ISBLANK(J462),C462,LEFT(J462,IFERROR(FIND("_",LEFT(J462,4)),1)-1)),{"","fact";"c","reset";"tc","reset";"ec","reset";"tec","fact";"c32","rate";"c64","rate";"cmpd","";"ec32","diff";"ec64","diff";"f","fact";"family","";"n","raw";"s",""},2,FALSE)</f>
        <v>rate</v>
      </c>
      <c r="L462" s="4" t="str">
        <f t="shared" si="28"/>
        <v/>
      </c>
      <c r="M462" s="5" t="str">
        <f t="shared" si="29"/>
        <v/>
      </c>
      <c r="N462" s="5" t="str">
        <f t="shared" si="30"/>
        <v/>
      </c>
      <c r="O462" s="5" t="str">
        <f t="shared" si="31"/>
        <v/>
      </c>
    </row>
    <row r="463" spans="1:15">
      <c r="A463" s="1" t="s">
        <v>1337</v>
      </c>
      <c r="B463" s="1" t="s">
        <v>29</v>
      </c>
      <c r="C463" s="1" t="s">
        <v>35</v>
      </c>
      <c r="D463" s="1" t="s">
        <v>1338</v>
      </c>
      <c r="E463" s="1" t="s">
        <v>1339</v>
      </c>
      <c r="F463" s="1" t="s">
        <v>1254</v>
      </c>
      <c r="G463" s="1">
        <v>-1</v>
      </c>
      <c r="H463" s="1" t="s">
        <v>27</v>
      </c>
      <c r="K463" s="4" t="str">
        <f>VLOOKUP(IF(ISBLANK(J463),C463,LEFT(J463,IFERROR(FIND("_",LEFT(J463,4)),1)-1)),{"","fact";"c","reset";"tc","reset";"ec","reset";"tec","fact";"c32","rate";"c64","rate";"cmpd","";"ec32","diff";"ec64","diff";"f","fact";"family","";"n","raw";"s",""},2,FALSE)</f>
        <v>rate</v>
      </c>
      <c r="L463" s="4" t="str">
        <f t="shared" si="28"/>
        <v/>
      </c>
      <c r="M463" s="5" t="str">
        <f t="shared" si="29"/>
        <v/>
      </c>
      <c r="N463" s="5" t="str">
        <f t="shared" si="30"/>
        <v/>
      </c>
      <c r="O463" s="5" t="str">
        <f t="shared" si="31"/>
        <v/>
      </c>
    </row>
    <row r="464" spans="1:15" ht="30">
      <c r="A464" s="1" t="s">
        <v>1340</v>
      </c>
      <c r="B464" s="1" t="s">
        <v>29</v>
      </c>
      <c r="C464" s="1" t="s">
        <v>35</v>
      </c>
      <c r="D464" s="1" t="s">
        <v>1341</v>
      </c>
      <c r="E464" s="1" t="s">
        <v>1342</v>
      </c>
      <c r="F464" s="1" t="s">
        <v>125</v>
      </c>
      <c r="G464" s="1">
        <v>-1</v>
      </c>
      <c r="H464" s="1" t="s">
        <v>27</v>
      </c>
      <c r="K464" s="4" t="str">
        <f>VLOOKUP(IF(ISBLANK(J464),C464,LEFT(J464,IFERROR(FIND("_",LEFT(J464,4)),1)-1)),{"","fact";"c","reset";"tc","reset";"ec","reset";"tec","fact";"c32","rate";"c64","rate";"cmpd","";"ec32","diff";"ec64","diff";"f","fact";"family","";"n","raw";"s",""},2,FALSE)</f>
        <v>rate</v>
      </c>
      <c r="L464" s="4" t="str">
        <f t="shared" si="28"/>
        <v/>
      </c>
      <c r="M464" s="5" t="str">
        <f t="shared" si="29"/>
        <v/>
      </c>
      <c r="N464" s="5" t="str">
        <f t="shared" si="30"/>
        <v/>
      </c>
      <c r="O464" s="5" t="str">
        <f t="shared" si="31"/>
        <v/>
      </c>
    </row>
    <row r="465" spans="1:15" ht="30">
      <c r="A465" s="1" t="s">
        <v>1343</v>
      </c>
      <c r="B465" s="1" t="s">
        <v>24</v>
      </c>
      <c r="C465" s="1" t="s">
        <v>455</v>
      </c>
      <c r="D465" s="1" t="s">
        <v>1344</v>
      </c>
      <c r="E465" s="1" t="s">
        <v>1345</v>
      </c>
      <c r="F465" s="1" t="s">
        <v>524</v>
      </c>
      <c r="G465" s="1">
        <v>-1</v>
      </c>
      <c r="H465" s="1" t="s">
        <v>27</v>
      </c>
      <c r="J465" s="1" t="s">
        <v>1346</v>
      </c>
      <c r="K465" s="4" t="str">
        <f>VLOOKUP(IF(ISBLANK(J465),C465,LEFT(J465,IFERROR(FIND("_",LEFT(J465,4)),1)-1)),{"","fact";"c","reset";"tc","reset";"ec","reset";"tec","fact";"c32","rate";"c64","rate";"cmpd","";"ec32","diff";"ec64","diff";"f","fact";"family","";"n","raw";"s",""},2,FALSE)</f>
        <v>fact</v>
      </c>
      <c r="L465" s="4" t="str">
        <f t="shared" si="28"/>
        <v>100 * fs.ofCache.hits / fs.ofCache.findRequests</v>
      </c>
      <c r="M465" s="5" t="str">
        <f t="shared" si="29"/>
        <v>pct</v>
      </c>
      <c r="N465" s="5" t="str">
        <f t="shared" si="30"/>
        <v>fs.ofCache.hits</v>
      </c>
      <c r="O465" s="5" t="str">
        <f t="shared" si="31"/>
        <v>fs.ofCache.findRequests</v>
      </c>
    </row>
    <row r="466" spans="1:15">
      <c r="A466" s="1" t="s">
        <v>1347</v>
      </c>
      <c r="B466" s="1" t="s">
        <v>29</v>
      </c>
      <c r="C466" s="1" t="s">
        <v>35</v>
      </c>
      <c r="D466" s="1" t="s">
        <v>1348</v>
      </c>
      <c r="E466" s="1" t="s">
        <v>1349</v>
      </c>
      <c r="G466" s="1">
        <v>-1</v>
      </c>
      <c r="H466" s="1" t="s">
        <v>27</v>
      </c>
      <c r="K466" s="4" t="str">
        <f>VLOOKUP(IF(ISBLANK(J466),C466,LEFT(J466,IFERROR(FIND("_",LEFT(J466,4)),1)-1)),{"","fact";"c","reset";"tc","reset";"ec","reset";"tec","fact";"c32","rate";"c64","rate";"cmpd","";"ec32","diff";"ec64","diff";"f","fact";"family","";"n","raw";"s",""},2,FALSE)</f>
        <v>rate</v>
      </c>
      <c r="L466" s="4" t="str">
        <f t="shared" si="28"/>
        <v/>
      </c>
      <c r="M466" s="5" t="str">
        <f t="shared" si="29"/>
        <v/>
      </c>
      <c r="N466" s="5" t="str">
        <f t="shared" si="30"/>
        <v/>
      </c>
      <c r="O466" s="5" t="str">
        <f t="shared" si="31"/>
        <v/>
      </c>
    </row>
    <row r="467" spans="1:15">
      <c r="A467" s="1" t="s">
        <v>1350</v>
      </c>
      <c r="B467" s="1" t="s">
        <v>29</v>
      </c>
      <c r="C467" s="1" t="s">
        <v>35</v>
      </c>
      <c r="D467" s="1" t="s">
        <v>1351</v>
      </c>
      <c r="E467" s="1" t="s">
        <v>1352</v>
      </c>
      <c r="G467" s="1">
        <v>-1</v>
      </c>
      <c r="H467" s="1" t="s">
        <v>27</v>
      </c>
      <c r="K467" s="4" t="str">
        <f>VLOOKUP(IF(ISBLANK(J467),C467,LEFT(J467,IFERROR(FIND("_",LEFT(J467,4)),1)-1)),{"","fact";"c","reset";"tc","reset";"ec","reset";"tec","fact";"c32","rate";"c64","rate";"cmpd","";"ec32","diff";"ec64","diff";"f","fact";"family","";"n","raw";"s",""},2,FALSE)</f>
        <v>rate</v>
      </c>
      <c r="L467" s="4" t="str">
        <f t="shared" si="28"/>
        <v/>
      </c>
      <c r="M467" s="5" t="str">
        <f t="shared" si="29"/>
        <v/>
      </c>
      <c r="N467" s="5" t="str">
        <f t="shared" si="30"/>
        <v/>
      </c>
      <c r="O467" s="5" t="str">
        <f t="shared" si="31"/>
        <v/>
      </c>
    </row>
    <row r="468" spans="1:15">
      <c r="A468" s="1" t="s">
        <v>1353</v>
      </c>
      <c r="B468" s="1" t="s">
        <v>29</v>
      </c>
      <c r="C468" s="1" t="s">
        <v>35</v>
      </c>
      <c r="D468" s="1" t="s">
        <v>1354</v>
      </c>
      <c r="E468" s="1" t="s">
        <v>1355</v>
      </c>
      <c r="F468" s="1" t="s">
        <v>487</v>
      </c>
      <c r="G468" s="1">
        <v>-1</v>
      </c>
      <c r="H468" s="1" t="s">
        <v>27</v>
      </c>
      <c r="K468" s="4" t="str">
        <f>VLOOKUP(IF(ISBLANK(J468),C468,LEFT(J468,IFERROR(FIND("_",LEFT(J468,4)),1)-1)),{"","fact";"c","reset";"tc","reset";"ec","reset";"tec","fact";"c32","rate";"c64","rate";"cmpd","";"ec32","diff";"ec64","diff";"f","fact";"family","";"n","raw";"s",""},2,FALSE)</f>
        <v>rate</v>
      </c>
      <c r="L468" s="4" t="str">
        <f t="shared" si="28"/>
        <v/>
      </c>
      <c r="M468" s="5" t="str">
        <f t="shared" si="29"/>
        <v/>
      </c>
      <c r="N468" s="5" t="str">
        <f t="shared" si="30"/>
        <v/>
      </c>
      <c r="O468" s="5" t="str">
        <f t="shared" si="31"/>
        <v/>
      </c>
    </row>
    <row r="469" spans="1:15">
      <c r="A469" s="1" t="s">
        <v>1356</v>
      </c>
      <c r="B469" s="1" t="s">
        <v>29</v>
      </c>
      <c r="C469" s="1" t="s">
        <v>35</v>
      </c>
      <c r="D469" s="1" t="s">
        <v>1357</v>
      </c>
      <c r="E469" s="1" t="s">
        <v>1358</v>
      </c>
      <c r="F469" s="1" t="s">
        <v>487</v>
      </c>
      <c r="G469" s="1">
        <v>-1</v>
      </c>
      <c r="H469" s="1" t="s">
        <v>27</v>
      </c>
      <c r="K469" s="4" t="str">
        <f>VLOOKUP(IF(ISBLANK(J469),C469,LEFT(J469,IFERROR(FIND("_",LEFT(J469,4)),1)-1)),{"","fact";"c","reset";"tc","reset";"ec","reset";"tec","fact";"c32","rate";"c64","rate";"cmpd","";"ec32","diff";"ec64","diff";"f","fact";"family","";"n","raw";"s",""},2,FALSE)</f>
        <v>rate</v>
      </c>
      <c r="L469" s="4" t="str">
        <f t="shared" si="28"/>
        <v/>
      </c>
      <c r="M469" s="5" t="str">
        <f t="shared" si="29"/>
        <v/>
      </c>
      <c r="N469" s="5" t="str">
        <f t="shared" si="30"/>
        <v/>
      </c>
      <c r="O469" s="5" t="str">
        <f t="shared" si="31"/>
        <v/>
      </c>
    </row>
    <row r="470" spans="1:15">
      <c r="A470" s="1" t="s">
        <v>1359</v>
      </c>
      <c r="B470" s="1" t="s">
        <v>30</v>
      </c>
      <c r="C470" s="1" t="s">
        <v>25</v>
      </c>
      <c r="E470" s="1" t="s">
        <v>1360</v>
      </c>
      <c r="G470" s="1">
        <v>-1</v>
      </c>
      <c r="H470" s="1" t="s">
        <v>27</v>
      </c>
      <c r="K470" s="4" t="str">
        <f>VLOOKUP(IF(ISBLANK(J470),C470,LEFT(J470,IFERROR(FIND("_",LEFT(J470,4)),1)-1)),{"","fact";"c","reset";"tc","reset";"ec","reset";"tec","fact";"c32","rate";"c64","rate";"cmpd","";"ec32","diff";"ec64","diff";"f","fact";"family","";"n","raw";"s",""},2,FALSE)</f>
        <v/>
      </c>
      <c r="L470" s="4" t="str">
        <f t="shared" si="28"/>
        <v/>
      </c>
      <c r="M470" s="5" t="str">
        <f t="shared" si="29"/>
        <v/>
      </c>
      <c r="N470" s="5" t="str">
        <f t="shared" si="30"/>
        <v/>
      </c>
      <c r="O470" s="5" t="str">
        <f t="shared" si="31"/>
        <v/>
      </c>
    </row>
    <row r="471" spans="1:15">
      <c r="A471" s="1" t="s">
        <v>1361</v>
      </c>
      <c r="B471" s="1" t="s">
        <v>29</v>
      </c>
      <c r="C471" s="1" t="s">
        <v>25</v>
      </c>
      <c r="E471" s="1" t="s">
        <v>1362</v>
      </c>
      <c r="G471" s="1">
        <v>-1</v>
      </c>
      <c r="H471" s="1" t="s">
        <v>27</v>
      </c>
      <c r="K471" s="4" t="str">
        <f>VLOOKUP(IF(ISBLANK(J471),C471,LEFT(J471,IFERROR(FIND("_",LEFT(J471,4)),1)-1)),{"","fact";"c","reset";"tc","reset";"ec","reset";"tec","fact";"c32","rate";"c64","rate";"cmpd","";"ec32","diff";"ec64","diff";"f","fact";"family","";"n","raw";"s",""},2,FALSE)</f>
        <v/>
      </c>
      <c r="L471" s="4" t="str">
        <f t="shared" si="28"/>
        <v/>
      </c>
      <c r="M471" s="5" t="str">
        <f t="shared" si="29"/>
        <v/>
      </c>
      <c r="N471" s="5" t="str">
        <f t="shared" si="30"/>
        <v/>
      </c>
      <c r="O471" s="5" t="str">
        <f t="shared" si="31"/>
        <v/>
      </c>
    </row>
    <row r="472" spans="1:15">
      <c r="A472" s="1" t="s">
        <v>1363</v>
      </c>
      <c r="B472" s="1" t="s">
        <v>29</v>
      </c>
      <c r="C472" s="1" t="s">
        <v>35</v>
      </c>
      <c r="D472" s="1" t="s">
        <v>1364</v>
      </c>
      <c r="E472" s="1" t="s">
        <v>1365</v>
      </c>
      <c r="G472" s="1">
        <v>-1</v>
      </c>
      <c r="H472" s="1" t="s">
        <v>27</v>
      </c>
      <c r="K472" s="4" t="str">
        <f>VLOOKUP(IF(ISBLANK(J472),C472,LEFT(J472,IFERROR(FIND("_",LEFT(J472,4)),1)-1)),{"","fact";"c","reset";"tc","reset";"ec","reset";"tec","fact";"c32","rate";"c64","rate";"cmpd","";"ec32","diff";"ec64","diff";"f","fact";"family","";"n","raw";"s",""},2,FALSE)</f>
        <v>rate</v>
      </c>
      <c r="L472" s="4" t="str">
        <f t="shared" si="28"/>
        <v/>
      </c>
      <c r="M472" s="5" t="str">
        <f t="shared" si="29"/>
        <v/>
      </c>
      <c r="N472" s="5" t="str">
        <f t="shared" si="30"/>
        <v/>
      </c>
      <c r="O472" s="5" t="str">
        <f t="shared" si="31"/>
        <v/>
      </c>
    </row>
    <row r="473" spans="1:15">
      <c r="A473" s="1" t="s">
        <v>1366</v>
      </c>
      <c r="B473" s="1" t="s">
        <v>29</v>
      </c>
      <c r="C473" s="1" t="s">
        <v>35</v>
      </c>
      <c r="D473" s="1" t="s">
        <v>1367</v>
      </c>
      <c r="E473" s="1" t="s">
        <v>1368</v>
      </c>
      <c r="G473" s="1">
        <v>-1</v>
      </c>
      <c r="H473" s="1" t="s">
        <v>27</v>
      </c>
      <c r="K473" s="4" t="str">
        <f>VLOOKUP(IF(ISBLANK(J473),C473,LEFT(J473,IFERROR(FIND("_",LEFT(J473,4)),1)-1)),{"","fact";"c","reset";"tc","reset";"ec","reset";"tec","fact";"c32","rate";"c64","rate";"cmpd","";"ec32","diff";"ec64","diff";"f","fact";"family","";"n","raw";"s",""},2,FALSE)</f>
        <v>rate</v>
      </c>
      <c r="L473" s="4" t="str">
        <f t="shared" si="28"/>
        <v/>
      </c>
      <c r="M473" s="5" t="str">
        <f t="shared" si="29"/>
        <v/>
      </c>
      <c r="N473" s="5" t="str">
        <f t="shared" si="30"/>
        <v/>
      </c>
      <c r="O473" s="5" t="str">
        <f t="shared" si="31"/>
        <v/>
      </c>
    </row>
    <row r="474" spans="1:15">
      <c r="A474" s="1" t="s">
        <v>1369</v>
      </c>
      <c r="B474" s="1" t="s">
        <v>29</v>
      </c>
      <c r="C474" s="1" t="s">
        <v>35</v>
      </c>
      <c r="D474" s="1" t="s">
        <v>1370</v>
      </c>
      <c r="E474" s="1" t="s">
        <v>1339</v>
      </c>
      <c r="F474" s="1" t="s">
        <v>1254</v>
      </c>
      <c r="G474" s="1">
        <v>-1</v>
      </c>
      <c r="H474" s="1" t="s">
        <v>27</v>
      </c>
      <c r="K474" s="4" t="str">
        <f>VLOOKUP(IF(ISBLANK(J474),C474,LEFT(J474,IFERROR(FIND("_",LEFT(J474,4)),1)-1)),{"","fact";"c","reset";"tc","reset";"ec","reset";"tec","fact";"c32","rate";"c64","rate";"cmpd","";"ec32","diff";"ec64","diff";"f","fact";"family","";"n","raw";"s",""},2,FALSE)</f>
        <v>rate</v>
      </c>
      <c r="L474" s="4" t="str">
        <f t="shared" si="28"/>
        <v/>
      </c>
      <c r="M474" s="5" t="str">
        <f t="shared" si="29"/>
        <v/>
      </c>
      <c r="N474" s="5" t="str">
        <f t="shared" si="30"/>
        <v/>
      </c>
      <c r="O474" s="5" t="str">
        <f t="shared" si="31"/>
        <v/>
      </c>
    </row>
    <row r="475" spans="1:15">
      <c r="A475" s="1" t="s">
        <v>1371</v>
      </c>
      <c r="B475" s="1" t="s">
        <v>29</v>
      </c>
      <c r="C475" s="1" t="s">
        <v>35</v>
      </c>
      <c r="D475" s="1" t="s">
        <v>1372</v>
      </c>
      <c r="E475" s="1" t="s">
        <v>1373</v>
      </c>
      <c r="F475" s="1" t="s">
        <v>1254</v>
      </c>
      <c r="G475" s="1">
        <v>-1</v>
      </c>
      <c r="H475" s="1" t="s">
        <v>27</v>
      </c>
      <c r="K475" s="4" t="str">
        <f>VLOOKUP(IF(ISBLANK(J475),C475,LEFT(J475,IFERROR(FIND("_",LEFT(J475,4)),1)-1)),{"","fact";"c","reset";"tc","reset";"ec","reset";"tec","fact";"c32","rate";"c64","rate";"cmpd","";"ec32","diff";"ec64","diff";"f","fact";"family","";"n","raw";"s",""},2,FALSE)</f>
        <v>rate</v>
      </c>
      <c r="L475" s="4" t="str">
        <f t="shared" si="28"/>
        <v/>
      </c>
      <c r="M475" s="5" t="str">
        <f t="shared" si="29"/>
        <v/>
      </c>
      <c r="N475" s="5" t="str">
        <f t="shared" si="30"/>
        <v/>
      </c>
      <c r="O475" s="5" t="str">
        <f t="shared" si="31"/>
        <v/>
      </c>
    </row>
    <row r="476" spans="1:15">
      <c r="A476" s="1" t="s">
        <v>1374</v>
      </c>
      <c r="B476" s="1" t="s">
        <v>29</v>
      </c>
      <c r="C476" s="1" t="s">
        <v>35</v>
      </c>
      <c r="D476" s="1" t="s">
        <v>1375</v>
      </c>
      <c r="E476" s="1" t="s">
        <v>1376</v>
      </c>
      <c r="F476" s="1" t="s">
        <v>1254</v>
      </c>
      <c r="G476" s="1">
        <v>-1</v>
      </c>
      <c r="H476" s="1" t="s">
        <v>27</v>
      </c>
      <c r="K476" s="4" t="str">
        <f>VLOOKUP(IF(ISBLANK(J476),C476,LEFT(J476,IFERROR(FIND("_",LEFT(J476,4)),1)-1)),{"","fact";"c","reset";"tc","reset";"ec","reset";"tec","fact";"c32","rate";"c64","rate";"cmpd","";"ec32","diff";"ec64","diff";"f","fact";"family","";"n","raw";"s",""},2,FALSE)</f>
        <v>rate</v>
      </c>
      <c r="L476" s="4" t="str">
        <f t="shared" si="28"/>
        <v/>
      </c>
      <c r="M476" s="5" t="str">
        <f t="shared" si="29"/>
        <v/>
      </c>
      <c r="N476" s="5" t="str">
        <f t="shared" si="30"/>
        <v/>
      </c>
      <c r="O476" s="5" t="str">
        <f t="shared" si="31"/>
        <v/>
      </c>
    </row>
    <row r="477" spans="1:15" ht="30">
      <c r="A477" s="1" t="s">
        <v>1377</v>
      </c>
      <c r="B477" s="1" t="s">
        <v>29</v>
      </c>
      <c r="C477" s="1" t="s">
        <v>35</v>
      </c>
      <c r="D477" s="1" t="s">
        <v>1378</v>
      </c>
      <c r="E477" s="1" t="s">
        <v>1379</v>
      </c>
      <c r="F477" s="1" t="s">
        <v>125</v>
      </c>
      <c r="G477" s="1">
        <v>-1</v>
      </c>
      <c r="H477" s="1" t="s">
        <v>27</v>
      </c>
      <c r="K477" s="4" t="str">
        <f>VLOOKUP(IF(ISBLANK(J477),C477,LEFT(J477,IFERROR(FIND("_",LEFT(J477,4)),1)-1)),{"","fact";"c","reset";"tc","reset";"ec","reset";"tec","fact";"c32","rate";"c64","rate";"cmpd","";"ec32","diff";"ec64","diff";"f","fact";"family","";"n","raw";"s",""},2,FALSE)</f>
        <v>rate</v>
      </c>
      <c r="L477" s="4" t="str">
        <f t="shared" si="28"/>
        <v/>
      </c>
      <c r="M477" s="5" t="str">
        <f t="shared" si="29"/>
        <v/>
      </c>
      <c r="N477" s="5" t="str">
        <f t="shared" si="30"/>
        <v/>
      </c>
      <c r="O477" s="5" t="str">
        <f t="shared" si="31"/>
        <v/>
      </c>
    </row>
    <row r="478" spans="1:15" ht="45">
      <c r="A478" s="1" t="s">
        <v>1380</v>
      </c>
      <c r="B478" s="1" t="s">
        <v>29</v>
      </c>
      <c r="C478" s="1" t="s">
        <v>455</v>
      </c>
      <c r="D478" s="1" t="s">
        <v>1381</v>
      </c>
      <c r="E478" s="1" t="s">
        <v>1382</v>
      </c>
      <c r="F478" s="1" t="s">
        <v>524</v>
      </c>
      <c r="G478" s="1">
        <v>-1</v>
      </c>
      <c r="H478" s="1" t="s">
        <v>27</v>
      </c>
      <c r="J478" s="1" t="s">
        <v>1383</v>
      </c>
      <c r="K478" s="4" t="str">
        <f>VLOOKUP(IF(ISBLANK(J478),C478,LEFT(J478,IFERROR(FIND("_",LEFT(J478,4)),1)-1)),{"","fact";"c","reset";"tc","reset";"ec","reset";"tec","fact";"c32","rate";"c64","rate";"cmpd","";"ec32","diff";"ec64","diff";"f","fact";"family","";"n","raw";"s",""},2,FALSE)</f>
        <v>fact</v>
      </c>
      <c r="L478" s="4" t="str">
        <f t="shared" si="28"/>
        <v>100 * fs.ufs.cgcache.hits / fs.ufs.cgcache.findRequests</v>
      </c>
      <c r="M478" s="5" t="str">
        <f t="shared" si="29"/>
        <v>pct</v>
      </c>
      <c r="N478" s="5" t="str">
        <f t="shared" si="30"/>
        <v>fs.ufs.cgcache.hits</v>
      </c>
      <c r="O478" s="5" t="str">
        <f t="shared" si="31"/>
        <v>fs.ufs.cgcache.findRequests</v>
      </c>
    </row>
    <row r="479" spans="1:15">
      <c r="A479" s="1" t="s">
        <v>1384</v>
      </c>
      <c r="B479" s="1" t="s">
        <v>29</v>
      </c>
      <c r="C479" s="1" t="s">
        <v>35</v>
      </c>
      <c r="D479" s="1" t="s">
        <v>1385</v>
      </c>
      <c r="E479" s="1" t="s">
        <v>1349</v>
      </c>
      <c r="G479" s="1">
        <v>-1</v>
      </c>
      <c r="H479" s="1" t="s">
        <v>27</v>
      </c>
      <c r="K479" s="4" t="str">
        <f>VLOOKUP(IF(ISBLANK(J479),C479,LEFT(J479,IFERROR(FIND("_",LEFT(J479,4)),1)-1)),{"","fact";"c","reset";"tc","reset";"ec","reset";"tec","fact";"c32","rate";"c64","rate";"cmpd","";"ec32","diff";"ec64","diff";"f","fact";"family","";"n","raw";"s",""},2,FALSE)</f>
        <v>rate</v>
      </c>
      <c r="L479" s="4" t="str">
        <f t="shared" si="28"/>
        <v/>
      </c>
      <c r="M479" s="5" t="str">
        <f t="shared" si="29"/>
        <v/>
      </c>
      <c r="N479" s="5" t="str">
        <f t="shared" si="30"/>
        <v/>
      </c>
      <c r="O479" s="5" t="str">
        <f t="shared" si="31"/>
        <v/>
      </c>
    </row>
    <row r="480" spans="1:15">
      <c r="A480" s="1" t="s">
        <v>1386</v>
      </c>
      <c r="B480" s="1" t="s">
        <v>29</v>
      </c>
      <c r="C480" s="1" t="s">
        <v>35</v>
      </c>
      <c r="D480" s="1" t="s">
        <v>1387</v>
      </c>
      <c r="E480" s="1" t="s">
        <v>1352</v>
      </c>
      <c r="G480" s="1">
        <v>-1</v>
      </c>
      <c r="H480" s="1" t="s">
        <v>27</v>
      </c>
      <c r="K480" s="4" t="str">
        <f>VLOOKUP(IF(ISBLANK(J480),C480,LEFT(J480,IFERROR(FIND("_",LEFT(J480,4)),1)-1)),{"","fact";"c","reset";"tc","reset";"ec","reset";"tec","fact";"c32","rate";"c64","rate";"cmpd","";"ec32","diff";"ec64","diff";"f","fact";"family","";"n","raw";"s",""},2,FALSE)</f>
        <v>rate</v>
      </c>
      <c r="L480" s="4" t="str">
        <f t="shared" si="28"/>
        <v/>
      </c>
      <c r="M480" s="5" t="str">
        <f t="shared" si="29"/>
        <v/>
      </c>
      <c r="N480" s="5" t="str">
        <f t="shared" si="30"/>
        <v/>
      </c>
      <c r="O480" s="5" t="str">
        <f t="shared" si="31"/>
        <v/>
      </c>
    </row>
    <row r="481" spans="1:15">
      <c r="A481" s="1" t="s">
        <v>1388</v>
      </c>
      <c r="B481" s="1" t="s">
        <v>29</v>
      </c>
      <c r="C481" s="1" t="s">
        <v>35</v>
      </c>
      <c r="D481" s="1" t="s">
        <v>1389</v>
      </c>
      <c r="E481" s="1" t="s">
        <v>1390</v>
      </c>
      <c r="G481" s="1">
        <v>-1</v>
      </c>
      <c r="H481" s="1" t="s">
        <v>27</v>
      </c>
      <c r="K481" s="4" t="str">
        <f>VLOOKUP(IF(ISBLANK(J481),C481,LEFT(J481,IFERROR(FIND("_",LEFT(J481,4)),1)-1)),{"","fact";"c","reset";"tc","reset";"ec","reset";"tec","fact";"c32","rate";"c64","rate";"cmpd","";"ec32","diff";"ec64","diff";"f","fact";"family","";"n","raw";"s",""},2,FALSE)</f>
        <v>rate</v>
      </c>
      <c r="L481" s="4" t="str">
        <f t="shared" si="28"/>
        <v/>
      </c>
      <c r="M481" s="5" t="str">
        <f t="shared" si="29"/>
        <v/>
      </c>
      <c r="N481" s="5" t="str">
        <f t="shared" si="30"/>
        <v/>
      </c>
      <c r="O481" s="5" t="str">
        <f t="shared" si="31"/>
        <v/>
      </c>
    </row>
    <row r="482" spans="1:15">
      <c r="A482" s="1" t="s">
        <v>1391</v>
      </c>
      <c r="B482" s="1" t="s">
        <v>29</v>
      </c>
      <c r="C482" s="1" t="s">
        <v>35</v>
      </c>
      <c r="D482" s="1" t="s">
        <v>1392</v>
      </c>
      <c r="E482" s="1" t="s">
        <v>1393</v>
      </c>
      <c r="G482" s="1">
        <v>-1</v>
      </c>
      <c r="H482" s="1" t="s">
        <v>27</v>
      </c>
      <c r="K482" s="4" t="str">
        <f>VLOOKUP(IF(ISBLANK(J482),C482,LEFT(J482,IFERROR(FIND("_",LEFT(J482,4)),1)-1)),{"","fact";"c","reset";"tc","reset";"ec","reset";"tec","fact";"c32","rate";"c64","rate";"cmpd","";"ec32","diff";"ec64","diff";"f","fact";"family","";"n","raw";"s",""},2,FALSE)</f>
        <v>rate</v>
      </c>
      <c r="L482" s="4" t="str">
        <f t="shared" si="28"/>
        <v/>
      </c>
      <c r="M482" s="5" t="str">
        <f t="shared" si="29"/>
        <v/>
      </c>
      <c r="N482" s="5" t="str">
        <f t="shared" si="30"/>
        <v/>
      </c>
      <c r="O482" s="5" t="str">
        <f t="shared" si="31"/>
        <v/>
      </c>
    </row>
    <row r="483" spans="1:15">
      <c r="A483" s="1" t="s">
        <v>1394</v>
      </c>
      <c r="B483" s="1" t="s">
        <v>29</v>
      </c>
      <c r="C483" s="1" t="s">
        <v>25</v>
      </c>
      <c r="E483" s="1" t="s">
        <v>1395</v>
      </c>
      <c r="G483" s="1">
        <v>-1</v>
      </c>
      <c r="H483" s="1" t="s">
        <v>27</v>
      </c>
      <c r="K483" s="4" t="str">
        <f>VLOOKUP(IF(ISBLANK(J483),C483,LEFT(J483,IFERROR(FIND("_",LEFT(J483,4)),1)-1)),{"","fact";"c","reset";"tc","reset";"ec","reset";"tec","fact";"c32","rate";"c64","rate";"cmpd","";"ec32","diff";"ec64","diff";"f","fact";"family","";"n","raw";"s",""},2,FALSE)</f>
        <v/>
      </c>
      <c r="L483" s="4" t="str">
        <f t="shared" si="28"/>
        <v/>
      </c>
      <c r="M483" s="5" t="str">
        <f t="shared" si="29"/>
        <v/>
      </c>
      <c r="N483" s="5" t="str">
        <f t="shared" si="30"/>
        <v/>
      </c>
      <c r="O483" s="5" t="str">
        <f t="shared" si="31"/>
        <v/>
      </c>
    </row>
    <row r="484" spans="1:15">
      <c r="A484" s="1" t="s">
        <v>1396</v>
      </c>
      <c r="B484" s="1" t="s">
        <v>29</v>
      </c>
      <c r="C484" s="1" t="s">
        <v>35</v>
      </c>
      <c r="D484" s="1" t="s">
        <v>1397</v>
      </c>
      <c r="E484" s="1" t="s">
        <v>1398</v>
      </c>
      <c r="G484" s="1">
        <v>-1</v>
      </c>
      <c r="H484" s="1" t="s">
        <v>27</v>
      </c>
      <c r="K484" s="4" t="str">
        <f>VLOOKUP(IF(ISBLANK(J484),C484,LEFT(J484,IFERROR(FIND("_",LEFT(J484,4)),1)-1)),{"","fact";"c","reset";"tc","reset";"ec","reset";"tec","fact";"c32","rate";"c64","rate";"cmpd","";"ec32","diff";"ec64","diff";"f","fact";"family","";"n","raw";"s",""},2,FALSE)</f>
        <v>rate</v>
      </c>
      <c r="L484" s="4" t="str">
        <f t="shared" si="28"/>
        <v/>
      </c>
      <c r="M484" s="5" t="str">
        <f t="shared" si="29"/>
        <v/>
      </c>
      <c r="N484" s="5" t="str">
        <f t="shared" si="30"/>
        <v/>
      </c>
      <c r="O484" s="5" t="str">
        <f t="shared" si="31"/>
        <v/>
      </c>
    </row>
    <row r="485" spans="1:15" ht="45">
      <c r="A485" s="1" t="s">
        <v>1399</v>
      </c>
      <c r="B485" s="1" t="s">
        <v>29</v>
      </c>
      <c r="C485" s="1" t="s">
        <v>455</v>
      </c>
      <c r="D485" s="1" t="s">
        <v>1400</v>
      </c>
      <c r="E485" s="1" t="s">
        <v>1401</v>
      </c>
      <c r="G485" s="1">
        <v>-1</v>
      </c>
      <c r="H485" s="1" t="s">
        <v>27</v>
      </c>
      <c r="J485" s="1" t="s">
        <v>1402</v>
      </c>
      <c r="K485" s="4" t="str">
        <f>VLOOKUP(IF(ISBLANK(J485),C485,LEFT(J485,IFERROR(FIND("_",LEFT(J485,4)),1)-1)),{"","fact";"c","reset";"tc","reset";"ec","reset";"tec","fact";"c32","rate";"c64","rate";"cmpd","";"ec32","diff";"ec64","diff";"f","fact";"family","";"n","raw";"s",""},2,FALSE)</f>
        <v>fact</v>
      </c>
      <c r="L485" s="4" t="str">
        <f t="shared" si="28"/>
        <v>fs.ufs.dirBlkCache.scans / fs.ufs.dirBlkCache.accesses</v>
      </c>
      <c r="M485" s="5" t="str">
        <f t="shared" si="29"/>
        <v>div</v>
      </c>
      <c r="N485" s="5" t="str">
        <f t="shared" si="30"/>
        <v>fs.ufs.dirBlkCache.scans</v>
      </c>
      <c r="O485" s="5" t="str">
        <f t="shared" si="31"/>
        <v>fs.ufs.dirBlkCache.accesses</v>
      </c>
    </row>
    <row r="486" spans="1:15" ht="30">
      <c r="A486" s="1" t="s">
        <v>1403</v>
      </c>
      <c r="B486" s="1" t="s">
        <v>29</v>
      </c>
      <c r="C486" s="1" t="s">
        <v>145</v>
      </c>
      <c r="D486" s="1" t="s">
        <v>1404</v>
      </c>
      <c r="E486" s="1" t="s">
        <v>1405</v>
      </c>
      <c r="G486" s="1">
        <v>-1</v>
      </c>
      <c r="H486" s="1" t="s">
        <v>27</v>
      </c>
      <c r="K486" s="4" t="str">
        <f>VLOOKUP(IF(ISBLANK(J486),C486,LEFT(J486,IFERROR(FIND("_",LEFT(J486,4)),1)-1)),{"","fact";"c","reset";"tc","reset";"ec","reset";"tec","fact";"c32","rate";"c64","rate";"cmpd","";"ec32","diff";"ec64","diff";"f","fact";"family","";"n","raw";"s",""},2,FALSE)</f>
        <v>fact</v>
      </c>
      <c r="L486" s="4" t="str">
        <f t="shared" si="28"/>
        <v/>
      </c>
      <c r="M486" s="5" t="str">
        <f t="shared" si="29"/>
        <v/>
      </c>
      <c r="N486" s="5" t="str">
        <f t="shared" si="30"/>
        <v/>
      </c>
      <c r="O486" s="5" t="str">
        <f t="shared" si="31"/>
        <v/>
      </c>
    </row>
    <row r="487" spans="1:15" ht="45">
      <c r="A487" s="1" t="s">
        <v>1406</v>
      </c>
      <c r="B487" s="1" t="s">
        <v>29</v>
      </c>
      <c r="C487" s="1" t="s">
        <v>455</v>
      </c>
      <c r="D487" s="1" t="s">
        <v>1407</v>
      </c>
      <c r="E487" s="1" t="s">
        <v>1408</v>
      </c>
      <c r="F487" s="1" t="s">
        <v>524</v>
      </c>
      <c r="G487" s="1">
        <v>-1</v>
      </c>
      <c r="H487" s="1" t="s">
        <v>27</v>
      </c>
      <c r="J487" s="1" t="s">
        <v>1409</v>
      </c>
      <c r="K487" s="4" t="str">
        <f>VLOOKUP(IF(ISBLANK(J487),C487,LEFT(J487,IFERROR(FIND("_",LEFT(J487,4)),1)-1)),{"","fact";"c","reset";"tc","reset";"ec","reset";"tec","fact";"c32","rate";"c64","rate";"cmpd","";"ec32","diff";"ec64","diff";"f","fact";"family","";"n","raw";"s",""},2,FALSE)</f>
        <v>fact</v>
      </c>
      <c r="L487" s="4" t="str">
        <f t="shared" si="28"/>
        <v>100 * fs.ufs.dirBlkCache.hits / fs.ufs.dirBlkCache.accesses</v>
      </c>
      <c r="M487" s="5" t="str">
        <f t="shared" si="29"/>
        <v>pct</v>
      </c>
      <c r="N487" s="5" t="str">
        <f t="shared" si="30"/>
        <v>fs.ufs.dirBlkCache.hits</v>
      </c>
      <c r="O487" s="5" t="str">
        <f t="shared" si="31"/>
        <v>fs.ufs.dirBlkCache.accesses</v>
      </c>
    </row>
    <row r="488" spans="1:15">
      <c r="A488" s="1" t="s">
        <v>1410</v>
      </c>
      <c r="B488" s="1" t="s">
        <v>29</v>
      </c>
      <c r="C488" s="1" t="s">
        <v>35</v>
      </c>
      <c r="D488" s="1" t="s">
        <v>1411</v>
      </c>
      <c r="E488" s="1" t="s">
        <v>1349</v>
      </c>
      <c r="G488" s="1">
        <v>-1</v>
      </c>
      <c r="H488" s="1" t="s">
        <v>27</v>
      </c>
      <c r="K488" s="4" t="str">
        <f>VLOOKUP(IF(ISBLANK(J488),C488,LEFT(J488,IFERROR(FIND("_",LEFT(J488,4)),1)-1)),{"","fact";"c","reset";"tc","reset";"ec","reset";"tec","fact";"c32","rate";"c64","rate";"cmpd","";"ec32","diff";"ec64","diff";"f","fact";"family","";"n","raw";"s",""},2,FALSE)</f>
        <v>rate</v>
      </c>
      <c r="L488" s="4" t="str">
        <f t="shared" si="28"/>
        <v/>
      </c>
      <c r="M488" s="5" t="str">
        <f t="shared" si="29"/>
        <v/>
      </c>
      <c r="N488" s="5" t="str">
        <f t="shared" si="30"/>
        <v/>
      </c>
      <c r="O488" s="5" t="str">
        <f t="shared" si="31"/>
        <v/>
      </c>
    </row>
    <row r="489" spans="1:15">
      <c r="A489" s="1" t="s">
        <v>1412</v>
      </c>
      <c r="B489" s="1" t="s">
        <v>29</v>
      </c>
      <c r="C489" s="1" t="s">
        <v>35</v>
      </c>
      <c r="D489" s="1" t="s">
        <v>1413</v>
      </c>
      <c r="E489" s="1" t="s">
        <v>1414</v>
      </c>
      <c r="G489" s="1">
        <v>-1</v>
      </c>
      <c r="H489" s="1" t="s">
        <v>27</v>
      </c>
      <c r="K489" s="4" t="str">
        <f>VLOOKUP(IF(ISBLANK(J489),C489,LEFT(J489,IFERROR(FIND("_",LEFT(J489,4)),1)-1)),{"","fact";"c","reset";"tc","reset";"ec","reset";"tec","fact";"c32","rate";"c64","rate";"cmpd","";"ec32","diff";"ec64","diff";"f","fact";"family","";"n","raw";"s",""},2,FALSE)</f>
        <v>rate</v>
      </c>
      <c r="L489" s="4" t="str">
        <f t="shared" si="28"/>
        <v/>
      </c>
      <c r="M489" s="5" t="str">
        <f t="shared" si="29"/>
        <v/>
      </c>
      <c r="N489" s="5" t="str">
        <f t="shared" si="30"/>
        <v/>
      </c>
      <c r="O489" s="5" t="str">
        <f t="shared" si="31"/>
        <v/>
      </c>
    </row>
    <row r="490" spans="1:15">
      <c r="A490" s="1" t="s">
        <v>1415</v>
      </c>
      <c r="B490" s="1" t="s">
        <v>29</v>
      </c>
      <c r="C490" s="1" t="s">
        <v>35</v>
      </c>
      <c r="D490" s="1" t="s">
        <v>1416</v>
      </c>
      <c r="E490" s="1" t="s">
        <v>1417</v>
      </c>
      <c r="G490" s="1">
        <v>-1</v>
      </c>
      <c r="H490" s="1" t="s">
        <v>27</v>
      </c>
      <c r="K490" s="4" t="str">
        <f>VLOOKUP(IF(ISBLANK(J490),C490,LEFT(J490,IFERROR(FIND("_",LEFT(J490,4)),1)-1)),{"","fact";"c","reset";"tc","reset";"ec","reset";"tec","fact";"c32","rate";"c64","rate";"cmpd","";"ec32","diff";"ec64","diff";"f","fact";"family","";"n","raw";"s",""},2,FALSE)</f>
        <v>rate</v>
      </c>
      <c r="L490" s="4" t="str">
        <f t="shared" si="28"/>
        <v/>
      </c>
      <c r="M490" s="5" t="str">
        <f t="shared" si="29"/>
        <v/>
      </c>
      <c r="N490" s="5" t="str">
        <f t="shared" si="30"/>
        <v/>
      </c>
      <c r="O490" s="5" t="str">
        <f t="shared" si="31"/>
        <v/>
      </c>
    </row>
    <row r="491" spans="1:15">
      <c r="A491" s="1" t="s">
        <v>1418</v>
      </c>
      <c r="B491" s="1" t="s">
        <v>29</v>
      </c>
      <c r="C491" s="1" t="s">
        <v>35</v>
      </c>
      <c r="D491" s="1" t="s">
        <v>1419</v>
      </c>
      <c r="E491" s="1" t="s">
        <v>1420</v>
      </c>
      <c r="G491" s="1">
        <v>-1</v>
      </c>
      <c r="H491" s="1" t="s">
        <v>27</v>
      </c>
      <c r="K491" s="4" t="str">
        <f>VLOOKUP(IF(ISBLANK(J491),C491,LEFT(J491,IFERROR(FIND("_",LEFT(J491,4)),1)-1)),{"","fact";"c","reset";"tc","reset";"ec","reset";"tec","fact";"c32","rate";"c64","rate";"cmpd","";"ec32","diff";"ec64","diff";"f","fact";"family","";"n","raw";"s",""},2,FALSE)</f>
        <v>rate</v>
      </c>
      <c r="L491" s="4" t="str">
        <f t="shared" si="28"/>
        <v/>
      </c>
      <c r="M491" s="5" t="str">
        <f t="shared" si="29"/>
        <v/>
      </c>
      <c r="N491" s="5" t="str">
        <f t="shared" si="30"/>
        <v/>
      </c>
      <c r="O491" s="5" t="str">
        <f t="shared" si="31"/>
        <v/>
      </c>
    </row>
    <row r="492" spans="1:15">
      <c r="A492" s="1" t="s">
        <v>1421</v>
      </c>
      <c r="B492" s="1" t="s">
        <v>29</v>
      </c>
      <c r="C492" s="1" t="s">
        <v>25</v>
      </c>
      <c r="E492" s="1" t="s">
        <v>1422</v>
      </c>
      <c r="G492" s="1">
        <v>-1</v>
      </c>
      <c r="H492" s="1" t="s">
        <v>27</v>
      </c>
      <c r="K492" s="4" t="str">
        <f>VLOOKUP(IF(ISBLANK(J492),C492,LEFT(J492,IFERROR(FIND("_",LEFT(J492,4)),1)-1)),{"","fact";"c","reset";"tc","reset";"ec","reset";"tec","fact";"c32","rate";"c64","rate";"cmpd","";"ec32","diff";"ec64","diff";"f","fact";"family","";"n","raw";"s",""},2,FALSE)</f>
        <v/>
      </c>
      <c r="L492" s="4" t="str">
        <f t="shared" si="28"/>
        <v/>
      </c>
      <c r="M492" s="5" t="str">
        <f t="shared" si="29"/>
        <v/>
      </c>
      <c r="N492" s="5" t="str">
        <f t="shared" si="30"/>
        <v/>
      </c>
      <c r="O492" s="5" t="str">
        <f t="shared" si="31"/>
        <v/>
      </c>
    </row>
    <row r="493" spans="1:15">
      <c r="A493" s="1" t="s">
        <v>1423</v>
      </c>
      <c r="B493" s="1" t="s">
        <v>29</v>
      </c>
      <c r="C493" s="1" t="s">
        <v>145</v>
      </c>
      <c r="D493" s="1" t="s">
        <v>1424</v>
      </c>
      <c r="E493" s="1" t="s">
        <v>1425</v>
      </c>
      <c r="F493" s="1" t="s">
        <v>458</v>
      </c>
      <c r="G493" s="1">
        <v>-1</v>
      </c>
      <c r="H493" s="1" t="s">
        <v>27</v>
      </c>
      <c r="K493" s="4" t="str">
        <f>VLOOKUP(IF(ISBLANK(J493),C493,LEFT(J493,IFERROR(FIND("_",LEFT(J493,4)),1)-1)),{"","fact";"c","reset";"tc","reset";"ec","reset";"tec","fact";"c32","rate";"c64","rate";"cmpd","";"ec32","diff";"ec64","diff";"f","fact";"family","";"n","raw";"s",""},2,FALSE)</f>
        <v>fact</v>
      </c>
      <c r="L493" s="4" t="str">
        <f t="shared" si="28"/>
        <v/>
      </c>
      <c r="M493" s="5" t="str">
        <f t="shared" si="29"/>
        <v/>
      </c>
      <c r="N493" s="5" t="str">
        <f t="shared" si="30"/>
        <v/>
      </c>
      <c r="O493" s="5" t="str">
        <f t="shared" si="31"/>
        <v/>
      </c>
    </row>
    <row r="494" spans="1:15">
      <c r="A494" s="1" t="s">
        <v>1426</v>
      </c>
      <c r="B494" s="1" t="s">
        <v>29</v>
      </c>
      <c r="C494" s="1" t="s">
        <v>35</v>
      </c>
      <c r="D494" s="1" t="s">
        <v>1427</v>
      </c>
      <c r="E494" s="1" t="s">
        <v>1428</v>
      </c>
      <c r="F494" s="1" t="s">
        <v>1254</v>
      </c>
      <c r="G494" s="1">
        <v>-1</v>
      </c>
      <c r="H494" s="1" t="s">
        <v>27</v>
      </c>
      <c r="K494" s="4" t="str">
        <f>VLOOKUP(IF(ISBLANK(J494),C494,LEFT(J494,IFERROR(FIND("_",LEFT(J494,4)),1)-1)),{"","fact";"c","reset";"tc","reset";"ec","reset";"tec","fact";"c32","rate";"c64","rate";"cmpd","";"ec32","diff";"ec64","diff";"f","fact";"family","";"n","raw";"s",""},2,FALSE)</f>
        <v>rate</v>
      </c>
      <c r="L494" s="4" t="str">
        <f t="shared" si="28"/>
        <v/>
      </c>
      <c r="M494" s="5" t="str">
        <f t="shared" si="29"/>
        <v/>
      </c>
      <c r="N494" s="5" t="str">
        <f t="shared" si="30"/>
        <v/>
      </c>
      <c r="O494" s="5" t="str">
        <f t="shared" si="31"/>
        <v/>
      </c>
    </row>
    <row r="495" spans="1:15">
      <c r="A495" s="1" t="s">
        <v>1429</v>
      </c>
      <c r="B495" s="1" t="s">
        <v>29</v>
      </c>
      <c r="C495" s="1" t="s">
        <v>145</v>
      </c>
      <c r="D495" s="1" t="s">
        <v>1430</v>
      </c>
      <c r="E495" s="1" t="s">
        <v>1431</v>
      </c>
      <c r="G495" s="1">
        <v>-1</v>
      </c>
      <c r="H495" s="1" t="s">
        <v>27</v>
      </c>
      <c r="K495" s="4" t="str">
        <f>VLOOKUP(IF(ISBLANK(J495),C495,LEFT(J495,IFERROR(FIND("_",LEFT(J495,4)),1)-1)),{"","fact";"c","reset";"tc","reset";"ec","reset";"tec","fact";"c32","rate";"c64","rate";"cmpd","";"ec32","diff";"ec64","diff";"f","fact";"family","";"n","raw";"s",""},2,FALSE)</f>
        <v>fact</v>
      </c>
      <c r="L495" s="4" t="str">
        <f t="shared" si="28"/>
        <v/>
      </c>
      <c r="M495" s="5" t="str">
        <f t="shared" si="29"/>
        <v/>
      </c>
      <c r="N495" s="5" t="str">
        <f t="shared" si="30"/>
        <v/>
      </c>
      <c r="O495" s="5" t="str">
        <f t="shared" si="31"/>
        <v/>
      </c>
    </row>
    <row r="496" spans="1:15" ht="30">
      <c r="A496" s="1" t="s">
        <v>1432</v>
      </c>
      <c r="B496" s="1" t="s">
        <v>29</v>
      </c>
      <c r="C496" s="1" t="s">
        <v>145</v>
      </c>
      <c r="D496" s="1" t="s">
        <v>1433</v>
      </c>
      <c r="E496" s="1" t="s">
        <v>1434</v>
      </c>
      <c r="G496" s="1">
        <v>-1</v>
      </c>
      <c r="H496" s="1" t="s">
        <v>27</v>
      </c>
      <c r="K496" s="4" t="str">
        <f>VLOOKUP(IF(ISBLANK(J496),C496,LEFT(J496,IFERROR(FIND("_",LEFT(J496,4)),1)-1)),{"","fact";"c","reset";"tc","reset";"ec","reset";"tec","fact";"c32","rate";"c64","rate";"cmpd","";"ec32","diff";"ec64","diff";"f","fact";"family","";"n","raw";"s",""},2,FALSE)</f>
        <v>fact</v>
      </c>
      <c r="L496" s="4" t="str">
        <f t="shared" si="28"/>
        <v/>
      </c>
      <c r="M496" s="5" t="str">
        <f t="shared" si="29"/>
        <v/>
      </c>
      <c r="N496" s="5" t="str">
        <f t="shared" si="30"/>
        <v/>
      </c>
      <c r="O496" s="5" t="str">
        <f t="shared" si="31"/>
        <v/>
      </c>
    </row>
    <row r="497" spans="1:15">
      <c r="A497" s="1" t="s">
        <v>1435</v>
      </c>
      <c r="B497" s="1" t="s">
        <v>29</v>
      </c>
      <c r="C497" s="1" t="s">
        <v>30</v>
      </c>
      <c r="D497" s="1" t="s">
        <v>1436</v>
      </c>
      <c r="E497" s="1" t="s">
        <v>1437</v>
      </c>
      <c r="G497" s="1">
        <v>15</v>
      </c>
      <c r="H497" s="1" t="s">
        <v>1438</v>
      </c>
      <c r="I497" s="1">
        <v>-1</v>
      </c>
      <c r="K497" s="4" t="str">
        <f>VLOOKUP(IF(ISBLANK(J497),C497,LEFT(J497,IFERROR(FIND("_",LEFT(J497,4)),1)-1)),{"","fact";"c","reset";"tc","reset";"ec","reset";"tec","fact";"c32","rate";"c64","rate";"cmpd","";"ec32","diff";"ec64","diff";"f","fact";"family","";"n","raw";"s",""},2,FALSE)</f>
        <v/>
      </c>
      <c r="L497" s="4" t="str">
        <f t="shared" si="28"/>
        <v/>
      </c>
      <c r="M497" s="5" t="str">
        <f t="shared" si="29"/>
        <v/>
      </c>
      <c r="N497" s="5" t="str">
        <f t="shared" si="30"/>
        <v/>
      </c>
      <c r="O497" s="5" t="str">
        <f t="shared" si="31"/>
        <v/>
      </c>
    </row>
    <row r="498" spans="1:15">
      <c r="A498" s="1" t="s">
        <v>1439</v>
      </c>
      <c r="B498" s="1" t="s">
        <v>29</v>
      </c>
      <c r="C498" s="1" t="s">
        <v>35</v>
      </c>
      <c r="D498" s="1" t="s">
        <v>1440</v>
      </c>
      <c r="E498" s="1" t="s">
        <v>1441</v>
      </c>
      <c r="F498" s="1" t="s">
        <v>1442</v>
      </c>
      <c r="G498" s="1">
        <v>-1</v>
      </c>
      <c r="H498" s="1" t="s">
        <v>27</v>
      </c>
      <c r="I498" s="1">
        <v>-1</v>
      </c>
      <c r="K498" s="4" t="str">
        <f>VLOOKUP(IF(ISBLANK(J498),C498,LEFT(J498,IFERROR(FIND("_",LEFT(J498,4)),1)-1)),{"","fact";"c","reset";"tc","reset";"ec","reset";"tec","fact";"c32","rate";"c64","rate";"cmpd","";"ec32","diff";"ec64","diff";"f","fact";"family","";"n","raw";"s",""},2,FALSE)</f>
        <v>rate</v>
      </c>
      <c r="L498" s="4" t="str">
        <f t="shared" si="28"/>
        <v/>
      </c>
      <c r="M498" s="5" t="str">
        <f t="shared" si="29"/>
        <v/>
      </c>
      <c r="N498" s="5" t="str">
        <f t="shared" si="30"/>
        <v/>
      </c>
      <c r="O498" s="5" t="str">
        <f t="shared" si="31"/>
        <v/>
      </c>
    </row>
    <row r="499" spans="1:15" ht="30">
      <c r="A499" s="1" t="s">
        <v>1443</v>
      </c>
      <c r="B499" s="1" t="s">
        <v>29</v>
      </c>
      <c r="C499" s="1" t="s">
        <v>455</v>
      </c>
      <c r="D499" s="1" t="s">
        <v>1444</v>
      </c>
      <c r="E499" s="1" t="s">
        <v>1445</v>
      </c>
      <c r="F499" s="1" t="s">
        <v>1446</v>
      </c>
      <c r="G499" s="1">
        <v>-1</v>
      </c>
      <c r="H499" s="1" t="s">
        <v>27</v>
      </c>
      <c r="I499" s="1">
        <v>1</v>
      </c>
      <c r="J499" s="1" t="s">
        <v>1447</v>
      </c>
      <c r="K499" s="4" t="str">
        <f>VLOOKUP(IF(ISBLANK(J499),C499,LEFT(J499,IFERROR(FIND("_",LEFT(J499,4)),1)-1)),{"","fact";"c","reset";"tc","reset";"ec","reset";"tec","fact";"c32","rate";"c64","rate";"cmpd","";"ec32","diff";"ec64","diff";"f","fact";"family","";"n","raw";"s",""},2,FALSE)</f>
        <v>fact</v>
      </c>
      <c r="L499" s="4" t="str">
        <f t="shared" si="28"/>
        <v>nodesSearched / hashSearches</v>
      </c>
      <c r="M499" s="5" t="str">
        <f t="shared" si="29"/>
        <v>div</v>
      </c>
      <c r="N499" s="5" t="str">
        <f t="shared" si="30"/>
        <v>nodesSearched</v>
      </c>
      <c r="O499" s="5" t="str">
        <f t="shared" si="31"/>
        <v>hashSearches</v>
      </c>
    </row>
    <row r="500" spans="1:15">
      <c r="A500" s="1" t="s">
        <v>1448</v>
      </c>
      <c r="B500" s="1" t="s">
        <v>29</v>
      </c>
      <c r="C500" s="1" t="s">
        <v>35</v>
      </c>
      <c r="D500" s="1" t="s">
        <v>1449</v>
      </c>
      <c r="E500" s="1" t="s">
        <v>1450</v>
      </c>
      <c r="F500" s="1" t="s">
        <v>1446</v>
      </c>
      <c r="G500" s="1">
        <v>-1</v>
      </c>
      <c r="H500" s="1" t="s">
        <v>27</v>
      </c>
      <c r="I500" s="1">
        <v>-1</v>
      </c>
      <c r="K500" s="4" t="str">
        <f>VLOOKUP(IF(ISBLANK(J500),C500,LEFT(J500,IFERROR(FIND("_",LEFT(J500,4)),1)-1)),{"","fact";"c","reset";"tc","reset";"ec","reset";"tec","fact";"c32","rate";"c64","rate";"cmpd","";"ec32","diff";"ec64","diff";"f","fact";"family","";"n","raw";"s",""},2,FALSE)</f>
        <v>rate</v>
      </c>
      <c r="L500" s="4" t="str">
        <f t="shared" si="28"/>
        <v/>
      </c>
      <c r="M500" s="5" t="str">
        <f t="shared" si="29"/>
        <v/>
      </c>
      <c r="N500" s="5" t="str">
        <f t="shared" si="30"/>
        <v/>
      </c>
      <c r="O500" s="5" t="str">
        <f t="shared" si="31"/>
        <v/>
      </c>
    </row>
    <row r="501" spans="1:15" ht="30">
      <c r="A501" s="1" t="s">
        <v>1451</v>
      </c>
      <c r="B501" s="1" t="s">
        <v>29</v>
      </c>
      <c r="C501" s="1" t="s">
        <v>35</v>
      </c>
      <c r="D501" s="1" t="s">
        <v>1452</v>
      </c>
      <c r="E501" s="1" t="s">
        <v>1453</v>
      </c>
      <c r="F501" s="1" t="s">
        <v>261</v>
      </c>
      <c r="G501" s="1">
        <v>-1</v>
      </c>
      <c r="H501" s="1" t="s">
        <v>27</v>
      </c>
      <c r="I501" s="1">
        <v>-1</v>
      </c>
      <c r="K501" s="4" t="str">
        <f>VLOOKUP(IF(ISBLANK(J501),C501,LEFT(J501,IFERROR(FIND("_",LEFT(J501,4)),1)-1)),{"","fact";"c","reset";"tc","reset";"ec","reset";"tec","fact";"c32","rate";"c64","rate";"cmpd","";"ec32","diff";"ec64","diff";"f","fact";"family","";"n","raw";"s",""},2,FALSE)</f>
        <v>rate</v>
      </c>
      <c r="L501" s="4" t="str">
        <f t="shared" si="28"/>
        <v/>
      </c>
      <c r="M501" s="5" t="str">
        <f t="shared" si="29"/>
        <v/>
      </c>
      <c r="N501" s="5" t="str">
        <f t="shared" si="30"/>
        <v/>
      </c>
      <c r="O501" s="5" t="str">
        <f t="shared" si="31"/>
        <v/>
      </c>
    </row>
    <row r="502" spans="1:15" ht="30">
      <c r="A502" s="1" t="s">
        <v>1454</v>
      </c>
      <c r="B502" s="1" t="s">
        <v>29</v>
      </c>
      <c r="C502" s="1" t="s">
        <v>35</v>
      </c>
      <c r="D502" s="1" t="s">
        <v>1455</v>
      </c>
      <c r="E502" s="1" t="s">
        <v>1456</v>
      </c>
      <c r="F502" s="1" t="s">
        <v>261</v>
      </c>
      <c r="G502" s="1">
        <v>-1</v>
      </c>
      <c r="H502" s="1" t="s">
        <v>27</v>
      </c>
      <c r="I502" s="1">
        <v>-1</v>
      </c>
      <c r="K502" s="4" t="str">
        <f>VLOOKUP(IF(ISBLANK(J502),C502,LEFT(J502,IFERROR(FIND("_",LEFT(J502,4)),1)-1)),{"","fact";"c","reset";"tc","reset";"ec","reset";"tec","fact";"c32","rate";"c64","rate";"cmpd","";"ec32","diff";"ec64","diff";"f","fact";"family","";"n","raw";"s",""},2,FALSE)</f>
        <v>rate</v>
      </c>
      <c r="L502" s="4" t="str">
        <f t="shared" si="28"/>
        <v/>
      </c>
      <c r="M502" s="5" t="str">
        <f t="shared" si="29"/>
        <v/>
      </c>
      <c r="N502" s="5" t="str">
        <f t="shared" si="30"/>
        <v/>
      </c>
      <c r="O502" s="5" t="str">
        <f t="shared" si="31"/>
        <v/>
      </c>
    </row>
    <row r="503" spans="1:15" ht="30">
      <c r="A503" s="1" t="s">
        <v>1457</v>
      </c>
      <c r="B503" s="1" t="s">
        <v>29</v>
      </c>
      <c r="C503" s="1" t="s">
        <v>35</v>
      </c>
      <c r="D503" s="1" t="s">
        <v>1458</v>
      </c>
      <c r="E503" s="1" t="s">
        <v>1459</v>
      </c>
      <c r="F503" s="1" t="s">
        <v>1446</v>
      </c>
      <c r="G503" s="1">
        <v>-1</v>
      </c>
      <c r="H503" s="1" t="s">
        <v>27</v>
      </c>
      <c r="I503" s="1">
        <v>-1</v>
      </c>
      <c r="K503" s="4" t="str">
        <f>VLOOKUP(IF(ISBLANK(J503),C503,LEFT(J503,IFERROR(FIND("_",LEFT(J503,4)),1)-1)),{"","fact";"c","reset";"tc","reset";"ec","reset";"tec","fact";"c32","rate";"c64","rate";"cmpd","";"ec32","diff";"ec64","diff";"f","fact";"family","";"n","raw";"s",""},2,FALSE)</f>
        <v>rate</v>
      </c>
      <c r="L503" s="4" t="str">
        <f t="shared" si="28"/>
        <v/>
      </c>
      <c r="M503" s="5" t="str">
        <f t="shared" si="29"/>
        <v/>
      </c>
      <c r="N503" s="5" t="str">
        <f t="shared" si="30"/>
        <v/>
      </c>
      <c r="O503" s="5" t="str">
        <f t="shared" si="31"/>
        <v/>
      </c>
    </row>
    <row r="504" spans="1:15" ht="30">
      <c r="A504" s="1" t="s">
        <v>1460</v>
      </c>
      <c r="B504" s="1" t="s">
        <v>29</v>
      </c>
      <c r="C504" s="1" t="s">
        <v>35</v>
      </c>
      <c r="D504" s="1" t="s">
        <v>1461</v>
      </c>
      <c r="E504" s="1" t="s">
        <v>1462</v>
      </c>
      <c r="F504" s="1" t="s">
        <v>606</v>
      </c>
      <c r="G504" s="1">
        <v>-1</v>
      </c>
      <c r="H504" s="1" t="s">
        <v>27</v>
      </c>
      <c r="I504" s="1">
        <v>-1</v>
      </c>
      <c r="K504" s="4" t="str">
        <f>VLOOKUP(IF(ISBLANK(J504),C504,LEFT(J504,IFERROR(FIND("_",LEFT(J504,4)),1)-1)),{"","fact";"c","reset";"tc","reset";"ec","reset";"tec","fact";"c32","rate";"c64","rate";"cmpd","";"ec32","diff";"ec64","diff";"f","fact";"family","";"n","raw";"s",""},2,FALSE)</f>
        <v>rate</v>
      </c>
      <c r="L504" s="4" t="str">
        <f t="shared" si="28"/>
        <v/>
      </c>
      <c r="M504" s="5" t="str">
        <f t="shared" si="29"/>
        <v/>
      </c>
      <c r="N504" s="5" t="str">
        <f t="shared" si="30"/>
        <v/>
      </c>
      <c r="O504" s="5" t="str">
        <f t="shared" si="31"/>
        <v/>
      </c>
    </row>
    <row r="505" spans="1:15" ht="30">
      <c r="A505" s="1" t="s">
        <v>1463</v>
      </c>
      <c r="B505" s="1" t="s">
        <v>29</v>
      </c>
      <c r="C505" s="1" t="s">
        <v>35</v>
      </c>
      <c r="D505" s="1" t="s">
        <v>1464</v>
      </c>
      <c r="E505" s="1" t="s">
        <v>1465</v>
      </c>
      <c r="F505" s="1" t="s">
        <v>1446</v>
      </c>
      <c r="G505" s="1">
        <v>-1</v>
      </c>
      <c r="H505" s="1" t="s">
        <v>27</v>
      </c>
      <c r="I505" s="1">
        <v>-1</v>
      </c>
      <c r="K505" s="4" t="str">
        <f>VLOOKUP(IF(ISBLANK(J505),C505,LEFT(J505,IFERROR(FIND("_",LEFT(J505,4)),1)-1)),{"","fact";"c","reset";"tc","reset";"ec","reset";"tec","fact";"c32","rate";"c64","rate";"cmpd","";"ec32","diff";"ec64","diff";"f","fact";"family","";"n","raw";"s",""},2,FALSE)</f>
        <v>rate</v>
      </c>
      <c r="L505" s="4" t="str">
        <f t="shared" si="28"/>
        <v/>
      </c>
      <c r="M505" s="5" t="str">
        <f t="shared" si="29"/>
        <v/>
      </c>
      <c r="N505" s="5" t="str">
        <f t="shared" si="30"/>
        <v/>
      </c>
      <c r="O505" s="5" t="str">
        <f t="shared" si="31"/>
        <v/>
      </c>
    </row>
    <row r="506" spans="1:15">
      <c r="A506" s="1" t="s">
        <v>1466</v>
      </c>
      <c r="B506" s="1" t="s">
        <v>29</v>
      </c>
      <c r="C506" s="1" t="s">
        <v>221</v>
      </c>
      <c r="D506" s="1" t="s">
        <v>1467</v>
      </c>
      <c r="E506" s="1" t="s">
        <v>1468</v>
      </c>
      <c r="F506" s="1" t="s">
        <v>42</v>
      </c>
      <c r="G506" s="1">
        <v>-1</v>
      </c>
      <c r="H506" s="1" t="s">
        <v>27</v>
      </c>
      <c r="I506" s="1">
        <v>-1</v>
      </c>
      <c r="K506" s="4" t="str">
        <f>VLOOKUP(IF(ISBLANK(J506),C506,LEFT(J506,IFERROR(FIND("_",LEFT(J506,4)),1)-1)),{"","fact";"c","reset";"tc","reset";"ec","reset";"tec","fact";"c32","rate";"c64","rate";"cmpd","";"ec32","diff";"ec64","diff";"f","fact";"family","";"n","raw";"s",""},2,FALSE)</f>
        <v>diff</v>
      </c>
      <c r="L506" s="4" t="str">
        <f t="shared" si="28"/>
        <v/>
      </c>
      <c r="M506" s="5" t="str">
        <f t="shared" si="29"/>
        <v/>
      </c>
      <c r="N506" s="5" t="str">
        <f t="shared" si="30"/>
        <v/>
      </c>
      <c r="O506" s="5" t="str">
        <f t="shared" si="31"/>
        <v/>
      </c>
    </row>
    <row r="507" spans="1:15" ht="30">
      <c r="A507" s="1" t="s">
        <v>1469</v>
      </c>
      <c r="B507" s="1" t="s">
        <v>29</v>
      </c>
      <c r="C507" s="1" t="s">
        <v>35</v>
      </c>
      <c r="D507" s="1" t="s">
        <v>1470</v>
      </c>
      <c r="E507" s="1" t="s">
        <v>1471</v>
      </c>
      <c r="F507" s="1" t="s">
        <v>606</v>
      </c>
      <c r="G507" s="1">
        <v>-1</v>
      </c>
      <c r="H507" s="1" t="s">
        <v>27</v>
      </c>
      <c r="I507" s="1">
        <v>-1</v>
      </c>
      <c r="K507" s="4" t="str">
        <f>VLOOKUP(IF(ISBLANK(J507),C507,LEFT(J507,IFERROR(FIND("_",LEFT(J507,4)),1)-1)),{"","fact";"c","reset";"tc","reset";"ec","reset";"tec","fact";"c32","rate";"c64","rate";"cmpd","";"ec32","diff";"ec64","diff";"f","fact";"family","";"n","raw";"s",""},2,FALSE)</f>
        <v>rate</v>
      </c>
      <c r="L507" s="4" t="str">
        <f t="shared" si="28"/>
        <v/>
      </c>
      <c r="M507" s="5" t="str">
        <f t="shared" si="29"/>
        <v/>
      </c>
      <c r="N507" s="5" t="str">
        <f t="shared" si="30"/>
        <v/>
      </c>
      <c r="O507" s="5" t="str">
        <f t="shared" si="31"/>
        <v/>
      </c>
    </row>
    <row r="508" spans="1:15">
      <c r="A508" s="1" t="s">
        <v>1472</v>
      </c>
      <c r="B508" s="1" t="s">
        <v>29</v>
      </c>
      <c r="C508" s="1" t="s">
        <v>35</v>
      </c>
      <c r="D508" s="1" t="s">
        <v>1473</v>
      </c>
      <c r="E508" s="1" t="s">
        <v>1474</v>
      </c>
      <c r="F508" s="1" t="s">
        <v>1446</v>
      </c>
      <c r="G508" s="1">
        <v>-1</v>
      </c>
      <c r="H508" s="1" t="s">
        <v>27</v>
      </c>
      <c r="I508" s="1">
        <v>-1</v>
      </c>
      <c r="K508" s="4" t="str">
        <f>VLOOKUP(IF(ISBLANK(J508),C508,LEFT(J508,IFERROR(FIND("_",LEFT(J508,4)),1)-1)),{"","fact";"c","reset";"tc","reset";"ec","reset";"tec","fact";"c32","rate";"c64","rate";"cmpd","";"ec32","diff";"ec64","diff";"f","fact";"family","";"n","raw";"s",""},2,FALSE)</f>
        <v>rate</v>
      </c>
      <c r="L508" s="4" t="str">
        <f t="shared" si="28"/>
        <v/>
      </c>
      <c r="M508" s="5" t="str">
        <f t="shared" si="29"/>
        <v/>
      </c>
      <c r="N508" s="5" t="str">
        <f t="shared" si="30"/>
        <v/>
      </c>
      <c r="O508" s="5" t="str">
        <f t="shared" si="31"/>
        <v/>
      </c>
    </row>
    <row r="509" spans="1:15">
      <c r="A509" s="1" t="s">
        <v>1475</v>
      </c>
      <c r="B509" s="1" t="s">
        <v>29</v>
      </c>
      <c r="C509" s="1" t="s">
        <v>30</v>
      </c>
      <c r="D509" s="1" t="s">
        <v>1436</v>
      </c>
      <c r="E509" s="1" t="s">
        <v>1476</v>
      </c>
      <c r="G509" s="1">
        <v>15</v>
      </c>
      <c r="H509" s="1" t="s">
        <v>1438</v>
      </c>
      <c r="I509" s="1">
        <v>-1</v>
      </c>
      <c r="K509" s="4" t="str">
        <f>VLOOKUP(IF(ISBLANK(J509),C509,LEFT(J509,IFERROR(FIND("_",LEFT(J509,4)),1)-1)),{"","fact";"c","reset";"tc","reset";"ec","reset";"tec","fact";"c32","rate";"c64","rate";"cmpd","";"ec32","diff";"ec64","diff";"f","fact";"family","";"n","raw";"s",""},2,FALSE)</f>
        <v/>
      </c>
      <c r="L509" s="4" t="str">
        <f t="shared" si="28"/>
        <v/>
      </c>
      <c r="M509" s="5" t="str">
        <f t="shared" si="29"/>
        <v/>
      </c>
      <c r="N509" s="5" t="str">
        <f t="shared" si="30"/>
        <v/>
      </c>
      <c r="O509" s="5" t="str">
        <f t="shared" si="31"/>
        <v/>
      </c>
    </row>
    <row r="510" spans="1:15" ht="30">
      <c r="A510" s="1" t="s">
        <v>1477</v>
      </c>
      <c r="B510" s="1" t="s">
        <v>29</v>
      </c>
      <c r="C510" s="1" t="s">
        <v>35</v>
      </c>
      <c r="D510" s="1" t="s">
        <v>1478</v>
      </c>
      <c r="E510" s="1" t="s">
        <v>1479</v>
      </c>
      <c r="F510" s="1" t="s">
        <v>1254</v>
      </c>
      <c r="G510" s="1">
        <v>-1</v>
      </c>
      <c r="H510" s="1" t="s">
        <v>27</v>
      </c>
      <c r="I510" s="1">
        <v>-1</v>
      </c>
      <c r="K510" s="4" t="str">
        <f>VLOOKUP(IF(ISBLANK(J510),C510,LEFT(J510,IFERROR(FIND("_",LEFT(J510,4)),1)-1)),{"","fact";"c","reset";"tc","reset";"ec","reset";"tec","fact";"c32","rate";"c64","rate";"cmpd","";"ec32","diff";"ec64","diff";"f","fact";"family","";"n","raw";"s",""},2,FALSE)</f>
        <v>rate</v>
      </c>
      <c r="L510" s="4" t="str">
        <f t="shared" si="28"/>
        <v/>
      </c>
      <c r="M510" s="5" t="str">
        <f t="shared" si="29"/>
        <v/>
      </c>
      <c r="N510" s="5" t="str">
        <f t="shared" si="30"/>
        <v/>
      </c>
      <c r="O510" s="5" t="str">
        <f t="shared" si="31"/>
        <v/>
      </c>
    </row>
    <row r="511" spans="1:15">
      <c r="A511" s="1" t="s">
        <v>1480</v>
      </c>
      <c r="B511" s="1" t="s">
        <v>29</v>
      </c>
      <c r="C511" s="1" t="s">
        <v>35</v>
      </c>
      <c r="D511" s="1" t="s">
        <v>1481</v>
      </c>
      <c r="E511" s="1" t="s">
        <v>1482</v>
      </c>
      <c r="F511" s="1" t="s">
        <v>139</v>
      </c>
      <c r="G511" s="1">
        <v>-1</v>
      </c>
      <c r="H511" s="1" t="s">
        <v>27</v>
      </c>
      <c r="I511" s="1">
        <v>-1</v>
      </c>
      <c r="K511" s="4" t="str">
        <f>VLOOKUP(IF(ISBLANK(J511),C511,LEFT(J511,IFERROR(FIND("_",LEFT(J511,4)),1)-1)),{"","fact";"c","reset";"tc","reset";"ec","reset";"tec","fact";"c32","rate";"c64","rate";"cmpd","";"ec32","diff";"ec64","diff";"f","fact";"family","";"n","raw";"s",""},2,FALSE)</f>
        <v>rate</v>
      </c>
      <c r="L511" s="4" t="str">
        <f t="shared" si="28"/>
        <v/>
      </c>
      <c r="M511" s="5" t="str">
        <f t="shared" si="29"/>
        <v/>
      </c>
      <c r="N511" s="5" t="str">
        <f t="shared" si="30"/>
        <v/>
      </c>
      <c r="O511" s="5" t="str">
        <f t="shared" si="31"/>
        <v/>
      </c>
    </row>
    <row r="512" spans="1:15">
      <c r="A512" s="1" t="s">
        <v>1483</v>
      </c>
      <c r="B512" s="1" t="s">
        <v>29</v>
      </c>
      <c r="C512" s="1" t="s">
        <v>35</v>
      </c>
      <c r="D512" s="1" t="s">
        <v>1481</v>
      </c>
      <c r="E512" s="1" t="s">
        <v>1484</v>
      </c>
      <c r="F512" s="1" t="s">
        <v>42</v>
      </c>
      <c r="G512" s="1">
        <v>-1</v>
      </c>
      <c r="H512" s="1" t="s">
        <v>27</v>
      </c>
      <c r="I512" s="1">
        <v>-1</v>
      </c>
      <c r="K512" s="4" t="str">
        <f>VLOOKUP(IF(ISBLANK(J512),C512,LEFT(J512,IFERROR(FIND("_",LEFT(J512,4)),1)-1)),{"","fact";"c","reset";"tc","reset";"ec","reset";"tec","fact";"c32","rate";"c64","rate";"cmpd","";"ec32","diff";"ec64","diff";"f","fact";"family","";"n","raw";"s",""},2,FALSE)</f>
        <v>rate</v>
      </c>
      <c r="L512" s="4" t="str">
        <f t="shared" si="28"/>
        <v/>
      </c>
      <c r="M512" s="5" t="str">
        <f t="shared" si="29"/>
        <v/>
      </c>
      <c r="N512" s="5" t="str">
        <f t="shared" si="30"/>
        <v/>
      </c>
      <c r="O512" s="5" t="str">
        <f t="shared" si="31"/>
        <v/>
      </c>
    </row>
    <row r="513" spans="1:15" ht="30">
      <c r="A513" s="1" t="s">
        <v>1485</v>
      </c>
      <c r="B513" s="1" t="s">
        <v>29</v>
      </c>
      <c r="C513" s="1" t="s">
        <v>35</v>
      </c>
      <c r="D513" s="1" t="s">
        <v>1486</v>
      </c>
      <c r="E513" s="1" t="s">
        <v>1487</v>
      </c>
      <c r="F513" s="1" t="s">
        <v>242</v>
      </c>
      <c r="G513" s="1">
        <v>-1</v>
      </c>
      <c r="H513" s="1" t="s">
        <v>27</v>
      </c>
      <c r="I513" s="1">
        <v>-1</v>
      </c>
      <c r="K513" s="4" t="str">
        <f>VLOOKUP(IF(ISBLANK(J513),C513,LEFT(J513,IFERROR(FIND("_",LEFT(J513,4)),1)-1)),{"","fact";"c","reset";"tc","reset";"ec","reset";"tec","fact";"c32","rate";"c64","rate";"cmpd","";"ec32","diff";"ec64","diff";"f","fact";"family","";"n","raw";"s",""},2,FALSE)</f>
        <v>rate</v>
      </c>
      <c r="L513" s="4" t="str">
        <f t="shared" si="28"/>
        <v/>
      </c>
      <c r="M513" s="5" t="str">
        <f t="shared" si="29"/>
        <v/>
      </c>
      <c r="N513" s="5" t="str">
        <f t="shared" si="30"/>
        <v/>
      </c>
      <c r="O513" s="5" t="str">
        <f t="shared" si="31"/>
        <v/>
      </c>
    </row>
    <row r="514" spans="1:15" ht="30">
      <c r="A514" s="1" t="s">
        <v>1488</v>
      </c>
      <c r="B514" s="1" t="s">
        <v>29</v>
      </c>
      <c r="C514" s="1" t="s">
        <v>35</v>
      </c>
      <c r="D514" s="1" t="s">
        <v>1489</v>
      </c>
      <c r="E514" s="1" t="s">
        <v>1490</v>
      </c>
      <c r="F514" s="1" t="s">
        <v>242</v>
      </c>
      <c r="G514" s="1">
        <v>-1</v>
      </c>
      <c r="H514" s="1" t="s">
        <v>27</v>
      </c>
      <c r="I514" s="1">
        <v>-1</v>
      </c>
      <c r="K514" s="4" t="str">
        <f>VLOOKUP(IF(ISBLANK(J514),C514,LEFT(J514,IFERROR(FIND("_",LEFT(J514,4)),1)-1)),{"","fact";"c","reset";"tc","reset";"ec","reset";"tec","fact";"c32","rate";"c64","rate";"cmpd","";"ec32","diff";"ec64","diff";"f","fact";"family","";"n","raw";"s",""},2,FALSE)</f>
        <v>rate</v>
      </c>
      <c r="L514" s="4" t="str">
        <f t="shared" si="28"/>
        <v/>
      </c>
      <c r="M514" s="5" t="str">
        <f t="shared" si="29"/>
        <v/>
      </c>
      <c r="N514" s="5" t="str">
        <f t="shared" si="30"/>
        <v/>
      </c>
      <c r="O514" s="5" t="str">
        <f t="shared" si="31"/>
        <v/>
      </c>
    </row>
    <row r="515" spans="1:15">
      <c r="A515" s="1" t="s">
        <v>1491</v>
      </c>
      <c r="B515" s="1" t="s">
        <v>29</v>
      </c>
      <c r="C515" s="1" t="s">
        <v>25</v>
      </c>
      <c r="E515" s="1" t="s">
        <v>1492</v>
      </c>
      <c r="G515" s="1">
        <v>-1</v>
      </c>
      <c r="H515" s="1" t="s">
        <v>27</v>
      </c>
      <c r="K515" s="4" t="str">
        <f>VLOOKUP(IF(ISBLANK(J515),C515,LEFT(J515,IFERROR(FIND("_",LEFT(J515,4)),1)-1)),{"","fact";"c","reset";"tc","reset";"ec","reset";"tec","fact";"c32","rate";"c64","rate";"cmpd","";"ec32","diff";"ec64","diff";"f","fact";"family","";"n","raw";"s",""},2,FALSE)</f>
        <v/>
      </c>
      <c r="L515" s="4" t="str">
        <f t="shared" ref="L515:L578" si="32">IF(M515="div",CONCATENATE(N515," / ",O515),IF(M515="sub",CONCATENATE(N515," - ",O515),IF(M515="add",CONCATENATE(N515," + ",O515),IF(M515="mult",CONCATENATE(N515," * ",O515),IF(M515="pct",CONCATENATE("100 * ",N515," / ",O515),IF(M515="sum",CONCATENATE("∑ (",N515,IF(LEN(O515)=0,""," + "),SUBSTITUTE(O515,","," + "),")"),""))))))</f>
        <v/>
      </c>
      <c r="M515" s="5" t="str">
        <f t="shared" ref="M515:M578" si="33">IF(ISBLANK(J515),"",RIGHT(LEFT(J515,FIND(",",J515)-1),LEN(LEFT(J515,FIND(",",J515)-1))-IFERROR(FIND("_",LEFT(J515,FIND(",",J515)-1)),0)))</f>
        <v/>
      </c>
      <c r="N515" s="5" t="str">
        <f t="shared" ref="N515:N578" si="34">IF(ISBLANK(J515),"",MID(J515,FIND(",",J515)+1,IFERROR(FIND(",",J515,FIND(",",J515)+1)-FIND(",",J515)-1,LEN(J515))))</f>
        <v/>
      </c>
      <c r="O515" s="5" t="str">
        <f t="shared" ref="O515:O578" si="35">IF(ISBLANK(J515),"",IFERROR(RIGHT(J515,LEN(J515)-FIND(",",J515,FIND(",",J515)+1)),""))</f>
        <v/>
      </c>
    </row>
    <row r="516" spans="1:15" ht="45">
      <c r="A516" s="1" t="s">
        <v>1493</v>
      </c>
      <c r="B516" s="1" t="s">
        <v>29</v>
      </c>
      <c r="C516" s="1" t="s">
        <v>455</v>
      </c>
      <c r="D516" s="1" t="s">
        <v>1494</v>
      </c>
      <c r="E516" s="1" t="s">
        <v>1495</v>
      </c>
      <c r="F516" s="1" t="s">
        <v>1496</v>
      </c>
      <c r="G516" s="1">
        <v>-1</v>
      </c>
      <c r="H516" s="1" t="s">
        <v>27</v>
      </c>
      <c r="J516" s="1" t="s">
        <v>1497</v>
      </c>
      <c r="K516" s="4" t="str">
        <f>VLOOKUP(IF(ISBLANK(J516),C516,LEFT(J516,IFERROR(FIND("_",LEFT(J516,4)),1)-1)),{"","fact";"c","reset";"tc","reset";"ec","reset";"tec","fact";"c32","rate";"c64","rate";"cmpd","";"ec32","diff";"ec64","diff";"f","fact";"family","";"n","raw";"s",""},2,FALSE)</f>
        <v>fact</v>
      </c>
      <c r="L516" s="4" t="str">
        <f t="shared" si="32"/>
        <v>fs.ufs.inodeBlk.entriesChecked / fs.ufs.inodeBlk.totalCalls</v>
      </c>
      <c r="M516" s="5" t="str">
        <f t="shared" si="33"/>
        <v>div</v>
      </c>
      <c r="N516" s="5" t="str">
        <f t="shared" si="34"/>
        <v>fs.ufs.inodeBlk.entriesChecked</v>
      </c>
      <c r="O516" s="5" t="str">
        <f t="shared" si="35"/>
        <v>fs.ufs.inodeBlk.totalCalls</v>
      </c>
    </row>
    <row r="517" spans="1:15">
      <c r="A517" s="1" t="s">
        <v>1498</v>
      </c>
      <c r="B517" s="1" t="s">
        <v>29</v>
      </c>
      <c r="C517" s="1" t="s">
        <v>145</v>
      </c>
      <c r="D517" s="1" t="s">
        <v>1499</v>
      </c>
      <c r="E517" s="1" t="s">
        <v>1500</v>
      </c>
      <c r="F517" s="1" t="s">
        <v>38</v>
      </c>
      <c r="G517" s="1">
        <v>-1</v>
      </c>
      <c r="H517" s="1" t="s">
        <v>27</v>
      </c>
      <c r="K517" s="4" t="str">
        <f>VLOOKUP(IF(ISBLANK(J517),C517,LEFT(J517,IFERROR(FIND("_",LEFT(J517,4)),1)-1)),{"","fact";"c","reset";"tc","reset";"ec","reset";"tec","fact";"c32","rate";"c64","rate";"cmpd","";"ec32","diff";"ec64","diff";"f","fact";"family","";"n","raw";"s",""},2,FALSE)</f>
        <v>fact</v>
      </c>
      <c r="L517" s="4" t="str">
        <f t="shared" si="32"/>
        <v/>
      </c>
      <c r="M517" s="5" t="str">
        <f t="shared" si="33"/>
        <v/>
      </c>
      <c r="N517" s="5" t="str">
        <f t="shared" si="34"/>
        <v/>
      </c>
      <c r="O517" s="5" t="str">
        <f t="shared" si="35"/>
        <v/>
      </c>
    </row>
    <row r="518" spans="1:15">
      <c r="A518" s="1" t="s">
        <v>1501</v>
      </c>
      <c r="B518" s="1" t="s">
        <v>29</v>
      </c>
      <c r="C518" s="1" t="s">
        <v>145</v>
      </c>
      <c r="D518" s="1" t="s">
        <v>1502</v>
      </c>
      <c r="E518" s="1" t="s">
        <v>1503</v>
      </c>
      <c r="F518" s="1" t="s">
        <v>38</v>
      </c>
      <c r="G518" s="1">
        <v>-1</v>
      </c>
      <c r="H518" s="1" t="s">
        <v>27</v>
      </c>
      <c r="K518" s="4" t="str">
        <f>VLOOKUP(IF(ISBLANK(J518),C518,LEFT(J518,IFERROR(FIND("_",LEFT(J518,4)),1)-1)),{"","fact";"c","reset";"tc","reset";"ec","reset";"tec","fact";"c32","rate";"c64","rate";"cmpd","";"ec32","diff";"ec64","diff";"f","fact";"family","";"n","raw";"s",""},2,FALSE)</f>
        <v>fact</v>
      </c>
      <c r="L518" s="4" t="str">
        <f t="shared" si="32"/>
        <v/>
      </c>
      <c r="M518" s="5" t="str">
        <f t="shared" si="33"/>
        <v/>
      </c>
      <c r="N518" s="5" t="str">
        <f t="shared" si="34"/>
        <v/>
      </c>
      <c r="O518" s="5" t="str">
        <f t="shared" si="35"/>
        <v/>
      </c>
    </row>
    <row r="519" spans="1:15" ht="30">
      <c r="A519" s="1" t="s">
        <v>1504</v>
      </c>
      <c r="B519" s="1" t="s">
        <v>29</v>
      </c>
      <c r="C519" s="1" t="s">
        <v>35</v>
      </c>
      <c r="D519" s="1" t="s">
        <v>1505</v>
      </c>
      <c r="E519" s="1" t="s">
        <v>1506</v>
      </c>
      <c r="F519" s="1" t="s">
        <v>1254</v>
      </c>
      <c r="G519" s="1">
        <v>-1</v>
      </c>
      <c r="H519" s="1" t="s">
        <v>27</v>
      </c>
      <c r="K519" s="4" t="str">
        <f>VLOOKUP(IF(ISBLANK(J519),C519,LEFT(J519,IFERROR(FIND("_",LEFT(J519,4)),1)-1)),{"","fact";"c","reset";"tc","reset";"ec","reset";"tec","fact";"c32","rate";"c64","rate";"cmpd","";"ec32","diff";"ec64","diff";"f","fact";"family","";"n","raw";"s",""},2,FALSE)</f>
        <v>rate</v>
      </c>
      <c r="L519" s="4" t="str">
        <f t="shared" si="32"/>
        <v/>
      </c>
      <c r="M519" s="5" t="str">
        <f t="shared" si="33"/>
        <v/>
      </c>
      <c r="N519" s="5" t="str">
        <f t="shared" si="34"/>
        <v/>
      </c>
      <c r="O519" s="5" t="str">
        <f t="shared" si="35"/>
        <v/>
      </c>
    </row>
    <row r="520" spans="1:15" ht="30">
      <c r="A520" s="1" t="s">
        <v>1507</v>
      </c>
      <c r="B520" s="1" t="s">
        <v>29</v>
      </c>
      <c r="C520" s="1" t="s">
        <v>35</v>
      </c>
      <c r="D520" s="1" t="s">
        <v>1508</v>
      </c>
      <c r="E520" s="1" t="s">
        <v>1509</v>
      </c>
      <c r="F520" s="1" t="s">
        <v>261</v>
      </c>
      <c r="G520" s="1">
        <v>-1</v>
      </c>
      <c r="H520" s="1" t="s">
        <v>27</v>
      </c>
      <c r="K520" s="4" t="str">
        <f>VLOOKUP(IF(ISBLANK(J520),C520,LEFT(J520,IFERROR(FIND("_",LEFT(J520,4)),1)-1)),{"","fact";"c","reset";"tc","reset";"ec","reset";"tec","fact";"c32","rate";"c64","rate";"cmpd","";"ec32","diff";"ec64","diff";"f","fact";"family","";"n","raw";"s",""},2,FALSE)</f>
        <v>rate</v>
      </c>
      <c r="L520" s="4" t="str">
        <f t="shared" si="32"/>
        <v/>
      </c>
      <c r="M520" s="5" t="str">
        <f t="shared" si="33"/>
        <v/>
      </c>
      <c r="N520" s="5" t="str">
        <f t="shared" si="34"/>
        <v/>
      </c>
      <c r="O520" s="5" t="str">
        <f t="shared" si="35"/>
        <v/>
      </c>
    </row>
    <row r="521" spans="1:15">
      <c r="A521" s="1" t="s">
        <v>1510</v>
      </c>
      <c r="B521" s="1" t="s">
        <v>29</v>
      </c>
      <c r="C521" s="1" t="s">
        <v>35</v>
      </c>
      <c r="D521" s="1" t="s">
        <v>1511</v>
      </c>
      <c r="E521" s="1" t="s">
        <v>1512</v>
      </c>
      <c r="F521" s="1" t="s">
        <v>261</v>
      </c>
      <c r="G521" s="1">
        <v>-1</v>
      </c>
      <c r="H521" s="1" t="s">
        <v>27</v>
      </c>
      <c r="K521" s="4" t="str">
        <f>VLOOKUP(IF(ISBLANK(J521),C521,LEFT(J521,IFERROR(FIND("_",LEFT(J521,4)),1)-1)),{"","fact";"c","reset";"tc","reset";"ec","reset";"tec","fact";"c32","rate";"c64","rate";"cmpd","";"ec32","diff";"ec64","diff";"f","fact";"family","";"n","raw";"s",""},2,FALSE)</f>
        <v>rate</v>
      </c>
      <c r="L521" s="4" t="str">
        <f t="shared" si="32"/>
        <v/>
      </c>
      <c r="M521" s="5" t="str">
        <f t="shared" si="33"/>
        <v/>
      </c>
      <c r="N521" s="5" t="str">
        <f t="shared" si="34"/>
        <v/>
      </c>
      <c r="O521" s="5" t="str">
        <f t="shared" si="35"/>
        <v/>
      </c>
    </row>
    <row r="522" spans="1:15">
      <c r="A522" s="1" t="s">
        <v>1513</v>
      </c>
      <c r="B522" s="1" t="s">
        <v>29</v>
      </c>
      <c r="C522" s="1" t="s">
        <v>35</v>
      </c>
      <c r="D522" s="1" t="s">
        <v>1514</v>
      </c>
      <c r="E522" s="1" t="s">
        <v>1515</v>
      </c>
      <c r="F522" s="1" t="s">
        <v>606</v>
      </c>
      <c r="G522" s="1">
        <v>-1</v>
      </c>
      <c r="H522" s="1" t="s">
        <v>27</v>
      </c>
      <c r="K522" s="4" t="str">
        <f>VLOOKUP(IF(ISBLANK(J522),C522,LEFT(J522,IFERROR(FIND("_",LEFT(J522,4)),1)-1)),{"","fact";"c","reset";"tc","reset";"ec","reset";"tec","fact";"c32","rate";"c64","rate";"cmpd","";"ec32","diff";"ec64","diff";"f","fact";"family","";"n","raw";"s",""},2,FALSE)</f>
        <v>rate</v>
      </c>
      <c r="L522" s="4" t="str">
        <f t="shared" si="32"/>
        <v/>
      </c>
      <c r="M522" s="5" t="str">
        <f t="shared" si="33"/>
        <v/>
      </c>
      <c r="N522" s="5" t="str">
        <f t="shared" si="34"/>
        <v/>
      </c>
      <c r="O522" s="5" t="str">
        <f t="shared" si="35"/>
        <v/>
      </c>
    </row>
    <row r="523" spans="1:15">
      <c r="A523" s="1" t="s">
        <v>1516</v>
      </c>
      <c r="B523" s="1" t="s">
        <v>29</v>
      </c>
      <c r="C523" s="1" t="s">
        <v>25</v>
      </c>
      <c r="E523" s="1" t="s">
        <v>1517</v>
      </c>
      <c r="G523" s="1">
        <v>-1</v>
      </c>
      <c r="H523" s="1" t="s">
        <v>27</v>
      </c>
      <c r="K523" s="4" t="str">
        <f>VLOOKUP(IF(ISBLANK(J523),C523,LEFT(J523,IFERROR(FIND("_",LEFT(J523,4)),1)-1)),{"","fact";"c","reset";"tc","reset";"ec","reset";"tec","fact";"c32","rate";"c64","rate";"cmpd","";"ec32","diff";"ec64","diff";"f","fact";"family","";"n","raw";"s",""},2,FALSE)</f>
        <v/>
      </c>
      <c r="L523" s="4" t="str">
        <f t="shared" si="32"/>
        <v/>
      </c>
      <c r="M523" s="5" t="str">
        <f t="shared" si="33"/>
        <v/>
      </c>
      <c r="N523" s="5" t="str">
        <f t="shared" si="34"/>
        <v/>
      </c>
      <c r="O523" s="5" t="str">
        <f t="shared" si="35"/>
        <v/>
      </c>
    </row>
    <row r="524" spans="1:15">
      <c r="A524" s="1" t="s">
        <v>1518</v>
      </c>
      <c r="B524" s="1" t="s">
        <v>29</v>
      </c>
      <c r="C524" s="1" t="s">
        <v>145</v>
      </c>
      <c r="D524" s="1" t="s">
        <v>1519</v>
      </c>
      <c r="E524" s="1" t="s">
        <v>1520</v>
      </c>
      <c r="F524" s="1" t="s">
        <v>1521</v>
      </c>
      <c r="G524" s="1">
        <v>-1</v>
      </c>
      <c r="H524" s="1" t="s">
        <v>27</v>
      </c>
      <c r="K524" s="4" t="str">
        <f>VLOOKUP(IF(ISBLANK(J524),C524,LEFT(J524,IFERROR(FIND("_",LEFT(J524,4)),1)-1)),{"","fact";"c","reset";"tc","reset";"ec","reset";"tec","fact";"c32","rate";"c64","rate";"cmpd","";"ec32","diff";"ec64","diff";"f","fact";"family","";"n","raw";"s",""},2,FALSE)</f>
        <v>fact</v>
      </c>
      <c r="L524" s="4" t="str">
        <f t="shared" si="32"/>
        <v/>
      </c>
      <c r="M524" s="5" t="str">
        <f t="shared" si="33"/>
        <v/>
      </c>
      <c r="N524" s="5" t="str">
        <f t="shared" si="34"/>
        <v/>
      </c>
      <c r="O524" s="5" t="str">
        <f t="shared" si="35"/>
        <v/>
      </c>
    </row>
    <row r="525" spans="1:15">
      <c r="A525" s="1" t="s">
        <v>1522</v>
      </c>
      <c r="B525" s="1" t="s">
        <v>29</v>
      </c>
      <c r="C525" s="1" t="s">
        <v>145</v>
      </c>
      <c r="D525" s="1" t="s">
        <v>1519</v>
      </c>
      <c r="E525" s="1" t="s">
        <v>1523</v>
      </c>
      <c r="F525" s="1" t="s">
        <v>1524</v>
      </c>
      <c r="G525" s="1">
        <v>-1</v>
      </c>
      <c r="H525" s="1" t="s">
        <v>27</v>
      </c>
      <c r="K525" s="4" t="str">
        <f>VLOOKUP(IF(ISBLANK(J525),C525,LEFT(J525,IFERROR(FIND("_",LEFT(J525,4)),1)-1)),{"","fact";"c","reset";"tc","reset";"ec","reset";"tec","fact";"c32","rate";"c64","rate";"cmpd","";"ec32","diff";"ec64","diff";"f","fact";"family","";"n","raw";"s",""},2,FALSE)</f>
        <v>fact</v>
      </c>
      <c r="L525" s="4" t="str">
        <f t="shared" si="32"/>
        <v/>
      </c>
      <c r="M525" s="5" t="str">
        <f t="shared" si="33"/>
        <v/>
      </c>
      <c r="N525" s="5" t="str">
        <f t="shared" si="34"/>
        <v/>
      </c>
      <c r="O525" s="5" t="str">
        <f t="shared" si="35"/>
        <v/>
      </c>
    </row>
    <row r="526" spans="1:15">
      <c r="A526" s="1" t="s">
        <v>1525</v>
      </c>
      <c r="B526" s="1" t="s">
        <v>29</v>
      </c>
      <c r="C526" s="1" t="s">
        <v>145</v>
      </c>
      <c r="D526" s="1" t="s">
        <v>1519</v>
      </c>
      <c r="E526" s="1" t="s">
        <v>1526</v>
      </c>
      <c r="F526" s="1" t="s">
        <v>1527</v>
      </c>
      <c r="G526" s="1">
        <v>-1</v>
      </c>
      <c r="H526" s="1" t="s">
        <v>27</v>
      </c>
      <c r="K526" s="4" t="str">
        <f>VLOOKUP(IF(ISBLANK(J526),C526,LEFT(J526,IFERROR(FIND("_",LEFT(J526,4)),1)-1)),{"","fact";"c","reset";"tc","reset";"ec","reset";"tec","fact";"c32","rate";"c64","rate";"cmpd","";"ec32","diff";"ec64","diff";"f","fact";"family","";"n","raw";"s",""},2,FALSE)</f>
        <v>fact</v>
      </c>
      <c r="L526" s="4" t="str">
        <f t="shared" si="32"/>
        <v/>
      </c>
      <c r="M526" s="5" t="str">
        <f t="shared" si="33"/>
        <v/>
      </c>
      <c r="N526" s="5" t="str">
        <f t="shared" si="34"/>
        <v/>
      </c>
      <c r="O526" s="5" t="str">
        <f t="shared" si="35"/>
        <v/>
      </c>
    </row>
    <row r="527" spans="1:15" ht="30">
      <c r="A527" s="1" t="s">
        <v>1528</v>
      </c>
      <c r="B527" s="1" t="s">
        <v>29</v>
      </c>
      <c r="C527" s="1" t="s">
        <v>35</v>
      </c>
      <c r="D527" s="1" t="s">
        <v>1529</v>
      </c>
      <c r="E527" s="1" t="s">
        <v>1530</v>
      </c>
      <c r="F527" s="1" t="s">
        <v>261</v>
      </c>
      <c r="G527" s="1">
        <v>-1</v>
      </c>
      <c r="H527" s="1" t="s">
        <v>27</v>
      </c>
      <c r="K527" s="4" t="str">
        <f>VLOOKUP(IF(ISBLANK(J527),C527,LEFT(J527,IFERROR(FIND("_",LEFT(J527,4)),1)-1)),{"","fact";"c","reset";"tc","reset";"ec","reset";"tec","fact";"c32","rate";"c64","rate";"cmpd","";"ec32","diff";"ec64","diff";"f","fact";"family","";"n","raw";"s",""},2,FALSE)</f>
        <v>rate</v>
      </c>
      <c r="L527" s="4" t="str">
        <f t="shared" si="32"/>
        <v/>
      </c>
      <c r="M527" s="5" t="str">
        <f t="shared" si="33"/>
        <v/>
      </c>
      <c r="N527" s="5" t="str">
        <f t="shared" si="34"/>
        <v/>
      </c>
      <c r="O527" s="5" t="str">
        <f t="shared" si="35"/>
        <v/>
      </c>
    </row>
    <row r="528" spans="1:15">
      <c r="A528" s="1" t="s">
        <v>1531</v>
      </c>
      <c r="B528" s="1" t="s">
        <v>29</v>
      </c>
      <c r="C528" s="1" t="s">
        <v>35</v>
      </c>
      <c r="D528" s="1" t="s">
        <v>1532</v>
      </c>
      <c r="E528" s="1" t="s">
        <v>1533</v>
      </c>
      <c r="F528" s="1" t="s">
        <v>458</v>
      </c>
      <c r="G528" s="1">
        <v>-1</v>
      </c>
      <c r="H528" s="1" t="s">
        <v>27</v>
      </c>
      <c r="K528" s="4" t="str">
        <f>VLOOKUP(IF(ISBLANK(J528),C528,LEFT(J528,IFERROR(FIND("_",LEFT(J528,4)),1)-1)),{"","fact";"c","reset";"tc","reset";"ec","reset";"tec","fact";"c32","rate";"c64","rate";"cmpd","";"ec32","diff";"ec64","diff";"f","fact";"family","";"n","raw";"s",""},2,FALSE)</f>
        <v>rate</v>
      </c>
      <c r="L528" s="4" t="str">
        <f t="shared" si="32"/>
        <v/>
      </c>
      <c r="M528" s="5" t="str">
        <f t="shared" si="33"/>
        <v/>
      </c>
      <c r="N528" s="5" t="str">
        <f t="shared" si="34"/>
        <v/>
      </c>
      <c r="O528" s="5" t="str">
        <f t="shared" si="35"/>
        <v/>
      </c>
    </row>
    <row r="529" spans="1:15" ht="30">
      <c r="A529" s="1" t="s">
        <v>1534</v>
      </c>
      <c r="B529" s="1" t="s">
        <v>29</v>
      </c>
      <c r="C529" s="1" t="s">
        <v>35</v>
      </c>
      <c r="D529" s="1" t="s">
        <v>1535</v>
      </c>
      <c r="E529" s="1" t="s">
        <v>1536</v>
      </c>
      <c r="F529" s="1" t="s">
        <v>1537</v>
      </c>
      <c r="G529" s="1">
        <v>-1</v>
      </c>
      <c r="H529" s="1" t="s">
        <v>27</v>
      </c>
      <c r="K529" s="4" t="str">
        <f>VLOOKUP(IF(ISBLANK(J529),C529,LEFT(J529,IFERROR(FIND("_",LEFT(J529,4)),1)-1)),{"","fact";"c","reset";"tc","reset";"ec","reset";"tec","fact";"c32","rate";"c64","rate";"cmpd","";"ec32","diff";"ec64","diff";"f","fact";"family","";"n","raw";"s",""},2,FALSE)</f>
        <v>rate</v>
      </c>
      <c r="L529" s="4" t="str">
        <f t="shared" si="32"/>
        <v/>
      </c>
      <c r="M529" s="5" t="str">
        <f t="shared" si="33"/>
        <v/>
      </c>
      <c r="N529" s="5" t="str">
        <f t="shared" si="34"/>
        <v/>
      </c>
      <c r="O529" s="5" t="str">
        <f t="shared" si="35"/>
        <v/>
      </c>
    </row>
    <row r="530" spans="1:15" ht="30">
      <c r="A530" s="1" t="s">
        <v>1538</v>
      </c>
      <c r="B530" s="1" t="s">
        <v>29</v>
      </c>
      <c r="C530" s="1" t="s">
        <v>145</v>
      </c>
      <c r="D530" s="1" t="s">
        <v>1539</v>
      </c>
      <c r="E530" s="1" t="s">
        <v>1540</v>
      </c>
      <c r="F530" s="1" t="s">
        <v>1521</v>
      </c>
      <c r="G530" s="1">
        <v>-1</v>
      </c>
      <c r="H530" s="1" t="s">
        <v>27</v>
      </c>
      <c r="K530" s="4" t="str">
        <f>VLOOKUP(IF(ISBLANK(J530),C530,LEFT(J530,IFERROR(FIND("_",LEFT(J530,4)),1)-1)),{"","fact";"c","reset";"tc","reset";"ec","reset";"tec","fact";"c32","rate";"c64","rate";"cmpd","";"ec32","diff";"ec64","diff";"f","fact";"family","";"n","raw";"s",""},2,FALSE)</f>
        <v>fact</v>
      </c>
      <c r="L530" s="4" t="str">
        <f t="shared" si="32"/>
        <v/>
      </c>
      <c r="M530" s="5" t="str">
        <f t="shared" si="33"/>
        <v/>
      </c>
      <c r="N530" s="5" t="str">
        <f t="shared" si="34"/>
        <v/>
      </c>
      <c r="O530" s="5" t="str">
        <f t="shared" si="35"/>
        <v/>
      </c>
    </row>
    <row r="531" spans="1:15">
      <c r="A531" s="1" t="s">
        <v>1541</v>
      </c>
      <c r="B531" s="1" t="s">
        <v>29</v>
      </c>
      <c r="C531" s="1" t="s">
        <v>145</v>
      </c>
      <c r="D531" s="1" t="s">
        <v>1539</v>
      </c>
      <c r="E531" s="1" t="s">
        <v>1542</v>
      </c>
      <c r="F531" s="1" t="s">
        <v>1524</v>
      </c>
      <c r="G531" s="1">
        <v>-1</v>
      </c>
      <c r="H531" s="1" t="s">
        <v>27</v>
      </c>
      <c r="K531" s="4" t="str">
        <f>VLOOKUP(IF(ISBLANK(J531),C531,LEFT(J531,IFERROR(FIND("_",LEFT(J531,4)),1)-1)),{"","fact";"c","reset";"tc","reset";"ec","reset";"tec","fact";"c32","rate";"c64","rate";"cmpd","";"ec32","diff";"ec64","diff";"f","fact";"family","";"n","raw";"s",""},2,FALSE)</f>
        <v>fact</v>
      </c>
      <c r="L531" s="4" t="str">
        <f t="shared" si="32"/>
        <v/>
      </c>
      <c r="M531" s="5" t="str">
        <f t="shared" si="33"/>
        <v/>
      </c>
      <c r="N531" s="5" t="str">
        <f t="shared" si="34"/>
        <v/>
      </c>
      <c r="O531" s="5" t="str">
        <f t="shared" si="35"/>
        <v/>
      </c>
    </row>
    <row r="532" spans="1:15">
      <c r="A532" s="1" t="s">
        <v>1543</v>
      </c>
      <c r="B532" s="1" t="s">
        <v>29</v>
      </c>
      <c r="C532" s="1" t="s">
        <v>145</v>
      </c>
      <c r="D532" s="1" t="s">
        <v>1539</v>
      </c>
      <c r="E532" s="1" t="s">
        <v>1544</v>
      </c>
      <c r="F532" s="1" t="s">
        <v>1527</v>
      </c>
      <c r="G532" s="1">
        <v>-1</v>
      </c>
      <c r="H532" s="1" t="s">
        <v>27</v>
      </c>
      <c r="K532" s="4" t="str">
        <f>VLOOKUP(IF(ISBLANK(J532),C532,LEFT(J532,IFERROR(FIND("_",LEFT(J532,4)),1)-1)),{"","fact";"c","reset";"tc","reset";"ec","reset";"tec","fact";"c32","rate";"c64","rate";"cmpd","";"ec32","diff";"ec64","diff";"f","fact";"family","";"n","raw";"s",""},2,FALSE)</f>
        <v>fact</v>
      </c>
      <c r="L532" s="4" t="str">
        <f t="shared" si="32"/>
        <v/>
      </c>
      <c r="M532" s="5" t="str">
        <f t="shared" si="33"/>
        <v/>
      </c>
      <c r="N532" s="5" t="str">
        <f t="shared" si="34"/>
        <v/>
      </c>
      <c r="O532" s="5" t="str">
        <f t="shared" si="35"/>
        <v/>
      </c>
    </row>
    <row r="533" spans="1:15">
      <c r="A533" s="1" t="s">
        <v>1545</v>
      </c>
      <c r="B533" s="1" t="s">
        <v>29</v>
      </c>
      <c r="C533" s="1" t="s">
        <v>35</v>
      </c>
      <c r="D533" s="1" t="s">
        <v>1532</v>
      </c>
      <c r="E533" s="1" t="s">
        <v>1546</v>
      </c>
      <c r="F533" s="1" t="s">
        <v>1547</v>
      </c>
      <c r="G533" s="1">
        <v>-1</v>
      </c>
      <c r="H533" s="1" t="s">
        <v>27</v>
      </c>
      <c r="K533" s="4" t="str">
        <f>VLOOKUP(IF(ISBLANK(J533),C533,LEFT(J533,IFERROR(FIND("_",LEFT(J533,4)),1)-1)),{"","fact";"c","reset";"tc","reset";"ec","reset";"tec","fact";"c32","rate";"c64","rate";"cmpd","";"ec32","diff";"ec64","diff";"f","fact";"family","";"n","raw";"s",""},2,FALSE)</f>
        <v>rate</v>
      </c>
      <c r="L533" s="4" t="str">
        <f t="shared" si="32"/>
        <v/>
      </c>
      <c r="M533" s="5" t="str">
        <f t="shared" si="33"/>
        <v/>
      </c>
      <c r="N533" s="5" t="str">
        <f t="shared" si="34"/>
        <v/>
      </c>
      <c r="O533" s="5" t="str">
        <f t="shared" si="35"/>
        <v/>
      </c>
    </row>
    <row r="534" spans="1:15">
      <c r="A534" s="1" t="s">
        <v>1548</v>
      </c>
      <c r="B534" s="1" t="s">
        <v>29</v>
      </c>
      <c r="C534" s="1" t="s">
        <v>25</v>
      </c>
      <c r="E534" s="1" t="s">
        <v>1549</v>
      </c>
      <c r="G534" s="1">
        <v>-1</v>
      </c>
      <c r="H534" s="1" t="s">
        <v>27</v>
      </c>
      <c r="K534" s="4" t="str">
        <f>VLOOKUP(IF(ISBLANK(J534),C534,LEFT(J534,IFERROR(FIND("_",LEFT(J534,4)),1)-1)),{"","fact";"c","reset";"tc","reset";"ec","reset";"tec","fact";"c32","rate";"c64","rate";"cmpd","";"ec32","diff";"ec64","diff";"f","fact";"family","";"n","raw";"s",""},2,FALSE)</f>
        <v/>
      </c>
      <c r="L534" s="4" t="str">
        <f t="shared" si="32"/>
        <v/>
      </c>
      <c r="M534" s="5" t="str">
        <f t="shared" si="33"/>
        <v/>
      </c>
      <c r="N534" s="5" t="str">
        <f t="shared" si="34"/>
        <v/>
      </c>
      <c r="O534" s="5" t="str">
        <f t="shared" si="35"/>
        <v/>
      </c>
    </row>
    <row r="535" spans="1:15" ht="30">
      <c r="A535" s="1" t="s">
        <v>1550</v>
      </c>
      <c r="B535" s="1" t="s">
        <v>29</v>
      </c>
      <c r="C535" s="1" t="s">
        <v>35</v>
      </c>
      <c r="D535" s="1" t="s">
        <v>1551</v>
      </c>
      <c r="E535" s="1" t="s">
        <v>1552</v>
      </c>
      <c r="F535" s="1" t="s">
        <v>261</v>
      </c>
      <c r="G535" s="1">
        <v>-1</v>
      </c>
      <c r="H535" s="1" t="s">
        <v>27</v>
      </c>
      <c r="K535" s="4" t="str">
        <f>VLOOKUP(IF(ISBLANK(J535),C535,LEFT(J535,IFERROR(FIND("_",LEFT(J535,4)),1)-1)),{"","fact";"c","reset";"tc","reset";"ec","reset";"tec","fact";"c32","rate";"c64","rate";"cmpd","";"ec32","diff";"ec64","diff";"f","fact";"family","";"n","raw";"s",""},2,FALSE)</f>
        <v>rate</v>
      </c>
      <c r="L535" s="4" t="str">
        <f t="shared" si="32"/>
        <v/>
      </c>
      <c r="M535" s="5" t="str">
        <f t="shared" si="33"/>
        <v/>
      </c>
      <c r="N535" s="5" t="str">
        <f t="shared" si="34"/>
        <v/>
      </c>
      <c r="O535" s="5" t="str">
        <f t="shared" si="35"/>
        <v/>
      </c>
    </row>
    <row r="536" spans="1:15" ht="45">
      <c r="A536" s="1" t="s">
        <v>1553</v>
      </c>
      <c r="B536" s="1" t="s">
        <v>29</v>
      </c>
      <c r="C536" s="1" t="s">
        <v>455</v>
      </c>
      <c r="D536" s="1" t="s">
        <v>1554</v>
      </c>
      <c r="E536" s="1" t="s">
        <v>1555</v>
      </c>
      <c r="F536" s="1" t="s">
        <v>524</v>
      </c>
      <c r="G536" s="1">
        <v>-1</v>
      </c>
      <c r="H536" s="1" t="s">
        <v>27</v>
      </c>
      <c r="J536" s="1" t="s">
        <v>1556</v>
      </c>
      <c r="K536" s="4" t="str">
        <f>VLOOKUP(IF(ISBLANK(J536),C536,LEFT(J536,IFERROR(FIND("_",LEFT(J536,4)),1)-1)),{"","fact";"c","reset";"tc","reset";"ec","reset";"tec","fact";"c32","rate";"c64","rate";"cmpd","";"ec32","diff";"ec64","diff";"f","fact";"family","";"n","raw";"s",""},2,FALSE)</f>
        <v>fact</v>
      </c>
      <c r="L536" s="4" t="str">
        <f t="shared" si="32"/>
        <v>100 * fs.ufs.log.staging.savedWrites / fs.ufs.log.staging.totalWrites</v>
      </c>
      <c r="M536" s="5" t="str">
        <f t="shared" si="33"/>
        <v>pct</v>
      </c>
      <c r="N536" s="5" t="str">
        <f t="shared" si="34"/>
        <v>fs.ufs.log.staging.savedWrites</v>
      </c>
      <c r="O536" s="5" t="str">
        <f t="shared" si="35"/>
        <v>fs.ufs.log.staging.totalWrites</v>
      </c>
    </row>
    <row r="537" spans="1:15" ht="30">
      <c r="A537" s="1" t="s">
        <v>1557</v>
      </c>
      <c r="B537" s="1" t="s">
        <v>29</v>
      </c>
      <c r="C537" s="1" t="s">
        <v>35</v>
      </c>
      <c r="D537" s="1" t="s">
        <v>1558</v>
      </c>
      <c r="E537" s="1" t="s">
        <v>1559</v>
      </c>
      <c r="F537" s="1" t="s">
        <v>261</v>
      </c>
      <c r="G537" s="1">
        <v>-1</v>
      </c>
      <c r="H537" s="1" t="s">
        <v>27</v>
      </c>
      <c r="K537" s="4" t="str">
        <f>VLOOKUP(IF(ISBLANK(J537),C537,LEFT(J537,IFERROR(FIND("_",LEFT(J537,4)),1)-1)),{"","fact";"c","reset";"tc","reset";"ec","reset";"tec","fact";"c32","rate";"c64","rate";"cmpd","";"ec32","diff";"ec64","diff";"f","fact";"family","";"n","raw";"s",""},2,FALSE)</f>
        <v>rate</v>
      </c>
      <c r="L537" s="4" t="str">
        <f t="shared" si="32"/>
        <v/>
      </c>
      <c r="M537" s="5" t="str">
        <f t="shared" si="33"/>
        <v/>
      </c>
      <c r="N537" s="5" t="str">
        <f t="shared" si="34"/>
        <v/>
      </c>
      <c r="O537" s="5" t="str">
        <f t="shared" si="35"/>
        <v/>
      </c>
    </row>
    <row r="538" spans="1:15" ht="30">
      <c r="A538" s="1" t="s">
        <v>1560</v>
      </c>
      <c r="B538" s="1" t="s">
        <v>29</v>
      </c>
      <c r="C538" s="1" t="s">
        <v>35</v>
      </c>
      <c r="D538" s="1" t="s">
        <v>1561</v>
      </c>
      <c r="E538" s="1" t="s">
        <v>1562</v>
      </c>
      <c r="F538" s="1" t="s">
        <v>261</v>
      </c>
      <c r="G538" s="1">
        <v>-1</v>
      </c>
      <c r="H538" s="1" t="s">
        <v>27</v>
      </c>
      <c r="K538" s="4" t="str">
        <f>VLOOKUP(IF(ISBLANK(J538),C538,LEFT(J538,IFERROR(FIND("_",LEFT(J538,4)),1)-1)),{"","fact";"c","reset";"tc","reset";"ec","reset";"tec","fact";"c32","rate";"c64","rate";"cmpd","";"ec32","diff";"ec64","diff";"f","fact";"family","";"n","raw";"s",""},2,FALSE)</f>
        <v>rate</v>
      </c>
      <c r="L538" s="4" t="str">
        <f t="shared" si="32"/>
        <v/>
      </c>
      <c r="M538" s="5" t="str">
        <f t="shared" si="33"/>
        <v/>
      </c>
      <c r="N538" s="5" t="str">
        <f t="shared" si="34"/>
        <v/>
      </c>
      <c r="O538" s="5" t="str">
        <f t="shared" si="35"/>
        <v/>
      </c>
    </row>
    <row r="539" spans="1:15">
      <c r="A539" s="1" t="s">
        <v>1563</v>
      </c>
      <c r="B539" s="1" t="s">
        <v>29</v>
      </c>
      <c r="C539" s="1" t="s">
        <v>35</v>
      </c>
      <c r="D539" s="1" t="s">
        <v>1330</v>
      </c>
      <c r="E539" s="1" t="s">
        <v>1564</v>
      </c>
      <c r="F539" s="1" t="s">
        <v>261</v>
      </c>
      <c r="G539" s="1">
        <v>-1</v>
      </c>
      <c r="H539" s="1" t="s">
        <v>27</v>
      </c>
      <c r="K539" s="4" t="str">
        <f>VLOOKUP(IF(ISBLANK(J539),C539,LEFT(J539,IFERROR(FIND("_",LEFT(J539,4)),1)-1)),{"","fact";"c","reset";"tc","reset";"ec","reset";"tec","fact";"c32","rate";"c64","rate";"cmpd","";"ec32","diff";"ec64","diff";"f","fact";"family","";"n","raw";"s",""},2,FALSE)</f>
        <v>rate</v>
      </c>
      <c r="L539" s="4" t="str">
        <f t="shared" si="32"/>
        <v/>
      </c>
      <c r="M539" s="5" t="str">
        <f t="shared" si="33"/>
        <v/>
      </c>
      <c r="N539" s="5" t="str">
        <f t="shared" si="34"/>
        <v/>
      </c>
      <c r="O539" s="5" t="str">
        <f t="shared" si="35"/>
        <v/>
      </c>
    </row>
    <row r="540" spans="1:15">
      <c r="A540" s="1" t="s">
        <v>1565</v>
      </c>
      <c r="B540" s="1" t="s">
        <v>29</v>
      </c>
      <c r="C540" s="1" t="s">
        <v>30</v>
      </c>
      <c r="E540" s="1" t="s">
        <v>1566</v>
      </c>
      <c r="G540" s="1">
        <v>-1</v>
      </c>
      <c r="H540" s="1" t="s">
        <v>27</v>
      </c>
      <c r="I540" s="1">
        <v>-1</v>
      </c>
      <c r="K540" s="4" t="str">
        <f>VLOOKUP(IF(ISBLANK(J540),C540,LEFT(J540,IFERROR(FIND("_",LEFT(J540,4)),1)-1)),{"","fact";"c","reset";"tc","reset";"ec","reset";"tec","fact";"c32","rate";"c64","rate";"cmpd","";"ec32","diff";"ec64","diff";"f","fact";"family","";"n","raw";"s",""},2,FALSE)</f>
        <v/>
      </c>
      <c r="L540" s="4" t="str">
        <f t="shared" si="32"/>
        <v/>
      </c>
      <c r="M540" s="5" t="str">
        <f t="shared" si="33"/>
        <v/>
      </c>
      <c r="N540" s="5" t="str">
        <f t="shared" si="34"/>
        <v/>
      </c>
      <c r="O540" s="5" t="str">
        <f t="shared" si="35"/>
        <v/>
      </c>
    </row>
    <row r="541" spans="1:15">
      <c r="A541" s="1" t="s">
        <v>1567</v>
      </c>
      <c r="B541" s="1" t="s">
        <v>29</v>
      </c>
      <c r="C541" s="1" t="s">
        <v>35</v>
      </c>
      <c r="D541" s="1" t="s">
        <v>1568</v>
      </c>
      <c r="E541" s="1" t="s">
        <v>1569</v>
      </c>
      <c r="F541" s="1" t="s">
        <v>261</v>
      </c>
      <c r="G541" s="1">
        <v>-1</v>
      </c>
      <c r="H541" s="1" t="s">
        <v>27</v>
      </c>
      <c r="I541" s="1">
        <v>-1</v>
      </c>
      <c r="K541" s="4" t="str">
        <f>VLOOKUP(IF(ISBLANK(J541),C541,LEFT(J541,IFERROR(FIND("_",LEFT(J541,4)),1)-1)),{"","fact";"c","reset";"tc","reset";"ec","reset";"tec","fact";"c32","rate";"c64","rate";"cmpd","";"ec32","diff";"ec64","diff";"f","fact";"family","";"n","raw";"s",""},2,FALSE)</f>
        <v>rate</v>
      </c>
      <c r="L541" s="4" t="str">
        <f t="shared" si="32"/>
        <v/>
      </c>
      <c r="M541" s="5" t="str">
        <f t="shared" si="33"/>
        <v/>
      </c>
      <c r="N541" s="5" t="str">
        <f t="shared" si="34"/>
        <v/>
      </c>
      <c r="O541" s="5" t="str">
        <f t="shared" si="35"/>
        <v/>
      </c>
    </row>
    <row r="542" spans="1:15">
      <c r="A542" s="1" t="s">
        <v>1570</v>
      </c>
      <c r="B542" s="1" t="s">
        <v>30</v>
      </c>
      <c r="C542" s="1" t="s">
        <v>25</v>
      </c>
      <c r="E542" s="1" t="s">
        <v>1571</v>
      </c>
      <c r="G542" s="1">
        <v>-1</v>
      </c>
      <c r="H542" s="1" t="s">
        <v>27</v>
      </c>
      <c r="K542" s="4" t="str">
        <f>VLOOKUP(IF(ISBLANK(J542),C542,LEFT(J542,IFERROR(FIND("_",LEFT(J542,4)),1)-1)),{"","fact";"c","reset";"tc","reset";"ec","reset";"tec","fact";"c32","rate";"c64","rate";"cmpd","";"ec32","diff";"ec64","diff";"f","fact";"family","";"n","raw";"s",""},2,FALSE)</f>
        <v/>
      </c>
      <c r="L542" s="4" t="str">
        <f t="shared" si="32"/>
        <v/>
      </c>
      <c r="M542" s="5" t="str">
        <f t="shared" si="33"/>
        <v/>
      </c>
      <c r="N542" s="5" t="str">
        <f t="shared" si="34"/>
        <v/>
      </c>
      <c r="O542" s="5" t="str">
        <f t="shared" si="35"/>
        <v/>
      </c>
    </row>
    <row r="543" spans="1:15" ht="30">
      <c r="A543" s="1" t="s">
        <v>1572</v>
      </c>
      <c r="B543" s="1" t="s">
        <v>30</v>
      </c>
      <c r="C543" s="1" t="s">
        <v>145</v>
      </c>
      <c r="D543" s="1" t="s">
        <v>1573</v>
      </c>
      <c r="E543" s="1" t="s">
        <v>1574</v>
      </c>
      <c r="F543" s="1" t="s">
        <v>81</v>
      </c>
      <c r="G543" s="1">
        <v>-1</v>
      </c>
      <c r="H543" s="1" t="s">
        <v>27</v>
      </c>
      <c r="K543" s="4" t="str">
        <f>VLOOKUP(IF(ISBLANK(J543),C543,LEFT(J543,IFERROR(FIND("_",LEFT(J543,4)),1)-1)),{"","fact";"c","reset";"tc","reset";"ec","reset";"tec","fact";"c32","rate";"c64","rate";"cmpd","";"ec32","diff";"ec64","diff";"f","fact";"family","";"n","raw";"s",""},2,FALSE)</f>
        <v>fact</v>
      </c>
      <c r="L543" s="4" t="str">
        <f t="shared" si="32"/>
        <v/>
      </c>
      <c r="M543" s="5" t="str">
        <f t="shared" si="33"/>
        <v/>
      </c>
      <c r="N543" s="5" t="str">
        <f t="shared" si="34"/>
        <v/>
      </c>
      <c r="O543" s="5" t="str">
        <f t="shared" si="35"/>
        <v/>
      </c>
    </row>
    <row r="544" spans="1:15">
      <c r="A544" s="1" t="s">
        <v>1575</v>
      </c>
      <c r="B544" s="1" t="s">
        <v>29</v>
      </c>
      <c r="C544" s="1" t="s">
        <v>35</v>
      </c>
      <c r="D544" s="1" t="s">
        <v>1576</v>
      </c>
      <c r="E544" s="1" t="s">
        <v>1577</v>
      </c>
      <c r="F544" s="1" t="s">
        <v>606</v>
      </c>
      <c r="G544" s="1">
        <v>-1</v>
      </c>
      <c r="H544" s="1" t="s">
        <v>27</v>
      </c>
      <c r="K544" s="4" t="str">
        <f>VLOOKUP(IF(ISBLANK(J544),C544,LEFT(J544,IFERROR(FIND("_",LEFT(J544,4)),1)-1)),{"","fact";"c","reset";"tc","reset";"ec","reset";"tec","fact";"c32","rate";"c64","rate";"cmpd","";"ec32","diff";"ec64","diff";"f","fact";"family","";"n","raw";"s",""},2,FALSE)</f>
        <v>rate</v>
      </c>
      <c r="L544" s="4" t="str">
        <f t="shared" si="32"/>
        <v/>
      </c>
      <c r="M544" s="5" t="str">
        <f t="shared" si="33"/>
        <v/>
      </c>
      <c r="N544" s="5" t="str">
        <f t="shared" si="34"/>
        <v/>
      </c>
      <c r="O544" s="5" t="str">
        <f t="shared" si="35"/>
        <v/>
      </c>
    </row>
    <row r="545" spans="1:15">
      <c r="A545" s="1" t="s">
        <v>1578</v>
      </c>
      <c r="B545" s="1" t="s">
        <v>29</v>
      </c>
      <c r="C545" s="1" t="s">
        <v>35</v>
      </c>
      <c r="D545" s="1" t="s">
        <v>1579</v>
      </c>
      <c r="E545" s="1" t="s">
        <v>1580</v>
      </c>
      <c r="F545" s="1" t="s">
        <v>606</v>
      </c>
      <c r="G545" s="1">
        <v>-1</v>
      </c>
      <c r="H545" s="1" t="s">
        <v>27</v>
      </c>
      <c r="K545" s="4" t="str">
        <f>VLOOKUP(IF(ISBLANK(J545),C545,LEFT(J545,IFERROR(FIND("_",LEFT(J545,4)),1)-1)),{"","fact";"c","reset";"tc","reset";"ec","reset";"tec","fact";"c32","rate";"c64","rate";"cmpd","";"ec32","diff";"ec64","diff";"f","fact";"family","";"n","raw";"s",""},2,FALSE)</f>
        <v>rate</v>
      </c>
      <c r="L545" s="4" t="str">
        <f t="shared" si="32"/>
        <v/>
      </c>
      <c r="M545" s="5" t="str">
        <f t="shared" si="33"/>
        <v/>
      </c>
      <c r="N545" s="5" t="str">
        <f t="shared" si="34"/>
        <v/>
      </c>
      <c r="O545" s="5" t="str">
        <f t="shared" si="35"/>
        <v/>
      </c>
    </row>
    <row r="546" spans="1:15">
      <c r="A546" s="1" t="s">
        <v>1581</v>
      </c>
      <c r="B546" s="1" t="s">
        <v>30</v>
      </c>
      <c r="C546" s="1" t="s">
        <v>145</v>
      </c>
      <c r="D546" s="1" t="s">
        <v>1582</v>
      </c>
      <c r="E546" s="1" t="s">
        <v>1583</v>
      </c>
      <c r="F546" s="1" t="s">
        <v>81</v>
      </c>
      <c r="G546" s="1">
        <v>-1</v>
      </c>
      <c r="H546" s="1" t="s">
        <v>27</v>
      </c>
      <c r="K546" s="4" t="str">
        <f>VLOOKUP(IF(ISBLANK(J546),C546,LEFT(J546,IFERROR(FIND("_",LEFT(J546,4)),1)-1)),{"","fact";"c","reset";"tc","reset";"ec","reset";"tec","fact";"c32","rate";"c64","rate";"cmpd","";"ec32","diff";"ec64","diff";"f","fact";"family","";"n","raw";"s",""},2,FALSE)</f>
        <v>fact</v>
      </c>
      <c r="L546" s="4" t="str">
        <f t="shared" si="32"/>
        <v/>
      </c>
      <c r="M546" s="5" t="str">
        <f t="shared" si="33"/>
        <v/>
      </c>
      <c r="N546" s="5" t="str">
        <f t="shared" si="34"/>
        <v/>
      </c>
      <c r="O546" s="5" t="str">
        <f t="shared" si="35"/>
        <v/>
      </c>
    </row>
    <row r="547" spans="1:15" ht="30">
      <c r="A547" s="1" t="s">
        <v>1584</v>
      </c>
      <c r="B547" s="1" t="s">
        <v>29</v>
      </c>
      <c r="C547" s="1" t="s">
        <v>35</v>
      </c>
      <c r="D547" s="1" t="s">
        <v>1585</v>
      </c>
      <c r="E547" s="1" t="s">
        <v>1586</v>
      </c>
      <c r="F547" s="1" t="s">
        <v>81</v>
      </c>
      <c r="G547" s="1">
        <v>-1</v>
      </c>
      <c r="H547" s="1" t="s">
        <v>27</v>
      </c>
      <c r="K547" s="4" t="str">
        <f>VLOOKUP(IF(ISBLANK(J547),C547,LEFT(J547,IFERROR(FIND("_",LEFT(J547,4)),1)-1)),{"","fact";"c","reset";"tc","reset";"ec","reset";"tec","fact";"c32","rate";"c64","rate";"cmpd","";"ec32","diff";"ec64","diff";"f","fact";"family","";"n","raw";"s",""},2,FALSE)</f>
        <v>rate</v>
      </c>
      <c r="L547" s="4" t="str">
        <f t="shared" si="32"/>
        <v/>
      </c>
      <c r="M547" s="5" t="str">
        <f t="shared" si="33"/>
        <v/>
      </c>
      <c r="N547" s="5" t="str">
        <f t="shared" si="34"/>
        <v/>
      </c>
      <c r="O547" s="5" t="str">
        <f t="shared" si="35"/>
        <v/>
      </c>
    </row>
    <row r="548" spans="1:15" ht="30">
      <c r="A548" s="1" t="s">
        <v>1587</v>
      </c>
      <c r="B548" s="1" t="s">
        <v>29</v>
      </c>
      <c r="C548" s="1" t="s">
        <v>35</v>
      </c>
      <c r="D548" s="1" t="s">
        <v>1588</v>
      </c>
      <c r="E548" s="1" t="s">
        <v>1589</v>
      </c>
      <c r="F548" s="1" t="s">
        <v>81</v>
      </c>
      <c r="G548" s="1">
        <v>-1</v>
      </c>
      <c r="H548" s="1" t="s">
        <v>27</v>
      </c>
      <c r="K548" s="4" t="str">
        <f>VLOOKUP(IF(ISBLANK(J548),C548,LEFT(J548,IFERROR(FIND("_",LEFT(J548,4)),1)-1)),{"","fact";"c","reset";"tc","reset";"ec","reset";"tec","fact";"c32","rate";"c64","rate";"cmpd","";"ec32","diff";"ec64","diff";"f","fact";"family","";"n","raw";"s",""},2,FALSE)</f>
        <v>rate</v>
      </c>
      <c r="L548" s="4" t="str">
        <f t="shared" si="32"/>
        <v/>
      </c>
      <c r="M548" s="5" t="str">
        <f t="shared" si="33"/>
        <v/>
      </c>
      <c r="N548" s="5" t="str">
        <f t="shared" si="34"/>
        <v/>
      </c>
      <c r="O548" s="5" t="str">
        <f t="shared" si="35"/>
        <v/>
      </c>
    </row>
    <row r="549" spans="1:15">
      <c r="A549" s="1" t="s">
        <v>1590</v>
      </c>
      <c r="B549" s="1" t="s">
        <v>29</v>
      </c>
      <c r="C549" s="1" t="s">
        <v>30</v>
      </c>
      <c r="D549" s="1" t="s">
        <v>1591</v>
      </c>
      <c r="E549" s="1" t="s">
        <v>1592</v>
      </c>
      <c r="G549" s="1">
        <v>15</v>
      </c>
      <c r="H549" s="1" t="s">
        <v>1438</v>
      </c>
      <c r="I549" s="1">
        <v>-1</v>
      </c>
      <c r="K549" s="4" t="str">
        <f>VLOOKUP(IF(ISBLANK(J549),C549,LEFT(J549,IFERROR(FIND("_",LEFT(J549,4)),1)-1)),{"","fact";"c","reset";"tc","reset";"ec","reset";"tec","fact";"c32","rate";"c64","rate";"cmpd","";"ec32","diff";"ec64","diff";"f","fact";"family","";"n","raw";"s",""},2,FALSE)</f>
        <v/>
      </c>
      <c r="L549" s="4" t="str">
        <f t="shared" si="32"/>
        <v/>
      </c>
      <c r="M549" s="5" t="str">
        <f t="shared" si="33"/>
        <v/>
      </c>
      <c r="N549" s="5" t="str">
        <f t="shared" si="34"/>
        <v/>
      </c>
      <c r="O549" s="5" t="str">
        <f t="shared" si="35"/>
        <v/>
      </c>
    </row>
    <row r="550" spans="1:15">
      <c r="A550" s="1" t="s">
        <v>1593</v>
      </c>
      <c r="B550" s="1" t="s">
        <v>29</v>
      </c>
      <c r="C550" s="1" t="s">
        <v>30</v>
      </c>
      <c r="D550" s="1" t="s">
        <v>1594</v>
      </c>
      <c r="E550" s="1" t="s">
        <v>1595</v>
      </c>
      <c r="G550" s="1">
        <v>20</v>
      </c>
      <c r="H550" s="1" t="s">
        <v>27</v>
      </c>
      <c r="I550" s="1">
        <v>-1</v>
      </c>
      <c r="K550" s="4" t="str">
        <f>VLOOKUP(IF(ISBLANK(J550),C550,LEFT(J550,IFERROR(FIND("_",LEFT(J550,4)),1)-1)),{"","fact";"c","reset";"tc","reset";"ec","reset";"tec","fact";"c32","rate";"c64","rate";"cmpd","";"ec32","diff";"ec64","diff";"f","fact";"family","";"n","raw";"s",""},2,FALSE)</f>
        <v/>
      </c>
      <c r="L550" s="4" t="str">
        <f t="shared" si="32"/>
        <v/>
      </c>
      <c r="M550" s="5" t="str">
        <f t="shared" si="33"/>
        <v/>
      </c>
      <c r="N550" s="5" t="str">
        <f t="shared" si="34"/>
        <v/>
      </c>
      <c r="O550" s="5" t="str">
        <f t="shared" si="35"/>
        <v/>
      </c>
    </row>
    <row r="551" spans="1:15" ht="30">
      <c r="A551" s="1" t="s">
        <v>1596</v>
      </c>
      <c r="B551" s="1" t="s">
        <v>29</v>
      </c>
      <c r="C551" s="1" t="s">
        <v>455</v>
      </c>
      <c r="D551" s="1" t="s">
        <v>1325</v>
      </c>
      <c r="E551" s="1" t="s">
        <v>1597</v>
      </c>
      <c r="F551" s="1" t="s">
        <v>1327</v>
      </c>
      <c r="G551" s="1">
        <v>-1</v>
      </c>
      <c r="H551" s="1" t="s">
        <v>27</v>
      </c>
      <c r="I551" s="1">
        <v>1</v>
      </c>
      <c r="J551" s="1" t="s">
        <v>530</v>
      </c>
      <c r="K551" s="4" t="str">
        <f>VLOOKUP(IF(ISBLANK(J551),C551,LEFT(J551,IFERROR(FIND("_",LEFT(J551,4)),1)-1)),{"","fact";"c","reset";"tc","reset";"ec","reset";"tec","fact";"c32","rate";"c64","rate";"cmpd","";"ec32","diff";"ec64","diff";"f","fact";"family","";"n","raw";"s",""},2,FALSE)</f>
        <v>fact</v>
      </c>
      <c r="L551" s="4" t="str">
        <f t="shared" si="32"/>
        <v>totalTime / calls</v>
      </c>
      <c r="M551" s="5" t="str">
        <f t="shared" si="33"/>
        <v>div</v>
      </c>
      <c r="N551" s="5" t="str">
        <f t="shared" si="34"/>
        <v>totalTime</v>
      </c>
      <c r="O551" s="5" t="str">
        <f t="shared" si="35"/>
        <v>calls</v>
      </c>
    </row>
    <row r="552" spans="1:15" ht="30">
      <c r="A552" s="1" t="s">
        <v>1598</v>
      </c>
      <c r="B552" s="1" t="s">
        <v>29</v>
      </c>
      <c r="C552" s="1" t="s">
        <v>35</v>
      </c>
      <c r="D552" s="1" t="s">
        <v>1136</v>
      </c>
      <c r="E552" s="1" t="s">
        <v>1599</v>
      </c>
      <c r="F552" s="1" t="s">
        <v>606</v>
      </c>
      <c r="G552" s="1">
        <v>-1</v>
      </c>
      <c r="H552" s="1" t="s">
        <v>27</v>
      </c>
      <c r="I552" s="1">
        <v>-1</v>
      </c>
      <c r="K552" s="4" t="str">
        <f>VLOOKUP(IF(ISBLANK(J552),C552,LEFT(J552,IFERROR(FIND("_",LEFT(J552,4)),1)-1)),{"","fact";"c","reset";"tc","reset";"ec","reset";"tec","fact";"c32","rate";"c64","rate";"cmpd","";"ec32","diff";"ec64","diff";"f","fact";"family","";"n","raw";"s",""},2,FALSE)</f>
        <v>rate</v>
      </c>
      <c r="L552" s="4" t="str">
        <f t="shared" si="32"/>
        <v/>
      </c>
      <c r="M552" s="5" t="str">
        <f t="shared" si="33"/>
        <v/>
      </c>
      <c r="N552" s="5" t="str">
        <f t="shared" si="34"/>
        <v/>
      </c>
      <c r="O552" s="5" t="str">
        <f t="shared" si="35"/>
        <v/>
      </c>
    </row>
    <row r="553" spans="1:15">
      <c r="A553" s="1" t="s">
        <v>1600</v>
      </c>
      <c r="B553" s="1" t="s">
        <v>29</v>
      </c>
      <c r="C553" s="1" t="s">
        <v>30</v>
      </c>
      <c r="D553" s="1" t="s">
        <v>1601</v>
      </c>
      <c r="E553" s="1" t="s">
        <v>1602</v>
      </c>
      <c r="G553" s="1">
        <v>25</v>
      </c>
      <c r="H553" s="1" t="s">
        <v>27</v>
      </c>
      <c r="I553" s="1">
        <v>-1</v>
      </c>
      <c r="K553" s="4" t="str">
        <f>VLOOKUP(IF(ISBLANK(J553),C553,LEFT(J553,IFERROR(FIND("_",LEFT(J553,4)),1)-1)),{"","fact";"c","reset";"tc","reset";"ec","reset";"tec","fact";"c32","rate";"c64","rate";"cmpd","";"ec32","diff";"ec64","diff";"f","fact";"family","";"n","raw";"s",""},2,FALSE)</f>
        <v/>
      </c>
      <c r="L553" s="4" t="str">
        <f t="shared" si="32"/>
        <v/>
      </c>
      <c r="M553" s="5" t="str">
        <f t="shared" si="33"/>
        <v/>
      </c>
      <c r="N553" s="5" t="str">
        <f t="shared" si="34"/>
        <v/>
      </c>
      <c r="O553" s="5" t="str">
        <f t="shared" si="35"/>
        <v/>
      </c>
    </row>
    <row r="554" spans="1:15" ht="30">
      <c r="A554" s="1" t="s">
        <v>1603</v>
      </c>
      <c r="B554" s="1" t="s">
        <v>29</v>
      </c>
      <c r="C554" s="1" t="s">
        <v>455</v>
      </c>
      <c r="D554" s="1" t="s">
        <v>1325</v>
      </c>
      <c r="E554" s="1" t="s">
        <v>1604</v>
      </c>
      <c r="F554" s="1" t="s">
        <v>1327</v>
      </c>
      <c r="G554" s="1">
        <v>-1</v>
      </c>
      <c r="H554" s="1" t="s">
        <v>27</v>
      </c>
      <c r="I554" s="1">
        <v>1</v>
      </c>
      <c r="J554" s="1" t="s">
        <v>530</v>
      </c>
      <c r="K554" s="4" t="str">
        <f>VLOOKUP(IF(ISBLANK(J554),C554,LEFT(J554,IFERROR(FIND("_",LEFT(J554,4)),1)-1)),{"","fact";"c","reset";"tc","reset";"ec","reset";"tec","fact";"c32","rate";"c64","rate";"cmpd","";"ec32","diff";"ec64","diff";"f","fact";"family","";"n","raw";"s",""},2,FALSE)</f>
        <v>fact</v>
      </c>
      <c r="L554" s="4" t="str">
        <f t="shared" si="32"/>
        <v>totalTime / calls</v>
      </c>
      <c r="M554" s="5" t="str">
        <f t="shared" si="33"/>
        <v>div</v>
      </c>
      <c r="N554" s="5" t="str">
        <f t="shared" si="34"/>
        <v>totalTime</v>
      </c>
      <c r="O554" s="5" t="str">
        <f t="shared" si="35"/>
        <v>calls</v>
      </c>
    </row>
    <row r="555" spans="1:15" ht="30">
      <c r="A555" s="1" t="s">
        <v>1605</v>
      </c>
      <c r="B555" s="1" t="s">
        <v>29</v>
      </c>
      <c r="C555" s="1" t="s">
        <v>35</v>
      </c>
      <c r="D555" s="1" t="s">
        <v>1136</v>
      </c>
      <c r="E555" s="1" t="s">
        <v>1606</v>
      </c>
      <c r="F555" s="1" t="s">
        <v>606</v>
      </c>
      <c r="G555" s="1">
        <v>-1</v>
      </c>
      <c r="H555" s="1" t="s">
        <v>27</v>
      </c>
      <c r="I555" s="1">
        <v>-1</v>
      </c>
      <c r="K555" s="4" t="str">
        <f>VLOOKUP(IF(ISBLANK(J555),C555,LEFT(J555,IFERROR(FIND("_",LEFT(J555,4)),1)-1)),{"","fact";"c","reset";"tc","reset";"ec","reset";"tec","fact";"c32","rate";"c64","rate";"cmpd","";"ec32","diff";"ec64","diff";"f","fact";"family","";"n","raw";"s",""},2,FALSE)</f>
        <v>rate</v>
      </c>
      <c r="L555" s="4" t="str">
        <f t="shared" si="32"/>
        <v/>
      </c>
      <c r="M555" s="5" t="str">
        <f t="shared" si="33"/>
        <v/>
      </c>
      <c r="N555" s="5" t="str">
        <f t="shared" si="34"/>
        <v/>
      </c>
      <c r="O555" s="5" t="str">
        <f t="shared" si="35"/>
        <v/>
      </c>
    </row>
    <row r="556" spans="1:15">
      <c r="A556" s="1" t="s">
        <v>1607</v>
      </c>
      <c r="B556" s="1" t="s">
        <v>30</v>
      </c>
      <c r="C556" s="1" t="s">
        <v>25</v>
      </c>
      <c r="E556" s="1" t="s">
        <v>1608</v>
      </c>
      <c r="G556" s="1">
        <v>-1</v>
      </c>
      <c r="H556" s="1" t="s">
        <v>27</v>
      </c>
      <c r="K556" s="4" t="str">
        <f>VLOOKUP(IF(ISBLANK(J556),C556,LEFT(J556,IFERROR(FIND("_",LEFT(J556,4)),1)-1)),{"","fact";"c","reset";"tc","reset";"ec","reset";"tec","fact";"c32","rate";"c64","rate";"cmpd","";"ec32","diff";"ec64","diff";"f","fact";"family","";"n","raw";"s",""},2,FALSE)</f>
        <v/>
      </c>
      <c r="L556" s="4" t="str">
        <f t="shared" si="32"/>
        <v/>
      </c>
      <c r="M556" s="5" t="str">
        <f t="shared" si="33"/>
        <v/>
      </c>
      <c r="N556" s="5" t="str">
        <f t="shared" si="34"/>
        <v/>
      </c>
      <c r="O556" s="5" t="str">
        <f t="shared" si="35"/>
        <v/>
      </c>
    </row>
    <row r="557" spans="1:15">
      <c r="A557" s="1" t="s">
        <v>1609</v>
      </c>
      <c r="B557" s="1" t="s">
        <v>29</v>
      </c>
      <c r="C557" s="1" t="s">
        <v>25</v>
      </c>
      <c r="E557" s="1" t="s">
        <v>1610</v>
      </c>
      <c r="G557" s="1">
        <v>-1</v>
      </c>
      <c r="H557" s="1" t="s">
        <v>27</v>
      </c>
      <c r="K557" s="4" t="str">
        <f>VLOOKUP(IF(ISBLANK(J557),C557,LEFT(J557,IFERROR(FIND("_",LEFT(J557,4)),1)-1)),{"","fact";"c","reset";"tc","reset";"ec","reset";"tec","fact";"c32","rate";"c64","rate";"cmpd","";"ec32","diff";"ec64","diff";"f","fact";"family","";"n","raw";"s",""},2,FALSE)</f>
        <v/>
      </c>
      <c r="L557" s="4" t="str">
        <f t="shared" si="32"/>
        <v/>
      </c>
      <c r="M557" s="5" t="str">
        <f t="shared" si="33"/>
        <v/>
      </c>
      <c r="N557" s="5" t="str">
        <f t="shared" si="34"/>
        <v/>
      </c>
      <c r="O557" s="5" t="str">
        <f t="shared" si="35"/>
        <v/>
      </c>
    </row>
    <row r="558" spans="1:15" ht="60">
      <c r="A558" s="1" t="s">
        <v>1611</v>
      </c>
      <c r="B558" s="1" t="s">
        <v>29</v>
      </c>
      <c r="C558" s="1" t="s">
        <v>455</v>
      </c>
      <c r="D558" s="1" t="s">
        <v>1612</v>
      </c>
      <c r="E558" s="1" t="s">
        <v>1613</v>
      </c>
      <c r="F558" s="1" t="s">
        <v>1254</v>
      </c>
      <c r="G558" s="1">
        <v>-1</v>
      </c>
      <c r="H558" s="1" t="s">
        <v>27</v>
      </c>
      <c r="J558" s="1" t="s">
        <v>1614</v>
      </c>
      <c r="K558" s="4" t="str">
        <f>VLOOKUP(IF(ISBLANK(J558),C558,LEFT(J558,IFERROR(FIND("_",LEFT(J558,4)),1)-1)),{"","fact";"c","reset";"tc","reset";"ec","reset";"tec","fact";"c32","rate";"c64","rate";"cmpd","";"ec32","diff";"ec64","diff";"f","fact";"family","";"n","raw";"s",""},2,FALSE)</f>
        <v>fact</v>
      </c>
      <c r="L558" s="4" t="str">
        <f t="shared" si="32"/>
        <v>fs.ufs64.bmdcache.hashEntSearched / fs.ufs64.bmdcache.findCalls</v>
      </c>
      <c r="M558" s="5" t="str">
        <f t="shared" si="33"/>
        <v>div</v>
      </c>
      <c r="N558" s="5" t="str">
        <f t="shared" si="34"/>
        <v>fs.ufs64.bmdcache.hashEntSearched</v>
      </c>
      <c r="O558" s="5" t="str">
        <f t="shared" si="35"/>
        <v>fs.ufs64.bmdcache.findCalls</v>
      </c>
    </row>
    <row r="559" spans="1:15" ht="45">
      <c r="A559" s="1" t="s">
        <v>1615</v>
      </c>
      <c r="B559" s="1" t="s">
        <v>29</v>
      </c>
      <c r="C559" s="1" t="s">
        <v>35</v>
      </c>
      <c r="D559" s="1" t="s">
        <v>1616</v>
      </c>
      <c r="E559" s="1" t="s">
        <v>1617</v>
      </c>
      <c r="F559" s="1" t="s">
        <v>242</v>
      </c>
      <c r="G559" s="1">
        <v>-1</v>
      </c>
      <c r="H559" s="1" t="s">
        <v>27</v>
      </c>
      <c r="K559" s="4" t="str">
        <f>VLOOKUP(IF(ISBLANK(J559),C559,LEFT(J559,IFERROR(FIND("_",LEFT(J559,4)),1)-1)),{"","fact";"c","reset";"tc","reset";"ec","reset";"tec","fact";"c32","rate";"c64","rate";"cmpd","";"ec32","diff";"ec64","diff";"f","fact";"family","";"n","raw";"s",""},2,FALSE)</f>
        <v>rate</v>
      </c>
      <c r="L559" s="4" t="str">
        <f t="shared" si="32"/>
        <v/>
      </c>
      <c r="M559" s="5" t="str">
        <f t="shared" si="33"/>
        <v/>
      </c>
      <c r="N559" s="5" t="str">
        <f t="shared" si="34"/>
        <v/>
      </c>
      <c r="O559" s="5" t="str">
        <f t="shared" si="35"/>
        <v/>
      </c>
    </row>
    <row r="560" spans="1:15" ht="30">
      <c r="A560" s="1" t="s">
        <v>1618</v>
      </c>
      <c r="B560" s="1" t="s">
        <v>29</v>
      </c>
      <c r="C560" s="1" t="s">
        <v>145</v>
      </c>
      <c r="D560" s="1" t="s">
        <v>1619</v>
      </c>
      <c r="E560" s="1" t="s">
        <v>1620</v>
      </c>
      <c r="F560" s="1" t="s">
        <v>1254</v>
      </c>
      <c r="G560" s="1">
        <v>-1</v>
      </c>
      <c r="H560" s="1" t="s">
        <v>27</v>
      </c>
      <c r="K560" s="4" t="str">
        <f>VLOOKUP(IF(ISBLANK(J560),C560,LEFT(J560,IFERROR(FIND("_",LEFT(J560,4)),1)-1)),{"","fact";"c","reset";"tc","reset";"ec","reset";"tec","fact";"c32","rate";"c64","rate";"cmpd","";"ec32","diff";"ec64","diff";"f","fact";"family","";"n","raw";"s",""},2,FALSE)</f>
        <v>fact</v>
      </c>
      <c r="L560" s="4" t="str">
        <f t="shared" si="32"/>
        <v/>
      </c>
      <c r="M560" s="5" t="str">
        <f t="shared" si="33"/>
        <v/>
      </c>
      <c r="N560" s="5" t="str">
        <f t="shared" si="34"/>
        <v/>
      </c>
      <c r="O560" s="5" t="str">
        <f t="shared" si="35"/>
        <v/>
      </c>
    </row>
    <row r="561" spans="1:15" ht="30">
      <c r="A561" s="1" t="s">
        <v>1621</v>
      </c>
      <c r="B561" s="1" t="s">
        <v>29</v>
      </c>
      <c r="C561" s="1" t="s">
        <v>35</v>
      </c>
      <c r="D561" s="1" t="s">
        <v>1622</v>
      </c>
      <c r="E561" s="1" t="s">
        <v>1623</v>
      </c>
      <c r="F561" s="1" t="s">
        <v>242</v>
      </c>
      <c r="G561" s="1">
        <v>-1</v>
      </c>
      <c r="H561" s="1" t="s">
        <v>27</v>
      </c>
      <c r="K561" s="4" t="str">
        <f>VLOOKUP(IF(ISBLANK(J561),C561,LEFT(J561,IFERROR(FIND("_",LEFT(J561,4)),1)-1)),{"","fact";"c","reset";"tc","reset";"ec","reset";"tec","fact";"c32","rate";"c64","rate";"cmpd","";"ec32","diff";"ec64","diff";"f","fact";"family","";"n","raw";"s",""},2,FALSE)</f>
        <v>rate</v>
      </c>
      <c r="L561" s="4" t="str">
        <f t="shared" si="32"/>
        <v/>
      </c>
      <c r="M561" s="5" t="str">
        <f t="shared" si="33"/>
        <v/>
      </c>
      <c r="N561" s="5" t="str">
        <f t="shared" si="34"/>
        <v/>
      </c>
      <c r="O561" s="5" t="str">
        <f t="shared" si="35"/>
        <v/>
      </c>
    </row>
    <row r="562" spans="1:15">
      <c r="A562" s="1" t="s">
        <v>1624</v>
      </c>
      <c r="B562" s="1" t="s">
        <v>29</v>
      </c>
      <c r="C562" s="1" t="s">
        <v>35</v>
      </c>
      <c r="D562" s="1" t="s">
        <v>1625</v>
      </c>
      <c r="E562" s="1" t="s">
        <v>1626</v>
      </c>
      <c r="F562" s="1" t="s">
        <v>125</v>
      </c>
      <c r="G562" s="1">
        <v>-1</v>
      </c>
      <c r="H562" s="1" t="s">
        <v>27</v>
      </c>
      <c r="K562" s="4" t="str">
        <f>VLOOKUP(IF(ISBLANK(J562),C562,LEFT(J562,IFERROR(FIND("_",LEFT(J562,4)),1)-1)),{"","fact";"c","reset";"tc","reset";"ec","reset";"tec","fact";"c32","rate";"c64","rate";"cmpd","";"ec32","diff";"ec64","diff";"f","fact";"family","";"n","raw";"s",""},2,FALSE)</f>
        <v>rate</v>
      </c>
      <c r="L562" s="4" t="str">
        <f t="shared" si="32"/>
        <v/>
      </c>
      <c r="M562" s="5" t="str">
        <f t="shared" si="33"/>
        <v/>
      </c>
      <c r="N562" s="5" t="str">
        <f t="shared" si="34"/>
        <v/>
      </c>
      <c r="O562" s="5" t="str">
        <f t="shared" si="35"/>
        <v/>
      </c>
    </row>
    <row r="563" spans="1:15">
      <c r="A563" s="1" t="s">
        <v>1627</v>
      </c>
      <c r="B563" s="1" t="s">
        <v>29</v>
      </c>
      <c r="C563" s="1" t="s">
        <v>35</v>
      </c>
      <c r="D563" s="1" t="s">
        <v>1628</v>
      </c>
      <c r="E563" s="1" t="s">
        <v>1629</v>
      </c>
      <c r="G563" s="1">
        <v>-1</v>
      </c>
      <c r="H563" s="1" t="s">
        <v>27</v>
      </c>
      <c r="K563" s="4" t="str">
        <f>VLOOKUP(IF(ISBLANK(J563),C563,LEFT(J563,IFERROR(FIND("_",LEFT(J563,4)),1)-1)),{"","fact";"c","reset";"tc","reset";"ec","reset";"tec","fact";"c32","rate";"c64","rate";"cmpd","";"ec32","diff";"ec64","diff";"f","fact";"family","";"n","raw";"s",""},2,FALSE)</f>
        <v>rate</v>
      </c>
      <c r="L563" s="4" t="str">
        <f t="shared" si="32"/>
        <v/>
      </c>
      <c r="M563" s="5" t="str">
        <f t="shared" si="33"/>
        <v/>
      </c>
      <c r="N563" s="5" t="str">
        <f t="shared" si="34"/>
        <v/>
      </c>
      <c r="O563" s="5" t="str">
        <f t="shared" si="35"/>
        <v/>
      </c>
    </row>
    <row r="564" spans="1:15">
      <c r="A564" s="1" t="s">
        <v>1630</v>
      </c>
      <c r="B564" s="1" t="s">
        <v>29</v>
      </c>
      <c r="C564" s="1" t="s">
        <v>35</v>
      </c>
      <c r="D564" s="1" t="s">
        <v>1631</v>
      </c>
      <c r="E564" s="1" t="s">
        <v>1632</v>
      </c>
      <c r="G564" s="1">
        <v>-1</v>
      </c>
      <c r="H564" s="1" t="s">
        <v>27</v>
      </c>
      <c r="K564" s="4" t="str">
        <f>VLOOKUP(IF(ISBLANK(J564),C564,LEFT(J564,IFERROR(FIND("_",LEFT(J564,4)),1)-1)),{"","fact";"c","reset";"tc","reset";"ec","reset";"tec","fact";"c32","rate";"c64","rate";"cmpd","";"ec32","diff";"ec64","diff";"f","fact";"family","";"n","raw";"s",""},2,FALSE)</f>
        <v>rate</v>
      </c>
      <c r="L564" s="4" t="str">
        <f t="shared" si="32"/>
        <v/>
      </c>
      <c r="M564" s="5" t="str">
        <f t="shared" si="33"/>
        <v/>
      </c>
      <c r="N564" s="5" t="str">
        <f t="shared" si="34"/>
        <v/>
      </c>
      <c r="O564" s="5" t="str">
        <f t="shared" si="35"/>
        <v/>
      </c>
    </row>
    <row r="565" spans="1:15" ht="30">
      <c r="A565" s="1" t="s">
        <v>1633</v>
      </c>
      <c r="B565" s="1" t="s">
        <v>29</v>
      </c>
      <c r="C565" s="1" t="s">
        <v>35</v>
      </c>
      <c r="D565" s="1" t="s">
        <v>1634</v>
      </c>
      <c r="E565" s="1" t="s">
        <v>1635</v>
      </c>
      <c r="F565" s="1" t="s">
        <v>1254</v>
      </c>
      <c r="G565" s="1">
        <v>-1</v>
      </c>
      <c r="H565" s="1" t="s">
        <v>27</v>
      </c>
      <c r="K565" s="4" t="str">
        <f>VLOOKUP(IF(ISBLANK(J565),C565,LEFT(J565,IFERROR(FIND("_",LEFT(J565,4)),1)-1)),{"","fact";"c","reset";"tc","reset";"ec","reset";"tec","fact";"c32","rate";"c64","rate";"cmpd","";"ec32","diff";"ec64","diff";"f","fact";"family","";"n","raw";"s",""},2,FALSE)</f>
        <v>rate</v>
      </c>
      <c r="L565" s="4" t="str">
        <f t="shared" si="32"/>
        <v/>
      </c>
      <c r="M565" s="5" t="str">
        <f t="shared" si="33"/>
        <v/>
      </c>
      <c r="N565" s="5" t="str">
        <f t="shared" si="34"/>
        <v/>
      </c>
      <c r="O565" s="5" t="str">
        <f t="shared" si="35"/>
        <v/>
      </c>
    </row>
    <row r="566" spans="1:15" ht="30">
      <c r="A566" s="1" t="s">
        <v>1636</v>
      </c>
      <c r="B566" s="1" t="s">
        <v>29</v>
      </c>
      <c r="C566" s="1" t="s">
        <v>145</v>
      </c>
      <c r="D566" s="1" t="s">
        <v>1637</v>
      </c>
      <c r="E566" s="1" t="s">
        <v>1638</v>
      </c>
      <c r="F566" s="1" t="s">
        <v>1122</v>
      </c>
      <c r="G566" s="1">
        <v>-1</v>
      </c>
      <c r="H566" s="1" t="s">
        <v>27</v>
      </c>
      <c r="K566" s="4" t="str">
        <f>VLOOKUP(IF(ISBLANK(J566),C566,LEFT(J566,IFERROR(FIND("_",LEFT(J566,4)),1)-1)),{"","fact";"c","reset";"tc","reset";"ec","reset";"tec","fact";"c32","rate";"c64","rate";"cmpd","";"ec32","diff";"ec64","diff";"f","fact";"family","";"n","raw";"s",""},2,FALSE)</f>
        <v>fact</v>
      </c>
      <c r="L566" s="4" t="str">
        <f t="shared" si="32"/>
        <v/>
      </c>
      <c r="M566" s="5" t="str">
        <f t="shared" si="33"/>
        <v/>
      </c>
      <c r="N566" s="5" t="str">
        <f t="shared" si="34"/>
        <v/>
      </c>
      <c r="O566" s="5" t="str">
        <f t="shared" si="35"/>
        <v/>
      </c>
    </row>
    <row r="567" spans="1:15" ht="45">
      <c r="A567" s="1" t="s">
        <v>1639</v>
      </c>
      <c r="B567" s="1" t="s">
        <v>29</v>
      </c>
      <c r="C567" s="1" t="s">
        <v>455</v>
      </c>
      <c r="D567" s="1" t="s">
        <v>1640</v>
      </c>
      <c r="E567" s="1" t="s">
        <v>1641</v>
      </c>
      <c r="F567" s="1" t="s">
        <v>524</v>
      </c>
      <c r="G567" s="1">
        <v>-1</v>
      </c>
      <c r="H567" s="1" t="s">
        <v>27</v>
      </c>
      <c r="J567" s="1" t="s">
        <v>1642</v>
      </c>
      <c r="K567" s="4" t="str">
        <f>VLOOKUP(IF(ISBLANK(J567),C567,LEFT(J567,IFERROR(FIND("_",LEFT(J567,4)),1)-1)),{"","fact";"c","reset";"tc","reset";"ec","reset";"tec","fact";"c32","rate";"c64","rate";"cmpd","";"ec32","diff";"ec64","diff";"f","fact";"family","";"n","raw";"s",""},2,FALSE)</f>
        <v>fact</v>
      </c>
      <c r="L567" s="4" t="str">
        <f t="shared" si="32"/>
        <v>100 * fs.ufs64.bmdcache.hashEntHit / fs.ufs64.bmdcache.findCalls</v>
      </c>
      <c r="M567" s="5" t="str">
        <f t="shared" si="33"/>
        <v>pct</v>
      </c>
      <c r="N567" s="5" t="str">
        <f t="shared" si="34"/>
        <v>fs.ufs64.bmdcache.hashEntHit</v>
      </c>
      <c r="O567" s="5" t="str">
        <f t="shared" si="35"/>
        <v>fs.ufs64.bmdcache.findCalls</v>
      </c>
    </row>
    <row r="568" spans="1:15" ht="30">
      <c r="A568" s="1" t="s">
        <v>1643</v>
      </c>
      <c r="B568" s="1" t="s">
        <v>29</v>
      </c>
      <c r="C568" s="1" t="s">
        <v>35</v>
      </c>
      <c r="D568" s="1" t="s">
        <v>1644</v>
      </c>
      <c r="E568" s="1" t="s">
        <v>1645</v>
      </c>
      <c r="F568" s="1" t="s">
        <v>242</v>
      </c>
      <c r="G568" s="1">
        <v>-1</v>
      </c>
      <c r="H568" s="1" t="s">
        <v>27</v>
      </c>
      <c r="K568" s="4" t="str">
        <f>VLOOKUP(IF(ISBLANK(J568),C568,LEFT(J568,IFERROR(FIND("_",LEFT(J568,4)),1)-1)),{"","fact";"c","reset";"tc","reset";"ec","reset";"tec","fact";"c32","rate";"c64","rate";"cmpd","";"ec32","diff";"ec64","diff";"f","fact";"family","";"n","raw";"s",""},2,FALSE)</f>
        <v>rate</v>
      </c>
      <c r="L568" s="4" t="str">
        <f t="shared" si="32"/>
        <v/>
      </c>
      <c r="M568" s="5" t="str">
        <f t="shared" si="33"/>
        <v/>
      </c>
      <c r="N568" s="5" t="str">
        <f t="shared" si="34"/>
        <v/>
      </c>
      <c r="O568" s="5" t="str">
        <f t="shared" si="35"/>
        <v/>
      </c>
    </row>
    <row r="569" spans="1:15">
      <c r="A569" s="1" t="s">
        <v>1646</v>
      </c>
      <c r="B569" s="1" t="s">
        <v>29</v>
      </c>
      <c r="C569" s="1" t="s">
        <v>25</v>
      </c>
      <c r="E569" s="1" t="s">
        <v>1647</v>
      </c>
      <c r="G569" s="1">
        <v>-1</v>
      </c>
      <c r="H569" s="1" t="s">
        <v>27</v>
      </c>
      <c r="K569" s="4" t="str">
        <f>VLOOKUP(IF(ISBLANK(J569),C569,LEFT(J569,IFERROR(FIND("_",LEFT(J569,4)),1)-1)),{"","fact";"c","reset";"tc","reset";"ec","reset";"tec","fact";"c32","rate";"c64","rate";"cmpd","";"ec32","diff";"ec64","diff";"f","fact";"family","";"n","raw";"s",""},2,FALSE)</f>
        <v/>
      </c>
      <c r="L569" s="4" t="str">
        <f t="shared" si="32"/>
        <v/>
      </c>
      <c r="M569" s="5" t="str">
        <f t="shared" si="33"/>
        <v/>
      </c>
      <c r="N569" s="5" t="str">
        <f t="shared" si="34"/>
        <v/>
      </c>
      <c r="O569" s="5" t="str">
        <f t="shared" si="35"/>
        <v/>
      </c>
    </row>
    <row r="570" spans="1:15">
      <c r="A570" s="1" t="s">
        <v>1648</v>
      </c>
      <c r="B570" s="1" t="s">
        <v>29</v>
      </c>
      <c r="C570" s="1" t="s">
        <v>35</v>
      </c>
      <c r="D570" s="1" t="s">
        <v>1649</v>
      </c>
      <c r="E570" s="1" t="s">
        <v>1339</v>
      </c>
      <c r="F570" s="1" t="s">
        <v>1254</v>
      </c>
      <c r="G570" s="1">
        <v>-1</v>
      </c>
      <c r="H570" s="1" t="s">
        <v>27</v>
      </c>
      <c r="K570" s="4" t="str">
        <f>VLOOKUP(IF(ISBLANK(J570),C570,LEFT(J570,IFERROR(FIND("_",LEFT(J570,4)),1)-1)),{"","fact";"c","reset";"tc","reset";"ec","reset";"tec","fact";"c32","rate";"c64","rate";"cmpd","";"ec32","diff";"ec64","diff";"f","fact";"family","";"n","raw";"s",""},2,FALSE)</f>
        <v>rate</v>
      </c>
      <c r="L570" s="4" t="str">
        <f t="shared" si="32"/>
        <v/>
      </c>
      <c r="M570" s="5" t="str">
        <f t="shared" si="33"/>
        <v/>
      </c>
      <c r="N570" s="5" t="str">
        <f t="shared" si="34"/>
        <v/>
      </c>
      <c r="O570" s="5" t="str">
        <f t="shared" si="35"/>
        <v/>
      </c>
    </row>
    <row r="571" spans="1:15">
      <c r="A571" s="1" t="s">
        <v>1650</v>
      </c>
      <c r="B571" s="1" t="s">
        <v>29</v>
      </c>
      <c r="C571" s="1" t="s">
        <v>35</v>
      </c>
      <c r="D571" s="1" t="s">
        <v>1651</v>
      </c>
      <c r="E571" s="1" t="s">
        <v>1373</v>
      </c>
      <c r="F571" s="1" t="s">
        <v>1254</v>
      </c>
      <c r="G571" s="1">
        <v>-1</v>
      </c>
      <c r="H571" s="1" t="s">
        <v>27</v>
      </c>
      <c r="K571" s="4" t="str">
        <f>VLOOKUP(IF(ISBLANK(J571),C571,LEFT(J571,IFERROR(FIND("_",LEFT(J571,4)),1)-1)),{"","fact";"c","reset";"tc","reset";"ec","reset";"tec","fact";"c32","rate";"c64","rate";"cmpd","";"ec32","diff";"ec64","diff";"f","fact";"family","";"n","raw";"s",""},2,FALSE)</f>
        <v>rate</v>
      </c>
      <c r="L571" s="4" t="str">
        <f t="shared" si="32"/>
        <v/>
      </c>
      <c r="M571" s="5" t="str">
        <f t="shared" si="33"/>
        <v/>
      </c>
      <c r="N571" s="5" t="str">
        <f t="shared" si="34"/>
        <v/>
      </c>
      <c r="O571" s="5" t="str">
        <f t="shared" si="35"/>
        <v/>
      </c>
    </row>
    <row r="572" spans="1:15">
      <c r="A572" s="1" t="s">
        <v>1652</v>
      </c>
      <c r="B572" s="1" t="s">
        <v>29</v>
      </c>
      <c r="C572" s="1" t="s">
        <v>35</v>
      </c>
      <c r="D572" s="1" t="s">
        <v>1653</v>
      </c>
      <c r="E572" s="1" t="s">
        <v>1376</v>
      </c>
      <c r="F572" s="1" t="s">
        <v>1254</v>
      </c>
      <c r="G572" s="1">
        <v>-1</v>
      </c>
      <c r="H572" s="1" t="s">
        <v>27</v>
      </c>
      <c r="K572" s="4" t="str">
        <f>VLOOKUP(IF(ISBLANK(J572),C572,LEFT(J572,IFERROR(FIND("_",LEFT(J572,4)),1)-1)),{"","fact";"c","reset";"tc","reset";"ec","reset";"tec","fact";"c32","rate";"c64","rate";"cmpd","";"ec32","diff";"ec64","diff";"f","fact";"family","";"n","raw";"s",""},2,FALSE)</f>
        <v>rate</v>
      </c>
      <c r="L572" s="4" t="str">
        <f t="shared" si="32"/>
        <v/>
      </c>
      <c r="M572" s="5" t="str">
        <f t="shared" si="33"/>
        <v/>
      </c>
      <c r="N572" s="5" t="str">
        <f t="shared" si="34"/>
        <v/>
      </c>
      <c r="O572" s="5" t="str">
        <f t="shared" si="35"/>
        <v/>
      </c>
    </row>
    <row r="573" spans="1:15" ht="30">
      <c r="A573" s="1" t="s">
        <v>1654</v>
      </c>
      <c r="B573" s="1" t="s">
        <v>29</v>
      </c>
      <c r="C573" s="1" t="s">
        <v>35</v>
      </c>
      <c r="D573" s="1" t="s">
        <v>1655</v>
      </c>
      <c r="E573" s="1" t="s">
        <v>1379</v>
      </c>
      <c r="F573" s="1" t="s">
        <v>125</v>
      </c>
      <c r="G573" s="1">
        <v>-1</v>
      </c>
      <c r="H573" s="1" t="s">
        <v>27</v>
      </c>
      <c r="K573" s="4" t="str">
        <f>VLOOKUP(IF(ISBLANK(J573),C573,LEFT(J573,IFERROR(FIND("_",LEFT(J573,4)),1)-1)),{"","fact";"c","reset";"tc","reset";"ec","reset";"tec","fact";"c32","rate";"c64","rate";"cmpd","";"ec32","diff";"ec64","diff";"f","fact";"family","";"n","raw";"s",""},2,FALSE)</f>
        <v>rate</v>
      </c>
      <c r="L573" s="4" t="str">
        <f t="shared" si="32"/>
        <v/>
      </c>
      <c r="M573" s="5" t="str">
        <f t="shared" si="33"/>
        <v/>
      </c>
      <c r="N573" s="5" t="str">
        <f t="shared" si="34"/>
        <v/>
      </c>
      <c r="O573" s="5" t="str">
        <f t="shared" si="35"/>
        <v/>
      </c>
    </row>
    <row r="574" spans="1:15" ht="45">
      <c r="A574" s="1" t="s">
        <v>1656</v>
      </c>
      <c r="B574" s="1" t="s">
        <v>29</v>
      </c>
      <c r="C574" s="1" t="s">
        <v>455</v>
      </c>
      <c r="D574" s="1" t="s">
        <v>1657</v>
      </c>
      <c r="E574" s="1" t="s">
        <v>1382</v>
      </c>
      <c r="F574" s="1" t="s">
        <v>524</v>
      </c>
      <c r="G574" s="1">
        <v>-1</v>
      </c>
      <c r="H574" s="1" t="s">
        <v>27</v>
      </c>
      <c r="J574" s="1" t="s">
        <v>1658</v>
      </c>
      <c r="K574" s="4" t="str">
        <f>VLOOKUP(IF(ISBLANK(J574),C574,LEFT(J574,IFERROR(FIND("_",LEFT(J574,4)),1)-1)),{"","fact";"c","reset";"tc","reset";"ec","reset";"tec","fact";"c32","rate";"c64","rate";"cmpd","";"ec32","diff";"ec64","diff";"f","fact";"family","";"n","raw";"s",""},2,FALSE)</f>
        <v>fact</v>
      </c>
      <c r="L574" s="4" t="str">
        <f t="shared" si="32"/>
        <v>100 * fs.ufs64.cgcache.hits / fs.ufs64.cgcache.findRequests</v>
      </c>
      <c r="M574" s="5" t="str">
        <f t="shared" si="33"/>
        <v>pct</v>
      </c>
      <c r="N574" s="5" t="str">
        <f t="shared" si="34"/>
        <v>fs.ufs64.cgcache.hits</v>
      </c>
      <c r="O574" s="5" t="str">
        <f t="shared" si="35"/>
        <v>fs.ufs64.cgcache.findRequests</v>
      </c>
    </row>
    <row r="575" spans="1:15">
      <c r="A575" s="1" t="s">
        <v>1659</v>
      </c>
      <c r="B575" s="1" t="s">
        <v>29</v>
      </c>
      <c r="C575" s="1" t="s">
        <v>35</v>
      </c>
      <c r="D575" s="1" t="s">
        <v>1660</v>
      </c>
      <c r="E575" s="1" t="s">
        <v>1349</v>
      </c>
      <c r="G575" s="1">
        <v>-1</v>
      </c>
      <c r="H575" s="1" t="s">
        <v>27</v>
      </c>
      <c r="K575" s="4" t="str">
        <f>VLOOKUP(IF(ISBLANK(J575),C575,LEFT(J575,IFERROR(FIND("_",LEFT(J575,4)),1)-1)),{"","fact";"c","reset";"tc","reset";"ec","reset";"tec","fact";"c32","rate";"c64","rate";"cmpd","";"ec32","diff";"ec64","diff";"f","fact";"family","";"n","raw";"s",""},2,FALSE)</f>
        <v>rate</v>
      </c>
      <c r="L575" s="4" t="str">
        <f t="shared" si="32"/>
        <v/>
      </c>
      <c r="M575" s="5" t="str">
        <f t="shared" si="33"/>
        <v/>
      </c>
      <c r="N575" s="5" t="str">
        <f t="shared" si="34"/>
        <v/>
      </c>
      <c r="O575" s="5" t="str">
        <f t="shared" si="35"/>
        <v/>
      </c>
    </row>
    <row r="576" spans="1:15">
      <c r="A576" s="1" t="s">
        <v>1661</v>
      </c>
      <c r="B576" s="1" t="s">
        <v>29</v>
      </c>
      <c r="C576" s="1" t="s">
        <v>35</v>
      </c>
      <c r="D576" s="1" t="s">
        <v>1662</v>
      </c>
      <c r="E576" s="1" t="s">
        <v>1352</v>
      </c>
      <c r="G576" s="1">
        <v>-1</v>
      </c>
      <c r="H576" s="1" t="s">
        <v>27</v>
      </c>
      <c r="K576" s="4" t="str">
        <f>VLOOKUP(IF(ISBLANK(J576),C576,LEFT(J576,IFERROR(FIND("_",LEFT(J576,4)),1)-1)),{"","fact";"c","reset";"tc","reset";"ec","reset";"tec","fact";"c32","rate";"c64","rate";"cmpd","";"ec32","diff";"ec64","diff";"f","fact";"family","";"n","raw";"s",""},2,FALSE)</f>
        <v>rate</v>
      </c>
      <c r="L576" s="4" t="str">
        <f t="shared" si="32"/>
        <v/>
      </c>
      <c r="M576" s="5" t="str">
        <f t="shared" si="33"/>
        <v/>
      </c>
      <c r="N576" s="5" t="str">
        <f t="shared" si="34"/>
        <v/>
      </c>
      <c r="O576" s="5" t="str">
        <f t="shared" si="35"/>
        <v/>
      </c>
    </row>
    <row r="577" spans="1:15">
      <c r="A577" s="1" t="s">
        <v>1663</v>
      </c>
      <c r="B577" s="1" t="s">
        <v>29</v>
      </c>
      <c r="C577" s="1" t="s">
        <v>25</v>
      </c>
      <c r="E577" s="1" t="s">
        <v>1664</v>
      </c>
      <c r="G577" s="1">
        <v>-1</v>
      </c>
      <c r="H577" s="1" t="s">
        <v>27</v>
      </c>
      <c r="K577" s="4" t="str">
        <f>VLOOKUP(IF(ISBLANK(J577),C577,LEFT(J577,IFERROR(FIND("_",LEFT(J577,4)),1)-1)),{"","fact";"c","reset";"tc","reset";"ec","reset";"tec","fact";"c32","rate";"c64","rate";"cmpd","";"ec32","diff";"ec64","diff";"f","fact";"family","";"n","raw";"s",""},2,FALSE)</f>
        <v/>
      </c>
      <c r="L577" s="4" t="str">
        <f t="shared" si="32"/>
        <v/>
      </c>
      <c r="M577" s="5" t="str">
        <f t="shared" si="33"/>
        <v/>
      </c>
      <c r="N577" s="5" t="str">
        <f t="shared" si="34"/>
        <v/>
      </c>
      <c r="O577" s="5" t="str">
        <f t="shared" si="35"/>
        <v/>
      </c>
    </row>
    <row r="578" spans="1:15" ht="30">
      <c r="A578" s="1" t="s">
        <v>1665</v>
      </c>
      <c r="B578" s="1" t="s">
        <v>29</v>
      </c>
      <c r="C578" s="1" t="s">
        <v>35</v>
      </c>
      <c r="D578" s="1" t="s">
        <v>1666</v>
      </c>
      <c r="E578" s="1" t="s">
        <v>1398</v>
      </c>
      <c r="G578" s="1">
        <v>-1</v>
      </c>
      <c r="H578" s="1" t="s">
        <v>27</v>
      </c>
      <c r="K578" s="4" t="str">
        <f>VLOOKUP(IF(ISBLANK(J578),C578,LEFT(J578,IFERROR(FIND("_",LEFT(J578,4)),1)-1)),{"","fact";"c","reset";"tc","reset";"ec","reset";"tec","fact";"c32","rate";"c64","rate";"cmpd","";"ec32","diff";"ec64","diff";"f","fact";"family","";"n","raw";"s",""},2,FALSE)</f>
        <v>rate</v>
      </c>
      <c r="L578" s="4" t="str">
        <f t="shared" si="32"/>
        <v/>
      </c>
      <c r="M578" s="5" t="str">
        <f t="shared" si="33"/>
        <v/>
      </c>
      <c r="N578" s="5" t="str">
        <f t="shared" si="34"/>
        <v/>
      </c>
      <c r="O578" s="5" t="str">
        <f t="shared" si="35"/>
        <v/>
      </c>
    </row>
    <row r="579" spans="1:15" ht="45">
      <c r="A579" s="1" t="s">
        <v>1667</v>
      </c>
      <c r="B579" s="1" t="s">
        <v>29</v>
      </c>
      <c r="C579" s="1" t="s">
        <v>455</v>
      </c>
      <c r="D579" s="1" t="s">
        <v>1668</v>
      </c>
      <c r="E579" s="1" t="s">
        <v>1401</v>
      </c>
      <c r="G579" s="1">
        <v>-1</v>
      </c>
      <c r="H579" s="1" t="s">
        <v>27</v>
      </c>
      <c r="J579" s="1" t="s">
        <v>1669</v>
      </c>
      <c r="K579" s="4" t="str">
        <f>VLOOKUP(IF(ISBLANK(J579),C579,LEFT(J579,IFERROR(FIND("_",LEFT(J579,4)),1)-1)),{"","fact";"c","reset";"tc","reset";"ec","reset";"tec","fact";"c32","rate";"c64","rate";"cmpd","";"ec32","diff";"ec64","diff";"f","fact";"family","";"n","raw";"s",""},2,FALSE)</f>
        <v>fact</v>
      </c>
      <c r="L579" s="4" t="str">
        <f t="shared" ref="L579:L642" si="36">IF(M579="div",CONCATENATE(N579," / ",O579),IF(M579="sub",CONCATENATE(N579," - ",O579),IF(M579="add",CONCATENATE(N579," + ",O579),IF(M579="mult",CONCATENATE(N579," * ",O579),IF(M579="pct",CONCATENATE("100 * ",N579," / ",O579),IF(M579="sum",CONCATENATE("∑ (",N579,IF(LEN(O579)=0,""," + "),SUBSTITUTE(O579,","," + "),")"),""))))))</f>
        <v>fs.ufs64.dirBlkCache.scans / fs.ufs64.dirBlkCache.accesses</v>
      </c>
      <c r="M579" s="5" t="str">
        <f t="shared" ref="M579:M642" si="37">IF(ISBLANK(J579),"",RIGHT(LEFT(J579,FIND(",",J579)-1),LEN(LEFT(J579,FIND(",",J579)-1))-IFERROR(FIND("_",LEFT(J579,FIND(",",J579)-1)),0)))</f>
        <v>div</v>
      </c>
      <c r="N579" s="5" t="str">
        <f t="shared" ref="N579:N642" si="38">IF(ISBLANK(J579),"",MID(J579,FIND(",",J579)+1,IFERROR(FIND(",",J579,FIND(",",J579)+1)-FIND(",",J579)-1,LEN(J579))))</f>
        <v>fs.ufs64.dirBlkCache.scans</v>
      </c>
      <c r="O579" s="5" t="str">
        <f t="shared" ref="O579:O642" si="39">IF(ISBLANK(J579),"",IFERROR(RIGHT(J579,LEN(J579)-FIND(",",J579,FIND(",",J579)+1)),""))</f>
        <v>fs.ufs64.dirBlkCache.accesses</v>
      </c>
    </row>
    <row r="580" spans="1:15" ht="30">
      <c r="A580" s="1" t="s">
        <v>1670</v>
      </c>
      <c r="B580" s="1" t="s">
        <v>29</v>
      </c>
      <c r="C580" s="1" t="s">
        <v>145</v>
      </c>
      <c r="D580" s="1" t="s">
        <v>1671</v>
      </c>
      <c r="E580" s="1" t="s">
        <v>1405</v>
      </c>
      <c r="G580" s="1">
        <v>-1</v>
      </c>
      <c r="H580" s="1" t="s">
        <v>27</v>
      </c>
      <c r="K580" s="4" t="str">
        <f>VLOOKUP(IF(ISBLANK(J580),C580,LEFT(J580,IFERROR(FIND("_",LEFT(J580,4)),1)-1)),{"","fact";"c","reset";"tc","reset";"ec","reset";"tec","fact";"c32","rate";"c64","rate";"cmpd","";"ec32","diff";"ec64","diff";"f","fact";"family","";"n","raw";"s",""},2,FALSE)</f>
        <v>fact</v>
      </c>
      <c r="L580" s="4" t="str">
        <f t="shared" si="36"/>
        <v/>
      </c>
      <c r="M580" s="5" t="str">
        <f t="shared" si="37"/>
        <v/>
      </c>
      <c r="N580" s="5" t="str">
        <f t="shared" si="38"/>
        <v/>
      </c>
      <c r="O580" s="5" t="str">
        <f t="shared" si="39"/>
        <v/>
      </c>
    </row>
    <row r="581" spans="1:15" ht="45">
      <c r="A581" s="1" t="s">
        <v>1672</v>
      </c>
      <c r="B581" s="1" t="s">
        <v>29</v>
      </c>
      <c r="C581" s="1" t="s">
        <v>455</v>
      </c>
      <c r="D581" s="1" t="s">
        <v>1673</v>
      </c>
      <c r="E581" s="1" t="s">
        <v>1408</v>
      </c>
      <c r="F581" s="1" t="s">
        <v>524</v>
      </c>
      <c r="G581" s="1">
        <v>-1</v>
      </c>
      <c r="H581" s="1" t="s">
        <v>27</v>
      </c>
      <c r="J581" s="1" t="s">
        <v>1674</v>
      </c>
      <c r="K581" s="4" t="str">
        <f>VLOOKUP(IF(ISBLANK(J581),C581,LEFT(J581,IFERROR(FIND("_",LEFT(J581,4)),1)-1)),{"","fact";"c","reset";"tc","reset";"ec","reset";"tec","fact";"c32","rate";"c64","rate";"cmpd","";"ec32","diff";"ec64","diff";"f","fact";"family","";"n","raw";"s",""},2,FALSE)</f>
        <v>fact</v>
      </c>
      <c r="L581" s="4" t="str">
        <f t="shared" si="36"/>
        <v>100 * fs.ufs64.dirBlkCache.hits / fs.ufs64.dirBlkCache.accesses</v>
      </c>
      <c r="M581" s="5" t="str">
        <f t="shared" si="37"/>
        <v>pct</v>
      </c>
      <c r="N581" s="5" t="str">
        <f t="shared" si="38"/>
        <v>fs.ufs64.dirBlkCache.hits</v>
      </c>
      <c r="O581" s="5" t="str">
        <f t="shared" si="39"/>
        <v>fs.ufs64.dirBlkCache.accesses</v>
      </c>
    </row>
    <row r="582" spans="1:15">
      <c r="A582" s="1" t="s">
        <v>1675</v>
      </c>
      <c r="B582" s="1" t="s">
        <v>29</v>
      </c>
      <c r="C582" s="1" t="s">
        <v>35</v>
      </c>
      <c r="D582" s="1" t="s">
        <v>1676</v>
      </c>
      <c r="E582" s="1" t="s">
        <v>1349</v>
      </c>
      <c r="G582" s="1">
        <v>-1</v>
      </c>
      <c r="H582" s="1" t="s">
        <v>27</v>
      </c>
      <c r="K582" s="4" t="str">
        <f>VLOOKUP(IF(ISBLANK(J582),C582,LEFT(J582,IFERROR(FIND("_",LEFT(J582,4)),1)-1)),{"","fact";"c","reset";"tc","reset";"ec","reset";"tec","fact";"c32","rate";"c64","rate";"cmpd","";"ec32","diff";"ec64","diff";"f","fact";"family","";"n","raw";"s",""},2,FALSE)</f>
        <v>rate</v>
      </c>
      <c r="L582" s="4" t="str">
        <f t="shared" si="36"/>
        <v/>
      </c>
      <c r="M582" s="5" t="str">
        <f t="shared" si="37"/>
        <v/>
      </c>
      <c r="N582" s="5" t="str">
        <f t="shared" si="38"/>
        <v/>
      </c>
      <c r="O582" s="5" t="str">
        <f t="shared" si="39"/>
        <v/>
      </c>
    </row>
    <row r="583" spans="1:15" ht="30">
      <c r="A583" s="1" t="s">
        <v>1677</v>
      </c>
      <c r="B583" s="1" t="s">
        <v>29</v>
      </c>
      <c r="C583" s="1" t="s">
        <v>35</v>
      </c>
      <c r="D583" s="1" t="s">
        <v>1678</v>
      </c>
      <c r="E583" s="1" t="s">
        <v>1414</v>
      </c>
      <c r="G583" s="1">
        <v>-1</v>
      </c>
      <c r="H583" s="1" t="s">
        <v>27</v>
      </c>
      <c r="K583" s="4" t="str">
        <f>VLOOKUP(IF(ISBLANK(J583),C583,LEFT(J583,IFERROR(FIND("_",LEFT(J583,4)),1)-1)),{"","fact";"c","reset";"tc","reset";"ec","reset";"tec","fact";"c32","rate";"c64","rate";"cmpd","";"ec32","diff";"ec64","diff";"f","fact";"family","";"n","raw";"s",""},2,FALSE)</f>
        <v>rate</v>
      </c>
      <c r="L583" s="4" t="str">
        <f t="shared" si="36"/>
        <v/>
      </c>
      <c r="M583" s="5" t="str">
        <f t="shared" si="37"/>
        <v/>
      </c>
      <c r="N583" s="5" t="str">
        <f t="shared" si="38"/>
        <v/>
      </c>
      <c r="O583" s="5" t="str">
        <f t="shared" si="39"/>
        <v/>
      </c>
    </row>
    <row r="584" spans="1:15">
      <c r="A584" s="1" t="s">
        <v>1679</v>
      </c>
      <c r="B584" s="1" t="s">
        <v>29</v>
      </c>
      <c r="C584" s="1" t="s">
        <v>35</v>
      </c>
      <c r="D584" s="1" t="s">
        <v>1680</v>
      </c>
      <c r="E584" s="1" t="s">
        <v>1417</v>
      </c>
      <c r="G584" s="1">
        <v>-1</v>
      </c>
      <c r="H584" s="1" t="s">
        <v>27</v>
      </c>
      <c r="K584" s="4" t="str">
        <f>VLOOKUP(IF(ISBLANK(J584),C584,LEFT(J584,IFERROR(FIND("_",LEFT(J584,4)),1)-1)),{"","fact";"c","reset";"tc","reset";"ec","reset";"tec","fact";"c32","rate";"c64","rate";"cmpd","";"ec32","diff";"ec64","diff";"f","fact";"family","";"n","raw";"s",""},2,FALSE)</f>
        <v>rate</v>
      </c>
      <c r="L584" s="4" t="str">
        <f t="shared" si="36"/>
        <v/>
      </c>
      <c r="M584" s="5" t="str">
        <f t="shared" si="37"/>
        <v/>
      </c>
      <c r="N584" s="5" t="str">
        <f t="shared" si="38"/>
        <v/>
      </c>
      <c r="O584" s="5" t="str">
        <f t="shared" si="39"/>
        <v/>
      </c>
    </row>
    <row r="585" spans="1:15" ht="30">
      <c r="A585" s="1" t="s">
        <v>1681</v>
      </c>
      <c r="B585" s="1" t="s">
        <v>29</v>
      </c>
      <c r="C585" s="1" t="s">
        <v>35</v>
      </c>
      <c r="D585" s="1" t="s">
        <v>1682</v>
      </c>
      <c r="E585" s="1" t="s">
        <v>1420</v>
      </c>
      <c r="G585" s="1">
        <v>-1</v>
      </c>
      <c r="H585" s="1" t="s">
        <v>27</v>
      </c>
      <c r="K585" s="4" t="str">
        <f>VLOOKUP(IF(ISBLANK(J585),C585,LEFT(J585,IFERROR(FIND("_",LEFT(J585,4)),1)-1)),{"","fact";"c","reset";"tc","reset";"ec","reset";"tec","fact";"c32","rate";"c64","rate";"cmpd","";"ec32","diff";"ec64","diff";"f","fact";"family","";"n","raw";"s",""},2,FALSE)</f>
        <v>rate</v>
      </c>
      <c r="L585" s="4" t="str">
        <f t="shared" si="36"/>
        <v/>
      </c>
      <c r="M585" s="5" t="str">
        <f t="shared" si="37"/>
        <v/>
      </c>
      <c r="N585" s="5" t="str">
        <f t="shared" si="38"/>
        <v/>
      </c>
      <c r="O585" s="5" t="str">
        <f t="shared" si="39"/>
        <v/>
      </c>
    </row>
    <row r="586" spans="1:15">
      <c r="A586" s="1" t="s">
        <v>1683</v>
      </c>
      <c r="B586" s="1" t="s">
        <v>29</v>
      </c>
      <c r="C586" s="1" t="s">
        <v>25</v>
      </c>
      <c r="E586" s="1" t="s">
        <v>1684</v>
      </c>
      <c r="G586" s="1">
        <v>-1</v>
      </c>
      <c r="H586" s="1" t="s">
        <v>27</v>
      </c>
      <c r="K586" s="4" t="str">
        <f>VLOOKUP(IF(ISBLANK(J586),C586,LEFT(J586,IFERROR(FIND("_",LEFT(J586,4)),1)-1)),{"","fact";"c","reset";"tc","reset";"ec","reset";"tec","fact";"c32","rate";"c64","rate";"cmpd","";"ec32","diff";"ec64","diff";"f","fact";"family","";"n","raw";"s",""},2,FALSE)</f>
        <v/>
      </c>
      <c r="L586" s="4" t="str">
        <f t="shared" si="36"/>
        <v/>
      </c>
      <c r="M586" s="5" t="str">
        <f t="shared" si="37"/>
        <v/>
      </c>
      <c r="N586" s="5" t="str">
        <f t="shared" si="38"/>
        <v/>
      </c>
      <c r="O586" s="5" t="str">
        <f t="shared" si="39"/>
        <v/>
      </c>
    </row>
    <row r="587" spans="1:15">
      <c r="A587" s="1" t="s">
        <v>1685</v>
      </c>
      <c r="B587" s="1" t="s">
        <v>29</v>
      </c>
      <c r="C587" s="1" t="s">
        <v>145</v>
      </c>
      <c r="D587" s="1" t="s">
        <v>1686</v>
      </c>
      <c r="E587" s="1" t="s">
        <v>1425</v>
      </c>
      <c r="F587" s="1" t="s">
        <v>458</v>
      </c>
      <c r="G587" s="1">
        <v>-1</v>
      </c>
      <c r="H587" s="1" t="s">
        <v>27</v>
      </c>
      <c r="K587" s="4" t="str">
        <f>VLOOKUP(IF(ISBLANK(J587),C587,LEFT(J587,IFERROR(FIND("_",LEFT(J587,4)),1)-1)),{"","fact";"c","reset";"tc","reset";"ec","reset";"tec","fact";"c32","rate";"c64","rate";"cmpd","";"ec32","diff";"ec64","diff";"f","fact";"family","";"n","raw";"s",""},2,FALSE)</f>
        <v>fact</v>
      </c>
      <c r="L587" s="4" t="str">
        <f t="shared" si="36"/>
        <v/>
      </c>
      <c r="M587" s="5" t="str">
        <f t="shared" si="37"/>
        <v/>
      </c>
      <c r="N587" s="5" t="str">
        <f t="shared" si="38"/>
        <v/>
      </c>
      <c r="O587" s="5" t="str">
        <f t="shared" si="39"/>
        <v/>
      </c>
    </row>
    <row r="588" spans="1:15" ht="30">
      <c r="A588" s="1" t="s">
        <v>1687</v>
      </c>
      <c r="B588" s="1" t="s">
        <v>29</v>
      </c>
      <c r="C588" s="1" t="s">
        <v>35</v>
      </c>
      <c r="D588" s="1" t="s">
        <v>1688</v>
      </c>
      <c r="E588" s="1" t="s">
        <v>1428</v>
      </c>
      <c r="F588" s="1" t="s">
        <v>1254</v>
      </c>
      <c r="G588" s="1">
        <v>-1</v>
      </c>
      <c r="H588" s="1" t="s">
        <v>27</v>
      </c>
      <c r="K588" s="4" t="str">
        <f>VLOOKUP(IF(ISBLANK(J588),C588,LEFT(J588,IFERROR(FIND("_",LEFT(J588,4)),1)-1)),{"","fact";"c","reset";"tc","reset";"ec","reset";"tec","fact";"c32","rate";"c64","rate";"cmpd","";"ec32","diff";"ec64","diff";"f","fact";"family","";"n","raw";"s",""},2,FALSE)</f>
        <v>rate</v>
      </c>
      <c r="L588" s="4" t="str">
        <f t="shared" si="36"/>
        <v/>
      </c>
      <c r="M588" s="5" t="str">
        <f t="shared" si="37"/>
        <v/>
      </c>
      <c r="N588" s="5" t="str">
        <f t="shared" si="38"/>
        <v/>
      </c>
      <c r="O588" s="5" t="str">
        <f t="shared" si="39"/>
        <v/>
      </c>
    </row>
    <row r="589" spans="1:15">
      <c r="A589" s="1" t="s">
        <v>1689</v>
      </c>
      <c r="B589" s="1" t="s">
        <v>29</v>
      </c>
      <c r="C589" s="1" t="s">
        <v>145</v>
      </c>
      <c r="D589" s="1" t="s">
        <v>1690</v>
      </c>
      <c r="E589" s="1" t="s">
        <v>1431</v>
      </c>
      <c r="G589" s="1">
        <v>-1</v>
      </c>
      <c r="H589" s="1" t="s">
        <v>27</v>
      </c>
      <c r="K589" s="4" t="str">
        <f>VLOOKUP(IF(ISBLANK(J589),C589,LEFT(J589,IFERROR(FIND("_",LEFT(J589,4)),1)-1)),{"","fact";"c","reset";"tc","reset";"ec","reset";"tec","fact";"c32","rate";"c64","rate";"cmpd","";"ec32","diff";"ec64","diff";"f","fact";"family","";"n","raw";"s",""},2,FALSE)</f>
        <v>fact</v>
      </c>
      <c r="L589" s="4" t="str">
        <f t="shared" si="36"/>
        <v/>
      </c>
      <c r="M589" s="5" t="str">
        <f t="shared" si="37"/>
        <v/>
      </c>
      <c r="N589" s="5" t="str">
        <f t="shared" si="38"/>
        <v/>
      </c>
      <c r="O589" s="5" t="str">
        <f t="shared" si="39"/>
        <v/>
      </c>
    </row>
    <row r="590" spans="1:15" ht="30">
      <c r="A590" s="1" t="s">
        <v>1691</v>
      </c>
      <c r="B590" s="1" t="s">
        <v>29</v>
      </c>
      <c r="C590" s="1" t="s">
        <v>145</v>
      </c>
      <c r="D590" s="1" t="s">
        <v>1692</v>
      </c>
      <c r="E590" s="1" t="s">
        <v>1434</v>
      </c>
      <c r="G590" s="1">
        <v>-1</v>
      </c>
      <c r="H590" s="1" t="s">
        <v>27</v>
      </c>
      <c r="K590" s="4" t="str">
        <f>VLOOKUP(IF(ISBLANK(J590),C590,LEFT(J590,IFERROR(FIND("_",LEFT(J590,4)),1)-1)),{"","fact";"c","reset";"tc","reset";"ec","reset";"tec","fact";"c32","rate";"c64","rate";"cmpd","";"ec32","diff";"ec64","diff";"f","fact";"family","";"n","raw";"s",""},2,FALSE)</f>
        <v>fact</v>
      </c>
      <c r="L590" s="4" t="str">
        <f t="shared" si="36"/>
        <v/>
      </c>
      <c r="M590" s="5" t="str">
        <f t="shared" si="37"/>
        <v/>
      </c>
      <c r="N590" s="5" t="str">
        <f t="shared" si="38"/>
        <v/>
      </c>
      <c r="O590" s="5" t="str">
        <f t="shared" si="39"/>
        <v/>
      </c>
    </row>
    <row r="591" spans="1:15">
      <c r="A591" s="1" t="s">
        <v>1693</v>
      </c>
      <c r="B591" s="1" t="s">
        <v>29</v>
      </c>
      <c r="C591" s="1" t="s">
        <v>25</v>
      </c>
      <c r="E591" s="1" t="s">
        <v>1694</v>
      </c>
      <c r="G591" s="1">
        <v>-1</v>
      </c>
      <c r="H591" s="1" t="s">
        <v>27</v>
      </c>
      <c r="K591" s="4" t="str">
        <f>VLOOKUP(IF(ISBLANK(J591),C591,LEFT(J591,IFERROR(FIND("_",LEFT(J591,4)),1)-1)),{"","fact";"c","reset";"tc","reset";"ec","reset";"tec","fact";"c32","rate";"c64","rate";"cmpd","";"ec32","diff";"ec64","diff";"f","fact";"family","";"n","raw";"s",""},2,FALSE)</f>
        <v/>
      </c>
      <c r="L591" s="4" t="str">
        <f t="shared" si="36"/>
        <v/>
      </c>
      <c r="M591" s="5" t="str">
        <f t="shared" si="37"/>
        <v/>
      </c>
      <c r="N591" s="5" t="str">
        <f t="shared" si="38"/>
        <v/>
      </c>
      <c r="O591" s="5" t="str">
        <f t="shared" si="39"/>
        <v/>
      </c>
    </row>
    <row r="592" spans="1:15" ht="30">
      <c r="A592" s="1" t="s">
        <v>1695</v>
      </c>
      <c r="B592" s="1" t="s">
        <v>29</v>
      </c>
      <c r="C592" s="1" t="s">
        <v>35</v>
      </c>
      <c r="D592" s="1" t="s">
        <v>1696</v>
      </c>
      <c r="E592" s="1" t="s">
        <v>1697</v>
      </c>
      <c r="F592" s="1" t="s">
        <v>242</v>
      </c>
      <c r="G592" s="1">
        <v>-1</v>
      </c>
      <c r="H592" s="1" t="s">
        <v>27</v>
      </c>
      <c r="K592" s="4" t="str">
        <f>VLOOKUP(IF(ISBLANK(J592),C592,LEFT(J592,IFERROR(FIND("_",LEFT(J592,4)),1)-1)),{"","fact";"c","reset";"tc","reset";"ec","reset";"tec","fact";"c32","rate";"c64","rate";"cmpd","";"ec32","diff";"ec64","diff";"f","fact";"family","";"n","raw";"s",""},2,FALSE)</f>
        <v>rate</v>
      </c>
      <c r="L592" s="4" t="str">
        <f t="shared" si="36"/>
        <v/>
      </c>
      <c r="M592" s="5" t="str">
        <f t="shared" si="37"/>
        <v/>
      </c>
      <c r="N592" s="5" t="str">
        <f t="shared" si="38"/>
        <v/>
      </c>
      <c r="O592" s="5" t="str">
        <f t="shared" si="39"/>
        <v/>
      </c>
    </row>
    <row r="593" spans="1:15">
      <c r="A593" s="1" t="s">
        <v>1698</v>
      </c>
      <c r="B593" s="1" t="s">
        <v>29</v>
      </c>
      <c r="C593" s="1" t="s">
        <v>35</v>
      </c>
      <c r="D593" s="1" t="s">
        <v>1699</v>
      </c>
      <c r="E593" s="1" t="s">
        <v>1700</v>
      </c>
      <c r="F593" s="1" t="s">
        <v>261</v>
      </c>
      <c r="G593" s="1">
        <v>-1</v>
      </c>
      <c r="H593" s="1" t="s">
        <v>27</v>
      </c>
      <c r="K593" s="4" t="str">
        <f>VLOOKUP(IF(ISBLANK(J593),C593,LEFT(J593,IFERROR(FIND("_",LEFT(J593,4)),1)-1)),{"","fact";"c","reset";"tc","reset";"ec","reset";"tec","fact";"c32","rate";"c64","rate";"cmpd","";"ec32","diff";"ec64","diff";"f","fact";"family","";"n","raw";"s",""},2,FALSE)</f>
        <v>rate</v>
      </c>
      <c r="L593" s="4" t="str">
        <f t="shared" si="36"/>
        <v/>
      </c>
      <c r="M593" s="5" t="str">
        <f t="shared" si="37"/>
        <v/>
      </c>
      <c r="N593" s="5" t="str">
        <f t="shared" si="38"/>
        <v/>
      </c>
      <c r="O593" s="5" t="str">
        <f t="shared" si="39"/>
        <v/>
      </c>
    </row>
    <row r="594" spans="1:15">
      <c r="A594" s="1" t="s">
        <v>1701</v>
      </c>
      <c r="B594" s="1" t="s">
        <v>29</v>
      </c>
      <c r="C594" s="1" t="s">
        <v>35</v>
      </c>
      <c r="D594" s="1" t="s">
        <v>1702</v>
      </c>
      <c r="E594" s="1" t="s">
        <v>1629</v>
      </c>
      <c r="F594" s="1" t="s">
        <v>261</v>
      </c>
      <c r="G594" s="1">
        <v>-1</v>
      </c>
      <c r="H594" s="1" t="s">
        <v>27</v>
      </c>
      <c r="K594" s="4" t="str">
        <f>VLOOKUP(IF(ISBLANK(J594),C594,LEFT(J594,IFERROR(FIND("_",LEFT(J594,4)),1)-1)),{"","fact";"c","reset";"tc","reset";"ec","reset";"tec","fact";"c32","rate";"c64","rate";"cmpd","";"ec32","diff";"ec64","diff";"f","fact";"family","";"n","raw";"s",""},2,FALSE)</f>
        <v>rate</v>
      </c>
      <c r="L594" s="4" t="str">
        <f t="shared" si="36"/>
        <v/>
      </c>
      <c r="M594" s="5" t="str">
        <f t="shared" si="37"/>
        <v/>
      </c>
      <c r="N594" s="5" t="str">
        <f t="shared" si="38"/>
        <v/>
      </c>
      <c r="O594" s="5" t="str">
        <f t="shared" si="39"/>
        <v/>
      </c>
    </row>
    <row r="595" spans="1:15">
      <c r="A595" s="1" t="s">
        <v>1703</v>
      </c>
      <c r="B595" s="1" t="s">
        <v>29</v>
      </c>
      <c r="C595" s="1" t="s">
        <v>35</v>
      </c>
      <c r="D595" s="1" t="s">
        <v>1704</v>
      </c>
      <c r="E595" s="1" t="s">
        <v>1632</v>
      </c>
      <c r="F595" s="1" t="s">
        <v>261</v>
      </c>
      <c r="G595" s="1">
        <v>-1</v>
      </c>
      <c r="H595" s="1" t="s">
        <v>27</v>
      </c>
      <c r="K595" s="4" t="str">
        <f>VLOOKUP(IF(ISBLANK(J595),C595,LEFT(J595,IFERROR(FIND("_",LEFT(J595,4)),1)-1)),{"","fact";"c","reset";"tc","reset";"ec","reset";"tec","fact";"c32","rate";"c64","rate";"cmpd","";"ec32","diff";"ec64","diff";"f","fact";"family","";"n","raw";"s",""},2,FALSE)</f>
        <v>rate</v>
      </c>
      <c r="L595" s="4" t="str">
        <f t="shared" si="36"/>
        <v/>
      </c>
      <c r="M595" s="5" t="str">
        <f t="shared" si="37"/>
        <v/>
      </c>
      <c r="N595" s="5" t="str">
        <f t="shared" si="38"/>
        <v/>
      </c>
      <c r="O595" s="5" t="str">
        <f t="shared" si="39"/>
        <v/>
      </c>
    </row>
    <row r="596" spans="1:15" ht="30">
      <c r="A596" s="1" t="s">
        <v>1705</v>
      </c>
      <c r="B596" s="1" t="s">
        <v>29</v>
      </c>
      <c r="C596" s="1" t="s">
        <v>35</v>
      </c>
      <c r="D596" s="1" t="s">
        <v>1706</v>
      </c>
      <c r="E596" s="1" t="s">
        <v>1635</v>
      </c>
      <c r="F596" s="1" t="s">
        <v>261</v>
      </c>
      <c r="G596" s="1">
        <v>-1</v>
      </c>
      <c r="H596" s="1" t="s">
        <v>27</v>
      </c>
      <c r="K596" s="4" t="str">
        <f>VLOOKUP(IF(ISBLANK(J596),C596,LEFT(J596,IFERROR(FIND("_",LEFT(J596,4)),1)-1)),{"","fact";"c","reset";"tc","reset";"ec","reset";"tec","fact";"c32","rate";"c64","rate";"cmpd","";"ec32","diff";"ec64","diff";"f","fact";"family","";"n","raw";"s",""},2,FALSE)</f>
        <v>rate</v>
      </c>
      <c r="L596" s="4" t="str">
        <f t="shared" si="36"/>
        <v/>
      </c>
      <c r="M596" s="5" t="str">
        <f t="shared" si="37"/>
        <v/>
      </c>
      <c r="N596" s="5" t="str">
        <f t="shared" si="38"/>
        <v/>
      </c>
      <c r="O596" s="5" t="str">
        <f t="shared" si="39"/>
        <v/>
      </c>
    </row>
    <row r="597" spans="1:15" ht="30">
      <c r="A597" s="1" t="s">
        <v>1707</v>
      </c>
      <c r="B597" s="1" t="s">
        <v>29</v>
      </c>
      <c r="C597" s="1" t="s">
        <v>145</v>
      </c>
      <c r="D597" s="1" t="s">
        <v>1708</v>
      </c>
      <c r="E597" s="1" t="s">
        <v>1709</v>
      </c>
      <c r="F597" s="1" t="s">
        <v>1122</v>
      </c>
      <c r="G597" s="1">
        <v>-1</v>
      </c>
      <c r="H597" s="1" t="s">
        <v>27</v>
      </c>
      <c r="K597" s="4" t="str">
        <f>VLOOKUP(IF(ISBLANK(J597),C597,LEFT(J597,IFERROR(FIND("_",LEFT(J597,4)),1)-1)),{"","fact";"c","reset";"tc","reset";"ec","reset";"tec","fact";"c32","rate";"c64","rate";"cmpd","";"ec32","diff";"ec64","diff";"f","fact";"family","";"n","raw";"s",""},2,FALSE)</f>
        <v>fact</v>
      </c>
      <c r="L597" s="4" t="str">
        <f t="shared" si="36"/>
        <v/>
      </c>
      <c r="M597" s="5" t="str">
        <f t="shared" si="37"/>
        <v/>
      </c>
      <c r="N597" s="5" t="str">
        <f t="shared" si="38"/>
        <v/>
      </c>
      <c r="O597" s="5" t="str">
        <f t="shared" si="39"/>
        <v/>
      </c>
    </row>
    <row r="598" spans="1:15" ht="60">
      <c r="A598" s="1" t="s">
        <v>1710</v>
      </c>
      <c r="B598" s="1" t="s">
        <v>29</v>
      </c>
      <c r="C598" s="1" t="s">
        <v>455</v>
      </c>
      <c r="D598" s="1" t="s">
        <v>1711</v>
      </c>
      <c r="E598" s="1" t="s">
        <v>1712</v>
      </c>
      <c r="F598" s="1" t="s">
        <v>524</v>
      </c>
      <c r="G598" s="1">
        <v>-1</v>
      </c>
      <c r="H598" s="1" t="s">
        <v>27</v>
      </c>
      <c r="J598" s="1" t="s">
        <v>1713</v>
      </c>
      <c r="K598" s="4" t="str">
        <f>VLOOKUP(IF(ISBLANK(J598),C598,LEFT(J598,IFERROR(FIND("_",LEFT(J598,4)),1)-1)),{"","fact";"c","reset";"tc","reset";"ec","reset";"tec","fact";"c32","rate";"c64","rate";"cmpd","";"ec32","diff";"ec64","diff";"f","fact";"family","";"n","raw";"s",""},2,FALSE)</f>
        <v>fact</v>
      </c>
      <c r="L598" s="4" t="str">
        <f t="shared" si="36"/>
        <v>100 * fs.ufs64.extentcache.hashEntHit / fs.ufs64.extentcache.findCalls</v>
      </c>
      <c r="M598" s="5" t="str">
        <f t="shared" si="37"/>
        <v>pct</v>
      </c>
      <c r="N598" s="5" t="str">
        <f t="shared" si="38"/>
        <v>fs.ufs64.extentcache.hashEntHit</v>
      </c>
      <c r="O598" s="5" t="str">
        <f t="shared" si="39"/>
        <v>fs.ufs64.extentcache.findCalls</v>
      </c>
    </row>
    <row r="599" spans="1:15" ht="30">
      <c r="A599" s="1" t="s">
        <v>1714</v>
      </c>
      <c r="B599" s="1" t="s">
        <v>29</v>
      </c>
      <c r="C599" s="1" t="s">
        <v>35</v>
      </c>
      <c r="D599" s="1" t="s">
        <v>1715</v>
      </c>
      <c r="E599" s="1" t="s">
        <v>1716</v>
      </c>
      <c r="F599" s="1" t="s">
        <v>242</v>
      </c>
      <c r="G599" s="1">
        <v>-1</v>
      </c>
      <c r="H599" s="1" t="s">
        <v>27</v>
      </c>
      <c r="K599" s="4" t="str">
        <f>VLOOKUP(IF(ISBLANK(J599),C599,LEFT(J599,IFERROR(FIND("_",LEFT(J599,4)),1)-1)),{"","fact";"c","reset";"tc","reset";"ec","reset";"tec","fact";"c32","rate";"c64","rate";"cmpd","";"ec32","diff";"ec64","diff";"f","fact";"family","";"n","raw";"s",""},2,FALSE)</f>
        <v>rate</v>
      </c>
      <c r="L599" s="4" t="str">
        <f t="shared" si="36"/>
        <v/>
      </c>
      <c r="M599" s="5" t="str">
        <f t="shared" si="37"/>
        <v/>
      </c>
      <c r="N599" s="5" t="str">
        <f t="shared" si="38"/>
        <v/>
      </c>
      <c r="O599" s="5" t="str">
        <f t="shared" si="39"/>
        <v/>
      </c>
    </row>
    <row r="600" spans="1:15" ht="30">
      <c r="A600" s="1" t="s">
        <v>1717</v>
      </c>
      <c r="B600" s="1" t="s">
        <v>29</v>
      </c>
      <c r="C600" s="1" t="s">
        <v>35</v>
      </c>
      <c r="D600" s="1" t="s">
        <v>1718</v>
      </c>
      <c r="E600" s="1" t="s">
        <v>1719</v>
      </c>
      <c r="F600" s="1" t="s">
        <v>242</v>
      </c>
      <c r="G600" s="1">
        <v>-1</v>
      </c>
      <c r="H600" s="1" t="s">
        <v>27</v>
      </c>
      <c r="K600" s="4" t="str">
        <f>VLOOKUP(IF(ISBLANK(J600),C600,LEFT(J600,IFERROR(FIND("_",LEFT(J600,4)),1)-1)),{"","fact";"c","reset";"tc","reset";"ec","reset";"tec","fact";"c32","rate";"c64","rate";"cmpd","";"ec32","diff";"ec64","diff";"f","fact";"family","";"n","raw";"s",""},2,FALSE)</f>
        <v>rate</v>
      </c>
      <c r="L600" s="4" t="str">
        <f t="shared" si="36"/>
        <v/>
      </c>
      <c r="M600" s="5" t="str">
        <f t="shared" si="37"/>
        <v/>
      </c>
      <c r="N600" s="5" t="str">
        <f t="shared" si="38"/>
        <v/>
      </c>
      <c r="O600" s="5" t="str">
        <f t="shared" si="39"/>
        <v/>
      </c>
    </row>
    <row r="601" spans="1:15">
      <c r="A601" s="1" t="s">
        <v>1720</v>
      </c>
      <c r="B601" s="1" t="s">
        <v>29</v>
      </c>
      <c r="C601" s="1" t="s">
        <v>30</v>
      </c>
      <c r="D601" s="1" t="s">
        <v>1721</v>
      </c>
      <c r="E601" s="1" t="s">
        <v>1722</v>
      </c>
      <c r="G601" s="1">
        <v>10</v>
      </c>
      <c r="H601" s="1" t="s">
        <v>1438</v>
      </c>
      <c r="I601" s="1">
        <v>-1</v>
      </c>
      <c r="K601" s="4" t="str">
        <f>VLOOKUP(IF(ISBLANK(J601),C601,LEFT(J601,IFERROR(FIND("_",LEFT(J601,4)),1)-1)),{"","fact";"c","reset";"tc","reset";"ec","reset";"tec","fact";"c32","rate";"c64","rate";"cmpd","";"ec32","diff";"ec64","diff";"f","fact";"family","";"n","raw";"s",""},2,FALSE)</f>
        <v/>
      </c>
      <c r="L601" s="4" t="str">
        <f t="shared" si="36"/>
        <v/>
      </c>
      <c r="M601" s="5" t="str">
        <f t="shared" si="37"/>
        <v/>
      </c>
      <c r="N601" s="5" t="str">
        <f t="shared" si="38"/>
        <v/>
      </c>
      <c r="O601" s="5" t="str">
        <f t="shared" si="39"/>
        <v/>
      </c>
    </row>
    <row r="602" spans="1:15">
      <c r="A602" s="1" t="s">
        <v>1723</v>
      </c>
      <c r="B602" s="1" t="s">
        <v>29</v>
      </c>
      <c r="C602" s="1" t="s">
        <v>35</v>
      </c>
      <c r="D602" s="1" t="s">
        <v>1440</v>
      </c>
      <c r="E602" s="1" t="s">
        <v>1441</v>
      </c>
      <c r="F602" s="1" t="s">
        <v>1442</v>
      </c>
      <c r="G602" s="1">
        <v>-1</v>
      </c>
      <c r="H602" s="1" t="s">
        <v>27</v>
      </c>
      <c r="I602" s="1">
        <v>-1</v>
      </c>
      <c r="K602" s="4" t="str">
        <f>VLOOKUP(IF(ISBLANK(J602),C602,LEFT(J602,IFERROR(FIND("_",LEFT(J602,4)),1)-1)),{"","fact";"c","reset";"tc","reset";"ec","reset";"tec","fact";"c32","rate";"c64","rate";"cmpd","";"ec32","diff";"ec64","diff";"f","fact";"family","";"n","raw";"s",""},2,FALSE)</f>
        <v>rate</v>
      </c>
      <c r="L602" s="4" t="str">
        <f t="shared" si="36"/>
        <v/>
      </c>
      <c r="M602" s="5" t="str">
        <f t="shared" si="37"/>
        <v/>
      </c>
      <c r="N602" s="5" t="str">
        <f t="shared" si="38"/>
        <v/>
      </c>
      <c r="O602" s="5" t="str">
        <f t="shared" si="39"/>
        <v/>
      </c>
    </row>
    <row r="603" spans="1:15" ht="30">
      <c r="A603" s="1" t="s">
        <v>1724</v>
      </c>
      <c r="B603" s="1" t="s">
        <v>29</v>
      </c>
      <c r="C603" s="1" t="s">
        <v>455</v>
      </c>
      <c r="D603" s="1" t="s">
        <v>1444</v>
      </c>
      <c r="E603" s="1" t="s">
        <v>1445</v>
      </c>
      <c r="F603" s="1" t="s">
        <v>1446</v>
      </c>
      <c r="G603" s="1">
        <v>-1</v>
      </c>
      <c r="H603" s="1" t="s">
        <v>27</v>
      </c>
      <c r="I603" s="1">
        <v>1</v>
      </c>
      <c r="J603" s="1" t="s">
        <v>1447</v>
      </c>
      <c r="K603" s="4" t="str">
        <f>VLOOKUP(IF(ISBLANK(J603),C603,LEFT(J603,IFERROR(FIND("_",LEFT(J603,4)),1)-1)),{"","fact";"c","reset";"tc","reset";"ec","reset";"tec","fact";"c32","rate";"c64","rate";"cmpd","";"ec32","diff";"ec64","diff";"f","fact";"family","";"n","raw";"s",""},2,FALSE)</f>
        <v>fact</v>
      </c>
      <c r="L603" s="4" t="str">
        <f t="shared" si="36"/>
        <v>nodesSearched / hashSearches</v>
      </c>
      <c r="M603" s="5" t="str">
        <f t="shared" si="37"/>
        <v>div</v>
      </c>
      <c r="N603" s="5" t="str">
        <f t="shared" si="38"/>
        <v>nodesSearched</v>
      </c>
      <c r="O603" s="5" t="str">
        <f t="shared" si="39"/>
        <v>hashSearches</v>
      </c>
    </row>
    <row r="604" spans="1:15">
      <c r="A604" s="1" t="s">
        <v>1725</v>
      </c>
      <c r="B604" s="1" t="s">
        <v>29</v>
      </c>
      <c r="C604" s="1" t="s">
        <v>35</v>
      </c>
      <c r="D604" s="1" t="s">
        <v>1449</v>
      </c>
      <c r="E604" s="1" t="s">
        <v>1450</v>
      </c>
      <c r="F604" s="1" t="s">
        <v>1446</v>
      </c>
      <c r="G604" s="1">
        <v>-1</v>
      </c>
      <c r="H604" s="1" t="s">
        <v>27</v>
      </c>
      <c r="I604" s="1">
        <v>-1</v>
      </c>
      <c r="K604" s="4" t="str">
        <f>VLOOKUP(IF(ISBLANK(J604),C604,LEFT(J604,IFERROR(FIND("_",LEFT(J604,4)),1)-1)),{"","fact";"c","reset";"tc","reset";"ec","reset";"tec","fact";"c32","rate";"c64","rate";"cmpd","";"ec32","diff";"ec64","diff";"f","fact";"family","";"n","raw";"s",""},2,FALSE)</f>
        <v>rate</v>
      </c>
      <c r="L604" s="4" t="str">
        <f t="shared" si="36"/>
        <v/>
      </c>
      <c r="M604" s="5" t="str">
        <f t="shared" si="37"/>
        <v/>
      </c>
      <c r="N604" s="5" t="str">
        <f t="shared" si="38"/>
        <v/>
      </c>
      <c r="O604" s="5" t="str">
        <f t="shared" si="39"/>
        <v/>
      </c>
    </row>
    <row r="605" spans="1:15" ht="30">
      <c r="A605" s="1" t="s">
        <v>1726</v>
      </c>
      <c r="B605" s="1" t="s">
        <v>29</v>
      </c>
      <c r="C605" s="1" t="s">
        <v>35</v>
      </c>
      <c r="D605" s="1" t="s">
        <v>1452</v>
      </c>
      <c r="E605" s="1" t="s">
        <v>1453</v>
      </c>
      <c r="F605" s="1" t="s">
        <v>261</v>
      </c>
      <c r="G605" s="1">
        <v>-1</v>
      </c>
      <c r="H605" s="1" t="s">
        <v>27</v>
      </c>
      <c r="I605" s="1">
        <v>-1</v>
      </c>
      <c r="K605" s="4" t="str">
        <f>VLOOKUP(IF(ISBLANK(J605),C605,LEFT(J605,IFERROR(FIND("_",LEFT(J605,4)),1)-1)),{"","fact";"c","reset";"tc","reset";"ec","reset";"tec","fact";"c32","rate";"c64","rate";"cmpd","";"ec32","diff";"ec64","diff";"f","fact";"family","";"n","raw";"s",""},2,FALSE)</f>
        <v>rate</v>
      </c>
      <c r="L605" s="4" t="str">
        <f t="shared" si="36"/>
        <v/>
      </c>
      <c r="M605" s="5" t="str">
        <f t="shared" si="37"/>
        <v/>
      </c>
      <c r="N605" s="5" t="str">
        <f t="shared" si="38"/>
        <v/>
      </c>
      <c r="O605" s="5" t="str">
        <f t="shared" si="39"/>
        <v/>
      </c>
    </row>
    <row r="606" spans="1:15" ht="30">
      <c r="A606" s="1" t="s">
        <v>1727</v>
      </c>
      <c r="B606" s="1" t="s">
        <v>29</v>
      </c>
      <c r="C606" s="1" t="s">
        <v>35</v>
      </c>
      <c r="D606" s="1" t="s">
        <v>1455</v>
      </c>
      <c r="E606" s="1" t="s">
        <v>1456</v>
      </c>
      <c r="F606" s="1" t="s">
        <v>261</v>
      </c>
      <c r="G606" s="1">
        <v>-1</v>
      </c>
      <c r="H606" s="1" t="s">
        <v>27</v>
      </c>
      <c r="I606" s="1">
        <v>-1</v>
      </c>
      <c r="K606" s="4" t="str">
        <f>VLOOKUP(IF(ISBLANK(J606),C606,LEFT(J606,IFERROR(FIND("_",LEFT(J606,4)),1)-1)),{"","fact";"c","reset";"tc","reset";"ec","reset";"tec","fact";"c32","rate";"c64","rate";"cmpd","";"ec32","diff";"ec64","diff";"f","fact";"family","";"n","raw";"s",""},2,FALSE)</f>
        <v>rate</v>
      </c>
      <c r="L606" s="4" t="str">
        <f t="shared" si="36"/>
        <v/>
      </c>
      <c r="M606" s="5" t="str">
        <f t="shared" si="37"/>
        <v/>
      </c>
      <c r="N606" s="5" t="str">
        <f t="shared" si="38"/>
        <v/>
      </c>
      <c r="O606" s="5" t="str">
        <f t="shared" si="39"/>
        <v/>
      </c>
    </row>
    <row r="607" spans="1:15" ht="30">
      <c r="A607" s="1" t="s">
        <v>1728</v>
      </c>
      <c r="B607" s="1" t="s">
        <v>29</v>
      </c>
      <c r="C607" s="1" t="s">
        <v>35</v>
      </c>
      <c r="D607" s="1" t="s">
        <v>1458</v>
      </c>
      <c r="E607" s="1" t="s">
        <v>1459</v>
      </c>
      <c r="F607" s="1" t="s">
        <v>1446</v>
      </c>
      <c r="G607" s="1">
        <v>-1</v>
      </c>
      <c r="H607" s="1" t="s">
        <v>27</v>
      </c>
      <c r="I607" s="1">
        <v>-1</v>
      </c>
      <c r="K607" s="4" t="str">
        <f>VLOOKUP(IF(ISBLANK(J607),C607,LEFT(J607,IFERROR(FIND("_",LEFT(J607,4)),1)-1)),{"","fact";"c","reset";"tc","reset";"ec","reset";"tec","fact";"c32","rate";"c64","rate";"cmpd","";"ec32","diff";"ec64","diff";"f","fact";"family","";"n","raw";"s",""},2,FALSE)</f>
        <v>rate</v>
      </c>
      <c r="L607" s="4" t="str">
        <f t="shared" si="36"/>
        <v/>
      </c>
      <c r="M607" s="5" t="str">
        <f t="shared" si="37"/>
        <v/>
      </c>
      <c r="N607" s="5" t="str">
        <f t="shared" si="38"/>
        <v/>
      </c>
      <c r="O607" s="5" t="str">
        <f t="shared" si="39"/>
        <v/>
      </c>
    </row>
    <row r="608" spans="1:15" ht="30">
      <c r="A608" s="1" t="s">
        <v>1729</v>
      </c>
      <c r="B608" s="1" t="s">
        <v>29</v>
      </c>
      <c r="C608" s="1" t="s">
        <v>35</v>
      </c>
      <c r="D608" s="1" t="s">
        <v>1461</v>
      </c>
      <c r="E608" s="1" t="s">
        <v>1462</v>
      </c>
      <c r="F608" s="1" t="s">
        <v>606</v>
      </c>
      <c r="G608" s="1">
        <v>-1</v>
      </c>
      <c r="H608" s="1" t="s">
        <v>27</v>
      </c>
      <c r="I608" s="1">
        <v>-1</v>
      </c>
      <c r="K608" s="4" t="str">
        <f>VLOOKUP(IF(ISBLANK(J608),C608,LEFT(J608,IFERROR(FIND("_",LEFT(J608,4)),1)-1)),{"","fact";"c","reset";"tc","reset";"ec","reset";"tec","fact";"c32","rate";"c64","rate";"cmpd","";"ec32","diff";"ec64","diff";"f","fact";"family","";"n","raw";"s",""},2,FALSE)</f>
        <v>rate</v>
      </c>
      <c r="L608" s="4" t="str">
        <f t="shared" si="36"/>
        <v/>
      </c>
      <c r="M608" s="5" t="str">
        <f t="shared" si="37"/>
        <v/>
      </c>
      <c r="N608" s="5" t="str">
        <f t="shared" si="38"/>
        <v/>
      </c>
      <c r="O608" s="5" t="str">
        <f t="shared" si="39"/>
        <v/>
      </c>
    </row>
    <row r="609" spans="1:15" ht="30">
      <c r="A609" s="1" t="s">
        <v>1730</v>
      </c>
      <c r="B609" s="1" t="s">
        <v>29</v>
      </c>
      <c r="C609" s="1" t="s">
        <v>35</v>
      </c>
      <c r="D609" s="1" t="s">
        <v>1464</v>
      </c>
      <c r="E609" s="1" t="s">
        <v>1465</v>
      </c>
      <c r="F609" s="1" t="s">
        <v>1446</v>
      </c>
      <c r="G609" s="1">
        <v>-1</v>
      </c>
      <c r="H609" s="1" t="s">
        <v>27</v>
      </c>
      <c r="I609" s="1">
        <v>-1</v>
      </c>
      <c r="K609" s="4" t="str">
        <f>VLOOKUP(IF(ISBLANK(J609),C609,LEFT(J609,IFERROR(FIND("_",LEFT(J609,4)),1)-1)),{"","fact";"c","reset";"tc","reset";"ec","reset";"tec","fact";"c32","rate";"c64","rate";"cmpd","";"ec32","diff";"ec64","diff";"f","fact";"family","";"n","raw";"s",""},2,FALSE)</f>
        <v>rate</v>
      </c>
      <c r="L609" s="4" t="str">
        <f t="shared" si="36"/>
        <v/>
      </c>
      <c r="M609" s="5" t="str">
        <f t="shared" si="37"/>
        <v/>
      </c>
      <c r="N609" s="5" t="str">
        <f t="shared" si="38"/>
        <v/>
      </c>
      <c r="O609" s="5" t="str">
        <f t="shared" si="39"/>
        <v/>
      </c>
    </row>
    <row r="610" spans="1:15">
      <c r="A610" s="1" t="s">
        <v>1731</v>
      </c>
      <c r="B610" s="1" t="s">
        <v>29</v>
      </c>
      <c r="C610" s="1" t="s">
        <v>221</v>
      </c>
      <c r="D610" s="1" t="s">
        <v>1467</v>
      </c>
      <c r="E610" s="1" t="s">
        <v>1468</v>
      </c>
      <c r="F610" s="1" t="s">
        <v>42</v>
      </c>
      <c r="G610" s="1">
        <v>-1</v>
      </c>
      <c r="H610" s="1" t="s">
        <v>27</v>
      </c>
      <c r="I610" s="1">
        <v>-1</v>
      </c>
      <c r="K610" s="4" t="str">
        <f>VLOOKUP(IF(ISBLANK(J610),C610,LEFT(J610,IFERROR(FIND("_",LEFT(J610,4)),1)-1)),{"","fact";"c","reset";"tc","reset";"ec","reset";"tec","fact";"c32","rate";"c64","rate";"cmpd","";"ec32","diff";"ec64","diff";"f","fact";"family","";"n","raw";"s",""},2,FALSE)</f>
        <v>diff</v>
      </c>
      <c r="L610" s="4" t="str">
        <f t="shared" si="36"/>
        <v/>
      </c>
      <c r="M610" s="5" t="str">
        <f t="shared" si="37"/>
        <v/>
      </c>
      <c r="N610" s="5" t="str">
        <f t="shared" si="38"/>
        <v/>
      </c>
      <c r="O610" s="5" t="str">
        <f t="shared" si="39"/>
        <v/>
      </c>
    </row>
    <row r="611" spans="1:15" ht="30">
      <c r="A611" s="1" t="s">
        <v>1732</v>
      </c>
      <c r="B611" s="1" t="s">
        <v>29</v>
      </c>
      <c r="C611" s="1" t="s">
        <v>35</v>
      </c>
      <c r="D611" s="1" t="s">
        <v>1470</v>
      </c>
      <c r="E611" s="1" t="s">
        <v>1471</v>
      </c>
      <c r="F611" s="1" t="s">
        <v>606</v>
      </c>
      <c r="G611" s="1">
        <v>-1</v>
      </c>
      <c r="H611" s="1" t="s">
        <v>27</v>
      </c>
      <c r="I611" s="1">
        <v>-1</v>
      </c>
      <c r="K611" s="4" t="str">
        <f>VLOOKUP(IF(ISBLANK(J611),C611,LEFT(J611,IFERROR(FIND("_",LEFT(J611,4)),1)-1)),{"","fact";"c","reset";"tc","reset";"ec","reset";"tec","fact";"c32","rate";"c64","rate";"cmpd","";"ec32","diff";"ec64","diff";"f","fact";"family","";"n","raw";"s",""},2,FALSE)</f>
        <v>rate</v>
      </c>
      <c r="L611" s="4" t="str">
        <f t="shared" si="36"/>
        <v/>
      </c>
      <c r="M611" s="5" t="str">
        <f t="shared" si="37"/>
        <v/>
      </c>
      <c r="N611" s="5" t="str">
        <f t="shared" si="38"/>
        <v/>
      </c>
      <c r="O611" s="5" t="str">
        <f t="shared" si="39"/>
        <v/>
      </c>
    </row>
    <row r="612" spans="1:15">
      <c r="A612" s="1" t="s">
        <v>1733</v>
      </c>
      <c r="B612" s="1" t="s">
        <v>29</v>
      </c>
      <c r="C612" s="1" t="s">
        <v>35</v>
      </c>
      <c r="D612" s="1" t="s">
        <v>1473</v>
      </c>
      <c r="E612" s="1" t="s">
        <v>1474</v>
      </c>
      <c r="F612" s="1" t="s">
        <v>1446</v>
      </c>
      <c r="G612" s="1">
        <v>-1</v>
      </c>
      <c r="H612" s="1" t="s">
        <v>27</v>
      </c>
      <c r="I612" s="1">
        <v>-1</v>
      </c>
      <c r="K612" s="4" t="str">
        <f>VLOOKUP(IF(ISBLANK(J612),C612,LEFT(J612,IFERROR(FIND("_",LEFT(J612,4)),1)-1)),{"","fact";"c","reset";"tc","reset";"ec","reset";"tec","fact";"c32","rate";"c64","rate";"cmpd","";"ec32","diff";"ec64","diff";"f","fact";"family","";"n","raw";"s",""},2,FALSE)</f>
        <v>rate</v>
      </c>
      <c r="L612" s="4" t="str">
        <f t="shared" si="36"/>
        <v/>
      </c>
      <c r="M612" s="5" t="str">
        <f t="shared" si="37"/>
        <v/>
      </c>
      <c r="N612" s="5" t="str">
        <f t="shared" si="38"/>
        <v/>
      </c>
      <c r="O612" s="5" t="str">
        <f t="shared" si="39"/>
        <v/>
      </c>
    </row>
    <row r="613" spans="1:15">
      <c r="A613" s="1" t="s">
        <v>1734</v>
      </c>
      <c r="B613" s="1" t="s">
        <v>29</v>
      </c>
      <c r="C613" s="1" t="s">
        <v>25</v>
      </c>
      <c r="E613" s="1" t="s">
        <v>1735</v>
      </c>
      <c r="G613" s="1">
        <v>-1</v>
      </c>
      <c r="H613" s="1" t="s">
        <v>27</v>
      </c>
      <c r="K613" s="4" t="str">
        <f>VLOOKUP(IF(ISBLANK(J613),C613,LEFT(J613,IFERROR(FIND("_",LEFT(J613,4)),1)-1)),{"","fact";"c","reset";"tc","reset";"ec","reset";"tec","fact";"c32","rate";"c64","rate";"cmpd","";"ec32","diff";"ec64","diff";"f","fact";"family","";"n","raw";"s",""},2,FALSE)</f>
        <v/>
      </c>
      <c r="L613" s="4" t="str">
        <f t="shared" si="36"/>
        <v/>
      </c>
      <c r="M613" s="5" t="str">
        <f t="shared" si="37"/>
        <v/>
      </c>
      <c r="N613" s="5" t="str">
        <f t="shared" si="38"/>
        <v/>
      </c>
      <c r="O613" s="5" t="str">
        <f t="shared" si="39"/>
        <v/>
      </c>
    </row>
    <row r="614" spans="1:15" ht="45">
      <c r="A614" s="1" t="s">
        <v>1736</v>
      </c>
      <c r="B614" s="1" t="s">
        <v>29</v>
      </c>
      <c r="C614" s="1" t="s">
        <v>35</v>
      </c>
      <c r="D614" s="1" t="s">
        <v>1737</v>
      </c>
      <c r="E614" s="1" t="s">
        <v>1738</v>
      </c>
      <c r="F614" s="1" t="s">
        <v>261</v>
      </c>
      <c r="G614" s="1">
        <v>-1</v>
      </c>
      <c r="H614" s="1" t="s">
        <v>27</v>
      </c>
      <c r="K614" s="4" t="str">
        <f>VLOOKUP(IF(ISBLANK(J614),C614,LEFT(J614,IFERROR(FIND("_",LEFT(J614,4)),1)-1)),{"","fact";"c","reset";"tc","reset";"ec","reset";"tec","fact";"c32","rate";"c64","rate";"cmpd","";"ec32","diff";"ec64","diff";"f","fact";"family","";"n","raw";"s",""},2,FALSE)</f>
        <v>rate</v>
      </c>
      <c r="L614" s="4" t="str">
        <f t="shared" si="36"/>
        <v/>
      </c>
      <c r="M614" s="5" t="str">
        <f t="shared" si="37"/>
        <v/>
      </c>
      <c r="N614" s="5" t="str">
        <f t="shared" si="38"/>
        <v/>
      </c>
      <c r="O614" s="5" t="str">
        <f t="shared" si="39"/>
        <v/>
      </c>
    </row>
    <row r="615" spans="1:15" ht="30">
      <c r="A615" s="1" t="s">
        <v>1739</v>
      </c>
      <c r="B615" s="1" t="s">
        <v>29</v>
      </c>
      <c r="C615" s="1" t="s">
        <v>145</v>
      </c>
      <c r="D615" s="1" t="s">
        <v>1740</v>
      </c>
      <c r="E615" s="1" t="s">
        <v>1741</v>
      </c>
      <c r="F615" s="1" t="s">
        <v>1254</v>
      </c>
      <c r="G615" s="1">
        <v>-1</v>
      </c>
      <c r="H615" s="1" t="s">
        <v>27</v>
      </c>
      <c r="K615" s="4" t="str">
        <f>VLOOKUP(IF(ISBLANK(J615),C615,LEFT(J615,IFERROR(FIND("_",LEFT(J615,4)),1)-1)),{"","fact";"c","reset";"tc","reset";"ec","reset";"tec","fact";"c32","rate";"c64","rate";"cmpd","";"ec32","diff";"ec64","diff";"f","fact";"family","";"n","raw";"s",""},2,FALSE)</f>
        <v>fact</v>
      </c>
      <c r="L615" s="4" t="str">
        <f t="shared" si="36"/>
        <v/>
      </c>
      <c r="M615" s="5" t="str">
        <f t="shared" si="37"/>
        <v/>
      </c>
      <c r="N615" s="5" t="str">
        <f t="shared" si="38"/>
        <v/>
      </c>
      <c r="O615" s="5" t="str">
        <f t="shared" si="39"/>
        <v/>
      </c>
    </row>
    <row r="616" spans="1:15" ht="45">
      <c r="A616" s="1" t="s">
        <v>1742</v>
      </c>
      <c r="B616" s="1" t="s">
        <v>29</v>
      </c>
      <c r="C616" s="1" t="s">
        <v>455</v>
      </c>
      <c r="D616" s="1" t="s">
        <v>1740</v>
      </c>
      <c r="E616" s="1" t="s">
        <v>1743</v>
      </c>
      <c r="F616" s="1" t="s">
        <v>524</v>
      </c>
      <c r="G616" s="1">
        <v>-1</v>
      </c>
      <c r="H616" s="1" t="s">
        <v>27</v>
      </c>
      <c r="J616" s="1" t="s">
        <v>1744</v>
      </c>
      <c r="K616" s="4" t="str">
        <f>VLOOKUP(IF(ISBLANK(J616),C616,LEFT(J616,IFERROR(FIND("_",LEFT(J616,4)),1)-1)),{"","fact";"c","reset";"tc","reset";"ec","reset";"tec","fact";"c32","rate";"c64","rate";"cmpd","";"ec32","diff";"ec64","diff";"f","fact";"family","";"n","raw";"s",""},2,FALSE)</f>
        <v>fact</v>
      </c>
      <c r="L616" s="4" t="str">
        <f t="shared" si="36"/>
        <v>100 * fs.ufs64.gibc.dirtyEntries / fs.ufs64.gibc.totalEntries</v>
      </c>
      <c r="M616" s="5" t="str">
        <f t="shared" si="37"/>
        <v>pct</v>
      </c>
      <c r="N616" s="5" t="str">
        <f t="shared" si="38"/>
        <v>fs.ufs64.gibc.dirtyEntries</v>
      </c>
      <c r="O616" s="5" t="str">
        <f t="shared" si="39"/>
        <v>fs.ufs64.gibc.totalEntries</v>
      </c>
    </row>
    <row r="617" spans="1:15" ht="30">
      <c r="A617" s="1" t="s">
        <v>1745</v>
      </c>
      <c r="B617" s="1" t="s">
        <v>29</v>
      </c>
      <c r="C617" s="1" t="s">
        <v>35</v>
      </c>
      <c r="D617" s="1" t="s">
        <v>1746</v>
      </c>
      <c r="E617" s="1" t="s">
        <v>1747</v>
      </c>
      <c r="F617" s="1" t="s">
        <v>261</v>
      </c>
      <c r="G617" s="1">
        <v>-1</v>
      </c>
      <c r="H617" s="1" t="s">
        <v>27</v>
      </c>
      <c r="K617" s="4" t="str">
        <f>VLOOKUP(IF(ISBLANK(J617),C617,LEFT(J617,IFERROR(FIND("_",LEFT(J617,4)),1)-1)),{"","fact";"c","reset";"tc","reset";"ec","reset";"tec","fact";"c32","rate";"c64","rate";"cmpd","";"ec32","diff";"ec64","diff";"f","fact";"family","";"n","raw";"s",""},2,FALSE)</f>
        <v>rate</v>
      </c>
      <c r="L617" s="4" t="str">
        <f t="shared" si="36"/>
        <v/>
      </c>
      <c r="M617" s="5" t="str">
        <f t="shared" si="37"/>
        <v/>
      </c>
      <c r="N617" s="5" t="str">
        <f t="shared" si="38"/>
        <v/>
      </c>
      <c r="O617" s="5" t="str">
        <f t="shared" si="39"/>
        <v/>
      </c>
    </row>
    <row r="618" spans="1:15" ht="30">
      <c r="A618" s="1" t="s">
        <v>1748</v>
      </c>
      <c r="B618" s="1" t="s">
        <v>29</v>
      </c>
      <c r="C618" s="1" t="s">
        <v>35</v>
      </c>
      <c r="D618" s="1" t="s">
        <v>1749</v>
      </c>
      <c r="E618" s="1" t="s">
        <v>1750</v>
      </c>
      <c r="F618" s="1" t="s">
        <v>261</v>
      </c>
      <c r="G618" s="1">
        <v>-1</v>
      </c>
      <c r="H618" s="1" t="s">
        <v>27</v>
      </c>
      <c r="K618" s="4" t="str">
        <f>VLOOKUP(IF(ISBLANK(J618),C618,LEFT(J618,IFERROR(FIND("_",LEFT(J618,4)),1)-1)),{"","fact";"c","reset";"tc","reset";"ec","reset";"tec","fact";"c32","rate";"c64","rate";"cmpd","";"ec32","diff";"ec64","diff";"f","fact";"family","";"n","raw";"s",""},2,FALSE)</f>
        <v>rate</v>
      </c>
      <c r="L618" s="4" t="str">
        <f t="shared" si="36"/>
        <v/>
      </c>
      <c r="M618" s="5" t="str">
        <f t="shared" si="37"/>
        <v/>
      </c>
      <c r="N618" s="5" t="str">
        <f t="shared" si="38"/>
        <v/>
      </c>
      <c r="O618" s="5" t="str">
        <f t="shared" si="39"/>
        <v/>
      </c>
    </row>
    <row r="619" spans="1:15" ht="30">
      <c r="A619" s="1" t="s">
        <v>1751</v>
      </c>
      <c r="B619" s="1" t="s">
        <v>29</v>
      </c>
      <c r="C619" s="1" t="s">
        <v>35</v>
      </c>
      <c r="D619" s="1" t="s">
        <v>1752</v>
      </c>
      <c r="E619" s="1" t="s">
        <v>1753</v>
      </c>
      <c r="F619" s="1" t="s">
        <v>261</v>
      </c>
      <c r="G619" s="1">
        <v>-1</v>
      </c>
      <c r="H619" s="1" t="s">
        <v>27</v>
      </c>
      <c r="K619" s="4" t="str">
        <f>VLOOKUP(IF(ISBLANK(J619),C619,LEFT(J619,IFERROR(FIND("_",LEFT(J619,4)),1)-1)),{"","fact";"c","reset";"tc","reset";"ec","reset";"tec","fact";"c32","rate";"c64","rate";"cmpd","";"ec32","diff";"ec64","diff";"f","fact";"family","";"n","raw";"s",""},2,FALSE)</f>
        <v>rate</v>
      </c>
      <c r="L619" s="4" t="str">
        <f t="shared" si="36"/>
        <v/>
      </c>
      <c r="M619" s="5" t="str">
        <f t="shared" si="37"/>
        <v/>
      </c>
      <c r="N619" s="5" t="str">
        <f t="shared" si="38"/>
        <v/>
      </c>
      <c r="O619" s="5" t="str">
        <f t="shared" si="39"/>
        <v/>
      </c>
    </row>
    <row r="620" spans="1:15" ht="45">
      <c r="A620" s="1" t="s">
        <v>1754</v>
      </c>
      <c r="B620" s="1" t="s">
        <v>29</v>
      </c>
      <c r="C620" s="1" t="s">
        <v>35</v>
      </c>
      <c r="D620" s="1" t="s">
        <v>1755</v>
      </c>
      <c r="E620" s="1" t="s">
        <v>1756</v>
      </c>
      <c r="F620" s="1" t="s">
        <v>261</v>
      </c>
      <c r="G620" s="1">
        <v>-1</v>
      </c>
      <c r="H620" s="1" t="s">
        <v>27</v>
      </c>
      <c r="K620" s="4" t="str">
        <f>VLOOKUP(IF(ISBLANK(J620),C620,LEFT(J620,IFERROR(FIND("_",LEFT(J620,4)),1)-1)),{"","fact";"c","reset";"tc","reset";"ec","reset";"tec","fact";"c32","rate";"c64","rate";"cmpd","";"ec32","diff";"ec64","diff";"f","fact";"family","";"n","raw";"s",""},2,FALSE)</f>
        <v>rate</v>
      </c>
      <c r="L620" s="4" t="str">
        <f t="shared" si="36"/>
        <v/>
      </c>
      <c r="M620" s="5" t="str">
        <f t="shared" si="37"/>
        <v/>
      </c>
      <c r="N620" s="5" t="str">
        <f t="shared" si="38"/>
        <v/>
      </c>
      <c r="O620" s="5" t="str">
        <f t="shared" si="39"/>
        <v/>
      </c>
    </row>
    <row r="621" spans="1:15" ht="30">
      <c r="A621" s="1" t="s">
        <v>1757</v>
      </c>
      <c r="B621" s="1" t="s">
        <v>29</v>
      </c>
      <c r="C621" s="1" t="s">
        <v>35</v>
      </c>
      <c r="D621" s="1" t="s">
        <v>1758</v>
      </c>
      <c r="E621" s="1" t="s">
        <v>1759</v>
      </c>
      <c r="F621" s="1" t="s">
        <v>261</v>
      </c>
      <c r="G621" s="1">
        <v>-1</v>
      </c>
      <c r="H621" s="1" t="s">
        <v>27</v>
      </c>
      <c r="K621" s="4" t="str">
        <f>VLOOKUP(IF(ISBLANK(J621),C621,LEFT(J621,IFERROR(FIND("_",LEFT(J621,4)),1)-1)),{"","fact";"c","reset";"tc","reset";"ec","reset";"tec","fact";"c32","rate";"c64","rate";"cmpd","";"ec32","diff";"ec64","diff";"f","fact";"family","";"n","raw";"s",""},2,FALSE)</f>
        <v>rate</v>
      </c>
      <c r="L621" s="4" t="str">
        <f t="shared" si="36"/>
        <v/>
      </c>
      <c r="M621" s="5" t="str">
        <f t="shared" si="37"/>
        <v/>
      </c>
      <c r="N621" s="5" t="str">
        <f t="shared" si="38"/>
        <v/>
      </c>
      <c r="O621" s="5" t="str">
        <f t="shared" si="39"/>
        <v/>
      </c>
    </row>
    <row r="622" spans="1:15" ht="60">
      <c r="A622" s="1" t="s">
        <v>1760</v>
      </c>
      <c r="B622" s="1" t="s">
        <v>29</v>
      </c>
      <c r="C622" s="1" t="s">
        <v>35</v>
      </c>
      <c r="D622" s="1" t="s">
        <v>1761</v>
      </c>
      <c r="E622" s="1" t="s">
        <v>1762</v>
      </c>
      <c r="F622" s="1" t="s">
        <v>261</v>
      </c>
      <c r="G622" s="1">
        <v>-1</v>
      </c>
      <c r="H622" s="1" t="s">
        <v>27</v>
      </c>
      <c r="K622" s="4" t="str">
        <f>VLOOKUP(IF(ISBLANK(J622),C622,LEFT(J622,IFERROR(FIND("_",LEFT(J622,4)),1)-1)),{"","fact";"c","reset";"tc","reset";"ec","reset";"tec","fact";"c32","rate";"c64","rate";"cmpd","";"ec32","diff";"ec64","diff";"f","fact";"family","";"n","raw";"s",""},2,FALSE)</f>
        <v>rate</v>
      </c>
      <c r="L622" s="4" t="str">
        <f t="shared" si="36"/>
        <v/>
      </c>
      <c r="M622" s="5" t="str">
        <f t="shared" si="37"/>
        <v/>
      </c>
      <c r="N622" s="5" t="str">
        <f t="shared" si="38"/>
        <v/>
      </c>
      <c r="O622" s="5" t="str">
        <f t="shared" si="39"/>
        <v/>
      </c>
    </row>
    <row r="623" spans="1:15" ht="45">
      <c r="A623" s="1" t="s">
        <v>1763</v>
      </c>
      <c r="B623" s="1" t="s">
        <v>29</v>
      </c>
      <c r="C623" s="1" t="s">
        <v>35</v>
      </c>
      <c r="D623" s="1" t="s">
        <v>1764</v>
      </c>
      <c r="E623" s="1" t="s">
        <v>1765</v>
      </c>
      <c r="F623" s="1" t="s">
        <v>261</v>
      </c>
      <c r="G623" s="1">
        <v>-1</v>
      </c>
      <c r="H623" s="1" t="s">
        <v>27</v>
      </c>
      <c r="K623" s="4" t="str">
        <f>VLOOKUP(IF(ISBLANK(J623),C623,LEFT(J623,IFERROR(FIND("_",LEFT(J623,4)),1)-1)),{"","fact";"c","reset";"tc","reset";"ec","reset";"tec","fact";"c32","rate";"c64","rate";"cmpd","";"ec32","diff";"ec64","diff";"f","fact";"family","";"n","raw";"s",""},2,FALSE)</f>
        <v>rate</v>
      </c>
      <c r="L623" s="4" t="str">
        <f t="shared" si="36"/>
        <v/>
      </c>
      <c r="M623" s="5" t="str">
        <f t="shared" si="37"/>
        <v/>
      </c>
      <c r="N623" s="5" t="str">
        <f t="shared" si="38"/>
        <v/>
      </c>
      <c r="O623" s="5" t="str">
        <f t="shared" si="39"/>
        <v/>
      </c>
    </row>
    <row r="624" spans="1:15">
      <c r="A624" s="1" t="s">
        <v>1766</v>
      </c>
      <c r="B624" s="1" t="s">
        <v>29</v>
      </c>
      <c r="C624" s="1" t="s">
        <v>145</v>
      </c>
      <c r="D624" s="1" t="s">
        <v>1767</v>
      </c>
      <c r="E624" s="1" t="s">
        <v>1768</v>
      </c>
      <c r="F624" s="1" t="s">
        <v>1122</v>
      </c>
      <c r="G624" s="1">
        <v>-1</v>
      </c>
      <c r="H624" s="1" t="s">
        <v>27</v>
      </c>
      <c r="K624" s="4" t="str">
        <f>VLOOKUP(IF(ISBLANK(J624),C624,LEFT(J624,IFERROR(FIND("_",LEFT(J624,4)),1)-1)),{"","fact";"c","reset";"tc","reset";"ec","reset";"tec","fact";"c32","rate";"c64","rate";"cmpd","";"ec32","diff";"ec64","diff";"f","fact";"family","";"n","raw";"s",""},2,FALSE)</f>
        <v>fact</v>
      </c>
      <c r="L624" s="4" t="str">
        <f t="shared" si="36"/>
        <v/>
      </c>
      <c r="M624" s="5" t="str">
        <f t="shared" si="37"/>
        <v/>
      </c>
      <c r="N624" s="5" t="str">
        <f t="shared" si="38"/>
        <v/>
      </c>
      <c r="O624" s="5" t="str">
        <f t="shared" si="39"/>
        <v/>
      </c>
    </row>
    <row r="625" spans="1:15" ht="45">
      <c r="A625" s="1" t="s">
        <v>1769</v>
      </c>
      <c r="B625" s="1" t="s">
        <v>29</v>
      </c>
      <c r="C625" s="1" t="s">
        <v>455</v>
      </c>
      <c r="D625" s="1" t="s">
        <v>1770</v>
      </c>
      <c r="E625" s="1" t="s">
        <v>1771</v>
      </c>
      <c r="F625" s="1" t="s">
        <v>524</v>
      </c>
      <c r="G625" s="1">
        <v>-1</v>
      </c>
      <c r="H625" s="1" t="s">
        <v>27</v>
      </c>
      <c r="J625" s="1" t="s">
        <v>1772</v>
      </c>
      <c r="K625" s="4" t="str">
        <f>VLOOKUP(IF(ISBLANK(J625),C625,LEFT(J625,IFERROR(FIND("_",LEFT(J625,4)),1)-1)),{"","fact";"c","reset";"tc","reset";"ec","reset";"tec","fact";"c32","rate";"c64","rate";"cmpd","";"ec32","diff";"ec64","diff";"f","fact";"family","";"n","raw";"s",""},2,FALSE)</f>
        <v>fact</v>
      </c>
      <c r="L625" s="4" t="str">
        <f t="shared" si="36"/>
        <v>100 * fs.ufs64.gibc.totalHits / fs.ufs64.gibc.lookup</v>
      </c>
      <c r="M625" s="5" t="str">
        <f t="shared" si="37"/>
        <v>pct</v>
      </c>
      <c r="N625" s="5" t="str">
        <f t="shared" si="38"/>
        <v>fs.ufs64.gibc.totalHits</v>
      </c>
      <c r="O625" s="5" t="str">
        <f t="shared" si="39"/>
        <v>fs.ufs64.gibc.lookup</v>
      </c>
    </row>
    <row r="626" spans="1:15" ht="30">
      <c r="A626" s="1" t="s">
        <v>1773</v>
      </c>
      <c r="B626" s="1" t="s">
        <v>29</v>
      </c>
      <c r="C626" s="1" t="s">
        <v>35</v>
      </c>
      <c r="D626" s="1" t="s">
        <v>1774</v>
      </c>
      <c r="E626" s="1" t="s">
        <v>1775</v>
      </c>
      <c r="F626" s="1" t="s">
        <v>261</v>
      </c>
      <c r="G626" s="1">
        <v>-1</v>
      </c>
      <c r="H626" s="1" t="s">
        <v>27</v>
      </c>
      <c r="K626" s="4" t="str">
        <f>VLOOKUP(IF(ISBLANK(J626),C626,LEFT(J626,IFERROR(FIND("_",LEFT(J626,4)),1)-1)),{"","fact";"c","reset";"tc","reset";"ec","reset";"tec","fact";"c32","rate";"c64","rate";"cmpd","";"ec32","diff";"ec64","diff";"f","fact";"family","";"n","raw";"s",""},2,FALSE)</f>
        <v>rate</v>
      </c>
      <c r="L626" s="4" t="str">
        <f t="shared" si="36"/>
        <v/>
      </c>
      <c r="M626" s="5" t="str">
        <f t="shared" si="37"/>
        <v/>
      </c>
      <c r="N626" s="5" t="str">
        <f t="shared" si="38"/>
        <v/>
      </c>
      <c r="O626" s="5" t="str">
        <f t="shared" si="39"/>
        <v/>
      </c>
    </row>
    <row r="627" spans="1:15">
      <c r="A627" s="1" t="s">
        <v>1776</v>
      </c>
      <c r="B627" s="1" t="s">
        <v>29</v>
      </c>
      <c r="C627" s="1" t="s">
        <v>35</v>
      </c>
      <c r="D627" s="1" t="s">
        <v>1777</v>
      </c>
      <c r="E627" s="1" t="s">
        <v>1778</v>
      </c>
      <c r="G627" s="1">
        <v>-1</v>
      </c>
      <c r="H627" s="1" t="s">
        <v>27</v>
      </c>
      <c r="K627" s="4" t="str">
        <f>VLOOKUP(IF(ISBLANK(J627),C627,LEFT(J627,IFERROR(FIND("_",LEFT(J627,4)),1)-1)),{"","fact";"c","reset";"tc","reset";"ec","reset";"tec","fact";"c32","rate";"c64","rate";"cmpd","";"ec32","diff";"ec64","diff";"f","fact";"family","";"n","raw";"s",""},2,FALSE)</f>
        <v>rate</v>
      </c>
      <c r="L627" s="4" t="str">
        <f t="shared" si="36"/>
        <v/>
      </c>
      <c r="M627" s="5" t="str">
        <f t="shared" si="37"/>
        <v/>
      </c>
      <c r="N627" s="5" t="str">
        <f t="shared" si="38"/>
        <v/>
      </c>
      <c r="O627" s="5" t="str">
        <f t="shared" si="39"/>
        <v/>
      </c>
    </row>
    <row r="628" spans="1:15" ht="30">
      <c r="A628" s="1" t="s">
        <v>1779</v>
      </c>
      <c r="B628" s="1" t="s">
        <v>29</v>
      </c>
      <c r="C628" s="1" t="s">
        <v>35</v>
      </c>
      <c r="D628" s="1" t="s">
        <v>1780</v>
      </c>
      <c r="E628" s="1" t="s">
        <v>1781</v>
      </c>
      <c r="G628" s="1">
        <v>-1</v>
      </c>
      <c r="H628" s="1" t="s">
        <v>27</v>
      </c>
      <c r="K628" s="4" t="str">
        <f>VLOOKUP(IF(ISBLANK(J628),C628,LEFT(J628,IFERROR(FIND("_",LEFT(J628,4)),1)-1)),{"","fact";"c","reset";"tc","reset";"ec","reset";"tec","fact";"c32","rate";"c64","rate";"cmpd","";"ec32","diff";"ec64","diff";"f","fact";"family","";"n","raw";"s",""},2,FALSE)</f>
        <v>rate</v>
      </c>
      <c r="L628" s="4" t="str">
        <f t="shared" si="36"/>
        <v/>
      </c>
      <c r="M628" s="5" t="str">
        <f t="shared" si="37"/>
        <v/>
      </c>
      <c r="N628" s="5" t="str">
        <f t="shared" si="38"/>
        <v/>
      </c>
      <c r="O628" s="5" t="str">
        <f t="shared" si="39"/>
        <v/>
      </c>
    </row>
    <row r="629" spans="1:15" ht="30">
      <c r="A629" s="1" t="s">
        <v>1782</v>
      </c>
      <c r="B629" s="1" t="s">
        <v>29</v>
      </c>
      <c r="C629" s="1" t="s">
        <v>35</v>
      </c>
      <c r="D629" s="1" t="s">
        <v>1783</v>
      </c>
      <c r="E629" s="1" t="s">
        <v>1784</v>
      </c>
      <c r="G629" s="1">
        <v>-1</v>
      </c>
      <c r="H629" s="1" t="s">
        <v>27</v>
      </c>
      <c r="K629" s="4" t="str">
        <f>VLOOKUP(IF(ISBLANK(J629),C629,LEFT(J629,IFERROR(FIND("_",LEFT(J629,4)),1)-1)),{"","fact";"c","reset";"tc","reset";"ec","reset";"tec","fact";"c32","rate";"c64","rate";"cmpd","";"ec32","diff";"ec64","diff";"f","fact";"family","";"n","raw";"s",""},2,FALSE)</f>
        <v>rate</v>
      </c>
      <c r="L629" s="4" t="str">
        <f t="shared" si="36"/>
        <v/>
      </c>
      <c r="M629" s="5" t="str">
        <f t="shared" si="37"/>
        <v/>
      </c>
      <c r="N629" s="5" t="str">
        <f t="shared" si="38"/>
        <v/>
      </c>
      <c r="O629" s="5" t="str">
        <f t="shared" si="39"/>
        <v/>
      </c>
    </row>
    <row r="630" spans="1:15" ht="45">
      <c r="A630" s="1" t="s">
        <v>1785</v>
      </c>
      <c r="B630" s="1" t="s">
        <v>29</v>
      </c>
      <c r="C630" s="1" t="s">
        <v>455</v>
      </c>
      <c r="D630" s="1" t="s">
        <v>1786</v>
      </c>
      <c r="E630" s="1" t="s">
        <v>1787</v>
      </c>
      <c r="F630" s="1" t="s">
        <v>524</v>
      </c>
      <c r="G630" s="1">
        <v>-1</v>
      </c>
      <c r="H630" s="1" t="s">
        <v>27</v>
      </c>
      <c r="J630" s="1" t="s">
        <v>1788</v>
      </c>
      <c r="K630" s="4" t="str">
        <f>VLOOKUP(IF(ISBLANK(J630),C630,LEFT(J630,IFERROR(FIND("_",LEFT(J630,4)),1)-1)),{"","fact";"c","reset";"tc","reset";"ec","reset";"tec","fact";"c32","rate";"c64","rate";"cmpd","";"ec32","diff";"ec64","diff";"f","fact";"family","";"n","raw";"s",""},2,FALSE)</f>
        <v>fact</v>
      </c>
      <c r="L630" s="4" t="str">
        <f t="shared" si="36"/>
        <v>100 * fs.ufs64.gibc.lookupDescriptorHit / fs.ufs64.gibc.lookup</v>
      </c>
      <c r="M630" s="5" t="str">
        <f t="shared" si="37"/>
        <v>pct</v>
      </c>
      <c r="N630" s="5" t="str">
        <f t="shared" si="38"/>
        <v>fs.ufs64.gibc.lookupDescriptorHit</v>
      </c>
      <c r="O630" s="5" t="str">
        <f t="shared" si="39"/>
        <v>fs.ufs64.gibc.lookup</v>
      </c>
    </row>
    <row r="631" spans="1:15" ht="30">
      <c r="A631" s="1" t="s">
        <v>1789</v>
      </c>
      <c r="B631" s="1" t="s">
        <v>29</v>
      </c>
      <c r="C631" s="1" t="s">
        <v>35</v>
      </c>
      <c r="D631" s="1" t="s">
        <v>1790</v>
      </c>
      <c r="E631" s="1" t="s">
        <v>1791</v>
      </c>
      <c r="F631" s="1" t="s">
        <v>1254</v>
      </c>
      <c r="G631" s="1">
        <v>-1</v>
      </c>
      <c r="H631" s="1" t="s">
        <v>27</v>
      </c>
      <c r="K631" s="4" t="str">
        <f>VLOOKUP(IF(ISBLANK(J631),C631,LEFT(J631,IFERROR(FIND("_",LEFT(J631,4)),1)-1)),{"","fact";"c","reset";"tc","reset";"ec","reset";"tec","fact";"c32","rate";"c64","rate";"cmpd","";"ec32","diff";"ec64","diff";"f","fact";"family","";"n","raw";"s",""},2,FALSE)</f>
        <v>rate</v>
      </c>
      <c r="L631" s="4" t="str">
        <f t="shared" si="36"/>
        <v/>
      </c>
      <c r="M631" s="5" t="str">
        <f t="shared" si="37"/>
        <v/>
      </c>
      <c r="N631" s="5" t="str">
        <f t="shared" si="38"/>
        <v/>
      </c>
      <c r="O631" s="5" t="str">
        <f t="shared" si="39"/>
        <v/>
      </c>
    </row>
    <row r="632" spans="1:15" ht="30">
      <c r="A632" s="1" t="s">
        <v>1792</v>
      </c>
      <c r="B632" s="1" t="s">
        <v>29</v>
      </c>
      <c r="C632" s="1" t="s">
        <v>35</v>
      </c>
      <c r="D632" s="1" t="s">
        <v>1793</v>
      </c>
      <c r="E632" s="1" t="s">
        <v>1794</v>
      </c>
      <c r="F632" s="1" t="s">
        <v>261</v>
      </c>
      <c r="G632" s="1">
        <v>-1</v>
      </c>
      <c r="H632" s="1" t="s">
        <v>27</v>
      </c>
      <c r="K632" s="4" t="str">
        <f>VLOOKUP(IF(ISBLANK(J632),C632,LEFT(J632,IFERROR(FIND("_",LEFT(J632,4)),1)-1)),{"","fact";"c","reset";"tc","reset";"ec","reset";"tec","fact";"c32","rate";"c64","rate";"cmpd","";"ec32","diff";"ec64","diff";"f","fact";"family","";"n","raw";"s",""},2,FALSE)</f>
        <v>rate</v>
      </c>
      <c r="L632" s="4" t="str">
        <f t="shared" si="36"/>
        <v/>
      </c>
      <c r="M632" s="5" t="str">
        <f t="shared" si="37"/>
        <v/>
      </c>
      <c r="N632" s="5" t="str">
        <f t="shared" si="38"/>
        <v/>
      </c>
      <c r="O632" s="5" t="str">
        <f t="shared" si="39"/>
        <v/>
      </c>
    </row>
    <row r="633" spans="1:15" ht="30">
      <c r="A633" s="1" t="s">
        <v>1795</v>
      </c>
      <c r="B633" s="1" t="s">
        <v>29</v>
      </c>
      <c r="C633" s="1" t="s">
        <v>35</v>
      </c>
      <c r="D633" s="1" t="s">
        <v>1796</v>
      </c>
      <c r="E633" s="1" t="s">
        <v>1797</v>
      </c>
      <c r="F633" s="1" t="s">
        <v>261</v>
      </c>
      <c r="G633" s="1">
        <v>-1</v>
      </c>
      <c r="H633" s="1" t="s">
        <v>27</v>
      </c>
      <c r="K633" s="4" t="str">
        <f>VLOOKUP(IF(ISBLANK(J633),C633,LEFT(J633,IFERROR(FIND("_",LEFT(J633,4)),1)-1)),{"","fact";"c","reset";"tc","reset";"ec","reset";"tec","fact";"c32","rate";"c64","rate";"cmpd","";"ec32","diff";"ec64","diff";"f","fact";"family","";"n","raw";"s",""},2,FALSE)</f>
        <v>rate</v>
      </c>
      <c r="L633" s="4" t="str">
        <f t="shared" si="36"/>
        <v/>
      </c>
      <c r="M633" s="5" t="str">
        <f t="shared" si="37"/>
        <v/>
      </c>
      <c r="N633" s="5" t="str">
        <f t="shared" si="38"/>
        <v/>
      </c>
      <c r="O633" s="5" t="str">
        <f t="shared" si="39"/>
        <v/>
      </c>
    </row>
    <row r="634" spans="1:15" ht="30">
      <c r="A634" s="1" t="s">
        <v>1798</v>
      </c>
      <c r="B634" s="1" t="s">
        <v>29</v>
      </c>
      <c r="C634" s="1" t="s">
        <v>35</v>
      </c>
      <c r="D634" s="1" t="s">
        <v>1799</v>
      </c>
      <c r="E634" s="1" t="s">
        <v>1800</v>
      </c>
      <c r="F634" s="1" t="s">
        <v>261</v>
      </c>
      <c r="G634" s="1">
        <v>-1</v>
      </c>
      <c r="H634" s="1" t="s">
        <v>27</v>
      </c>
      <c r="K634" s="4" t="str">
        <f>VLOOKUP(IF(ISBLANK(J634),C634,LEFT(J634,IFERROR(FIND("_",LEFT(J634,4)),1)-1)),{"","fact";"c","reset";"tc","reset";"ec","reset";"tec","fact";"c32","rate";"c64","rate";"cmpd","";"ec32","diff";"ec64","diff";"f","fact";"family","";"n","raw";"s",""},2,FALSE)</f>
        <v>rate</v>
      </c>
      <c r="L634" s="4" t="str">
        <f t="shared" si="36"/>
        <v/>
      </c>
      <c r="M634" s="5" t="str">
        <f t="shared" si="37"/>
        <v/>
      </c>
      <c r="N634" s="5" t="str">
        <f t="shared" si="38"/>
        <v/>
      </c>
      <c r="O634" s="5" t="str">
        <f t="shared" si="39"/>
        <v/>
      </c>
    </row>
    <row r="635" spans="1:15" ht="30">
      <c r="A635" s="1" t="s">
        <v>1801</v>
      </c>
      <c r="B635" s="1" t="s">
        <v>29</v>
      </c>
      <c r="C635" s="1" t="s">
        <v>35</v>
      </c>
      <c r="D635" s="1" t="s">
        <v>1802</v>
      </c>
      <c r="E635" s="1" t="s">
        <v>1803</v>
      </c>
      <c r="F635" s="1" t="s">
        <v>261</v>
      </c>
      <c r="G635" s="1">
        <v>-1</v>
      </c>
      <c r="H635" s="1" t="s">
        <v>27</v>
      </c>
      <c r="K635" s="4" t="str">
        <f>VLOOKUP(IF(ISBLANK(J635),C635,LEFT(J635,IFERROR(FIND("_",LEFT(J635,4)),1)-1)),{"","fact";"c","reset";"tc","reset";"ec","reset";"tec","fact";"c32","rate";"c64","rate";"cmpd","";"ec32","diff";"ec64","diff";"f","fact";"family","";"n","raw";"s",""},2,FALSE)</f>
        <v>rate</v>
      </c>
      <c r="L635" s="4" t="str">
        <f t="shared" si="36"/>
        <v/>
      </c>
      <c r="M635" s="5" t="str">
        <f t="shared" si="37"/>
        <v/>
      </c>
      <c r="N635" s="5" t="str">
        <f t="shared" si="38"/>
        <v/>
      </c>
      <c r="O635" s="5" t="str">
        <f t="shared" si="39"/>
        <v/>
      </c>
    </row>
    <row r="636" spans="1:15" ht="30">
      <c r="A636" s="1" t="s">
        <v>1804</v>
      </c>
      <c r="B636" s="1" t="s">
        <v>29</v>
      </c>
      <c r="C636" s="1" t="s">
        <v>35</v>
      </c>
      <c r="D636" s="1" t="s">
        <v>1805</v>
      </c>
      <c r="E636" s="1" t="s">
        <v>1806</v>
      </c>
      <c r="F636" s="1" t="s">
        <v>261</v>
      </c>
      <c r="G636" s="1">
        <v>-1</v>
      </c>
      <c r="H636" s="1" t="s">
        <v>27</v>
      </c>
      <c r="K636" s="4" t="str">
        <f>VLOOKUP(IF(ISBLANK(J636),C636,LEFT(J636,IFERROR(FIND("_",LEFT(J636,4)),1)-1)),{"","fact";"c","reset";"tc","reset";"ec","reset";"tec","fact";"c32","rate";"c64","rate";"cmpd","";"ec32","diff";"ec64","diff";"f","fact";"family","";"n","raw";"s",""},2,FALSE)</f>
        <v>rate</v>
      </c>
      <c r="L636" s="4" t="str">
        <f t="shared" si="36"/>
        <v/>
      </c>
      <c r="M636" s="5" t="str">
        <f t="shared" si="37"/>
        <v/>
      </c>
      <c r="N636" s="5" t="str">
        <f t="shared" si="38"/>
        <v/>
      </c>
      <c r="O636" s="5" t="str">
        <f t="shared" si="39"/>
        <v/>
      </c>
    </row>
    <row r="637" spans="1:15" ht="30">
      <c r="A637" s="1" t="s">
        <v>1807</v>
      </c>
      <c r="B637" s="1" t="s">
        <v>29</v>
      </c>
      <c r="C637" s="1" t="s">
        <v>35</v>
      </c>
      <c r="D637" s="1" t="s">
        <v>1808</v>
      </c>
      <c r="E637" s="1" t="s">
        <v>1809</v>
      </c>
      <c r="F637" s="1" t="s">
        <v>261</v>
      </c>
      <c r="G637" s="1">
        <v>-1</v>
      </c>
      <c r="H637" s="1" t="s">
        <v>27</v>
      </c>
      <c r="K637" s="4" t="str">
        <f>VLOOKUP(IF(ISBLANK(J637),C637,LEFT(J637,IFERROR(FIND("_",LEFT(J637,4)),1)-1)),{"","fact";"c","reset";"tc","reset";"ec","reset";"tec","fact";"c32","rate";"c64","rate";"cmpd","";"ec32","diff";"ec64","diff";"f","fact";"family","";"n","raw";"s",""},2,FALSE)</f>
        <v>rate</v>
      </c>
      <c r="L637" s="4" t="str">
        <f t="shared" si="36"/>
        <v/>
      </c>
      <c r="M637" s="5" t="str">
        <f t="shared" si="37"/>
        <v/>
      </c>
      <c r="N637" s="5" t="str">
        <f t="shared" si="38"/>
        <v/>
      </c>
      <c r="O637" s="5" t="str">
        <f t="shared" si="39"/>
        <v/>
      </c>
    </row>
    <row r="638" spans="1:15" ht="45">
      <c r="A638" s="1" t="s">
        <v>1810</v>
      </c>
      <c r="B638" s="1" t="s">
        <v>29</v>
      </c>
      <c r="C638" s="1" t="s">
        <v>35</v>
      </c>
      <c r="D638" s="1" t="s">
        <v>1811</v>
      </c>
      <c r="E638" s="1" t="s">
        <v>1812</v>
      </c>
      <c r="G638" s="1">
        <v>-1</v>
      </c>
      <c r="H638" s="1" t="s">
        <v>27</v>
      </c>
      <c r="K638" s="4" t="str">
        <f>VLOOKUP(IF(ISBLANK(J638),C638,LEFT(J638,IFERROR(FIND("_",LEFT(J638,4)),1)-1)),{"","fact";"c","reset";"tc","reset";"ec","reset";"tec","fact";"c32","rate";"c64","rate";"cmpd","";"ec32","diff";"ec64","diff";"f","fact";"family","";"n","raw";"s",""},2,FALSE)</f>
        <v>rate</v>
      </c>
      <c r="L638" s="4" t="str">
        <f t="shared" si="36"/>
        <v/>
      </c>
      <c r="M638" s="5" t="str">
        <f t="shared" si="37"/>
        <v/>
      </c>
      <c r="N638" s="5" t="str">
        <f t="shared" si="38"/>
        <v/>
      </c>
      <c r="O638" s="5" t="str">
        <f t="shared" si="39"/>
        <v/>
      </c>
    </row>
    <row r="639" spans="1:15">
      <c r="A639" s="1" t="s">
        <v>1813</v>
      </c>
      <c r="B639" s="1" t="s">
        <v>29</v>
      </c>
      <c r="C639" s="1" t="s">
        <v>145</v>
      </c>
      <c r="D639" s="1" t="s">
        <v>1814</v>
      </c>
      <c r="E639" s="1" t="s">
        <v>1815</v>
      </c>
      <c r="F639" s="1" t="s">
        <v>1254</v>
      </c>
      <c r="G639" s="1">
        <v>-1</v>
      </c>
      <c r="H639" s="1" t="s">
        <v>27</v>
      </c>
      <c r="K639" s="4" t="str">
        <f>VLOOKUP(IF(ISBLANK(J639),C639,LEFT(J639,IFERROR(FIND("_",LEFT(J639,4)),1)-1)),{"","fact";"c","reset";"tc","reset";"ec","reset";"tec","fact";"c32","rate";"c64","rate";"cmpd","";"ec32","diff";"ec64","diff";"f","fact";"family","";"n","raw";"s",""},2,FALSE)</f>
        <v>fact</v>
      </c>
      <c r="L639" s="4" t="str">
        <f t="shared" si="36"/>
        <v/>
      </c>
      <c r="M639" s="5" t="str">
        <f t="shared" si="37"/>
        <v/>
      </c>
      <c r="N639" s="5" t="str">
        <f t="shared" si="38"/>
        <v/>
      </c>
      <c r="O639" s="5" t="str">
        <f t="shared" si="39"/>
        <v/>
      </c>
    </row>
    <row r="640" spans="1:15">
      <c r="A640" s="1" t="s">
        <v>1816</v>
      </c>
      <c r="B640" s="1" t="s">
        <v>29</v>
      </c>
      <c r="C640" s="1" t="s">
        <v>35</v>
      </c>
      <c r="D640" s="1" t="s">
        <v>1817</v>
      </c>
      <c r="E640" s="1" t="s">
        <v>1818</v>
      </c>
      <c r="F640" s="1" t="s">
        <v>261</v>
      </c>
      <c r="G640" s="1">
        <v>-1</v>
      </c>
      <c r="H640" s="1" t="s">
        <v>27</v>
      </c>
      <c r="K640" s="4" t="str">
        <f>VLOOKUP(IF(ISBLANK(J640),C640,LEFT(J640,IFERROR(FIND("_",LEFT(J640,4)),1)-1)),{"","fact";"c","reset";"tc","reset";"ec","reset";"tec","fact";"c32","rate";"c64","rate";"cmpd","";"ec32","diff";"ec64","diff";"f","fact";"family","";"n","raw";"s",""},2,FALSE)</f>
        <v>rate</v>
      </c>
      <c r="L640" s="4" t="str">
        <f t="shared" si="36"/>
        <v/>
      </c>
      <c r="M640" s="5" t="str">
        <f t="shared" si="37"/>
        <v/>
      </c>
      <c r="N640" s="5" t="str">
        <f t="shared" si="38"/>
        <v/>
      </c>
      <c r="O640" s="5" t="str">
        <f t="shared" si="39"/>
        <v/>
      </c>
    </row>
    <row r="641" spans="1:15">
      <c r="A641" s="1" t="s">
        <v>1819</v>
      </c>
      <c r="B641" s="1" t="s">
        <v>29</v>
      </c>
      <c r="C641" s="1" t="s">
        <v>30</v>
      </c>
      <c r="D641" s="1" t="s">
        <v>1721</v>
      </c>
      <c r="E641" s="1" t="s">
        <v>1820</v>
      </c>
      <c r="G641" s="1">
        <v>10</v>
      </c>
      <c r="H641" s="1" t="s">
        <v>1438</v>
      </c>
      <c r="I641" s="1">
        <v>-1</v>
      </c>
      <c r="K641" s="4" t="str">
        <f>VLOOKUP(IF(ISBLANK(J641),C641,LEFT(J641,IFERROR(FIND("_",LEFT(J641,4)),1)-1)),{"","fact";"c","reset";"tc","reset";"ec","reset";"tec","fact";"c32","rate";"c64","rate";"cmpd","";"ec32","diff";"ec64","diff";"f","fact";"family","";"n","raw";"s",""},2,FALSE)</f>
        <v/>
      </c>
      <c r="L641" s="4" t="str">
        <f t="shared" si="36"/>
        <v/>
      </c>
      <c r="M641" s="5" t="str">
        <f t="shared" si="37"/>
        <v/>
      </c>
      <c r="N641" s="5" t="str">
        <f t="shared" si="38"/>
        <v/>
      </c>
      <c r="O641" s="5" t="str">
        <f t="shared" si="39"/>
        <v/>
      </c>
    </row>
    <row r="642" spans="1:15" ht="30">
      <c r="A642" s="1" t="s">
        <v>1821</v>
      </c>
      <c r="B642" s="1" t="s">
        <v>29</v>
      </c>
      <c r="C642" s="1" t="s">
        <v>35</v>
      </c>
      <c r="D642" s="1" t="s">
        <v>1478</v>
      </c>
      <c r="E642" s="1" t="s">
        <v>1479</v>
      </c>
      <c r="F642" s="1" t="s">
        <v>1254</v>
      </c>
      <c r="G642" s="1">
        <v>-1</v>
      </c>
      <c r="H642" s="1" t="s">
        <v>27</v>
      </c>
      <c r="I642" s="1">
        <v>-1</v>
      </c>
      <c r="K642" s="4" t="str">
        <f>VLOOKUP(IF(ISBLANK(J642),C642,LEFT(J642,IFERROR(FIND("_",LEFT(J642,4)),1)-1)),{"","fact";"c","reset";"tc","reset";"ec","reset";"tec","fact";"c32","rate";"c64","rate";"cmpd","";"ec32","diff";"ec64","diff";"f","fact";"family","";"n","raw";"s",""},2,FALSE)</f>
        <v>rate</v>
      </c>
      <c r="L642" s="4" t="str">
        <f t="shared" si="36"/>
        <v/>
      </c>
      <c r="M642" s="5" t="str">
        <f t="shared" si="37"/>
        <v/>
      </c>
      <c r="N642" s="5" t="str">
        <f t="shared" si="38"/>
        <v/>
      </c>
      <c r="O642" s="5" t="str">
        <f t="shared" si="39"/>
        <v/>
      </c>
    </row>
    <row r="643" spans="1:15">
      <c r="A643" s="1" t="s">
        <v>1822</v>
      </c>
      <c r="B643" s="1" t="s">
        <v>29</v>
      </c>
      <c r="C643" s="1" t="s">
        <v>35</v>
      </c>
      <c r="D643" s="1" t="s">
        <v>1481</v>
      </c>
      <c r="E643" s="1" t="s">
        <v>1482</v>
      </c>
      <c r="F643" s="1" t="s">
        <v>139</v>
      </c>
      <c r="G643" s="1">
        <v>-1</v>
      </c>
      <c r="H643" s="1" t="s">
        <v>27</v>
      </c>
      <c r="I643" s="1">
        <v>-1</v>
      </c>
      <c r="K643" s="4" t="str">
        <f>VLOOKUP(IF(ISBLANK(J643),C643,LEFT(J643,IFERROR(FIND("_",LEFT(J643,4)),1)-1)),{"","fact";"c","reset";"tc","reset";"ec","reset";"tec","fact";"c32","rate";"c64","rate";"cmpd","";"ec32","diff";"ec64","diff";"f","fact";"family","";"n","raw";"s",""},2,FALSE)</f>
        <v>rate</v>
      </c>
      <c r="L643" s="4" t="str">
        <f t="shared" ref="L643:L706" si="40">IF(M643="div",CONCATENATE(N643," / ",O643),IF(M643="sub",CONCATENATE(N643," - ",O643),IF(M643="add",CONCATENATE(N643," + ",O643),IF(M643="mult",CONCATENATE(N643," * ",O643),IF(M643="pct",CONCATENATE("100 * ",N643," / ",O643),IF(M643="sum",CONCATENATE("∑ (",N643,IF(LEN(O643)=0,""," + "),SUBSTITUTE(O643,","," + "),")"),""))))))</f>
        <v/>
      </c>
      <c r="M643" s="5" t="str">
        <f t="shared" ref="M643:M706" si="41">IF(ISBLANK(J643),"",RIGHT(LEFT(J643,FIND(",",J643)-1),LEN(LEFT(J643,FIND(",",J643)-1))-IFERROR(FIND("_",LEFT(J643,FIND(",",J643)-1)),0)))</f>
        <v/>
      </c>
      <c r="N643" s="5" t="str">
        <f t="shared" ref="N643:N706" si="42">IF(ISBLANK(J643),"",MID(J643,FIND(",",J643)+1,IFERROR(FIND(",",J643,FIND(",",J643)+1)-FIND(",",J643)-1,LEN(J643))))</f>
        <v/>
      </c>
      <c r="O643" s="5" t="str">
        <f t="shared" ref="O643:O706" si="43">IF(ISBLANK(J643),"",IFERROR(RIGHT(J643,LEN(J643)-FIND(",",J643,FIND(",",J643)+1)),""))</f>
        <v/>
      </c>
    </row>
    <row r="644" spans="1:15">
      <c r="A644" s="1" t="s">
        <v>1823</v>
      </c>
      <c r="B644" s="1" t="s">
        <v>29</v>
      </c>
      <c r="C644" s="1" t="s">
        <v>35</v>
      </c>
      <c r="D644" s="1" t="s">
        <v>1481</v>
      </c>
      <c r="E644" s="1" t="s">
        <v>1484</v>
      </c>
      <c r="F644" s="1" t="s">
        <v>42</v>
      </c>
      <c r="G644" s="1">
        <v>-1</v>
      </c>
      <c r="H644" s="1" t="s">
        <v>27</v>
      </c>
      <c r="I644" s="1">
        <v>-1</v>
      </c>
      <c r="K644" s="4" t="str">
        <f>VLOOKUP(IF(ISBLANK(J644),C644,LEFT(J644,IFERROR(FIND("_",LEFT(J644,4)),1)-1)),{"","fact";"c","reset";"tc","reset";"ec","reset";"tec","fact";"c32","rate";"c64","rate";"cmpd","";"ec32","diff";"ec64","diff";"f","fact";"family","";"n","raw";"s",""},2,FALSE)</f>
        <v>rate</v>
      </c>
      <c r="L644" s="4" t="str">
        <f t="shared" si="40"/>
        <v/>
      </c>
      <c r="M644" s="5" t="str">
        <f t="shared" si="41"/>
        <v/>
      </c>
      <c r="N644" s="5" t="str">
        <f t="shared" si="42"/>
        <v/>
      </c>
      <c r="O644" s="5" t="str">
        <f t="shared" si="43"/>
        <v/>
      </c>
    </row>
    <row r="645" spans="1:15" ht="30">
      <c r="A645" s="1" t="s">
        <v>1824</v>
      </c>
      <c r="B645" s="1" t="s">
        <v>29</v>
      </c>
      <c r="C645" s="1" t="s">
        <v>35</v>
      </c>
      <c r="D645" s="1" t="s">
        <v>1486</v>
      </c>
      <c r="E645" s="1" t="s">
        <v>1487</v>
      </c>
      <c r="F645" s="1" t="s">
        <v>242</v>
      </c>
      <c r="G645" s="1">
        <v>-1</v>
      </c>
      <c r="H645" s="1" t="s">
        <v>27</v>
      </c>
      <c r="I645" s="1">
        <v>-1</v>
      </c>
      <c r="K645" s="4" t="str">
        <f>VLOOKUP(IF(ISBLANK(J645),C645,LEFT(J645,IFERROR(FIND("_",LEFT(J645,4)),1)-1)),{"","fact";"c","reset";"tc","reset";"ec","reset";"tec","fact";"c32","rate";"c64","rate";"cmpd","";"ec32","diff";"ec64","diff";"f","fact";"family","";"n","raw";"s",""},2,FALSE)</f>
        <v>rate</v>
      </c>
      <c r="L645" s="4" t="str">
        <f t="shared" si="40"/>
        <v/>
      </c>
      <c r="M645" s="5" t="str">
        <f t="shared" si="41"/>
        <v/>
      </c>
      <c r="N645" s="5" t="str">
        <f t="shared" si="42"/>
        <v/>
      </c>
      <c r="O645" s="5" t="str">
        <f t="shared" si="43"/>
        <v/>
      </c>
    </row>
    <row r="646" spans="1:15" ht="30">
      <c r="A646" s="1" t="s">
        <v>1825</v>
      </c>
      <c r="B646" s="1" t="s">
        <v>29</v>
      </c>
      <c r="C646" s="1" t="s">
        <v>35</v>
      </c>
      <c r="D646" s="1" t="s">
        <v>1489</v>
      </c>
      <c r="E646" s="1" t="s">
        <v>1490</v>
      </c>
      <c r="F646" s="1" t="s">
        <v>242</v>
      </c>
      <c r="G646" s="1">
        <v>-1</v>
      </c>
      <c r="H646" s="1" t="s">
        <v>27</v>
      </c>
      <c r="I646" s="1">
        <v>-1</v>
      </c>
      <c r="K646" s="4" t="str">
        <f>VLOOKUP(IF(ISBLANK(J646),C646,LEFT(J646,IFERROR(FIND("_",LEFT(J646,4)),1)-1)),{"","fact";"c","reset";"tc","reset";"ec","reset";"tec","fact";"c32","rate";"c64","rate";"cmpd","";"ec32","diff";"ec64","diff";"f","fact";"family","";"n","raw";"s",""},2,FALSE)</f>
        <v>rate</v>
      </c>
      <c r="L646" s="4" t="str">
        <f t="shared" si="40"/>
        <v/>
      </c>
      <c r="M646" s="5" t="str">
        <f t="shared" si="41"/>
        <v/>
      </c>
      <c r="N646" s="5" t="str">
        <f t="shared" si="42"/>
        <v/>
      </c>
      <c r="O646" s="5" t="str">
        <f t="shared" si="43"/>
        <v/>
      </c>
    </row>
    <row r="647" spans="1:15">
      <c r="A647" s="1" t="s">
        <v>1826</v>
      </c>
      <c r="B647" s="1" t="s">
        <v>29</v>
      </c>
      <c r="C647" s="1" t="s">
        <v>25</v>
      </c>
      <c r="E647" s="1" t="s">
        <v>1827</v>
      </c>
      <c r="G647" s="1">
        <v>-1</v>
      </c>
      <c r="H647" s="1" t="s">
        <v>27</v>
      </c>
      <c r="K647" s="4" t="str">
        <f>VLOOKUP(IF(ISBLANK(J647),C647,LEFT(J647,IFERROR(FIND("_",LEFT(J647,4)),1)-1)),{"","fact";"c","reset";"tc","reset";"ec","reset";"tec","fact";"c32","rate";"c64","rate";"cmpd","";"ec32","diff";"ec64","diff";"f","fact";"family","";"n","raw";"s",""},2,FALSE)</f>
        <v/>
      </c>
      <c r="L647" s="4" t="str">
        <f t="shared" si="40"/>
        <v/>
      </c>
      <c r="M647" s="5" t="str">
        <f t="shared" si="41"/>
        <v/>
      </c>
      <c r="N647" s="5" t="str">
        <f t="shared" si="42"/>
        <v/>
      </c>
      <c r="O647" s="5" t="str">
        <f t="shared" si="43"/>
        <v/>
      </c>
    </row>
    <row r="648" spans="1:15" ht="45">
      <c r="A648" s="1" t="s">
        <v>1828</v>
      </c>
      <c r="B648" s="1" t="s">
        <v>29</v>
      </c>
      <c r="C648" s="1" t="s">
        <v>455</v>
      </c>
      <c r="D648" s="1" t="s">
        <v>1829</v>
      </c>
      <c r="E648" s="1" t="s">
        <v>1495</v>
      </c>
      <c r="F648" s="1" t="s">
        <v>1496</v>
      </c>
      <c r="G648" s="1">
        <v>-1</v>
      </c>
      <c r="H648" s="1" t="s">
        <v>27</v>
      </c>
      <c r="J648" s="1" t="s">
        <v>1830</v>
      </c>
      <c r="K648" s="4" t="str">
        <f>VLOOKUP(IF(ISBLANK(J648),C648,LEFT(J648,IFERROR(FIND("_",LEFT(J648,4)),1)-1)),{"","fact";"c","reset";"tc","reset";"ec","reset";"tec","fact";"c32","rate";"c64","rate";"cmpd","";"ec32","diff";"ec64","diff";"f","fact";"family","";"n","raw";"s",""},2,FALSE)</f>
        <v>fact</v>
      </c>
      <c r="L648" s="4" t="str">
        <f t="shared" si="40"/>
        <v>fs.ufs64.inodeBlk.entriesChecked / fs.ufs64.inodeBlk.totalCalls</v>
      </c>
      <c r="M648" s="5" t="str">
        <f t="shared" si="41"/>
        <v>div</v>
      </c>
      <c r="N648" s="5" t="str">
        <f t="shared" si="42"/>
        <v>fs.ufs64.inodeBlk.entriesChecked</v>
      </c>
      <c r="O648" s="5" t="str">
        <f t="shared" si="43"/>
        <v>fs.ufs64.inodeBlk.totalCalls</v>
      </c>
    </row>
    <row r="649" spans="1:15">
      <c r="A649" s="1" t="s">
        <v>1831</v>
      </c>
      <c r="B649" s="1" t="s">
        <v>29</v>
      </c>
      <c r="C649" s="1" t="s">
        <v>145</v>
      </c>
      <c r="D649" s="1" t="s">
        <v>1832</v>
      </c>
      <c r="E649" s="1" t="s">
        <v>1500</v>
      </c>
      <c r="F649" s="1" t="s">
        <v>38</v>
      </c>
      <c r="G649" s="1">
        <v>-1</v>
      </c>
      <c r="H649" s="1" t="s">
        <v>27</v>
      </c>
      <c r="K649" s="4" t="str">
        <f>VLOOKUP(IF(ISBLANK(J649),C649,LEFT(J649,IFERROR(FIND("_",LEFT(J649,4)),1)-1)),{"","fact";"c","reset";"tc","reset";"ec","reset";"tec","fact";"c32","rate";"c64","rate";"cmpd","";"ec32","diff";"ec64","diff";"f","fact";"family","";"n","raw";"s",""},2,FALSE)</f>
        <v>fact</v>
      </c>
      <c r="L649" s="4" t="str">
        <f t="shared" si="40"/>
        <v/>
      </c>
      <c r="M649" s="5" t="str">
        <f t="shared" si="41"/>
        <v/>
      </c>
      <c r="N649" s="5" t="str">
        <f t="shared" si="42"/>
        <v/>
      </c>
      <c r="O649" s="5" t="str">
        <f t="shared" si="43"/>
        <v/>
      </c>
    </row>
    <row r="650" spans="1:15">
      <c r="A650" s="1" t="s">
        <v>1833</v>
      </c>
      <c r="B650" s="1" t="s">
        <v>29</v>
      </c>
      <c r="C650" s="1" t="s">
        <v>145</v>
      </c>
      <c r="D650" s="1" t="s">
        <v>1834</v>
      </c>
      <c r="E650" s="1" t="s">
        <v>1503</v>
      </c>
      <c r="F650" s="1" t="s">
        <v>38</v>
      </c>
      <c r="G650" s="1">
        <v>-1</v>
      </c>
      <c r="H650" s="1" t="s">
        <v>27</v>
      </c>
      <c r="K650" s="4" t="str">
        <f>VLOOKUP(IF(ISBLANK(J650),C650,LEFT(J650,IFERROR(FIND("_",LEFT(J650,4)),1)-1)),{"","fact";"c","reset";"tc","reset";"ec","reset";"tec","fact";"c32","rate";"c64","rate";"cmpd","";"ec32","diff";"ec64","diff";"f","fact";"family","";"n","raw";"s",""},2,FALSE)</f>
        <v>fact</v>
      </c>
      <c r="L650" s="4" t="str">
        <f t="shared" si="40"/>
        <v/>
      </c>
      <c r="M650" s="5" t="str">
        <f t="shared" si="41"/>
        <v/>
      </c>
      <c r="N650" s="5" t="str">
        <f t="shared" si="42"/>
        <v/>
      </c>
      <c r="O650" s="5" t="str">
        <f t="shared" si="43"/>
        <v/>
      </c>
    </row>
    <row r="651" spans="1:15" ht="30">
      <c r="A651" s="1" t="s">
        <v>1835</v>
      </c>
      <c r="B651" s="1" t="s">
        <v>29</v>
      </c>
      <c r="C651" s="1" t="s">
        <v>35</v>
      </c>
      <c r="D651" s="1" t="s">
        <v>1836</v>
      </c>
      <c r="E651" s="1" t="s">
        <v>1506</v>
      </c>
      <c r="F651" s="1" t="s">
        <v>1254</v>
      </c>
      <c r="G651" s="1">
        <v>-1</v>
      </c>
      <c r="H651" s="1" t="s">
        <v>27</v>
      </c>
      <c r="K651" s="4" t="str">
        <f>VLOOKUP(IF(ISBLANK(J651),C651,LEFT(J651,IFERROR(FIND("_",LEFT(J651,4)),1)-1)),{"","fact";"c","reset";"tc","reset";"ec","reset";"tec","fact";"c32","rate";"c64","rate";"cmpd","";"ec32","diff";"ec64","diff";"f","fact";"family","";"n","raw";"s",""},2,FALSE)</f>
        <v>rate</v>
      </c>
      <c r="L651" s="4" t="str">
        <f t="shared" si="40"/>
        <v/>
      </c>
      <c r="M651" s="5" t="str">
        <f t="shared" si="41"/>
        <v/>
      </c>
      <c r="N651" s="5" t="str">
        <f t="shared" si="42"/>
        <v/>
      </c>
      <c r="O651" s="5" t="str">
        <f t="shared" si="43"/>
        <v/>
      </c>
    </row>
    <row r="652" spans="1:15" ht="30">
      <c r="A652" s="1" t="s">
        <v>1837</v>
      </c>
      <c r="B652" s="1" t="s">
        <v>29</v>
      </c>
      <c r="C652" s="1" t="s">
        <v>35</v>
      </c>
      <c r="D652" s="1" t="s">
        <v>1838</v>
      </c>
      <c r="E652" s="1" t="s">
        <v>1509</v>
      </c>
      <c r="F652" s="1" t="s">
        <v>261</v>
      </c>
      <c r="G652" s="1">
        <v>-1</v>
      </c>
      <c r="H652" s="1" t="s">
        <v>27</v>
      </c>
      <c r="K652" s="4" t="str">
        <f>VLOOKUP(IF(ISBLANK(J652),C652,LEFT(J652,IFERROR(FIND("_",LEFT(J652,4)),1)-1)),{"","fact";"c","reset";"tc","reset";"ec","reset";"tec","fact";"c32","rate";"c64","rate";"cmpd","";"ec32","diff";"ec64","diff";"f","fact";"family","";"n","raw";"s",""},2,FALSE)</f>
        <v>rate</v>
      </c>
      <c r="L652" s="4" t="str">
        <f t="shared" si="40"/>
        <v/>
      </c>
      <c r="M652" s="5" t="str">
        <f t="shared" si="41"/>
        <v/>
      </c>
      <c r="N652" s="5" t="str">
        <f t="shared" si="42"/>
        <v/>
      </c>
      <c r="O652" s="5" t="str">
        <f t="shared" si="43"/>
        <v/>
      </c>
    </row>
    <row r="653" spans="1:15">
      <c r="A653" s="1" t="s">
        <v>1839</v>
      </c>
      <c r="B653" s="1" t="s">
        <v>29</v>
      </c>
      <c r="C653" s="1" t="s">
        <v>35</v>
      </c>
      <c r="D653" s="1" t="s">
        <v>1840</v>
      </c>
      <c r="E653" s="1" t="s">
        <v>1512</v>
      </c>
      <c r="F653" s="1" t="s">
        <v>261</v>
      </c>
      <c r="G653" s="1">
        <v>-1</v>
      </c>
      <c r="H653" s="1" t="s">
        <v>27</v>
      </c>
      <c r="K653" s="4" t="str">
        <f>VLOOKUP(IF(ISBLANK(J653),C653,LEFT(J653,IFERROR(FIND("_",LEFT(J653,4)),1)-1)),{"","fact";"c","reset";"tc","reset";"ec","reset";"tec","fact";"c32","rate";"c64","rate";"cmpd","";"ec32","diff";"ec64","diff";"f","fact";"family","";"n","raw";"s",""},2,FALSE)</f>
        <v>rate</v>
      </c>
      <c r="L653" s="4" t="str">
        <f t="shared" si="40"/>
        <v/>
      </c>
      <c r="M653" s="5" t="str">
        <f t="shared" si="41"/>
        <v/>
      </c>
      <c r="N653" s="5" t="str">
        <f t="shared" si="42"/>
        <v/>
      </c>
      <c r="O653" s="5" t="str">
        <f t="shared" si="43"/>
        <v/>
      </c>
    </row>
    <row r="654" spans="1:15">
      <c r="A654" s="1" t="s">
        <v>1841</v>
      </c>
      <c r="B654" s="1" t="s">
        <v>29</v>
      </c>
      <c r="C654" s="1" t="s">
        <v>35</v>
      </c>
      <c r="D654" s="1" t="s">
        <v>1842</v>
      </c>
      <c r="E654" s="1" t="s">
        <v>1515</v>
      </c>
      <c r="F654" s="1" t="s">
        <v>606</v>
      </c>
      <c r="G654" s="1">
        <v>-1</v>
      </c>
      <c r="H654" s="1" t="s">
        <v>27</v>
      </c>
      <c r="K654" s="4" t="str">
        <f>VLOOKUP(IF(ISBLANK(J654),C654,LEFT(J654,IFERROR(FIND("_",LEFT(J654,4)),1)-1)),{"","fact";"c","reset";"tc","reset";"ec","reset";"tec","fact";"c32","rate";"c64","rate";"cmpd","";"ec32","diff";"ec64","diff";"f","fact";"family","";"n","raw";"s",""},2,FALSE)</f>
        <v>rate</v>
      </c>
      <c r="L654" s="4" t="str">
        <f t="shared" si="40"/>
        <v/>
      </c>
      <c r="M654" s="5" t="str">
        <f t="shared" si="41"/>
        <v/>
      </c>
      <c r="N654" s="5" t="str">
        <f t="shared" si="42"/>
        <v/>
      </c>
      <c r="O654" s="5" t="str">
        <f t="shared" si="43"/>
        <v/>
      </c>
    </row>
    <row r="655" spans="1:15">
      <c r="A655" s="1" t="s">
        <v>1843</v>
      </c>
      <c r="B655" s="1" t="s">
        <v>29</v>
      </c>
      <c r="C655" s="1" t="s">
        <v>25</v>
      </c>
      <c r="E655" s="1" t="s">
        <v>1844</v>
      </c>
      <c r="G655" s="1">
        <v>-1</v>
      </c>
      <c r="H655" s="1" t="s">
        <v>27</v>
      </c>
      <c r="K655" s="4" t="str">
        <f>VLOOKUP(IF(ISBLANK(J655),C655,LEFT(J655,IFERROR(FIND("_",LEFT(J655,4)),1)-1)),{"","fact";"c","reset";"tc","reset";"ec","reset";"tec","fact";"c32","rate";"c64","rate";"cmpd","";"ec32","diff";"ec64","diff";"f","fact";"family","";"n","raw";"s",""},2,FALSE)</f>
        <v/>
      </c>
      <c r="L655" s="4" t="str">
        <f t="shared" si="40"/>
        <v/>
      </c>
      <c r="M655" s="5" t="str">
        <f t="shared" si="41"/>
        <v/>
      </c>
      <c r="N655" s="5" t="str">
        <f t="shared" si="42"/>
        <v/>
      </c>
      <c r="O655" s="5" t="str">
        <f t="shared" si="43"/>
        <v/>
      </c>
    </row>
    <row r="656" spans="1:15" ht="30">
      <c r="A656" s="1" t="s">
        <v>1845</v>
      </c>
      <c r="B656" s="1" t="s">
        <v>29</v>
      </c>
      <c r="C656" s="1" t="s">
        <v>35</v>
      </c>
      <c r="D656" s="1" t="s">
        <v>1846</v>
      </c>
      <c r="E656" s="1" t="s">
        <v>1847</v>
      </c>
      <c r="F656" s="1" t="s">
        <v>261</v>
      </c>
      <c r="G656" s="1">
        <v>-1</v>
      </c>
      <c r="H656" s="1" t="s">
        <v>27</v>
      </c>
      <c r="K656" s="4" t="str">
        <f>VLOOKUP(IF(ISBLANK(J656),C656,LEFT(J656,IFERROR(FIND("_",LEFT(J656,4)),1)-1)),{"","fact";"c","reset";"tc","reset";"ec","reset";"tec","fact";"c32","rate";"c64","rate";"cmpd","";"ec32","diff";"ec64","diff";"f","fact";"family","";"n","raw";"s",""},2,FALSE)</f>
        <v>rate</v>
      </c>
      <c r="L656" s="4" t="str">
        <f t="shared" si="40"/>
        <v/>
      </c>
      <c r="M656" s="5" t="str">
        <f t="shared" si="41"/>
        <v/>
      </c>
      <c r="N656" s="5" t="str">
        <f t="shared" si="42"/>
        <v/>
      </c>
      <c r="O656" s="5" t="str">
        <f t="shared" si="43"/>
        <v/>
      </c>
    </row>
    <row r="657" spans="1:15" ht="30">
      <c r="A657" s="1" t="s">
        <v>1848</v>
      </c>
      <c r="B657" s="1" t="s">
        <v>29</v>
      </c>
      <c r="C657" s="1" t="s">
        <v>35</v>
      </c>
      <c r="D657" s="1" t="s">
        <v>1849</v>
      </c>
      <c r="E657" s="1" t="s">
        <v>1850</v>
      </c>
      <c r="F657" s="1" t="s">
        <v>261</v>
      </c>
      <c r="G657" s="1">
        <v>-1</v>
      </c>
      <c r="H657" s="1" t="s">
        <v>27</v>
      </c>
      <c r="K657" s="4" t="str">
        <f>VLOOKUP(IF(ISBLANK(J657),C657,LEFT(J657,IFERROR(FIND("_",LEFT(J657,4)),1)-1)),{"","fact";"c","reset";"tc","reset";"ec","reset";"tec","fact";"c32","rate";"c64","rate";"cmpd","";"ec32","diff";"ec64","diff";"f","fact";"family","";"n","raw";"s",""},2,FALSE)</f>
        <v>rate</v>
      </c>
      <c r="L657" s="4" t="str">
        <f t="shared" si="40"/>
        <v/>
      </c>
      <c r="M657" s="5" t="str">
        <f t="shared" si="41"/>
        <v/>
      </c>
      <c r="N657" s="5" t="str">
        <f t="shared" si="42"/>
        <v/>
      </c>
      <c r="O657" s="5" t="str">
        <f t="shared" si="43"/>
        <v/>
      </c>
    </row>
    <row r="658" spans="1:15" ht="30">
      <c r="A658" s="1" t="s">
        <v>1851</v>
      </c>
      <c r="B658" s="1" t="s">
        <v>29</v>
      </c>
      <c r="C658" s="1" t="s">
        <v>35</v>
      </c>
      <c r="D658" s="1" t="s">
        <v>1852</v>
      </c>
      <c r="E658" s="1" t="s">
        <v>1853</v>
      </c>
      <c r="F658" s="1" t="s">
        <v>261</v>
      </c>
      <c r="G658" s="1">
        <v>-1</v>
      </c>
      <c r="H658" s="1" t="s">
        <v>27</v>
      </c>
      <c r="K658" s="4" t="str">
        <f>VLOOKUP(IF(ISBLANK(J658),C658,LEFT(J658,IFERROR(FIND("_",LEFT(J658,4)),1)-1)),{"","fact";"c","reset";"tc","reset";"ec","reset";"tec","fact";"c32","rate";"c64","rate";"cmpd","";"ec32","diff";"ec64","diff";"f","fact";"family","";"n","raw";"s",""},2,FALSE)</f>
        <v>rate</v>
      </c>
      <c r="L658" s="4" t="str">
        <f t="shared" si="40"/>
        <v/>
      </c>
      <c r="M658" s="5" t="str">
        <f t="shared" si="41"/>
        <v/>
      </c>
      <c r="N658" s="5" t="str">
        <f t="shared" si="42"/>
        <v/>
      </c>
      <c r="O658" s="5" t="str">
        <f t="shared" si="43"/>
        <v/>
      </c>
    </row>
    <row r="659" spans="1:15" ht="30">
      <c r="A659" s="1" t="s">
        <v>1854</v>
      </c>
      <c r="B659" s="1" t="s">
        <v>29</v>
      </c>
      <c r="C659" s="1" t="s">
        <v>35</v>
      </c>
      <c r="D659" s="1" t="s">
        <v>1855</v>
      </c>
      <c r="E659" s="1" t="s">
        <v>1856</v>
      </c>
      <c r="F659" s="1" t="s">
        <v>261</v>
      </c>
      <c r="G659" s="1">
        <v>-1</v>
      </c>
      <c r="H659" s="1" t="s">
        <v>27</v>
      </c>
      <c r="K659" s="4" t="str">
        <f>VLOOKUP(IF(ISBLANK(J659),C659,LEFT(J659,IFERROR(FIND("_",LEFT(J659,4)),1)-1)),{"","fact";"c","reset";"tc","reset";"ec","reset";"tec","fact";"c32","rate";"c64","rate";"cmpd","";"ec32","diff";"ec64","diff";"f","fact";"family","";"n","raw";"s",""},2,FALSE)</f>
        <v>rate</v>
      </c>
      <c r="L659" s="4" t="str">
        <f t="shared" si="40"/>
        <v/>
      </c>
      <c r="M659" s="5" t="str">
        <f t="shared" si="41"/>
        <v/>
      </c>
      <c r="N659" s="5" t="str">
        <f t="shared" si="42"/>
        <v/>
      </c>
      <c r="O659" s="5" t="str">
        <f t="shared" si="43"/>
        <v/>
      </c>
    </row>
    <row r="660" spans="1:15" ht="30">
      <c r="A660" s="1" t="s">
        <v>1857</v>
      </c>
      <c r="B660" s="1" t="s">
        <v>29</v>
      </c>
      <c r="C660" s="1" t="s">
        <v>35</v>
      </c>
      <c r="D660" s="1" t="s">
        <v>1858</v>
      </c>
      <c r="E660" s="1" t="s">
        <v>1859</v>
      </c>
      <c r="F660" s="1" t="s">
        <v>261</v>
      </c>
      <c r="G660" s="1">
        <v>-1</v>
      </c>
      <c r="H660" s="1" t="s">
        <v>27</v>
      </c>
      <c r="K660" s="4" t="str">
        <f>VLOOKUP(IF(ISBLANK(J660),C660,LEFT(J660,IFERROR(FIND("_",LEFT(J660,4)),1)-1)),{"","fact";"c","reset";"tc","reset";"ec","reset";"tec","fact";"c32","rate";"c64","rate";"cmpd","";"ec32","diff";"ec64","diff";"f","fact";"family","";"n","raw";"s",""},2,FALSE)</f>
        <v>rate</v>
      </c>
      <c r="L660" s="4" t="str">
        <f t="shared" si="40"/>
        <v/>
      </c>
      <c r="M660" s="5" t="str">
        <f t="shared" si="41"/>
        <v/>
      </c>
      <c r="N660" s="5" t="str">
        <f t="shared" si="42"/>
        <v/>
      </c>
      <c r="O660" s="5" t="str">
        <f t="shared" si="43"/>
        <v/>
      </c>
    </row>
    <row r="661" spans="1:15" ht="30">
      <c r="A661" s="1" t="s">
        <v>1860</v>
      </c>
      <c r="B661" s="1" t="s">
        <v>29</v>
      </c>
      <c r="C661" s="1" t="s">
        <v>35</v>
      </c>
      <c r="D661" s="1" t="s">
        <v>1861</v>
      </c>
      <c r="E661" s="1" t="s">
        <v>1862</v>
      </c>
      <c r="F661" s="1" t="s">
        <v>261</v>
      </c>
      <c r="G661" s="1">
        <v>-1</v>
      </c>
      <c r="H661" s="1" t="s">
        <v>27</v>
      </c>
      <c r="K661" s="4" t="str">
        <f>VLOOKUP(IF(ISBLANK(J661),C661,LEFT(J661,IFERROR(FIND("_",LEFT(J661,4)),1)-1)),{"","fact";"c","reset";"tc","reset";"ec","reset";"tec","fact";"c32","rate";"c64","rate";"cmpd","";"ec32","diff";"ec64","diff";"f","fact";"family","";"n","raw";"s",""},2,FALSE)</f>
        <v>rate</v>
      </c>
      <c r="L661" s="4" t="str">
        <f t="shared" si="40"/>
        <v/>
      </c>
      <c r="M661" s="5" t="str">
        <f t="shared" si="41"/>
        <v/>
      </c>
      <c r="N661" s="5" t="str">
        <f t="shared" si="42"/>
        <v/>
      </c>
      <c r="O661" s="5" t="str">
        <f t="shared" si="43"/>
        <v/>
      </c>
    </row>
    <row r="662" spans="1:15" ht="30">
      <c r="A662" s="1" t="s">
        <v>1863</v>
      </c>
      <c r="B662" s="1" t="s">
        <v>29</v>
      </c>
      <c r="C662" s="1" t="s">
        <v>35</v>
      </c>
      <c r="D662" s="1" t="s">
        <v>1864</v>
      </c>
      <c r="E662" s="1" t="s">
        <v>1865</v>
      </c>
      <c r="F662" s="1" t="s">
        <v>261</v>
      </c>
      <c r="G662" s="1">
        <v>-1</v>
      </c>
      <c r="H662" s="1" t="s">
        <v>27</v>
      </c>
      <c r="K662" s="4" t="str">
        <f>VLOOKUP(IF(ISBLANK(J662),C662,LEFT(J662,IFERROR(FIND("_",LEFT(J662,4)),1)-1)),{"","fact";"c","reset";"tc","reset";"ec","reset";"tec","fact";"c32","rate";"c64","rate";"cmpd","";"ec32","diff";"ec64","diff";"f","fact";"family","";"n","raw";"s",""},2,FALSE)</f>
        <v>rate</v>
      </c>
      <c r="L662" s="4" t="str">
        <f t="shared" si="40"/>
        <v/>
      </c>
      <c r="M662" s="5" t="str">
        <f t="shared" si="41"/>
        <v/>
      </c>
      <c r="N662" s="5" t="str">
        <f t="shared" si="42"/>
        <v/>
      </c>
      <c r="O662" s="5" t="str">
        <f t="shared" si="43"/>
        <v/>
      </c>
    </row>
    <row r="663" spans="1:15" ht="30">
      <c r="A663" s="1" t="s">
        <v>1866</v>
      </c>
      <c r="B663" s="1" t="s">
        <v>29</v>
      </c>
      <c r="C663" s="1" t="s">
        <v>35</v>
      </c>
      <c r="D663" s="1" t="s">
        <v>1867</v>
      </c>
      <c r="E663" s="1" t="s">
        <v>1868</v>
      </c>
      <c r="F663" s="1" t="s">
        <v>261</v>
      </c>
      <c r="G663" s="1">
        <v>-1</v>
      </c>
      <c r="H663" s="1" t="s">
        <v>27</v>
      </c>
      <c r="K663" s="4" t="str">
        <f>VLOOKUP(IF(ISBLANK(J663),C663,LEFT(J663,IFERROR(FIND("_",LEFT(J663,4)),1)-1)),{"","fact";"c","reset";"tc","reset";"ec","reset";"tec","fact";"c32","rate";"c64","rate";"cmpd","";"ec32","diff";"ec64","diff";"f","fact";"family","";"n","raw";"s",""},2,FALSE)</f>
        <v>rate</v>
      </c>
      <c r="L663" s="4" t="str">
        <f t="shared" si="40"/>
        <v/>
      </c>
      <c r="M663" s="5" t="str">
        <f t="shared" si="41"/>
        <v/>
      </c>
      <c r="N663" s="5" t="str">
        <f t="shared" si="42"/>
        <v/>
      </c>
      <c r="O663" s="5" t="str">
        <f t="shared" si="43"/>
        <v/>
      </c>
    </row>
    <row r="664" spans="1:15" ht="45">
      <c r="A664" s="1" t="s">
        <v>1869</v>
      </c>
      <c r="B664" s="1" t="s">
        <v>29</v>
      </c>
      <c r="C664" s="1" t="s">
        <v>35</v>
      </c>
      <c r="D664" s="1" t="s">
        <v>1870</v>
      </c>
      <c r="E664" s="1" t="s">
        <v>1871</v>
      </c>
      <c r="F664" s="1" t="s">
        <v>261</v>
      </c>
      <c r="G664" s="1">
        <v>-1</v>
      </c>
      <c r="H664" s="1" t="s">
        <v>27</v>
      </c>
      <c r="K664" s="4" t="str">
        <f>VLOOKUP(IF(ISBLANK(J664),C664,LEFT(J664,IFERROR(FIND("_",LEFT(J664,4)),1)-1)),{"","fact";"c","reset";"tc","reset";"ec","reset";"tec","fact";"c32","rate";"c64","rate";"cmpd","";"ec32","diff";"ec64","diff";"f","fact";"family","";"n","raw";"s",""},2,FALSE)</f>
        <v>rate</v>
      </c>
      <c r="L664" s="4" t="str">
        <f t="shared" si="40"/>
        <v/>
      </c>
      <c r="M664" s="5" t="str">
        <f t="shared" si="41"/>
        <v/>
      </c>
      <c r="N664" s="5" t="str">
        <f t="shared" si="42"/>
        <v/>
      </c>
      <c r="O664" s="5" t="str">
        <f t="shared" si="43"/>
        <v/>
      </c>
    </row>
    <row r="665" spans="1:15" ht="45">
      <c r="A665" s="1" t="s">
        <v>1872</v>
      </c>
      <c r="B665" s="1" t="s">
        <v>29</v>
      </c>
      <c r="C665" s="1" t="s">
        <v>35</v>
      </c>
      <c r="D665" s="1" t="s">
        <v>1873</v>
      </c>
      <c r="E665" s="1" t="s">
        <v>1874</v>
      </c>
      <c r="F665" s="1" t="s">
        <v>261</v>
      </c>
      <c r="G665" s="1">
        <v>-1</v>
      </c>
      <c r="H665" s="1" t="s">
        <v>27</v>
      </c>
      <c r="K665" s="4" t="str">
        <f>VLOOKUP(IF(ISBLANK(J665),C665,LEFT(J665,IFERROR(FIND("_",LEFT(J665,4)),1)-1)),{"","fact";"c","reset";"tc","reset";"ec","reset";"tec","fact";"c32","rate";"c64","rate";"cmpd","";"ec32","diff";"ec64","diff";"f","fact";"family","";"n","raw";"s",""},2,FALSE)</f>
        <v>rate</v>
      </c>
      <c r="L665" s="4" t="str">
        <f t="shared" si="40"/>
        <v/>
      </c>
      <c r="M665" s="5" t="str">
        <f t="shared" si="41"/>
        <v/>
      </c>
      <c r="N665" s="5" t="str">
        <f t="shared" si="42"/>
        <v/>
      </c>
      <c r="O665" s="5" t="str">
        <f t="shared" si="43"/>
        <v/>
      </c>
    </row>
    <row r="666" spans="1:15" ht="45">
      <c r="A666" s="1" t="s">
        <v>1875</v>
      </c>
      <c r="B666" s="1" t="s">
        <v>29</v>
      </c>
      <c r="C666" s="1" t="s">
        <v>35</v>
      </c>
      <c r="D666" s="1" t="s">
        <v>1876</v>
      </c>
      <c r="E666" s="1" t="s">
        <v>1877</v>
      </c>
      <c r="F666" s="1" t="s">
        <v>261</v>
      </c>
      <c r="G666" s="1">
        <v>-1</v>
      </c>
      <c r="H666" s="1" t="s">
        <v>27</v>
      </c>
      <c r="K666" s="4" t="str">
        <f>VLOOKUP(IF(ISBLANK(J666),C666,LEFT(J666,IFERROR(FIND("_",LEFT(J666,4)),1)-1)),{"","fact";"c","reset";"tc","reset";"ec","reset";"tec","fact";"c32","rate";"c64","rate";"cmpd","";"ec32","diff";"ec64","diff";"f","fact";"family","";"n","raw";"s",""},2,FALSE)</f>
        <v>rate</v>
      </c>
      <c r="L666" s="4" t="str">
        <f t="shared" si="40"/>
        <v/>
      </c>
      <c r="M666" s="5" t="str">
        <f t="shared" si="41"/>
        <v/>
      </c>
      <c r="N666" s="5" t="str">
        <f t="shared" si="42"/>
        <v/>
      </c>
      <c r="O666" s="5" t="str">
        <f t="shared" si="43"/>
        <v/>
      </c>
    </row>
    <row r="667" spans="1:15" ht="45">
      <c r="A667" s="1" t="s">
        <v>1878</v>
      </c>
      <c r="B667" s="1" t="s">
        <v>29</v>
      </c>
      <c r="C667" s="1" t="s">
        <v>35</v>
      </c>
      <c r="D667" s="1" t="s">
        <v>1879</v>
      </c>
      <c r="E667" s="1" t="s">
        <v>1880</v>
      </c>
      <c r="F667" s="1" t="s">
        <v>261</v>
      </c>
      <c r="G667" s="1">
        <v>-1</v>
      </c>
      <c r="H667" s="1" t="s">
        <v>27</v>
      </c>
      <c r="K667" s="4" t="str">
        <f>VLOOKUP(IF(ISBLANK(J667),C667,LEFT(J667,IFERROR(FIND("_",LEFT(J667,4)),1)-1)),{"","fact";"c","reset";"tc","reset";"ec","reset";"tec","fact";"c32","rate";"c64","rate";"cmpd","";"ec32","diff";"ec64","diff";"f","fact";"family","";"n","raw";"s",""},2,FALSE)</f>
        <v>rate</v>
      </c>
      <c r="L667" s="4" t="str">
        <f t="shared" si="40"/>
        <v/>
      </c>
      <c r="M667" s="5" t="str">
        <f t="shared" si="41"/>
        <v/>
      </c>
      <c r="N667" s="5" t="str">
        <f t="shared" si="42"/>
        <v/>
      </c>
      <c r="O667" s="5" t="str">
        <f t="shared" si="43"/>
        <v/>
      </c>
    </row>
    <row r="668" spans="1:15" ht="45">
      <c r="A668" s="1" t="s">
        <v>1881</v>
      </c>
      <c r="B668" s="1" t="s">
        <v>29</v>
      </c>
      <c r="C668" s="1" t="s">
        <v>35</v>
      </c>
      <c r="D668" s="1" t="s">
        <v>1882</v>
      </c>
      <c r="E668" s="1" t="s">
        <v>1883</v>
      </c>
      <c r="F668" s="1" t="s">
        <v>261</v>
      </c>
      <c r="G668" s="1">
        <v>-1</v>
      </c>
      <c r="H668" s="1" t="s">
        <v>27</v>
      </c>
      <c r="K668" s="4" t="str">
        <f>VLOOKUP(IF(ISBLANK(J668),C668,LEFT(J668,IFERROR(FIND("_",LEFT(J668,4)),1)-1)),{"","fact";"c","reset";"tc","reset";"ec","reset";"tec","fact";"c32","rate";"c64","rate";"cmpd","";"ec32","diff";"ec64","diff";"f","fact";"family","";"n","raw";"s",""},2,FALSE)</f>
        <v>rate</v>
      </c>
      <c r="L668" s="4" t="str">
        <f t="shared" si="40"/>
        <v/>
      </c>
      <c r="M668" s="5" t="str">
        <f t="shared" si="41"/>
        <v/>
      </c>
      <c r="N668" s="5" t="str">
        <f t="shared" si="42"/>
        <v/>
      </c>
      <c r="O668" s="5" t="str">
        <f t="shared" si="43"/>
        <v/>
      </c>
    </row>
    <row r="669" spans="1:15" ht="45">
      <c r="A669" s="1" t="s">
        <v>1884</v>
      </c>
      <c r="B669" s="1" t="s">
        <v>29</v>
      </c>
      <c r="C669" s="1" t="s">
        <v>35</v>
      </c>
      <c r="D669" s="1" t="s">
        <v>1885</v>
      </c>
      <c r="E669" s="1" t="s">
        <v>1886</v>
      </c>
      <c r="F669" s="1" t="s">
        <v>261</v>
      </c>
      <c r="G669" s="1">
        <v>-1</v>
      </c>
      <c r="H669" s="1" t="s">
        <v>27</v>
      </c>
      <c r="K669" s="4" t="str">
        <f>VLOOKUP(IF(ISBLANK(J669),C669,LEFT(J669,IFERROR(FIND("_",LEFT(J669,4)),1)-1)),{"","fact";"c","reset";"tc","reset";"ec","reset";"tec","fact";"c32","rate";"c64","rate";"cmpd","";"ec32","diff";"ec64","diff";"f","fact";"family","";"n","raw";"s",""},2,FALSE)</f>
        <v>rate</v>
      </c>
      <c r="L669" s="4" t="str">
        <f t="shared" si="40"/>
        <v/>
      </c>
      <c r="M669" s="5" t="str">
        <f t="shared" si="41"/>
        <v/>
      </c>
      <c r="N669" s="5" t="str">
        <f t="shared" si="42"/>
        <v/>
      </c>
      <c r="O669" s="5" t="str">
        <f t="shared" si="43"/>
        <v/>
      </c>
    </row>
    <row r="670" spans="1:15" ht="45">
      <c r="A670" s="1" t="s">
        <v>1887</v>
      </c>
      <c r="B670" s="1" t="s">
        <v>29</v>
      </c>
      <c r="C670" s="1" t="s">
        <v>35</v>
      </c>
      <c r="D670" s="1" t="s">
        <v>1888</v>
      </c>
      <c r="E670" s="1" t="s">
        <v>1889</v>
      </c>
      <c r="F670" s="1" t="s">
        <v>261</v>
      </c>
      <c r="G670" s="1">
        <v>-1</v>
      </c>
      <c r="H670" s="1" t="s">
        <v>27</v>
      </c>
      <c r="K670" s="4" t="str">
        <f>VLOOKUP(IF(ISBLANK(J670),C670,LEFT(J670,IFERROR(FIND("_",LEFT(J670,4)),1)-1)),{"","fact";"c","reset";"tc","reset";"ec","reset";"tec","fact";"c32","rate";"c64","rate";"cmpd","";"ec32","diff";"ec64","diff";"f","fact";"family","";"n","raw";"s",""},2,FALSE)</f>
        <v>rate</v>
      </c>
      <c r="L670" s="4" t="str">
        <f t="shared" si="40"/>
        <v/>
      </c>
      <c r="M670" s="5" t="str">
        <f t="shared" si="41"/>
        <v/>
      </c>
      <c r="N670" s="5" t="str">
        <f t="shared" si="42"/>
        <v/>
      </c>
      <c r="O670" s="5" t="str">
        <f t="shared" si="43"/>
        <v/>
      </c>
    </row>
    <row r="671" spans="1:15" ht="45">
      <c r="A671" s="1" t="s">
        <v>1890</v>
      </c>
      <c r="B671" s="1" t="s">
        <v>29</v>
      </c>
      <c r="C671" s="1" t="s">
        <v>35</v>
      </c>
      <c r="D671" s="1" t="s">
        <v>1891</v>
      </c>
      <c r="E671" s="1" t="s">
        <v>1892</v>
      </c>
      <c r="F671" s="1" t="s">
        <v>261</v>
      </c>
      <c r="G671" s="1">
        <v>-1</v>
      </c>
      <c r="H671" s="1" t="s">
        <v>27</v>
      </c>
      <c r="K671" s="4" t="str">
        <f>VLOOKUP(IF(ISBLANK(J671),C671,LEFT(J671,IFERROR(FIND("_",LEFT(J671,4)),1)-1)),{"","fact";"c","reset";"tc","reset";"ec","reset";"tec","fact";"c32","rate";"c64","rate";"cmpd","";"ec32","diff";"ec64","diff";"f","fact";"family","";"n","raw";"s",""},2,FALSE)</f>
        <v>rate</v>
      </c>
      <c r="L671" s="4" t="str">
        <f t="shared" si="40"/>
        <v/>
      </c>
      <c r="M671" s="5" t="str">
        <f t="shared" si="41"/>
        <v/>
      </c>
      <c r="N671" s="5" t="str">
        <f t="shared" si="42"/>
        <v/>
      </c>
      <c r="O671" s="5" t="str">
        <f t="shared" si="43"/>
        <v/>
      </c>
    </row>
    <row r="672" spans="1:15" ht="30">
      <c r="A672" s="1" t="s">
        <v>1893</v>
      </c>
      <c r="B672" s="1" t="s">
        <v>29</v>
      </c>
      <c r="C672" s="1" t="s">
        <v>35</v>
      </c>
      <c r="D672" s="1" t="s">
        <v>1894</v>
      </c>
      <c r="E672" s="1" t="s">
        <v>1895</v>
      </c>
      <c r="F672" s="1" t="s">
        <v>261</v>
      </c>
      <c r="G672" s="1">
        <v>-1</v>
      </c>
      <c r="H672" s="1" t="s">
        <v>27</v>
      </c>
      <c r="K672" s="4" t="str">
        <f>VLOOKUP(IF(ISBLANK(J672),C672,LEFT(J672,IFERROR(FIND("_",LEFT(J672,4)),1)-1)),{"","fact";"c","reset";"tc","reset";"ec","reset";"tec","fact";"c32","rate";"c64","rate";"cmpd","";"ec32","diff";"ec64","diff";"f","fact";"family","";"n","raw";"s",""},2,FALSE)</f>
        <v>rate</v>
      </c>
      <c r="L672" s="4" t="str">
        <f t="shared" si="40"/>
        <v/>
      </c>
      <c r="M672" s="5" t="str">
        <f t="shared" si="41"/>
        <v/>
      </c>
      <c r="N672" s="5" t="str">
        <f t="shared" si="42"/>
        <v/>
      </c>
      <c r="O672" s="5" t="str">
        <f t="shared" si="43"/>
        <v/>
      </c>
    </row>
    <row r="673" spans="1:15" ht="30">
      <c r="A673" s="1" t="s">
        <v>1896</v>
      </c>
      <c r="B673" s="1" t="s">
        <v>29</v>
      </c>
      <c r="C673" s="1" t="s">
        <v>35</v>
      </c>
      <c r="D673" s="1" t="s">
        <v>1897</v>
      </c>
      <c r="E673" s="1" t="s">
        <v>1898</v>
      </c>
      <c r="F673" s="1" t="s">
        <v>261</v>
      </c>
      <c r="G673" s="1">
        <v>-1</v>
      </c>
      <c r="H673" s="1" t="s">
        <v>27</v>
      </c>
      <c r="K673" s="4" t="str">
        <f>VLOOKUP(IF(ISBLANK(J673),C673,LEFT(J673,IFERROR(FIND("_",LEFT(J673,4)),1)-1)),{"","fact";"c","reset";"tc","reset";"ec","reset";"tec","fact";"c32","rate";"c64","rate";"cmpd","";"ec32","diff";"ec64","diff";"f","fact";"family","";"n","raw";"s",""},2,FALSE)</f>
        <v>rate</v>
      </c>
      <c r="L673" s="4" t="str">
        <f t="shared" si="40"/>
        <v/>
      </c>
      <c r="M673" s="5" t="str">
        <f t="shared" si="41"/>
        <v/>
      </c>
      <c r="N673" s="5" t="str">
        <f t="shared" si="42"/>
        <v/>
      </c>
      <c r="O673" s="5" t="str">
        <f t="shared" si="43"/>
        <v/>
      </c>
    </row>
    <row r="674" spans="1:15" ht="30">
      <c r="A674" s="1" t="s">
        <v>1899</v>
      </c>
      <c r="B674" s="1" t="s">
        <v>29</v>
      </c>
      <c r="C674" s="1" t="s">
        <v>35</v>
      </c>
      <c r="D674" s="1" t="s">
        <v>1900</v>
      </c>
      <c r="E674" s="1" t="s">
        <v>1901</v>
      </c>
      <c r="F674" s="1" t="s">
        <v>261</v>
      </c>
      <c r="G674" s="1">
        <v>-1</v>
      </c>
      <c r="H674" s="1" t="s">
        <v>27</v>
      </c>
      <c r="K674" s="4" t="str">
        <f>VLOOKUP(IF(ISBLANK(J674),C674,LEFT(J674,IFERROR(FIND("_",LEFT(J674,4)),1)-1)),{"","fact";"c","reset";"tc","reset";"ec","reset";"tec","fact";"c32","rate";"c64","rate";"cmpd","";"ec32","diff";"ec64","diff";"f","fact";"family","";"n","raw";"s",""},2,FALSE)</f>
        <v>rate</v>
      </c>
      <c r="L674" s="4" t="str">
        <f t="shared" si="40"/>
        <v/>
      </c>
      <c r="M674" s="5" t="str">
        <f t="shared" si="41"/>
        <v/>
      </c>
      <c r="N674" s="5" t="str">
        <f t="shared" si="42"/>
        <v/>
      </c>
      <c r="O674" s="5" t="str">
        <f t="shared" si="43"/>
        <v/>
      </c>
    </row>
    <row r="675" spans="1:15" ht="30">
      <c r="A675" s="1" t="s">
        <v>1902</v>
      </c>
      <c r="B675" s="1" t="s">
        <v>29</v>
      </c>
      <c r="C675" s="1" t="s">
        <v>35</v>
      </c>
      <c r="D675" s="1" t="s">
        <v>1903</v>
      </c>
      <c r="E675" s="1" t="s">
        <v>1904</v>
      </c>
      <c r="F675" s="1" t="s">
        <v>261</v>
      </c>
      <c r="G675" s="1">
        <v>-1</v>
      </c>
      <c r="H675" s="1" t="s">
        <v>27</v>
      </c>
      <c r="K675" s="4" t="str">
        <f>VLOOKUP(IF(ISBLANK(J675),C675,LEFT(J675,IFERROR(FIND("_",LEFT(J675,4)),1)-1)),{"","fact";"c","reset";"tc","reset";"ec","reset";"tec","fact";"c32","rate";"c64","rate";"cmpd","";"ec32","diff";"ec64","diff";"f","fact";"family","";"n","raw";"s",""},2,FALSE)</f>
        <v>rate</v>
      </c>
      <c r="L675" s="4" t="str">
        <f t="shared" si="40"/>
        <v/>
      </c>
      <c r="M675" s="5" t="str">
        <f t="shared" si="41"/>
        <v/>
      </c>
      <c r="N675" s="5" t="str">
        <f t="shared" si="42"/>
        <v/>
      </c>
      <c r="O675" s="5" t="str">
        <f t="shared" si="43"/>
        <v/>
      </c>
    </row>
    <row r="676" spans="1:15" ht="45">
      <c r="A676" s="1" t="s">
        <v>1905</v>
      </c>
      <c r="B676" s="1" t="s">
        <v>29</v>
      </c>
      <c r="C676" s="1" t="s">
        <v>35</v>
      </c>
      <c r="D676" s="1" t="s">
        <v>1906</v>
      </c>
      <c r="E676" s="1" t="s">
        <v>1907</v>
      </c>
      <c r="F676" s="1" t="s">
        <v>261</v>
      </c>
      <c r="G676" s="1">
        <v>-1</v>
      </c>
      <c r="H676" s="1" t="s">
        <v>27</v>
      </c>
      <c r="K676" s="4" t="str">
        <f>VLOOKUP(IF(ISBLANK(J676),C676,LEFT(J676,IFERROR(FIND("_",LEFT(J676,4)),1)-1)),{"","fact";"c","reset";"tc","reset";"ec","reset";"tec","fact";"c32","rate";"c64","rate";"cmpd","";"ec32","diff";"ec64","diff";"f","fact";"family","";"n","raw";"s",""},2,FALSE)</f>
        <v>rate</v>
      </c>
      <c r="L676" s="4" t="str">
        <f t="shared" si="40"/>
        <v/>
      </c>
      <c r="M676" s="5" t="str">
        <f t="shared" si="41"/>
        <v/>
      </c>
      <c r="N676" s="5" t="str">
        <f t="shared" si="42"/>
        <v/>
      </c>
      <c r="O676" s="5" t="str">
        <f t="shared" si="43"/>
        <v/>
      </c>
    </row>
    <row r="677" spans="1:15" ht="45">
      <c r="A677" s="1" t="s">
        <v>1908</v>
      </c>
      <c r="B677" s="1" t="s">
        <v>29</v>
      </c>
      <c r="C677" s="1" t="s">
        <v>35</v>
      </c>
      <c r="D677" s="1" t="s">
        <v>1909</v>
      </c>
      <c r="E677" s="1" t="s">
        <v>1910</v>
      </c>
      <c r="F677" s="1" t="s">
        <v>261</v>
      </c>
      <c r="G677" s="1">
        <v>-1</v>
      </c>
      <c r="H677" s="1" t="s">
        <v>27</v>
      </c>
      <c r="K677" s="4" t="str">
        <f>VLOOKUP(IF(ISBLANK(J677),C677,LEFT(J677,IFERROR(FIND("_",LEFT(J677,4)),1)-1)),{"","fact";"c","reset";"tc","reset";"ec","reset";"tec","fact";"c32","rate";"c64","rate";"cmpd","";"ec32","diff";"ec64","diff";"f","fact";"family","";"n","raw";"s",""},2,FALSE)</f>
        <v>rate</v>
      </c>
      <c r="L677" s="4" t="str">
        <f t="shared" si="40"/>
        <v/>
      </c>
      <c r="M677" s="5" t="str">
        <f t="shared" si="41"/>
        <v/>
      </c>
      <c r="N677" s="5" t="str">
        <f t="shared" si="42"/>
        <v/>
      </c>
      <c r="O677" s="5" t="str">
        <f t="shared" si="43"/>
        <v/>
      </c>
    </row>
    <row r="678" spans="1:15" ht="45">
      <c r="A678" s="1" t="s">
        <v>1911</v>
      </c>
      <c r="B678" s="1" t="s">
        <v>29</v>
      </c>
      <c r="C678" s="1" t="s">
        <v>35</v>
      </c>
      <c r="D678" s="1" t="s">
        <v>1912</v>
      </c>
      <c r="E678" s="1" t="s">
        <v>1913</v>
      </c>
      <c r="F678" s="1" t="s">
        <v>261</v>
      </c>
      <c r="G678" s="1">
        <v>-1</v>
      </c>
      <c r="H678" s="1" t="s">
        <v>27</v>
      </c>
      <c r="K678" s="4" t="str">
        <f>VLOOKUP(IF(ISBLANK(J678),C678,LEFT(J678,IFERROR(FIND("_",LEFT(J678,4)),1)-1)),{"","fact";"c","reset";"tc","reset";"ec","reset";"tec","fact";"c32","rate";"c64","rate";"cmpd","";"ec32","diff";"ec64","diff";"f","fact";"family","";"n","raw";"s",""},2,FALSE)</f>
        <v>rate</v>
      </c>
      <c r="L678" s="4" t="str">
        <f t="shared" si="40"/>
        <v/>
      </c>
      <c r="M678" s="5" t="str">
        <f t="shared" si="41"/>
        <v/>
      </c>
      <c r="N678" s="5" t="str">
        <f t="shared" si="42"/>
        <v/>
      </c>
      <c r="O678" s="5" t="str">
        <f t="shared" si="43"/>
        <v/>
      </c>
    </row>
    <row r="679" spans="1:15" ht="45">
      <c r="A679" s="1" t="s">
        <v>1914</v>
      </c>
      <c r="B679" s="1" t="s">
        <v>29</v>
      </c>
      <c r="C679" s="1" t="s">
        <v>35</v>
      </c>
      <c r="D679" s="1" t="s">
        <v>1915</v>
      </c>
      <c r="E679" s="1" t="s">
        <v>1916</v>
      </c>
      <c r="F679" s="1" t="s">
        <v>261</v>
      </c>
      <c r="G679" s="1">
        <v>-1</v>
      </c>
      <c r="H679" s="1" t="s">
        <v>27</v>
      </c>
      <c r="K679" s="4" t="str">
        <f>VLOOKUP(IF(ISBLANK(J679),C679,LEFT(J679,IFERROR(FIND("_",LEFT(J679,4)),1)-1)),{"","fact";"c","reset";"tc","reset";"ec","reset";"tec","fact";"c32","rate";"c64","rate";"cmpd","";"ec32","diff";"ec64","diff";"f","fact";"family","";"n","raw";"s",""},2,FALSE)</f>
        <v>rate</v>
      </c>
      <c r="L679" s="4" t="str">
        <f t="shared" si="40"/>
        <v/>
      </c>
      <c r="M679" s="5" t="str">
        <f t="shared" si="41"/>
        <v/>
      </c>
      <c r="N679" s="5" t="str">
        <f t="shared" si="42"/>
        <v/>
      </c>
      <c r="O679" s="5" t="str">
        <f t="shared" si="43"/>
        <v/>
      </c>
    </row>
    <row r="680" spans="1:15" ht="30">
      <c r="A680" s="1" t="s">
        <v>1917</v>
      </c>
      <c r="B680" s="1" t="s">
        <v>29</v>
      </c>
      <c r="C680" s="1" t="s">
        <v>35</v>
      </c>
      <c r="D680" s="1" t="s">
        <v>1918</v>
      </c>
      <c r="E680" s="1" t="s">
        <v>1919</v>
      </c>
      <c r="F680" s="1" t="s">
        <v>261</v>
      </c>
      <c r="G680" s="1">
        <v>-1</v>
      </c>
      <c r="H680" s="1" t="s">
        <v>27</v>
      </c>
      <c r="K680" s="4" t="str">
        <f>VLOOKUP(IF(ISBLANK(J680),C680,LEFT(J680,IFERROR(FIND("_",LEFT(J680,4)),1)-1)),{"","fact";"c","reset";"tc","reset";"ec","reset";"tec","fact";"c32","rate";"c64","rate";"cmpd","";"ec32","diff";"ec64","diff";"f","fact";"family","";"n","raw";"s",""},2,FALSE)</f>
        <v>rate</v>
      </c>
      <c r="L680" s="4" t="str">
        <f t="shared" si="40"/>
        <v/>
      </c>
      <c r="M680" s="5" t="str">
        <f t="shared" si="41"/>
        <v/>
      </c>
      <c r="N680" s="5" t="str">
        <f t="shared" si="42"/>
        <v/>
      </c>
      <c r="O680" s="5" t="str">
        <f t="shared" si="43"/>
        <v/>
      </c>
    </row>
    <row r="681" spans="1:15" ht="30">
      <c r="A681" s="1" t="s">
        <v>1920</v>
      </c>
      <c r="B681" s="1" t="s">
        <v>29</v>
      </c>
      <c r="C681" s="1" t="s">
        <v>35</v>
      </c>
      <c r="D681" s="1" t="s">
        <v>1921</v>
      </c>
      <c r="E681" s="1" t="s">
        <v>1922</v>
      </c>
      <c r="F681" s="1" t="s">
        <v>261</v>
      </c>
      <c r="G681" s="1">
        <v>-1</v>
      </c>
      <c r="H681" s="1" t="s">
        <v>27</v>
      </c>
      <c r="K681" s="4" t="str">
        <f>VLOOKUP(IF(ISBLANK(J681),C681,LEFT(J681,IFERROR(FIND("_",LEFT(J681,4)),1)-1)),{"","fact";"c","reset";"tc","reset";"ec","reset";"tec","fact";"c32","rate";"c64","rate";"cmpd","";"ec32","diff";"ec64","diff";"f","fact";"family","";"n","raw";"s",""},2,FALSE)</f>
        <v>rate</v>
      </c>
      <c r="L681" s="4" t="str">
        <f t="shared" si="40"/>
        <v/>
      </c>
      <c r="M681" s="5" t="str">
        <f t="shared" si="41"/>
        <v/>
      </c>
      <c r="N681" s="5" t="str">
        <f t="shared" si="42"/>
        <v/>
      </c>
      <c r="O681" s="5" t="str">
        <f t="shared" si="43"/>
        <v/>
      </c>
    </row>
    <row r="682" spans="1:15" ht="30">
      <c r="A682" s="1" t="s">
        <v>1923</v>
      </c>
      <c r="B682" s="1" t="s">
        <v>29</v>
      </c>
      <c r="C682" s="1" t="s">
        <v>35</v>
      </c>
      <c r="D682" s="1" t="s">
        <v>1924</v>
      </c>
      <c r="E682" s="1" t="s">
        <v>1925</v>
      </c>
      <c r="F682" s="1" t="s">
        <v>261</v>
      </c>
      <c r="G682" s="1">
        <v>-1</v>
      </c>
      <c r="H682" s="1" t="s">
        <v>27</v>
      </c>
      <c r="K682" s="4" t="str">
        <f>VLOOKUP(IF(ISBLANK(J682),C682,LEFT(J682,IFERROR(FIND("_",LEFT(J682,4)),1)-1)),{"","fact";"c","reset";"tc","reset";"ec","reset";"tec","fact";"c32","rate";"c64","rate";"cmpd","";"ec32","diff";"ec64","diff";"f","fact";"family","";"n","raw";"s",""},2,FALSE)</f>
        <v>rate</v>
      </c>
      <c r="L682" s="4" t="str">
        <f t="shared" si="40"/>
        <v/>
      </c>
      <c r="M682" s="5" t="str">
        <f t="shared" si="41"/>
        <v/>
      </c>
      <c r="N682" s="5" t="str">
        <f t="shared" si="42"/>
        <v/>
      </c>
      <c r="O682" s="5" t="str">
        <f t="shared" si="43"/>
        <v/>
      </c>
    </row>
    <row r="683" spans="1:15" ht="30">
      <c r="A683" s="1" t="s">
        <v>1926</v>
      </c>
      <c r="B683" s="1" t="s">
        <v>29</v>
      </c>
      <c r="C683" s="1" t="s">
        <v>35</v>
      </c>
      <c r="D683" s="1" t="s">
        <v>1927</v>
      </c>
      <c r="E683" s="1" t="s">
        <v>1928</v>
      </c>
      <c r="F683" s="1" t="s">
        <v>261</v>
      </c>
      <c r="G683" s="1">
        <v>-1</v>
      </c>
      <c r="H683" s="1" t="s">
        <v>27</v>
      </c>
      <c r="K683" s="4" t="str">
        <f>VLOOKUP(IF(ISBLANK(J683),C683,LEFT(J683,IFERROR(FIND("_",LEFT(J683,4)),1)-1)),{"","fact";"c","reset";"tc","reset";"ec","reset";"tec","fact";"c32","rate";"c64","rate";"cmpd","";"ec32","diff";"ec64","diff";"f","fact";"family","";"n","raw";"s",""},2,FALSE)</f>
        <v>rate</v>
      </c>
      <c r="L683" s="4" t="str">
        <f t="shared" si="40"/>
        <v/>
      </c>
      <c r="M683" s="5" t="str">
        <f t="shared" si="41"/>
        <v/>
      </c>
      <c r="N683" s="5" t="str">
        <f t="shared" si="42"/>
        <v/>
      </c>
      <c r="O683" s="5" t="str">
        <f t="shared" si="43"/>
        <v/>
      </c>
    </row>
    <row r="684" spans="1:15" ht="45">
      <c r="A684" s="1" t="s">
        <v>1929</v>
      </c>
      <c r="B684" s="1" t="s">
        <v>29</v>
      </c>
      <c r="C684" s="1" t="s">
        <v>35</v>
      </c>
      <c r="D684" s="1" t="s">
        <v>1930</v>
      </c>
      <c r="E684" s="1" t="s">
        <v>1931</v>
      </c>
      <c r="F684" s="1" t="s">
        <v>261</v>
      </c>
      <c r="G684" s="1">
        <v>-1</v>
      </c>
      <c r="H684" s="1" t="s">
        <v>27</v>
      </c>
      <c r="K684" s="4" t="str">
        <f>VLOOKUP(IF(ISBLANK(J684),C684,LEFT(J684,IFERROR(FIND("_",LEFT(J684,4)),1)-1)),{"","fact";"c","reset";"tc","reset";"ec","reset";"tec","fact";"c32","rate";"c64","rate";"cmpd","";"ec32","diff";"ec64","diff";"f","fact";"family","";"n","raw";"s",""},2,FALSE)</f>
        <v>rate</v>
      </c>
      <c r="L684" s="4" t="str">
        <f t="shared" si="40"/>
        <v/>
      </c>
      <c r="M684" s="5" t="str">
        <f t="shared" si="41"/>
        <v/>
      </c>
      <c r="N684" s="5" t="str">
        <f t="shared" si="42"/>
        <v/>
      </c>
      <c r="O684" s="5" t="str">
        <f t="shared" si="43"/>
        <v/>
      </c>
    </row>
    <row r="685" spans="1:15" ht="45">
      <c r="A685" s="1" t="s">
        <v>1932</v>
      </c>
      <c r="B685" s="1" t="s">
        <v>29</v>
      </c>
      <c r="C685" s="1" t="s">
        <v>35</v>
      </c>
      <c r="D685" s="1" t="s">
        <v>1933</v>
      </c>
      <c r="E685" s="1" t="s">
        <v>1934</v>
      </c>
      <c r="F685" s="1" t="s">
        <v>261</v>
      </c>
      <c r="G685" s="1">
        <v>-1</v>
      </c>
      <c r="H685" s="1" t="s">
        <v>27</v>
      </c>
      <c r="K685" s="4" t="str">
        <f>VLOOKUP(IF(ISBLANK(J685),C685,LEFT(J685,IFERROR(FIND("_",LEFT(J685,4)),1)-1)),{"","fact";"c","reset";"tc","reset";"ec","reset";"tec","fact";"c32","rate";"c64","rate";"cmpd","";"ec32","diff";"ec64","diff";"f","fact";"family","";"n","raw";"s",""},2,FALSE)</f>
        <v>rate</v>
      </c>
      <c r="L685" s="4" t="str">
        <f t="shared" si="40"/>
        <v/>
      </c>
      <c r="M685" s="5" t="str">
        <f t="shared" si="41"/>
        <v/>
      </c>
      <c r="N685" s="5" t="str">
        <f t="shared" si="42"/>
        <v/>
      </c>
      <c r="O685" s="5" t="str">
        <f t="shared" si="43"/>
        <v/>
      </c>
    </row>
    <row r="686" spans="1:15" ht="45">
      <c r="A686" s="1" t="s">
        <v>1935</v>
      </c>
      <c r="B686" s="1" t="s">
        <v>29</v>
      </c>
      <c r="C686" s="1" t="s">
        <v>35</v>
      </c>
      <c r="D686" s="1" t="s">
        <v>1936</v>
      </c>
      <c r="E686" s="1" t="s">
        <v>1937</v>
      </c>
      <c r="F686" s="1" t="s">
        <v>261</v>
      </c>
      <c r="G686" s="1">
        <v>-1</v>
      </c>
      <c r="H686" s="1" t="s">
        <v>27</v>
      </c>
      <c r="K686" s="4" t="str">
        <f>VLOOKUP(IF(ISBLANK(J686),C686,LEFT(J686,IFERROR(FIND("_",LEFT(J686,4)),1)-1)),{"","fact";"c","reset";"tc","reset";"ec","reset";"tec","fact";"c32","rate";"c64","rate";"cmpd","";"ec32","diff";"ec64","diff";"f","fact";"family","";"n","raw";"s",""},2,FALSE)</f>
        <v>rate</v>
      </c>
      <c r="L686" s="4" t="str">
        <f t="shared" si="40"/>
        <v/>
      </c>
      <c r="M686" s="5" t="str">
        <f t="shared" si="41"/>
        <v/>
      </c>
      <c r="N686" s="5" t="str">
        <f t="shared" si="42"/>
        <v/>
      </c>
      <c r="O686" s="5" t="str">
        <f t="shared" si="43"/>
        <v/>
      </c>
    </row>
    <row r="687" spans="1:15" ht="45">
      <c r="A687" s="1" t="s">
        <v>1938</v>
      </c>
      <c r="B687" s="1" t="s">
        <v>29</v>
      </c>
      <c r="C687" s="1" t="s">
        <v>35</v>
      </c>
      <c r="D687" s="1" t="s">
        <v>1939</v>
      </c>
      <c r="E687" s="1" t="s">
        <v>1940</v>
      </c>
      <c r="F687" s="1" t="s">
        <v>261</v>
      </c>
      <c r="G687" s="1">
        <v>-1</v>
      </c>
      <c r="H687" s="1" t="s">
        <v>27</v>
      </c>
      <c r="K687" s="4" t="str">
        <f>VLOOKUP(IF(ISBLANK(J687),C687,LEFT(J687,IFERROR(FIND("_",LEFT(J687,4)),1)-1)),{"","fact";"c","reset";"tc","reset";"ec","reset";"tec","fact";"c32","rate";"c64","rate";"cmpd","";"ec32","diff";"ec64","diff";"f","fact";"family","";"n","raw";"s",""},2,FALSE)</f>
        <v>rate</v>
      </c>
      <c r="L687" s="4" t="str">
        <f t="shared" si="40"/>
        <v/>
      </c>
      <c r="M687" s="5" t="str">
        <f t="shared" si="41"/>
        <v/>
      </c>
      <c r="N687" s="5" t="str">
        <f t="shared" si="42"/>
        <v/>
      </c>
      <c r="O687" s="5" t="str">
        <f t="shared" si="43"/>
        <v/>
      </c>
    </row>
    <row r="688" spans="1:15">
      <c r="A688" s="1" t="s">
        <v>1941</v>
      </c>
      <c r="B688" s="1" t="s">
        <v>30</v>
      </c>
      <c r="C688" s="1" t="s">
        <v>25</v>
      </c>
      <c r="E688" s="1" t="s">
        <v>1942</v>
      </c>
      <c r="G688" s="1">
        <v>-1</v>
      </c>
      <c r="H688" s="1" t="s">
        <v>27</v>
      </c>
      <c r="K688" s="4" t="str">
        <f>VLOOKUP(IF(ISBLANK(J688),C688,LEFT(J688,IFERROR(FIND("_",LEFT(J688,4)),1)-1)),{"","fact";"c","reset";"tc","reset";"ec","reset";"tec","fact";"c32","rate";"c64","rate";"cmpd","";"ec32","diff";"ec64","diff";"f","fact";"family","";"n","raw";"s",""},2,FALSE)</f>
        <v/>
      </c>
      <c r="L688" s="4" t="str">
        <f t="shared" si="40"/>
        <v/>
      </c>
      <c r="M688" s="5" t="str">
        <f t="shared" si="41"/>
        <v/>
      </c>
      <c r="N688" s="5" t="str">
        <f t="shared" si="42"/>
        <v/>
      </c>
      <c r="O688" s="5" t="str">
        <f t="shared" si="43"/>
        <v/>
      </c>
    </row>
    <row r="689" spans="1:15" ht="30">
      <c r="A689" s="1" t="s">
        <v>1943</v>
      </c>
      <c r="B689" s="1" t="s">
        <v>30</v>
      </c>
      <c r="C689" s="1" t="s">
        <v>145</v>
      </c>
      <c r="D689" s="1" t="s">
        <v>1944</v>
      </c>
      <c r="E689" s="1" t="s">
        <v>1574</v>
      </c>
      <c r="F689" s="1" t="s">
        <v>81</v>
      </c>
      <c r="G689" s="1">
        <v>-1</v>
      </c>
      <c r="H689" s="1" t="s">
        <v>27</v>
      </c>
      <c r="K689" s="4" t="str">
        <f>VLOOKUP(IF(ISBLANK(J689),C689,LEFT(J689,IFERROR(FIND("_",LEFT(J689,4)),1)-1)),{"","fact";"c","reset";"tc","reset";"ec","reset";"tec","fact";"c32","rate";"c64","rate";"cmpd","";"ec32","diff";"ec64","diff";"f","fact";"family","";"n","raw";"s",""},2,FALSE)</f>
        <v>fact</v>
      </c>
      <c r="L689" s="4" t="str">
        <f t="shared" si="40"/>
        <v/>
      </c>
      <c r="M689" s="5" t="str">
        <f t="shared" si="41"/>
        <v/>
      </c>
      <c r="N689" s="5" t="str">
        <f t="shared" si="42"/>
        <v/>
      </c>
      <c r="O689" s="5" t="str">
        <f t="shared" si="43"/>
        <v/>
      </c>
    </row>
    <row r="690" spans="1:15">
      <c r="A690" s="1" t="s">
        <v>1945</v>
      </c>
      <c r="B690" s="1" t="s">
        <v>29</v>
      </c>
      <c r="C690" s="1" t="s">
        <v>35</v>
      </c>
      <c r="D690" s="1" t="s">
        <v>1946</v>
      </c>
      <c r="E690" s="1" t="s">
        <v>1577</v>
      </c>
      <c r="F690" s="1" t="s">
        <v>606</v>
      </c>
      <c r="G690" s="1">
        <v>-1</v>
      </c>
      <c r="H690" s="1" t="s">
        <v>27</v>
      </c>
      <c r="K690" s="4" t="str">
        <f>VLOOKUP(IF(ISBLANK(J690),C690,LEFT(J690,IFERROR(FIND("_",LEFT(J690,4)),1)-1)),{"","fact";"c","reset";"tc","reset";"ec","reset";"tec","fact";"c32","rate";"c64","rate";"cmpd","";"ec32","diff";"ec64","diff";"f","fact";"family","";"n","raw";"s",""},2,FALSE)</f>
        <v>rate</v>
      </c>
      <c r="L690" s="4" t="str">
        <f t="shared" si="40"/>
        <v/>
      </c>
      <c r="M690" s="5" t="str">
        <f t="shared" si="41"/>
        <v/>
      </c>
      <c r="N690" s="5" t="str">
        <f t="shared" si="42"/>
        <v/>
      </c>
      <c r="O690" s="5" t="str">
        <f t="shared" si="43"/>
        <v/>
      </c>
    </row>
    <row r="691" spans="1:15">
      <c r="A691" s="1" t="s">
        <v>1947</v>
      </c>
      <c r="B691" s="1" t="s">
        <v>29</v>
      </c>
      <c r="C691" s="1" t="s">
        <v>35</v>
      </c>
      <c r="D691" s="1" t="s">
        <v>1948</v>
      </c>
      <c r="E691" s="1" t="s">
        <v>1580</v>
      </c>
      <c r="F691" s="1" t="s">
        <v>606</v>
      </c>
      <c r="G691" s="1">
        <v>-1</v>
      </c>
      <c r="H691" s="1" t="s">
        <v>27</v>
      </c>
      <c r="K691" s="4" t="str">
        <f>VLOOKUP(IF(ISBLANK(J691),C691,LEFT(J691,IFERROR(FIND("_",LEFT(J691,4)),1)-1)),{"","fact";"c","reset";"tc","reset";"ec","reset";"tec","fact";"c32","rate";"c64","rate";"cmpd","";"ec32","diff";"ec64","diff";"f","fact";"family","";"n","raw";"s",""},2,FALSE)</f>
        <v>rate</v>
      </c>
      <c r="L691" s="4" t="str">
        <f t="shared" si="40"/>
        <v/>
      </c>
      <c r="M691" s="5" t="str">
        <f t="shared" si="41"/>
        <v/>
      </c>
      <c r="N691" s="5" t="str">
        <f t="shared" si="42"/>
        <v/>
      </c>
      <c r="O691" s="5" t="str">
        <f t="shared" si="43"/>
        <v/>
      </c>
    </row>
    <row r="692" spans="1:15">
      <c r="A692" s="1" t="s">
        <v>1949</v>
      </c>
      <c r="B692" s="1" t="s">
        <v>30</v>
      </c>
      <c r="C692" s="1" t="s">
        <v>145</v>
      </c>
      <c r="D692" s="1" t="s">
        <v>1950</v>
      </c>
      <c r="E692" s="1" t="s">
        <v>1583</v>
      </c>
      <c r="F692" s="1" t="s">
        <v>81</v>
      </c>
      <c r="G692" s="1">
        <v>-1</v>
      </c>
      <c r="H692" s="1" t="s">
        <v>27</v>
      </c>
      <c r="K692" s="4" t="str">
        <f>VLOOKUP(IF(ISBLANK(J692),C692,LEFT(J692,IFERROR(FIND("_",LEFT(J692,4)),1)-1)),{"","fact";"c","reset";"tc","reset";"ec","reset";"tec","fact";"c32","rate";"c64","rate";"cmpd","";"ec32","diff";"ec64","diff";"f","fact";"family","";"n","raw";"s",""},2,FALSE)</f>
        <v>fact</v>
      </c>
      <c r="L692" s="4" t="str">
        <f t="shared" si="40"/>
        <v/>
      </c>
      <c r="M692" s="5" t="str">
        <f t="shared" si="41"/>
        <v/>
      </c>
      <c r="N692" s="5" t="str">
        <f t="shared" si="42"/>
        <v/>
      </c>
      <c r="O692" s="5" t="str">
        <f t="shared" si="43"/>
        <v/>
      </c>
    </row>
    <row r="693" spans="1:15" ht="30">
      <c r="A693" s="1" t="s">
        <v>1951</v>
      </c>
      <c r="B693" s="1" t="s">
        <v>29</v>
      </c>
      <c r="C693" s="1" t="s">
        <v>35</v>
      </c>
      <c r="D693" s="1" t="s">
        <v>1952</v>
      </c>
      <c r="E693" s="1" t="s">
        <v>1586</v>
      </c>
      <c r="F693" s="1" t="s">
        <v>81</v>
      </c>
      <c r="G693" s="1">
        <v>-1</v>
      </c>
      <c r="H693" s="1" t="s">
        <v>27</v>
      </c>
      <c r="K693" s="4" t="str">
        <f>VLOOKUP(IF(ISBLANK(J693),C693,LEFT(J693,IFERROR(FIND("_",LEFT(J693,4)),1)-1)),{"","fact";"c","reset";"tc","reset";"ec","reset";"tec","fact";"c32","rate";"c64","rate";"cmpd","";"ec32","diff";"ec64","diff";"f","fact";"family","";"n","raw";"s",""},2,FALSE)</f>
        <v>rate</v>
      </c>
      <c r="L693" s="4" t="str">
        <f t="shared" si="40"/>
        <v/>
      </c>
      <c r="M693" s="5" t="str">
        <f t="shared" si="41"/>
        <v/>
      </c>
      <c r="N693" s="5" t="str">
        <f t="shared" si="42"/>
        <v/>
      </c>
      <c r="O693" s="5" t="str">
        <f t="shared" si="43"/>
        <v/>
      </c>
    </row>
    <row r="694" spans="1:15" ht="30">
      <c r="A694" s="1" t="s">
        <v>1953</v>
      </c>
      <c r="B694" s="1" t="s">
        <v>29</v>
      </c>
      <c r="C694" s="1" t="s">
        <v>35</v>
      </c>
      <c r="D694" s="1" t="s">
        <v>1954</v>
      </c>
      <c r="E694" s="1" t="s">
        <v>1589</v>
      </c>
      <c r="F694" s="1" t="s">
        <v>81</v>
      </c>
      <c r="G694" s="1">
        <v>-1</v>
      </c>
      <c r="H694" s="1" t="s">
        <v>27</v>
      </c>
      <c r="K694" s="4" t="str">
        <f>VLOOKUP(IF(ISBLANK(J694),C694,LEFT(J694,IFERROR(FIND("_",LEFT(J694,4)),1)-1)),{"","fact";"c","reset";"tc","reset";"ec","reset";"tec","fact";"c32","rate";"c64","rate";"cmpd","";"ec32","diff";"ec64","diff";"f","fact";"family","";"n","raw";"s",""},2,FALSE)</f>
        <v>rate</v>
      </c>
      <c r="L694" s="4" t="str">
        <f t="shared" si="40"/>
        <v/>
      </c>
      <c r="M694" s="5" t="str">
        <f t="shared" si="41"/>
        <v/>
      </c>
      <c r="N694" s="5" t="str">
        <f t="shared" si="42"/>
        <v/>
      </c>
      <c r="O694" s="5" t="str">
        <f t="shared" si="43"/>
        <v/>
      </c>
    </row>
    <row r="695" spans="1:15">
      <c r="A695" s="1" t="s">
        <v>1955</v>
      </c>
      <c r="B695" s="1" t="s">
        <v>29</v>
      </c>
      <c r="C695" s="1" t="s">
        <v>30</v>
      </c>
      <c r="D695" s="1" t="s">
        <v>1721</v>
      </c>
      <c r="E695" s="1" t="s">
        <v>1956</v>
      </c>
      <c r="G695" s="1">
        <v>10</v>
      </c>
      <c r="H695" s="1" t="s">
        <v>1438</v>
      </c>
      <c r="I695" s="1">
        <v>-1</v>
      </c>
      <c r="K695" s="4" t="str">
        <f>VLOOKUP(IF(ISBLANK(J695),C695,LEFT(J695,IFERROR(FIND("_",LEFT(J695,4)),1)-1)),{"","fact";"c","reset";"tc","reset";"ec","reset";"tec","fact";"c32","rate";"c64","rate";"cmpd","";"ec32","diff";"ec64","diff";"f","fact";"family","";"n","raw";"s",""},2,FALSE)</f>
        <v/>
      </c>
      <c r="L695" s="4" t="str">
        <f t="shared" si="40"/>
        <v/>
      </c>
      <c r="M695" s="5" t="str">
        <f t="shared" si="41"/>
        <v/>
      </c>
      <c r="N695" s="5" t="str">
        <f t="shared" si="42"/>
        <v/>
      </c>
      <c r="O695" s="5" t="str">
        <f t="shared" si="43"/>
        <v/>
      </c>
    </row>
    <row r="696" spans="1:15" ht="30">
      <c r="A696" s="1" t="s">
        <v>1957</v>
      </c>
      <c r="B696" s="1" t="s">
        <v>29</v>
      </c>
      <c r="C696" s="1" t="s">
        <v>30</v>
      </c>
      <c r="D696" s="1" t="s">
        <v>1958</v>
      </c>
      <c r="E696" s="1" t="s">
        <v>1959</v>
      </c>
      <c r="G696" s="1">
        <v>12</v>
      </c>
      <c r="H696" s="1" t="s">
        <v>27</v>
      </c>
      <c r="I696" s="1">
        <v>-1</v>
      </c>
      <c r="K696" s="4" t="str">
        <f>VLOOKUP(IF(ISBLANK(J696),C696,LEFT(J696,IFERROR(FIND("_",LEFT(J696,4)),1)-1)),{"","fact";"c","reset";"tc","reset";"ec","reset";"tec","fact";"c32","rate";"c64","rate";"cmpd","";"ec32","diff";"ec64","diff";"f","fact";"family","";"n","raw";"s",""},2,FALSE)</f>
        <v/>
      </c>
      <c r="L696" s="4" t="str">
        <f t="shared" si="40"/>
        <v/>
      </c>
      <c r="M696" s="5" t="str">
        <f t="shared" si="41"/>
        <v/>
      </c>
      <c r="N696" s="5" t="str">
        <f t="shared" si="42"/>
        <v/>
      </c>
      <c r="O696" s="5" t="str">
        <f t="shared" si="43"/>
        <v/>
      </c>
    </row>
    <row r="697" spans="1:15" ht="30">
      <c r="A697" s="1" t="s">
        <v>1960</v>
      </c>
      <c r="B697" s="1" t="s">
        <v>29</v>
      </c>
      <c r="C697" s="1" t="s">
        <v>455</v>
      </c>
      <c r="D697" s="1" t="s">
        <v>1325</v>
      </c>
      <c r="E697" s="1" t="s">
        <v>1597</v>
      </c>
      <c r="F697" s="1" t="s">
        <v>1327</v>
      </c>
      <c r="G697" s="1">
        <v>-1</v>
      </c>
      <c r="H697" s="1" t="s">
        <v>27</v>
      </c>
      <c r="I697" s="1">
        <v>1</v>
      </c>
      <c r="J697" s="1" t="s">
        <v>530</v>
      </c>
      <c r="K697" s="4" t="str">
        <f>VLOOKUP(IF(ISBLANK(J697),C697,LEFT(J697,IFERROR(FIND("_",LEFT(J697,4)),1)-1)),{"","fact";"c","reset";"tc","reset";"ec","reset";"tec","fact";"c32","rate";"c64","rate";"cmpd","";"ec32","diff";"ec64","diff";"f","fact";"family","";"n","raw";"s",""},2,FALSE)</f>
        <v>fact</v>
      </c>
      <c r="L697" s="4" t="str">
        <f t="shared" si="40"/>
        <v>totalTime / calls</v>
      </c>
      <c r="M697" s="5" t="str">
        <f t="shared" si="41"/>
        <v>div</v>
      </c>
      <c r="N697" s="5" t="str">
        <f t="shared" si="42"/>
        <v>totalTime</v>
      </c>
      <c r="O697" s="5" t="str">
        <f t="shared" si="43"/>
        <v>calls</v>
      </c>
    </row>
    <row r="698" spans="1:15" ht="30">
      <c r="A698" s="1" t="s">
        <v>1961</v>
      </c>
      <c r="B698" s="1" t="s">
        <v>29</v>
      </c>
      <c r="C698" s="1" t="s">
        <v>35</v>
      </c>
      <c r="D698" s="1" t="s">
        <v>1136</v>
      </c>
      <c r="E698" s="1" t="s">
        <v>1599</v>
      </c>
      <c r="F698" s="1" t="s">
        <v>606</v>
      </c>
      <c r="G698" s="1">
        <v>-1</v>
      </c>
      <c r="H698" s="1" t="s">
        <v>27</v>
      </c>
      <c r="I698" s="1">
        <v>-1</v>
      </c>
      <c r="K698" s="4" t="str">
        <f>VLOOKUP(IF(ISBLANK(J698),C698,LEFT(J698,IFERROR(FIND("_",LEFT(J698,4)),1)-1)),{"","fact";"c","reset";"tc","reset";"ec","reset";"tec","fact";"c32","rate";"c64","rate";"cmpd","";"ec32","diff";"ec64","diff";"f","fact";"family","";"n","raw";"s",""},2,FALSE)</f>
        <v>rate</v>
      </c>
      <c r="L698" s="4" t="str">
        <f t="shared" si="40"/>
        <v/>
      </c>
      <c r="M698" s="5" t="str">
        <f t="shared" si="41"/>
        <v/>
      </c>
      <c r="N698" s="5" t="str">
        <f t="shared" si="42"/>
        <v/>
      </c>
      <c r="O698" s="5" t="str">
        <f t="shared" si="43"/>
        <v/>
      </c>
    </row>
    <row r="699" spans="1:15" ht="30">
      <c r="A699" s="1" t="s">
        <v>1962</v>
      </c>
      <c r="B699" s="1" t="s">
        <v>29</v>
      </c>
      <c r="C699" s="1" t="s">
        <v>30</v>
      </c>
      <c r="D699" s="1" t="s">
        <v>1958</v>
      </c>
      <c r="E699" s="1" t="s">
        <v>1963</v>
      </c>
      <c r="G699" s="1">
        <v>12</v>
      </c>
      <c r="H699" s="1" t="s">
        <v>27</v>
      </c>
      <c r="I699" s="1">
        <v>-1</v>
      </c>
      <c r="K699" s="4" t="str">
        <f>VLOOKUP(IF(ISBLANK(J699),C699,LEFT(J699,IFERROR(FIND("_",LEFT(J699,4)),1)-1)),{"","fact";"c","reset";"tc","reset";"ec","reset";"tec","fact";"c32","rate";"c64","rate";"cmpd","";"ec32","diff";"ec64","diff";"f","fact";"family","";"n","raw";"s",""},2,FALSE)</f>
        <v/>
      </c>
      <c r="L699" s="4" t="str">
        <f t="shared" si="40"/>
        <v/>
      </c>
      <c r="M699" s="5" t="str">
        <f t="shared" si="41"/>
        <v/>
      </c>
      <c r="N699" s="5" t="str">
        <f t="shared" si="42"/>
        <v/>
      </c>
      <c r="O699" s="5" t="str">
        <f t="shared" si="43"/>
        <v/>
      </c>
    </row>
    <row r="700" spans="1:15" ht="30">
      <c r="A700" s="1" t="s">
        <v>1964</v>
      </c>
      <c r="B700" s="1" t="s">
        <v>29</v>
      </c>
      <c r="C700" s="1" t="s">
        <v>455</v>
      </c>
      <c r="D700" s="1" t="s">
        <v>1325</v>
      </c>
      <c r="E700" s="1" t="s">
        <v>1604</v>
      </c>
      <c r="F700" s="1" t="s">
        <v>1327</v>
      </c>
      <c r="G700" s="1">
        <v>-1</v>
      </c>
      <c r="H700" s="1" t="s">
        <v>27</v>
      </c>
      <c r="I700" s="1">
        <v>1</v>
      </c>
      <c r="J700" s="1" t="s">
        <v>530</v>
      </c>
      <c r="K700" s="4" t="str">
        <f>VLOOKUP(IF(ISBLANK(J700),C700,LEFT(J700,IFERROR(FIND("_",LEFT(J700,4)),1)-1)),{"","fact";"c","reset";"tc","reset";"ec","reset";"tec","fact";"c32","rate";"c64","rate";"cmpd","";"ec32","diff";"ec64","diff";"f","fact";"family","";"n","raw";"s",""},2,FALSE)</f>
        <v>fact</v>
      </c>
      <c r="L700" s="4" t="str">
        <f t="shared" si="40"/>
        <v>totalTime / calls</v>
      </c>
      <c r="M700" s="5" t="str">
        <f t="shared" si="41"/>
        <v>div</v>
      </c>
      <c r="N700" s="5" t="str">
        <f t="shared" si="42"/>
        <v>totalTime</v>
      </c>
      <c r="O700" s="5" t="str">
        <f t="shared" si="43"/>
        <v>calls</v>
      </c>
    </row>
    <row r="701" spans="1:15" ht="30">
      <c r="A701" s="1" t="s">
        <v>1965</v>
      </c>
      <c r="B701" s="1" t="s">
        <v>29</v>
      </c>
      <c r="C701" s="1" t="s">
        <v>35</v>
      </c>
      <c r="D701" s="1" t="s">
        <v>1136</v>
      </c>
      <c r="E701" s="1" t="s">
        <v>1606</v>
      </c>
      <c r="F701" s="1" t="s">
        <v>606</v>
      </c>
      <c r="G701" s="1">
        <v>-1</v>
      </c>
      <c r="H701" s="1" t="s">
        <v>27</v>
      </c>
      <c r="I701" s="1">
        <v>-1</v>
      </c>
      <c r="K701" s="4" t="str">
        <f>VLOOKUP(IF(ISBLANK(J701),C701,LEFT(J701,IFERROR(FIND("_",LEFT(J701,4)),1)-1)),{"","fact";"c","reset";"tc","reset";"ec","reset";"tec","fact";"c32","rate";"c64","rate";"cmpd","";"ec32","diff";"ec64","diff";"f","fact";"family","";"n","raw";"s",""},2,FALSE)</f>
        <v>rate</v>
      </c>
      <c r="L701" s="4" t="str">
        <f t="shared" si="40"/>
        <v/>
      </c>
      <c r="M701" s="5" t="str">
        <f t="shared" si="41"/>
        <v/>
      </c>
      <c r="N701" s="5" t="str">
        <f t="shared" si="42"/>
        <v/>
      </c>
      <c r="O701" s="5" t="str">
        <f t="shared" si="43"/>
        <v/>
      </c>
    </row>
    <row r="702" spans="1:15" ht="30">
      <c r="A702" s="1" t="s">
        <v>1966</v>
      </c>
      <c r="B702" s="1" t="s">
        <v>29</v>
      </c>
      <c r="C702" s="1" t="s">
        <v>25</v>
      </c>
      <c r="E702" s="1" t="s">
        <v>1967</v>
      </c>
      <c r="G702" s="1">
        <v>-1</v>
      </c>
      <c r="H702" s="1" t="s">
        <v>27</v>
      </c>
      <c r="K702" s="4" t="str">
        <f>VLOOKUP(IF(ISBLANK(J702),C702,LEFT(J702,IFERROR(FIND("_",LEFT(J702,4)),1)-1)),{"","fact";"c","reset";"tc","reset";"ec","reset";"tec","fact";"c32","rate";"c64","rate";"cmpd","";"ec32","diff";"ec64","diff";"f","fact";"family","";"n","raw";"s",""},2,FALSE)</f>
        <v/>
      </c>
      <c r="L702" s="4" t="str">
        <f t="shared" si="40"/>
        <v/>
      </c>
      <c r="M702" s="5" t="str">
        <f t="shared" si="41"/>
        <v/>
      </c>
      <c r="N702" s="5" t="str">
        <f t="shared" si="42"/>
        <v/>
      </c>
      <c r="O702" s="5" t="str">
        <f t="shared" si="43"/>
        <v/>
      </c>
    </row>
    <row r="703" spans="1:15">
      <c r="A703" s="1" t="s">
        <v>1968</v>
      </c>
      <c r="B703" s="1" t="s">
        <v>29</v>
      </c>
      <c r="C703" s="1" t="s">
        <v>35</v>
      </c>
      <c r="D703" s="1" t="s">
        <v>1969</v>
      </c>
      <c r="E703" s="1" t="s">
        <v>1970</v>
      </c>
      <c r="G703" s="1">
        <v>-1</v>
      </c>
      <c r="H703" s="1" t="s">
        <v>27</v>
      </c>
      <c r="K703" s="4" t="str">
        <f>VLOOKUP(IF(ISBLANK(J703),C703,LEFT(J703,IFERROR(FIND("_",LEFT(J703,4)),1)-1)),{"","fact";"c","reset";"tc","reset";"ec","reset";"tec","fact";"c32","rate";"c64","rate";"cmpd","";"ec32","diff";"ec64","diff";"f","fact";"family","";"n","raw";"s",""},2,FALSE)</f>
        <v>rate</v>
      </c>
      <c r="L703" s="4" t="str">
        <f t="shared" si="40"/>
        <v/>
      </c>
      <c r="M703" s="5" t="str">
        <f t="shared" si="41"/>
        <v/>
      </c>
      <c r="N703" s="5" t="str">
        <f t="shared" si="42"/>
        <v/>
      </c>
      <c r="O703" s="5" t="str">
        <f t="shared" si="43"/>
        <v/>
      </c>
    </row>
    <row r="704" spans="1:15" ht="45">
      <c r="A704" s="1" t="s">
        <v>1971</v>
      </c>
      <c r="B704" s="1" t="s">
        <v>29</v>
      </c>
      <c r="C704" s="1" t="s">
        <v>35</v>
      </c>
      <c r="D704" s="1" t="s">
        <v>1972</v>
      </c>
      <c r="E704" s="1" t="s">
        <v>1973</v>
      </c>
      <c r="G704" s="1">
        <v>-1</v>
      </c>
      <c r="H704" s="1" t="s">
        <v>27</v>
      </c>
      <c r="K704" s="4" t="str">
        <f>VLOOKUP(IF(ISBLANK(J704),C704,LEFT(J704,IFERROR(FIND("_",LEFT(J704,4)),1)-1)),{"","fact";"c","reset";"tc","reset";"ec","reset";"tec","fact";"c32","rate";"c64","rate";"cmpd","";"ec32","diff";"ec64","diff";"f","fact";"family","";"n","raw";"s",""},2,FALSE)</f>
        <v>rate</v>
      </c>
      <c r="L704" s="4" t="str">
        <f t="shared" si="40"/>
        <v/>
      </c>
      <c r="M704" s="5" t="str">
        <f t="shared" si="41"/>
        <v/>
      </c>
      <c r="N704" s="5" t="str">
        <f t="shared" si="42"/>
        <v/>
      </c>
      <c r="O704" s="5" t="str">
        <f t="shared" si="43"/>
        <v/>
      </c>
    </row>
    <row r="705" spans="1:15" ht="30">
      <c r="A705" s="1" t="s">
        <v>1974</v>
      </c>
      <c r="B705" s="1" t="s">
        <v>29</v>
      </c>
      <c r="C705" s="1" t="s">
        <v>35</v>
      </c>
      <c r="D705" s="1" t="s">
        <v>1975</v>
      </c>
      <c r="E705" s="1" t="s">
        <v>1976</v>
      </c>
      <c r="G705" s="1">
        <v>-1</v>
      </c>
      <c r="H705" s="1" t="s">
        <v>27</v>
      </c>
      <c r="K705" s="4" t="str">
        <f>VLOOKUP(IF(ISBLANK(J705),C705,LEFT(J705,IFERROR(FIND("_",LEFT(J705,4)),1)-1)),{"","fact";"c","reset";"tc","reset";"ec","reset";"tec","fact";"c32","rate";"c64","rate";"cmpd","";"ec32","diff";"ec64","diff";"f","fact";"family","";"n","raw";"s",""},2,FALSE)</f>
        <v>rate</v>
      </c>
      <c r="L705" s="4" t="str">
        <f t="shared" si="40"/>
        <v/>
      </c>
      <c r="M705" s="5" t="str">
        <f t="shared" si="41"/>
        <v/>
      </c>
      <c r="N705" s="5" t="str">
        <f t="shared" si="42"/>
        <v/>
      </c>
      <c r="O705" s="5" t="str">
        <f t="shared" si="43"/>
        <v/>
      </c>
    </row>
    <row r="706" spans="1:15" ht="30">
      <c r="A706" s="1" t="s">
        <v>1977</v>
      </c>
      <c r="B706" s="1" t="s">
        <v>29</v>
      </c>
      <c r="C706" s="1" t="s">
        <v>35</v>
      </c>
      <c r="D706" s="1" t="s">
        <v>1978</v>
      </c>
      <c r="E706" s="1" t="s">
        <v>1979</v>
      </c>
      <c r="G706" s="1">
        <v>-1</v>
      </c>
      <c r="H706" s="1" t="s">
        <v>27</v>
      </c>
      <c r="K706" s="4" t="str">
        <f>VLOOKUP(IF(ISBLANK(J706),C706,LEFT(J706,IFERROR(FIND("_",LEFT(J706,4)),1)-1)),{"","fact";"c","reset";"tc","reset";"ec","reset";"tec","fact";"c32","rate";"c64","rate";"cmpd","";"ec32","diff";"ec64","diff";"f","fact";"family","";"n","raw";"s",""},2,FALSE)</f>
        <v>rate</v>
      </c>
      <c r="L706" s="4" t="str">
        <f t="shared" si="40"/>
        <v/>
      </c>
      <c r="M706" s="5" t="str">
        <f t="shared" si="41"/>
        <v/>
      </c>
      <c r="N706" s="5" t="str">
        <f t="shared" si="42"/>
        <v/>
      </c>
      <c r="O706" s="5" t="str">
        <f t="shared" si="43"/>
        <v/>
      </c>
    </row>
    <row r="707" spans="1:15" ht="30">
      <c r="A707" s="1" t="s">
        <v>1980</v>
      </c>
      <c r="B707" s="1" t="s">
        <v>29</v>
      </c>
      <c r="C707" s="1" t="s">
        <v>35</v>
      </c>
      <c r="D707" s="1" t="s">
        <v>1981</v>
      </c>
      <c r="E707" s="1" t="s">
        <v>1982</v>
      </c>
      <c r="G707" s="1">
        <v>-1</v>
      </c>
      <c r="H707" s="1" t="s">
        <v>27</v>
      </c>
      <c r="K707" s="4" t="str">
        <f>VLOOKUP(IF(ISBLANK(J707),C707,LEFT(J707,IFERROR(FIND("_",LEFT(J707,4)),1)-1)),{"","fact";"c","reset";"tc","reset";"ec","reset";"tec","fact";"c32","rate";"c64","rate";"cmpd","";"ec32","diff";"ec64","diff";"f","fact";"family","";"n","raw";"s",""},2,FALSE)</f>
        <v>rate</v>
      </c>
      <c r="L707" s="4" t="str">
        <f t="shared" ref="L707:L770" si="44">IF(M707="div",CONCATENATE(N707," / ",O707),IF(M707="sub",CONCATENATE(N707," - ",O707),IF(M707="add",CONCATENATE(N707," + ",O707),IF(M707="mult",CONCATENATE(N707," * ",O707),IF(M707="pct",CONCATENATE("100 * ",N707," / ",O707),IF(M707="sum",CONCATENATE("∑ (",N707,IF(LEN(O707)=0,""," + "),SUBSTITUTE(O707,","," + "),")"),""))))))</f>
        <v/>
      </c>
      <c r="M707" s="5" t="str">
        <f t="shared" ref="M707:M770" si="45">IF(ISBLANK(J707),"",RIGHT(LEFT(J707,FIND(",",J707)-1),LEN(LEFT(J707,FIND(",",J707)-1))-IFERROR(FIND("_",LEFT(J707,FIND(",",J707)-1)),0)))</f>
        <v/>
      </c>
      <c r="N707" s="5" t="str">
        <f t="shared" ref="N707:N770" si="46">IF(ISBLANK(J707),"",MID(J707,FIND(",",J707)+1,IFERROR(FIND(",",J707,FIND(",",J707)+1)-FIND(",",J707)-1,LEN(J707))))</f>
        <v/>
      </c>
      <c r="O707" s="5" t="str">
        <f t="shared" ref="O707:O770" si="47">IF(ISBLANK(J707),"",IFERROR(RIGHT(J707,LEN(J707)-FIND(",",J707,FIND(",",J707)+1)),""))</f>
        <v/>
      </c>
    </row>
    <row r="708" spans="1:15" ht="30">
      <c r="A708" s="1" t="s">
        <v>1983</v>
      </c>
      <c r="B708" s="1" t="s">
        <v>29</v>
      </c>
      <c r="C708" s="1" t="s">
        <v>35</v>
      </c>
      <c r="D708" s="1" t="s">
        <v>1984</v>
      </c>
      <c r="E708" s="1" t="s">
        <v>1985</v>
      </c>
      <c r="G708" s="1">
        <v>-1</v>
      </c>
      <c r="H708" s="1" t="s">
        <v>27</v>
      </c>
      <c r="K708" s="4" t="str">
        <f>VLOOKUP(IF(ISBLANK(J708),C708,LEFT(J708,IFERROR(FIND("_",LEFT(J708,4)),1)-1)),{"","fact";"c","reset";"tc","reset";"ec","reset";"tec","fact";"c32","rate";"c64","rate";"cmpd","";"ec32","diff";"ec64","diff";"f","fact";"family","";"n","raw";"s",""},2,FALSE)</f>
        <v>rate</v>
      </c>
      <c r="L708" s="4" t="str">
        <f t="shared" si="44"/>
        <v/>
      </c>
      <c r="M708" s="5" t="str">
        <f t="shared" si="45"/>
        <v/>
      </c>
      <c r="N708" s="5" t="str">
        <f t="shared" si="46"/>
        <v/>
      </c>
      <c r="O708" s="5" t="str">
        <f t="shared" si="47"/>
        <v/>
      </c>
    </row>
    <row r="709" spans="1:15" ht="30">
      <c r="A709" s="1" t="s">
        <v>1986</v>
      </c>
      <c r="B709" s="1" t="s">
        <v>29</v>
      </c>
      <c r="C709" s="1" t="s">
        <v>25</v>
      </c>
      <c r="E709" s="1" t="s">
        <v>1987</v>
      </c>
      <c r="G709" s="1">
        <v>-1</v>
      </c>
      <c r="H709" s="1" t="s">
        <v>27</v>
      </c>
      <c r="K709" s="4" t="str">
        <f>VLOOKUP(IF(ISBLANK(J709),C709,LEFT(J709,IFERROR(FIND("_",LEFT(J709,4)),1)-1)),{"","fact";"c","reset";"tc","reset";"ec","reset";"tec","fact";"c32","rate";"c64","rate";"cmpd","";"ec32","diff";"ec64","diff";"f","fact";"family","";"n","raw";"s",""},2,FALSE)</f>
        <v/>
      </c>
      <c r="L709" s="4" t="str">
        <f t="shared" si="44"/>
        <v/>
      </c>
      <c r="M709" s="5" t="str">
        <f t="shared" si="45"/>
        <v/>
      </c>
      <c r="N709" s="5" t="str">
        <f t="shared" si="46"/>
        <v/>
      </c>
      <c r="O709" s="5" t="str">
        <f t="shared" si="47"/>
        <v/>
      </c>
    </row>
    <row r="710" spans="1:15" ht="60">
      <c r="A710" s="1" t="s">
        <v>1988</v>
      </c>
      <c r="B710" s="1" t="s">
        <v>29</v>
      </c>
      <c r="C710" s="1" t="s">
        <v>455</v>
      </c>
      <c r="D710" s="1" t="s">
        <v>1989</v>
      </c>
      <c r="E710" s="1" t="s">
        <v>1990</v>
      </c>
      <c r="F710" s="1" t="s">
        <v>1254</v>
      </c>
      <c r="G710" s="1">
        <v>-1</v>
      </c>
      <c r="H710" s="1" t="s">
        <v>27</v>
      </c>
      <c r="J710" s="1" t="s">
        <v>1991</v>
      </c>
      <c r="K710" s="4" t="str">
        <f>VLOOKUP(IF(ISBLANK(J710),C710,LEFT(J710,IFERROR(FIND("_",LEFT(J710,4)),1)-1)),{"","fact";"c","reset";"tc","reset";"ec","reset";"tec","fact";"c32","rate";"c64","rate";"cmpd","";"ec32","diff";"ec64","diff";"f","fact";"family","";"n","raw";"s",""},2,FALSE)</f>
        <v>fact</v>
      </c>
      <c r="L710" s="4" t="str">
        <f t="shared" si="44"/>
        <v>fs.ufs64.sabhascache.entriesSearched / fs.ufs64.sabhascache.findRequests</v>
      </c>
      <c r="M710" s="5" t="str">
        <f t="shared" si="45"/>
        <v>div</v>
      </c>
      <c r="N710" s="5" t="str">
        <f t="shared" si="46"/>
        <v>fs.ufs64.sabhascache.entriesSearched</v>
      </c>
      <c r="O710" s="5" t="str">
        <f t="shared" si="47"/>
        <v>fs.ufs64.sabhascache.findRequests</v>
      </c>
    </row>
    <row r="711" spans="1:15" ht="30">
      <c r="A711" s="1" t="s">
        <v>1992</v>
      </c>
      <c r="B711" s="1" t="s">
        <v>29</v>
      </c>
      <c r="C711" s="1" t="s">
        <v>145</v>
      </c>
      <c r="D711" s="1" t="s">
        <v>1993</v>
      </c>
      <c r="E711" s="1" t="s">
        <v>1994</v>
      </c>
      <c r="F711" s="1" t="s">
        <v>1254</v>
      </c>
      <c r="G711" s="1">
        <v>-1</v>
      </c>
      <c r="H711" s="1" t="s">
        <v>27</v>
      </c>
      <c r="K711" s="4" t="str">
        <f>VLOOKUP(IF(ISBLANK(J711),C711,LEFT(J711,IFERROR(FIND("_",LEFT(J711,4)),1)-1)),{"","fact";"c","reset";"tc","reset";"ec","reset";"tec","fact";"c32","rate";"c64","rate";"cmpd","";"ec32","diff";"ec64","diff";"f","fact";"family","";"n","raw";"s",""},2,FALSE)</f>
        <v>fact</v>
      </c>
      <c r="L711" s="4" t="str">
        <f t="shared" si="44"/>
        <v/>
      </c>
      <c r="M711" s="5" t="str">
        <f t="shared" si="45"/>
        <v/>
      </c>
      <c r="N711" s="5" t="str">
        <f t="shared" si="46"/>
        <v/>
      </c>
      <c r="O711" s="5" t="str">
        <f t="shared" si="47"/>
        <v/>
      </c>
    </row>
    <row r="712" spans="1:15" ht="30">
      <c r="A712" s="1" t="s">
        <v>1995</v>
      </c>
      <c r="B712" s="1" t="s">
        <v>29</v>
      </c>
      <c r="C712" s="1" t="s">
        <v>35</v>
      </c>
      <c r="D712" s="1" t="s">
        <v>1996</v>
      </c>
      <c r="E712" s="1" t="s">
        <v>1997</v>
      </c>
      <c r="F712" s="1" t="s">
        <v>1254</v>
      </c>
      <c r="G712" s="1">
        <v>-1</v>
      </c>
      <c r="H712" s="1" t="s">
        <v>27</v>
      </c>
      <c r="K712" s="4" t="str">
        <f>VLOOKUP(IF(ISBLANK(J712),C712,LEFT(J712,IFERROR(FIND("_",LEFT(J712,4)),1)-1)),{"","fact";"c","reset";"tc","reset";"ec","reset";"tec","fact";"c32","rate";"c64","rate";"cmpd","";"ec32","diff";"ec64","diff";"f","fact";"family","";"n","raw";"s",""},2,FALSE)</f>
        <v>rate</v>
      </c>
      <c r="L712" s="4" t="str">
        <f t="shared" si="44"/>
        <v/>
      </c>
      <c r="M712" s="5" t="str">
        <f t="shared" si="45"/>
        <v/>
      </c>
      <c r="N712" s="5" t="str">
        <f t="shared" si="46"/>
        <v/>
      </c>
      <c r="O712" s="5" t="str">
        <f t="shared" si="47"/>
        <v/>
      </c>
    </row>
    <row r="713" spans="1:15" ht="30">
      <c r="A713" s="1" t="s">
        <v>1998</v>
      </c>
      <c r="B713" s="1" t="s">
        <v>29</v>
      </c>
      <c r="C713" s="1" t="s">
        <v>35</v>
      </c>
      <c r="D713" s="1" t="s">
        <v>1999</v>
      </c>
      <c r="E713" s="1" t="s">
        <v>2000</v>
      </c>
      <c r="F713" s="1" t="s">
        <v>125</v>
      </c>
      <c r="G713" s="1">
        <v>-1</v>
      </c>
      <c r="H713" s="1" t="s">
        <v>27</v>
      </c>
      <c r="K713" s="4" t="str">
        <f>VLOOKUP(IF(ISBLANK(J713),C713,LEFT(J713,IFERROR(FIND("_",LEFT(J713,4)),1)-1)),{"","fact";"c","reset";"tc","reset";"ec","reset";"tec","fact";"c32","rate";"c64","rate";"cmpd","";"ec32","diff";"ec64","diff";"f","fact";"family","";"n","raw";"s",""},2,FALSE)</f>
        <v>rate</v>
      </c>
      <c r="L713" s="4" t="str">
        <f t="shared" si="44"/>
        <v/>
      </c>
      <c r="M713" s="5" t="str">
        <f t="shared" si="45"/>
        <v/>
      </c>
      <c r="N713" s="5" t="str">
        <f t="shared" si="46"/>
        <v/>
      </c>
      <c r="O713" s="5" t="str">
        <f t="shared" si="47"/>
        <v/>
      </c>
    </row>
    <row r="714" spans="1:15" ht="60">
      <c r="A714" s="1" t="s">
        <v>2001</v>
      </c>
      <c r="B714" s="1" t="s">
        <v>29</v>
      </c>
      <c r="C714" s="1" t="s">
        <v>455</v>
      </c>
      <c r="D714" s="1" t="s">
        <v>2002</v>
      </c>
      <c r="E714" s="1" t="s">
        <v>2003</v>
      </c>
      <c r="G714" s="1">
        <v>-1</v>
      </c>
      <c r="H714" s="1" t="s">
        <v>27</v>
      </c>
      <c r="J714" s="1" t="s">
        <v>2004</v>
      </c>
      <c r="K714" s="4" t="str">
        <f>VLOOKUP(IF(ISBLANK(J714),C714,LEFT(J714,IFERROR(FIND("_",LEFT(J714,4)),1)-1)),{"","fact";"c","reset";"tc","reset";"ec","reset";"tec","fact";"c32","rate";"c64","rate";"cmpd","";"ec32","diff";"ec64","diff";"f","fact";"family","";"n","raw";"s",""},2,FALSE)</f>
        <v>fact</v>
      </c>
      <c r="L714" s="4" t="str">
        <f t="shared" si="44"/>
        <v>100 * fs.ufs64.sabhascache.hits / fs.ufs64.sabhascache.findRequests</v>
      </c>
      <c r="M714" s="5" t="str">
        <f t="shared" si="45"/>
        <v>pct</v>
      </c>
      <c r="N714" s="5" t="str">
        <f t="shared" si="46"/>
        <v>fs.ufs64.sabhascache.hits</v>
      </c>
      <c r="O714" s="5" t="str">
        <f t="shared" si="47"/>
        <v>fs.ufs64.sabhascache.findRequests</v>
      </c>
    </row>
    <row r="715" spans="1:15">
      <c r="A715" s="1" t="s">
        <v>2005</v>
      </c>
      <c r="B715" s="1" t="s">
        <v>29</v>
      </c>
      <c r="C715" s="1" t="s">
        <v>35</v>
      </c>
      <c r="D715" s="1" t="s">
        <v>2006</v>
      </c>
      <c r="E715" s="1" t="s">
        <v>2007</v>
      </c>
      <c r="G715" s="1">
        <v>-1</v>
      </c>
      <c r="H715" s="1" t="s">
        <v>27</v>
      </c>
      <c r="K715" s="4" t="str">
        <f>VLOOKUP(IF(ISBLANK(J715),C715,LEFT(J715,IFERROR(FIND("_",LEFT(J715,4)),1)-1)),{"","fact";"c","reset";"tc","reset";"ec","reset";"tec","fact";"c32","rate";"c64","rate";"cmpd","";"ec32","diff";"ec64","diff";"f","fact";"family","";"n","raw";"s",""},2,FALSE)</f>
        <v>rate</v>
      </c>
      <c r="L715" s="4" t="str">
        <f t="shared" si="44"/>
        <v/>
      </c>
      <c r="M715" s="5" t="str">
        <f t="shared" si="45"/>
        <v/>
      </c>
      <c r="N715" s="5" t="str">
        <f t="shared" si="46"/>
        <v/>
      </c>
      <c r="O715" s="5" t="str">
        <f t="shared" si="47"/>
        <v/>
      </c>
    </row>
    <row r="716" spans="1:15">
      <c r="A716" s="1" t="s">
        <v>2008</v>
      </c>
      <c r="B716" s="1" t="s">
        <v>29</v>
      </c>
      <c r="C716" s="1" t="s">
        <v>35</v>
      </c>
      <c r="D716" s="1" t="s">
        <v>2009</v>
      </c>
      <c r="E716" s="1" t="s">
        <v>2010</v>
      </c>
      <c r="G716" s="1">
        <v>-1</v>
      </c>
      <c r="H716" s="1" t="s">
        <v>27</v>
      </c>
      <c r="K716" s="4" t="str">
        <f>VLOOKUP(IF(ISBLANK(J716),C716,LEFT(J716,IFERROR(FIND("_",LEFT(J716,4)),1)-1)),{"","fact";"c","reset";"tc","reset";"ec","reset";"tec","fact";"c32","rate";"c64","rate";"cmpd","";"ec32","diff";"ec64","diff";"f","fact";"family","";"n","raw";"s",""},2,FALSE)</f>
        <v>rate</v>
      </c>
      <c r="L716" s="4" t="str">
        <f t="shared" si="44"/>
        <v/>
      </c>
      <c r="M716" s="5" t="str">
        <f t="shared" si="45"/>
        <v/>
      </c>
      <c r="N716" s="5" t="str">
        <f t="shared" si="46"/>
        <v/>
      </c>
      <c r="O716" s="5" t="str">
        <f t="shared" si="47"/>
        <v/>
      </c>
    </row>
    <row r="717" spans="1:15" ht="30">
      <c r="A717" s="1" t="s">
        <v>2011</v>
      </c>
      <c r="B717" s="1" t="s">
        <v>29</v>
      </c>
      <c r="C717" s="1" t="s">
        <v>35</v>
      </c>
      <c r="D717" s="1" t="s">
        <v>2012</v>
      </c>
      <c r="E717" s="1" t="s">
        <v>2013</v>
      </c>
      <c r="F717" s="1" t="s">
        <v>261</v>
      </c>
      <c r="G717" s="1">
        <v>-1</v>
      </c>
      <c r="H717" s="1" t="s">
        <v>27</v>
      </c>
      <c r="K717" s="4" t="str">
        <f>VLOOKUP(IF(ISBLANK(J717),C717,LEFT(J717,IFERROR(FIND("_",LEFT(J717,4)),1)-1)),{"","fact";"c","reset";"tc","reset";"ec","reset";"tec","fact";"c32","rate";"c64","rate";"cmpd","";"ec32","diff";"ec64","diff";"f","fact";"family","";"n","raw";"s",""},2,FALSE)</f>
        <v>rate</v>
      </c>
      <c r="L717" s="4" t="str">
        <f t="shared" si="44"/>
        <v/>
      </c>
      <c r="M717" s="5" t="str">
        <f t="shared" si="45"/>
        <v/>
      </c>
      <c r="N717" s="5" t="str">
        <f t="shared" si="46"/>
        <v/>
      </c>
      <c r="O717" s="5" t="str">
        <f t="shared" si="47"/>
        <v/>
      </c>
    </row>
    <row r="718" spans="1:15" ht="30">
      <c r="A718" s="1" t="s">
        <v>2014</v>
      </c>
      <c r="B718" s="1" t="s">
        <v>29</v>
      </c>
      <c r="C718" s="1" t="s">
        <v>35</v>
      </c>
      <c r="D718" s="1" t="s">
        <v>2015</v>
      </c>
      <c r="E718" s="1" t="s">
        <v>2016</v>
      </c>
      <c r="F718" s="1" t="s">
        <v>261</v>
      </c>
      <c r="G718" s="1">
        <v>-1</v>
      </c>
      <c r="H718" s="1" t="s">
        <v>27</v>
      </c>
      <c r="K718" s="4" t="str">
        <f>VLOOKUP(IF(ISBLANK(J718),C718,LEFT(J718,IFERROR(FIND("_",LEFT(J718,4)),1)-1)),{"","fact";"c","reset";"tc","reset";"ec","reset";"tec","fact";"c32","rate";"c64","rate";"cmpd","";"ec32","diff";"ec64","diff";"f","fact";"family","";"n","raw";"s",""},2,FALSE)</f>
        <v>rate</v>
      </c>
      <c r="L718" s="4" t="str">
        <f t="shared" si="44"/>
        <v/>
      </c>
      <c r="M718" s="5" t="str">
        <f t="shared" si="45"/>
        <v/>
      </c>
      <c r="N718" s="5" t="str">
        <f t="shared" si="46"/>
        <v/>
      </c>
      <c r="O718" s="5" t="str">
        <f t="shared" si="47"/>
        <v/>
      </c>
    </row>
    <row r="719" spans="1:15" ht="30">
      <c r="A719" s="1" t="s">
        <v>2017</v>
      </c>
      <c r="B719" s="1" t="s">
        <v>29</v>
      </c>
      <c r="C719" s="1" t="s">
        <v>25</v>
      </c>
      <c r="E719" s="1" t="s">
        <v>2018</v>
      </c>
      <c r="G719" s="1">
        <v>-1</v>
      </c>
      <c r="H719" s="1" t="s">
        <v>27</v>
      </c>
      <c r="K719" s="4" t="str">
        <f>VLOOKUP(IF(ISBLANK(J719),C719,LEFT(J719,IFERROR(FIND("_",LEFT(J719,4)),1)-1)),{"","fact";"c","reset";"tc","reset";"ec","reset";"tec","fact";"c32","rate";"c64","rate";"cmpd","";"ec32","diff";"ec64","diff";"f","fact";"family","";"n","raw";"s",""},2,FALSE)</f>
        <v/>
      </c>
      <c r="L719" s="4" t="str">
        <f t="shared" si="44"/>
        <v/>
      </c>
      <c r="M719" s="5" t="str">
        <f t="shared" si="45"/>
        <v/>
      </c>
      <c r="N719" s="5" t="str">
        <f t="shared" si="46"/>
        <v/>
      </c>
      <c r="O719" s="5" t="str">
        <f t="shared" si="47"/>
        <v/>
      </c>
    </row>
    <row r="720" spans="1:15" ht="30">
      <c r="A720" s="1" t="s">
        <v>2019</v>
      </c>
      <c r="B720" s="1" t="s">
        <v>29</v>
      </c>
      <c r="C720" s="1" t="s">
        <v>35</v>
      </c>
      <c r="D720" s="1" t="s">
        <v>2020</v>
      </c>
      <c r="E720" s="1" t="s">
        <v>2021</v>
      </c>
      <c r="G720" s="1">
        <v>-1</v>
      </c>
      <c r="H720" s="1" t="s">
        <v>27</v>
      </c>
      <c r="K720" s="4" t="str">
        <f>VLOOKUP(IF(ISBLANK(J720),C720,LEFT(J720,IFERROR(FIND("_",LEFT(J720,4)),1)-1)),{"","fact";"c","reset";"tc","reset";"ec","reset";"tec","fact";"c32","rate";"c64","rate";"cmpd","";"ec32","diff";"ec64","diff";"f","fact";"family","";"n","raw";"s",""},2,FALSE)</f>
        <v>rate</v>
      </c>
      <c r="L720" s="4" t="str">
        <f t="shared" si="44"/>
        <v/>
      </c>
      <c r="M720" s="5" t="str">
        <f t="shared" si="45"/>
        <v/>
      </c>
      <c r="N720" s="5" t="str">
        <f t="shared" si="46"/>
        <v/>
      </c>
      <c r="O720" s="5" t="str">
        <f t="shared" si="47"/>
        <v/>
      </c>
    </row>
    <row r="721" spans="1:15" ht="45">
      <c r="A721" s="1" t="s">
        <v>2022</v>
      </c>
      <c r="B721" s="1" t="s">
        <v>29</v>
      </c>
      <c r="C721" s="1" t="s">
        <v>35</v>
      </c>
      <c r="D721" s="1" t="s">
        <v>2023</v>
      </c>
      <c r="E721" s="1" t="s">
        <v>2024</v>
      </c>
      <c r="G721" s="1">
        <v>-1</v>
      </c>
      <c r="H721" s="1" t="s">
        <v>27</v>
      </c>
      <c r="K721" s="4" t="str">
        <f>VLOOKUP(IF(ISBLANK(J721),C721,LEFT(J721,IFERROR(FIND("_",LEFT(J721,4)),1)-1)),{"","fact";"c","reset";"tc","reset";"ec","reset";"tec","fact";"c32","rate";"c64","rate";"cmpd","";"ec32","diff";"ec64","diff";"f","fact";"family","";"n","raw";"s",""},2,FALSE)</f>
        <v>rate</v>
      </c>
      <c r="L721" s="4" t="str">
        <f t="shared" si="44"/>
        <v/>
      </c>
      <c r="M721" s="5" t="str">
        <f t="shared" si="45"/>
        <v/>
      </c>
      <c r="N721" s="5" t="str">
        <f t="shared" si="46"/>
        <v/>
      </c>
      <c r="O721" s="5" t="str">
        <f t="shared" si="47"/>
        <v/>
      </c>
    </row>
    <row r="722" spans="1:15" ht="45">
      <c r="A722" s="1" t="s">
        <v>2025</v>
      </c>
      <c r="B722" s="1" t="s">
        <v>29</v>
      </c>
      <c r="C722" s="1" t="s">
        <v>35</v>
      </c>
      <c r="D722" s="1" t="s">
        <v>2026</v>
      </c>
      <c r="E722" s="1" t="s">
        <v>2027</v>
      </c>
      <c r="G722" s="1">
        <v>-1</v>
      </c>
      <c r="H722" s="1" t="s">
        <v>27</v>
      </c>
      <c r="K722" s="4" t="str">
        <f>VLOOKUP(IF(ISBLANK(J722),C722,LEFT(J722,IFERROR(FIND("_",LEFT(J722,4)),1)-1)),{"","fact";"c","reset";"tc","reset";"ec","reset";"tec","fact";"c32","rate";"c64","rate";"cmpd","";"ec32","diff";"ec64","diff";"f","fact";"family","";"n","raw";"s",""},2,FALSE)</f>
        <v>rate</v>
      </c>
      <c r="L722" s="4" t="str">
        <f t="shared" si="44"/>
        <v/>
      </c>
      <c r="M722" s="5" t="str">
        <f t="shared" si="45"/>
        <v/>
      </c>
      <c r="N722" s="5" t="str">
        <f t="shared" si="46"/>
        <v/>
      </c>
      <c r="O722" s="5" t="str">
        <f t="shared" si="47"/>
        <v/>
      </c>
    </row>
    <row r="723" spans="1:15" ht="30">
      <c r="A723" s="1" t="s">
        <v>2028</v>
      </c>
      <c r="B723" s="1" t="s">
        <v>29</v>
      </c>
      <c r="C723" s="1" t="s">
        <v>35</v>
      </c>
      <c r="D723" s="1" t="s">
        <v>2029</v>
      </c>
      <c r="E723" s="1" t="s">
        <v>2030</v>
      </c>
      <c r="G723" s="1">
        <v>-1</v>
      </c>
      <c r="H723" s="1" t="s">
        <v>27</v>
      </c>
      <c r="K723" s="4" t="str">
        <f>VLOOKUP(IF(ISBLANK(J723),C723,LEFT(J723,IFERROR(FIND("_",LEFT(J723,4)),1)-1)),{"","fact";"c","reset";"tc","reset";"ec","reset";"tec","fact";"c32","rate";"c64","rate";"cmpd","";"ec32","diff";"ec64","diff";"f","fact";"family","";"n","raw";"s",""},2,FALSE)</f>
        <v>rate</v>
      </c>
      <c r="L723" s="4" t="str">
        <f t="shared" si="44"/>
        <v/>
      </c>
      <c r="M723" s="5" t="str">
        <f t="shared" si="45"/>
        <v/>
      </c>
      <c r="N723" s="5" t="str">
        <f t="shared" si="46"/>
        <v/>
      </c>
      <c r="O723" s="5" t="str">
        <f t="shared" si="47"/>
        <v/>
      </c>
    </row>
    <row r="724" spans="1:15" ht="45">
      <c r="A724" s="1" t="s">
        <v>2031</v>
      </c>
      <c r="B724" s="1" t="s">
        <v>29</v>
      </c>
      <c r="C724" s="1" t="s">
        <v>35</v>
      </c>
      <c r="D724" s="1" t="s">
        <v>2032</v>
      </c>
      <c r="E724" s="1" t="s">
        <v>2033</v>
      </c>
      <c r="G724" s="1">
        <v>-1</v>
      </c>
      <c r="H724" s="1" t="s">
        <v>27</v>
      </c>
      <c r="K724" s="4" t="str">
        <f>VLOOKUP(IF(ISBLANK(J724),C724,LEFT(J724,IFERROR(FIND("_",LEFT(J724,4)),1)-1)),{"","fact";"c","reset";"tc","reset";"ec","reset";"tec","fact";"c32","rate";"c64","rate";"cmpd","";"ec32","diff";"ec64","diff";"f","fact";"family","";"n","raw";"s",""},2,FALSE)</f>
        <v>rate</v>
      </c>
      <c r="L724" s="4" t="str">
        <f t="shared" si="44"/>
        <v/>
      </c>
      <c r="M724" s="5" t="str">
        <f t="shared" si="45"/>
        <v/>
      </c>
      <c r="N724" s="5" t="str">
        <f t="shared" si="46"/>
        <v/>
      </c>
      <c r="O724" s="5" t="str">
        <f t="shared" si="47"/>
        <v/>
      </c>
    </row>
    <row r="725" spans="1:15" ht="45">
      <c r="A725" s="1" t="s">
        <v>2034</v>
      </c>
      <c r="B725" s="1" t="s">
        <v>29</v>
      </c>
      <c r="C725" s="1" t="s">
        <v>35</v>
      </c>
      <c r="D725" s="1" t="s">
        <v>2035</v>
      </c>
      <c r="E725" s="1" t="s">
        <v>2036</v>
      </c>
      <c r="G725" s="1">
        <v>-1</v>
      </c>
      <c r="H725" s="1" t="s">
        <v>27</v>
      </c>
      <c r="K725" s="4" t="str">
        <f>VLOOKUP(IF(ISBLANK(J725),C725,LEFT(J725,IFERROR(FIND("_",LEFT(J725,4)),1)-1)),{"","fact";"c","reset";"tc","reset";"ec","reset";"tec","fact";"c32","rate";"c64","rate";"cmpd","";"ec32","diff";"ec64","diff";"f","fact";"family","";"n","raw";"s",""},2,FALSE)</f>
        <v>rate</v>
      </c>
      <c r="L725" s="4" t="str">
        <f t="shared" si="44"/>
        <v/>
      </c>
      <c r="M725" s="5" t="str">
        <f t="shared" si="45"/>
        <v/>
      </c>
      <c r="N725" s="5" t="str">
        <f t="shared" si="46"/>
        <v/>
      </c>
      <c r="O725" s="5" t="str">
        <f t="shared" si="47"/>
        <v/>
      </c>
    </row>
    <row r="726" spans="1:15" ht="30">
      <c r="A726" s="1" t="s">
        <v>2037</v>
      </c>
      <c r="B726" s="1" t="s">
        <v>29</v>
      </c>
      <c r="C726" s="1" t="s">
        <v>25</v>
      </c>
      <c r="E726" s="1" t="s">
        <v>2038</v>
      </c>
      <c r="G726" s="1">
        <v>-1</v>
      </c>
      <c r="H726" s="1" t="s">
        <v>27</v>
      </c>
      <c r="K726" s="4" t="str">
        <f>VLOOKUP(IF(ISBLANK(J726),C726,LEFT(J726,IFERROR(FIND("_",LEFT(J726,4)),1)-1)),{"","fact";"c","reset";"tc","reset";"ec","reset";"tec","fact";"c32","rate";"c64","rate";"cmpd","";"ec32","diff";"ec64","diff";"f","fact";"family","";"n","raw";"s",""},2,FALSE)</f>
        <v/>
      </c>
      <c r="L726" s="4" t="str">
        <f t="shared" si="44"/>
        <v/>
      </c>
      <c r="M726" s="5" t="str">
        <f t="shared" si="45"/>
        <v/>
      </c>
      <c r="N726" s="5" t="str">
        <f t="shared" si="46"/>
        <v/>
      </c>
      <c r="O726" s="5" t="str">
        <f t="shared" si="47"/>
        <v/>
      </c>
    </row>
    <row r="727" spans="1:15" ht="75">
      <c r="A727" s="1" t="s">
        <v>2039</v>
      </c>
      <c r="B727" s="1" t="s">
        <v>29</v>
      </c>
      <c r="C727" s="1" t="s">
        <v>455</v>
      </c>
      <c r="D727" s="1" t="s">
        <v>2040</v>
      </c>
      <c r="E727" s="1" t="s">
        <v>2041</v>
      </c>
      <c r="F727" s="1" t="s">
        <v>1254</v>
      </c>
      <c r="G727" s="1">
        <v>-1</v>
      </c>
      <c r="H727" s="1" t="s">
        <v>27</v>
      </c>
      <c r="J727" s="1" t="s">
        <v>2042</v>
      </c>
      <c r="K727" s="4" t="str">
        <f>VLOOKUP(IF(ISBLANK(J727),C727,LEFT(J727,IFERROR(FIND("_",LEFT(J727,4)),1)-1)),{"","fact";"c","reset";"tc","reset";"ec","reset";"tec","fact";"c32","rate";"c64","rate";"cmpd","";"ec32","diff";"ec64","diff";"f","fact";"family","";"n","raw";"s",""},2,FALSE)</f>
        <v>fact</v>
      </c>
      <c r="L727" s="4" t="str">
        <f t="shared" si="44"/>
        <v>fs.ufs64.sgbackedslicescache.entriesSearched / fs.ufs64.sgbackedslicescache.findRequests</v>
      </c>
      <c r="M727" s="5" t="str">
        <f t="shared" si="45"/>
        <v>div</v>
      </c>
      <c r="N727" s="5" t="str">
        <f t="shared" si="46"/>
        <v>fs.ufs64.sgbackedslicescache.entriesSearched</v>
      </c>
      <c r="O727" s="5" t="str">
        <f t="shared" si="47"/>
        <v>fs.ufs64.sgbackedslicescache.findRequests</v>
      </c>
    </row>
    <row r="728" spans="1:15" ht="30">
      <c r="A728" s="1" t="s">
        <v>2043</v>
      </c>
      <c r="B728" s="1" t="s">
        <v>29</v>
      </c>
      <c r="C728" s="1" t="s">
        <v>145</v>
      </c>
      <c r="D728" s="1" t="s">
        <v>2044</v>
      </c>
      <c r="E728" s="1" t="s">
        <v>2045</v>
      </c>
      <c r="F728" s="1" t="s">
        <v>1254</v>
      </c>
      <c r="G728" s="1">
        <v>-1</v>
      </c>
      <c r="H728" s="1" t="s">
        <v>27</v>
      </c>
      <c r="K728" s="4" t="str">
        <f>VLOOKUP(IF(ISBLANK(J728),C728,LEFT(J728,IFERROR(FIND("_",LEFT(J728,4)),1)-1)),{"","fact";"c","reset";"tc","reset";"ec","reset";"tec","fact";"c32","rate";"c64","rate";"cmpd","";"ec32","diff";"ec64","diff";"f","fact";"family","";"n","raw";"s",""},2,FALSE)</f>
        <v>fact</v>
      </c>
      <c r="L728" s="4" t="str">
        <f t="shared" si="44"/>
        <v/>
      </c>
      <c r="M728" s="5" t="str">
        <f t="shared" si="45"/>
        <v/>
      </c>
      <c r="N728" s="5" t="str">
        <f t="shared" si="46"/>
        <v/>
      </c>
      <c r="O728" s="5" t="str">
        <f t="shared" si="47"/>
        <v/>
      </c>
    </row>
    <row r="729" spans="1:15" ht="30">
      <c r="A729" s="1" t="s">
        <v>2046</v>
      </c>
      <c r="B729" s="1" t="s">
        <v>29</v>
      </c>
      <c r="C729" s="1" t="s">
        <v>35</v>
      </c>
      <c r="D729" s="1" t="s">
        <v>2047</v>
      </c>
      <c r="E729" s="1" t="s">
        <v>2048</v>
      </c>
      <c r="F729" s="1" t="s">
        <v>1254</v>
      </c>
      <c r="G729" s="1">
        <v>-1</v>
      </c>
      <c r="H729" s="1" t="s">
        <v>27</v>
      </c>
      <c r="K729" s="4" t="str">
        <f>VLOOKUP(IF(ISBLANK(J729),C729,LEFT(J729,IFERROR(FIND("_",LEFT(J729,4)),1)-1)),{"","fact";"c","reset";"tc","reset";"ec","reset";"tec","fact";"c32","rate";"c64","rate";"cmpd","";"ec32","diff";"ec64","diff";"f","fact";"family","";"n","raw";"s",""},2,FALSE)</f>
        <v>rate</v>
      </c>
      <c r="L729" s="4" t="str">
        <f t="shared" si="44"/>
        <v/>
      </c>
      <c r="M729" s="5" t="str">
        <f t="shared" si="45"/>
        <v/>
      </c>
      <c r="N729" s="5" t="str">
        <f t="shared" si="46"/>
        <v/>
      </c>
      <c r="O729" s="5" t="str">
        <f t="shared" si="47"/>
        <v/>
      </c>
    </row>
    <row r="730" spans="1:15" ht="30">
      <c r="A730" s="1" t="s">
        <v>2049</v>
      </c>
      <c r="B730" s="1" t="s">
        <v>29</v>
      </c>
      <c r="C730" s="1" t="s">
        <v>35</v>
      </c>
      <c r="D730" s="1" t="s">
        <v>2050</v>
      </c>
      <c r="E730" s="1" t="s">
        <v>2051</v>
      </c>
      <c r="F730" s="1" t="s">
        <v>125</v>
      </c>
      <c r="G730" s="1">
        <v>-1</v>
      </c>
      <c r="H730" s="1" t="s">
        <v>27</v>
      </c>
      <c r="K730" s="4" t="str">
        <f>VLOOKUP(IF(ISBLANK(J730),C730,LEFT(J730,IFERROR(FIND("_",LEFT(J730,4)),1)-1)),{"","fact";"c","reset";"tc","reset";"ec","reset";"tec","fact";"c32","rate";"c64","rate";"cmpd","";"ec32","diff";"ec64","diff";"f","fact";"family","";"n","raw";"s",""},2,FALSE)</f>
        <v>rate</v>
      </c>
      <c r="L730" s="4" t="str">
        <f t="shared" si="44"/>
        <v/>
      </c>
      <c r="M730" s="5" t="str">
        <f t="shared" si="45"/>
        <v/>
      </c>
      <c r="N730" s="5" t="str">
        <f t="shared" si="46"/>
        <v/>
      </c>
      <c r="O730" s="5" t="str">
        <f t="shared" si="47"/>
        <v/>
      </c>
    </row>
    <row r="731" spans="1:15" ht="75">
      <c r="A731" s="1" t="s">
        <v>2052</v>
      </c>
      <c r="B731" s="1" t="s">
        <v>29</v>
      </c>
      <c r="C731" s="1" t="s">
        <v>455</v>
      </c>
      <c r="D731" s="1" t="s">
        <v>2053</v>
      </c>
      <c r="E731" s="1" t="s">
        <v>2054</v>
      </c>
      <c r="G731" s="1">
        <v>-1</v>
      </c>
      <c r="H731" s="1" t="s">
        <v>27</v>
      </c>
      <c r="J731" s="1" t="s">
        <v>2055</v>
      </c>
      <c r="K731" s="4" t="str">
        <f>VLOOKUP(IF(ISBLANK(J731),C731,LEFT(J731,IFERROR(FIND("_",LEFT(J731,4)),1)-1)),{"","fact";"c","reset";"tc","reset";"ec","reset";"tec","fact";"c32","rate";"c64","rate";"cmpd","";"ec32","diff";"ec64","diff";"f","fact";"family","";"n","raw";"s",""},2,FALSE)</f>
        <v>fact</v>
      </c>
      <c r="L731" s="4" t="str">
        <f t="shared" si="44"/>
        <v>100 * fs.ufs64.sgbackedslicescache.hits / fs.ufs64.sgbackedslicescache.findRequests</v>
      </c>
      <c r="M731" s="5" t="str">
        <f t="shared" si="45"/>
        <v>pct</v>
      </c>
      <c r="N731" s="5" t="str">
        <f t="shared" si="46"/>
        <v>fs.ufs64.sgbackedslicescache.hits</v>
      </c>
      <c r="O731" s="5" t="str">
        <f t="shared" si="47"/>
        <v>fs.ufs64.sgbackedslicescache.findRequests</v>
      </c>
    </row>
    <row r="732" spans="1:15" ht="30">
      <c r="A732" s="1" t="s">
        <v>2056</v>
      </c>
      <c r="B732" s="1" t="s">
        <v>29</v>
      </c>
      <c r="C732" s="1" t="s">
        <v>35</v>
      </c>
      <c r="D732" s="1" t="s">
        <v>2057</v>
      </c>
      <c r="E732" s="1" t="s">
        <v>2058</v>
      </c>
      <c r="G732" s="1">
        <v>-1</v>
      </c>
      <c r="H732" s="1" t="s">
        <v>27</v>
      </c>
      <c r="K732" s="4" t="str">
        <f>VLOOKUP(IF(ISBLANK(J732),C732,LEFT(J732,IFERROR(FIND("_",LEFT(J732,4)),1)-1)),{"","fact";"c","reset";"tc","reset";"ec","reset";"tec","fact";"c32","rate";"c64","rate";"cmpd","";"ec32","diff";"ec64","diff";"f","fact";"family","";"n","raw";"s",""},2,FALSE)</f>
        <v>rate</v>
      </c>
      <c r="L732" s="4" t="str">
        <f t="shared" si="44"/>
        <v/>
      </c>
      <c r="M732" s="5" t="str">
        <f t="shared" si="45"/>
        <v/>
      </c>
      <c r="N732" s="5" t="str">
        <f t="shared" si="46"/>
        <v/>
      </c>
      <c r="O732" s="5" t="str">
        <f t="shared" si="47"/>
        <v/>
      </c>
    </row>
    <row r="733" spans="1:15" ht="30">
      <c r="A733" s="1" t="s">
        <v>2059</v>
      </c>
      <c r="B733" s="1" t="s">
        <v>29</v>
      </c>
      <c r="C733" s="1" t="s">
        <v>35</v>
      </c>
      <c r="D733" s="1" t="s">
        <v>2060</v>
      </c>
      <c r="E733" s="1" t="s">
        <v>2061</v>
      </c>
      <c r="G733" s="1">
        <v>-1</v>
      </c>
      <c r="H733" s="1" t="s">
        <v>27</v>
      </c>
      <c r="K733" s="4" t="str">
        <f>VLOOKUP(IF(ISBLANK(J733),C733,LEFT(J733,IFERROR(FIND("_",LEFT(J733,4)),1)-1)),{"","fact";"c","reset";"tc","reset";"ec","reset";"tec","fact";"c32","rate";"c64","rate";"cmpd","";"ec32","diff";"ec64","diff";"f","fact";"family","";"n","raw";"s",""},2,FALSE)</f>
        <v>rate</v>
      </c>
      <c r="L733" s="4" t="str">
        <f t="shared" si="44"/>
        <v/>
      </c>
      <c r="M733" s="5" t="str">
        <f t="shared" si="45"/>
        <v/>
      </c>
      <c r="N733" s="5" t="str">
        <f t="shared" si="46"/>
        <v/>
      </c>
      <c r="O733" s="5" t="str">
        <f t="shared" si="47"/>
        <v/>
      </c>
    </row>
    <row r="734" spans="1:15" ht="30">
      <c r="A734" s="1" t="s">
        <v>2062</v>
      </c>
      <c r="B734" s="1" t="s">
        <v>29</v>
      </c>
      <c r="C734" s="1" t="s">
        <v>35</v>
      </c>
      <c r="D734" s="1" t="s">
        <v>2063</v>
      </c>
      <c r="E734" s="1" t="s">
        <v>2064</v>
      </c>
      <c r="F734" s="1" t="s">
        <v>261</v>
      </c>
      <c r="G734" s="1">
        <v>-1</v>
      </c>
      <c r="H734" s="1" t="s">
        <v>27</v>
      </c>
      <c r="K734" s="4" t="str">
        <f>VLOOKUP(IF(ISBLANK(J734),C734,LEFT(J734,IFERROR(FIND("_",LEFT(J734,4)),1)-1)),{"","fact";"c","reset";"tc","reset";"ec","reset";"tec","fact";"c32","rate";"c64","rate";"cmpd","";"ec32","diff";"ec64","diff";"f","fact";"family","";"n","raw";"s",""},2,FALSE)</f>
        <v>rate</v>
      </c>
      <c r="L734" s="4" t="str">
        <f t="shared" si="44"/>
        <v/>
      </c>
      <c r="M734" s="5" t="str">
        <f t="shared" si="45"/>
        <v/>
      </c>
      <c r="N734" s="5" t="str">
        <f t="shared" si="46"/>
        <v/>
      </c>
      <c r="O734" s="5" t="str">
        <f t="shared" si="47"/>
        <v/>
      </c>
    </row>
    <row r="735" spans="1:15" ht="30">
      <c r="A735" s="1" t="s">
        <v>2065</v>
      </c>
      <c r="B735" s="1" t="s">
        <v>29</v>
      </c>
      <c r="C735" s="1" t="s">
        <v>35</v>
      </c>
      <c r="D735" s="1" t="s">
        <v>2066</v>
      </c>
      <c r="E735" s="1" t="s">
        <v>2067</v>
      </c>
      <c r="F735" s="1" t="s">
        <v>261</v>
      </c>
      <c r="G735" s="1">
        <v>-1</v>
      </c>
      <c r="H735" s="1" t="s">
        <v>27</v>
      </c>
      <c r="K735" s="4" t="str">
        <f>VLOOKUP(IF(ISBLANK(J735),C735,LEFT(J735,IFERROR(FIND("_",LEFT(J735,4)),1)-1)),{"","fact";"c","reset";"tc","reset";"ec","reset";"tec","fact";"c32","rate";"c64","rate";"cmpd","";"ec32","diff";"ec64","diff";"f","fact";"family","";"n","raw";"s",""},2,FALSE)</f>
        <v>rate</v>
      </c>
      <c r="L735" s="4" t="str">
        <f t="shared" si="44"/>
        <v/>
      </c>
      <c r="M735" s="5" t="str">
        <f t="shared" si="45"/>
        <v/>
      </c>
      <c r="N735" s="5" t="str">
        <f t="shared" si="46"/>
        <v/>
      </c>
      <c r="O735" s="5" t="str">
        <f t="shared" si="47"/>
        <v/>
      </c>
    </row>
    <row r="736" spans="1:15" ht="30">
      <c r="A736" s="1" t="s">
        <v>2068</v>
      </c>
      <c r="B736" s="1" t="s">
        <v>29</v>
      </c>
      <c r="C736" s="1" t="s">
        <v>25</v>
      </c>
      <c r="E736" s="1" t="s">
        <v>2069</v>
      </c>
      <c r="G736" s="1">
        <v>-1</v>
      </c>
      <c r="H736" s="1" t="s">
        <v>27</v>
      </c>
      <c r="K736" s="4" t="str">
        <f>VLOOKUP(IF(ISBLANK(J736),C736,LEFT(J736,IFERROR(FIND("_",LEFT(J736,4)),1)-1)),{"","fact";"c","reset";"tc","reset";"ec","reset";"tec","fact";"c32","rate";"c64","rate";"cmpd","";"ec32","diff";"ec64","diff";"f","fact";"family","";"n","raw";"s",""},2,FALSE)</f>
        <v/>
      </c>
      <c r="L736" s="4" t="str">
        <f t="shared" si="44"/>
        <v/>
      </c>
      <c r="M736" s="5" t="str">
        <f t="shared" si="45"/>
        <v/>
      </c>
      <c r="N736" s="5" t="str">
        <f t="shared" si="46"/>
        <v/>
      </c>
      <c r="O736" s="5" t="str">
        <f t="shared" si="47"/>
        <v/>
      </c>
    </row>
    <row r="737" spans="1:15">
      <c r="A737" s="1" t="s">
        <v>2070</v>
      </c>
      <c r="B737" s="1" t="s">
        <v>29</v>
      </c>
      <c r="C737" s="1" t="s">
        <v>35</v>
      </c>
      <c r="D737" s="1" t="s">
        <v>2071</v>
      </c>
      <c r="E737" s="1" t="s">
        <v>2072</v>
      </c>
      <c r="G737" s="1">
        <v>-1</v>
      </c>
      <c r="H737" s="1" t="s">
        <v>27</v>
      </c>
      <c r="K737" s="4" t="str">
        <f>VLOOKUP(IF(ISBLANK(J737),C737,LEFT(J737,IFERROR(FIND("_",LEFT(J737,4)),1)-1)),{"","fact";"c","reset";"tc","reset";"ec","reset";"tec","fact";"c32","rate";"c64","rate";"cmpd","";"ec32","diff";"ec64","diff";"f","fact";"family","";"n","raw";"s",""},2,FALSE)</f>
        <v>rate</v>
      </c>
      <c r="L737" s="4" t="str">
        <f t="shared" si="44"/>
        <v/>
      </c>
      <c r="M737" s="5" t="str">
        <f t="shared" si="45"/>
        <v/>
      </c>
      <c r="N737" s="5" t="str">
        <f t="shared" si="46"/>
        <v/>
      </c>
      <c r="O737" s="5" t="str">
        <f t="shared" si="47"/>
        <v/>
      </c>
    </row>
    <row r="738" spans="1:15" ht="45">
      <c r="A738" s="1" t="s">
        <v>2073</v>
      </c>
      <c r="B738" s="1" t="s">
        <v>29</v>
      </c>
      <c r="C738" s="1" t="s">
        <v>35</v>
      </c>
      <c r="D738" s="1" t="s">
        <v>2074</v>
      </c>
      <c r="E738" s="1" t="s">
        <v>2075</v>
      </c>
      <c r="G738" s="1">
        <v>-1</v>
      </c>
      <c r="H738" s="1" t="s">
        <v>27</v>
      </c>
      <c r="K738" s="4" t="str">
        <f>VLOOKUP(IF(ISBLANK(J738),C738,LEFT(J738,IFERROR(FIND("_",LEFT(J738,4)),1)-1)),{"","fact";"c","reset";"tc","reset";"ec","reset";"tec","fact";"c32","rate";"c64","rate";"cmpd","";"ec32","diff";"ec64","diff";"f","fact";"family","";"n","raw";"s",""},2,FALSE)</f>
        <v>rate</v>
      </c>
      <c r="L738" s="4" t="str">
        <f t="shared" si="44"/>
        <v/>
      </c>
      <c r="M738" s="5" t="str">
        <f t="shared" si="45"/>
        <v/>
      </c>
      <c r="N738" s="5" t="str">
        <f t="shared" si="46"/>
        <v/>
      </c>
      <c r="O738" s="5" t="str">
        <f t="shared" si="47"/>
        <v/>
      </c>
    </row>
    <row r="739" spans="1:15" ht="30">
      <c r="A739" s="1" t="s">
        <v>2076</v>
      </c>
      <c r="B739" s="1" t="s">
        <v>29</v>
      </c>
      <c r="C739" s="1" t="s">
        <v>35</v>
      </c>
      <c r="D739" s="1" t="s">
        <v>2077</v>
      </c>
      <c r="E739" s="1" t="s">
        <v>2078</v>
      </c>
      <c r="G739" s="1">
        <v>-1</v>
      </c>
      <c r="H739" s="1" t="s">
        <v>27</v>
      </c>
      <c r="K739" s="4" t="str">
        <f>VLOOKUP(IF(ISBLANK(J739),C739,LEFT(J739,IFERROR(FIND("_",LEFT(J739,4)),1)-1)),{"","fact";"c","reset";"tc","reset";"ec","reset";"tec","fact";"c32","rate";"c64","rate";"cmpd","";"ec32","diff";"ec64","diff";"f","fact";"family","";"n","raw";"s",""},2,FALSE)</f>
        <v>rate</v>
      </c>
      <c r="L739" s="4" t="str">
        <f t="shared" si="44"/>
        <v/>
      </c>
      <c r="M739" s="5" t="str">
        <f t="shared" si="45"/>
        <v/>
      </c>
      <c r="N739" s="5" t="str">
        <f t="shared" si="46"/>
        <v/>
      </c>
      <c r="O739" s="5" t="str">
        <f t="shared" si="47"/>
        <v/>
      </c>
    </row>
    <row r="740" spans="1:15" ht="30">
      <c r="A740" s="1" t="s">
        <v>2079</v>
      </c>
      <c r="B740" s="1" t="s">
        <v>29</v>
      </c>
      <c r="C740" s="1" t="s">
        <v>35</v>
      </c>
      <c r="D740" s="1" t="s">
        <v>2080</v>
      </c>
      <c r="E740" s="1" t="s">
        <v>2081</v>
      </c>
      <c r="G740" s="1">
        <v>-1</v>
      </c>
      <c r="H740" s="1" t="s">
        <v>27</v>
      </c>
      <c r="K740" s="4" t="str">
        <f>VLOOKUP(IF(ISBLANK(J740),C740,LEFT(J740,IFERROR(FIND("_",LEFT(J740,4)),1)-1)),{"","fact";"c","reset";"tc","reset";"ec","reset";"tec","fact";"c32","rate";"c64","rate";"cmpd","";"ec32","diff";"ec64","diff";"f","fact";"family","";"n","raw";"s",""},2,FALSE)</f>
        <v>rate</v>
      </c>
      <c r="L740" s="4" t="str">
        <f t="shared" si="44"/>
        <v/>
      </c>
      <c r="M740" s="5" t="str">
        <f t="shared" si="45"/>
        <v/>
      </c>
      <c r="N740" s="5" t="str">
        <f t="shared" si="46"/>
        <v/>
      </c>
      <c r="O740" s="5" t="str">
        <f t="shared" si="47"/>
        <v/>
      </c>
    </row>
    <row r="741" spans="1:15" ht="30">
      <c r="A741" s="1" t="s">
        <v>2082</v>
      </c>
      <c r="B741" s="1" t="s">
        <v>29</v>
      </c>
      <c r="C741" s="1" t="s">
        <v>35</v>
      </c>
      <c r="D741" s="1" t="s">
        <v>2083</v>
      </c>
      <c r="E741" s="1" t="s">
        <v>2084</v>
      </c>
      <c r="G741" s="1">
        <v>-1</v>
      </c>
      <c r="H741" s="1" t="s">
        <v>27</v>
      </c>
      <c r="K741" s="4" t="str">
        <f>VLOOKUP(IF(ISBLANK(J741),C741,LEFT(J741,IFERROR(FIND("_",LEFT(J741,4)),1)-1)),{"","fact";"c","reset";"tc","reset";"ec","reset";"tec","fact";"c32","rate";"c64","rate";"cmpd","";"ec32","diff";"ec64","diff";"f","fact";"family","";"n","raw";"s",""},2,FALSE)</f>
        <v>rate</v>
      </c>
      <c r="L741" s="4" t="str">
        <f t="shared" si="44"/>
        <v/>
      </c>
      <c r="M741" s="5" t="str">
        <f t="shared" si="45"/>
        <v/>
      </c>
      <c r="N741" s="5" t="str">
        <f t="shared" si="46"/>
        <v/>
      </c>
      <c r="O741" s="5" t="str">
        <f t="shared" si="47"/>
        <v/>
      </c>
    </row>
    <row r="742" spans="1:15" ht="30">
      <c r="A742" s="1" t="s">
        <v>2085</v>
      </c>
      <c r="B742" s="1" t="s">
        <v>29</v>
      </c>
      <c r="C742" s="1" t="s">
        <v>35</v>
      </c>
      <c r="D742" s="1" t="s">
        <v>2086</v>
      </c>
      <c r="E742" s="1" t="s">
        <v>2087</v>
      </c>
      <c r="G742" s="1">
        <v>-1</v>
      </c>
      <c r="H742" s="1" t="s">
        <v>27</v>
      </c>
      <c r="K742" s="4" t="str">
        <f>VLOOKUP(IF(ISBLANK(J742),C742,LEFT(J742,IFERROR(FIND("_",LEFT(J742,4)),1)-1)),{"","fact";"c","reset";"tc","reset";"ec","reset";"tec","fact";"c32","rate";"c64","rate";"cmpd","";"ec32","diff";"ec64","diff";"f","fact";"family","";"n","raw";"s",""},2,FALSE)</f>
        <v>rate</v>
      </c>
      <c r="L742" s="4" t="str">
        <f t="shared" si="44"/>
        <v/>
      </c>
      <c r="M742" s="5" t="str">
        <f t="shared" si="45"/>
        <v/>
      </c>
      <c r="N742" s="5" t="str">
        <f t="shared" si="46"/>
        <v/>
      </c>
      <c r="O742" s="5" t="str">
        <f t="shared" si="47"/>
        <v/>
      </c>
    </row>
    <row r="743" spans="1:15" ht="30">
      <c r="A743" s="1" t="s">
        <v>2088</v>
      </c>
      <c r="B743" s="1" t="s">
        <v>29</v>
      </c>
      <c r="C743" s="1" t="s">
        <v>25</v>
      </c>
      <c r="E743" s="1" t="s">
        <v>2089</v>
      </c>
      <c r="G743" s="1">
        <v>-1</v>
      </c>
      <c r="H743" s="1" t="s">
        <v>27</v>
      </c>
      <c r="K743" s="4" t="str">
        <f>VLOOKUP(IF(ISBLANK(J743),C743,LEFT(J743,IFERROR(FIND("_",LEFT(J743,4)),1)-1)),{"","fact";"c","reset";"tc","reset";"ec","reset";"tec","fact";"c32","rate";"c64","rate";"cmpd","";"ec32","diff";"ec64","diff";"f","fact";"family","";"n","raw";"s",""},2,FALSE)</f>
        <v/>
      </c>
      <c r="L743" s="4" t="str">
        <f t="shared" si="44"/>
        <v/>
      </c>
      <c r="M743" s="5" t="str">
        <f t="shared" si="45"/>
        <v/>
      </c>
      <c r="N743" s="5" t="str">
        <f t="shared" si="46"/>
        <v/>
      </c>
      <c r="O743" s="5" t="str">
        <f t="shared" si="47"/>
        <v/>
      </c>
    </row>
    <row r="744" spans="1:15" ht="60">
      <c r="A744" s="1" t="s">
        <v>2090</v>
      </c>
      <c r="B744" s="1" t="s">
        <v>29</v>
      </c>
      <c r="C744" s="1" t="s">
        <v>455</v>
      </c>
      <c r="D744" s="1" t="s">
        <v>2091</v>
      </c>
      <c r="E744" s="1" t="s">
        <v>2092</v>
      </c>
      <c r="F744" s="1" t="s">
        <v>1254</v>
      </c>
      <c r="G744" s="1">
        <v>-1</v>
      </c>
      <c r="H744" s="1" t="s">
        <v>27</v>
      </c>
      <c r="J744" s="1" t="s">
        <v>2093</v>
      </c>
      <c r="K744" s="4" t="str">
        <f>VLOOKUP(IF(ISBLANK(J744),C744,LEFT(J744,IFERROR(FIND("_",LEFT(J744,4)),1)-1)),{"","fact";"c","reset";"tc","reset";"ec","reset";"tec","fact";"c32","rate";"c64","rate";"cmpd","";"ec32","diff";"ec64","diff";"f","fact";"family","";"n","raw";"s",""},2,FALSE)</f>
        <v>fact</v>
      </c>
      <c r="L744" s="4" t="str">
        <f t="shared" si="44"/>
        <v>fs.ufs64.sghascache.entriesSearched / fs.ufs64.sghascache.findRequests</v>
      </c>
      <c r="M744" s="5" t="str">
        <f t="shared" si="45"/>
        <v>div</v>
      </c>
      <c r="N744" s="5" t="str">
        <f t="shared" si="46"/>
        <v>fs.ufs64.sghascache.entriesSearched</v>
      </c>
      <c r="O744" s="5" t="str">
        <f t="shared" si="47"/>
        <v>fs.ufs64.sghascache.findRequests</v>
      </c>
    </row>
    <row r="745" spans="1:15" ht="30">
      <c r="A745" s="1" t="s">
        <v>2094</v>
      </c>
      <c r="B745" s="1" t="s">
        <v>29</v>
      </c>
      <c r="C745" s="1" t="s">
        <v>145</v>
      </c>
      <c r="D745" s="1" t="s">
        <v>2095</v>
      </c>
      <c r="E745" s="1" t="s">
        <v>2096</v>
      </c>
      <c r="F745" s="1" t="s">
        <v>1254</v>
      </c>
      <c r="G745" s="1">
        <v>-1</v>
      </c>
      <c r="H745" s="1" t="s">
        <v>27</v>
      </c>
      <c r="K745" s="4" t="str">
        <f>VLOOKUP(IF(ISBLANK(J745),C745,LEFT(J745,IFERROR(FIND("_",LEFT(J745,4)),1)-1)),{"","fact";"c","reset";"tc","reset";"ec","reset";"tec","fact";"c32","rate";"c64","rate";"cmpd","";"ec32","diff";"ec64","diff";"f","fact";"family","";"n","raw";"s",""},2,FALSE)</f>
        <v>fact</v>
      </c>
      <c r="L745" s="4" t="str">
        <f t="shared" si="44"/>
        <v/>
      </c>
      <c r="M745" s="5" t="str">
        <f t="shared" si="45"/>
        <v/>
      </c>
      <c r="N745" s="5" t="str">
        <f t="shared" si="46"/>
        <v/>
      </c>
      <c r="O745" s="5" t="str">
        <f t="shared" si="47"/>
        <v/>
      </c>
    </row>
    <row r="746" spans="1:15" ht="30">
      <c r="A746" s="1" t="s">
        <v>2097</v>
      </c>
      <c r="B746" s="1" t="s">
        <v>29</v>
      </c>
      <c r="C746" s="1" t="s">
        <v>35</v>
      </c>
      <c r="D746" s="1" t="s">
        <v>2098</v>
      </c>
      <c r="E746" s="1" t="s">
        <v>2099</v>
      </c>
      <c r="F746" s="1" t="s">
        <v>1254</v>
      </c>
      <c r="G746" s="1">
        <v>-1</v>
      </c>
      <c r="H746" s="1" t="s">
        <v>27</v>
      </c>
      <c r="K746" s="4" t="str">
        <f>VLOOKUP(IF(ISBLANK(J746),C746,LEFT(J746,IFERROR(FIND("_",LEFT(J746,4)),1)-1)),{"","fact";"c","reset";"tc","reset";"ec","reset";"tec","fact";"c32","rate";"c64","rate";"cmpd","";"ec32","diff";"ec64","diff";"f","fact";"family","";"n","raw";"s",""},2,FALSE)</f>
        <v>rate</v>
      </c>
      <c r="L746" s="4" t="str">
        <f t="shared" si="44"/>
        <v/>
      </c>
      <c r="M746" s="5" t="str">
        <f t="shared" si="45"/>
        <v/>
      </c>
      <c r="N746" s="5" t="str">
        <f t="shared" si="46"/>
        <v/>
      </c>
      <c r="O746" s="5" t="str">
        <f t="shared" si="47"/>
        <v/>
      </c>
    </row>
    <row r="747" spans="1:15" ht="30">
      <c r="A747" s="1" t="s">
        <v>2100</v>
      </c>
      <c r="B747" s="1" t="s">
        <v>29</v>
      </c>
      <c r="C747" s="1" t="s">
        <v>35</v>
      </c>
      <c r="D747" s="1" t="s">
        <v>2101</v>
      </c>
      <c r="E747" s="1" t="s">
        <v>2102</v>
      </c>
      <c r="F747" s="1" t="s">
        <v>125</v>
      </c>
      <c r="G747" s="1">
        <v>-1</v>
      </c>
      <c r="H747" s="1" t="s">
        <v>27</v>
      </c>
      <c r="K747" s="4" t="str">
        <f>VLOOKUP(IF(ISBLANK(J747),C747,LEFT(J747,IFERROR(FIND("_",LEFT(J747,4)),1)-1)),{"","fact";"c","reset";"tc","reset";"ec","reset";"tec","fact";"c32","rate";"c64","rate";"cmpd","";"ec32","diff";"ec64","diff";"f","fact";"family","";"n","raw";"s",""},2,FALSE)</f>
        <v>rate</v>
      </c>
      <c r="L747" s="4" t="str">
        <f t="shared" si="44"/>
        <v/>
      </c>
      <c r="M747" s="5" t="str">
        <f t="shared" si="45"/>
        <v/>
      </c>
      <c r="N747" s="5" t="str">
        <f t="shared" si="46"/>
        <v/>
      </c>
      <c r="O747" s="5" t="str">
        <f t="shared" si="47"/>
        <v/>
      </c>
    </row>
    <row r="748" spans="1:15" ht="45">
      <c r="A748" s="1" t="s">
        <v>2103</v>
      </c>
      <c r="B748" s="1" t="s">
        <v>29</v>
      </c>
      <c r="C748" s="1" t="s">
        <v>455</v>
      </c>
      <c r="D748" s="1" t="s">
        <v>2104</v>
      </c>
      <c r="E748" s="1" t="s">
        <v>2105</v>
      </c>
      <c r="G748" s="1">
        <v>-1</v>
      </c>
      <c r="H748" s="1" t="s">
        <v>27</v>
      </c>
      <c r="J748" s="1" t="s">
        <v>2106</v>
      </c>
      <c r="K748" s="4" t="str">
        <f>VLOOKUP(IF(ISBLANK(J748),C748,LEFT(J748,IFERROR(FIND("_",LEFT(J748,4)),1)-1)),{"","fact";"c","reset";"tc","reset";"ec","reset";"tec","fact";"c32","rate";"c64","rate";"cmpd","";"ec32","diff";"ec64","diff";"f","fact";"family","";"n","raw";"s",""},2,FALSE)</f>
        <v>fact</v>
      </c>
      <c r="L748" s="4" t="str">
        <f t="shared" si="44"/>
        <v>100 * fs.ufs64.sghascache.hits / fs.ufs64.sghascache.findRequests</v>
      </c>
      <c r="M748" s="5" t="str">
        <f t="shared" si="45"/>
        <v>pct</v>
      </c>
      <c r="N748" s="5" t="str">
        <f t="shared" si="46"/>
        <v>fs.ufs64.sghascache.hits</v>
      </c>
      <c r="O748" s="5" t="str">
        <f t="shared" si="47"/>
        <v>fs.ufs64.sghascache.findRequests</v>
      </c>
    </row>
    <row r="749" spans="1:15">
      <c r="A749" s="1" t="s">
        <v>2107</v>
      </c>
      <c r="B749" s="1" t="s">
        <v>29</v>
      </c>
      <c r="C749" s="1" t="s">
        <v>35</v>
      </c>
      <c r="D749" s="1" t="s">
        <v>2108</v>
      </c>
      <c r="E749" s="1" t="s">
        <v>2109</v>
      </c>
      <c r="G749" s="1">
        <v>-1</v>
      </c>
      <c r="H749" s="1" t="s">
        <v>27</v>
      </c>
      <c r="K749" s="4" t="str">
        <f>VLOOKUP(IF(ISBLANK(J749),C749,LEFT(J749,IFERROR(FIND("_",LEFT(J749,4)),1)-1)),{"","fact";"c","reset";"tc","reset";"ec","reset";"tec","fact";"c32","rate";"c64","rate";"cmpd","";"ec32","diff";"ec64","diff";"f","fact";"family","";"n","raw";"s",""},2,FALSE)</f>
        <v>rate</v>
      </c>
      <c r="L749" s="4" t="str">
        <f t="shared" si="44"/>
        <v/>
      </c>
      <c r="M749" s="5" t="str">
        <f t="shared" si="45"/>
        <v/>
      </c>
      <c r="N749" s="5" t="str">
        <f t="shared" si="46"/>
        <v/>
      </c>
      <c r="O749" s="5" t="str">
        <f t="shared" si="47"/>
        <v/>
      </c>
    </row>
    <row r="750" spans="1:15">
      <c r="A750" s="1" t="s">
        <v>2110</v>
      </c>
      <c r="B750" s="1" t="s">
        <v>29</v>
      </c>
      <c r="C750" s="1" t="s">
        <v>35</v>
      </c>
      <c r="D750" s="1" t="s">
        <v>2111</v>
      </c>
      <c r="E750" s="1" t="s">
        <v>2112</v>
      </c>
      <c r="G750" s="1">
        <v>-1</v>
      </c>
      <c r="H750" s="1" t="s">
        <v>27</v>
      </c>
      <c r="K750" s="4" t="str">
        <f>VLOOKUP(IF(ISBLANK(J750),C750,LEFT(J750,IFERROR(FIND("_",LEFT(J750,4)),1)-1)),{"","fact";"c","reset";"tc","reset";"ec","reset";"tec","fact";"c32","rate";"c64","rate";"cmpd","";"ec32","diff";"ec64","diff";"f","fact";"family","";"n","raw";"s",""},2,FALSE)</f>
        <v>rate</v>
      </c>
      <c r="L750" s="4" t="str">
        <f t="shared" si="44"/>
        <v/>
      </c>
      <c r="M750" s="5" t="str">
        <f t="shared" si="45"/>
        <v/>
      </c>
      <c r="N750" s="5" t="str">
        <f t="shared" si="46"/>
        <v/>
      </c>
      <c r="O750" s="5" t="str">
        <f t="shared" si="47"/>
        <v/>
      </c>
    </row>
    <row r="751" spans="1:15" ht="30">
      <c r="A751" s="1" t="s">
        <v>2113</v>
      </c>
      <c r="B751" s="1" t="s">
        <v>29</v>
      </c>
      <c r="C751" s="1" t="s">
        <v>35</v>
      </c>
      <c r="D751" s="1" t="s">
        <v>2114</v>
      </c>
      <c r="E751" s="1" t="s">
        <v>2115</v>
      </c>
      <c r="F751" s="1" t="s">
        <v>261</v>
      </c>
      <c r="G751" s="1">
        <v>-1</v>
      </c>
      <c r="H751" s="1" t="s">
        <v>27</v>
      </c>
      <c r="K751" s="4" t="str">
        <f>VLOOKUP(IF(ISBLANK(J751),C751,LEFT(J751,IFERROR(FIND("_",LEFT(J751,4)),1)-1)),{"","fact";"c","reset";"tc","reset";"ec","reset";"tec","fact";"c32","rate";"c64","rate";"cmpd","";"ec32","diff";"ec64","diff";"f","fact";"family","";"n","raw";"s",""},2,FALSE)</f>
        <v>rate</v>
      </c>
      <c r="L751" s="4" t="str">
        <f t="shared" si="44"/>
        <v/>
      </c>
      <c r="M751" s="5" t="str">
        <f t="shared" si="45"/>
        <v/>
      </c>
      <c r="N751" s="5" t="str">
        <f t="shared" si="46"/>
        <v/>
      </c>
      <c r="O751" s="5" t="str">
        <f t="shared" si="47"/>
        <v/>
      </c>
    </row>
    <row r="752" spans="1:15" ht="30">
      <c r="A752" s="1" t="s">
        <v>2116</v>
      </c>
      <c r="B752" s="1" t="s">
        <v>29</v>
      </c>
      <c r="C752" s="1" t="s">
        <v>35</v>
      </c>
      <c r="D752" s="1" t="s">
        <v>2117</v>
      </c>
      <c r="E752" s="1" t="s">
        <v>2118</v>
      </c>
      <c r="F752" s="1" t="s">
        <v>261</v>
      </c>
      <c r="G752" s="1">
        <v>-1</v>
      </c>
      <c r="H752" s="1" t="s">
        <v>27</v>
      </c>
      <c r="K752" s="4" t="str">
        <f>VLOOKUP(IF(ISBLANK(J752),C752,LEFT(J752,IFERROR(FIND("_",LEFT(J752,4)),1)-1)),{"","fact";"c","reset";"tc","reset";"ec","reset";"tec","fact";"c32","rate";"c64","rate";"cmpd","";"ec32","diff";"ec64","diff";"f","fact";"family","";"n","raw";"s",""},2,FALSE)</f>
        <v>rate</v>
      </c>
      <c r="L752" s="4" t="str">
        <f t="shared" si="44"/>
        <v/>
      </c>
      <c r="M752" s="5" t="str">
        <f t="shared" si="45"/>
        <v/>
      </c>
      <c r="N752" s="5" t="str">
        <f t="shared" si="46"/>
        <v/>
      </c>
      <c r="O752" s="5" t="str">
        <f t="shared" si="47"/>
        <v/>
      </c>
    </row>
    <row r="753" spans="1:15" ht="30">
      <c r="A753" s="1" t="s">
        <v>2119</v>
      </c>
      <c r="B753" s="1" t="s">
        <v>29</v>
      </c>
      <c r="C753" s="1" t="s">
        <v>25</v>
      </c>
      <c r="E753" s="1" t="s">
        <v>2120</v>
      </c>
      <c r="G753" s="1">
        <v>-1</v>
      </c>
      <c r="H753" s="1" t="s">
        <v>27</v>
      </c>
      <c r="K753" s="4" t="str">
        <f>VLOOKUP(IF(ISBLANK(J753),C753,LEFT(J753,IFERROR(FIND("_",LEFT(J753,4)),1)-1)),{"","fact";"c","reset";"tc","reset";"ec","reset";"tec","fact";"c32","rate";"c64","rate";"cmpd","";"ec32","diff";"ec64","diff";"f","fact";"family","";"n","raw";"s",""},2,FALSE)</f>
        <v/>
      </c>
      <c r="L753" s="4" t="str">
        <f t="shared" si="44"/>
        <v/>
      </c>
      <c r="M753" s="5" t="str">
        <f t="shared" si="45"/>
        <v/>
      </c>
      <c r="N753" s="5" t="str">
        <f t="shared" si="46"/>
        <v/>
      </c>
      <c r="O753" s="5" t="str">
        <f t="shared" si="47"/>
        <v/>
      </c>
    </row>
    <row r="754" spans="1:15" ht="30">
      <c r="A754" s="1" t="s">
        <v>2121</v>
      </c>
      <c r="B754" s="1" t="s">
        <v>29</v>
      </c>
      <c r="C754" s="1" t="s">
        <v>35</v>
      </c>
      <c r="D754" s="1" t="s">
        <v>2122</v>
      </c>
      <c r="E754" s="1" t="s">
        <v>2123</v>
      </c>
      <c r="G754" s="1">
        <v>-1</v>
      </c>
      <c r="H754" s="1" t="s">
        <v>27</v>
      </c>
      <c r="K754" s="4" t="str">
        <f>VLOOKUP(IF(ISBLANK(J754),C754,LEFT(J754,IFERROR(FIND("_",LEFT(J754,4)),1)-1)),{"","fact";"c","reset";"tc","reset";"ec","reset";"tec","fact";"c32","rate";"c64","rate";"cmpd","";"ec32","diff";"ec64","diff";"f","fact";"family","";"n","raw";"s",""},2,FALSE)</f>
        <v>rate</v>
      </c>
      <c r="L754" s="4" t="str">
        <f t="shared" si="44"/>
        <v/>
      </c>
      <c r="M754" s="5" t="str">
        <f t="shared" si="45"/>
        <v/>
      </c>
      <c r="N754" s="5" t="str">
        <f t="shared" si="46"/>
        <v/>
      </c>
      <c r="O754" s="5" t="str">
        <f t="shared" si="47"/>
        <v/>
      </c>
    </row>
    <row r="755" spans="1:15" ht="45">
      <c r="A755" s="1" t="s">
        <v>2124</v>
      </c>
      <c r="B755" s="1" t="s">
        <v>29</v>
      </c>
      <c r="C755" s="1" t="s">
        <v>35</v>
      </c>
      <c r="D755" s="1" t="s">
        <v>2125</v>
      </c>
      <c r="E755" s="1" t="s">
        <v>2126</v>
      </c>
      <c r="G755" s="1">
        <v>-1</v>
      </c>
      <c r="H755" s="1" t="s">
        <v>27</v>
      </c>
      <c r="K755" s="4" t="str">
        <f>VLOOKUP(IF(ISBLANK(J755),C755,LEFT(J755,IFERROR(FIND("_",LEFT(J755,4)),1)-1)),{"","fact";"c","reset";"tc","reset";"ec","reset";"tec","fact";"c32","rate";"c64","rate";"cmpd","";"ec32","diff";"ec64","diff";"f","fact";"family","";"n","raw";"s",""},2,FALSE)</f>
        <v>rate</v>
      </c>
      <c r="L755" s="4" t="str">
        <f t="shared" si="44"/>
        <v/>
      </c>
      <c r="M755" s="5" t="str">
        <f t="shared" si="45"/>
        <v/>
      </c>
      <c r="N755" s="5" t="str">
        <f t="shared" si="46"/>
        <v/>
      </c>
      <c r="O755" s="5" t="str">
        <f t="shared" si="47"/>
        <v/>
      </c>
    </row>
    <row r="756" spans="1:15" ht="45">
      <c r="A756" s="1" t="s">
        <v>2127</v>
      </c>
      <c r="B756" s="1" t="s">
        <v>29</v>
      </c>
      <c r="C756" s="1" t="s">
        <v>35</v>
      </c>
      <c r="D756" s="1" t="s">
        <v>2128</v>
      </c>
      <c r="E756" s="1" t="s">
        <v>2129</v>
      </c>
      <c r="G756" s="1">
        <v>-1</v>
      </c>
      <c r="H756" s="1" t="s">
        <v>27</v>
      </c>
      <c r="K756" s="4" t="str">
        <f>VLOOKUP(IF(ISBLANK(J756),C756,LEFT(J756,IFERROR(FIND("_",LEFT(J756,4)),1)-1)),{"","fact";"c","reset";"tc","reset";"ec","reset";"tec","fact";"c32","rate";"c64","rate";"cmpd","";"ec32","diff";"ec64","diff";"f","fact";"family","";"n","raw";"s",""},2,FALSE)</f>
        <v>rate</v>
      </c>
      <c r="L756" s="4" t="str">
        <f t="shared" si="44"/>
        <v/>
      </c>
      <c r="M756" s="5" t="str">
        <f t="shared" si="45"/>
        <v/>
      </c>
      <c r="N756" s="5" t="str">
        <f t="shared" si="46"/>
        <v/>
      </c>
      <c r="O756" s="5" t="str">
        <f t="shared" si="47"/>
        <v/>
      </c>
    </row>
    <row r="757" spans="1:15" ht="30">
      <c r="A757" s="1" t="s">
        <v>2130</v>
      </c>
      <c r="B757" s="1" t="s">
        <v>29</v>
      </c>
      <c r="C757" s="1" t="s">
        <v>35</v>
      </c>
      <c r="D757" s="1" t="s">
        <v>2131</v>
      </c>
      <c r="E757" s="1" t="s">
        <v>2132</v>
      </c>
      <c r="G757" s="1">
        <v>-1</v>
      </c>
      <c r="H757" s="1" t="s">
        <v>27</v>
      </c>
      <c r="K757" s="4" t="str">
        <f>VLOOKUP(IF(ISBLANK(J757),C757,LEFT(J757,IFERROR(FIND("_",LEFT(J757,4)),1)-1)),{"","fact";"c","reset";"tc","reset";"ec","reset";"tec","fact";"c32","rate";"c64","rate";"cmpd","";"ec32","diff";"ec64","diff";"f","fact";"family","";"n","raw";"s",""},2,FALSE)</f>
        <v>rate</v>
      </c>
      <c r="L757" s="4" t="str">
        <f t="shared" si="44"/>
        <v/>
      </c>
      <c r="M757" s="5" t="str">
        <f t="shared" si="45"/>
        <v/>
      </c>
      <c r="N757" s="5" t="str">
        <f t="shared" si="46"/>
        <v/>
      </c>
      <c r="O757" s="5" t="str">
        <f t="shared" si="47"/>
        <v/>
      </c>
    </row>
    <row r="758" spans="1:15" ht="30">
      <c r="A758" s="1" t="s">
        <v>2133</v>
      </c>
      <c r="B758" s="1" t="s">
        <v>29</v>
      </c>
      <c r="C758" s="1" t="s">
        <v>35</v>
      </c>
      <c r="D758" s="1" t="s">
        <v>2134</v>
      </c>
      <c r="E758" s="1" t="s">
        <v>2135</v>
      </c>
      <c r="G758" s="1">
        <v>-1</v>
      </c>
      <c r="H758" s="1" t="s">
        <v>27</v>
      </c>
      <c r="K758" s="4" t="str">
        <f>VLOOKUP(IF(ISBLANK(J758),C758,LEFT(J758,IFERROR(FIND("_",LEFT(J758,4)),1)-1)),{"","fact";"c","reset";"tc","reset";"ec","reset";"tec","fact";"c32","rate";"c64","rate";"cmpd","";"ec32","diff";"ec64","diff";"f","fact";"family","";"n","raw";"s",""},2,FALSE)</f>
        <v>rate</v>
      </c>
      <c r="L758" s="4" t="str">
        <f t="shared" si="44"/>
        <v/>
      </c>
      <c r="M758" s="5" t="str">
        <f t="shared" si="45"/>
        <v/>
      </c>
      <c r="N758" s="5" t="str">
        <f t="shared" si="46"/>
        <v/>
      </c>
      <c r="O758" s="5" t="str">
        <f t="shared" si="47"/>
        <v/>
      </c>
    </row>
    <row r="759" spans="1:15" ht="30">
      <c r="A759" s="1" t="s">
        <v>2136</v>
      </c>
      <c r="B759" s="1" t="s">
        <v>29</v>
      </c>
      <c r="C759" s="1" t="s">
        <v>35</v>
      </c>
      <c r="D759" s="1" t="s">
        <v>2137</v>
      </c>
      <c r="E759" s="1" t="s">
        <v>2138</v>
      </c>
      <c r="G759" s="1">
        <v>-1</v>
      </c>
      <c r="H759" s="1" t="s">
        <v>27</v>
      </c>
      <c r="K759" s="4" t="str">
        <f>VLOOKUP(IF(ISBLANK(J759),C759,LEFT(J759,IFERROR(FIND("_",LEFT(J759,4)),1)-1)),{"","fact";"c","reset";"tc","reset";"ec","reset";"tec","fact";"c32","rate";"c64","rate";"cmpd","";"ec32","diff";"ec64","diff";"f","fact";"family","";"n","raw";"s",""},2,FALSE)</f>
        <v>rate</v>
      </c>
      <c r="L759" s="4" t="str">
        <f t="shared" si="44"/>
        <v/>
      </c>
      <c r="M759" s="5" t="str">
        <f t="shared" si="45"/>
        <v/>
      </c>
      <c r="N759" s="5" t="str">
        <f t="shared" si="46"/>
        <v/>
      </c>
      <c r="O759" s="5" t="str">
        <f t="shared" si="47"/>
        <v/>
      </c>
    </row>
    <row r="760" spans="1:15" ht="30">
      <c r="A760" s="1" t="s">
        <v>2139</v>
      </c>
      <c r="B760" s="1" t="s">
        <v>29</v>
      </c>
      <c r="C760" s="1" t="s">
        <v>25</v>
      </c>
      <c r="E760" s="1" t="s">
        <v>2140</v>
      </c>
      <c r="G760" s="1">
        <v>-1</v>
      </c>
      <c r="H760" s="1" t="s">
        <v>27</v>
      </c>
      <c r="K760" s="4" t="str">
        <f>VLOOKUP(IF(ISBLANK(J760),C760,LEFT(J760,IFERROR(FIND("_",LEFT(J760,4)),1)-1)),{"","fact";"c","reset";"tc","reset";"ec","reset";"tec","fact";"c32","rate";"c64","rate";"cmpd","";"ec32","diff";"ec64","diff";"f","fact";"family","";"n","raw";"s",""},2,FALSE)</f>
        <v/>
      </c>
      <c r="L760" s="4" t="str">
        <f t="shared" si="44"/>
        <v/>
      </c>
      <c r="M760" s="5" t="str">
        <f t="shared" si="45"/>
        <v/>
      </c>
      <c r="N760" s="5" t="str">
        <f t="shared" si="46"/>
        <v/>
      </c>
      <c r="O760" s="5" t="str">
        <f t="shared" si="47"/>
        <v/>
      </c>
    </row>
    <row r="761" spans="1:15" ht="60">
      <c r="A761" s="1" t="s">
        <v>2141</v>
      </c>
      <c r="B761" s="1" t="s">
        <v>29</v>
      </c>
      <c r="C761" s="1" t="s">
        <v>455</v>
      </c>
      <c r="D761" s="1" t="s">
        <v>2142</v>
      </c>
      <c r="E761" s="1" t="s">
        <v>2143</v>
      </c>
      <c r="F761" s="1" t="s">
        <v>1254</v>
      </c>
      <c r="G761" s="1">
        <v>-1</v>
      </c>
      <c r="H761" s="1" t="s">
        <v>27</v>
      </c>
      <c r="J761" s="1" t="s">
        <v>2144</v>
      </c>
      <c r="K761" s="4" t="str">
        <f>VLOOKUP(IF(ISBLANK(J761),C761,LEFT(J761,IFERROR(FIND("_",LEFT(J761,4)),1)-1)),{"","fact";"c","reset";"tc","reset";"ec","reset";"tec","fact";"c32","rate";"c64","rate";"cmpd","";"ec32","diff";"ec64","diff";"f","fact";"family","";"n","raw";"s",""},2,FALSE)</f>
        <v>fact</v>
      </c>
      <c r="L761" s="4" t="str">
        <f t="shared" si="44"/>
        <v>fs.ufs64.sliceattrscache.entriesSearched / fs.ufs64.sliceattrscache.findRequests</v>
      </c>
      <c r="M761" s="5" t="str">
        <f t="shared" si="45"/>
        <v>div</v>
      </c>
      <c r="N761" s="5" t="str">
        <f t="shared" si="46"/>
        <v>fs.ufs64.sliceattrscache.entriesSearched</v>
      </c>
      <c r="O761" s="5" t="str">
        <f t="shared" si="47"/>
        <v>fs.ufs64.sliceattrscache.findRequests</v>
      </c>
    </row>
    <row r="762" spans="1:15" ht="30">
      <c r="A762" s="1" t="s">
        <v>2145</v>
      </c>
      <c r="B762" s="1" t="s">
        <v>29</v>
      </c>
      <c r="C762" s="1" t="s">
        <v>145</v>
      </c>
      <c r="D762" s="1" t="s">
        <v>2146</v>
      </c>
      <c r="E762" s="1" t="s">
        <v>2147</v>
      </c>
      <c r="F762" s="1" t="s">
        <v>1254</v>
      </c>
      <c r="G762" s="1">
        <v>-1</v>
      </c>
      <c r="H762" s="1" t="s">
        <v>27</v>
      </c>
      <c r="K762" s="4" t="str">
        <f>VLOOKUP(IF(ISBLANK(J762),C762,LEFT(J762,IFERROR(FIND("_",LEFT(J762,4)),1)-1)),{"","fact";"c","reset";"tc","reset";"ec","reset";"tec","fact";"c32","rate";"c64","rate";"cmpd","";"ec32","diff";"ec64","diff";"f","fact";"family","";"n","raw";"s",""},2,FALSE)</f>
        <v>fact</v>
      </c>
      <c r="L762" s="4" t="str">
        <f t="shared" si="44"/>
        <v/>
      </c>
      <c r="M762" s="5" t="str">
        <f t="shared" si="45"/>
        <v/>
      </c>
      <c r="N762" s="5" t="str">
        <f t="shared" si="46"/>
        <v/>
      </c>
      <c r="O762" s="5" t="str">
        <f t="shared" si="47"/>
        <v/>
      </c>
    </row>
    <row r="763" spans="1:15" ht="30">
      <c r="A763" s="1" t="s">
        <v>2148</v>
      </c>
      <c r="B763" s="1" t="s">
        <v>29</v>
      </c>
      <c r="C763" s="1" t="s">
        <v>35</v>
      </c>
      <c r="D763" s="1" t="s">
        <v>2149</v>
      </c>
      <c r="E763" s="1" t="s">
        <v>2150</v>
      </c>
      <c r="F763" s="1" t="s">
        <v>1254</v>
      </c>
      <c r="G763" s="1">
        <v>-1</v>
      </c>
      <c r="H763" s="1" t="s">
        <v>27</v>
      </c>
      <c r="K763" s="4" t="str">
        <f>VLOOKUP(IF(ISBLANK(J763),C763,LEFT(J763,IFERROR(FIND("_",LEFT(J763,4)),1)-1)),{"","fact";"c","reset";"tc","reset";"ec","reset";"tec","fact";"c32","rate";"c64","rate";"cmpd","";"ec32","diff";"ec64","diff";"f","fact";"family","";"n","raw";"s",""},2,FALSE)</f>
        <v>rate</v>
      </c>
      <c r="L763" s="4" t="str">
        <f t="shared" si="44"/>
        <v/>
      </c>
      <c r="M763" s="5" t="str">
        <f t="shared" si="45"/>
        <v/>
      </c>
      <c r="N763" s="5" t="str">
        <f t="shared" si="46"/>
        <v/>
      </c>
      <c r="O763" s="5" t="str">
        <f t="shared" si="47"/>
        <v/>
      </c>
    </row>
    <row r="764" spans="1:15" ht="30">
      <c r="A764" s="1" t="s">
        <v>2151</v>
      </c>
      <c r="B764" s="1" t="s">
        <v>29</v>
      </c>
      <c r="C764" s="1" t="s">
        <v>35</v>
      </c>
      <c r="D764" s="1" t="s">
        <v>2152</v>
      </c>
      <c r="E764" s="1" t="s">
        <v>2153</v>
      </c>
      <c r="F764" s="1" t="s">
        <v>125</v>
      </c>
      <c r="G764" s="1">
        <v>-1</v>
      </c>
      <c r="H764" s="1" t="s">
        <v>27</v>
      </c>
      <c r="K764" s="4" t="str">
        <f>VLOOKUP(IF(ISBLANK(J764),C764,LEFT(J764,IFERROR(FIND("_",LEFT(J764,4)),1)-1)),{"","fact";"c","reset";"tc","reset";"ec","reset";"tec","fact";"c32","rate";"c64","rate";"cmpd","";"ec32","diff";"ec64","diff";"f","fact";"family","";"n","raw";"s",""},2,FALSE)</f>
        <v>rate</v>
      </c>
      <c r="L764" s="4" t="str">
        <f t="shared" si="44"/>
        <v/>
      </c>
      <c r="M764" s="5" t="str">
        <f t="shared" si="45"/>
        <v/>
      </c>
      <c r="N764" s="5" t="str">
        <f t="shared" si="46"/>
        <v/>
      </c>
      <c r="O764" s="5" t="str">
        <f t="shared" si="47"/>
        <v/>
      </c>
    </row>
    <row r="765" spans="1:15" ht="60">
      <c r="A765" s="1" t="s">
        <v>2154</v>
      </c>
      <c r="B765" s="1" t="s">
        <v>29</v>
      </c>
      <c r="C765" s="1" t="s">
        <v>455</v>
      </c>
      <c r="D765" s="1" t="s">
        <v>2155</v>
      </c>
      <c r="E765" s="1" t="s">
        <v>2156</v>
      </c>
      <c r="G765" s="1">
        <v>-1</v>
      </c>
      <c r="H765" s="1" t="s">
        <v>27</v>
      </c>
      <c r="J765" s="1" t="s">
        <v>2157</v>
      </c>
      <c r="K765" s="4" t="str">
        <f>VLOOKUP(IF(ISBLANK(J765),C765,LEFT(J765,IFERROR(FIND("_",LEFT(J765,4)),1)-1)),{"","fact";"c","reset";"tc","reset";"ec","reset";"tec","fact";"c32","rate";"c64","rate";"cmpd","";"ec32","diff";"ec64","diff";"f","fact";"family","";"n","raw";"s",""},2,FALSE)</f>
        <v>fact</v>
      </c>
      <c r="L765" s="4" t="str">
        <f t="shared" si="44"/>
        <v>100 * fs.ufs64.sliceattrscache.hits / fs.ufs64.sliceattrscache.findRequests</v>
      </c>
      <c r="M765" s="5" t="str">
        <f t="shared" si="45"/>
        <v>pct</v>
      </c>
      <c r="N765" s="5" t="str">
        <f t="shared" si="46"/>
        <v>fs.ufs64.sliceattrscache.hits</v>
      </c>
      <c r="O765" s="5" t="str">
        <f t="shared" si="47"/>
        <v>fs.ufs64.sliceattrscache.findRequests</v>
      </c>
    </row>
    <row r="766" spans="1:15">
      <c r="A766" s="1" t="s">
        <v>2158</v>
      </c>
      <c r="B766" s="1" t="s">
        <v>29</v>
      </c>
      <c r="C766" s="1" t="s">
        <v>35</v>
      </c>
      <c r="D766" s="1" t="s">
        <v>2159</v>
      </c>
      <c r="E766" s="1" t="s">
        <v>2160</v>
      </c>
      <c r="G766" s="1">
        <v>-1</v>
      </c>
      <c r="H766" s="1" t="s">
        <v>27</v>
      </c>
      <c r="K766" s="4" t="str">
        <f>VLOOKUP(IF(ISBLANK(J766),C766,LEFT(J766,IFERROR(FIND("_",LEFT(J766,4)),1)-1)),{"","fact";"c","reset";"tc","reset";"ec","reset";"tec","fact";"c32","rate";"c64","rate";"cmpd","";"ec32","diff";"ec64","diff";"f","fact";"family","";"n","raw";"s",""},2,FALSE)</f>
        <v>rate</v>
      </c>
      <c r="L766" s="4" t="str">
        <f t="shared" si="44"/>
        <v/>
      </c>
      <c r="M766" s="5" t="str">
        <f t="shared" si="45"/>
        <v/>
      </c>
      <c r="N766" s="5" t="str">
        <f t="shared" si="46"/>
        <v/>
      </c>
      <c r="O766" s="5" t="str">
        <f t="shared" si="47"/>
        <v/>
      </c>
    </row>
    <row r="767" spans="1:15" ht="30">
      <c r="A767" s="1" t="s">
        <v>2161</v>
      </c>
      <c r="B767" s="1" t="s">
        <v>29</v>
      </c>
      <c r="C767" s="1" t="s">
        <v>35</v>
      </c>
      <c r="D767" s="1" t="s">
        <v>2162</v>
      </c>
      <c r="E767" s="1" t="s">
        <v>2163</v>
      </c>
      <c r="G767" s="1">
        <v>-1</v>
      </c>
      <c r="H767" s="1" t="s">
        <v>27</v>
      </c>
      <c r="K767" s="4" t="str">
        <f>VLOOKUP(IF(ISBLANK(J767),C767,LEFT(J767,IFERROR(FIND("_",LEFT(J767,4)),1)-1)),{"","fact";"c","reset";"tc","reset";"ec","reset";"tec","fact";"c32","rate";"c64","rate";"cmpd","";"ec32","diff";"ec64","diff";"f","fact";"family","";"n","raw";"s",""},2,FALSE)</f>
        <v>rate</v>
      </c>
      <c r="L767" s="4" t="str">
        <f t="shared" si="44"/>
        <v/>
      </c>
      <c r="M767" s="5" t="str">
        <f t="shared" si="45"/>
        <v/>
      </c>
      <c r="N767" s="5" t="str">
        <f t="shared" si="46"/>
        <v/>
      </c>
      <c r="O767" s="5" t="str">
        <f t="shared" si="47"/>
        <v/>
      </c>
    </row>
    <row r="768" spans="1:15" ht="30">
      <c r="A768" s="1" t="s">
        <v>2164</v>
      </c>
      <c r="B768" s="1" t="s">
        <v>29</v>
      </c>
      <c r="C768" s="1" t="s">
        <v>35</v>
      </c>
      <c r="D768" s="1" t="s">
        <v>2165</v>
      </c>
      <c r="E768" s="1" t="s">
        <v>2166</v>
      </c>
      <c r="F768" s="1" t="s">
        <v>261</v>
      </c>
      <c r="G768" s="1">
        <v>-1</v>
      </c>
      <c r="H768" s="1" t="s">
        <v>27</v>
      </c>
      <c r="K768" s="4" t="str">
        <f>VLOOKUP(IF(ISBLANK(J768),C768,LEFT(J768,IFERROR(FIND("_",LEFT(J768,4)),1)-1)),{"","fact";"c","reset";"tc","reset";"ec","reset";"tec","fact";"c32","rate";"c64","rate";"cmpd","";"ec32","diff";"ec64","diff";"f","fact";"family","";"n","raw";"s",""},2,FALSE)</f>
        <v>rate</v>
      </c>
      <c r="L768" s="4" t="str">
        <f t="shared" si="44"/>
        <v/>
      </c>
      <c r="M768" s="5" t="str">
        <f t="shared" si="45"/>
        <v/>
      </c>
      <c r="N768" s="5" t="str">
        <f t="shared" si="46"/>
        <v/>
      </c>
      <c r="O768" s="5" t="str">
        <f t="shared" si="47"/>
        <v/>
      </c>
    </row>
    <row r="769" spans="1:15" ht="30">
      <c r="A769" s="1" t="s">
        <v>2167</v>
      </c>
      <c r="B769" s="1" t="s">
        <v>29</v>
      </c>
      <c r="C769" s="1" t="s">
        <v>35</v>
      </c>
      <c r="D769" s="1" t="s">
        <v>2168</v>
      </c>
      <c r="E769" s="1" t="s">
        <v>2169</v>
      </c>
      <c r="F769" s="1" t="s">
        <v>261</v>
      </c>
      <c r="G769" s="1">
        <v>-1</v>
      </c>
      <c r="H769" s="1" t="s">
        <v>27</v>
      </c>
      <c r="K769" s="4" t="str">
        <f>VLOOKUP(IF(ISBLANK(J769),C769,LEFT(J769,IFERROR(FIND("_",LEFT(J769,4)),1)-1)),{"","fact";"c","reset";"tc","reset";"ec","reset";"tec","fact";"c32","rate";"c64","rate";"cmpd","";"ec32","diff";"ec64","diff";"f","fact";"family","";"n","raw";"s",""},2,FALSE)</f>
        <v>rate</v>
      </c>
      <c r="L769" s="4" t="str">
        <f t="shared" si="44"/>
        <v/>
      </c>
      <c r="M769" s="5" t="str">
        <f t="shared" si="45"/>
        <v/>
      </c>
      <c r="N769" s="5" t="str">
        <f t="shared" si="46"/>
        <v/>
      </c>
      <c r="O769" s="5" t="str">
        <f t="shared" si="47"/>
        <v/>
      </c>
    </row>
    <row r="770" spans="1:15">
      <c r="A770" s="1" t="s">
        <v>2170</v>
      </c>
      <c r="B770" s="1" t="s">
        <v>24</v>
      </c>
      <c r="C770" s="1" t="s">
        <v>25</v>
      </c>
      <c r="E770" s="1" t="s">
        <v>2171</v>
      </c>
      <c r="G770" s="1">
        <v>-1</v>
      </c>
      <c r="H770" s="1" t="s">
        <v>27</v>
      </c>
      <c r="K770" s="4" t="str">
        <f>VLOOKUP(IF(ISBLANK(J770),C770,LEFT(J770,IFERROR(FIND("_",LEFT(J770,4)),1)-1)),{"","fact";"c","reset";"tc","reset";"ec","reset";"tec","fact";"c32","rate";"c64","rate";"cmpd","";"ec32","diff";"ec64","diff";"f","fact";"family","";"n","raw";"s",""},2,FALSE)</f>
        <v/>
      </c>
      <c r="L770" s="4" t="str">
        <f t="shared" si="44"/>
        <v/>
      </c>
      <c r="M770" s="5" t="str">
        <f t="shared" si="45"/>
        <v/>
      </c>
      <c r="N770" s="5" t="str">
        <f t="shared" si="46"/>
        <v/>
      </c>
      <c r="O770" s="5" t="str">
        <f t="shared" si="47"/>
        <v/>
      </c>
    </row>
    <row r="771" spans="1:15">
      <c r="A771" s="1" t="s">
        <v>2172</v>
      </c>
      <c r="B771" s="1" t="s">
        <v>24</v>
      </c>
      <c r="C771" s="1" t="s">
        <v>30</v>
      </c>
      <c r="D771" s="1" t="s">
        <v>2173</v>
      </c>
      <c r="E771" s="1" t="s">
        <v>2174</v>
      </c>
      <c r="G771" s="1">
        <v>20</v>
      </c>
      <c r="H771" s="1" t="s">
        <v>27</v>
      </c>
      <c r="I771" s="1">
        <v>-1</v>
      </c>
      <c r="K771" s="4" t="str">
        <f>VLOOKUP(IF(ISBLANK(J771),C771,LEFT(J771,IFERROR(FIND("_",LEFT(J771,4)),1)-1)),{"","fact";"c","reset";"tc","reset";"ec","reset";"tec","fact";"c32","rate";"c64","rate";"cmpd","";"ec32","diff";"ec64","diff";"f","fact";"family","";"n","raw";"s",""},2,FALSE)</f>
        <v/>
      </c>
      <c r="L771" s="4" t="str">
        <f t="shared" ref="L771:L834" si="48">IF(M771="div",CONCATENATE(N771," / ",O771),IF(M771="sub",CONCATENATE(N771," - ",O771),IF(M771="add",CONCATENATE(N771," + ",O771),IF(M771="mult",CONCATENATE(N771," * ",O771),IF(M771="pct",CONCATENATE("100 * ",N771," / ",O771),IF(M771="sum",CONCATENATE("∑ (",N771,IF(LEN(O771)=0,""," + "),SUBSTITUTE(O771,","," + "),")"),""))))))</f>
        <v/>
      </c>
      <c r="M771" s="5" t="str">
        <f t="shared" ref="M771:M834" si="49">IF(ISBLANK(J771),"",RIGHT(LEFT(J771,FIND(",",J771)-1),LEN(LEFT(J771,FIND(",",J771)-1))-IFERROR(FIND("_",LEFT(J771,FIND(",",J771)-1)),0)))</f>
        <v/>
      </c>
      <c r="N771" s="5" t="str">
        <f t="shared" ref="N771:N834" si="50">IF(ISBLANK(J771),"",MID(J771,FIND(",",J771)+1,IFERROR(FIND(",",J771,FIND(",",J771)+1)-FIND(",",J771)-1,LEN(J771))))</f>
        <v/>
      </c>
      <c r="O771" s="5" t="str">
        <f t="shared" ref="O771:O834" si="51">IF(ISBLANK(J771),"",IFERROR(RIGHT(J771,LEN(J771)-FIND(",",J771,FIND(",",J771)+1)),""))</f>
        <v/>
      </c>
    </row>
    <row r="772" spans="1:15" ht="30">
      <c r="A772" s="1" t="s">
        <v>2175</v>
      </c>
      <c r="B772" s="1" t="s">
        <v>24</v>
      </c>
      <c r="C772" s="1" t="s">
        <v>221</v>
      </c>
      <c r="D772" s="1" t="s">
        <v>2176</v>
      </c>
      <c r="E772" s="1" t="s">
        <v>2177</v>
      </c>
      <c r="F772" s="1" t="s">
        <v>125</v>
      </c>
      <c r="G772" s="1">
        <v>7</v>
      </c>
      <c r="H772" s="1" t="s">
        <v>27</v>
      </c>
      <c r="I772" s="1">
        <v>-1</v>
      </c>
      <c r="K772" s="4" t="str">
        <f>VLOOKUP(IF(ISBLANK(J772),C772,LEFT(J772,IFERROR(FIND("_",LEFT(J772,4)),1)-1)),{"","fact";"c","reset";"tc","reset";"ec","reset";"tec","fact";"c32","rate";"c64","rate";"cmpd","";"ec32","diff";"ec64","diff";"f","fact";"family","";"n","raw";"s",""},2,FALSE)</f>
        <v>diff</v>
      </c>
      <c r="L772" s="4" t="str">
        <f t="shared" si="48"/>
        <v/>
      </c>
      <c r="M772" s="5" t="str">
        <f t="shared" si="49"/>
        <v/>
      </c>
      <c r="N772" s="5" t="str">
        <f t="shared" si="50"/>
        <v/>
      </c>
      <c r="O772" s="5" t="str">
        <f t="shared" si="51"/>
        <v/>
      </c>
    </row>
    <row r="773" spans="1:15">
      <c r="A773" s="1" t="s">
        <v>2178</v>
      </c>
      <c r="B773" s="1" t="s">
        <v>24</v>
      </c>
      <c r="C773" s="1" t="s">
        <v>145</v>
      </c>
      <c r="D773" s="1" t="s">
        <v>2179</v>
      </c>
      <c r="E773" s="1" t="s">
        <v>2180</v>
      </c>
      <c r="F773" s="1" t="s">
        <v>388</v>
      </c>
      <c r="G773" s="1">
        <v>7</v>
      </c>
      <c r="H773" s="1" t="s">
        <v>27</v>
      </c>
      <c r="I773" s="1">
        <v>-1</v>
      </c>
      <c r="K773" s="4" t="str">
        <f>VLOOKUP(IF(ISBLANK(J773),C773,LEFT(J773,IFERROR(FIND("_",LEFT(J773,4)),1)-1)),{"","fact";"c","reset";"tc","reset";"ec","reset";"tec","fact";"c32","rate";"c64","rate";"cmpd","";"ec32","diff";"ec64","diff";"f","fact";"family","";"n","raw";"s",""},2,FALSE)</f>
        <v>fact</v>
      </c>
      <c r="L773" s="4" t="str">
        <f t="shared" si="48"/>
        <v/>
      </c>
      <c r="M773" s="5" t="str">
        <f t="shared" si="49"/>
        <v/>
      </c>
      <c r="N773" s="5" t="str">
        <f t="shared" si="50"/>
        <v/>
      </c>
      <c r="O773" s="5" t="str">
        <f t="shared" si="51"/>
        <v/>
      </c>
    </row>
    <row r="774" spans="1:15" ht="30">
      <c r="A774" s="1" t="s">
        <v>2181</v>
      </c>
      <c r="B774" s="1" t="s">
        <v>24</v>
      </c>
      <c r="C774" s="1" t="s">
        <v>221</v>
      </c>
      <c r="D774" s="1" t="s">
        <v>2182</v>
      </c>
      <c r="E774" s="1" t="s">
        <v>2183</v>
      </c>
      <c r="F774" s="1" t="s">
        <v>482</v>
      </c>
      <c r="G774" s="1">
        <v>7</v>
      </c>
      <c r="H774" s="1" t="s">
        <v>27</v>
      </c>
      <c r="I774" s="1">
        <v>-1</v>
      </c>
      <c r="K774" s="4" t="str">
        <f>VLOOKUP(IF(ISBLANK(J774),C774,LEFT(J774,IFERROR(FIND("_",LEFT(J774,4)),1)-1)),{"","fact";"c","reset";"tc","reset";"ec","reset";"tec","fact";"c32","rate";"c64","rate";"cmpd","";"ec32","diff";"ec64","diff";"f","fact";"family","";"n","raw";"s",""},2,FALSE)</f>
        <v>diff</v>
      </c>
      <c r="L774" s="4" t="str">
        <f t="shared" si="48"/>
        <v/>
      </c>
      <c r="M774" s="5" t="str">
        <f t="shared" si="49"/>
        <v/>
      </c>
      <c r="N774" s="5" t="str">
        <f t="shared" si="50"/>
        <v/>
      </c>
      <c r="O774" s="5" t="str">
        <f t="shared" si="51"/>
        <v/>
      </c>
    </row>
    <row r="775" spans="1:15" ht="30">
      <c r="A775" s="1" t="s">
        <v>2184</v>
      </c>
      <c r="B775" s="1" t="s">
        <v>24</v>
      </c>
      <c r="C775" s="1" t="s">
        <v>145</v>
      </c>
      <c r="D775" s="1" t="s">
        <v>386</v>
      </c>
      <c r="E775" s="1" t="s">
        <v>2185</v>
      </c>
      <c r="F775" s="1" t="s">
        <v>388</v>
      </c>
      <c r="G775" s="1">
        <v>7</v>
      </c>
      <c r="H775" s="1" t="s">
        <v>27</v>
      </c>
      <c r="I775" s="1">
        <v>-1</v>
      </c>
      <c r="K775" s="4" t="str">
        <f>VLOOKUP(IF(ISBLANK(J775),C775,LEFT(J775,IFERROR(FIND("_",LEFT(J775,4)),1)-1)),{"","fact";"c","reset";"tc","reset";"ec","reset";"tec","fact";"c32","rate";"c64","rate";"cmpd","";"ec32","diff";"ec64","diff";"f","fact";"family","";"n","raw";"s",""},2,FALSE)</f>
        <v>fact</v>
      </c>
      <c r="L775" s="4" t="str">
        <f t="shared" si="48"/>
        <v/>
      </c>
      <c r="M775" s="5" t="str">
        <f t="shared" si="49"/>
        <v/>
      </c>
      <c r="N775" s="5" t="str">
        <f t="shared" si="50"/>
        <v/>
      </c>
      <c r="O775" s="5" t="str">
        <f t="shared" si="51"/>
        <v/>
      </c>
    </row>
    <row r="776" spans="1:15">
      <c r="A776" s="1" t="s">
        <v>2186</v>
      </c>
      <c r="B776" s="1" t="s">
        <v>24</v>
      </c>
      <c r="C776" s="1" t="s">
        <v>35</v>
      </c>
      <c r="D776" s="1" t="s">
        <v>1055</v>
      </c>
      <c r="E776" s="1" t="s">
        <v>462</v>
      </c>
      <c r="F776" s="1" t="s">
        <v>458</v>
      </c>
      <c r="G776" s="1">
        <v>7</v>
      </c>
      <c r="H776" s="1" t="s">
        <v>27</v>
      </c>
      <c r="I776" s="1">
        <v>-1</v>
      </c>
      <c r="K776" s="4" t="str">
        <f>VLOOKUP(IF(ISBLANK(J776),C776,LEFT(J776,IFERROR(FIND("_",LEFT(J776,4)),1)-1)),{"","fact";"c","reset";"tc","reset";"ec","reset";"tec","fact";"c32","rate";"c64","rate";"cmpd","";"ec32","diff";"ec64","diff";"f","fact";"family","";"n","raw";"s",""},2,FALSE)</f>
        <v>rate</v>
      </c>
      <c r="L776" s="4" t="str">
        <f t="shared" si="48"/>
        <v/>
      </c>
      <c r="M776" s="5" t="str">
        <f t="shared" si="49"/>
        <v/>
      </c>
      <c r="N776" s="5" t="str">
        <f t="shared" si="50"/>
        <v/>
      </c>
      <c r="O776" s="5" t="str">
        <f t="shared" si="51"/>
        <v/>
      </c>
    </row>
    <row r="777" spans="1:15">
      <c r="A777" s="1" t="s">
        <v>2187</v>
      </c>
      <c r="B777" s="1" t="s">
        <v>24</v>
      </c>
      <c r="C777" s="1" t="s">
        <v>35</v>
      </c>
      <c r="D777" s="1" t="s">
        <v>1110</v>
      </c>
      <c r="E777" s="1" t="s">
        <v>474</v>
      </c>
      <c r="F777" s="1" t="s">
        <v>458</v>
      </c>
      <c r="G777" s="1">
        <v>7</v>
      </c>
      <c r="H777" s="1" t="s">
        <v>27</v>
      </c>
      <c r="I777" s="1">
        <v>-1</v>
      </c>
      <c r="K777" s="4" t="str">
        <f>VLOOKUP(IF(ISBLANK(J777),C777,LEFT(J777,IFERROR(FIND("_",LEFT(J777,4)),1)-1)),{"","fact";"c","reset";"tc","reset";"ec","reset";"tec","fact";"c32","rate";"c64","rate";"cmpd","";"ec32","diff";"ec64","diff";"f","fact";"family","";"n","raw";"s",""},2,FALSE)</f>
        <v>rate</v>
      </c>
      <c r="L777" s="4" t="str">
        <f t="shared" si="48"/>
        <v/>
      </c>
      <c r="M777" s="5" t="str">
        <f t="shared" si="49"/>
        <v/>
      </c>
      <c r="N777" s="5" t="str">
        <f t="shared" si="50"/>
        <v/>
      </c>
      <c r="O777" s="5" t="str">
        <f t="shared" si="51"/>
        <v/>
      </c>
    </row>
    <row r="778" spans="1:15">
      <c r="A778" s="1" t="s">
        <v>2188</v>
      </c>
      <c r="B778" s="1" t="s">
        <v>24</v>
      </c>
      <c r="C778" s="1" t="s">
        <v>25</v>
      </c>
      <c r="E778" s="1" t="s">
        <v>2189</v>
      </c>
      <c r="G778" s="1">
        <v>-1</v>
      </c>
      <c r="H778" s="1" t="s">
        <v>27</v>
      </c>
      <c r="K778" s="4" t="str">
        <f>VLOOKUP(IF(ISBLANK(J778),C778,LEFT(J778,IFERROR(FIND("_",LEFT(J778,4)),1)-1)),{"","fact";"c","reset";"tc","reset";"ec","reset";"tec","fact";"c32","rate";"c64","rate";"cmpd","";"ec32","diff";"ec64","diff";"f","fact";"family","";"n","raw";"s",""},2,FALSE)</f>
        <v/>
      </c>
      <c r="L778" s="4" t="str">
        <f t="shared" si="48"/>
        <v/>
      </c>
      <c r="M778" s="5" t="str">
        <f t="shared" si="49"/>
        <v/>
      </c>
      <c r="N778" s="5" t="str">
        <f t="shared" si="50"/>
        <v/>
      </c>
      <c r="O778" s="5" t="str">
        <f t="shared" si="51"/>
        <v/>
      </c>
    </row>
    <row r="779" spans="1:15" ht="30">
      <c r="A779" s="1" t="s">
        <v>2190</v>
      </c>
      <c r="B779" s="1" t="s">
        <v>24</v>
      </c>
      <c r="C779" s="1" t="s">
        <v>35</v>
      </c>
      <c r="D779" s="1" t="s">
        <v>2191</v>
      </c>
      <c r="E779" s="1" t="s">
        <v>2192</v>
      </c>
      <c r="F779" s="1" t="s">
        <v>482</v>
      </c>
      <c r="G779" s="1">
        <v>7</v>
      </c>
      <c r="H779" s="1" t="s">
        <v>27</v>
      </c>
      <c r="K779" s="4" t="str">
        <f>VLOOKUP(IF(ISBLANK(J779),C779,LEFT(J779,IFERROR(FIND("_",LEFT(J779,4)),1)-1)),{"","fact";"c","reset";"tc","reset";"ec","reset";"tec","fact";"c32","rate";"c64","rate";"cmpd","";"ec32","diff";"ec64","diff";"f","fact";"family","";"n","raw";"s",""},2,FALSE)</f>
        <v>rate</v>
      </c>
      <c r="L779" s="4" t="str">
        <f t="shared" si="48"/>
        <v/>
      </c>
      <c r="M779" s="5" t="str">
        <f t="shared" si="49"/>
        <v/>
      </c>
      <c r="N779" s="5" t="str">
        <f t="shared" si="50"/>
        <v/>
      </c>
      <c r="O779" s="5" t="str">
        <f t="shared" si="51"/>
        <v/>
      </c>
    </row>
    <row r="780" spans="1:15" ht="30">
      <c r="A780" s="1" t="s">
        <v>2193</v>
      </c>
      <c r="B780" s="1" t="s">
        <v>24</v>
      </c>
      <c r="C780" s="1" t="s">
        <v>35</v>
      </c>
      <c r="D780" s="1" t="s">
        <v>2194</v>
      </c>
      <c r="E780" s="1" t="s">
        <v>2195</v>
      </c>
      <c r="F780" s="1" t="s">
        <v>458</v>
      </c>
      <c r="G780" s="1">
        <v>7</v>
      </c>
      <c r="H780" s="1" t="s">
        <v>27</v>
      </c>
      <c r="K780" s="4" t="str">
        <f>VLOOKUP(IF(ISBLANK(J780),C780,LEFT(J780,IFERROR(FIND("_",LEFT(J780,4)),1)-1)),{"","fact";"c","reset";"tc","reset";"ec","reset";"tec","fact";"c32","rate";"c64","rate";"cmpd","";"ec32","diff";"ec64","diff";"f","fact";"family","";"n","raw";"s",""},2,FALSE)</f>
        <v>rate</v>
      </c>
      <c r="L780" s="4" t="str">
        <f t="shared" si="48"/>
        <v/>
      </c>
      <c r="M780" s="5" t="str">
        <f t="shared" si="49"/>
        <v/>
      </c>
      <c r="N780" s="5" t="str">
        <f t="shared" si="50"/>
        <v/>
      </c>
      <c r="O780" s="5" t="str">
        <f t="shared" si="51"/>
        <v/>
      </c>
    </row>
    <row r="781" spans="1:15" ht="30">
      <c r="A781" s="1" t="s">
        <v>2196</v>
      </c>
      <c r="B781" s="1" t="s">
        <v>24</v>
      </c>
      <c r="C781" s="1" t="s">
        <v>35</v>
      </c>
      <c r="D781" s="1" t="s">
        <v>2197</v>
      </c>
      <c r="E781" s="1" t="s">
        <v>2198</v>
      </c>
      <c r="F781" s="1" t="s">
        <v>458</v>
      </c>
      <c r="G781" s="1">
        <v>7</v>
      </c>
      <c r="H781" s="1" t="s">
        <v>27</v>
      </c>
      <c r="K781" s="4" t="str">
        <f>VLOOKUP(IF(ISBLANK(J781),C781,LEFT(J781,IFERROR(FIND("_",LEFT(J781,4)),1)-1)),{"","fact";"c","reset";"tc","reset";"ec","reset";"tec","fact";"c32","rate";"c64","rate";"cmpd","";"ec32","diff";"ec64","diff";"f","fact";"family","";"n","raw";"s",""},2,FALSE)</f>
        <v>rate</v>
      </c>
      <c r="L781" s="4" t="str">
        <f t="shared" si="48"/>
        <v/>
      </c>
      <c r="M781" s="5" t="str">
        <f t="shared" si="49"/>
        <v/>
      </c>
      <c r="N781" s="5" t="str">
        <f t="shared" si="50"/>
        <v/>
      </c>
      <c r="O781" s="5" t="str">
        <f t="shared" si="51"/>
        <v/>
      </c>
    </row>
    <row r="782" spans="1:15" ht="30">
      <c r="A782" s="1" t="s">
        <v>2199</v>
      </c>
      <c r="B782" s="1" t="s">
        <v>24</v>
      </c>
      <c r="C782" s="1" t="s">
        <v>35</v>
      </c>
      <c r="D782" s="1" t="s">
        <v>2200</v>
      </c>
      <c r="E782" s="1" t="s">
        <v>2201</v>
      </c>
      <c r="F782" s="1" t="s">
        <v>482</v>
      </c>
      <c r="G782" s="1">
        <v>7</v>
      </c>
      <c r="H782" s="1" t="s">
        <v>27</v>
      </c>
      <c r="K782" s="4" t="str">
        <f>VLOOKUP(IF(ISBLANK(J782),C782,LEFT(J782,IFERROR(FIND("_",LEFT(J782,4)),1)-1)),{"","fact";"c","reset";"tc","reset";"ec","reset";"tec","fact";"c32","rate";"c64","rate";"cmpd","";"ec32","diff";"ec64","diff";"f","fact";"family","";"n","raw";"s",""},2,FALSE)</f>
        <v>rate</v>
      </c>
      <c r="L782" s="4" t="str">
        <f t="shared" si="48"/>
        <v/>
      </c>
      <c r="M782" s="5" t="str">
        <f t="shared" si="49"/>
        <v/>
      </c>
      <c r="N782" s="5" t="str">
        <f t="shared" si="50"/>
        <v/>
      </c>
      <c r="O782" s="5" t="str">
        <f t="shared" si="51"/>
        <v/>
      </c>
    </row>
    <row r="783" spans="1:15" ht="30">
      <c r="A783" s="1" t="s">
        <v>2202</v>
      </c>
      <c r="B783" s="1" t="s">
        <v>24</v>
      </c>
      <c r="C783" s="1" t="s">
        <v>221</v>
      </c>
      <c r="D783" s="1" t="s">
        <v>2203</v>
      </c>
      <c r="E783" s="1" t="s">
        <v>2204</v>
      </c>
      <c r="F783" s="1" t="s">
        <v>125</v>
      </c>
      <c r="G783" s="1">
        <v>7</v>
      </c>
      <c r="H783" s="1" t="s">
        <v>27</v>
      </c>
      <c r="K783" s="4" t="str">
        <f>VLOOKUP(IF(ISBLANK(J783),C783,LEFT(J783,IFERROR(FIND("_",LEFT(J783,4)),1)-1)),{"","fact";"c","reset";"tc","reset";"ec","reset";"tec","fact";"c32","rate";"c64","rate";"cmpd","";"ec32","diff";"ec64","diff";"f","fact";"family","";"n","raw";"s",""},2,FALSE)</f>
        <v>diff</v>
      </c>
      <c r="L783" s="4" t="str">
        <f t="shared" si="48"/>
        <v/>
      </c>
      <c r="M783" s="5" t="str">
        <f t="shared" si="49"/>
        <v/>
      </c>
      <c r="N783" s="5" t="str">
        <f t="shared" si="50"/>
        <v/>
      </c>
      <c r="O783" s="5" t="str">
        <f t="shared" si="51"/>
        <v/>
      </c>
    </row>
    <row r="784" spans="1:15" ht="30">
      <c r="A784" s="1" t="s">
        <v>2205</v>
      </c>
      <c r="B784" s="1" t="s">
        <v>24</v>
      </c>
      <c r="C784" s="1" t="s">
        <v>35</v>
      </c>
      <c r="D784" s="1" t="s">
        <v>2206</v>
      </c>
      <c r="E784" s="1" t="s">
        <v>2207</v>
      </c>
      <c r="F784" s="1" t="s">
        <v>482</v>
      </c>
      <c r="G784" s="1">
        <v>7</v>
      </c>
      <c r="H784" s="1" t="s">
        <v>27</v>
      </c>
      <c r="K784" s="4" t="str">
        <f>VLOOKUP(IF(ISBLANK(J784),C784,LEFT(J784,IFERROR(FIND("_",LEFT(J784,4)),1)-1)),{"","fact";"c","reset";"tc","reset";"ec","reset";"tec","fact";"c32","rate";"c64","rate";"cmpd","";"ec32","diff";"ec64","diff";"f","fact";"family","";"n","raw";"s",""},2,FALSE)</f>
        <v>rate</v>
      </c>
      <c r="L784" s="4" t="str">
        <f t="shared" si="48"/>
        <v/>
      </c>
      <c r="M784" s="5" t="str">
        <f t="shared" si="49"/>
        <v/>
      </c>
      <c r="N784" s="5" t="str">
        <f t="shared" si="50"/>
        <v/>
      </c>
      <c r="O784" s="5" t="str">
        <f t="shared" si="51"/>
        <v/>
      </c>
    </row>
    <row r="785" spans="1:15" ht="30">
      <c r="A785" s="1" t="s">
        <v>2208</v>
      </c>
      <c r="B785" s="1" t="s">
        <v>24</v>
      </c>
      <c r="C785" s="1" t="s">
        <v>35</v>
      </c>
      <c r="D785" s="1" t="s">
        <v>2209</v>
      </c>
      <c r="E785" s="1" t="s">
        <v>2210</v>
      </c>
      <c r="F785" s="1" t="s">
        <v>125</v>
      </c>
      <c r="G785" s="1">
        <v>7</v>
      </c>
      <c r="H785" s="1" t="s">
        <v>27</v>
      </c>
      <c r="K785" s="4" t="str">
        <f>VLOOKUP(IF(ISBLANK(J785),C785,LEFT(J785,IFERROR(FIND("_",LEFT(J785,4)),1)-1)),{"","fact";"c","reset";"tc","reset";"ec","reset";"tec","fact";"c32","rate";"c64","rate";"cmpd","";"ec32","diff";"ec64","diff";"f","fact";"family","";"n","raw";"s",""},2,FALSE)</f>
        <v>rate</v>
      </c>
      <c r="L785" s="4" t="str">
        <f t="shared" si="48"/>
        <v/>
      </c>
      <c r="M785" s="5" t="str">
        <f t="shared" si="49"/>
        <v/>
      </c>
      <c r="N785" s="5" t="str">
        <f t="shared" si="50"/>
        <v/>
      </c>
      <c r="O785" s="5" t="str">
        <f t="shared" si="51"/>
        <v/>
      </c>
    </row>
    <row r="786" spans="1:15">
      <c r="A786" s="1" t="s">
        <v>2211</v>
      </c>
      <c r="B786" s="1" t="s">
        <v>24</v>
      </c>
      <c r="C786" s="1" t="s">
        <v>25</v>
      </c>
      <c r="E786" s="1" t="s">
        <v>2212</v>
      </c>
      <c r="G786" s="1">
        <v>-1</v>
      </c>
      <c r="H786" s="1" t="s">
        <v>27</v>
      </c>
      <c r="K786" s="4" t="str">
        <f>VLOOKUP(IF(ISBLANK(J786),C786,LEFT(J786,IFERROR(FIND("_",LEFT(J786,4)),1)-1)),{"","fact";"c","reset";"tc","reset";"ec","reset";"tec","fact";"c32","rate";"c64","rate";"cmpd","";"ec32","diff";"ec64","diff";"f","fact";"family","";"n","raw";"s",""},2,FALSE)</f>
        <v/>
      </c>
      <c r="L786" s="4" t="str">
        <f t="shared" si="48"/>
        <v/>
      </c>
      <c r="M786" s="5" t="str">
        <f t="shared" si="49"/>
        <v/>
      </c>
      <c r="N786" s="5" t="str">
        <f t="shared" si="50"/>
        <v/>
      </c>
      <c r="O786" s="5" t="str">
        <f t="shared" si="51"/>
        <v/>
      </c>
    </row>
    <row r="787" spans="1:15">
      <c r="A787" s="1" t="s">
        <v>2213</v>
      </c>
      <c r="B787" s="1" t="s">
        <v>24</v>
      </c>
      <c r="C787" s="1" t="s">
        <v>30</v>
      </c>
      <c r="D787" s="1" t="s">
        <v>2214</v>
      </c>
      <c r="E787" s="1" t="s">
        <v>2215</v>
      </c>
      <c r="G787" s="1">
        <v>256</v>
      </c>
      <c r="H787" s="1" t="s">
        <v>27</v>
      </c>
      <c r="I787" s="1">
        <v>-1</v>
      </c>
      <c r="K787" s="4" t="str">
        <f>VLOOKUP(IF(ISBLANK(J787),C787,LEFT(J787,IFERROR(FIND("_",LEFT(J787,4)),1)-1)),{"","fact";"c","reset";"tc","reset";"ec","reset";"tec","fact";"c32","rate";"c64","rate";"cmpd","";"ec32","diff";"ec64","diff";"f","fact";"family","";"n","raw";"s",""},2,FALSE)</f>
        <v/>
      </c>
      <c r="L787" s="4" t="str">
        <f t="shared" si="48"/>
        <v/>
      </c>
      <c r="M787" s="5" t="str">
        <f t="shared" si="49"/>
        <v/>
      </c>
      <c r="N787" s="5" t="str">
        <f t="shared" si="50"/>
        <v/>
      </c>
      <c r="O787" s="5" t="str">
        <f t="shared" si="51"/>
        <v/>
      </c>
    </row>
    <row r="788" spans="1:15">
      <c r="A788" s="1" t="s">
        <v>2216</v>
      </c>
      <c r="B788" s="1" t="s">
        <v>24</v>
      </c>
      <c r="C788" s="1" t="s">
        <v>35</v>
      </c>
      <c r="D788" s="1" t="s">
        <v>1055</v>
      </c>
      <c r="E788" s="1" t="s">
        <v>2217</v>
      </c>
      <c r="F788" s="1" t="s">
        <v>38</v>
      </c>
      <c r="G788" s="1">
        <v>5</v>
      </c>
      <c r="H788" s="1" t="s">
        <v>27</v>
      </c>
      <c r="I788" s="1">
        <v>-1</v>
      </c>
      <c r="K788" s="4" t="str">
        <f>VLOOKUP(IF(ISBLANK(J788),C788,LEFT(J788,IFERROR(FIND("_",LEFT(J788,4)),1)-1)),{"","fact";"c","reset";"tc","reset";"ec","reset";"tec","fact";"c32","rate";"c64","rate";"cmpd","";"ec32","diff";"ec64","diff";"f","fact";"family","";"n","raw";"s",""},2,FALSE)</f>
        <v>rate</v>
      </c>
      <c r="L788" s="4" t="str">
        <f t="shared" si="48"/>
        <v/>
      </c>
      <c r="M788" s="5" t="str">
        <f t="shared" si="49"/>
        <v/>
      </c>
      <c r="N788" s="5" t="str">
        <f t="shared" si="50"/>
        <v/>
      </c>
      <c r="O788" s="5" t="str">
        <f t="shared" si="51"/>
        <v/>
      </c>
    </row>
    <row r="789" spans="1:15" ht="30">
      <c r="A789" s="1" t="s">
        <v>2218</v>
      </c>
      <c r="B789" s="1" t="s">
        <v>24</v>
      </c>
      <c r="C789" s="1" t="s">
        <v>455</v>
      </c>
      <c r="D789" s="1" t="s">
        <v>1055</v>
      </c>
      <c r="E789" s="1" t="s">
        <v>2219</v>
      </c>
      <c r="F789" s="1" t="s">
        <v>458</v>
      </c>
      <c r="G789" s="1">
        <v>5</v>
      </c>
      <c r="H789" s="1" t="s">
        <v>27</v>
      </c>
      <c r="J789" s="1" t="s">
        <v>1130</v>
      </c>
      <c r="K789" s="4" t="str">
        <f>VLOOKUP(IF(ISBLANK(J789),C789,LEFT(J789,IFERROR(FIND("_",LEFT(J789,4)),1)-1)),{"","fact";"c","reset";"tc","reset";"ec","reset";"tec","fact";"c32","rate";"c64","rate";"cmpd","";"ec32","diff";"ec64","diff";"f","fact";"family","";"n","raw";"s",""},2,FALSE)</f>
        <v>reset</v>
      </c>
      <c r="L789" s="4" t="str">
        <f t="shared" si="48"/>
        <v>readBlocks * fibreChannel.blockSize</v>
      </c>
      <c r="M789" s="5" t="str">
        <f t="shared" si="49"/>
        <v>mult</v>
      </c>
      <c r="N789" s="5" t="str">
        <f t="shared" si="50"/>
        <v>readBlocks</v>
      </c>
      <c r="O789" s="5" t="str">
        <f t="shared" si="51"/>
        <v>fibreChannel.blockSize</v>
      </c>
    </row>
    <row r="790" spans="1:15">
      <c r="A790" s="1" t="s">
        <v>2220</v>
      </c>
      <c r="B790" s="1" t="s">
        <v>24</v>
      </c>
      <c r="C790" s="1" t="s">
        <v>1132</v>
      </c>
      <c r="D790" s="1" t="s">
        <v>1055</v>
      </c>
      <c r="E790" s="1" t="s">
        <v>2221</v>
      </c>
      <c r="F790" s="1" t="s">
        <v>1134</v>
      </c>
      <c r="G790" s="1">
        <v>5</v>
      </c>
      <c r="H790" s="1" t="s">
        <v>27</v>
      </c>
      <c r="I790" s="1">
        <v>-1</v>
      </c>
      <c r="K790" s="4" t="str">
        <f>VLOOKUP(IF(ISBLANK(J790),C790,LEFT(J790,IFERROR(FIND("_",LEFT(J790,4)),1)-1)),{"","fact";"c","reset";"tc","reset";"ec","reset";"tec","fact";"c32","rate";"c64","rate";"cmpd","";"ec32","diff";"ec64","diff";"f","fact";"family","";"n","raw";"s",""},2,FALSE)</f>
        <v>rate</v>
      </c>
      <c r="L790" s="4" t="str">
        <f t="shared" si="48"/>
        <v/>
      </c>
      <c r="M790" s="5" t="str">
        <f t="shared" si="49"/>
        <v/>
      </c>
      <c r="N790" s="5" t="str">
        <f t="shared" si="50"/>
        <v/>
      </c>
      <c r="O790" s="5" t="str">
        <f t="shared" si="51"/>
        <v/>
      </c>
    </row>
    <row r="791" spans="1:15" ht="30">
      <c r="A791" s="1" t="s">
        <v>2222</v>
      </c>
      <c r="B791" s="1" t="s">
        <v>24</v>
      </c>
      <c r="C791" s="1" t="s">
        <v>455</v>
      </c>
      <c r="D791" s="1" t="s">
        <v>1136</v>
      </c>
      <c r="E791" s="1" t="s">
        <v>2223</v>
      </c>
      <c r="F791" s="1" t="s">
        <v>458</v>
      </c>
      <c r="G791" s="1">
        <v>5</v>
      </c>
      <c r="H791" s="1" t="s">
        <v>27</v>
      </c>
      <c r="J791" s="1" t="s">
        <v>1138</v>
      </c>
      <c r="K791" s="4" t="str">
        <f>VLOOKUP(IF(ISBLANK(J791),C791,LEFT(J791,IFERROR(FIND("_",LEFT(J791,4)),1)-1)),{"","fact";"c","reset";"tc","reset";"ec","reset";"tec","fact";"c32","rate";"c64","rate";"cmpd","";"ec32","diff";"ec64","diff";"f","fact";"family","";"n","raw";"s",""},2,FALSE)</f>
        <v>reset</v>
      </c>
      <c r="L791" s="4" t="str">
        <f t="shared" si="48"/>
        <v>readBytes + writeBytes</v>
      </c>
      <c r="M791" s="5" t="str">
        <f t="shared" si="49"/>
        <v>add</v>
      </c>
      <c r="N791" s="5" t="str">
        <f t="shared" si="50"/>
        <v>readBytes</v>
      </c>
      <c r="O791" s="5" t="str">
        <f t="shared" si="51"/>
        <v>writeBytes</v>
      </c>
    </row>
    <row r="792" spans="1:15" ht="30">
      <c r="A792" s="1" t="s">
        <v>2224</v>
      </c>
      <c r="B792" s="1" t="s">
        <v>24</v>
      </c>
      <c r="C792" s="1" t="s">
        <v>455</v>
      </c>
      <c r="D792" s="1" t="s">
        <v>1140</v>
      </c>
      <c r="E792" s="1" t="s">
        <v>2225</v>
      </c>
      <c r="F792" s="1" t="s">
        <v>1134</v>
      </c>
      <c r="G792" s="1">
        <v>5</v>
      </c>
      <c r="H792" s="1" t="s">
        <v>27</v>
      </c>
      <c r="J792" s="1" t="s">
        <v>1142</v>
      </c>
      <c r="K792" s="4" t="str">
        <f>VLOOKUP(IF(ISBLANK(J792),C792,LEFT(J792,IFERROR(FIND("_",LEFT(J792,4)),1)-1)),{"","fact";"c","reset";"tc","reset";"ec","reset";"tec","fact";"c32","rate";"c64","rate";"cmpd","";"ec32","diff";"ec64","diff";"f","fact";"family","";"n","raw";"s",""},2,FALSE)</f>
        <v>reset</v>
      </c>
      <c r="L792" s="4" t="str">
        <f t="shared" si="48"/>
        <v>reads + writes</v>
      </c>
      <c r="M792" s="5" t="str">
        <f t="shared" si="49"/>
        <v>add</v>
      </c>
      <c r="N792" s="5" t="str">
        <f t="shared" si="50"/>
        <v>reads</v>
      </c>
      <c r="O792" s="5" t="str">
        <f t="shared" si="51"/>
        <v>writes</v>
      </c>
    </row>
    <row r="793" spans="1:15">
      <c r="A793" s="1" t="s">
        <v>2226</v>
      </c>
      <c r="B793" s="1" t="s">
        <v>24</v>
      </c>
      <c r="C793" s="1" t="s">
        <v>35</v>
      </c>
      <c r="D793" s="1" t="s">
        <v>1144</v>
      </c>
      <c r="E793" s="1" t="s">
        <v>2227</v>
      </c>
      <c r="F793" s="1" t="s">
        <v>38</v>
      </c>
      <c r="G793" s="1">
        <v>5</v>
      </c>
      <c r="H793" s="1" t="s">
        <v>27</v>
      </c>
      <c r="I793" s="1">
        <v>-1</v>
      </c>
      <c r="K793" s="4" t="str">
        <f>VLOOKUP(IF(ISBLANK(J793),C793,LEFT(J793,IFERROR(FIND("_",LEFT(J793,4)),1)-1)),{"","fact";"c","reset";"tc","reset";"ec","reset";"tec","fact";"c32","rate";"c64","rate";"cmpd","";"ec32","diff";"ec64","diff";"f","fact";"family","";"n","raw";"s",""},2,FALSE)</f>
        <v>rate</v>
      </c>
      <c r="L793" s="4" t="str">
        <f t="shared" si="48"/>
        <v/>
      </c>
      <c r="M793" s="5" t="str">
        <f t="shared" si="49"/>
        <v/>
      </c>
      <c r="N793" s="5" t="str">
        <f t="shared" si="50"/>
        <v/>
      </c>
      <c r="O793" s="5" t="str">
        <f t="shared" si="51"/>
        <v/>
      </c>
    </row>
    <row r="794" spans="1:15" ht="30">
      <c r="A794" s="1" t="s">
        <v>2228</v>
      </c>
      <c r="B794" s="1" t="s">
        <v>24</v>
      </c>
      <c r="C794" s="1" t="s">
        <v>455</v>
      </c>
      <c r="D794" s="1" t="s">
        <v>1144</v>
      </c>
      <c r="E794" s="1" t="s">
        <v>2229</v>
      </c>
      <c r="F794" s="1" t="s">
        <v>458</v>
      </c>
      <c r="G794" s="1">
        <v>5</v>
      </c>
      <c r="H794" s="1" t="s">
        <v>27</v>
      </c>
      <c r="J794" s="1" t="s">
        <v>1148</v>
      </c>
      <c r="K794" s="4" t="str">
        <f>VLOOKUP(IF(ISBLANK(J794),C794,LEFT(J794,IFERROR(FIND("_",LEFT(J794,4)),1)-1)),{"","fact";"c","reset";"tc","reset";"ec","reset";"tec","fact";"c32","rate";"c64","rate";"cmpd","";"ec32","diff";"ec64","diff";"f","fact";"family","";"n","raw";"s",""},2,FALSE)</f>
        <v>reset</v>
      </c>
      <c r="L794" s="4" t="str">
        <f t="shared" si="48"/>
        <v>writeBlocks * fibreChannel.blockSize</v>
      </c>
      <c r="M794" s="5" t="str">
        <f t="shared" si="49"/>
        <v>mult</v>
      </c>
      <c r="N794" s="5" t="str">
        <f t="shared" si="50"/>
        <v>writeBlocks</v>
      </c>
      <c r="O794" s="5" t="str">
        <f t="shared" si="51"/>
        <v>fibreChannel.blockSize</v>
      </c>
    </row>
    <row r="795" spans="1:15">
      <c r="A795" s="1" t="s">
        <v>2230</v>
      </c>
      <c r="B795" s="1" t="s">
        <v>24</v>
      </c>
      <c r="C795" s="1" t="s">
        <v>1132</v>
      </c>
      <c r="D795" s="1" t="s">
        <v>1110</v>
      </c>
      <c r="E795" s="1" t="s">
        <v>2231</v>
      </c>
      <c r="F795" s="1" t="s">
        <v>1134</v>
      </c>
      <c r="G795" s="1">
        <v>5</v>
      </c>
      <c r="H795" s="1" t="s">
        <v>27</v>
      </c>
      <c r="I795" s="1">
        <v>-1</v>
      </c>
      <c r="K795" s="4" t="str">
        <f>VLOOKUP(IF(ISBLANK(J795),C795,LEFT(J795,IFERROR(FIND("_",LEFT(J795,4)),1)-1)),{"","fact";"c","reset";"tc","reset";"ec","reset";"tec","fact";"c32","rate";"c64","rate";"cmpd","";"ec32","diff";"ec64","diff";"f","fact";"family","";"n","raw";"s",""},2,FALSE)</f>
        <v>rate</v>
      </c>
      <c r="L795" s="4" t="str">
        <f t="shared" si="48"/>
        <v/>
      </c>
      <c r="M795" s="5" t="str">
        <f t="shared" si="49"/>
        <v/>
      </c>
      <c r="N795" s="5" t="str">
        <f t="shared" si="50"/>
        <v/>
      </c>
      <c r="O795" s="5" t="str">
        <f t="shared" si="51"/>
        <v/>
      </c>
    </row>
    <row r="796" spans="1:15" ht="30">
      <c r="A796" s="1" t="s">
        <v>2232</v>
      </c>
      <c r="B796" s="1" t="s">
        <v>24</v>
      </c>
      <c r="C796" s="1" t="s">
        <v>30</v>
      </c>
      <c r="D796" s="1" t="s">
        <v>2233</v>
      </c>
      <c r="E796" s="1" t="s">
        <v>2234</v>
      </c>
      <c r="G796" s="1">
        <v>32</v>
      </c>
      <c r="H796" s="1" t="s">
        <v>27</v>
      </c>
      <c r="I796" s="1">
        <v>-1</v>
      </c>
      <c r="K796" s="4" t="str">
        <f>VLOOKUP(IF(ISBLANK(J796),C796,LEFT(J796,IFERROR(FIND("_",LEFT(J796,4)),1)-1)),{"","fact";"c","reset";"tc","reset";"ec","reset";"tec","fact";"c32","rate";"c64","rate";"cmpd","";"ec32","diff";"ec64","diff";"f","fact";"family","";"n","raw";"s",""},2,FALSE)</f>
        <v/>
      </c>
      <c r="L796" s="4" t="str">
        <f t="shared" si="48"/>
        <v/>
      </c>
      <c r="M796" s="5" t="str">
        <f t="shared" si="49"/>
        <v/>
      </c>
      <c r="N796" s="5" t="str">
        <f t="shared" si="50"/>
        <v/>
      </c>
      <c r="O796" s="5" t="str">
        <f t="shared" si="51"/>
        <v/>
      </c>
    </row>
    <row r="797" spans="1:15">
      <c r="A797" s="1" t="s">
        <v>2235</v>
      </c>
      <c r="B797" s="1" t="s">
        <v>24</v>
      </c>
      <c r="C797" s="1" t="s">
        <v>455</v>
      </c>
      <c r="D797" s="1" t="s">
        <v>1155</v>
      </c>
      <c r="E797" s="1" t="s">
        <v>1156</v>
      </c>
      <c r="F797" s="1" t="s">
        <v>458</v>
      </c>
      <c r="G797" s="1">
        <v>10</v>
      </c>
      <c r="H797" s="1" t="s">
        <v>27</v>
      </c>
      <c r="J797" s="1" t="s">
        <v>459</v>
      </c>
      <c r="K797" s="4" t="str">
        <f>VLOOKUP(IF(ISBLANK(J797),C797,LEFT(J797,IFERROR(FIND("_",LEFT(J797,4)),1)-1)),{"","fact";"c","reset";"tc","reset";"ec","reset";"tec","fact";"c32","rate";"c64","rate";"cmpd","";"ec32","diff";"ec64","diff";"f","fact";"family","";"n","raw";"s",""},2,FALSE)</f>
        <v>fact</v>
      </c>
      <c r="L797" s="4" t="str">
        <f t="shared" si="48"/>
        <v>readBytes / reads</v>
      </c>
      <c r="M797" s="5" t="str">
        <f t="shared" si="49"/>
        <v>div</v>
      </c>
      <c r="N797" s="5" t="str">
        <f t="shared" si="50"/>
        <v>readBytes</v>
      </c>
      <c r="O797" s="5" t="str">
        <f t="shared" si="51"/>
        <v>reads</v>
      </c>
    </row>
    <row r="798" spans="1:15">
      <c r="A798" s="1" t="s">
        <v>2236</v>
      </c>
      <c r="B798" s="1" t="s">
        <v>24</v>
      </c>
      <c r="C798" s="1" t="s">
        <v>35</v>
      </c>
      <c r="D798" s="1" t="s">
        <v>1055</v>
      </c>
      <c r="E798" s="1" t="s">
        <v>1158</v>
      </c>
      <c r="F798" s="1" t="s">
        <v>458</v>
      </c>
      <c r="G798" s="1">
        <v>7</v>
      </c>
      <c r="H798" s="1" t="s">
        <v>27</v>
      </c>
      <c r="I798" s="1">
        <v>-1</v>
      </c>
      <c r="K798" s="4" t="str">
        <f>VLOOKUP(IF(ISBLANK(J798),C798,LEFT(J798,IFERROR(FIND("_",LEFT(J798,4)),1)-1)),{"","fact";"c","reset";"tc","reset";"ec","reset";"tec","fact";"c32","rate";"c64","rate";"cmpd","";"ec32","diff";"ec64","diff";"f","fact";"family","";"n","raw";"s",""},2,FALSE)</f>
        <v>rate</v>
      </c>
      <c r="L798" s="4" t="str">
        <f t="shared" si="48"/>
        <v/>
      </c>
      <c r="M798" s="5" t="str">
        <f t="shared" si="49"/>
        <v/>
      </c>
      <c r="N798" s="5" t="str">
        <f t="shared" si="50"/>
        <v/>
      </c>
      <c r="O798" s="5" t="str">
        <f t="shared" si="51"/>
        <v/>
      </c>
    </row>
    <row r="799" spans="1:15">
      <c r="A799" s="1" t="s">
        <v>2237</v>
      </c>
      <c r="B799" s="1" t="s">
        <v>24</v>
      </c>
      <c r="C799" s="1" t="s">
        <v>35</v>
      </c>
      <c r="D799" s="1" t="s">
        <v>1160</v>
      </c>
      <c r="E799" s="1" t="s">
        <v>1161</v>
      </c>
      <c r="F799" s="1" t="s">
        <v>242</v>
      </c>
      <c r="G799" s="1">
        <v>7</v>
      </c>
      <c r="H799" s="1" t="s">
        <v>27</v>
      </c>
      <c r="I799" s="1">
        <v>-1</v>
      </c>
      <c r="K799" s="4" t="str">
        <f>VLOOKUP(IF(ISBLANK(J799),C799,LEFT(J799,IFERROR(FIND("_",LEFT(J799,4)),1)-1)),{"","fact";"c","reset";"tc","reset";"ec","reset";"tec","fact";"c32","rate";"c64","rate";"cmpd","";"ec32","diff";"ec64","diff";"f","fact";"family","";"n","raw";"s",""},2,FALSE)</f>
        <v>rate</v>
      </c>
      <c r="L799" s="4" t="str">
        <f t="shared" si="48"/>
        <v/>
      </c>
      <c r="M799" s="5" t="str">
        <f t="shared" si="49"/>
        <v/>
      </c>
      <c r="N799" s="5" t="str">
        <f t="shared" si="50"/>
        <v/>
      </c>
      <c r="O799" s="5" t="str">
        <f t="shared" si="51"/>
        <v/>
      </c>
    </row>
    <row r="800" spans="1:15">
      <c r="A800" s="1" t="s">
        <v>2238</v>
      </c>
      <c r="B800" s="1" t="s">
        <v>24</v>
      </c>
      <c r="C800" s="1" t="s">
        <v>35</v>
      </c>
      <c r="D800" s="1" t="s">
        <v>1136</v>
      </c>
      <c r="E800" s="1" t="s">
        <v>1163</v>
      </c>
      <c r="F800" s="1" t="s">
        <v>458</v>
      </c>
      <c r="G800" s="1">
        <v>7</v>
      </c>
      <c r="H800" s="1" t="s">
        <v>27</v>
      </c>
      <c r="I800" s="1">
        <v>-1</v>
      </c>
      <c r="K800" s="4" t="str">
        <f>VLOOKUP(IF(ISBLANK(J800),C800,LEFT(J800,IFERROR(FIND("_",LEFT(J800,4)),1)-1)),{"","fact";"c","reset";"tc","reset";"ec","reset";"tec","fact";"c32","rate";"c64","rate";"cmpd","";"ec32","diff";"ec64","diff";"f","fact";"family","";"n","raw";"s",""},2,FALSE)</f>
        <v>rate</v>
      </c>
      <c r="L800" s="4" t="str">
        <f t="shared" si="48"/>
        <v/>
      </c>
      <c r="M800" s="5" t="str">
        <f t="shared" si="49"/>
        <v/>
      </c>
      <c r="N800" s="5" t="str">
        <f t="shared" si="50"/>
        <v/>
      </c>
      <c r="O800" s="5" t="str">
        <f t="shared" si="51"/>
        <v/>
      </c>
    </row>
    <row r="801" spans="1:15">
      <c r="A801" s="1" t="s">
        <v>2239</v>
      </c>
      <c r="B801" s="1" t="s">
        <v>24</v>
      </c>
      <c r="C801" s="1" t="s">
        <v>35</v>
      </c>
      <c r="D801" s="1" t="s">
        <v>1165</v>
      </c>
      <c r="E801" s="1" t="s">
        <v>1166</v>
      </c>
      <c r="F801" s="1" t="s">
        <v>242</v>
      </c>
      <c r="G801" s="1">
        <v>7</v>
      </c>
      <c r="H801" s="1" t="s">
        <v>27</v>
      </c>
      <c r="I801" s="1">
        <v>-1</v>
      </c>
      <c r="K801" s="4" t="str">
        <f>VLOOKUP(IF(ISBLANK(J801),C801,LEFT(J801,IFERROR(FIND("_",LEFT(J801,4)),1)-1)),{"","fact";"c","reset";"tc","reset";"ec","reset";"tec","fact";"c32","rate";"c64","rate";"cmpd","";"ec32","diff";"ec64","diff";"f","fact";"family","";"n","raw";"s",""},2,FALSE)</f>
        <v>rate</v>
      </c>
      <c r="L801" s="4" t="str">
        <f t="shared" si="48"/>
        <v/>
      </c>
      <c r="M801" s="5" t="str">
        <f t="shared" si="49"/>
        <v/>
      </c>
      <c r="N801" s="5" t="str">
        <f t="shared" si="50"/>
        <v/>
      </c>
      <c r="O801" s="5" t="str">
        <f t="shared" si="51"/>
        <v/>
      </c>
    </row>
    <row r="802" spans="1:15">
      <c r="A802" s="1" t="s">
        <v>2240</v>
      </c>
      <c r="B802" s="1" t="s">
        <v>24</v>
      </c>
      <c r="C802" s="1" t="s">
        <v>221</v>
      </c>
      <c r="D802" s="1" t="s">
        <v>1168</v>
      </c>
      <c r="E802" s="1" t="s">
        <v>1168</v>
      </c>
      <c r="F802" s="1" t="s">
        <v>242</v>
      </c>
      <c r="G802" s="1">
        <v>7</v>
      </c>
      <c r="H802" s="1" t="s">
        <v>27</v>
      </c>
      <c r="I802" s="1">
        <v>-1</v>
      </c>
      <c r="K802" s="4" t="str">
        <f>VLOOKUP(IF(ISBLANK(J802),C802,LEFT(J802,IFERROR(FIND("_",LEFT(J802,4)),1)-1)),{"","fact";"c","reset";"tc","reset";"ec","reset";"tec","fact";"c32","rate";"c64","rate";"cmpd","";"ec32","diff";"ec64","diff";"f","fact";"family","";"n","raw";"s",""},2,FALSE)</f>
        <v>diff</v>
      </c>
      <c r="L802" s="4" t="str">
        <f t="shared" si="48"/>
        <v/>
      </c>
      <c r="M802" s="5" t="str">
        <f t="shared" si="49"/>
        <v/>
      </c>
      <c r="N802" s="5" t="str">
        <f t="shared" si="50"/>
        <v/>
      </c>
      <c r="O802" s="5" t="str">
        <f t="shared" si="51"/>
        <v/>
      </c>
    </row>
    <row r="803" spans="1:15">
      <c r="A803" s="1" t="s">
        <v>2241</v>
      </c>
      <c r="B803" s="1" t="s">
        <v>24</v>
      </c>
      <c r="C803" s="1" t="s">
        <v>455</v>
      </c>
      <c r="D803" s="1" t="s">
        <v>1170</v>
      </c>
      <c r="E803" s="1" t="s">
        <v>1171</v>
      </c>
      <c r="F803" s="1" t="s">
        <v>458</v>
      </c>
      <c r="G803" s="1">
        <v>10</v>
      </c>
      <c r="H803" s="1" t="s">
        <v>27</v>
      </c>
      <c r="J803" s="1" t="s">
        <v>471</v>
      </c>
      <c r="K803" s="4" t="str">
        <f>VLOOKUP(IF(ISBLANK(J803),C803,LEFT(J803,IFERROR(FIND("_",LEFT(J803,4)),1)-1)),{"","fact";"c","reset";"tc","reset";"ec","reset";"tec","fact";"c32","rate";"c64","rate";"cmpd","";"ec32","diff";"ec64","diff";"f","fact";"family","";"n","raw";"s",""},2,FALSE)</f>
        <v>fact</v>
      </c>
      <c r="L803" s="4" t="str">
        <f t="shared" si="48"/>
        <v>writeBytes / writes</v>
      </c>
      <c r="M803" s="5" t="str">
        <f t="shared" si="49"/>
        <v>div</v>
      </c>
      <c r="N803" s="5" t="str">
        <f t="shared" si="50"/>
        <v>writeBytes</v>
      </c>
      <c r="O803" s="5" t="str">
        <f t="shared" si="51"/>
        <v>writes</v>
      </c>
    </row>
    <row r="804" spans="1:15">
      <c r="A804" s="1" t="s">
        <v>2242</v>
      </c>
      <c r="B804" s="1" t="s">
        <v>24</v>
      </c>
      <c r="C804" s="1" t="s">
        <v>35</v>
      </c>
      <c r="D804" s="1" t="s">
        <v>1173</v>
      </c>
      <c r="E804" s="1" t="s">
        <v>2243</v>
      </c>
      <c r="F804" s="1" t="s">
        <v>458</v>
      </c>
      <c r="G804" s="1">
        <v>7</v>
      </c>
      <c r="H804" s="1" t="s">
        <v>27</v>
      </c>
      <c r="I804" s="1">
        <v>-1</v>
      </c>
      <c r="K804" s="4" t="str">
        <f>VLOOKUP(IF(ISBLANK(J804),C804,LEFT(J804,IFERROR(FIND("_",LEFT(J804,4)),1)-1)),{"","fact";"c","reset";"tc","reset";"ec","reset";"tec","fact";"c32","rate";"c64","rate";"cmpd","";"ec32","diff";"ec64","diff";"f","fact";"family","";"n","raw";"s",""},2,FALSE)</f>
        <v>rate</v>
      </c>
      <c r="L804" s="4" t="str">
        <f t="shared" si="48"/>
        <v/>
      </c>
      <c r="M804" s="5" t="str">
        <f t="shared" si="49"/>
        <v/>
      </c>
      <c r="N804" s="5" t="str">
        <f t="shared" si="50"/>
        <v/>
      </c>
      <c r="O804" s="5" t="str">
        <f t="shared" si="51"/>
        <v/>
      </c>
    </row>
    <row r="805" spans="1:15">
      <c r="A805" s="1" t="s">
        <v>2244</v>
      </c>
      <c r="B805" s="1" t="s">
        <v>24</v>
      </c>
      <c r="C805" s="1" t="s">
        <v>35</v>
      </c>
      <c r="D805" s="1" t="s">
        <v>1176</v>
      </c>
      <c r="E805" s="1" t="s">
        <v>1177</v>
      </c>
      <c r="F805" s="1" t="s">
        <v>242</v>
      </c>
      <c r="G805" s="1">
        <v>7</v>
      </c>
      <c r="H805" s="1" t="s">
        <v>27</v>
      </c>
      <c r="I805" s="1">
        <v>-1</v>
      </c>
      <c r="K805" s="4" t="str">
        <f>VLOOKUP(IF(ISBLANK(J805),C805,LEFT(J805,IFERROR(FIND("_",LEFT(J805,4)),1)-1)),{"","fact";"c","reset";"tc","reset";"ec","reset";"tec","fact";"c32","rate";"c64","rate";"cmpd","";"ec32","diff";"ec64","diff";"f","fact";"family","";"n","raw";"s",""},2,FALSE)</f>
        <v>rate</v>
      </c>
      <c r="L805" s="4" t="str">
        <f t="shared" si="48"/>
        <v/>
      </c>
      <c r="M805" s="5" t="str">
        <f t="shared" si="49"/>
        <v/>
      </c>
      <c r="N805" s="5" t="str">
        <f t="shared" si="50"/>
        <v/>
      </c>
      <c r="O805" s="5" t="str">
        <f t="shared" si="51"/>
        <v/>
      </c>
    </row>
    <row r="806" spans="1:15" ht="30">
      <c r="A806" s="1" t="s">
        <v>2245</v>
      </c>
      <c r="B806" s="1" t="s">
        <v>24</v>
      </c>
      <c r="C806" s="1" t="s">
        <v>30</v>
      </c>
      <c r="D806" s="1" t="s">
        <v>2246</v>
      </c>
      <c r="E806" s="1" t="s">
        <v>2247</v>
      </c>
      <c r="G806" s="1">
        <v>32</v>
      </c>
      <c r="H806" s="1" t="s">
        <v>27</v>
      </c>
      <c r="I806" s="1">
        <v>-1</v>
      </c>
      <c r="K806" s="4" t="str">
        <f>VLOOKUP(IF(ISBLANK(J806),C806,LEFT(J806,IFERROR(FIND("_",LEFT(J806,4)),1)-1)),{"","fact";"c","reset";"tc","reset";"ec","reset";"tec","fact";"c32","rate";"c64","rate";"cmpd","";"ec32","diff";"ec64","diff";"f","fact";"family","";"n","raw";"s",""},2,FALSE)</f>
        <v/>
      </c>
      <c r="L806" s="4" t="str">
        <f t="shared" si="48"/>
        <v/>
      </c>
      <c r="M806" s="5" t="str">
        <f t="shared" si="49"/>
        <v/>
      </c>
      <c r="N806" s="5" t="str">
        <f t="shared" si="50"/>
        <v/>
      </c>
      <c r="O806" s="5" t="str">
        <f t="shared" si="51"/>
        <v/>
      </c>
    </row>
    <row r="807" spans="1:15">
      <c r="A807" s="1" t="s">
        <v>2248</v>
      </c>
      <c r="B807" s="1" t="s">
        <v>24</v>
      </c>
      <c r="C807" s="1" t="s">
        <v>455</v>
      </c>
      <c r="D807" s="1" t="s">
        <v>1155</v>
      </c>
      <c r="E807" s="1" t="s">
        <v>1156</v>
      </c>
      <c r="F807" s="1" t="s">
        <v>458</v>
      </c>
      <c r="G807" s="1">
        <v>10</v>
      </c>
      <c r="H807" s="1" t="s">
        <v>27</v>
      </c>
      <c r="J807" s="1" t="s">
        <v>459</v>
      </c>
      <c r="K807" s="4" t="str">
        <f>VLOOKUP(IF(ISBLANK(J807),C807,LEFT(J807,IFERROR(FIND("_",LEFT(J807,4)),1)-1)),{"","fact";"c","reset";"tc","reset";"ec","reset";"tec","fact";"c32","rate";"c64","rate";"cmpd","";"ec32","diff";"ec64","diff";"f","fact";"family","";"n","raw";"s",""},2,FALSE)</f>
        <v>fact</v>
      </c>
      <c r="L807" s="4" t="str">
        <f t="shared" si="48"/>
        <v>readBytes / reads</v>
      </c>
      <c r="M807" s="5" t="str">
        <f t="shared" si="49"/>
        <v>div</v>
      </c>
      <c r="N807" s="5" t="str">
        <f t="shared" si="50"/>
        <v>readBytes</v>
      </c>
      <c r="O807" s="5" t="str">
        <f t="shared" si="51"/>
        <v>reads</v>
      </c>
    </row>
    <row r="808" spans="1:15">
      <c r="A808" s="1" t="s">
        <v>2249</v>
      </c>
      <c r="B808" s="1" t="s">
        <v>24</v>
      </c>
      <c r="C808" s="1" t="s">
        <v>35</v>
      </c>
      <c r="D808" s="1" t="s">
        <v>1055</v>
      </c>
      <c r="E808" s="1" t="s">
        <v>1158</v>
      </c>
      <c r="F808" s="1" t="s">
        <v>458</v>
      </c>
      <c r="G808" s="1">
        <v>7</v>
      </c>
      <c r="H808" s="1" t="s">
        <v>27</v>
      </c>
      <c r="I808" s="1">
        <v>-1</v>
      </c>
      <c r="K808" s="4" t="str">
        <f>VLOOKUP(IF(ISBLANK(J808),C808,LEFT(J808,IFERROR(FIND("_",LEFT(J808,4)),1)-1)),{"","fact";"c","reset";"tc","reset";"ec","reset";"tec","fact";"c32","rate";"c64","rate";"cmpd","";"ec32","diff";"ec64","diff";"f","fact";"family","";"n","raw";"s",""},2,FALSE)</f>
        <v>rate</v>
      </c>
      <c r="L808" s="4" t="str">
        <f t="shared" si="48"/>
        <v/>
      </c>
      <c r="M808" s="5" t="str">
        <f t="shared" si="49"/>
        <v/>
      </c>
      <c r="N808" s="5" t="str">
        <f t="shared" si="50"/>
        <v/>
      </c>
      <c r="O808" s="5" t="str">
        <f t="shared" si="51"/>
        <v/>
      </c>
    </row>
    <row r="809" spans="1:15">
      <c r="A809" s="1" t="s">
        <v>2250</v>
      </c>
      <c r="B809" s="1" t="s">
        <v>24</v>
      </c>
      <c r="C809" s="1" t="s">
        <v>35</v>
      </c>
      <c r="D809" s="1" t="s">
        <v>1160</v>
      </c>
      <c r="E809" s="1" t="s">
        <v>1161</v>
      </c>
      <c r="F809" s="1" t="s">
        <v>242</v>
      </c>
      <c r="G809" s="1">
        <v>7</v>
      </c>
      <c r="H809" s="1" t="s">
        <v>27</v>
      </c>
      <c r="I809" s="1">
        <v>-1</v>
      </c>
      <c r="K809" s="4" t="str">
        <f>VLOOKUP(IF(ISBLANK(J809),C809,LEFT(J809,IFERROR(FIND("_",LEFT(J809,4)),1)-1)),{"","fact";"c","reset";"tc","reset";"ec","reset";"tec","fact";"c32","rate";"c64","rate";"cmpd","";"ec32","diff";"ec64","diff";"f","fact";"family","";"n","raw";"s",""},2,FALSE)</f>
        <v>rate</v>
      </c>
      <c r="L809" s="4" t="str">
        <f t="shared" si="48"/>
        <v/>
      </c>
      <c r="M809" s="5" t="str">
        <f t="shared" si="49"/>
        <v/>
      </c>
      <c r="N809" s="5" t="str">
        <f t="shared" si="50"/>
        <v/>
      </c>
      <c r="O809" s="5" t="str">
        <f t="shared" si="51"/>
        <v/>
      </c>
    </row>
    <row r="810" spans="1:15">
      <c r="A810" s="1" t="s">
        <v>2251</v>
      </c>
      <c r="B810" s="1" t="s">
        <v>24</v>
      </c>
      <c r="C810" s="1" t="s">
        <v>35</v>
      </c>
      <c r="D810" s="1" t="s">
        <v>1136</v>
      </c>
      <c r="E810" s="1" t="s">
        <v>1163</v>
      </c>
      <c r="F810" s="1" t="s">
        <v>458</v>
      </c>
      <c r="G810" s="1">
        <v>7</v>
      </c>
      <c r="H810" s="1" t="s">
        <v>27</v>
      </c>
      <c r="I810" s="1">
        <v>-1</v>
      </c>
      <c r="K810" s="4" t="str">
        <f>VLOOKUP(IF(ISBLANK(J810),C810,LEFT(J810,IFERROR(FIND("_",LEFT(J810,4)),1)-1)),{"","fact";"c","reset";"tc","reset";"ec","reset";"tec","fact";"c32","rate";"c64","rate";"cmpd","";"ec32","diff";"ec64","diff";"f","fact";"family","";"n","raw";"s",""},2,FALSE)</f>
        <v>rate</v>
      </c>
      <c r="L810" s="4" t="str">
        <f t="shared" si="48"/>
        <v/>
      </c>
      <c r="M810" s="5" t="str">
        <f t="shared" si="49"/>
        <v/>
      </c>
      <c r="N810" s="5" t="str">
        <f t="shared" si="50"/>
        <v/>
      </c>
      <c r="O810" s="5" t="str">
        <f t="shared" si="51"/>
        <v/>
      </c>
    </row>
    <row r="811" spans="1:15">
      <c r="A811" s="1" t="s">
        <v>2252</v>
      </c>
      <c r="B811" s="1" t="s">
        <v>24</v>
      </c>
      <c r="C811" s="1" t="s">
        <v>35</v>
      </c>
      <c r="D811" s="1" t="s">
        <v>1165</v>
      </c>
      <c r="E811" s="1" t="s">
        <v>1166</v>
      </c>
      <c r="F811" s="1" t="s">
        <v>242</v>
      </c>
      <c r="G811" s="1">
        <v>7</v>
      </c>
      <c r="H811" s="1" t="s">
        <v>27</v>
      </c>
      <c r="I811" s="1">
        <v>-1</v>
      </c>
      <c r="K811" s="4" t="str">
        <f>VLOOKUP(IF(ISBLANK(J811),C811,LEFT(J811,IFERROR(FIND("_",LEFT(J811,4)),1)-1)),{"","fact";"c","reset";"tc","reset";"ec","reset";"tec","fact";"c32","rate";"c64","rate";"cmpd","";"ec32","diff";"ec64","diff";"f","fact";"family","";"n","raw";"s",""},2,FALSE)</f>
        <v>rate</v>
      </c>
      <c r="L811" s="4" t="str">
        <f t="shared" si="48"/>
        <v/>
      </c>
      <c r="M811" s="5" t="str">
        <f t="shared" si="49"/>
        <v/>
      </c>
      <c r="N811" s="5" t="str">
        <f t="shared" si="50"/>
        <v/>
      </c>
      <c r="O811" s="5" t="str">
        <f t="shared" si="51"/>
        <v/>
      </c>
    </row>
    <row r="812" spans="1:15">
      <c r="A812" s="1" t="s">
        <v>2253</v>
      </c>
      <c r="B812" s="1" t="s">
        <v>24</v>
      </c>
      <c r="C812" s="1" t="s">
        <v>221</v>
      </c>
      <c r="D812" s="1" t="s">
        <v>1168</v>
      </c>
      <c r="E812" s="1" t="s">
        <v>1168</v>
      </c>
      <c r="F812" s="1" t="s">
        <v>242</v>
      </c>
      <c r="G812" s="1">
        <v>7</v>
      </c>
      <c r="H812" s="1" t="s">
        <v>27</v>
      </c>
      <c r="I812" s="1">
        <v>-1</v>
      </c>
      <c r="K812" s="4" t="str">
        <f>VLOOKUP(IF(ISBLANK(J812),C812,LEFT(J812,IFERROR(FIND("_",LEFT(J812,4)),1)-1)),{"","fact";"c","reset";"tc","reset";"ec","reset";"tec","fact";"c32","rate";"c64","rate";"cmpd","";"ec32","diff";"ec64","diff";"f","fact";"family","";"n","raw";"s",""},2,FALSE)</f>
        <v>diff</v>
      </c>
      <c r="L812" s="4" t="str">
        <f t="shared" si="48"/>
        <v/>
      </c>
      <c r="M812" s="5" t="str">
        <f t="shared" si="49"/>
        <v/>
      </c>
      <c r="N812" s="5" t="str">
        <f t="shared" si="50"/>
        <v/>
      </c>
      <c r="O812" s="5" t="str">
        <f t="shared" si="51"/>
        <v/>
      </c>
    </row>
    <row r="813" spans="1:15">
      <c r="A813" s="1" t="s">
        <v>2254</v>
      </c>
      <c r="B813" s="1" t="s">
        <v>24</v>
      </c>
      <c r="C813" s="1" t="s">
        <v>455</v>
      </c>
      <c r="D813" s="1" t="s">
        <v>1170</v>
      </c>
      <c r="E813" s="1" t="s">
        <v>1171</v>
      </c>
      <c r="F813" s="1" t="s">
        <v>458</v>
      </c>
      <c r="G813" s="1">
        <v>10</v>
      </c>
      <c r="H813" s="1" t="s">
        <v>27</v>
      </c>
      <c r="J813" s="1" t="s">
        <v>471</v>
      </c>
      <c r="K813" s="4" t="str">
        <f>VLOOKUP(IF(ISBLANK(J813),C813,LEFT(J813,IFERROR(FIND("_",LEFT(J813,4)),1)-1)),{"","fact";"c","reset";"tc","reset";"ec","reset";"tec","fact";"c32","rate";"c64","rate";"cmpd","";"ec32","diff";"ec64","diff";"f","fact";"family","";"n","raw";"s",""},2,FALSE)</f>
        <v>fact</v>
      </c>
      <c r="L813" s="4" t="str">
        <f t="shared" si="48"/>
        <v>writeBytes / writes</v>
      </c>
      <c r="M813" s="5" t="str">
        <f t="shared" si="49"/>
        <v>div</v>
      </c>
      <c r="N813" s="5" t="str">
        <f t="shared" si="50"/>
        <v>writeBytes</v>
      </c>
      <c r="O813" s="5" t="str">
        <f t="shared" si="51"/>
        <v>writes</v>
      </c>
    </row>
    <row r="814" spans="1:15">
      <c r="A814" s="1" t="s">
        <v>2255</v>
      </c>
      <c r="B814" s="1" t="s">
        <v>24</v>
      </c>
      <c r="C814" s="1" t="s">
        <v>35</v>
      </c>
      <c r="D814" s="1" t="s">
        <v>1173</v>
      </c>
      <c r="E814" s="1" t="s">
        <v>2243</v>
      </c>
      <c r="F814" s="1" t="s">
        <v>458</v>
      </c>
      <c r="G814" s="1">
        <v>7</v>
      </c>
      <c r="H814" s="1" t="s">
        <v>27</v>
      </c>
      <c r="I814" s="1">
        <v>-1</v>
      </c>
      <c r="K814" s="4" t="str">
        <f>VLOOKUP(IF(ISBLANK(J814),C814,LEFT(J814,IFERROR(FIND("_",LEFT(J814,4)),1)-1)),{"","fact";"c","reset";"tc","reset";"ec","reset";"tec","fact";"c32","rate";"c64","rate";"cmpd","";"ec32","diff";"ec64","diff";"f","fact";"family","";"n","raw";"s",""},2,FALSE)</f>
        <v>rate</v>
      </c>
      <c r="L814" s="4" t="str">
        <f t="shared" si="48"/>
        <v/>
      </c>
      <c r="M814" s="5" t="str">
        <f t="shared" si="49"/>
        <v/>
      </c>
      <c r="N814" s="5" t="str">
        <f t="shared" si="50"/>
        <v/>
      </c>
      <c r="O814" s="5" t="str">
        <f t="shared" si="51"/>
        <v/>
      </c>
    </row>
    <row r="815" spans="1:15">
      <c r="A815" s="1" t="s">
        <v>2256</v>
      </c>
      <c r="B815" s="1" t="s">
        <v>24</v>
      </c>
      <c r="C815" s="1" t="s">
        <v>35</v>
      </c>
      <c r="D815" s="1" t="s">
        <v>1176</v>
      </c>
      <c r="E815" s="1" t="s">
        <v>1177</v>
      </c>
      <c r="F815" s="1" t="s">
        <v>242</v>
      </c>
      <c r="G815" s="1">
        <v>7</v>
      </c>
      <c r="H815" s="1" t="s">
        <v>27</v>
      </c>
      <c r="I815" s="1">
        <v>-1</v>
      </c>
      <c r="K815" s="4" t="str">
        <f>VLOOKUP(IF(ISBLANK(J815),C815,LEFT(J815,IFERROR(FIND("_",LEFT(J815,4)),1)-1)),{"","fact";"c","reset";"tc","reset";"ec","reset";"tec","fact";"c32","rate";"c64","rate";"cmpd","";"ec32","diff";"ec64","diff";"f","fact";"family","";"n","raw";"s",""},2,FALSE)</f>
        <v>rate</v>
      </c>
      <c r="L815" s="4" t="str">
        <f t="shared" si="48"/>
        <v/>
      </c>
      <c r="M815" s="5" t="str">
        <f t="shared" si="49"/>
        <v/>
      </c>
      <c r="N815" s="5" t="str">
        <f t="shared" si="50"/>
        <v/>
      </c>
      <c r="O815" s="5" t="str">
        <f t="shared" si="51"/>
        <v/>
      </c>
    </row>
    <row r="816" spans="1:15">
      <c r="A816" s="1" t="s">
        <v>2257</v>
      </c>
      <c r="B816" s="1" t="s">
        <v>30</v>
      </c>
      <c r="C816" s="1" t="s">
        <v>25</v>
      </c>
      <c r="E816" s="1" t="s">
        <v>2258</v>
      </c>
      <c r="G816" s="1">
        <v>-1</v>
      </c>
      <c r="H816" s="1" t="s">
        <v>27</v>
      </c>
      <c r="K816" s="4" t="str">
        <f>VLOOKUP(IF(ISBLANK(J816),C816,LEFT(J816,IFERROR(FIND("_",LEFT(J816,4)),1)-1)),{"","fact";"c","reset";"tc","reset";"ec","reset";"tec","fact";"c32","rate";"c64","rate";"cmpd","";"ec32","diff";"ec64","diff";"f","fact";"family","";"n","raw";"s",""},2,FALSE)</f>
        <v/>
      </c>
      <c r="L816" s="4" t="str">
        <f t="shared" si="48"/>
        <v/>
      </c>
      <c r="M816" s="5" t="str">
        <f t="shared" si="49"/>
        <v/>
      </c>
      <c r="N816" s="5" t="str">
        <f t="shared" si="50"/>
        <v/>
      </c>
      <c r="O816" s="5" t="str">
        <f t="shared" si="51"/>
        <v/>
      </c>
    </row>
    <row r="817" spans="1:15">
      <c r="A817" s="1" t="s">
        <v>2259</v>
      </c>
      <c r="B817" s="1" t="s">
        <v>30</v>
      </c>
      <c r="C817" s="1" t="s">
        <v>237</v>
      </c>
      <c r="E817" s="1" t="s">
        <v>2260</v>
      </c>
      <c r="G817" s="1">
        <v>-1</v>
      </c>
      <c r="H817" s="1" t="s">
        <v>27</v>
      </c>
      <c r="K817" s="4" t="str">
        <f>VLOOKUP(IF(ISBLANK(J817),C817,LEFT(J817,IFERROR(FIND("_",LEFT(J817,4)),1)-1)),{"","fact";"c","reset";"tc","reset";"ec","reset";"tec","fact";"c32","rate";"c64","rate";"cmpd","";"ec32","diff";"ec64","diff";"f","fact";"family","";"n","raw";"s",""},2,FALSE)</f>
        <v/>
      </c>
      <c r="L817" s="4" t="str">
        <f t="shared" si="48"/>
        <v/>
      </c>
      <c r="M817" s="5" t="str">
        <f t="shared" si="49"/>
        <v/>
      </c>
      <c r="N817" s="5" t="str">
        <f t="shared" si="50"/>
        <v/>
      </c>
      <c r="O817" s="5" t="str">
        <f t="shared" si="51"/>
        <v/>
      </c>
    </row>
    <row r="818" spans="1:15" ht="30">
      <c r="A818" s="1" t="s">
        <v>2261</v>
      </c>
      <c r="B818" s="1" t="s">
        <v>30</v>
      </c>
      <c r="C818" s="1" t="s">
        <v>145</v>
      </c>
      <c r="D818" s="1" t="s">
        <v>2262</v>
      </c>
      <c r="E818" s="1" t="s">
        <v>2263</v>
      </c>
      <c r="G818" s="1">
        <v>7</v>
      </c>
      <c r="H818" s="1" t="s">
        <v>27</v>
      </c>
      <c r="I818" s="1">
        <v>-1</v>
      </c>
      <c r="K818" s="4" t="str">
        <f>VLOOKUP(IF(ISBLANK(J818),C818,LEFT(J818,IFERROR(FIND("_",LEFT(J818,4)),1)-1)),{"","fact";"c","reset";"tc","reset";"ec","reset";"tec","fact";"c32","rate";"c64","rate";"cmpd","";"ec32","diff";"ec64","diff";"f","fact";"family","";"n","raw";"s",""},2,FALSE)</f>
        <v>fact</v>
      </c>
      <c r="L818" s="4" t="str">
        <f t="shared" si="48"/>
        <v/>
      </c>
      <c r="M818" s="5" t="str">
        <f t="shared" si="49"/>
        <v/>
      </c>
      <c r="N818" s="5" t="str">
        <f t="shared" si="50"/>
        <v/>
      </c>
      <c r="O818" s="5" t="str">
        <f t="shared" si="51"/>
        <v/>
      </c>
    </row>
    <row r="819" spans="1:15" ht="30">
      <c r="A819" s="1" t="s">
        <v>2264</v>
      </c>
      <c r="B819" s="1" t="s">
        <v>30</v>
      </c>
      <c r="C819" s="1" t="s">
        <v>145</v>
      </c>
      <c r="D819" s="1" t="s">
        <v>2265</v>
      </c>
      <c r="E819" s="1" t="s">
        <v>2266</v>
      </c>
      <c r="G819" s="1">
        <v>7</v>
      </c>
      <c r="H819" s="1" t="s">
        <v>27</v>
      </c>
      <c r="I819" s="1">
        <v>-1</v>
      </c>
      <c r="K819" s="4" t="str">
        <f>VLOOKUP(IF(ISBLANK(J819),C819,LEFT(J819,IFERROR(FIND("_",LEFT(J819,4)),1)-1)),{"","fact";"c","reset";"tc","reset";"ec","reset";"tec","fact";"c32","rate";"c64","rate";"cmpd","";"ec32","diff";"ec64","diff";"f","fact";"family","";"n","raw";"s",""},2,FALSE)</f>
        <v>fact</v>
      </c>
      <c r="L819" s="4" t="str">
        <f t="shared" si="48"/>
        <v/>
      </c>
      <c r="M819" s="5" t="str">
        <f t="shared" si="49"/>
        <v/>
      </c>
      <c r="N819" s="5" t="str">
        <f t="shared" si="50"/>
        <v/>
      </c>
      <c r="O819" s="5" t="str">
        <f t="shared" si="51"/>
        <v/>
      </c>
    </row>
    <row r="820" spans="1:15" ht="30">
      <c r="A820" s="1" t="s">
        <v>2267</v>
      </c>
      <c r="B820" s="1" t="s">
        <v>30</v>
      </c>
      <c r="C820" s="1" t="s">
        <v>35</v>
      </c>
      <c r="D820" s="1" t="s">
        <v>2268</v>
      </c>
      <c r="E820" s="1" t="s">
        <v>2269</v>
      </c>
      <c r="G820" s="1">
        <v>7</v>
      </c>
      <c r="H820" s="1" t="s">
        <v>27</v>
      </c>
      <c r="I820" s="1">
        <v>-1</v>
      </c>
      <c r="K820" s="4" t="str">
        <f>VLOOKUP(IF(ISBLANK(J820),C820,LEFT(J820,IFERROR(FIND("_",LEFT(J820,4)),1)-1)),{"","fact";"c","reset";"tc","reset";"ec","reset";"tec","fact";"c32","rate";"c64","rate";"cmpd","";"ec32","diff";"ec64","diff";"f","fact";"family","";"n","raw";"s",""},2,FALSE)</f>
        <v>rate</v>
      </c>
      <c r="L820" s="4" t="str">
        <f t="shared" si="48"/>
        <v/>
      </c>
      <c r="M820" s="5" t="str">
        <f t="shared" si="49"/>
        <v/>
      </c>
      <c r="N820" s="5" t="str">
        <f t="shared" si="50"/>
        <v/>
      </c>
      <c r="O820" s="5" t="str">
        <f t="shared" si="51"/>
        <v/>
      </c>
    </row>
    <row r="821" spans="1:15" ht="30">
      <c r="A821" s="1" t="s">
        <v>2270</v>
      </c>
      <c r="B821" s="1" t="s">
        <v>30</v>
      </c>
      <c r="C821" s="1" t="s">
        <v>35</v>
      </c>
      <c r="D821" s="1" t="s">
        <v>2271</v>
      </c>
      <c r="E821" s="1" t="s">
        <v>2272</v>
      </c>
      <c r="G821" s="1">
        <v>7</v>
      </c>
      <c r="H821" s="1" t="s">
        <v>27</v>
      </c>
      <c r="I821" s="1">
        <v>-1</v>
      </c>
      <c r="K821" s="4" t="str">
        <f>VLOOKUP(IF(ISBLANK(J821),C821,LEFT(J821,IFERROR(FIND("_",LEFT(J821,4)),1)-1)),{"","fact";"c","reset";"tc","reset";"ec","reset";"tec","fact";"c32","rate";"c64","rate";"cmpd","";"ec32","diff";"ec64","diff";"f","fact";"family","";"n","raw";"s",""},2,FALSE)</f>
        <v>rate</v>
      </c>
      <c r="L821" s="4" t="str">
        <f t="shared" si="48"/>
        <v/>
      </c>
      <c r="M821" s="5" t="str">
        <f t="shared" si="49"/>
        <v/>
      </c>
      <c r="N821" s="5" t="str">
        <f t="shared" si="50"/>
        <v/>
      </c>
      <c r="O821" s="5" t="str">
        <f t="shared" si="51"/>
        <v/>
      </c>
    </row>
    <row r="822" spans="1:15" ht="30">
      <c r="A822" s="1" t="s">
        <v>2273</v>
      </c>
      <c r="B822" s="1" t="s">
        <v>30</v>
      </c>
      <c r="C822" s="1" t="s">
        <v>35</v>
      </c>
      <c r="D822" s="1" t="s">
        <v>2274</v>
      </c>
      <c r="E822" s="1" t="s">
        <v>2275</v>
      </c>
      <c r="G822" s="1">
        <v>7</v>
      </c>
      <c r="H822" s="1" t="s">
        <v>27</v>
      </c>
      <c r="I822" s="1">
        <v>-1</v>
      </c>
      <c r="K822" s="4" t="str">
        <f>VLOOKUP(IF(ISBLANK(J822),C822,LEFT(J822,IFERROR(FIND("_",LEFT(J822,4)),1)-1)),{"","fact";"c","reset";"tc","reset";"ec","reset";"tec","fact";"c32","rate";"c64","rate";"cmpd","";"ec32","diff";"ec64","diff";"f","fact";"family","";"n","raw";"s",""},2,FALSE)</f>
        <v>rate</v>
      </c>
      <c r="L822" s="4" t="str">
        <f t="shared" si="48"/>
        <v/>
      </c>
      <c r="M822" s="5" t="str">
        <f t="shared" si="49"/>
        <v/>
      </c>
      <c r="N822" s="5" t="str">
        <f t="shared" si="50"/>
        <v/>
      </c>
      <c r="O822" s="5" t="str">
        <f t="shared" si="51"/>
        <v/>
      </c>
    </row>
    <row r="823" spans="1:15" ht="30">
      <c r="A823" s="1" t="s">
        <v>2276</v>
      </c>
      <c r="B823" s="1" t="s">
        <v>30</v>
      </c>
      <c r="C823" s="1" t="s">
        <v>221</v>
      </c>
      <c r="D823" s="1" t="s">
        <v>2277</v>
      </c>
      <c r="E823" s="1" t="s">
        <v>2278</v>
      </c>
      <c r="G823" s="1">
        <v>7</v>
      </c>
      <c r="H823" s="1" t="s">
        <v>27</v>
      </c>
      <c r="I823" s="1">
        <v>-1</v>
      </c>
      <c r="K823" s="4" t="str">
        <f>VLOOKUP(IF(ISBLANK(J823),C823,LEFT(J823,IFERROR(FIND("_",LEFT(J823,4)),1)-1)),{"","fact";"c","reset";"tc","reset";"ec","reset";"tec","fact";"c32","rate";"c64","rate";"cmpd","";"ec32","diff";"ec64","diff";"f","fact";"family","";"n","raw";"s",""},2,FALSE)</f>
        <v>diff</v>
      </c>
      <c r="L823" s="4" t="str">
        <f t="shared" si="48"/>
        <v/>
      </c>
      <c r="M823" s="5" t="str">
        <f t="shared" si="49"/>
        <v/>
      </c>
      <c r="N823" s="5" t="str">
        <f t="shared" si="50"/>
        <v/>
      </c>
      <c r="O823" s="5" t="str">
        <f t="shared" si="51"/>
        <v/>
      </c>
    </row>
    <row r="824" spans="1:15" ht="30">
      <c r="A824" s="1" t="s">
        <v>2279</v>
      </c>
      <c r="B824" s="1" t="s">
        <v>30</v>
      </c>
      <c r="C824" s="1" t="s">
        <v>35</v>
      </c>
      <c r="D824" s="1" t="s">
        <v>2280</v>
      </c>
      <c r="E824" s="1" t="s">
        <v>2281</v>
      </c>
      <c r="G824" s="1">
        <v>7</v>
      </c>
      <c r="H824" s="1" t="s">
        <v>27</v>
      </c>
      <c r="I824" s="1">
        <v>-1</v>
      </c>
      <c r="K824" s="4" t="str">
        <f>VLOOKUP(IF(ISBLANK(J824),C824,LEFT(J824,IFERROR(FIND("_",LEFT(J824,4)),1)-1)),{"","fact";"c","reset";"tc","reset";"ec","reset";"tec","fact";"c32","rate";"c64","rate";"cmpd","";"ec32","diff";"ec64","diff";"f","fact";"family","";"n","raw";"s",""},2,FALSE)</f>
        <v>rate</v>
      </c>
      <c r="L824" s="4" t="str">
        <f t="shared" si="48"/>
        <v/>
      </c>
      <c r="M824" s="5" t="str">
        <f t="shared" si="49"/>
        <v/>
      </c>
      <c r="N824" s="5" t="str">
        <f t="shared" si="50"/>
        <v/>
      </c>
      <c r="O824" s="5" t="str">
        <f t="shared" si="51"/>
        <v/>
      </c>
    </row>
    <row r="825" spans="1:15" ht="30">
      <c r="A825" s="1" t="s">
        <v>2282</v>
      </c>
      <c r="B825" s="1" t="s">
        <v>30</v>
      </c>
      <c r="C825" s="1" t="s">
        <v>30</v>
      </c>
      <c r="D825" s="1" t="s">
        <v>2283</v>
      </c>
      <c r="E825" s="1" t="s">
        <v>2284</v>
      </c>
      <c r="G825" s="1">
        <v>10</v>
      </c>
      <c r="H825" s="1" t="s">
        <v>27</v>
      </c>
      <c r="I825" s="1">
        <v>-1</v>
      </c>
      <c r="K825" s="4" t="str">
        <f>VLOOKUP(IF(ISBLANK(J825),C825,LEFT(J825,IFERROR(FIND("_",LEFT(J825,4)),1)-1)),{"","fact";"c","reset";"tc","reset";"ec","reset";"tec","fact";"c32","rate";"c64","rate";"cmpd","";"ec32","diff";"ec64","diff";"f","fact";"family","";"n","raw";"s",""},2,FALSE)</f>
        <v/>
      </c>
      <c r="L825" s="4" t="str">
        <f t="shared" si="48"/>
        <v/>
      </c>
      <c r="M825" s="5" t="str">
        <f t="shared" si="49"/>
        <v/>
      </c>
      <c r="N825" s="5" t="str">
        <f t="shared" si="50"/>
        <v/>
      </c>
      <c r="O825" s="5" t="str">
        <f t="shared" si="51"/>
        <v/>
      </c>
    </row>
    <row r="826" spans="1:15" ht="30">
      <c r="A826" s="1" t="s">
        <v>2285</v>
      </c>
      <c r="B826" s="1" t="s">
        <v>30</v>
      </c>
      <c r="C826" s="1" t="s">
        <v>145</v>
      </c>
      <c r="D826" s="1" t="s">
        <v>2286</v>
      </c>
      <c r="E826" s="1" t="s">
        <v>2287</v>
      </c>
      <c r="F826" s="1" t="s">
        <v>2288</v>
      </c>
      <c r="G826" s="1">
        <v>7</v>
      </c>
      <c r="H826" s="1" t="s">
        <v>27</v>
      </c>
      <c r="I826" s="1">
        <v>-1</v>
      </c>
      <c r="K826" s="4" t="str">
        <f>VLOOKUP(IF(ISBLANK(J826),C826,LEFT(J826,IFERROR(FIND("_",LEFT(J826,4)),1)-1)),{"","fact";"c","reset";"tc","reset";"ec","reset";"tec","fact";"c32","rate";"c64","rate";"cmpd","";"ec32","diff";"ec64","diff";"f","fact";"family","";"n","raw";"s",""},2,FALSE)</f>
        <v>fact</v>
      </c>
      <c r="L826" s="4" t="str">
        <f t="shared" si="48"/>
        <v/>
      </c>
      <c r="M826" s="5" t="str">
        <f t="shared" si="49"/>
        <v/>
      </c>
      <c r="N826" s="5" t="str">
        <f t="shared" si="50"/>
        <v/>
      </c>
      <c r="O826" s="5" t="str">
        <f t="shared" si="51"/>
        <v/>
      </c>
    </row>
    <row r="827" spans="1:15">
      <c r="A827" s="1" t="s">
        <v>2289</v>
      </c>
      <c r="B827" s="1" t="s">
        <v>30</v>
      </c>
      <c r="C827" s="1" t="s">
        <v>237</v>
      </c>
      <c r="E827" s="1" t="s">
        <v>2290</v>
      </c>
      <c r="G827" s="1">
        <v>-1</v>
      </c>
      <c r="H827" s="1" t="s">
        <v>27</v>
      </c>
      <c r="K827" s="4" t="str">
        <f>VLOOKUP(IF(ISBLANK(J827),C827,LEFT(J827,IFERROR(FIND("_",LEFT(J827,4)),1)-1)),{"","fact";"c","reset";"tc","reset";"ec","reset";"tec","fact";"c32","rate";"c64","rate";"cmpd","";"ec32","diff";"ec64","diff";"f","fact";"family","";"n","raw";"s",""},2,FALSE)</f>
        <v/>
      </c>
      <c r="L827" s="4" t="str">
        <f t="shared" si="48"/>
        <v/>
      </c>
      <c r="M827" s="5" t="str">
        <f t="shared" si="49"/>
        <v/>
      </c>
      <c r="N827" s="5" t="str">
        <f t="shared" si="50"/>
        <v/>
      </c>
      <c r="O827" s="5" t="str">
        <f t="shared" si="51"/>
        <v/>
      </c>
    </row>
    <row r="828" spans="1:15" ht="30">
      <c r="A828" s="1" t="s">
        <v>2291</v>
      </c>
      <c r="B828" s="1" t="s">
        <v>30</v>
      </c>
      <c r="C828" s="1" t="s">
        <v>35</v>
      </c>
      <c r="D828" s="1" t="s">
        <v>2292</v>
      </c>
      <c r="E828" s="1" t="s">
        <v>2293</v>
      </c>
      <c r="G828" s="1">
        <v>7</v>
      </c>
      <c r="H828" s="1" t="s">
        <v>27</v>
      </c>
      <c r="I828" s="1">
        <v>-1</v>
      </c>
      <c r="K828" s="4" t="str">
        <f>VLOOKUP(IF(ISBLANK(J828),C828,LEFT(J828,IFERROR(FIND("_",LEFT(J828,4)),1)-1)),{"","fact";"c","reset";"tc","reset";"ec","reset";"tec","fact";"c32","rate";"c64","rate";"cmpd","";"ec32","diff";"ec64","diff";"f","fact";"family","";"n","raw";"s",""},2,FALSE)</f>
        <v>rate</v>
      </c>
      <c r="L828" s="4" t="str">
        <f t="shared" si="48"/>
        <v/>
      </c>
      <c r="M828" s="5" t="str">
        <f t="shared" si="49"/>
        <v/>
      </c>
      <c r="N828" s="5" t="str">
        <f t="shared" si="50"/>
        <v/>
      </c>
      <c r="O828" s="5" t="str">
        <f t="shared" si="51"/>
        <v/>
      </c>
    </row>
    <row r="829" spans="1:15" ht="30">
      <c r="A829" s="1" t="s">
        <v>2294</v>
      </c>
      <c r="B829" s="1" t="s">
        <v>30</v>
      </c>
      <c r="C829" s="1" t="s">
        <v>35</v>
      </c>
      <c r="D829" s="1" t="s">
        <v>2295</v>
      </c>
      <c r="E829" s="1" t="s">
        <v>2296</v>
      </c>
      <c r="G829" s="1">
        <v>7</v>
      </c>
      <c r="H829" s="1" t="s">
        <v>27</v>
      </c>
      <c r="I829" s="1">
        <v>-1</v>
      </c>
      <c r="K829" s="4" t="str">
        <f>VLOOKUP(IF(ISBLANK(J829),C829,LEFT(J829,IFERROR(FIND("_",LEFT(J829,4)),1)-1)),{"","fact";"c","reset";"tc","reset";"ec","reset";"tec","fact";"c32","rate";"c64","rate";"cmpd","";"ec32","diff";"ec64","diff";"f","fact";"family","";"n","raw";"s",""},2,FALSE)</f>
        <v>rate</v>
      </c>
      <c r="L829" s="4" t="str">
        <f t="shared" si="48"/>
        <v/>
      </c>
      <c r="M829" s="5" t="str">
        <f t="shared" si="49"/>
        <v/>
      </c>
      <c r="N829" s="5" t="str">
        <f t="shared" si="50"/>
        <v/>
      </c>
      <c r="O829" s="5" t="str">
        <f t="shared" si="51"/>
        <v/>
      </c>
    </row>
    <row r="830" spans="1:15" ht="30">
      <c r="A830" s="1" t="s">
        <v>2297</v>
      </c>
      <c r="B830" s="1" t="s">
        <v>30</v>
      </c>
      <c r="C830" s="1" t="s">
        <v>35</v>
      </c>
      <c r="D830" s="1" t="s">
        <v>2298</v>
      </c>
      <c r="E830" s="1" t="s">
        <v>2299</v>
      </c>
      <c r="G830" s="1">
        <v>7</v>
      </c>
      <c r="H830" s="1" t="s">
        <v>27</v>
      </c>
      <c r="I830" s="1">
        <v>-1</v>
      </c>
      <c r="K830" s="4" t="str">
        <f>VLOOKUP(IF(ISBLANK(J830),C830,LEFT(J830,IFERROR(FIND("_",LEFT(J830,4)),1)-1)),{"","fact";"c","reset";"tc","reset";"ec","reset";"tec","fact";"c32","rate";"c64","rate";"cmpd","";"ec32","diff";"ec64","diff";"f","fact";"family","";"n","raw";"s",""},2,FALSE)</f>
        <v>rate</v>
      </c>
      <c r="L830" s="4" t="str">
        <f t="shared" si="48"/>
        <v/>
      </c>
      <c r="M830" s="5" t="str">
        <f t="shared" si="49"/>
        <v/>
      </c>
      <c r="N830" s="5" t="str">
        <f t="shared" si="50"/>
        <v/>
      </c>
      <c r="O830" s="5" t="str">
        <f t="shared" si="51"/>
        <v/>
      </c>
    </row>
    <row r="831" spans="1:15" ht="30">
      <c r="A831" s="1" t="s">
        <v>2300</v>
      </c>
      <c r="B831" s="1" t="s">
        <v>30</v>
      </c>
      <c r="C831" s="1" t="s">
        <v>35</v>
      </c>
      <c r="D831" s="1" t="s">
        <v>2301</v>
      </c>
      <c r="E831" s="1" t="s">
        <v>2302</v>
      </c>
      <c r="G831" s="1">
        <v>7</v>
      </c>
      <c r="H831" s="1" t="s">
        <v>27</v>
      </c>
      <c r="I831" s="1">
        <v>-1</v>
      </c>
      <c r="K831" s="4" t="str">
        <f>VLOOKUP(IF(ISBLANK(J831),C831,LEFT(J831,IFERROR(FIND("_",LEFT(J831,4)),1)-1)),{"","fact";"c","reset";"tc","reset";"ec","reset";"tec","fact";"c32","rate";"c64","rate";"cmpd","";"ec32","diff";"ec64","diff";"f","fact";"family","";"n","raw";"s",""},2,FALSE)</f>
        <v>rate</v>
      </c>
      <c r="L831" s="4" t="str">
        <f t="shared" si="48"/>
        <v/>
      </c>
      <c r="M831" s="5" t="str">
        <f t="shared" si="49"/>
        <v/>
      </c>
      <c r="N831" s="5" t="str">
        <f t="shared" si="50"/>
        <v/>
      </c>
      <c r="O831" s="5" t="str">
        <f t="shared" si="51"/>
        <v/>
      </c>
    </row>
    <row r="832" spans="1:15">
      <c r="A832" s="1" t="s">
        <v>2303</v>
      </c>
      <c r="B832" s="1" t="s">
        <v>30</v>
      </c>
      <c r="C832" s="1" t="s">
        <v>237</v>
      </c>
      <c r="E832" s="1" t="s">
        <v>2304</v>
      </c>
      <c r="G832" s="1">
        <v>-1</v>
      </c>
      <c r="H832" s="1" t="s">
        <v>27</v>
      </c>
      <c r="K832" s="4" t="str">
        <f>VLOOKUP(IF(ISBLANK(J832),C832,LEFT(J832,IFERROR(FIND("_",LEFT(J832,4)),1)-1)),{"","fact";"c","reset";"tc","reset";"ec","reset";"tec","fact";"c32","rate";"c64","rate";"cmpd","";"ec32","diff";"ec64","diff";"f","fact";"family","";"n","raw";"s",""},2,FALSE)</f>
        <v/>
      </c>
      <c r="L832" s="4" t="str">
        <f t="shared" si="48"/>
        <v/>
      </c>
      <c r="M832" s="5" t="str">
        <f t="shared" si="49"/>
        <v/>
      </c>
      <c r="N832" s="5" t="str">
        <f t="shared" si="50"/>
        <v/>
      </c>
      <c r="O832" s="5" t="str">
        <f t="shared" si="51"/>
        <v/>
      </c>
    </row>
    <row r="833" spans="1:15" ht="30">
      <c r="A833" s="1" t="s">
        <v>2305</v>
      </c>
      <c r="B833" s="1" t="s">
        <v>30</v>
      </c>
      <c r="C833" s="1" t="s">
        <v>35</v>
      </c>
      <c r="D833" s="1" t="s">
        <v>2306</v>
      </c>
      <c r="E833" s="1" t="s">
        <v>2307</v>
      </c>
      <c r="G833" s="1">
        <v>7</v>
      </c>
      <c r="H833" s="1" t="s">
        <v>27</v>
      </c>
      <c r="I833" s="1">
        <v>-1</v>
      </c>
      <c r="K833" s="4" t="str">
        <f>VLOOKUP(IF(ISBLANK(J833),C833,LEFT(J833,IFERROR(FIND("_",LEFT(J833,4)),1)-1)),{"","fact";"c","reset";"tc","reset";"ec","reset";"tec","fact";"c32","rate";"c64","rate";"cmpd","";"ec32","diff";"ec64","diff";"f","fact";"family","";"n","raw";"s",""},2,FALSE)</f>
        <v>rate</v>
      </c>
      <c r="L833" s="4" t="str">
        <f t="shared" si="48"/>
        <v/>
      </c>
      <c r="M833" s="5" t="str">
        <f t="shared" si="49"/>
        <v/>
      </c>
      <c r="N833" s="5" t="str">
        <f t="shared" si="50"/>
        <v/>
      </c>
      <c r="O833" s="5" t="str">
        <f t="shared" si="51"/>
        <v/>
      </c>
    </row>
    <row r="834" spans="1:15" ht="30">
      <c r="A834" s="1" t="s">
        <v>2308</v>
      </c>
      <c r="B834" s="1" t="s">
        <v>30</v>
      </c>
      <c r="C834" s="1" t="s">
        <v>221</v>
      </c>
      <c r="D834" s="1" t="s">
        <v>2309</v>
      </c>
      <c r="E834" s="1" t="s">
        <v>2310</v>
      </c>
      <c r="G834" s="1">
        <v>7</v>
      </c>
      <c r="H834" s="1" t="s">
        <v>27</v>
      </c>
      <c r="I834" s="1">
        <v>-1</v>
      </c>
      <c r="K834" s="4" t="str">
        <f>VLOOKUP(IF(ISBLANK(J834),C834,LEFT(J834,IFERROR(FIND("_",LEFT(J834,4)),1)-1)),{"","fact";"c","reset";"tc","reset";"ec","reset";"tec","fact";"c32","rate";"c64","rate";"cmpd","";"ec32","diff";"ec64","diff";"f","fact";"family","";"n","raw";"s",""},2,FALSE)</f>
        <v>diff</v>
      </c>
      <c r="L834" s="4" t="str">
        <f t="shared" si="48"/>
        <v/>
      </c>
      <c r="M834" s="5" t="str">
        <f t="shared" si="49"/>
        <v/>
      </c>
      <c r="N834" s="5" t="str">
        <f t="shared" si="50"/>
        <v/>
      </c>
      <c r="O834" s="5" t="str">
        <f t="shared" si="51"/>
        <v/>
      </c>
    </row>
    <row r="835" spans="1:15" ht="30">
      <c r="A835" s="1" t="s">
        <v>2311</v>
      </c>
      <c r="B835" s="1" t="s">
        <v>30</v>
      </c>
      <c r="C835" s="1" t="s">
        <v>221</v>
      </c>
      <c r="D835" s="1" t="s">
        <v>2312</v>
      </c>
      <c r="E835" s="1" t="s">
        <v>2313</v>
      </c>
      <c r="G835" s="1">
        <v>7</v>
      </c>
      <c r="H835" s="1" t="s">
        <v>27</v>
      </c>
      <c r="I835" s="1">
        <v>-1</v>
      </c>
      <c r="K835" s="4" t="str">
        <f>VLOOKUP(IF(ISBLANK(J835),C835,LEFT(J835,IFERROR(FIND("_",LEFT(J835,4)),1)-1)),{"","fact";"c","reset";"tc","reset";"ec","reset";"tec","fact";"c32","rate";"c64","rate";"cmpd","";"ec32","diff";"ec64","diff";"f","fact";"family","";"n","raw";"s",""},2,FALSE)</f>
        <v>diff</v>
      </c>
      <c r="L835" s="4" t="str">
        <f t="shared" ref="L835:L898" si="52">IF(M835="div",CONCATENATE(N835," / ",O835),IF(M835="sub",CONCATENATE(N835," - ",O835),IF(M835="add",CONCATENATE(N835," + ",O835),IF(M835="mult",CONCATENATE(N835," * ",O835),IF(M835="pct",CONCATENATE("100 * ",N835," / ",O835),IF(M835="sum",CONCATENATE("∑ (",N835,IF(LEN(O835)=0,""," + "),SUBSTITUTE(O835,","," + "),")"),""))))))</f>
        <v/>
      </c>
      <c r="M835" s="5" t="str">
        <f t="shared" ref="M835:M898" si="53">IF(ISBLANK(J835),"",RIGHT(LEFT(J835,FIND(",",J835)-1),LEN(LEFT(J835,FIND(",",J835)-1))-IFERROR(FIND("_",LEFT(J835,FIND(",",J835)-1)),0)))</f>
        <v/>
      </c>
      <c r="N835" s="5" t="str">
        <f t="shared" ref="N835:N898" si="54">IF(ISBLANK(J835),"",MID(J835,FIND(",",J835)+1,IFERROR(FIND(",",J835,FIND(",",J835)+1)-FIND(",",J835)-1,LEN(J835))))</f>
        <v/>
      </c>
      <c r="O835" s="5" t="str">
        <f t="shared" ref="O835:O898" si="55">IF(ISBLANK(J835),"",IFERROR(RIGHT(J835,LEN(J835)-FIND(",",J835,FIND(",",J835)+1)),""))</f>
        <v/>
      </c>
    </row>
    <row r="836" spans="1:15">
      <c r="A836" s="1" t="s">
        <v>2314</v>
      </c>
      <c r="B836" s="1" t="s">
        <v>30</v>
      </c>
      <c r="C836" s="1" t="s">
        <v>35</v>
      </c>
      <c r="D836" s="1" t="s">
        <v>2315</v>
      </c>
      <c r="E836" s="1" t="s">
        <v>2316</v>
      </c>
      <c r="G836" s="1">
        <v>7</v>
      </c>
      <c r="H836" s="1" t="s">
        <v>27</v>
      </c>
      <c r="I836" s="1">
        <v>-1</v>
      </c>
      <c r="K836" s="4" t="str">
        <f>VLOOKUP(IF(ISBLANK(J836),C836,LEFT(J836,IFERROR(FIND("_",LEFT(J836,4)),1)-1)),{"","fact";"c","reset";"tc","reset";"ec","reset";"tec","fact";"c32","rate";"c64","rate";"cmpd","";"ec32","diff";"ec64","diff";"f","fact";"family","";"n","raw";"s",""},2,FALSE)</f>
        <v>rate</v>
      </c>
      <c r="L836" s="4" t="str">
        <f t="shared" si="52"/>
        <v/>
      </c>
      <c r="M836" s="5" t="str">
        <f t="shared" si="53"/>
        <v/>
      </c>
      <c r="N836" s="5" t="str">
        <f t="shared" si="54"/>
        <v/>
      </c>
      <c r="O836" s="5" t="str">
        <f t="shared" si="55"/>
        <v/>
      </c>
    </row>
    <row r="837" spans="1:15" ht="30">
      <c r="A837" s="1" t="s">
        <v>2317</v>
      </c>
      <c r="B837" s="1" t="s">
        <v>30</v>
      </c>
      <c r="C837" s="1" t="s">
        <v>35</v>
      </c>
      <c r="D837" s="1" t="s">
        <v>2318</v>
      </c>
      <c r="E837" s="1" t="s">
        <v>2319</v>
      </c>
      <c r="G837" s="1">
        <v>7</v>
      </c>
      <c r="H837" s="1" t="s">
        <v>27</v>
      </c>
      <c r="I837" s="1">
        <v>-1</v>
      </c>
      <c r="K837" s="4" t="str">
        <f>VLOOKUP(IF(ISBLANK(J837),C837,LEFT(J837,IFERROR(FIND("_",LEFT(J837,4)),1)-1)),{"","fact";"c","reset";"tc","reset";"ec","reset";"tec","fact";"c32","rate";"c64","rate";"cmpd","";"ec32","diff";"ec64","diff";"f","fact";"family","";"n","raw";"s",""},2,FALSE)</f>
        <v>rate</v>
      </c>
      <c r="L837" s="4" t="str">
        <f t="shared" si="52"/>
        <v/>
      </c>
      <c r="M837" s="5" t="str">
        <f t="shared" si="53"/>
        <v/>
      </c>
      <c r="N837" s="5" t="str">
        <f t="shared" si="54"/>
        <v/>
      </c>
      <c r="O837" s="5" t="str">
        <f t="shared" si="55"/>
        <v/>
      </c>
    </row>
    <row r="838" spans="1:15" ht="30">
      <c r="A838" s="1" t="s">
        <v>2320</v>
      </c>
      <c r="B838" s="1" t="s">
        <v>30</v>
      </c>
      <c r="C838" s="1" t="s">
        <v>35</v>
      </c>
      <c r="D838" s="1" t="s">
        <v>2321</v>
      </c>
      <c r="E838" s="1" t="s">
        <v>2322</v>
      </c>
      <c r="G838" s="1">
        <v>7</v>
      </c>
      <c r="H838" s="1" t="s">
        <v>27</v>
      </c>
      <c r="I838" s="1">
        <v>-1</v>
      </c>
      <c r="K838" s="4" t="str">
        <f>VLOOKUP(IF(ISBLANK(J838),C838,LEFT(J838,IFERROR(FIND("_",LEFT(J838,4)),1)-1)),{"","fact";"c","reset";"tc","reset";"ec","reset";"tec","fact";"c32","rate";"c64","rate";"cmpd","";"ec32","diff";"ec64","diff";"f","fact";"family","";"n","raw";"s",""},2,FALSE)</f>
        <v>rate</v>
      </c>
      <c r="L838" s="4" t="str">
        <f t="shared" si="52"/>
        <v/>
      </c>
      <c r="M838" s="5" t="str">
        <f t="shared" si="53"/>
        <v/>
      </c>
      <c r="N838" s="5" t="str">
        <f t="shared" si="54"/>
        <v/>
      </c>
      <c r="O838" s="5" t="str">
        <f t="shared" si="55"/>
        <v/>
      </c>
    </row>
    <row r="839" spans="1:15">
      <c r="A839" s="1" t="s">
        <v>2323</v>
      </c>
      <c r="B839" s="1" t="s">
        <v>30</v>
      </c>
      <c r="C839" s="1" t="s">
        <v>237</v>
      </c>
      <c r="E839" s="1" t="s">
        <v>2324</v>
      </c>
      <c r="G839" s="1">
        <v>-1</v>
      </c>
      <c r="H839" s="1" t="s">
        <v>27</v>
      </c>
      <c r="K839" s="4" t="str">
        <f>VLOOKUP(IF(ISBLANK(J839),C839,LEFT(J839,IFERROR(FIND("_",LEFT(J839,4)),1)-1)),{"","fact";"c","reset";"tc","reset";"ec","reset";"tec","fact";"c32","rate";"c64","rate";"cmpd","";"ec32","diff";"ec64","diff";"f","fact";"family","";"n","raw";"s",""},2,FALSE)</f>
        <v/>
      </c>
      <c r="L839" s="4" t="str">
        <f t="shared" si="52"/>
        <v/>
      </c>
      <c r="M839" s="5" t="str">
        <f t="shared" si="53"/>
        <v/>
      </c>
      <c r="N839" s="5" t="str">
        <f t="shared" si="54"/>
        <v/>
      </c>
      <c r="O839" s="5" t="str">
        <f t="shared" si="55"/>
        <v/>
      </c>
    </row>
    <row r="840" spans="1:15" ht="30">
      <c r="A840" s="1" t="s">
        <v>2325</v>
      </c>
      <c r="B840" s="1" t="s">
        <v>30</v>
      </c>
      <c r="C840" s="1" t="s">
        <v>35</v>
      </c>
      <c r="D840" s="1" t="s">
        <v>2326</v>
      </c>
      <c r="E840" s="1" t="s">
        <v>2327</v>
      </c>
      <c r="G840" s="1">
        <v>7</v>
      </c>
      <c r="H840" s="1" t="s">
        <v>27</v>
      </c>
      <c r="I840" s="1">
        <v>-1</v>
      </c>
      <c r="K840" s="4" t="str">
        <f>VLOOKUP(IF(ISBLANK(J840),C840,LEFT(J840,IFERROR(FIND("_",LEFT(J840,4)),1)-1)),{"","fact";"c","reset";"tc","reset";"ec","reset";"tec","fact";"c32","rate";"c64","rate";"cmpd","";"ec32","diff";"ec64","diff";"f","fact";"family","";"n","raw";"s",""},2,FALSE)</f>
        <v>rate</v>
      </c>
      <c r="L840" s="4" t="str">
        <f t="shared" si="52"/>
        <v/>
      </c>
      <c r="M840" s="5" t="str">
        <f t="shared" si="53"/>
        <v/>
      </c>
      <c r="N840" s="5" t="str">
        <f t="shared" si="54"/>
        <v/>
      </c>
      <c r="O840" s="5" t="str">
        <f t="shared" si="55"/>
        <v/>
      </c>
    </row>
    <row r="841" spans="1:15" ht="30">
      <c r="A841" s="1" t="s">
        <v>2328</v>
      </c>
      <c r="B841" s="1" t="s">
        <v>30</v>
      </c>
      <c r="C841" s="1" t="s">
        <v>35</v>
      </c>
      <c r="D841" s="1" t="s">
        <v>2329</v>
      </c>
      <c r="E841" s="1" t="s">
        <v>2330</v>
      </c>
      <c r="G841" s="1">
        <v>7</v>
      </c>
      <c r="H841" s="1" t="s">
        <v>27</v>
      </c>
      <c r="I841" s="1">
        <v>-1</v>
      </c>
      <c r="K841" s="4" t="str">
        <f>VLOOKUP(IF(ISBLANK(J841),C841,LEFT(J841,IFERROR(FIND("_",LEFT(J841,4)),1)-1)),{"","fact";"c","reset";"tc","reset";"ec","reset";"tec","fact";"c32","rate";"c64","rate";"cmpd","";"ec32","diff";"ec64","diff";"f","fact";"family","";"n","raw";"s",""},2,FALSE)</f>
        <v>rate</v>
      </c>
      <c r="L841" s="4" t="str">
        <f t="shared" si="52"/>
        <v/>
      </c>
      <c r="M841" s="5" t="str">
        <f t="shared" si="53"/>
        <v/>
      </c>
      <c r="N841" s="5" t="str">
        <f t="shared" si="54"/>
        <v/>
      </c>
      <c r="O841" s="5" t="str">
        <f t="shared" si="55"/>
        <v/>
      </c>
    </row>
    <row r="842" spans="1:15" ht="30">
      <c r="A842" s="1" t="s">
        <v>2331</v>
      </c>
      <c r="B842" s="1" t="s">
        <v>30</v>
      </c>
      <c r="C842" s="1" t="s">
        <v>35</v>
      </c>
      <c r="D842" s="1" t="s">
        <v>2332</v>
      </c>
      <c r="E842" s="1" t="s">
        <v>2333</v>
      </c>
      <c r="G842" s="1">
        <v>7</v>
      </c>
      <c r="H842" s="1" t="s">
        <v>27</v>
      </c>
      <c r="I842" s="1">
        <v>-1</v>
      </c>
      <c r="K842" s="4" t="str">
        <f>VLOOKUP(IF(ISBLANK(J842),C842,LEFT(J842,IFERROR(FIND("_",LEFT(J842,4)),1)-1)),{"","fact";"c","reset";"tc","reset";"ec","reset";"tec","fact";"c32","rate";"c64","rate";"cmpd","";"ec32","diff";"ec64","diff";"f","fact";"family","";"n","raw";"s",""},2,FALSE)</f>
        <v>rate</v>
      </c>
      <c r="L842" s="4" t="str">
        <f t="shared" si="52"/>
        <v/>
      </c>
      <c r="M842" s="5" t="str">
        <f t="shared" si="53"/>
        <v/>
      </c>
      <c r="N842" s="5" t="str">
        <f t="shared" si="54"/>
        <v/>
      </c>
      <c r="O842" s="5" t="str">
        <f t="shared" si="55"/>
        <v/>
      </c>
    </row>
    <row r="843" spans="1:15" ht="30">
      <c r="A843" s="1" t="s">
        <v>2334</v>
      </c>
      <c r="B843" s="1" t="s">
        <v>30</v>
      </c>
      <c r="C843" s="1" t="s">
        <v>35</v>
      </c>
      <c r="D843" s="1" t="s">
        <v>2335</v>
      </c>
      <c r="E843" s="1" t="s">
        <v>2336</v>
      </c>
      <c r="G843" s="1">
        <v>7</v>
      </c>
      <c r="H843" s="1" t="s">
        <v>27</v>
      </c>
      <c r="I843" s="1">
        <v>-1</v>
      </c>
      <c r="K843" s="4" t="str">
        <f>VLOOKUP(IF(ISBLANK(J843),C843,LEFT(J843,IFERROR(FIND("_",LEFT(J843,4)),1)-1)),{"","fact";"c","reset";"tc","reset";"ec","reset";"tec","fact";"c32","rate";"c64","rate";"cmpd","";"ec32","diff";"ec64","diff";"f","fact";"family","";"n","raw";"s",""},2,FALSE)</f>
        <v>rate</v>
      </c>
      <c r="L843" s="4" t="str">
        <f t="shared" si="52"/>
        <v/>
      </c>
      <c r="M843" s="5" t="str">
        <f t="shared" si="53"/>
        <v/>
      </c>
      <c r="N843" s="5" t="str">
        <f t="shared" si="54"/>
        <v/>
      </c>
      <c r="O843" s="5" t="str">
        <f t="shared" si="55"/>
        <v/>
      </c>
    </row>
    <row r="844" spans="1:15" ht="30">
      <c r="A844" s="1" t="s">
        <v>2337</v>
      </c>
      <c r="B844" s="1" t="s">
        <v>30</v>
      </c>
      <c r="C844" s="1" t="s">
        <v>35</v>
      </c>
      <c r="D844" s="1" t="s">
        <v>2338</v>
      </c>
      <c r="E844" s="1" t="s">
        <v>2339</v>
      </c>
      <c r="G844" s="1">
        <v>7</v>
      </c>
      <c r="H844" s="1" t="s">
        <v>27</v>
      </c>
      <c r="I844" s="1">
        <v>-1</v>
      </c>
      <c r="K844" s="4" t="str">
        <f>VLOOKUP(IF(ISBLANK(J844),C844,LEFT(J844,IFERROR(FIND("_",LEFT(J844,4)),1)-1)),{"","fact";"c","reset";"tc","reset";"ec","reset";"tec","fact";"c32","rate";"c64","rate";"cmpd","";"ec32","diff";"ec64","diff";"f","fact";"family","";"n","raw";"s",""},2,FALSE)</f>
        <v>rate</v>
      </c>
      <c r="L844" s="4" t="str">
        <f t="shared" si="52"/>
        <v/>
      </c>
      <c r="M844" s="5" t="str">
        <f t="shared" si="53"/>
        <v/>
      </c>
      <c r="N844" s="5" t="str">
        <f t="shared" si="54"/>
        <v/>
      </c>
      <c r="O844" s="5" t="str">
        <f t="shared" si="55"/>
        <v/>
      </c>
    </row>
    <row r="845" spans="1:15" ht="30">
      <c r="A845" s="1" t="s">
        <v>2340</v>
      </c>
      <c r="B845" s="1" t="s">
        <v>30</v>
      </c>
      <c r="C845" s="1" t="s">
        <v>35</v>
      </c>
      <c r="D845" s="1" t="s">
        <v>2341</v>
      </c>
      <c r="E845" s="1" t="s">
        <v>2342</v>
      </c>
      <c r="G845" s="1">
        <v>7</v>
      </c>
      <c r="H845" s="1" t="s">
        <v>27</v>
      </c>
      <c r="I845" s="1">
        <v>-1</v>
      </c>
      <c r="K845" s="4" t="str">
        <f>VLOOKUP(IF(ISBLANK(J845),C845,LEFT(J845,IFERROR(FIND("_",LEFT(J845,4)),1)-1)),{"","fact";"c","reset";"tc","reset";"ec","reset";"tec","fact";"c32","rate";"c64","rate";"cmpd","";"ec32","diff";"ec64","diff";"f","fact";"family","";"n","raw";"s",""},2,FALSE)</f>
        <v>rate</v>
      </c>
      <c r="L845" s="4" t="str">
        <f t="shared" si="52"/>
        <v/>
      </c>
      <c r="M845" s="5" t="str">
        <f t="shared" si="53"/>
        <v/>
      </c>
      <c r="N845" s="5" t="str">
        <f t="shared" si="54"/>
        <v/>
      </c>
      <c r="O845" s="5" t="str">
        <f t="shared" si="55"/>
        <v/>
      </c>
    </row>
    <row r="846" spans="1:15" ht="30">
      <c r="A846" s="1" t="s">
        <v>2343</v>
      </c>
      <c r="B846" s="1" t="s">
        <v>30</v>
      </c>
      <c r="C846" s="1" t="s">
        <v>35</v>
      </c>
      <c r="D846" s="1" t="s">
        <v>2344</v>
      </c>
      <c r="E846" s="1" t="s">
        <v>2345</v>
      </c>
      <c r="G846" s="1">
        <v>7</v>
      </c>
      <c r="H846" s="1" t="s">
        <v>27</v>
      </c>
      <c r="I846" s="1">
        <v>-1</v>
      </c>
      <c r="K846" s="4" t="str">
        <f>VLOOKUP(IF(ISBLANK(J846),C846,LEFT(J846,IFERROR(FIND("_",LEFT(J846,4)),1)-1)),{"","fact";"c","reset";"tc","reset";"ec","reset";"tec","fact";"c32","rate";"c64","rate";"cmpd","";"ec32","diff";"ec64","diff";"f","fact";"family","";"n","raw";"s",""},2,FALSE)</f>
        <v>rate</v>
      </c>
      <c r="L846" s="4" t="str">
        <f t="shared" si="52"/>
        <v/>
      </c>
      <c r="M846" s="5" t="str">
        <f t="shared" si="53"/>
        <v/>
      </c>
      <c r="N846" s="5" t="str">
        <f t="shared" si="54"/>
        <v/>
      </c>
      <c r="O846" s="5" t="str">
        <f t="shared" si="55"/>
        <v/>
      </c>
    </row>
    <row r="847" spans="1:15" ht="30">
      <c r="A847" s="1" t="s">
        <v>2346</v>
      </c>
      <c r="B847" s="1" t="s">
        <v>30</v>
      </c>
      <c r="C847" s="1" t="s">
        <v>35</v>
      </c>
      <c r="D847" s="1" t="s">
        <v>2347</v>
      </c>
      <c r="E847" s="1" t="s">
        <v>2348</v>
      </c>
      <c r="G847" s="1">
        <v>7</v>
      </c>
      <c r="H847" s="1" t="s">
        <v>27</v>
      </c>
      <c r="I847" s="1">
        <v>-1</v>
      </c>
      <c r="K847" s="4" t="str">
        <f>VLOOKUP(IF(ISBLANK(J847),C847,LEFT(J847,IFERROR(FIND("_",LEFT(J847,4)),1)-1)),{"","fact";"c","reset";"tc","reset";"ec","reset";"tec","fact";"c32","rate";"c64","rate";"cmpd","";"ec32","diff";"ec64","diff";"f","fact";"family","";"n","raw";"s",""},2,FALSE)</f>
        <v>rate</v>
      </c>
      <c r="L847" s="4" t="str">
        <f t="shared" si="52"/>
        <v/>
      </c>
      <c r="M847" s="5" t="str">
        <f t="shared" si="53"/>
        <v/>
      </c>
      <c r="N847" s="5" t="str">
        <f t="shared" si="54"/>
        <v/>
      </c>
      <c r="O847" s="5" t="str">
        <f t="shared" si="55"/>
        <v/>
      </c>
    </row>
    <row r="848" spans="1:15" ht="30">
      <c r="A848" s="1" t="s">
        <v>2349</v>
      </c>
      <c r="B848" s="1" t="s">
        <v>30</v>
      </c>
      <c r="C848" s="1" t="s">
        <v>35</v>
      </c>
      <c r="D848" s="1" t="s">
        <v>2350</v>
      </c>
      <c r="E848" s="1" t="s">
        <v>2351</v>
      </c>
      <c r="G848" s="1">
        <v>7</v>
      </c>
      <c r="H848" s="1" t="s">
        <v>27</v>
      </c>
      <c r="I848" s="1">
        <v>-1</v>
      </c>
      <c r="K848" s="4" t="str">
        <f>VLOOKUP(IF(ISBLANK(J848),C848,LEFT(J848,IFERROR(FIND("_",LEFT(J848,4)),1)-1)),{"","fact";"c","reset";"tc","reset";"ec","reset";"tec","fact";"c32","rate";"c64","rate";"cmpd","";"ec32","diff";"ec64","diff";"f","fact";"family","";"n","raw";"s",""},2,FALSE)</f>
        <v>rate</v>
      </c>
      <c r="L848" s="4" t="str">
        <f t="shared" si="52"/>
        <v/>
      </c>
      <c r="M848" s="5" t="str">
        <f t="shared" si="53"/>
        <v/>
      </c>
      <c r="N848" s="5" t="str">
        <f t="shared" si="54"/>
        <v/>
      </c>
      <c r="O848" s="5" t="str">
        <f t="shared" si="55"/>
        <v/>
      </c>
    </row>
    <row r="849" spans="1:15" ht="30">
      <c r="A849" s="1" t="s">
        <v>2352</v>
      </c>
      <c r="B849" s="1" t="s">
        <v>30</v>
      </c>
      <c r="C849" s="1" t="s">
        <v>35</v>
      </c>
      <c r="D849" s="1" t="s">
        <v>2353</v>
      </c>
      <c r="E849" s="1" t="s">
        <v>2354</v>
      </c>
      <c r="G849" s="1">
        <v>7</v>
      </c>
      <c r="H849" s="1" t="s">
        <v>27</v>
      </c>
      <c r="I849" s="1">
        <v>-1</v>
      </c>
      <c r="K849" s="4" t="str">
        <f>VLOOKUP(IF(ISBLANK(J849),C849,LEFT(J849,IFERROR(FIND("_",LEFT(J849,4)),1)-1)),{"","fact";"c","reset";"tc","reset";"ec","reset";"tec","fact";"c32","rate";"c64","rate";"cmpd","";"ec32","diff";"ec64","diff";"f","fact";"family","";"n","raw";"s",""},2,FALSE)</f>
        <v>rate</v>
      </c>
      <c r="L849" s="4" t="str">
        <f t="shared" si="52"/>
        <v/>
      </c>
      <c r="M849" s="5" t="str">
        <f t="shared" si="53"/>
        <v/>
      </c>
      <c r="N849" s="5" t="str">
        <f t="shared" si="54"/>
        <v/>
      </c>
      <c r="O849" s="5" t="str">
        <f t="shared" si="55"/>
        <v/>
      </c>
    </row>
    <row r="850" spans="1:15" ht="30">
      <c r="A850" s="1" t="s">
        <v>2355</v>
      </c>
      <c r="B850" s="1" t="s">
        <v>30</v>
      </c>
      <c r="C850" s="1" t="s">
        <v>35</v>
      </c>
      <c r="D850" s="1" t="s">
        <v>2356</v>
      </c>
      <c r="E850" s="1" t="s">
        <v>2357</v>
      </c>
      <c r="G850" s="1">
        <v>7</v>
      </c>
      <c r="H850" s="1" t="s">
        <v>27</v>
      </c>
      <c r="I850" s="1">
        <v>-1</v>
      </c>
      <c r="K850" s="4" t="str">
        <f>VLOOKUP(IF(ISBLANK(J850),C850,LEFT(J850,IFERROR(FIND("_",LEFT(J850,4)),1)-1)),{"","fact";"c","reset";"tc","reset";"ec","reset";"tec","fact";"c32","rate";"c64","rate";"cmpd","";"ec32","diff";"ec64","diff";"f","fact";"family","";"n","raw";"s",""},2,FALSE)</f>
        <v>rate</v>
      </c>
      <c r="L850" s="4" t="str">
        <f t="shared" si="52"/>
        <v/>
      </c>
      <c r="M850" s="5" t="str">
        <f t="shared" si="53"/>
        <v/>
      </c>
      <c r="N850" s="5" t="str">
        <f t="shared" si="54"/>
        <v/>
      </c>
      <c r="O850" s="5" t="str">
        <f t="shared" si="55"/>
        <v/>
      </c>
    </row>
    <row r="851" spans="1:15" ht="30">
      <c r="A851" s="1" t="s">
        <v>2358</v>
      </c>
      <c r="B851" s="1" t="s">
        <v>30</v>
      </c>
      <c r="C851" s="1" t="s">
        <v>35</v>
      </c>
      <c r="D851" s="1" t="s">
        <v>2359</v>
      </c>
      <c r="E851" s="1" t="s">
        <v>2360</v>
      </c>
      <c r="G851" s="1">
        <v>7</v>
      </c>
      <c r="H851" s="1" t="s">
        <v>27</v>
      </c>
      <c r="I851" s="1">
        <v>-1</v>
      </c>
      <c r="K851" s="4" t="str">
        <f>VLOOKUP(IF(ISBLANK(J851),C851,LEFT(J851,IFERROR(FIND("_",LEFT(J851,4)),1)-1)),{"","fact";"c","reset";"tc","reset";"ec","reset";"tec","fact";"c32","rate";"c64","rate";"cmpd","";"ec32","diff";"ec64","diff";"f","fact";"family","";"n","raw";"s",""},2,FALSE)</f>
        <v>rate</v>
      </c>
      <c r="L851" s="4" t="str">
        <f t="shared" si="52"/>
        <v/>
      </c>
      <c r="M851" s="5" t="str">
        <f t="shared" si="53"/>
        <v/>
      </c>
      <c r="N851" s="5" t="str">
        <f t="shared" si="54"/>
        <v/>
      </c>
      <c r="O851" s="5" t="str">
        <f t="shared" si="55"/>
        <v/>
      </c>
    </row>
    <row r="852" spans="1:15" ht="30">
      <c r="A852" s="1" t="s">
        <v>2361</v>
      </c>
      <c r="B852" s="1" t="s">
        <v>30</v>
      </c>
      <c r="C852" s="1" t="s">
        <v>145</v>
      </c>
      <c r="D852" s="1" t="s">
        <v>2362</v>
      </c>
      <c r="E852" s="1" t="s">
        <v>2363</v>
      </c>
      <c r="F852" s="1" t="s">
        <v>1446</v>
      </c>
      <c r="G852" s="1">
        <v>7</v>
      </c>
      <c r="H852" s="1" t="s">
        <v>27</v>
      </c>
      <c r="K852" s="4" t="str">
        <f>VLOOKUP(IF(ISBLANK(J852),C852,LEFT(J852,IFERROR(FIND("_",LEFT(J852,4)),1)-1)),{"","fact";"c","reset";"tc","reset";"ec","reset";"tec","fact";"c32","rate";"c64","rate";"cmpd","";"ec32","diff";"ec64","diff";"f","fact";"family","";"n","raw";"s",""},2,FALSE)</f>
        <v>fact</v>
      </c>
      <c r="L852" s="4" t="str">
        <f t="shared" si="52"/>
        <v/>
      </c>
      <c r="M852" s="5" t="str">
        <f t="shared" si="53"/>
        <v/>
      </c>
      <c r="N852" s="5" t="str">
        <f t="shared" si="54"/>
        <v/>
      </c>
      <c r="O852" s="5" t="str">
        <f t="shared" si="55"/>
        <v/>
      </c>
    </row>
    <row r="853" spans="1:15">
      <c r="A853" s="1" t="s">
        <v>2364</v>
      </c>
      <c r="B853" s="1" t="s">
        <v>24</v>
      </c>
      <c r="C853" s="1" t="s">
        <v>25</v>
      </c>
      <c r="E853" s="1" t="s">
        <v>2365</v>
      </c>
      <c r="G853" s="1">
        <v>-1</v>
      </c>
      <c r="H853" s="1" t="s">
        <v>27</v>
      </c>
      <c r="K853" s="4" t="str">
        <f>VLOOKUP(IF(ISBLANK(J853),C853,LEFT(J853,IFERROR(FIND("_",LEFT(J853,4)),1)-1)),{"","fact";"c","reset";"tc","reset";"ec","reset";"tec","fact";"c32","rate";"c64","rate";"cmpd","";"ec32","diff";"ec64","diff";"f","fact";"family","";"n","raw";"s",""},2,FALSE)</f>
        <v/>
      </c>
      <c r="L853" s="4" t="str">
        <f t="shared" si="52"/>
        <v/>
      </c>
      <c r="M853" s="5" t="str">
        <f t="shared" si="53"/>
        <v/>
      </c>
      <c r="N853" s="5" t="str">
        <f t="shared" si="54"/>
        <v/>
      </c>
      <c r="O853" s="5" t="str">
        <f t="shared" si="55"/>
        <v/>
      </c>
    </row>
    <row r="854" spans="1:15">
      <c r="A854" s="1" t="s">
        <v>2366</v>
      </c>
      <c r="B854" s="1" t="s">
        <v>24</v>
      </c>
      <c r="C854" s="1" t="s">
        <v>25</v>
      </c>
      <c r="E854" s="1" t="s">
        <v>2367</v>
      </c>
      <c r="G854" s="1">
        <v>-1</v>
      </c>
      <c r="H854" s="1" t="s">
        <v>27</v>
      </c>
      <c r="K854" s="4" t="str">
        <f>VLOOKUP(IF(ISBLANK(J854),C854,LEFT(J854,IFERROR(FIND("_",LEFT(J854,4)),1)-1)),{"","fact";"c","reset";"tc","reset";"ec","reset";"tec","fact";"c32","rate";"c64","rate";"cmpd","";"ec32","diff";"ec64","diff";"f","fact";"family","";"n","raw";"s",""},2,FALSE)</f>
        <v/>
      </c>
      <c r="L854" s="4" t="str">
        <f t="shared" si="52"/>
        <v/>
      </c>
      <c r="M854" s="5" t="str">
        <f t="shared" si="53"/>
        <v/>
      </c>
      <c r="N854" s="5" t="str">
        <f t="shared" si="54"/>
        <v/>
      </c>
      <c r="O854" s="5" t="str">
        <f t="shared" si="55"/>
        <v/>
      </c>
    </row>
    <row r="855" spans="1:15" ht="45">
      <c r="A855" s="1" t="s">
        <v>2368</v>
      </c>
      <c r="B855" s="1" t="s">
        <v>30</v>
      </c>
      <c r="C855" s="1" t="s">
        <v>455</v>
      </c>
      <c r="D855" s="1" t="s">
        <v>2369</v>
      </c>
      <c r="E855" s="1" t="s">
        <v>2370</v>
      </c>
      <c r="F855" s="1" t="s">
        <v>458</v>
      </c>
      <c r="G855" s="1">
        <v>12</v>
      </c>
      <c r="H855" s="1" t="s">
        <v>27</v>
      </c>
      <c r="J855" s="1" t="s">
        <v>2371</v>
      </c>
      <c r="K855" s="4" t="str">
        <f>VLOOKUP(IF(ISBLANK(J855),C855,LEFT(J855,IFERROR(FIND("_",LEFT(J855,4)),1)-1)),{"","fact";"c","reset";"tc","reset";"ec","reset";"tec","fact";"c32","rate";"c64","rate";"cmpd","";"ec32","diff";"ec64","diff";"f","fact";"family","";"n","raw";"s",""},2,FALSE)</f>
        <v>fact</v>
      </c>
      <c r="L855" s="4" t="str">
        <f t="shared" si="52"/>
        <v>memory.bufferCache.activeBuffers * memory.pageSize</v>
      </c>
      <c r="M855" s="5" t="str">
        <f t="shared" si="53"/>
        <v>mult</v>
      </c>
      <c r="N855" s="5" t="str">
        <f t="shared" si="54"/>
        <v>memory.bufferCache.activeBuffers</v>
      </c>
      <c r="O855" s="5" t="str">
        <f t="shared" si="55"/>
        <v>memory.pageSize</v>
      </c>
    </row>
    <row r="856" spans="1:15">
      <c r="A856" s="1" t="s">
        <v>2372</v>
      </c>
      <c r="B856" s="1" t="s">
        <v>30</v>
      </c>
      <c r="C856" s="1" t="s">
        <v>145</v>
      </c>
      <c r="D856" s="1" t="s">
        <v>2179</v>
      </c>
      <c r="E856" s="1" t="s">
        <v>2373</v>
      </c>
      <c r="F856" s="1" t="s">
        <v>2374</v>
      </c>
      <c r="G856" s="1">
        <v>9</v>
      </c>
      <c r="H856" s="1" t="s">
        <v>27</v>
      </c>
      <c r="K856" s="4" t="str">
        <f>VLOOKUP(IF(ISBLANK(J856),C856,LEFT(J856,IFERROR(FIND("_",LEFT(J856,4)),1)-1)),{"","fact";"c","reset";"tc","reset";"ec","reset";"tec","fact";"c32","rate";"c64","rate";"cmpd","";"ec32","diff";"ec64","diff";"f","fact";"family","";"n","raw";"s",""},2,FALSE)</f>
        <v>fact</v>
      </c>
      <c r="L856" s="4" t="str">
        <f t="shared" si="52"/>
        <v/>
      </c>
      <c r="M856" s="5" t="str">
        <f t="shared" si="53"/>
        <v/>
      </c>
      <c r="N856" s="5" t="str">
        <f t="shared" si="54"/>
        <v/>
      </c>
      <c r="O856" s="5" t="str">
        <f t="shared" si="55"/>
        <v/>
      </c>
    </row>
    <row r="857" spans="1:15">
      <c r="A857" s="1" t="s">
        <v>2375</v>
      </c>
      <c r="B857" s="1" t="s">
        <v>30</v>
      </c>
      <c r="C857" s="1" t="s">
        <v>30</v>
      </c>
      <c r="D857" s="1" t="s">
        <v>2376</v>
      </c>
      <c r="E857" s="1" t="s">
        <v>2377</v>
      </c>
      <c r="G857" s="1">
        <v>14</v>
      </c>
      <c r="H857" s="1" t="s">
        <v>27</v>
      </c>
      <c r="I857" s="1">
        <v>-1</v>
      </c>
      <c r="K857" s="4" t="str">
        <f>VLOOKUP(IF(ISBLANK(J857),C857,LEFT(J857,IFERROR(FIND("_",LEFT(J857,4)),1)-1)),{"","fact";"c","reset";"tc","reset";"ec","reset";"tec","fact";"c32","rate";"c64","rate";"cmpd","";"ec32","diff";"ec64","diff";"f","fact";"family","";"n","raw";"s",""},2,FALSE)</f>
        <v/>
      </c>
      <c r="L857" s="4" t="str">
        <f t="shared" si="52"/>
        <v/>
      </c>
      <c r="M857" s="5" t="str">
        <f t="shared" si="53"/>
        <v/>
      </c>
      <c r="N857" s="5" t="str">
        <f t="shared" si="54"/>
        <v/>
      </c>
      <c r="O857" s="5" t="str">
        <f t="shared" si="55"/>
        <v/>
      </c>
    </row>
    <row r="858" spans="1:15">
      <c r="A858" s="1" t="s">
        <v>2378</v>
      </c>
      <c r="B858" s="1" t="s">
        <v>30</v>
      </c>
      <c r="C858" s="1" t="s">
        <v>145</v>
      </c>
      <c r="D858" s="1" t="s">
        <v>2379</v>
      </c>
      <c r="E858" s="1" t="s">
        <v>2380</v>
      </c>
      <c r="F858" s="1" t="s">
        <v>2374</v>
      </c>
      <c r="G858" s="1">
        <v>9</v>
      </c>
      <c r="H858" s="1" t="s">
        <v>27</v>
      </c>
      <c r="I858" s="1">
        <v>-1</v>
      </c>
      <c r="K858" s="4" t="str">
        <f>VLOOKUP(IF(ISBLANK(J858),C858,LEFT(J858,IFERROR(FIND("_",LEFT(J858,4)),1)-1)),{"","fact";"c","reset";"tc","reset";"ec","reset";"tec","fact";"c32","rate";"c64","rate";"cmpd","";"ec32","diff";"ec64","diff";"f","fact";"family","";"n","raw";"s",""},2,FALSE)</f>
        <v>fact</v>
      </c>
      <c r="L858" s="4" t="str">
        <f t="shared" si="52"/>
        <v/>
      </c>
      <c r="M858" s="5" t="str">
        <f t="shared" si="53"/>
        <v/>
      </c>
      <c r="N858" s="5" t="str">
        <f t="shared" si="54"/>
        <v/>
      </c>
      <c r="O858" s="5" t="str">
        <f t="shared" si="55"/>
        <v/>
      </c>
    </row>
    <row r="859" spans="1:15">
      <c r="A859" s="1" t="s">
        <v>2381</v>
      </c>
      <c r="B859" s="1" t="s">
        <v>24</v>
      </c>
      <c r="C859" s="1" t="s">
        <v>145</v>
      </c>
      <c r="D859" s="1" t="s">
        <v>2382</v>
      </c>
      <c r="E859" s="1" t="s">
        <v>2383</v>
      </c>
      <c r="F859" s="1" t="s">
        <v>458</v>
      </c>
      <c r="G859" s="1">
        <v>12</v>
      </c>
      <c r="H859" s="1" t="s">
        <v>27</v>
      </c>
      <c r="K859" s="4" t="str">
        <f>VLOOKUP(IF(ISBLANK(J859),C859,LEFT(J859,IFERROR(FIND("_",LEFT(J859,4)),1)-1)),{"","fact";"c","reset";"tc","reset";"ec","reset";"tec","fact";"c32","rate";"c64","rate";"cmpd","";"ec32","diff";"ec64","diff";"f","fact";"family","";"n","raw";"s",""},2,FALSE)</f>
        <v>fact</v>
      </c>
      <c r="L859" s="4" t="str">
        <f t="shared" si="52"/>
        <v/>
      </c>
      <c r="M859" s="5" t="str">
        <f t="shared" si="53"/>
        <v/>
      </c>
      <c r="N859" s="5" t="str">
        <f t="shared" si="54"/>
        <v/>
      </c>
      <c r="O859" s="5" t="str">
        <f t="shared" si="55"/>
        <v/>
      </c>
    </row>
    <row r="860" spans="1:15" ht="45">
      <c r="A860" s="1" t="s">
        <v>2384</v>
      </c>
      <c r="B860" s="1" t="s">
        <v>30</v>
      </c>
      <c r="C860" s="1" t="s">
        <v>35</v>
      </c>
      <c r="D860" s="1" t="s">
        <v>2385</v>
      </c>
      <c r="E860" s="1" t="s">
        <v>2386</v>
      </c>
      <c r="F860" s="1" t="s">
        <v>606</v>
      </c>
      <c r="G860" s="1">
        <v>6</v>
      </c>
      <c r="H860" s="1" t="s">
        <v>27</v>
      </c>
      <c r="K860" s="4" t="str">
        <f>VLOOKUP(IF(ISBLANK(J860),C860,LEFT(J860,IFERROR(FIND("_",LEFT(J860,4)),1)-1)),{"","fact";"c","reset";"tc","reset";"ec","reset";"tec","fact";"c32","rate";"c64","rate";"cmpd","";"ec32","diff";"ec64","diff";"f","fact";"family","";"n","raw";"s",""},2,FALSE)</f>
        <v>rate</v>
      </c>
      <c r="L860" s="4" t="str">
        <f t="shared" si="52"/>
        <v/>
      </c>
      <c r="M860" s="5" t="str">
        <f t="shared" si="53"/>
        <v/>
      </c>
      <c r="N860" s="5" t="str">
        <f t="shared" si="54"/>
        <v/>
      </c>
      <c r="O860" s="5" t="str">
        <f t="shared" si="55"/>
        <v/>
      </c>
    </row>
    <row r="861" spans="1:15" ht="60">
      <c r="A861" s="1" t="s">
        <v>2387</v>
      </c>
      <c r="B861" s="1" t="s">
        <v>30</v>
      </c>
      <c r="C861" s="1" t="s">
        <v>35</v>
      </c>
      <c r="D861" s="1" t="s">
        <v>2385</v>
      </c>
      <c r="E861" s="1" t="s">
        <v>2388</v>
      </c>
      <c r="F861" s="1" t="s">
        <v>2389</v>
      </c>
      <c r="G861" s="1">
        <v>6</v>
      </c>
      <c r="H861" s="1" t="s">
        <v>27</v>
      </c>
      <c r="K861" s="4" t="str">
        <f>VLOOKUP(IF(ISBLANK(J861),C861,LEFT(J861,IFERROR(FIND("_",LEFT(J861,4)),1)-1)),{"","fact";"c","reset";"tc","reset";"ec","reset";"tec","fact";"c32","rate";"c64","rate";"cmpd","";"ec32","diff";"ec64","diff";"f","fact";"family","";"n","raw";"s",""},2,FALSE)</f>
        <v>rate</v>
      </c>
      <c r="L861" s="4" t="str">
        <f t="shared" si="52"/>
        <v/>
      </c>
      <c r="M861" s="5" t="str">
        <f t="shared" si="53"/>
        <v/>
      </c>
      <c r="N861" s="5" t="str">
        <f t="shared" si="54"/>
        <v/>
      </c>
      <c r="O861" s="5" t="str">
        <f t="shared" si="55"/>
        <v/>
      </c>
    </row>
    <row r="862" spans="1:15" ht="30">
      <c r="A862" s="1" t="s">
        <v>2390</v>
      </c>
      <c r="B862" s="1" t="s">
        <v>24</v>
      </c>
      <c r="C862" s="1" t="s">
        <v>35</v>
      </c>
      <c r="D862" s="1" t="s">
        <v>2391</v>
      </c>
      <c r="E862" s="1" t="s">
        <v>2392</v>
      </c>
      <c r="F862" s="1" t="s">
        <v>55</v>
      </c>
      <c r="G862" s="1">
        <v>5</v>
      </c>
      <c r="H862" s="1" t="s">
        <v>27</v>
      </c>
      <c r="K862" s="4" t="str">
        <f>VLOOKUP(IF(ISBLANK(J862),C862,LEFT(J862,IFERROR(FIND("_",LEFT(J862,4)),1)-1)),{"","fact";"c","reset";"tc","reset";"ec","reset";"tec","fact";"c32","rate";"c64","rate";"cmpd","";"ec32","diff";"ec64","diff";"f","fact";"family","";"n","raw";"s",""},2,FALSE)</f>
        <v>rate</v>
      </c>
      <c r="L862" s="4" t="str">
        <f t="shared" si="52"/>
        <v/>
      </c>
      <c r="M862" s="5" t="str">
        <f t="shared" si="53"/>
        <v/>
      </c>
      <c r="N862" s="5" t="str">
        <f t="shared" si="54"/>
        <v/>
      </c>
      <c r="O862" s="5" t="str">
        <f t="shared" si="55"/>
        <v/>
      </c>
    </row>
    <row r="863" spans="1:15" ht="45">
      <c r="A863" s="1" t="s">
        <v>2393</v>
      </c>
      <c r="B863" s="1" t="s">
        <v>24</v>
      </c>
      <c r="C863" s="1" t="s">
        <v>455</v>
      </c>
      <c r="D863" s="1" t="s">
        <v>2394</v>
      </c>
      <c r="E863" s="1" t="s">
        <v>2395</v>
      </c>
      <c r="F863" s="1" t="s">
        <v>2396</v>
      </c>
      <c r="G863" s="1">
        <v>4</v>
      </c>
      <c r="H863" s="1" t="s">
        <v>27</v>
      </c>
      <c r="J863" s="1" t="s">
        <v>2397</v>
      </c>
      <c r="K863" s="4" t="str">
        <f>VLOOKUP(IF(ISBLANK(J863),C863,LEFT(J863,IFERROR(FIND("_",LEFT(J863,4)),1)-1)),{"","fact";"c","reset";"tc","reset";"ec","reset";"tec","fact";"c32","rate";"c64","rate";"cmpd","";"ec32","diff";"ec64","diff";"f","fact";"family","";"n","raw";"s",""},2,FALSE)</f>
        <v>fact</v>
      </c>
      <c r="L863" s="4" t="str">
        <f t="shared" si="52"/>
        <v>100 * memory.bufferCache.hits / memory.bufferCache.lookups</v>
      </c>
      <c r="M863" s="5" t="str">
        <f t="shared" si="53"/>
        <v>pct</v>
      </c>
      <c r="N863" s="5" t="str">
        <f t="shared" si="54"/>
        <v>memory.bufferCache.hits</v>
      </c>
      <c r="O863" s="5" t="str">
        <f t="shared" si="55"/>
        <v>memory.bufferCache.lookups</v>
      </c>
    </row>
    <row r="864" spans="1:15">
      <c r="A864" s="1" t="s">
        <v>2398</v>
      </c>
      <c r="B864" s="1" t="s">
        <v>24</v>
      </c>
      <c r="C864" s="1" t="s">
        <v>35</v>
      </c>
      <c r="D864" s="1" t="s">
        <v>2394</v>
      </c>
      <c r="E864" s="1" t="s">
        <v>2399</v>
      </c>
      <c r="F864" s="1" t="s">
        <v>55</v>
      </c>
      <c r="G864" s="1">
        <v>8</v>
      </c>
      <c r="H864" s="1" t="s">
        <v>27</v>
      </c>
      <c r="K864" s="4" t="str">
        <f>VLOOKUP(IF(ISBLANK(J864),C864,LEFT(J864,IFERROR(FIND("_",LEFT(J864,4)),1)-1)),{"","fact";"c","reset";"tc","reset";"ec","reset";"tec","fact";"c32","rate";"c64","rate";"cmpd","";"ec32","diff";"ec64","diff";"f","fact";"family","";"n","raw";"s",""},2,FALSE)</f>
        <v>rate</v>
      </c>
      <c r="L864" s="4" t="str">
        <f t="shared" si="52"/>
        <v/>
      </c>
      <c r="M864" s="5" t="str">
        <f t="shared" si="53"/>
        <v/>
      </c>
      <c r="N864" s="5" t="str">
        <f t="shared" si="54"/>
        <v/>
      </c>
      <c r="O864" s="5" t="str">
        <f t="shared" si="55"/>
        <v/>
      </c>
    </row>
    <row r="865" spans="1:15">
      <c r="A865" s="1" t="s">
        <v>2400</v>
      </c>
      <c r="B865" s="1" t="s">
        <v>29</v>
      </c>
      <c r="C865" s="1" t="s">
        <v>237</v>
      </c>
      <c r="E865" s="1" t="s">
        <v>2401</v>
      </c>
      <c r="G865" s="1">
        <v>-1</v>
      </c>
      <c r="H865" s="1" t="s">
        <v>27</v>
      </c>
      <c r="K865" s="4" t="str">
        <f>VLOOKUP(IF(ISBLANK(J865),C865,LEFT(J865,IFERROR(FIND("_",LEFT(J865,4)),1)-1)),{"","fact";"c","reset";"tc","reset";"ec","reset";"tec","fact";"c32","rate";"c64","rate";"cmpd","";"ec32","diff";"ec64","diff";"f","fact";"family","";"n","raw";"s",""},2,FALSE)</f>
        <v/>
      </c>
      <c r="L865" s="4" t="str">
        <f t="shared" si="52"/>
        <v/>
      </c>
      <c r="M865" s="5" t="str">
        <f t="shared" si="53"/>
        <v/>
      </c>
      <c r="N865" s="5" t="str">
        <f t="shared" si="54"/>
        <v/>
      </c>
      <c r="O865" s="5" t="str">
        <f t="shared" si="55"/>
        <v/>
      </c>
    </row>
    <row r="866" spans="1:15" ht="30">
      <c r="A866" s="1" t="s">
        <v>2402</v>
      </c>
      <c r="B866" s="1" t="s">
        <v>29</v>
      </c>
      <c r="C866" s="1" t="s">
        <v>145</v>
      </c>
      <c r="D866" s="1" t="s">
        <v>2403</v>
      </c>
      <c r="E866" s="1" t="s">
        <v>2404</v>
      </c>
      <c r="F866" s="1" t="s">
        <v>2374</v>
      </c>
      <c r="G866" s="1">
        <v>9</v>
      </c>
      <c r="H866" s="1" t="s">
        <v>27</v>
      </c>
      <c r="I866" s="1">
        <v>-1</v>
      </c>
      <c r="K866" s="4" t="str">
        <f>VLOOKUP(IF(ISBLANK(J866),C866,LEFT(J866,IFERROR(FIND("_",LEFT(J866,4)),1)-1)),{"","fact";"c","reset";"tc","reset";"ec","reset";"tec","fact";"c32","rate";"c64","rate";"cmpd","";"ec32","diff";"ec64","diff";"f","fact";"family","";"n","raw";"s",""},2,FALSE)</f>
        <v>fact</v>
      </c>
      <c r="L866" s="4" t="str">
        <f t="shared" si="52"/>
        <v/>
      </c>
      <c r="M866" s="5" t="str">
        <f t="shared" si="53"/>
        <v/>
      </c>
      <c r="N866" s="5" t="str">
        <f t="shared" si="54"/>
        <v/>
      </c>
      <c r="O866" s="5" t="str">
        <f t="shared" si="55"/>
        <v/>
      </c>
    </row>
    <row r="867" spans="1:15">
      <c r="A867" s="1" t="s">
        <v>2405</v>
      </c>
      <c r="B867" s="1" t="s">
        <v>29</v>
      </c>
      <c r="C867" s="1" t="s">
        <v>145</v>
      </c>
      <c r="D867" s="1" t="s">
        <v>2406</v>
      </c>
      <c r="E867" s="1" t="s">
        <v>2407</v>
      </c>
      <c r="F867" s="1" t="s">
        <v>2374</v>
      </c>
      <c r="G867" s="1">
        <v>9</v>
      </c>
      <c r="H867" s="1" t="s">
        <v>27</v>
      </c>
      <c r="I867" s="1">
        <v>-1</v>
      </c>
      <c r="K867" s="4" t="str">
        <f>VLOOKUP(IF(ISBLANK(J867),C867,LEFT(J867,IFERROR(FIND("_",LEFT(J867,4)),1)-1)),{"","fact";"c","reset";"tc","reset";"ec","reset";"tec","fact";"c32","rate";"c64","rate";"cmpd","";"ec32","diff";"ec64","diff";"f","fact";"family","";"n","raw";"s",""},2,FALSE)</f>
        <v>fact</v>
      </c>
      <c r="L867" s="4" t="str">
        <f t="shared" si="52"/>
        <v/>
      </c>
      <c r="M867" s="5" t="str">
        <f t="shared" si="53"/>
        <v/>
      </c>
      <c r="N867" s="5" t="str">
        <f t="shared" si="54"/>
        <v/>
      </c>
      <c r="O867" s="5" t="str">
        <f t="shared" si="55"/>
        <v/>
      </c>
    </row>
    <row r="868" spans="1:15">
      <c r="A868" s="1" t="s">
        <v>2408</v>
      </c>
      <c r="B868" s="1" t="s">
        <v>24</v>
      </c>
      <c r="C868" s="1" t="s">
        <v>35</v>
      </c>
      <c r="D868" s="1" t="s">
        <v>2394</v>
      </c>
      <c r="E868" s="1" t="s">
        <v>2409</v>
      </c>
      <c r="F868" s="1" t="s">
        <v>2410</v>
      </c>
      <c r="G868" s="1">
        <v>8</v>
      </c>
      <c r="H868" s="1" t="s">
        <v>27</v>
      </c>
      <c r="K868" s="4" t="str">
        <f>VLOOKUP(IF(ISBLANK(J868),C868,LEFT(J868,IFERROR(FIND("_",LEFT(J868,4)),1)-1)),{"","fact";"c","reset";"tc","reset";"ec","reset";"tec","fact";"c32","rate";"c64","rate";"cmpd","";"ec32","diff";"ec64","diff";"f","fact";"family","";"n","raw";"s",""},2,FALSE)</f>
        <v>rate</v>
      </c>
      <c r="L868" s="4" t="str">
        <f t="shared" si="52"/>
        <v/>
      </c>
      <c r="M868" s="5" t="str">
        <f t="shared" si="53"/>
        <v/>
      </c>
      <c r="N868" s="5" t="str">
        <f t="shared" si="54"/>
        <v/>
      </c>
      <c r="O868" s="5" t="str">
        <f t="shared" si="55"/>
        <v/>
      </c>
    </row>
    <row r="869" spans="1:15" ht="30">
      <c r="A869" s="1" t="s">
        <v>2411</v>
      </c>
      <c r="B869" s="1" t="s">
        <v>24</v>
      </c>
      <c r="C869" s="1" t="s">
        <v>35</v>
      </c>
      <c r="D869" s="1" t="s">
        <v>2412</v>
      </c>
      <c r="E869" s="1" t="s">
        <v>2413</v>
      </c>
      <c r="F869" s="1" t="s">
        <v>55</v>
      </c>
      <c r="G869" s="1">
        <v>5</v>
      </c>
      <c r="H869" s="1" t="s">
        <v>27</v>
      </c>
      <c r="K869" s="4" t="str">
        <f>VLOOKUP(IF(ISBLANK(J869),C869,LEFT(J869,IFERROR(FIND("_",LEFT(J869,4)),1)-1)),{"","fact";"c","reset";"tc","reset";"ec","reset";"tec","fact";"c32","rate";"c64","rate";"cmpd","";"ec32","diff";"ec64","diff";"f","fact";"family","";"n","raw";"s",""},2,FALSE)</f>
        <v>rate</v>
      </c>
      <c r="L869" s="4" t="str">
        <f t="shared" si="52"/>
        <v/>
      </c>
      <c r="M869" s="5" t="str">
        <f t="shared" si="53"/>
        <v/>
      </c>
      <c r="N869" s="5" t="str">
        <f t="shared" si="54"/>
        <v/>
      </c>
      <c r="O869" s="5" t="str">
        <f t="shared" si="55"/>
        <v/>
      </c>
    </row>
    <row r="870" spans="1:15" ht="45">
      <c r="A870" s="1" t="s">
        <v>2414</v>
      </c>
      <c r="B870" s="1" t="s">
        <v>30</v>
      </c>
      <c r="C870" s="1" t="s">
        <v>455</v>
      </c>
      <c r="D870" s="1" t="s">
        <v>2415</v>
      </c>
      <c r="E870" s="1" t="s">
        <v>2416</v>
      </c>
      <c r="F870" s="1" t="s">
        <v>458</v>
      </c>
      <c r="G870" s="1">
        <v>12</v>
      </c>
      <c r="H870" s="1" t="s">
        <v>27</v>
      </c>
      <c r="J870" s="1" t="s">
        <v>2417</v>
      </c>
      <c r="K870" s="4" t="str">
        <f>VLOOKUP(IF(ISBLANK(J870),C870,LEFT(J870,IFERROR(FIND("_",LEFT(J870,4)),1)-1)),{"","fact";"c","reset";"tc","reset";"ec","reset";"tec","fact";"c32","rate";"c64","rate";"cmpd","";"ec32","diff";"ec64","diff";"f","fact";"family","";"n","raw";"s",""},2,FALSE)</f>
        <v>fact</v>
      </c>
      <c r="L870" s="4" t="str">
        <f t="shared" si="52"/>
        <v>memory.bufferCache.totalBuffers * memory.pageSize</v>
      </c>
      <c r="M870" s="5" t="str">
        <f t="shared" si="53"/>
        <v>mult</v>
      </c>
      <c r="N870" s="5" t="str">
        <f t="shared" si="54"/>
        <v>memory.bufferCache.totalBuffers</v>
      </c>
      <c r="O870" s="5" t="str">
        <f t="shared" si="55"/>
        <v>memory.pageSize</v>
      </c>
    </row>
    <row r="871" spans="1:15">
      <c r="A871" s="1" t="s">
        <v>2418</v>
      </c>
      <c r="B871" s="1" t="s">
        <v>30</v>
      </c>
      <c r="C871" s="1" t="s">
        <v>145</v>
      </c>
      <c r="D871" s="1" t="s">
        <v>1136</v>
      </c>
      <c r="E871" s="1" t="s">
        <v>2419</v>
      </c>
      <c r="F871" s="1" t="s">
        <v>2374</v>
      </c>
      <c r="G871" s="1">
        <v>9</v>
      </c>
      <c r="H871" s="1" t="s">
        <v>27</v>
      </c>
      <c r="K871" s="4" t="str">
        <f>VLOOKUP(IF(ISBLANK(J871),C871,LEFT(J871,IFERROR(FIND("_",LEFT(J871,4)),1)-1)),{"","fact";"c","reset";"tc","reset";"ec","reset";"tec","fact";"c32","rate";"c64","rate";"cmpd","";"ec32","diff";"ec64","diff";"f","fact";"family","";"n","raw";"s",""},2,FALSE)</f>
        <v>fact</v>
      </c>
      <c r="L871" s="4" t="str">
        <f t="shared" si="52"/>
        <v/>
      </c>
      <c r="M871" s="5" t="str">
        <f t="shared" si="53"/>
        <v/>
      </c>
      <c r="N871" s="5" t="str">
        <f t="shared" si="54"/>
        <v/>
      </c>
      <c r="O871" s="5" t="str">
        <f t="shared" si="55"/>
        <v/>
      </c>
    </row>
    <row r="872" spans="1:15">
      <c r="A872" s="1" t="s">
        <v>2420</v>
      </c>
      <c r="B872" s="1" t="s">
        <v>29</v>
      </c>
      <c r="C872" s="1" t="s">
        <v>237</v>
      </c>
      <c r="E872" s="1" t="s">
        <v>2421</v>
      </c>
      <c r="G872" s="1">
        <v>-1</v>
      </c>
      <c r="H872" s="1" t="s">
        <v>27</v>
      </c>
      <c r="K872" s="4" t="str">
        <f>VLOOKUP(IF(ISBLANK(J872),C872,LEFT(J872,IFERROR(FIND("_",LEFT(J872,4)),1)-1)),{"","fact";"c","reset";"tc","reset";"ec","reset";"tec","fact";"c32","rate";"c64","rate";"cmpd","";"ec32","diff";"ec64","diff";"f","fact";"family","";"n","raw";"s",""},2,FALSE)</f>
        <v/>
      </c>
      <c r="L872" s="4" t="str">
        <f t="shared" si="52"/>
        <v/>
      </c>
      <c r="M872" s="5" t="str">
        <f t="shared" si="53"/>
        <v/>
      </c>
      <c r="N872" s="5" t="str">
        <f t="shared" si="54"/>
        <v/>
      </c>
      <c r="O872" s="5" t="str">
        <f t="shared" si="55"/>
        <v/>
      </c>
    </row>
    <row r="873" spans="1:15" ht="30">
      <c r="A873" s="1" t="s">
        <v>2422</v>
      </c>
      <c r="B873" s="1" t="s">
        <v>29</v>
      </c>
      <c r="C873" s="1" t="s">
        <v>145</v>
      </c>
      <c r="D873" s="1" t="s">
        <v>2423</v>
      </c>
      <c r="E873" s="1" t="s">
        <v>2404</v>
      </c>
      <c r="F873" s="1" t="s">
        <v>2374</v>
      </c>
      <c r="G873" s="1">
        <v>9</v>
      </c>
      <c r="H873" s="1" t="s">
        <v>27</v>
      </c>
      <c r="I873" s="1">
        <v>-1</v>
      </c>
      <c r="K873" s="4" t="str">
        <f>VLOOKUP(IF(ISBLANK(J873),C873,LEFT(J873,IFERROR(FIND("_",LEFT(J873,4)),1)-1)),{"","fact";"c","reset";"tc","reset";"ec","reset";"tec","fact";"c32","rate";"c64","rate";"cmpd","";"ec32","diff";"ec64","diff";"f","fact";"family","";"n","raw";"s",""},2,FALSE)</f>
        <v>fact</v>
      </c>
      <c r="L873" s="4" t="str">
        <f t="shared" si="52"/>
        <v/>
      </c>
      <c r="M873" s="5" t="str">
        <f t="shared" si="53"/>
        <v/>
      </c>
      <c r="N873" s="5" t="str">
        <f t="shared" si="54"/>
        <v/>
      </c>
      <c r="O873" s="5" t="str">
        <f t="shared" si="55"/>
        <v/>
      </c>
    </row>
    <row r="874" spans="1:15">
      <c r="A874" s="1" t="s">
        <v>2424</v>
      </c>
      <c r="B874" s="1" t="s">
        <v>29</v>
      </c>
      <c r="C874" s="1" t="s">
        <v>145</v>
      </c>
      <c r="D874" s="1" t="s">
        <v>2425</v>
      </c>
      <c r="E874" s="1" t="s">
        <v>2407</v>
      </c>
      <c r="F874" s="1" t="s">
        <v>2374</v>
      </c>
      <c r="G874" s="1">
        <v>9</v>
      </c>
      <c r="H874" s="1" t="s">
        <v>27</v>
      </c>
      <c r="I874" s="1">
        <v>-1</v>
      </c>
      <c r="K874" s="4" t="str">
        <f>VLOOKUP(IF(ISBLANK(J874),C874,LEFT(J874,IFERROR(FIND("_",LEFT(J874,4)),1)-1)),{"","fact";"c","reset";"tc","reset";"ec","reset";"tec","fact";"c32","rate";"c64","rate";"cmpd","";"ec32","diff";"ec64","diff";"f","fact";"family","";"n","raw";"s",""},2,FALSE)</f>
        <v>fact</v>
      </c>
      <c r="L874" s="4" t="str">
        <f t="shared" si="52"/>
        <v/>
      </c>
      <c r="M874" s="5" t="str">
        <f t="shared" si="53"/>
        <v/>
      </c>
      <c r="N874" s="5" t="str">
        <f t="shared" si="54"/>
        <v/>
      </c>
      <c r="O874" s="5" t="str">
        <f t="shared" si="55"/>
        <v/>
      </c>
    </row>
    <row r="875" spans="1:15">
      <c r="A875" s="1" t="s">
        <v>2426</v>
      </c>
      <c r="B875" s="1" t="s">
        <v>29</v>
      </c>
      <c r="C875" s="1" t="s">
        <v>237</v>
      </c>
      <c r="E875" s="1" t="s">
        <v>2427</v>
      </c>
      <c r="G875" s="1">
        <v>-1</v>
      </c>
      <c r="H875" s="1" t="s">
        <v>27</v>
      </c>
      <c r="K875" s="4" t="str">
        <f>VLOOKUP(IF(ISBLANK(J875),C875,LEFT(J875,IFERROR(FIND("_",LEFT(J875,4)),1)-1)),{"","fact";"c","reset";"tc","reset";"ec","reset";"tec","fact";"c32","rate";"c64","rate";"cmpd","";"ec32","diff";"ec64","diff";"f","fact";"family","";"n","raw";"s",""},2,FALSE)</f>
        <v/>
      </c>
      <c r="L875" s="4" t="str">
        <f t="shared" si="52"/>
        <v/>
      </c>
      <c r="M875" s="5" t="str">
        <f t="shared" si="53"/>
        <v/>
      </c>
      <c r="N875" s="5" t="str">
        <f t="shared" si="54"/>
        <v/>
      </c>
      <c r="O875" s="5" t="str">
        <f t="shared" si="55"/>
        <v/>
      </c>
    </row>
    <row r="876" spans="1:15" ht="30">
      <c r="A876" s="1" t="s">
        <v>2428</v>
      </c>
      <c r="B876" s="1" t="s">
        <v>29</v>
      </c>
      <c r="C876" s="1" t="s">
        <v>145</v>
      </c>
      <c r="D876" s="1" t="s">
        <v>2429</v>
      </c>
      <c r="E876" s="1" t="s">
        <v>2404</v>
      </c>
      <c r="F876" s="1" t="s">
        <v>2374</v>
      </c>
      <c r="G876" s="1">
        <v>9</v>
      </c>
      <c r="H876" s="1" t="s">
        <v>27</v>
      </c>
      <c r="I876" s="1">
        <v>-1</v>
      </c>
      <c r="K876" s="4" t="str">
        <f>VLOOKUP(IF(ISBLANK(J876),C876,LEFT(J876,IFERROR(FIND("_",LEFT(J876,4)),1)-1)),{"","fact";"c","reset";"tc","reset";"ec","reset";"tec","fact";"c32","rate";"c64","rate";"cmpd","";"ec32","diff";"ec64","diff";"f","fact";"family","";"n","raw";"s",""},2,FALSE)</f>
        <v>fact</v>
      </c>
      <c r="L876" s="4" t="str">
        <f t="shared" si="52"/>
        <v/>
      </c>
      <c r="M876" s="5" t="str">
        <f t="shared" si="53"/>
        <v/>
      </c>
      <c r="N876" s="5" t="str">
        <f t="shared" si="54"/>
        <v/>
      </c>
      <c r="O876" s="5" t="str">
        <f t="shared" si="55"/>
        <v/>
      </c>
    </row>
    <row r="877" spans="1:15">
      <c r="A877" s="1" t="s">
        <v>2430</v>
      </c>
      <c r="B877" s="1" t="s">
        <v>29</v>
      </c>
      <c r="C877" s="1" t="s">
        <v>145</v>
      </c>
      <c r="D877" s="1" t="s">
        <v>2431</v>
      </c>
      <c r="E877" s="1" t="s">
        <v>2407</v>
      </c>
      <c r="F877" s="1" t="s">
        <v>2374</v>
      </c>
      <c r="G877" s="1">
        <v>9</v>
      </c>
      <c r="H877" s="1" t="s">
        <v>27</v>
      </c>
      <c r="I877" s="1">
        <v>-1</v>
      </c>
      <c r="K877" s="4" t="str">
        <f>VLOOKUP(IF(ISBLANK(J877),C877,LEFT(J877,IFERROR(FIND("_",LEFT(J877,4)),1)-1)),{"","fact";"c","reset";"tc","reset";"ec","reset";"tec","fact";"c32","rate";"c64","rate";"cmpd","";"ec32","diff";"ec64","diff";"f","fact";"family","";"n","raw";"s",""},2,FALSE)</f>
        <v>fact</v>
      </c>
      <c r="L877" s="4" t="str">
        <f t="shared" si="52"/>
        <v/>
      </c>
      <c r="M877" s="5" t="str">
        <f t="shared" si="53"/>
        <v/>
      </c>
      <c r="N877" s="5" t="str">
        <f t="shared" si="54"/>
        <v/>
      </c>
      <c r="O877" s="5" t="str">
        <f t="shared" si="55"/>
        <v/>
      </c>
    </row>
    <row r="878" spans="1:15" ht="30">
      <c r="A878" s="1" t="s">
        <v>2432</v>
      </c>
      <c r="B878" s="1" t="s">
        <v>24</v>
      </c>
      <c r="C878" s="1" t="s">
        <v>35</v>
      </c>
      <c r="D878" s="1" t="s">
        <v>2433</v>
      </c>
      <c r="E878" s="1" t="s">
        <v>2434</v>
      </c>
      <c r="F878" s="1" t="s">
        <v>55</v>
      </c>
      <c r="G878" s="1">
        <v>5</v>
      </c>
      <c r="H878" s="1" t="s">
        <v>27</v>
      </c>
      <c r="K878" s="4" t="str">
        <f>VLOOKUP(IF(ISBLANK(J878),C878,LEFT(J878,IFERROR(FIND("_",LEFT(J878,4)),1)-1)),{"","fact";"c","reset";"tc","reset";"ec","reset";"tec","fact";"c32","rate";"c64","rate";"cmpd","";"ec32","diff";"ec64","diff";"f","fact";"family","";"n","raw";"s",""},2,FALSE)</f>
        <v>rate</v>
      </c>
      <c r="L878" s="4" t="str">
        <f t="shared" si="52"/>
        <v/>
      </c>
      <c r="M878" s="5" t="str">
        <f t="shared" si="53"/>
        <v/>
      </c>
      <c r="N878" s="5" t="str">
        <f t="shared" si="54"/>
        <v/>
      </c>
      <c r="O878" s="5" t="str">
        <f t="shared" si="55"/>
        <v/>
      </c>
    </row>
    <row r="879" spans="1:15">
      <c r="A879" s="1" t="s">
        <v>2435</v>
      </c>
      <c r="B879" s="1" t="s">
        <v>24</v>
      </c>
      <c r="C879" s="1" t="s">
        <v>25</v>
      </c>
      <c r="E879" s="1" t="s">
        <v>2436</v>
      </c>
      <c r="G879" s="1">
        <v>-1</v>
      </c>
      <c r="H879" s="1" t="s">
        <v>27</v>
      </c>
      <c r="K879" s="4" t="str">
        <f>VLOOKUP(IF(ISBLANK(J879),C879,LEFT(J879,IFERROR(FIND("_",LEFT(J879,4)),1)-1)),{"","fact";"c","reset";"tc","reset";"ec","reset";"tec","fact";"c32","rate";"c64","rate";"cmpd","";"ec32","diff";"ec64","diff";"f","fact";"family","";"n","raw";"s",""},2,FALSE)</f>
        <v/>
      </c>
      <c r="L879" s="4" t="str">
        <f t="shared" si="52"/>
        <v/>
      </c>
      <c r="M879" s="5" t="str">
        <f t="shared" si="53"/>
        <v/>
      </c>
      <c r="N879" s="5" t="str">
        <f t="shared" si="54"/>
        <v/>
      </c>
      <c r="O879" s="5" t="str">
        <f t="shared" si="55"/>
        <v/>
      </c>
    </row>
    <row r="880" spans="1:15" ht="30">
      <c r="A880" s="1" t="s">
        <v>2437</v>
      </c>
      <c r="B880" s="1" t="s">
        <v>29</v>
      </c>
      <c r="C880" s="1" t="s">
        <v>30</v>
      </c>
      <c r="D880" s="1" t="s">
        <v>2438</v>
      </c>
      <c r="E880" s="1" t="s">
        <v>2439</v>
      </c>
      <c r="G880" s="1">
        <v>3</v>
      </c>
      <c r="H880" s="1" t="s">
        <v>27</v>
      </c>
      <c r="I880" s="1">
        <v>-1</v>
      </c>
      <c r="K880" s="4" t="str">
        <f>VLOOKUP(IF(ISBLANK(J880),C880,LEFT(J880,IFERROR(FIND("_",LEFT(J880,4)),1)-1)),{"","fact";"c","reset";"tc","reset";"ec","reset";"tec","fact";"c32","rate";"c64","rate";"cmpd","";"ec32","diff";"ec64","diff";"f","fact";"family","";"n","raw";"s",""},2,FALSE)</f>
        <v/>
      </c>
      <c r="L880" s="4" t="str">
        <f t="shared" si="52"/>
        <v/>
      </c>
      <c r="M880" s="5" t="str">
        <f t="shared" si="53"/>
        <v/>
      </c>
      <c r="N880" s="5" t="str">
        <f t="shared" si="54"/>
        <v/>
      </c>
      <c r="O880" s="5" t="str">
        <f t="shared" si="55"/>
        <v/>
      </c>
    </row>
    <row r="881" spans="1:15">
      <c r="A881" s="1" t="s">
        <v>2440</v>
      </c>
      <c r="B881" s="1" t="s">
        <v>30</v>
      </c>
      <c r="C881" s="1" t="s">
        <v>145</v>
      </c>
      <c r="D881" s="1" t="s">
        <v>2441</v>
      </c>
      <c r="E881" s="1" t="s">
        <v>2442</v>
      </c>
      <c r="F881" s="1" t="s">
        <v>1537</v>
      </c>
      <c r="G881" s="1">
        <v>-1</v>
      </c>
      <c r="H881" s="1" t="s">
        <v>27</v>
      </c>
      <c r="I881" s="1">
        <v>-1</v>
      </c>
      <c r="K881" s="4" t="str">
        <f>VLOOKUP(IF(ISBLANK(J881),C881,LEFT(J881,IFERROR(FIND("_",LEFT(J881,4)),1)-1)),{"","fact";"c","reset";"tc","reset";"ec","reset";"tec","fact";"c32","rate";"c64","rate";"cmpd","";"ec32","diff";"ec64","diff";"f","fact";"family","";"n","raw";"s",""},2,FALSE)</f>
        <v>fact</v>
      </c>
      <c r="L881" s="4" t="str">
        <f t="shared" si="52"/>
        <v/>
      </c>
      <c r="M881" s="5" t="str">
        <f t="shared" si="53"/>
        <v/>
      </c>
      <c r="N881" s="5" t="str">
        <f t="shared" si="54"/>
        <v/>
      </c>
      <c r="O881" s="5" t="str">
        <f t="shared" si="55"/>
        <v/>
      </c>
    </row>
    <row r="882" spans="1:15" ht="30">
      <c r="A882" s="1" t="s">
        <v>2443</v>
      </c>
      <c r="B882" s="1" t="s">
        <v>30</v>
      </c>
      <c r="C882" s="1" t="s">
        <v>145</v>
      </c>
      <c r="D882" s="1" t="s">
        <v>1136</v>
      </c>
      <c r="E882" s="1" t="s">
        <v>2444</v>
      </c>
      <c r="F882" s="1" t="s">
        <v>1537</v>
      </c>
      <c r="G882" s="1">
        <v>-1</v>
      </c>
      <c r="H882" s="1" t="s">
        <v>27</v>
      </c>
      <c r="I882" s="1">
        <v>-1</v>
      </c>
      <c r="K882" s="4" t="str">
        <f>VLOOKUP(IF(ISBLANK(J882),C882,LEFT(J882,IFERROR(FIND("_",LEFT(J882,4)),1)-1)),{"","fact";"c","reset";"tc","reset";"ec","reset";"tec","fact";"c32","rate";"c64","rate";"cmpd","";"ec32","diff";"ec64","diff";"f","fact";"family","";"n","raw";"s",""},2,FALSE)</f>
        <v>fact</v>
      </c>
      <c r="L882" s="4" t="str">
        <f t="shared" si="52"/>
        <v/>
      </c>
      <c r="M882" s="5" t="str">
        <f t="shared" si="53"/>
        <v/>
      </c>
      <c r="N882" s="5" t="str">
        <f t="shared" si="54"/>
        <v/>
      </c>
      <c r="O882" s="5" t="str">
        <f t="shared" si="55"/>
        <v/>
      </c>
    </row>
    <row r="883" spans="1:15">
      <c r="A883" s="1" t="s">
        <v>2445</v>
      </c>
      <c r="B883" s="1" t="s">
        <v>30</v>
      </c>
      <c r="C883" s="1" t="s">
        <v>145</v>
      </c>
      <c r="D883" s="1" t="s">
        <v>2446</v>
      </c>
      <c r="E883" s="1" t="s">
        <v>2447</v>
      </c>
      <c r="F883" s="1" t="s">
        <v>1122</v>
      </c>
      <c r="G883" s="1">
        <v>10</v>
      </c>
      <c r="H883" s="1" t="s">
        <v>27</v>
      </c>
      <c r="I883" s="1">
        <v>-1</v>
      </c>
      <c r="K883" s="4" t="str">
        <f>VLOOKUP(IF(ISBLANK(J883),C883,LEFT(J883,IFERROR(FIND("_",LEFT(J883,4)),1)-1)),{"","fact";"c","reset";"tc","reset";"ec","reset";"tec","fact";"c32","rate";"c64","rate";"cmpd","";"ec32","diff";"ec64","diff";"f","fact";"family","";"n","raw";"s",""},2,FALSE)</f>
        <v>fact</v>
      </c>
      <c r="L883" s="4" t="str">
        <f t="shared" si="52"/>
        <v/>
      </c>
      <c r="M883" s="5" t="str">
        <f t="shared" si="53"/>
        <v/>
      </c>
      <c r="N883" s="5" t="str">
        <f t="shared" si="54"/>
        <v/>
      </c>
      <c r="O883" s="5" t="str">
        <f t="shared" si="55"/>
        <v/>
      </c>
    </row>
    <row r="884" spans="1:15" ht="30">
      <c r="A884" s="1" t="s">
        <v>2448</v>
      </c>
      <c r="B884" s="1" t="s">
        <v>30</v>
      </c>
      <c r="C884" s="1" t="s">
        <v>455</v>
      </c>
      <c r="D884" s="1" t="s">
        <v>2449</v>
      </c>
      <c r="E884" s="1" t="s">
        <v>2450</v>
      </c>
      <c r="F884" s="1" t="s">
        <v>524</v>
      </c>
      <c r="G884" s="1">
        <v>4</v>
      </c>
      <c r="H884" s="1" t="s">
        <v>27</v>
      </c>
      <c r="I884" s="1">
        <v>1</v>
      </c>
      <c r="J884" s="1" t="s">
        <v>2451</v>
      </c>
      <c r="K884" s="4" t="str">
        <f>VLOOKUP(IF(ISBLANK(J884),C884,LEFT(J884,IFERROR(FIND("_",LEFT(J884,4)),1)-1)),{"","fact";"c","reset";"tc","reset";"ec","reset";"tec","fact";"c32","rate";"c64","rate";"cmpd","";"ec32","diff";"ec64","diff";"f","fact";"family","";"n","raw";"s",""},2,FALSE)</f>
        <v>fact</v>
      </c>
      <c r="L884" s="4" t="str">
        <f t="shared" si="52"/>
        <v>100 * inUse / items</v>
      </c>
      <c r="M884" s="5" t="str">
        <f t="shared" si="53"/>
        <v>pct</v>
      </c>
      <c r="N884" s="5" t="str">
        <f t="shared" si="54"/>
        <v>inUse</v>
      </c>
      <c r="O884" s="5" t="str">
        <f t="shared" si="55"/>
        <v>items</v>
      </c>
    </row>
    <row r="885" spans="1:15">
      <c r="A885" s="1" t="s">
        <v>2452</v>
      </c>
      <c r="B885" s="1" t="s">
        <v>24</v>
      </c>
      <c r="C885" s="1" t="s">
        <v>25</v>
      </c>
      <c r="E885" s="1" t="s">
        <v>2453</v>
      </c>
      <c r="G885" s="1">
        <v>-1</v>
      </c>
      <c r="H885" s="1" t="s">
        <v>27</v>
      </c>
      <c r="K885" s="4" t="str">
        <f>VLOOKUP(IF(ISBLANK(J885),C885,LEFT(J885,IFERROR(FIND("_",LEFT(J885,4)),1)-1)),{"","fact";"c","reset";"tc","reset";"ec","reset";"tec","fact";"c32","rate";"c64","rate";"cmpd","";"ec32","diff";"ec64","diff";"f","fact";"family","";"n","raw";"s",""},2,FALSE)</f>
        <v/>
      </c>
      <c r="L885" s="4" t="str">
        <f t="shared" si="52"/>
        <v/>
      </c>
      <c r="M885" s="5" t="str">
        <f t="shared" si="53"/>
        <v/>
      </c>
      <c r="N885" s="5" t="str">
        <f t="shared" si="54"/>
        <v/>
      </c>
      <c r="O885" s="5" t="str">
        <f t="shared" si="55"/>
        <v/>
      </c>
    </row>
    <row r="886" spans="1:15" ht="30">
      <c r="A886" s="1" t="s">
        <v>2454</v>
      </c>
      <c r="B886" s="1" t="s">
        <v>29</v>
      </c>
      <c r="C886" s="1" t="s">
        <v>237</v>
      </c>
      <c r="E886" s="1" t="s">
        <v>2455</v>
      </c>
      <c r="G886" s="1">
        <v>-1</v>
      </c>
      <c r="H886" s="1" t="s">
        <v>27</v>
      </c>
      <c r="K886" s="4" t="str">
        <f>VLOOKUP(IF(ISBLANK(J886),C886,LEFT(J886,IFERROR(FIND("_",LEFT(J886,4)),1)-1)),{"","fact";"c","reset";"tc","reset";"ec","reset";"tec","fact";"c32","rate";"c64","rate";"cmpd","";"ec32","diff";"ec64","diff";"f","fact";"family","";"n","raw";"s",""},2,FALSE)</f>
        <v/>
      </c>
      <c r="L886" s="4" t="str">
        <f t="shared" si="52"/>
        <v/>
      </c>
      <c r="M886" s="5" t="str">
        <f t="shared" si="53"/>
        <v/>
      </c>
      <c r="N886" s="5" t="str">
        <f t="shared" si="54"/>
        <v/>
      </c>
      <c r="O886" s="5" t="str">
        <f t="shared" si="55"/>
        <v/>
      </c>
    </row>
    <row r="887" spans="1:15" ht="30">
      <c r="A887" s="1" t="s">
        <v>2456</v>
      </c>
      <c r="B887" s="1" t="s">
        <v>24</v>
      </c>
      <c r="C887" s="1" t="s">
        <v>455</v>
      </c>
      <c r="D887" s="1" t="s">
        <v>2457</v>
      </c>
      <c r="E887" s="1" t="s">
        <v>2458</v>
      </c>
      <c r="F887" s="1" t="s">
        <v>242</v>
      </c>
      <c r="G887" s="1">
        <v>-1</v>
      </c>
      <c r="H887" s="1" t="s">
        <v>27</v>
      </c>
      <c r="I887" s="1">
        <v>0</v>
      </c>
      <c r="J887" s="1" t="s">
        <v>2459</v>
      </c>
      <c r="K887" s="4" t="str">
        <f>VLOOKUP(IF(ISBLANK(J887),C887,LEFT(J887,IFERROR(FIND("_",LEFT(J887,4)),1)-1)),{"","fact";"c","reset";"tc","reset";"ec","reset";"tec","fact";"c32","rate";"c64","rate";"cmpd","";"ec32","diff";"ec64","diff";"f","fact";"family","";"n","raw";"s",""},2,FALSE)</f>
        <v>fact</v>
      </c>
      <c r="L887" s="4" t="str">
        <f t="shared" si="52"/>
        <v>total / samples</v>
      </c>
      <c r="M887" s="5" t="str">
        <f t="shared" si="53"/>
        <v>div</v>
      </c>
      <c r="N887" s="5" t="str">
        <f t="shared" si="54"/>
        <v>total</v>
      </c>
      <c r="O887" s="5" t="str">
        <f t="shared" si="55"/>
        <v>samples</v>
      </c>
    </row>
    <row r="888" spans="1:15" ht="30">
      <c r="A888" s="1" t="s">
        <v>2460</v>
      </c>
      <c r="B888" s="1" t="s">
        <v>24</v>
      </c>
      <c r="C888" s="1" t="s">
        <v>145</v>
      </c>
      <c r="D888" s="1" t="s">
        <v>2461</v>
      </c>
      <c r="E888" s="1" t="s">
        <v>2462</v>
      </c>
      <c r="F888" s="1" t="s">
        <v>242</v>
      </c>
      <c r="G888" s="1">
        <v>-1</v>
      </c>
      <c r="H888" s="1" t="s">
        <v>27</v>
      </c>
      <c r="I888" s="1">
        <v>-1</v>
      </c>
      <c r="K888" s="4" t="str">
        <f>VLOOKUP(IF(ISBLANK(J888),C888,LEFT(J888,IFERROR(FIND("_",LEFT(J888,4)),1)-1)),{"","fact";"c","reset";"tc","reset";"ec","reset";"tec","fact";"c32","rate";"c64","rate";"cmpd","";"ec32","diff";"ec64","diff";"f","fact";"family","";"n","raw";"s",""},2,FALSE)</f>
        <v>fact</v>
      </c>
      <c r="L888" s="4" t="str">
        <f t="shared" si="52"/>
        <v/>
      </c>
      <c r="M888" s="5" t="str">
        <f t="shared" si="53"/>
        <v/>
      </c>
      <c r="N888" s="5" t="str">
        <f t="shared" si="54"/>
        <v/>
      </c>
      <c r="O888" s="5" t="str">
        <f t="shared" si="55"/>
        <v/>
      </c>
    </row>
    <row r="889" spans="1:15" ht="30">
      <c r="A889" s="1" t="s">
        <v>2463</v>
      </c>
      <c r="B889" s="1" t="s">
        <v>24</v>
      </c>
      <c r="C889" s="1" t="s">
        <v>145</v>
      </c>
      <c r="D889" s="1" t="s">
        <v>2464</v>
      </c>
      <c r="E889" s="1" t="s">
        <v>2465</v>
      </c>
      <c r="F889" s="1" t="s">
        <v>242</v>
      </c>
      <c r="G889" s="1">
        <v>-1</v>
      </c>
      <c r="H889" s="1" t="s">
        <v>27</v>
      </c>
      <c r="I889" s="1">
        <v>-1</v>
      </c>
      <c r="K889" s="4" t="str">
        <f>VLOOKUP(IF(ISBLANK(J889),C889,LEFT(J889,IFERROR(FIND("_",LEFT(J889,4)),1)-1)),{"","fact";"c","reset";"tc","reset";"ec","reset";"tec","fact";"c32","rate";"c64","rate";"cmpd","";"ec32","diff";"ec64","diff";"f","fact";"family","";"n","raw";"s",""},2,FALSE)</f>
        <v>fact</v>
      </c>
      <c r="L889" s="4" t="str">
        <f t="shared" si="52"/>
        <v/>
      </c>
      <c r="M889" s="5" t="str">
        <f t="shared" si="53"/>
        <v/>
      </c>
      <c r="N889" s="5" t="str">
        <f t="shared" si="54"/>
        <v/>
      </c>
      <c r="O889" s="5" t="str">
        <f t="shared" si="55"/>
        <v/>
      </c>
    </row>
    <row r="890" spans="1:15" ht="30">
      <c r="A890" s="1" t="s">
        <v>2466</v>
      </c>
      <c r="B890" s="1" t="s">
        <v>24</v>
      </c>
      <c r="C890" s="1" t="s">
        <v>145</v>
      </c>
      <c r="D890" s="1" t="s">
        <v>2467</v>
      </c>
      <c r="E890" s="1" t="s">
        <v>2468</v>
      </c>
      <c r="F890" s="1" t="s">
        <v>242</v>
      </c>
      <c r="G890" s="1">
        <v>-1</v>
      </c>
      <c r="H890" s="1" t="s">
        <v>27</v>
      </c>
      <c r="I890" s="1">
        <v>-1</v>
      </c>
      <c r="K890" s="4" t="str">
        <f>VLOOKUP(IF(ISBLANK(J890),C890,LEFT(J890,IFERROR(FIND("_",LEFT(J890,4)),1)-1)),{"","fact";"c","reset";"tc","reset";"ec","reset";"tec","fact";"c32","rate";"c64","rate";"cmpd","";"ec32","diff";"ec64","diff";"f","fact";"family","";"n","raw";"s",""},2,FALSE)</f>
        <v>fact</v>
      </c>
      <c r="L890" s="4" t="str">
        <f t="shared" si="52"/>
        <v/>
      </c>
      <c r="M890" s="5" t="str">
        <f t="shared" si="53"/>
        <v/>
      </c>
      <c r="N890" s="5" t="str">
        <f t="shared" si="54"/>
        <v/>
      </c>
      <c r="O890" s="5" t="str">
        <f t="shared" si="55"/>
        <v/>
      </c>
    </row>
    <row r="891" spans="1:15" ht="30">
      <c r="A891" s="1" t="s">
        <v>2469</v>
      </c>
      <c r="B891" s="1" t="s">
        <v>24</v>
      </c>
      <c r="C891" s="1" t="s">
        <v>145</v>
      </c>
      <c r="D891" s="1" t="s">
        <v>2470</v>
      </c>
      <c r="E891" s="1" t="s">
        <v>2471</v>
      </c>
      <c r="F891" s="1" t="s">
        <v>242</v>
      </c>
      <c r="G891" s="1">
        <v>-1</v>
      </c>
      <c r="H891" s="1" t="s">
        <v>27</v>
      </c>
      <c r="I891" s="1">
        <v>-1</v>
      </c>
      <c r="K891" s="4" t="str">
        <f>VLOOKUP(IF(ISBLANK(J891),C891,LEFT(J891,IFERROR(FIND("_",LEFT(J891,4)),1)-1)),{"","fact";"c","reset";"tc","reset";"ec","reset";"tec","fact";"c32","rate";"c64","rate";"cmpd","";"ec32","diff";"ec64","diff";"f","fact";"family","";"n","raw";"s",""},2,FALSE)</f>
        <v>fact</v>
      </c>
      <c r="L891" s="4" t="str">
        <f t="shared" si="52"/>
        <v/>
      </c>
      <c r="M891" s="5" t="str">
        <f t="shared" si="53"/>
        <v/>
      </c>
      <c r="N891" s="5" t="str">
        <f t="shared" si="54"/>
        <v/>
      </c>
      <c r="O891" s="5" t="str">
        <f t="shared" si="55"/>
        <v/>
      </c>
    </row>
    <row r="892" spans="1:15" ht="45">
      <c r="A892" s="1" t="s">
        <v>2472</v>
      </c>
      <c r="B892" s="1" t="s">
        <v>29</v>
      </c>
      <c r="C892" s="1" t="s">
        <v>30</v>
      </c>
      <c r="D892" s="1" t="s">
        <v>2473</v>
      </c>
      <c r="E892" s="1" t="s">
        <v>2474</v>
      </c>
      <c r="G892" s="1">
        <v>-1</v>
      </c>
      <c r="H892" s="1" t="s">
        <v>27</v>
      </c>
      <c r="I892" s="1">
        <v>-1</v>
      </c>
      <c r="K892" s="4" t="str">
        <f>VLOOKUP(IF(ISBLANK(J892),C892,LEFT(J892,IFERROR(FIND("_",LEFT(J892,4)),1)-1)),{"","fact";"c","reset";"tc","reset";"ec","reset";"tec","fact";"c32","rate";"c64","rate";"cmpd","";"ec32","diff";"ec64","diff";"f","fact";"family","";"n","raw";"s",""},2,FALSE)</f>
        <v/>
      </c>
      <c r="L892" s="4" t="str">
        <f t="shared" si="52"/>
        <v/>
      </c>
      <c r="M892" s="5" t="str">
        <f t="shared" si="53"/>
        <v/>
      </c>
      <c r="N892" s="5" t="str">
        <f t="shared" si="54"/>
        <v/>
      </c>
      <c r="O892" s="5" t="str">
        <f t="shared" si="55"/>
        <v/>
      </c>
    </row>
    <row r="893" spans="1:15" ht="30">
      <c r="A893" s="1" t="s">
        <v>2475</v>
      </c>
      <c r="B893" s="1" t="s">
        <v>24</v>
      </c>
      <c r="C893" s="1" t="s">
        <v>145</v>
      </c>
      <c r="D893" s="1" t="s">
        <v>242</v>
      </c>
      <c r="E893" s="1" t="s">
        <v>2476</v>
      </c>
      <c r="F893" s="1" t="s">
        <v>242</v>
      </c>
      <c r="G893" s="1">
        <v>-1</v>
      </c>
      <c r="H893" s="1" t="s">
        <v>27</v>
      </c>
      <c r="I893" s="1">
        <v>-1</v>
      </c>
      <c r="K893" s="4" t="str">
        <f>VLOOKUP(IF(ISBLANK(J893),C893,LEFT(J893,IFERROR(FIND("_",LEFT(J893,4)),1)-1)),{"","fact";"c","reset";"tc","reset";"ec","reset";"tec","fact";"c32","rate";"c64","rate";"cmpd","";"ec32","diff";"ec64","diff";"f","fact";"family","";"n","raw";"s",""},2,FALSE)</f>
        <v>fact</v>
      </c>
      <c r="L893" s="4" t="str">
        <f t="shared" si="52"/>
        <v/>
      </c>
      <c r="M893" s="5" t="str">
        <f t="shared" si="53"/>
        <v/>
      </c>
      <c r="N893" s="5" t="str">
        <f t="shared" si="54"/>
        <v/>
      </c>
      <c r="O893" s="5" t="str">
        <f t="shared" si="55"/>
        <v/>
      </c>
    </row>
    <row r="894" spans="1:15" ht="30">
      <c r="A894" s="1" t="s">
        <v>2477</v>
      </c>
      <c r="B894" s="1" t="s">
        <v>24</v>
      </c>
      <c r="C894" s="1" t="s">
        <v>145</v>
      </c>
      <c r="D894" s="1" t="s">
        <v>2478</v>
      </c>
      <c r="E894" s="1" t="s">
        <v>2479</v>
      </c>
      <c r="F894" s="1" t="s">
        <v>2480</v>
      </c>
      <c r="G894" s="1">
        <v>-1</v>
      </c>
      <c r="H894" s="1" t="s">
        <v>27</v>
      </c>
      <c r="I894" s="1">
        <v>-1</v>
      </c>
      <c r="K894" s="4" t="str">
        <f>VLOOKUP(IF(ISBLANK(J894),C894,LEFT(J894,IFERROR(FIND("_",LEFT(J894,4)),1)-1)),{"","fact";"c","reset";"tc","reset";"ec","reset";"tec","fact";"c32","rate";"c64","rate";"cmpd","";"ec32","diff";"ec64","diff";"f","fact";"family","";"n","raw";"s",""},2,FALSE)</f>
        <v>fact</v>
      </c>
      <c r="L894" s="4" t="str">
        <f t="shared" si="52"/>
        <v/>
      </c>
      <c r="M894" s="5" t="str">
        <f t="shared" si="53"/>
        <v/>
      </c>
      <c r="N894" s="5" t="str">
        <f t="shared" si="54"/>
        <v/>
      </c>
      <c r="O894" s="5" t="str">
        <f t="shared" si="55"/>
        <v/>
      </c>
    </row>
    <row r="895" spans="1:15" ht="30">
      <c r="A895" s="1" t="s">
        <v>2481</v>
      </c>
      <c r="B895" s="1" t="s">
        <v>24</v>
      </c>
      <c r="C895" s="1" t="s">
        <v>145</v>
      </c>
      <c r="D895" s="1" t="s">
        <v>2482</v>
      </c>
      <c r="E895" s="1" t="s">
        <v>2483</v>
      </c>
      <c r="F895" s="1" t="s">
        <v>2480</v>
      </c>
      <c r="G895" s="1">
        <v>-1</v>
      </c>
      <c r="H895" s="1" t="s">
        <v>27</v>
      </c>
      <c r="I895" s="1">
        <v>-1</v>
      </c>
      <c r="K895" s="4" t="str">
        <f>VLOOKUP(IF(ISBLANK(J895),C895,LEFT(J895,IFERROR(FIND("_",LEFT(J895,4)),1)-1)),{"","fact";"c","reset";"tc","reset";"ec","reset";"tec","fact";"c32","rate";"c64","rate";"cmpd","";"ec32","diff";"ec64","diff";"f","fact";"family","";"n","raw";"s",""},2,FALSE)</f>
        <v>fact</v>
      </c>
      <c r="L895" s="4" t="str">
        <f t="shared" si="52"/>
        <v/>
      </c>
      <c r="M895" s="5" t="str">
        <f t="shared" si="53"/>
        <v/>
      </c>
      <c r="N895" s="5" t="str">
        <f t="shared" si="54"/>
        <v/>
      </c>
      <c r="O895" s="5" t="str">
        <f t="shared" si="55"/>
        <v/>
      </c>
    </row>
    <row r="896" spans="1:15" ht="60">
      <c r="A896" s="1" t="s">
        <v>2484</v>
      </c>
      <c r="B896" s="1" t="s">
        <v>24</v>
      </c>
      <c r="C896" s="1" t="s">
        <v>1132</v>
      </c>
      <c r="D896" s="1" t="s">
        <v>2485</v>
      </c>
      <c r="E896" s="1" t="s">
        <v>2486</v>
      </c>
      <c r="F896" s="1" t="s">
        <v>242</v>
      </c>
      <c r="G896" s="1">
        <v>-1</v>
      </c>
      <c r="H896" s="1" t="s">
        <v>27</v>
      </c>
      <c r="I896" s="1">
        <v>-1</v>
      </c>
      <c r="K896" s="4" t="str">
        <f>VLOOKUP(IF(ISBLANK(J896),C896,LEFT(J896,IFERROR(FIND("_",LEFT(J896,4)),1)-1)),{"","fact";"c","reset";"tc","reset";"ec","reset";"tec","fact";"c32","rate";"c64","rate";"cmpd","";"ec32","diff";"ec64","diff";"f","fact";"family","";"n","raw";"s",""},2,FALSE)</f>
        <v>rate</v>
      </c>
      <c r="L896" s="4" t="str">
        <f t="shared" si="52"/>
        <v/>
      </c>
      <c r="M896" s="5" t="str">
        <f t="shared" si="53"/>
        <v/>
      </c>
      <c r="N896" s="5" t="str">
        <f t="shared" si="54"/>
        <v/>
      </c>
      <c r="O896" s="5" t="str">
        <f t="shared" si="55"/>
        <v/>
      </c>
    </row>
    <row r="897" spans="1:15" ht="30">
      <c r="A897" s="1" t="s">
        <v>2487</v>
      </c>
      <c r="B897" s="1" t="s">
        <v>24</v>
      </c>
      <c r="C897" s="1" t="s">
        <v>455</v>
      </c>
      <c r="D897" s="1" t="s">
        <v>527</v>
      </c>
      <c r="E897" s="1" t="s">
        <v>2488</v>
      </c>
      <c r="F897" s="1" t="s">
        <v>2489</v>
      </c>
      <c r="G897" s="1">
        <v>-1</v>
      </c>
      <c r="H897" s="1" t="s">
        <v>27</v>
      </c>
      <c r="I897" s="1">
        <v>0</v>
      </c>
      <c r="J897" s="1" t="s">
        <v>2490</v>
      </c>
      <c r="K897" s="4" t="str">
        <f>VLOOKUP(IF(ISBLANK(J897),C897,LEFT(J897,IFERROR(FIND("_",LEFT(J897,4)),1)-1)),{"","fact";"c","reset";"tc","reset";"ec","reset";"tec","fact";"c32","rate";"c64","rate";"cmpd","";"ec32","diff";"ec64","diff";"f","fact";"family","";"n","raw";"s",""},2,FALSE)</f>
        <v>fact</v>
      </c>
      <c r="L897" s="4" t="str">
        <f t="shared" si="52"/>
        <v>microSecs / count</v>
      </c>
      <c r="M897" s="5" t="str">
        <f t="shared" si="53"/>
        <v>div</v>
      </c>
      <c r="N897" s="5" t="str">
        <f t="shared" si="54"/>
        <v>microSecs</v>
      </c>
      <c r="O897" s="5" t="str">
        <f t="shared" si="55"/>
        <v>count</v>
      </c>
    </row>
    <row r="898" spans="1:15">
      <c r="A898" s="1" t="s">
        <v>2491</v>
      </c>
      <c r="B898" s="1" t="s">
        <v>29</v>
      </c>
      <c r="C898" s="1" t="s">
        <v>145</v>
      </c>
      <c r="D898" s="1" t="s">
        <v>2492</v>
      </c>
      <c r="E898" s="1" t="s">
        <v>2493</v>
      </c>
      <c r="F898" s="1" t="s">
        <v>458</v>
      </c>
      <c r="G898" s="1">
        <v>-1</v>
      </c>
      <c r="H898" s="1" t="s">
        <v>27</v>
      </c>
      <c r="K898" s="4" t="str">
        <f>VLOOKUP(IF(ISBLANK(J898),C898,LEFT(J898,IFERROR(FIND("_",LEFT(J898,4)),1)-1)),{"","fact";"c","reset";"tc","reset";"ec","reset";"tec","fact";"c32","rate";"c64","rate";"cmpd","";"ec32","diff";"ec64","diff";"f","fact";"family","";"n","raw";"s",""},2,FALSE)</f>
        <v>fact</v>
      </c>
      <c r="L898" s="4" t="str">
        <f t="shared" si="52"/>
        <v/>
      </c>
      <c r="M898" s="5" t="str">
        <f t="shared" si="53"/>
        <v/>
      </c>
      <c r="N898" s="5" t="str">
        <f t="shared" si="54"/>
        <v/>
      </c>
      <c r="O898" s="5" t="str">
        <f t="shared" si="55"/>
        <v/>
      </c>
    </row>
    <row r="899" spans="1:15" ht="30">
      <c r="A899" s="1" t="s">
        <v>2494</v>
      </c>
      <c r="B899" s="1" t="s">
        <v>29</v>
      </c>
      <c r="C899" s="1" t="s">
        <v>145</v>
      </c>
      <c r="D899" s="1" t="s">
        <v>2495</v>
      </c>
      <c r="E899" s="1" t="s">
        <v>2496</v>
      </c>
      <c r="F899" s="1" t="s">
        <v>2497</v>
      </c>
      <c r="G899" s="1">
        <v>-1</v>
      </c>
      <c r="H899" s="1" t="s">
        <v>27</v>
      </c>
      <c r="K899" s="4" t="str">
        <f>VLOOKUP(IF(ISBLANK(J899),C899,LEFT(J899,IFERROR(FIND("_",LEFT(J899,4)),1)-1)),{"","fact";"c","reset";"tc","reset";"ec","reset";"tec","fact";"c32","rate";"c64","rate";"cmpd","";"ec32","diff";"ec64","diff";"f","fact";"family","";"n","raw";"s",""},2,FALSE)</f>
        <v>fact</v>
      </c>
      <c r="L899" s="4" t="str">
        <f t="shared" ref="L899:L962" si="56">IF(M899="div",CONCATENATE(N899," / ",O899),IF(M899="sub",CONCATENATE(N899," - ",O899),IF(M899="add",CONCATENATE(N899," + ",O899),IF(M899="mult",CONCATENATE(N899," * ",O899),IF(M899="pct",CONCATENATE("100 * ",N899," / ",O899),IF(M899="sum",CONCATENATE("∑ (",N899,IF(LEN(O899)=0,""," + "),SUBSTITUTE(O899,","," + "),")"),""))))))</f>
        <v/>
      </c>
      <c r="M899" s="5" t="str">
        <f t="shared" ref="M899:M962" si="57">IF(ISBLANK(J899),"",RIGHT(LEFT(J899,FIND(",",J899)-1),LEN(LEFT(J899,FIND(",",J899)-1))-IFERROR(FIND("_",LEFT(J899,FIND(",",J899)-1)),0)))</f>
        <v/>
      </c>
      <c r="N899" s="5" t="str">
        <f t="shared" ref="N899:N962" si="58">IF(ISBLANK(J899),"",MID(J899,FIND(",",J899)+1,IFERROR(FIND(",",J899,FIND(",",J899)+1)-FIND(",",J899)-1,LEN(J899))))</f>
        <v/>
      </c>
      <c r="O899" s="5" t="str">
        <f t="shared" ref="O899:O962" si="59">IF(ISBLANK(J899),"",IFERROR(RIGHT(J899,LEN(J899)-FIND(",",J899,FIND(",",J899)+1)),""))</f>
        <v/>
      </c>
    </row>
    <row r="900" spans="1:15">
      <c r="A900" s="1" t="s">
        <v>2498</v>
      </c>
      <c r="B900" s="1" t="s">
        <v>29</v>
      </c>
      <c r="C900" s="1" t="s">
        <v>237</v>
      </c>
      <c r="E900" s="1" t="s">
        <v>2499</v>
      </c>
      <c r="G900" s="1">
        <v>-1</v>
      </c>
      <c r="H900" s="1" t="s">
        <v>27</v>
      </c>
      <c r="K900" s="4" t="str">
        <f>VLOOKUP(IF(ISBLANK(J900),C900,LEFT(J900,IFERROR(FIND("_",LEFT(J900,4)),1)-1)),{"","fact";"c","reset";"tc","reset";"ec","reset";"tec","fact";"c32","rate";"c64","rate";"cmpd","";"ec32","diff";"ec64","diff";"f","fact";"family","";"n","raw";"s",""},2,FALSE)</f>
        <v/>
      </c>
      <c r="L900" s="4" t="str">
        <f t="shared" si="56"/>
        <v/>
      </c>
      <c r="M900" s="5" t="str">
        <f t="shared" si="57"/>
        <v/>
      </c>
      <c r="N900" s="5" t="str">
        <f t="shared" si="58"/>
        <v/>
      </c>
      <c r="O900" s="5" t="str">
        <f t="shared" si="59"/>
        <v/>
      </c>
    </row>
    <row r="901" spans="1:15" ht="30">
      <c r="A901" s="1" t="s">
        <v>2500</v>
      </c>
      <c r="B901" s="1" t="s">
        <v>24</v>
      </c>
      <c r="C901" s="1" t="s">
        <v>35</v>
      </c>
      <c r="D901" s="1" t="s">
        <v>2501</v>
      </c>
      <c r="E901" s="1" t="s">
        <v>2476</v>
      </c>
      <c r="F901" s="1" t="s">
        <v>242</v>
      </c>
      <c r="G901" s="1">
        <v>-1</v>
      </c>
      <c r="H901" s="1" t="s">
        <v>27</v>
      </c>
      <c r="I901" s="1">
        <v>-1</v>
      </c>
      <c r="K901" s="4" t="str">
        <f>VLOOKUP(IF(ISBLANK(J901),C901,LEFT(J901,IFERROR(FIND("_",LEFT(J901,4)),1)-1)),{"","fact";"c","reset";"tc","reset";"ec","reset";"tec","fact";"c32","rate";"c64","rate";"cmpd","";"ec32","diff";"ec64","diff";"f","fact";"family","";"n","raw";"s",""},2,FALSE)</f>
        <v>rate</v>
      </c>
      <c r="L901" s="4" t="str">
        <f t="shared" si="56"/>
        <v/>
      </c>
      <c r="M901" s="5" t="str">
        <f t="shared" si="57"/>
        <v/>
      </c>
      <c r="N901" s="5" t="str">
        <f t="shared" si="58"/>
        <v/>
      </c>
      <c r="O901" s="5" t="str">
        <f t="shared" si="59"/>
        <v/>
      </c>
    </row>
    <row r="902" spans="1:15" ht="30">
      <c r="A902" s="1" t="s">
        <v>2502</v>
      </c>
      <c r="B902" s="1" t="s">
        <v>24</v>
      </c>
      <c r="C902" s="1" t="s">
        <v>145</v>
      </c>
      <c r="D902" s="1" t="s">
        <v>2503</v>
      </c>
      <c r="E902" s="1" t="s">
        <v>2504</v>
      </c>
      <c r="F902" s="1" t="s">
        <v>242</v>
      </c>
      <c r="G902" s="1">
        <v>-1</v>
      </c>
      <c r="H902" s="1" t="s">
        <v>27</v>
      </c>
      <c r="I902" s="1">
        <v>-1</v>
      </c>
      <c r="K902" s="4" t="str">
        <f>VLOOKUP(IF(ISBLANK(J902),C902,LEFT(J902,IFERROR(FIND("_",LEFT(J902,4)),1)-1)),{"","fact";"c","reset";"tc","reset";"ec","reset";"tec","fact";"c32","rate";"c64","rate";"cmpd","";"ec32","diff";"ec64","diff";"f","fact";"family","";"n","raw";"s",""},2,FALSE)</f>
        <v>fact</v>
      </c>
      <c r="L902" s="4" t="str">
        <f t="shared" si="56"/>
        <v/>
      </c>
      <c r="M902" s="5" t="str">
        <f t="shared" si="57"/>
        <v/>
      </c>
      <c r="N902" s="5" t="str">
        <f t="shared" si="58"/>
        <v/>
      </c>
      <c r="O902" s="5" t="str">
        <f t="shared" si="59"/>
        <v/>
      </c>
    </row>
    <row r="903" spans="1:15" ht="30">
      <c r="A903" s="1" t="s">
        <v>2505</v>
      </c>
      <c r="B903" s="1" t="s">
        <v>24</v>
      </c>
      <c r="C903" s="1" t="s">
        <v>455</v>
      </c>
      <c r="D903" s="1" t="s">
        <v>2506</v>
      </c>
      <c r="E903" s="1" t="s">
        <v>2488</v>
      </c>
      <c r="F903" s="1" t="s">
        <v>2489</v>
      </c>
      <c r="G903" s="1">
        <v>-1</v>
      </c>
      <c r="H903" s="1" t="s">
        <v>27</v>
      </c>
      <c r="I903" s="1">
        <v>0</v>
      </c>
      <c r="J903" s="1" t="s">
        <v>2507</v>
      </c>
      <c r="K903" s="4" t="str">
        <f>VLOOKUP(IF(ISBLANK(J903),C903,LEFT(J903,IFERROR(FIND("_",LEFT(J903,4)),1)-1)),{"","fact";"c","reset";"tc","reset";"ec","reset";"tec","fact";"c32","rate";"c64","rate";"cmpd","";"ec32","diff";"ec64","diff";"f","fact";"family","";"n","raw";"s",""},2,FALSE)</f>
        <v>fact</v>
      </c>
      <c r="L903" s="4" t="str">
        <f t="shared" si="56"/>
        <v>microSecs / totalCount</v>
      </c>
      <c r="M903" s="5" t="str">
        <f t="shared" si="57"/>
        <v>div</v>
      </c>
      <c r="N903" s="5" t="str">
        <f t="shared" si="58"/>
        <v>microSecs</v>
      </c>
      <c r="O903" s="5" t="str">
        <f t="shared" si="59"/>
        <v>totalCount</v>
      </c>
    </row>
    <row r="904" spans="1:15">
      <c r="A904" s="1" t="s">
        <v>2508</v>
      </c>
      <c r="B904" s="1" t="s">
        <v>24</v>
      </c>
      <c r="C904" s="1" t="s">
        <v>145</v>
      </c>
      <c r="D904" s="1" t="s">
        <v>2509</v>
      </c>
      <c r="E904" s="1" t="s">
        <v>2510</v>
      </c>
      <c r="F904" s="1" t="s">
        <v>458</v>
      </c>
      <c r="G904" s="1">
        <v>5</v>
      </c>
      <c r="H904" s="1" t="s">
        <v>27</v>
      </c>
      <c r="K904" s="4" t="str">
        <f>VLOOKUP(IF(ISBLANK(J904),C904,LEFT(J904,IFERROR(FIND("_",LEFT(J904,4)),1)-1)),{"","fact";"c","reset";"tc","reset";"ec","reset";"tec","fact";"c32","rate";"c64","rate";"cmpd","";"ec32","diff";"ec64","diff";"f","fact";"family","";"n","raw";"s",""},2,FALSE)</f>
        <v>fact</v>
      </c>
      <c r="L904" s="4" t="str">
        <f t="shared" si="56"/>
        <v/>
      </c>
      <c r="M904" s="5" t="str">
        <f t="shared" si="57"/>
        <v/>
      </c>
      <c r="N904" s="5" t="str">
        <f t="shared" si="58"/>
        <v/>
      </c>
      <c r="O904" s="5" t="str">
        <f t="shared" si="59"/>
        <v/>
      </c>
    </row>
    <row r="905" spans="1:15">
      <c r="A905" s="1" t="s">
        <v>2511</v>
      </c>
      <c r="B905" s="1" t="s">
        <v>24</v>
      </c>
      <c r="C905" s="1" t="s">
        <v>25</v>
      </c>
      <c r="E905" s="1" t="s">
        <v>2512</v>
      </c>
      <c r="G905" s="1">
        <v>-1</v>
      </c>
      <c r="H905" s="1" t="s">
        <v>27</v>
      </c>
      <c r="K905" s="4" t="str">
        <f>VLOOKUP(IF(ISBLANK(J905),C905,LEFT(J905,IFERROR(FIND("_",LEFT(J905,4)),1)-1)),{"","fact";"c","reset";"tc","reset";"ec","reset";"tec","fact";"c32","rate";"c64","rate";"cmpd","";"ec32","diff";"ec64","diff";"f","fact";"family","";"n","raw";"s",""},2,FALSE)</f>
        <v/>
      </c>
      <c r="L905" s="4" t="str">
        <f t="shared" si="56"/>
        <v/>
      </c>
      <c r="M905" s="5" t="str">
        <f t="shared" si="57"/>
        <v/>
      </c>
      <c r="N905" s="5" t="str">
        <f t="shared" si="58"/>
        <v/>
      </c>
      <c r="O905" s="5" t="str">
        <f t="shared" si="59"/>
        <v/>
      </c>
    </row>
    <row r="906" spans="1:15">
      <c r="A906" s="1" t="s">
        <v>2513</v>
      </c>
      <c r="B906" s="1" t="s">
        <v>30</v>
      </c>
      <c r="C906" s="1" t="s">
        <v>30</v>
      </c>
      <c r="D906" s="1" t="s">
        <v>2514</v>
      </c>
      <c r="E906" s="1" t="s">
        <v>2515</v>
      </c>
      <c r="G906" s="1">
        <v>20</v>
      </c>
      <c r="H906" s="1" t="s">
        <v>27</v>
      </c>
      <c r="I906" s="1">
        <v>-1</v>
      </c>
      <c r="K906" s="4" t="str">
        <f>VLOOKUP(IF(ISBLANK(J906),C906,LEFT(J906,IFERROR(FIND("_",LEFT(J906,4)),1)-1)),{"","fact";"c","reset";"tc","reset";"ec","reset";"tec","fact";"c32","rate";"c64","rate";"cmpd","";"ec32","diff";"ec64","diff";"f","fact";"family","";"n","raw";"s",""},2,FALSE)</f>
        <v/>
      </c>
      <c r="L906" s="4" t="str">
        <f t="shared" si="56"/>
        <v/>
      </c>
      <c r="M906" s="5" t="str">
        <f t="shared" si="57"/>
        <v/>
      </c>
      <c r="N906" s="5" t="str">
        <f t="shared" si="58"/>
        <v/>
      </c>
      <c r="O906" s="5" t="str">
        <f t="shared" si="59"/>
        <v/>
      </c>
    </row>
    <row r="907" spans="1:15" ht="30">
      <c r="A907" s="1" t="s">
        <v>2516</v>
      </c>
      <c r="B907" s="1" t="s">
        <v>30</v>
      </c>
      <c r="C907" s="1" t="s">
        <v>35</v>
      </c>
      <c r="D907" s="1" t="s">
        <v>1442</v>
      </c>
      <c r="E907" s="1" t="s">
        <v>2517</v>
      </c>
      <c r="G907" s="1">
        <v>12</v>
      </c>
      <c r="H907" s="1" t="s">
        <v>27</v>
      </c>
      <c r="I907" s="1">
        <v>-1</v>
      </c>
      <c r="K907" s="4" t="str">
        <f>VLOOKUP(IF(ISBLANK(J907),C907,LEFT(J907,IFERROR(FIND("_",LEFT(J907,4)),1)-1)),{"","fact";"c","reset";"tc","reset";"ec","reset";"tec","fact";"c32","rate";"c64","rate";"cmpd","";"ec32","diff";"ec64","diff";"f","fact";"family","";"n","raw";"s",""},2,FALSE)</f>
        <v>rate</v>
      </c>
      <c r="L907" s="4" t="str">
        <f t="shared" si="56"/>
        <v/>
      </c>
      <c r="M907" s="5" t="str">
        <f t="shared" si="57"/>
        <v/>
      </c>
      <c r="N907" s="5" t="str">
        <f t="shared" si="58"/>
        <v/>
      </c>
      <c r="O907" s="5" t="str">
        <f t="shared" si="59"/>
        <v/>
      </c>
    </row>
    <row r="908" spans="1:15" ht="30">
      <c r="A908" s="1" t="s">
        <v>2518</v>
      </c>
      <c r="B908" s="1" t="s">
        <v>30</v>
      </c>
      <c r="C908" s="1" t="s">
        <v>455</v>
      </c>
      <c r="D908" s="1" t="s">
        <v>2519</v>
      </c>
      <c r="E908" s="1" t="s">
        <v>2520</v>
      </c>
      <c r="F908" s="1" t="s">
        <v>1537</v>
      </c>
      <c r="G908" s="1">
        <v>12</v>
      </c>
      <c r="H908" s="1" t="s">
        <v>27</v>
      </c>
      <c r="I908" s="1">
        <v>1</v>
      </c>
      <c r="J908" s="1" t="s">
        <v>2521</v>
      </c>
      <c r="K908" s="4" t="str">
        <f>VLOOKUP(IF(ISBLANK(J908),C908,LEFT(J908,IFERROR(FIND("_",LEFT(J908,4)),1)-1)),{"","fact";"c","reset";"tc","reset";"ec","reset";"tec","fact";"c32","rate";"c64","rate";"cmpd","";"ec32","diff";"ec64","diff";"f","fact";"family","";"n","raw";"s",""},2,FALSE)</f>
        <v>fact</v>
      </c>
      <c r="L908" s="4" t="str">
        <f t="shared" si="56"/>
        <v>total - used</v>
      </c>
      <c r="M908" s="5" t="str">
        <f t="shared" si="57"/>
        <v>sub</v>
      </c>
      <c r="N908" s="5" t="str">
        <f t="shared" si="58"/>
        <v>total</v>
      </c>
      <c r="O908" s="5" t="str">
        <f t="shared" si="59"/>
        <v>used</v>
      </c>
    </row>
    <row r="909" spans="1:15" ht="30">
      <c r="A909" s="1" t="s">
        <v>2522</v>
      </c>
      <c r="B909" s="1" t="s">
        <v>30</v>
      </c>
      <c r="C909" s="1" t="s">
        <v>35</v>
      </c>
      <c r="D909" s="1" t="s">
        <v>2523</v>
      </c>
      <c r="E909" s="1" t="s">
        <v>2524</v>
      </c>
      <c r="G909" s="1">
        <v>12</v>
      </c>
      <c r="H909" s="1" t="s">
        <v>27</v>
      </c>
      <c r="I909" s="1">
        <v>-1</v>
      </c>
      <c r="K909" s="4" t="str">
        <f>VLOOKUP(IF(ISBLANK(J909),C909,LEFT(J909,IFERROR(FIND("_",LEFT(J909,4)),1)-1)),{"","fact";"c","reset";"tc","reset";"ec","reset";"tec","fact";"c32","rate";"c64","rate";"cmpd","";"ec32","diff";"ec64","diff";"f","fact";"family","";"n","raw";"s",""},2,FALSE)</f>
        <v>rate</v>
      </c>
      <c r="L909" s="4" t="str">
        <f t="shared" si="56"/>
        <v/>
      </c>
      <c r="M909" s="5" t="str">
        <f t="shared" si="57"/>
        <v/>
      </c>
      <c r="N909" s="5" t="str">
        <f t="shared" si="58"/>
        <v/>
      </c>
      <c r="O909" s="5" t="str">
        <f t="shared" si="59"/>
        <v/>
      </c>
    </row>
    <row r="910" spans="1:15" ht="45">
      <c r="A910" s="1" t="s">
        <v>2525</v>
      </c>
      <c r="B910" s="1" t="s">
        <v>30</v>
      </c>
      <c r="C910" s="1" t="s">
        <v>145</v>
      </c>
      <c r="D910" s="1" t="s">
        <v>81</v>
      </c>
      <c r="E910" s="1" t="s">
        <v>2526</v>
      </c>
      <c r="G910" s="1">
        <v>9</v>
      </c>
      <c r="H910" s="1" t="s">
        <v>27</v>
      </c>
      <c r="I910" s="1">
        <v>-1</v>
      </c>
      <c r="K910" s="4" t="str">
        <f>VLOOKUP(IF(ISBLANK(J910),C910,LEFT(J910,IFERROR(FIND("_",LEFT(J910,4)),1)-1)),{"","fact";"c","reset";"tc","reset";"ec","reset";"tec","fact";"c32","rate";"c64","rate";"cmpd","";"ec32","diff";"ec64","diff";"f","fact";"family","";"n","raw";"s",""},2,FALSE)</f>
        <v>fact</v>
      </c>
      <c r="L910" s="4" t="str">
        <f t="shared" si="56"/>
        <v/>
      </c>
      <c r="M910" s="5" t="str">
        <f t="shared" si="57"/>
        <v/>
      </c>
      <c r="N910" s="5" t="str">
        <f t="shared" si="58"/>
        <v/>
      </c>
      <c r="O910" s="5" t="str">
        <f t="shared" si="59"/>
        <v/>
      </c>
    </row>
    <row r="911" spans="1:15">
      <c r="A911" s="1" t="s">
        <v>2527</v>
      </c>
      <c r="B911" s="1" t="s">
        <v>30</v>
      </c>
      <c r="C911" s="1" t="s">
        <v>145</v>
      </c>
      <c r="D911" s="1" t="s">
        <v>2446</v>
      </c>
      <c r="E911" s="1" t="s">
        <v>2528</v>
      </c>
      <c r="F911" s="1" t="s">
        <v>1122</v>
      </c>
      <c r="G911" s="1">
        <v>12</v>
      </c>
      <c r="H911" s="1" t="s">
        <v>27</v>
      </c>
      <c r="I911" s="1">
        <v>-1</v>
      </c>
      <c r="K911" s="4" t="str">
        <f>VLOOKUP(IF(ISBLANK(J911),C911,LEFT(J911,IFERROR(FIND("_",LEFT(J911,4)),1)-1)),{"","fact";"c","reset";"tc","reset";"ec","reset";"tec","fact";"c32","rate";"c64","rate";"cmpd","";"ec32","diff";"ec64","diff";"f","fact";"family","";"n","raw";"s",""},2,FALSE)</f>
        <v>fact</v>
      </c>
      <c r="L911" s="4" t="str">
        <f t="shared" si="56"/>
        <v/>
      </c>
      <c r="M911" s="5" t="str">
        <f t="shared" si="57"/>
        <v/>
      </c>
      <c r="N911" s="5" t="str">
        <f t="shared" si="58"/>
        <v/>
      </c>
      <c r="O911" s="5" t="str">
        <f t="shared" si="59"/>
        <v/>
      </c>
    </row>
    <row r="912" spans="1:15" ht="30">
      <c r="A912" s="1" t="s">
        <v>2529</v>
      </c>
      <c r="B912" s="1" t="s">
        <v>30</v>
      </c>
      <c r="C912" s="1" t="s">
        <v>145</v>
      </c>
      <c r="D912" s="1" t="s">
        <v>1136</v>
      </c>
      <c r="E912" s="1" t="s">
        <v>2530</v>
      </c>
      <c r="F912" s="1" t="s">
        <v>1537</v>
      </c>
      <c r="G912" s="1">
        <v>12</v>
      </c>
      <c r="H912" s="1" t="s">
        <v>27</v>
      </c>
      <c r="I912" s="1">
        <v>-1</v>
      </c>
      <c r="K912" s="4" t="str">
        <f>VLOOKUP(IF(ISBLANK(J912),C912,LEFT(J912,IFERROR(FIND("_",LEFT(J912,4)),1)-1)),{"","fact";"c","reset";"tc","reset";"ec","reset";"tec","fact";"c32","rate";"c64","rate";"cmpd","";"ec32","diff";"ec64","diff";"f","fact";"family","";"n","raw";"s",""},2,FALSE)</f>
        <v>fact</v>
      </c>
      <c r="L912" s="4" t="str">
        <f t="shared" si="56"/>
        <v/>
      </c>
      <c r="M912" s="5" t="str">
        <f t="shared" si="57"/>
        <v/>
      </c>
      <c r="N912" s="5" t="str">
        <f t="shared" si="58"/>
        <v/>
      </c>
      <c r="O912" s="5" t="str">
        <f t="shared" si="59"/>
        <v/>
      </c>
    </row>
    <row r="913" spans="1:15" ht="30">
      <c r="A913" s="1" t="s">
        <v>2531</v>
      </c>
      <c r="B913" s="1" t="s">
        <v>30</v>
      </c>
      <c r="C913" s="1" t="s">
        <v>145</v>
      </c>
      <c r="D913" s="1" t="s">
        <v>2532</v>
      </c>
      <c r="E913" s="1" t="s">
        <v>2533</v>
      </c>
      <c r="F913" s="1" t="s">
        <v>1537</v>
      </c>
      <c r="G913" s="1">
        <v>12</v>
      </c>
      <c r="H913" s="1" t="s">
        <v>27</v>
      </c>
      <c r="I913" s="1">
        <v>-1</v>
      </c>
      <c r="K913" s="4" t="str">
        <f>VLOOKUP(IF(ISBLANK(J913),C913,LEFT(J913,IFERROR(FIND("_",LEFT(J913,4)),1)-1)),{"","fact";"c","reset";"tc","reset";"ec","reset";"tec","fact";"c32","rate";"c64","rate";"cmpd","";"ec32","diff";"ec64","diff";"f","fact";"family","";"n","raw";"s",""},2,FALSE)</f>
        <v>fact</v>
      </c>
      <c r="L913" s="4" t="str">
        <f t="shared" si="56"/>
        <v/>
      </c>
      <c r="M913" s="5" t="str">
        <f t="shared" si="57"/>
        <v/>
      </c>
      <c r="N913" s="5" t="str">
        <f t="shared" si="58"/>
        <v/>
      </c>
      <c r="O913" s="5" t="str">
        <f t="shared" si="59"/>
        <v/>
      </c>
    </row>
    <row r="914" spans="1:15">
      <c r="A914" s="1" t="s">
        <v>2534</v>
      </c>
      <c r="B914" s="1" t="s">
        <v>24</v>
      </c>
      <c r="C914" s="1" t="s">
        <v>237</v>
      </c>
      <c r="E914" s="1" t="s">
        <v>2535</v>
      </c>
      <c r="G914" s="1">
        <v>-1</v>
      </c>
      <c r="H914" s="1" t="s">
        <v>27</v>
      </c>
      <c r="K914" s="4" t="str">
        <f>VLOOKUP(IF(ISBLANK(J914),C914,LEFT(J914,IFERROR(FIND("_",LEFT(J914,4)),1)-1)),{"","fact";"c","reset";"tc","reset";"ec","reset";"tec","fact";"c32","rate";"c64","rate";"cmpd","";"ec32","diff";"ec64","diff";"f","fact";"family","";"n","raw";"s",""},2,FALSE)</f>
        <v/>
      </c>
      <c r="L914" s="4" t="str">
        <f t="shared" si="56"/>
        <v/>
      </c>
      <c r="M914" s="5" t="str">
        <f t="shared" si="57"/>
        <v/>
      </c>
      <c r="N914" s="5" t="str">
        <f t="shared" si="58"/>
        <v/>
      </c>
      <c r="O914" s="5" t="str">
        <f t="shared" si="59"/>
        <v/>
      </c>
    </row>
    <row r="915" spans="1:15" ht="30">
      <c r="A915" s="1" t="s">
        <v>2536</v>
      </c>
      <c r="B915" s="1" t="s">
        <v>24</v>
      </c>
      <c r="C915" s="1" t="s">
        <v>145</v>
      </c>
      <c r="D915" s="1" t="s">
        <v>2537</v>
      </c>
      <c r="E915" s="1" t="s">
        <v>2538</v>
      </c>
      <c r="F915" s="1" t="s">
        <v>252</v>
      </c>
      <c r="G915" s="1">
        <v>-1</v>
      </c>
      <c r="H915" s="1" t="s">
        <v>27</v>
      </c>
      <c r="I915" s="1">
        <v>-1</v>
      </c>
      <c r="K915" s="4" t="str">
        <f>VLOOKUP(IF(ISBLANK(J915),C915,LEFT(J915,IFERROR(FIND("_",LEFT(J915,4)),1)-1)),{"","fact";"c","reset";"tc","reset";"ec","reset";"tec","fact";"c32","rate";"c64","rate";"cmpd","";"ec32","diff";"ec64","diff";"f","fact";"family","";"n","raw";"s",""},2,FALSE)</f>
        <v>fact</v>
      </c>
      <c r="L915" s="4" t="str">
        <f t="shared" si="56"/>
        <v/>
      </c>
      <c r="M915" s="5" t="str">
        <f t="shared" si="57"/>
        <v/>
      </c>
      <c r="N915" s="5" t="str">
        <f t="shared" si="58"/>
        <v/>
      </c>
      <c r="O915" s="5" t="str">
        <f t="shared" si="59"/>
        <v/>
      </c>
    </row>
    <row r="916" spans="1:15">
      <c r="A916" s="1" t="s">
        <v>2539</v>
      </c>
      <c r="B916" s="1" t="s">
        <v>29</v>
      </c>
      <c r="C916" s="1" t="s">
        <v>35</v>
      </c>
      <c r="D916" s="1" t="s">
        <v>2540</v>
      </c>
      <c r="E916" s="1" t="s">
        <v>2541</v>
      </c>
      <c r="G916" s="1">
        <v>-1</v>
      </c>
      <c r="H916" s="1" t="s">
        <v>27</v>
      </c>
      <c r="I916" s="1">
        <v>-1</v>
      </c>
      <c r="K916" s="4" t="str">
        <f>VLOOKUP(IF(ISBLANK(J916),C916,LEFT(J916,IFERROR(FIND("_",LEFT(J916,4)),1)-1)),{"","fact";"c","reset";"tc","reset";"ec","reset";"tec","fact";"c32","rate";"c64","rate";"cmpd","";"ec32","diff";"ec64","diff";"f","fact";"family","";"n","raw";"s",""},2,FALSE)</f>
        <v>rate</v>
      </c>
      <c r="L916" s="4" t="str">
        <f t="shared" si="56"/>
        <v/>
      </c>
      <c r="M916" s="5" t="str">
        <f t="shared" si="57"/>
        <v/>
      </c>
      <c r="N916" s="5" t="str">
        <f t="shared" si="58"/>
        <v/>
      </c>
      <c r="O916" s="5" t="str">
        <f t="shared" si="59"/>
        <v/>
      </c>
    </row>
    <row r="917" spans="1:15">
      <c r="A917" s="1" t="s">
        <v>2542</v>
      </c>
      <c r="B917" s="1" t="s">
        <v>29</v>
      </c>
      <c r="C917" s="1" t="s">
        <v>35</v>
      </c>
      <c r="D917" s="1" t="s">
        <v>2543</v>
      </c>
      <c r="E917" s="1" t="s">
        <v>2544</v>
      </c>
      <c r="G917" s="1">
        <v>-1</v>
      </c>
      <c r="H917" s="1" t="s">
        <v>27</v>
      </c>
      <c r="I917" s="1">
        <v>-1</v>
      </c>
      <c r="K917" s="4" t="str">
        <f>VLOOKUP(IF(ISBLANK(J917),C917,LEFT(J917,IFERROR(FIND("_",LEFT(J917,4)),1)-1)),{"","fact";"c","reset";"tc","reset";"ec","reset";"tec","fact";"c32","rate";"c64","rate";"cmpd","";"ec32","diff";"ec64","diff";"f","fact";"family","";"n","raw";"s",""},2,FALSE)</f>
        <v>rate</v>
      </c>
      <c r="L917" s="4" t="str">
        <f t="shared" si="56"/>
        <v/>
      </c>
      <c r="M917" s="5" t="str">
        <f t="shared" si="57"/>
        <v/>
      </c>
      <c r="N917" s="5" t="str">
        <f t="shared" si="58"/>
        <v/>
      </c>
      <c r="O917" s="5" t="str">
        <f t="shared" si="59"/>
        <v/>
      </c>
    </row>
    <row r="918" spans="1:15" ht="30">
      <c r="A918" s="1" t="s">
        <v>2545</v>
      </c>
      <c r="B918" s="1" t="s">
        <v>24</v>
      </c>
      <c r="C918" s="1" t="s">
        <v>145</v>
      </c>
      <c r="D918" s="1" t="s">
        <v>2546</v>
      </c>
      <c r="E918" s="1" t="s">
        <v>2547</v>
      </c>
      <c r="F918" s="1" t="s">
        <v>252</v>
      </c>
      <c r="G918" s="1">
        <v>-1</v>
      </c>
      <c r="H918" s="1" t="s">
        <v>27</v>
      </c>
      <c r="I918" s="1">
        <v>-1</v>
      </c>
      <c r="K918" s="4" t="str">
        <f>VLOOKUP(IF(ISBLANK(J918),C918,LEFT(J918,IFERROR(FIND("_",LEFT(J918,4)),1)-1)),{"","fact";"c","reset";"tc","reset";"ec","reset";"tec","fact";"c32","rate";"c64","rate";"cmpd","";"ec32","diff";"ec64","diff";"f","fact";"family","";"n","raw";"s",""},2,FALSE)</f>
        <v>fact</v>
      </c>
      <c r="L918" s="4" t="str">
        <f t="shared" si="56"/>
        <v/>
      </c>
      <c r="M918" s="5" t="str">
        <f t="shared" si="57"/>
        <v/>
      </c>
      <c r="N918" s="5" t="str">
        <f t="shared" si="58"/>
        <v/>
      </c>
      <c r="O918" s="5" t="str">
        <f t="shared" si="59"/>
        <v/>
      </c>
    </row>
    <row r="919" spans="1:15">
      <c r="A919" s="1" t="s">
        <v>2548</v>
      </c>
      <c r="B919" s="1" t="s">
        <v>29</v>
      </c>
      <c r="C919" s="1" t="s">
        <v>35</v>
      </c>
      <c r="D919" s="1" t="s">
        <v>2549</v>
      </c>
      <c r="E919" s="1" t="s">
        <v>2550</v>
      </c>
      <c r="G919" s="1">
        <v>-1</v>
      </c>
      <c r="H919" s="1" t="s">
        <v>27</v>
      </c>
      <c r="I919" s="1">
        <v>-1</v>
      </c>
      <c r="K919" s="4" t="str">
        <f>VLOOKUP(IF(ISBLANK(J919),C919,LEFT(J919,IFERROR(FIND("_",LEFT(J919,4)),1)-1)),{"","fact";"c","reset";"tc","reset";"ec","reset";"tec","fact";"c32","rate";"c64","rate";"cmpd","";"ec32","diff";"ec64","diff";"f","fact";"family","";"n","raw";"s",""},2,FALSE)</f>
        <v>rate</v>
      </c>
      <c r="L919" s="4" t="str">
        <f t="shared" si="56"/>
        <v/>
      </c>
      <c r="M919" s="5" t="str">
        <f t="shared" si="57"/>
        <v/>
      </c>
      <c r="N919" s="5" t="str">
        <f t="shared" si="58"/>
        <v/>
      </c>
      <c r="O919" s="5" t="str">
        <f t="shared" si="59"/>
        <v/>
      </c>
    </row>
    <row r="920" spans="1:15">
      <c r="A920" s="1" t="s">
        <v>2551</v>
      </c>
      <c r="B920" s="1" t="s">
        <v>29</v>
      </c>
      <c r="C920" s="1" t="s">
        <v>35</v>
      </c>
      <c r="D920" s="1" t="s">
        <v>2552</v>
      </c>
      <c r="E920" s="1" t="s">
        <v>2553</v>
      </c>
      <c r="G920" s="1">
        <v>-1</v>
      </c>
      <c r="H920" s="1" t="s">
        <v>27</v>
      </c>
      <c r="I920" s="1">
        <v>-1</v>
      </c>
      <c r="K920" s="4" t="str">
        <f>VLOOKUP(IF(ISBLANK(J920),C920,LEFT(J920,IFERROR(FIND("_",LEFT(J920,4)),1)-1)),{"","fact";"c","reset";"tc","reset";"ec","reset";"tec","fact";"c32","rate";"c64","rate";"cmpd","";"ec32","diff";"ec64","diff";"f","fact";"family","";"n","raw";"s",""},2,FALSE)</f>
        <v>rate</v>
      </c>
      <c r="L920" s="4" t="str">
        <f t="shared" si="56"/>
        <v/>
      </c>
      <c r="M920" s="5" t="str">
        <f t="shared" si="57"/>
        <v/>
      </c>
      <c r="N920" s="5" t="str">
        <f t="shared" si="58"/>
        <v/>
      </c>
      <c r="O920" s="5" t="str">
        <f t="shared" si="59"/>
        <v/>
      </c>
    </row>
    <row r="921" spans="1:15" ht="30">
      <c r="A921" s="1" t="s">
        <v>2554</v>
      </c>
      <c r="B921" s="1" t="s">
        <v>24</v>
      </c>
      <c r="C921" s="1" t="s">
        <v>145</v>
      </c>
      <c r="D921" s="1" t="s">
        <v>2555</v>
      </c>
      <c r="E921" s="1" t="s">
        <v>2556</v>
      </c>
      <c r="F921" s="1" t="s">
        <v>252</v>
      </c>
      <c r="G921" s="1">
        <v>-1</v>
      </c>
      <c r="H921" s="1" t="s">
        <v>27</v>
      </c>
      <c r="I921" s="1">
        <v>-1</v>
      </c>
      <c r="K921" s="4" t="str">
        <f>VLOOKUP(IF(ISBLANK(J921),C921,LEFT(J921,IFERROR(FIND("_",LEFT(J921,4)),1)-1)),{"","fact";"c","reset";"tc","reset";"ec","reset";"tec","fact";"c32","rate";"c64","rate";"cmpd","";"ec32","diff";"ec64","diff";"f","fact";"family","";"n","raw";"s",""},2,FALSE)</f>
        <v>fact</v>
      </c>
      <c r="L921" s="4" t="str">
        <f t="shared" si="56"/>
        <v/>
      </c>
      <c r="M921" s="5" t="str">
        <f t="shared" si="57"/>
        <v/>
      </c>
      <c r="N921" s="5" t="str">
        <f t="shared" si="58"/>
        <v/>
      </c>
      <c r="O921" s="5" t="str">
        <f t="shared" si="59"/>
        <v/>
      </c>
    </row>
    <row r="922" spans="1:15" ht="30">
      <c r="A922" s="1" t="s">
        <v>2557</v>
      </c>
      <c r="B922" s="1" t="s">
        <v>24</v>
      </c>
      <c r="C922" s="1" t="s">
        <v>145</v>
      </c>
      <c r="D922" s="1" t="s">
        <v>2558</v>
      </c>
      <c r="E922" s="1" t="s">
        <v>2559</v>
      </c>
      <c r="F922" s="1" t="s">
        <v>252</v>
      </c>
      <c r="G922" s="1">
        <v>-1</v>
      </c>
      <c r="H922" s="1" t="s">
        <v>27</v>
      </c>
      <c r="I922" s="1">
        <v>-1</v>
      </c>
      <c r="K922" s="4" t="str">
        <f>VLOOKUP(IF(ISBLANK(J922),C922,LEFT(J922,IFERROR(FIND("_",LEFT(J922,4)),1)-1)),{"","fact";"c","reset";"tc","reset";"ec","reset";"tec","fact";"c32","rate";"c64","rate";"cmpd","";"ec32","diff";"ec64","diff";"f","fact";"family","";"n","raw";"s",""},2,FALSE)</f>
        <v>fact</v>
      </c>
      <c r="L922" s="4" t="str">
        <f t="shared" si="56"/>
        <v/>
      </c>
      <c r="M922" s="5" t="str">
        <f t="shared" si="57"/>
        <v/>
      </c>
      <c r="N922" s="5" t="str">
        <f t="shared" si="58"/>
        <v/>
      </c>
      <c r="O922" s="5" t="str">
        <f t="shared" si="59"/>
        <v/>
      </c>
    </row>
    <row r="923" spans="1:15" ht="30">
      <c r="A923" s="1" t="s">
        <v>2560</v>
      </c>
      <c r="B923" s="1" t="s">
        <v>24</v>
      </c>
      <c r="C923" s="1" t="s">
        <v>455</v>
      </c>
      <c r="D923" s="1" t="s">
        <v>2561</v>
      </c>
      <c r="E923" s="1" t="s">
        <v>2562</v>
      </c>
      <c r="F923" s="1" t="s">
        <v>524</v>
      </c>
      <c r="G923" s="1">
        <v>4</v>
      </c>
      <c r="H923" s="1" t="s">
        <v>27</v>
      </c>
      <c r="I923" s="1">
        <v>1</v>
      </c>
      <c r="J923" s="1" t="s">
        <v>2563</v>
      </c>
      <c r="K923" s="4" t="str">
        <f>VLOOKUP(IF(ISBLANK(J923),C923,LEFT(J923,IFERROR(FIND("_",LEFT(J923,4)),1)-1)),{"","fact";"c","reset";"tc","reset";"ec","reset";"tec","fact";"c32","rate";"c64","rate";"cmpd","";"ec32","diff";"ec64","diff";"f","fact";"family","";"n","raw";"s",""},2,FALSE)</f>
        <v>fact</v>
      </c>
      <c r="L923" s="4" t="str">
        <f t="shared" si="56"/>
        <v>100 * totalUsedBytes / totalBytes</v>
      </c>
      <c r="M923" s="5" t="str">
        <f t="shared" si="57"/>
        <v>pct</v>
      </c>
      <c r="N923" s="5" t="str">
        <f t="shared" si="58"/>
        <v>totalUsedBytes</v>
      </c>
      <c r="O923" s="5" t="str">
        <f t="shared" si="59"/>
        <v>totalBytes</v>
      </c>
    </row>
    <row r="924" spans="1:15">
      <c r="A924" s="1" t="s">
        <v>2564</v>
      </c>
      <c r="B924" s="1" t="s">
        <v>24</v>
      </c>
      <c r="C924" s="1" t="s">
        <v>25</v>
      </c>
      <c r="E924" s="1" t="s">
        <v>2565</v>
      </c>
      <c r="G924" s="1">
        <v>-1</v>
      </c>
      <c r="H924" s="1" t="s">
        <v>27</v>
      </c>
      <c r="K924" s="4" t="str">
        <f>VLOOKUP(IF(ISBLANK(J924),C924,LEFT(J924,IFERROR(FIND("_",LEFT(J924,4)),1)-1)),{"","fact";"c","reset";"tc","reset";"ec","reset";"tec","fact";"c32","rate";"c64","rate";"cmpd","";"ec32","diff";"ec64","diff";"f","fact";"family","";"n","raw";"s",""},2,FALSE)</f>
        <v/>
      </c>
      <c r="L924" s="4" t="str">
        <f t="shared" si="56"/>
        <v/>
      </c>
      <c r="M924" s="5" t="str">
        <f t="shared" si="57"/>
        <v/>
      </c>
      <c r="N924" s="5" t="str">
        <f t="shared" si="58"/>
        <v/>
      </c>
      <c r="O924" s="5" t="str">
        <f t="shared" si="59"/>
        <v/>
      </c>
    </row>
    <row r="925" spans="1:15" ht="30">
      <c r="A925" s="1" t="s">
        <v>2566</v>
      </c>
      <c r="B925" s="1" t="s">
        <v>29</v>
      </c>
      <c r="C925" s="1" t="s">
        <v>145</v>
      </c>
      <c r="D925" s="1" t="s">
        <v>2567</v>
      </c>
      <c r="E925" s="1" t="s">
        <v>2568</v>
      </c>
      <c r="F925" s="1" t="s">
        <v>2569</v>
      </c>
      <c r="G925" s="1">
        <v>-1</v>
      </c>
      <c r="H925" s="1" t="s">
        <v>27</v>
      </c>
      <c r="K925" s="4" t="str">
        <f>VLOOKUP(IF(ISBLANK(J925),C925,LEFT(J925,IFERROR(FIND("_",LEFT(J925,4)),1)-1)),{"","fact";"c","reset";"tc","reset";"ec","reset";"tec","fact";"c32","rate";"c64","rate";"cmpd","";"ec32","diff";"ec64","diff";"f","fact";"family","";"n","raw";"s",""},2,FALSE)</f>
        <v>fact</v>
      </c>
      <c r="L925" s="4" t="str">
        <f t="shared" si="56"/>
        <v/>
      </c>
      <c r="M925" s="5" t="str">
        <f t="shared" si="57"/>
        <v/>
      </c>
      <c r="N925" s="5" t="str">
        <f t="shared" si="58"/>
        <v/>
      </c>
      <c r="O925" s="5" t="str">
        <f t="shared" si="59"/>
        <v/>
      </c>
    </row>
    <row r="926" spans="1:15" ht="30">
      <c r="A926" s="1" t="s">
        <v>2570</v>
      </c>
      <c r="B926" s="1" t="s">
        <v>29</v>
      </c>
      <c r="C926" s="1" t="s">
        <v>145</v>
      </c>
      <c r="D926" s="1" t="s">
        <v>2571</v>
      </c>
      <c r="E926" s="1" t="s">
        <v>2572</v>
      </c>
      <c r="F926" s="1" t="s">
        <v>2569</v>
      </c>
      <c r="G926" s="1">
        <v>-1</v>
      </c>
      <c r="H926" s="1" t="s">
        <v>27</v>
      </c>
      <c r="K926" s="4" t="str">
        <f>VLOOKUP(IF(ISBLANK(J926),C926,LEFT(J926,IFERROR(FIND("_",LEFT(J926,4)),1)-1)),{"","fact";"c","reset";"tc","reset";"ec","reset";"tec","fact";"c32","rate";"c64","rate";"cmpd","";"ec32","diff";"ec64","diff";"f","fact";"family","";"n","raw";"s",""},2,FALSE)</f>
        <v>fact</v>
      </c>
      <c r="L926" s="4" t="str">
        <f t="shared" si="56"/>
        <v/>
      </c>
      <c r="M926" s="5" t="str">
        <f t="shared" si="57"/>
        <v/>
      </c>
      <c r="N926" s="5" t="str">
        <f t="shared" si="58"/>
        <v/>
      </c>
      <c r="O926" s="5" t="str">
        <f t="shared" si="59"/>
        <v/>
      </c>
    </row>
    <row r="927" spans="1:15" ht="30">
      <c r="A927" s="1" t="s">
        <v>2573</v>
      </c>
      <c r="B927" s="1" t="s">
        <v>29</v>
      </c>
      <c r="C927" s="1" t="s">
        <v>145</v>
      </c>
      <c r="D927" s="1" t="s">
        <v>2574</v>
      </c>
      <c r="E927" s="1" t="s">
        <v>2575</v>
      </c>
      <c r="F927" s="1" t="s">
        <v>2569</v>
      </c>
      <c r="G927" s="1">
        <v>-1</v>
      </c>
      <c r="H927" s="1" t="s">
        <v>27</v>
      </c>
      <c r="K927" s="4" t="str">
        <f>VLOOKUP(IF(ISBLANK(J927),C927,LEFT(J927,IFERROR(FIND("_",LEFT(J927,4)),1)-1)),{"","fact";"c","reset";"tc","reset";"ec","reset";"tec","fact";"c32","rate";"c64","rate";"cmpd","";"ec32","diff";"ec64","diff";"f","fact";"family","";"n","raw";"s",""},2,FALSE)</f>
        <v>fact</v>
      </c>
      <c r="L927" s="4" t="str">
        <f t="shared" si="56"/>
        <v/>
      </c>
      <c r="M927" s="5" t="str">
        <f t="shared" si="57"/>
        <v/>
      </c>
      <c r="N927" s="5" t="str">
        <f t="shared" si="58"/>
        <v/>
      </c>
      <c r="O927" s="5" t="str">
        <f t="shared" si="59"/>
        <v/>
      </c>
    </row>
    <row r="928" spans="1:15" ht="30">
      <c r="A928" s="1" t="s">
        <v>2576</v>
      </c>
      <c r="B928" s="1" t="s">
        <v>29</v>
      </c>
      <c r="C928" s="1" t="s">
        <v>145</v>
      </c>
      <c r="D928" s="1" t="s">
        <v>2577</v>
      </c>
      <c r="E928" s="1" t="s">
        <v>2578</v>
      </c>
      <c r="F928" s="1" t="s">
        <v>2579</v>
      </c>
      <c r="G928" s="1">
        <v>-1</v>
      </c>
      <c r="H928" s="1" t="s">
        <v>27</v>
      </c>
      <c r="K928" s="4" t="str">
        <f>VLOOKUP(IF(ISBLANK(J928),C928,LEFT(J928,IFERROR(FIND("_",LEFT(J928,4)),1)-1)),{"","fact";"c","reset";"tc","reset";"ec","reset";"tec","fact";"c32","rate";"c64","rate";"cmpd","";"ec32","diff";"ec64","diff";"f","fact";"family","";"n","raw";"s",""},2,FALSE)</f>
        <v>fact</v>
      </c>
      <c r="L928" s="4" t="str">
        <f t="shared" si="56"/>
        <v/>
      </c>
      <c r="M928" s="5" t="str">
        <f t="shared" si="57"/>
        <v/>
      </c>
      <c r="N928" s="5" t="str">
        <f t="shared" si="58"/>
        <v/>
      </c>
      <c r="O928" s="5" t="str">
        <f t="shared" si="59"/>
        <v/>
      </c>
    </row>
    <row r="929" spans="1:15" ht="30">
      <c r="A929" s="1" t="s">
        <v>2580</v>
      </c>
      <c r="B929" s="1" t="s">
        <v>29</v>
      </c>
      <c r="C929" s="1" t="s">
        <v>145</v>
      </c>
      <c r="D929" s="1" t="s">
        <v>2581</v>
      </c>
      <c r="E929" s="1" t="s">
        <v>2582</v>
      </c>
      <c r="F929" s="1" t="s">
        <v>2579</v>
      </c>
      <c r="G929" s="1">
        <v>-1</v>
      </c>
      <c r="H929" s="1" t="s">
        <v>27</v>
      </c>
      <c r="K929" s="4" t="str">
        <f>VLOOKUP(IF(ISBLANK(J929),C929,LEFT(J929,IFERROR(FIND("_",LEFT(J929,4)),1)-1)),{"","fact";"c","reset";"tc","reset";"ec","reset";"tec","fact";"c32","rate";"c64","rate";"cmpd","";"ec32","diff";"ec64","diff";"f","fact";"family","";"n","raw";"s",""},2,FALSE)</f>
        <v>fact</v>
      </c>
      <c r="L929" s="4" t="str">
        <f t="shared" si="56"/>
        <v/>
      </c>
      <c r="M929" s="5" t="str">
        <f t="shared" si="57"/>
        <v/>
      </c>
      <c r="N929" s="5" t="str">
        <f t="shared" si="58"/>
        <v/>
      </c>
      <c r="O929" s="5" t="str">
        <f t="shared" si="59"/>
        <v/>
      </c>
    </row>
    <row r="930" spans="1:15">
      <c r="A930" s="1" t="s">
        <v>2583</v>
      </c>
      <c r="B930" s="1" t="s">
        <v>24</v>
      </c>
      <c r="C930" s="1" t="s">
        <v>25</v>
      </c>
      <c r="E930" s="1" t="s">
        <v>2584</v>
      </c>
      <c r="G930" s="1">
        <v>-1</v>
      </c>
      <c r="H930" s="1" t="s">
        <v>27</v>
      </c>
      <c r="K930" s="4" t="str">
        <f>VLOOKUP(IF(ISBLANK(J930),C930,LEFT(J930,IFERROR(FIND("_",LEFT(J930,4)),1)-1)),{"","fact";"c","reset";"tc","reset";"ec","reset";"tec","fact";"c32","rate";"c64","rate";"cmpd","";"ec32","diff";"ec64","diff";"f","fact";"family","";"n","raw";"s",""},2,FALSE)</f>
        <v/>
      </c>
      <c r="L930" s="4" t="str">
        <f t="shared" si="56"/>
        <v/>
      </c>
      <c r="M930" s="5" t="str">
        <f t="shared" si="57"/>
        <v/>
      </c>
      <c r="N930" s="5" t="str">
        <f t="shared" si="58"/>
        <v/>
      </c>
      <c r="O930" s="5" t="str">
        <f t="shared" si="59"/>
        <v/>
      </c>
    </row>
    <row r="931" spans="1:15">
      <c r="A931" s="1" t="s">
        <v>2585</v>
      </c>
      <c r="B931" s="1" t="s">
        <v>29</v>
      </c>
      <c r="C931" s="1" t="s">
        <v>237</v>
      </c>
      <c r="E931" s="1" t="s">
        <v>2586</v>
      </c>
      <c r="G931" s="1">
        <v>-1</v>
      </c>
      <c r="H931" s="1" t="s">
        <v>27</v>
      </c>
      <c r="K931" s="4" t="str">
        <f>VLOOKUP(IF(ISBLANK(J931),C931,LEFT(J931,IFERROR(FIND("_",LEFT(J931,4)),1)-1)),{"","fact";"c","reset";"tc","reset";"ec","reset";"tec","fact";"c32","rate";"c64","rate";"cmpd","";"ec32","diff";"ec64","diff";"f","fact";"family","";"n","raw";"s",""},2,FALSE)</f>
        <v/>
      </c>
      <c r="L931" s="4" t="str">
        <f t="shared" si="56"/>
        <v/>
      </c>
      <c r="M931" s="5" t="str">
        <f t="shared" si="57"/>
        <v/>
      </c>
      <c r="N931" s="5" t="str">
        <f t="shared" si="58"/>
        <v/>
      </c>
      <c r="O931" s="5" t="str">
        <f t="shared" si="59"/>
        <v/>
      </c>
    </row>
    <row r="932" spans="1:15">
      <c r="A932" s="1" t="s">
        <v>2587</v>
      </c>
      <c r="B932" s="1" t="s">
        <v>29</v>
      </c>
      <c r="C932" s="1" t="s">
        <v>35</v>
      </c>
      <c r="D932" s="1" t="s">
        <v>2588</v>
      </c>
      <c r="E932" s="1" t="s">
        <v>2589</v>
      </c>
      <c r="F932" s="1" t="s">
        <v>1442</v>
      </c>
      <c r="G932" s="1">
        <v>12</v>
      </c>
      <c r="H932" s="1" t="s">
        <v>27</v>
      </c>
      <c r="I932" s="1">
        <v>-1</v>
      </c>
      <c r="K932" s="4" t="str">
        <f>VLOOKUP(IF(ISBLANK(J932),C932,LEFT(J932,IFERROR(FIND("_",LEFT(J932,4)),1)-1)),{"","fact";"c","reset";"tc","reset";"ec","reset";"tec","fact";"c32","rate";"c64","rate";"cmpd","";"ec32","diff";"ec64","diff";"f","fact";"family","";"n","raw";"s",""},2,FALSE)</f>
        <v>rate</v>
      </c>
      <c r="L932" s="4" t="str">
        <f t="shared" si="56"/>
        <v/>
      </c>
      <c r="M932" s="5" t="str">
        <f t="shared" si="57"/>
        <v/>
      </c>
      <c r="N932" s="5" t="str">
        <f t="shared" si="58"/>
        <v/>
      </c>
      <c r="O932" s="5" t="str">
        <f t="shared" si="59"/>
        <v/>
      </c>
    </row>
    <row r="933" spans="1:15" ht="30">
      <c r="A933" s="1" t="s">
        <v>2590</v>
      </c>
      <c r="B933" s="1" t="s">
        <v>29</v>
      </c>
      <c r="C933" s="1" t="s">
        <v>221</v>
      </c>
      <c r="D933" s="1" t="s">
        <v>2591</v>
      </c>
      <c r="E933" s="1" t="s">
        <v>2592</v>
      </c>
      <c r="F933" s="1" t="s">
        <v>712</v>
      </c>
      <c r="G933" s="1">
        <v>12</v>
      </c>
      <c r="H933" s="1" t="s">
        <v>27</v>
      </c>
      <c r="I933" s="1">
        <v>-1</v>
      </c>
      <c r="K933" s="4" t="str">
        <f>VLOOKUP(IF(ISBLANK(J933),C933,LEFT(J933,IFERROR(FIND("_",LEFT(J933,4)),1)-1)),{"","fact";"c","reset";"tc","reset";"ec","reset";"tec","fact";"c32","rate";"c64","rate";"cmpd","";"ec32","diff";"ec64","diff";"f","fact";"family","";"n","raw";"s",""},2,FALSE)</f>
        <v>diff</v>
      </c>
      <c r="L933" s="4" t="str">
        <f t="shared" si="56"/>
        <v/>
      </c>
      <c r="M933" s="5" t="str">
        <f t="shared" si="57"/>
        <v/>
      </c>
      <c r="N933" s="5" t="str">
        <f t="shared" si="58"/>
        <v/>
      </c>
      <c r="O933" s="5" t="str">
        <f t="shared" si="59"/>
        <v/>
      </c>
    </row>
    <row r="934" spans="1:15">
      <c r="A934" s="1" t="s">
        <v>2593</v>
      </c>
      <c r="B934" s="1" t="s">
        <v>29</v>
      </c>
      <c r="C934" s="1" t="s">
        <v>35</v>
      </c>
      <c r="D934" s="1" t="s">
        <v>2588</v>
      </c>
      <c r="E934" s="1" t="s">
        <v>2594</v>
      </c>
      <c r="F934" s="1" t="s">
        <v>2523</v>
      </c>
      <c r="G934" s="1">
        <v>12</v>
      </c>
      <c r="H934" s="1" t="s">
        <v>27</v>
      </c>
      <c r="I934" s="1">
        <v>-1</v>
      </c>
      <c r="K934" s="4" t="str">
        <f>VLOOKUP(IF(ISBLANK(J934),C934,LEFT(J934,IFERROR(FIND("_",LEFT(J934,4)),1)-1)),{"","fact";"c","reset";"tc","reset";"ec","reset";"tec","fact";"c32","rate";"c64","rate";"cmpd","";"ec32","diff";"ec64","diff";"f","fact";"family","";"n","raw";"s",""},2,FALSE)</f>
        <v>rate</v>
      </c>
      <c r="L934" s="4" t="str">
        <f t="shared" si="56"/>
        <v/>
      </c>
      <c r="M934" s="5" t="str">
        <f t="shared" si="57"/>
        <v/>
      </c>
      <c r="N934" s="5" t="str">
        <f t="shared" si="58"/>
        <v/>
      </c>
      <c r="O934" s="5" t="str">
        <f t="shared" si="59"/>
        <v/>
      </c>
    </row>
    <row r="935" spans="1:15" ht="30">
      <c r="A935" s="1" t="s">
        <v>2595</v>
      </c>
      <c r="B935" s="1" t="s">
        <v>29</v>
      </c>
      <c r="C935" s="1" t="s">
        <v>145</v>
      </c>
      <c r="D935" s="1" t="s">
        <v>2596</v>
      </c>
      <c r="E935" s="1" t="s">
        <v>2597</v>
      </c>
      <c r="F935" s="1" t="s">
        <v>2374</v>
      </c>
      <c r="G935" s="1">
        <v>12</v>
      </c>
      <c r="H935" s="1" t="s">
        <v>27</v>
      </c>
      <c r="I935" s="1">
        <v>-1</v>
      </c>
      <c r="K935" s="4" t="str">
        <f>VLOOKUP(IF(ISBLANK(J935),C935,LEFT(J935,IFERROR(FIND("_",LEFT(J935,4)),1)-1)),{"","fact";"c","reset";"tc","reset";"ec","reset";"tec","fact";"c32","rate";"c64","rate";"cmpd","";"ec32","diff";"ec64","diff";"f","fact";"family","";"n","raw";"s",""},2,FALSE)</f>
        <v>fact</v>
      </c>
      <c r="L935" s="4" t="str">
        <f t="shared" si="56"/>
        <v/>
      </c>
      <c r="M935" s="5" t="str">
        <f t="shared" si="57"/>
        <v/>
      </c>
      <c r="N935" s="5" t="str">
        <f t="shared" si="58"/>
        <v/>
      </c>
      <c r="O935" s="5" t="str">
        <f t="shared" si="59"/>
        <v/>
      </c>
    </row>
    <row r="936" spans="1:15">
      <c r="A936" s="1" t="s">
        <v>2598</v>
      </c>
      <c r="B936" s="1" t="s">
        <v>29</v>
      </c>
      <c r="C936" s="1" t="s">
        <v>145</v>
      </c>
      <c r="D936" s="1" t="s">
        <v>2599</v>
      </c>
      <c r="E936" s="1" t="s">
        <v>2600</v>
      </c>
      <c r="F936" s="1" t="s">
        <v>1122</v>
      </c>
      <c r="G936" s="1">
        <v>12</v>
      </c>
      <c r="H936" s="1" t="s">
        <v>27</v>
      </c>
      <c r="I936" s="1">
        <v>-1</v>
      </c>
      <c r="K936" s="4" t="str">
        <f>VLOOKUP(IF(ISBLANK(J936),C936,LEFT(J936,IFERROR(FIND("_",LEFT(J936,4)),1)-1)),{"","fact";"c","reset";"tc","reset";"ec","reset";"tec","fact";"c32","rate";"c64","rate";"cmpd","";"ec32","diff";"ec64","diff";"f","fact";"family","";"n","raw";"s",""},2,FALSE)</f>
        <v>fact</v>
      </c>
      <c r="L936" s="4" t="str">
        <f t="shared" si="56"/>
        <v/>
      </c>
      <c r="M936" s="5" t="str">
        <f t="shared" si="57"/>
        <v/>
      </c>
      <c r="N936" s="5" t="str">
        <f t="shared" si="58"/>
        <v/>
      </c>
      <c r="O936" s="5" t="str">
        <f t="shared" si="59"/>
        <v/>
      </c>
    </row>
    <row r="937" spans="1:15">
      <c r="A937" s="1" t="s">
        <v>2601</v>
      </c>
      <c r="B937" s="1" t="s">
        <v>29</v>
      </c>
      <c r="C937" s="1" t="s">
        <v>237</v>
      </c>
      <c r="E937" s="1" t="s">
        <v>2602</v>
      </c>
      <c r="G937" s="1">
        <v>-1</v>
      </c>
      <c r="H937" s="1" t="s">
        <v>27</v>
      </c>
      <c r="K937" s="4" t="str">
        <f>VLOOKUP(IF(ISBLANK(J937),C937,LEFT(J937,IFERROR(FIND("_",LEFT(J937,4)),1)-1)),{"","fact";"c","reset";"tc","reset";"ec","reset";"tec","fact";"c32","rate";"c64","rate";"cmpd","";"ec32","diff";"ec64","diff";"f","fact";"family","";"n","raw";"s",""},2,FALSE)</f>
        <v/>
      </c>
      <c r="L937" s="4" t="str">
        <f t="shared" si="56"/>
        <v/>
      </c>
      <c r="M937" s="5" t="str">
        <f t="shared" si="57"/>
        <v/>
      </c>
      <c r="N937" s="5" t="str">
        <f t="shared" si="58"/>
        <v/>
      </c>
      <c r="O937" s="5" t="str">
        <f t="shared" si="59"/>
        <v/>
      </c>
    </row>
    <row r="938" spans="1:15">
      <c r="A938" s="1" t="s">
        <v>2603</v>
      </c>
      <c r="B938" s="1" t="s">
        <v>29</v>
      </c>
      <c r="C938" s="1" t="s">
        <v>35</v>
      </c>
      <c r="D938" s="1" t="s">
        <v>2604</v>
      </c>
      <c r="E938" s="1" t="s">
        <v>2589</v>
      </c>
      <c r="F938" s="1" t="s">
        <v>1442</v>
      </c>
      <c r="G938" s="1">
        <v>12</v>
      </c>
      <c r="H938" s="1" t="s">
        <v>27</v>
      </c>
      <c r="I938" s="1">
        <v>-1</v>
      </c>
      <c r="K938" s="4" t="str">
        <f>VLOOKUP(IF(ISBLANK(J938),C938,LEFT(J938,IFERROR(FIND("_",LEFT(J938,4)),1)-1)),{"","fact";"c","reset";"tc","reset";"ec","reset";"tec","fact";"c32","rate";"c64","rate";"cmpd","";"ec32","diff";"ec64","diff";"f","fact";"family","";"n","raw";"s",""},2,FALSE)</f>
        <v>rate</v>
      </c>
      <c r="L938" s="4" t="str">
        <f t="shared" si="56"/>
        <v/>
      </c>
      <c r="M938" s="5" t="str">
        <f t="shared" si="57"/>
        <v/>
      </c>
      <c r="N938" s="5" t="str">
        <f t="shared" si="58"/>
        <v/>
      </c>
      <c r="O938" s="5" t="str">
        <f t="shared" si="59"/>
        <v/>
      </c>
    </row>
    <row r="939" spans="1:15" ht="30">
      <c r="A939" s="1" t="s">
        <v>2605</v>
      </c>
      <c r="B939" s="1" t="s">
        <v>29</v>
      </c>
      <c r="C939" s="1" t="s">
        <v>221</v>
      </c>
      <c r="D939" s="1" t="s">
        <v>2606</v>
      </c>
      <c r="E939" s="1" t="s">
        <v>2592</v>
      </c>
      <c r="F939" s="1" t="s">
        <v>712</v>
      </c>
      <c r="G939" s="1">
        <v>12</v>
      </c>
      <c r="H939" s="1" t="s">
        <v>27</v>
      </c>
      <c r="I939" s="1">
        <v>-1</v>
      </c>
      <c r="K939" s="4" t="str">
        <f>VLOOKUP(IF(ISBLANK(J939),C939,LEFT(J939,IFERROR(FIND("_",LEFT(J939,4)),1)-1)),{"","fact";"c","reset";"tc","reset";"ec","reset";"tec","fact";"c32","rate";"c64","rate";"cmpd","";"ec32","diff";"ec64","diff";"f","fact";"family","";"n","raw";"s",""},2,FALSE)</f>
        <v>diff</v>
      </c>
      <c r="L939" s="4" t="str">
        <f t="shared" si="56"/>
        <v/>
      </c>
      <c r="M939" s="5" t="str">
        <f t="shared" si="57"/>
        <v/>
      </c>
      <c r="N939" s="5" t="str">
        <f t="shared" si="58"/>
        <v/>
      </c>
      <c r="O939" s="5" t="str">
        <f t="shared" si="59"/>
        <v/>
      </c>
    </row>
    <row r="940" spans="1:15">
      <c r="A940" s="1" t="s">
        <v>2607</v>
      </c>
      <c r="B940" s="1" t="s">
        <v>29</v>
      </c>
      <c r="C940" s="1" t="s">
        <v>35</v>
      </c>
      <c r="D940" s="1" t="s">
        <v>2604</v>
      </c>
      <c r="E940" s="1" t="s">
        <v>2594</v>
      </c>
      <c r="F940" s="1" t="s">
        <v>2523</v>
      </c>
      <c r="G940" s="1">
        <v>12</v>
      </c>
      <c r="H940" s="1" t="s">
        <v>27</v>
      </c>
      <c r="I940" s="1">
        <v>-1</v>
      </c>
      <c r="K940" s="4" t="str">
        <f>VLOOKUP(IF(ISBLANK(J940),C940,LEFT(J940,IFERROR(FIND("_",LEFT(J940,4)),1)-1)),{"","fact";"c","reset";"tc","reset";"ec","reset";"tec","fact";"c32","rate";"c64","rate";"cmpd","";"ec32","diff";"ec64","diff";"f","fact";"family","";"n","raw";"s",""},2,FALSE)</f>
        <v>rate</v>
      </c>
      <c r="L940" s="4" t="str">
        <f t="shared" si="56"/>
        <v/>
      </c>
      <c r="M940" s="5" t="str">
        <f t="shared" si="57"/>
        <v/>
      </c>
      <c r="N940" s="5" t="str">
        <f t="shared" si="58"/>
        <v/>
      </c>
      <c r="O940" s="5" t="str">
        <f t="shared" si="59"/>
        <v/>
      </c>
    </row>
    <row r="941" spans="1:15" ht="30">
      <c r="A941" s="1" t="s">
        <v>2608</v>
      </c>
      <c r="B941" s="1" t="s">
        <v>29</v>
      </c>
      <c r="C941" s="1" t="s">
        <v>145</v>
      </c>
      <c r="D941" s="1" t="s">
        <v>2609</v>
      </c>
      <c r="E941" s="1" t="s">
        <v>2597</v>
      </c>
      <c r="F941" s="1" t="s">
        <v>2374</v>
      </c>
      <c r="G941" s="1">
        <v>12</v>
      </c>
      <c r="H941" s="1" t="s">
        <v>27</v>
      </c>
      <c r="I941" s="1">
        <v>-1</v>
      </c>
      <c r="K941" s="4" t="str">
        <f>VLOOKUP(IF(ISBLANK(J941),C941,LEFT(J941,IFERROR(FIND("_",LEFT(J941,4)),1)-1)),{"","fact";"c","reset";"tc","reset";"ec","reset";"tec","fact";"c32","rate";"c64","rate";"cmpd","";"ec32","diff";"ec64","diff";"f","fact";"family","";"n","raw";"s",""},2,FALSE)</f>
        <v>fact</v>
      </c>
      <c r="L941" s="4" t="str">
        <f t="shared" si="56"/>
        <v/>
      </c>
      <c r="M941" s="5" t="str">
        <f t="shared" si="57"/>
        <v/>
      </c>
      <c r="N941" s="5" t="str">
        <f t="shared" si="58"/>
        <v/>
      </c>
      <c r="O941" s="5" t="str">
        <f t="shared" si="59"/>
        <v/>
      </c>
    </row>
    <row r="942" spans="1:15" ht="30">
      <c r="A942" s="1" t="s">
        <v>2610</v>
      </c>
      <c r="B942" s="1" t="s">
        <v>29</v>
      </c>
      <c r="C942" s="1" t="s">
        <v>145</v>
      </c>
      <c r="D942" s="1" t="s">
        <v>2611</v>
      </c>
      <c r="E942" s="1" t="s">
        <v>2600</v>
      </c>
      <c r="F942" s="1" t="s">
        <v>1122</v>
      </c>
      <c r="G942" s="1">
        <v>12</v>
      </c>
      <c r="H942" s="1" t="s">
        <v>27</v>
      </c>
      <c r="I942" s="1">
        <v>-1</v>
      </c>
      <c r="K942" s="4" t="str">
        <f>VLOOKUP(IF(ISBLANK(J942),C942,LEFT(J942,IFERROR(FIND("_",LEFT(J942,4)),1)-1)),{"","fact";"c","reset";"tc","reset";"ec","reset";"tec","fact";"c32","rate";"c64","rate";"cmpd","";"ec32","diff";"ec64","diff";"f","fact";"family","";"n","raw";"s",""},2,FALSE)</f>
        <v>fact</v>
      </c>
      <c r="L942" s="4" t="str">
        <f t="shared" si="56"/>
        <v/>
      </c>
      <c r="M942" s="5" t="str">
        <f t="shared" si="57"/>
        <v/>
      </c>
      <c r="N942" s="5" t="str">
        <f t="shared" si="58"/>
        <v/>
      </c>
      <c r="O942" s="5" t="str">
        <f t="shared" si="59"/>
        <v/>
      </c>
    </row>
    <row r="943" spans="1:15" ht="30">
      <c r="A943" s="1" t="s">
        <v>2612</v>
      </c>
      <c r="B943" s="1" t="s">
        <v>29</v>
      </c>
      <c r="C943" s="1" t="s">
        <v>30</v>
      </c>
      <c r="D943" s="1" t="s">
        <v>2613</v>
      </c>
      <c r="E943" s="1" t="s">
        <v>2614</v>
      </c>
      <c r="G943" s="1">
        <v>2</v>
      </c>
      <c r="H943" s="1" t="s">
        <v>27</v>
      </c>
      <c r="I943" s="1">
        <v>-1</v>
      </c>
      <c r="K943" s="4" t="str">
        <f>VLOOKUP(IF(ISBLANK(J943),C943,LEFT(J943,IFERROR(FIND("_",LEFT(J943,4)),1)-1)),{"","fact";"c","reset";"tc","reset";"ec","reset";"tec","fact";"c32","rate";"c64","rate";"cmpd","";"ec32","diff";"ec64","diff";"f","fact";"family","";"n","raw";"s",""},2,FALSE)</f>
        <v/>
      </c>
      <c r="L943" s="4" t="str">
        <f t="shared" si="56"/>
        <v/>
      </c>
      <c r="M943" s="5" t="str">
        <f t="shared" si="57"/>
        <v/>
      </c>
      <c r="N943" s="5" t="str">
        <f t="shared" si="58"/>
        <v/>
      </c>
      <c r="O943" s="5" t="str">
        <f t="shared" si="59"/>
        <v/>
      </c>
    </row>
    <row r="944" spans="1:15">
      <c r="A944" s="1" t="s">
        <v>2615</v>
      </c>
      <c r="B944" s="1" t="s">
        <v>29</v>
      </c>
      <c r="C944" s="1" t="s">
        <v>35</v>
      </c>
      <c r="D944" s="1" t="s">
        <v>2616</v>
      </c>
      <c r="E944" s="1" t="s">
        <v>2589</v>
      </c>
      <c r="F944" s="1" t="s">
        <v>1442</v>
      </c>
      <c r="G944" s="1">
        <v>12</v>
      </c>
      <c r="H944" s="1" t="s">
        <v>27</v>
      </c>
      <c r="I944" s="1">
        <v>-1</v>
      </c>
      <c r="K944" s="4" t="str">
        <f>VLOOKUP(IF(ISBLANK(J944),C944,LEFT(J944,IFERROR(FIND("_",LEFT(J944,4)),1)-1)),{"","fact";"c","reset";"tc","reset";"ec","reset";"tec","fact";"c32","rate";"c64","rate";"cmpd","";"ec32","diff";"ec64","diff";"f","fact";"family","";"n","raw";"s",""},2,FALSE)</f>
        <v>rate</v>
      </c>
      <c r="L944" s="4" t="str">
        <f t="shared" si="56"/>
        <v/>
      </c>
      <c r="M944" s="5" t="str">
        <f t="shared" si="57"/>
        <v/>
      </c>
      <c r="N944" s="5" t="str">
        <f t="shared" si="58"/>
        <v/>
      </c>
      <c r="O944" s="5" t="str">
        <f t="shared" si="59"/>
        <v/>
      </c>
    </row>
    <row r="945" spans="1:15" ht="30">
      <c r="A945" s="1" t="s">
        <v>2617</v>
      </c>
      <c r="B945" s="1" t="s">
        <v>29</v>
      </c>
      <c r="C945" s="1" t="s">
        <v>221</v>
      </c>
      <c r="D945" s="1" t="s">
        <v>125</v>
      </c>
      <c r="E945" s="1" t="s">
        <v>2592</v>
      </c>
      <c r="F945" s="1" t="s">
        <v>712</v>
      </c>
      <c r="G945" s="1">
        <v>12</v>
      </c>
      <c r="H945" s="1" t="s">
        <v>27</v>
      </c>
      <c r="I945" s="1">
        <v>-1</v>
      </c>
      <c r="K945" s="4" t="str">
        <f>VLOOKUP(IF(ISBLANK(J945),C945,LEFT(J945,IFERROR(FIND("_",LEFT(J945,4)),1)-1)),{"","fact";"c","reset";"tc","reset";"ec","reset";"tec","fact";"c32","rate";"c64","rate";"cmpd","";"ec32","diff";"ec64","diff";"f","fact";"family","";"n","raw";"s",""},2,FALSE)</f>
        <v>diff</v>
      </c>
      <c r="L945" s="4" t="str">
        <f t="shared" si="56"/>
        <v/>
      </c>
      <c r="M945" s="5" t="str">
        <f t="shared" si="57"/>
        <v/>
      </c>
      <c r="N945" s="5" t="str">
        <f t="shared" si="58"/>
        <v/>
      </c>
      <c r="O945" s="5" t="str">
        <f t="shared" si="59"/>
        <v/>
      </c>
    </row>
    <row r="946" spans="1:15">
      <c r="A946" s="1" t="s">
        <v>2618</v>
      </c>
      <c r="B946" s="1" t="s">
        <v>29</v>
      </c>
      <c r="C946" s="1" t="s">
        <v>35</v>
      </c>
      <c r="D946" s="1" t="s">
        <v>2616</v>
      </c>
      <c r="E946" s="1" t="s">
        <v>2594</v>
      </c>
      <c r="F946" s="1" t="s">
        <v>2523</v>
      </c>
      <c r="G946" s="1">
        <v>12</v>
      </c>
      <c r="H946" s="1" t="s">
        <v>27</v>
      </c>
      <c r="I946" s="1">
        <v>-1</v>
      </c>
      <c r="K946" s="4" t="str">
        <f>VLOOKUP(IF(ISBLANK(J946),C946,LEFT(J946,IFERROR(FIND("_",LEFT(J946,4)),1)-1)),{"","fact";"c","reset";"tc","reset";"ec","reset";"tec","fact";"c32","rate";"c64","rate";"cmpd","";"ec32","diff";"ec64","diff";"f","fact";"family","";"n","raw";"s",""},2,FALSE)</f>
        <v>rate</v>
      </c>
      <c r="L946" s="4" t="str">
        <f t="shared" si="56"/>
        <v/>
      </c>
      <c r="M946" s="5" t="str">
        <f t="shared" si="57"/>
        <v/>
      </c>
      <c r="N946" s="5" t="str">
        <f t="shared" si="58"/>
        <v/>
      </c>
      <c r="O946" s="5" t="str">
        <f t="shared" si="59"/>
        <v/>
      </c>
    </row>
    <row r="947" spans="1:15" ht="30">
      <c r="A947" s="1" t="s">
        <v>2619</v>
      </c>
      <c r="B947" s="1" t="s">
        <v>29</v>
      </c>
      <c r="C947" s="1" t="s">
        <v>145</v>
      </c>
      <c r="D947" s="1" t="s">
        <v>2478</v>
      </c>
      <c r="E947" s="1" t="s">
        <v>2597</v>
      </c>
      <c r="F947" s="1" t="s">
        <v>2374</v>
      </c>
      <c r="G947" s="1">
        <v>12</v>
      </c>
      <c r="H947" s="1" t="s">
        <v>27</v>
      </c>
      <c r="I947" s="1">
        <v>-1</v>
      </c>
      <c r="K947" s="4" t="str">
        <f>VLOOKUP(IF(ISBLANK(J947),C947,LEFT(J947,IFERROR(FIND("_",LEFT(J947,4)),1)-1)),{"","fact";"c","reset";"tc","reset";"ec","reset";"tec","fact";"c32","rate";"c64","rate";"cmpd","";"ec32","diff";"ec64","diff";"f","fact";"family","";"n","raw";"s",""},2,FALSE)</f>
        <v>fact</v>
      </c>
      <c r="L947" s="4" t="str">
        <f t="shared" si="56"/>
        <v/>
      </c>
      <c r="M947" s="5" t="str">
        <f t="shared" si="57"/>
        <v/>
      </c>
      <c r="N947" s="5" t="str">
        <f t="shared" si="58"/>
        <v/>
      </c>
      <c r="O947" s="5" t="str">
        <f t="shared" si="59"/>
        <v/>
      </c>
    </row>
    <row r="948" spans="1:15">
      <c r="A948" s="1" t="s">
        <v>2620</v>
      </c>
      <c r="B948" s="1" t="s">
        <v>29</v>
      </c>
      <c r="C948" s="1" t="s">
        <v>145</v>
      </c>
      <c r="D948" s="1" t="s">
        <v>2621</v>
      </c>
      <c r="E948" s="1" t="s">
        <v>2600</v>
      </c>
      <c r="F948" s="1" t="s">
        <v>1122</v>
      </c>
      <c r="G948" s="1">
        <v>12</v>
      </c>
      <c r="H948" s="1" t="s">
        <v>27</v>
      </c>
      <c r="I948" s="1">
        <v>-1</v>
      </c>
      <c r="K948" s="4" t="str">
        <f>VLOOKUP(IF(ISBLANK(J948),C948,LEFT(J948,IFERROR(FIND("_",LEFT(J948,4)),1)-1)),{"","fact";"c","reset";"tc","reset";"ec","reset";"tec","fact";"c32","rate";"c64","rate";"cmpd","";"ec32","diff";"ec64","diff";"f","fact";"family","";"n","raw";"s",""},2,FALSE)</f>
        <v>fact</v>
      </c>
      <c r="L948" s="4" t="str">
        <f t="shared" si="56"/>
        <v/>
      </c>
      <c r="M948" s="5" t="str">
        <f t="shared" si="57"/>
        <v/>
      </c>
      <c r="N948" s="5" t="str">
        <f t="shared" si="58"/>
        <v/>
      </c>
      <c r="O948" s="5" t="str">
        <f t="shared" si="59"/>
        <v/>
      </c>
    </row>
    <row r="949" spans="1:15" ht="30">
      <c r="A949" s="1" t="s">
        <v>2622</v>
      </c>
      <c r="B949" s="1" t="s">
        <v>29</v>
      </c>
      <c r="C949" s="1" t="s">
        <v>145</v>
      </c>
      <c r="D949" s="1" t="s">
        <v>2623</v>
      </c>
      <c r="E949" s="1" t="s">
        <v>2624</v>
      </c>
      <c r="F949" s="1" t="s">
        <v>458</v>
      </c>
      <c r="G949" s="1">
        <v>-1</v>
      </c>
      <c r="H949" s="1" t="s">
        <v>27</v>
      </c>
      <c r="K949" s="4" t="str">
        <f>VLOOKUP(IF(ISBLANK(J949),C949,LEFT(J949,IFERROR(FIND("_",LEFT(J949,4)),1)-1)),{"","fact";"c","reset";"tc","reset";"ec","reset";"tec","fact";"c32","rate";"c64","rate";"cmpd","";"ec32","diff";"ec64","diff";"f","fact";"family","";"n","raw";"s",""},2,FALSE)</f>
        <v>fact</v>
      </c>
      <c r="L949" s="4" t="str">
        <f t="shared" si="56"/>
        <v/>
      </c>
      <c r="M949" s="5" t="str">
        <f t="shared" si="57"/>
        <v/>
      </c>
      <c r="N949" s="5" t="str">
        <f t="shared" si="58"/>
        <v/>
      </c>
      <c r="O949" s="5" t="str">
        <f t="shared" si="59"/>
        <v/>
      </c>
    </row>
    <row r="950" spans="1:15" ht="30">
      <c r="A950" s="1" t="s">
        <v>2625</v>
      </c>
      <c r="B950" s="1" t="s">
        <v>24</v>
      </c>
      <c r="C950" s="1" t="s">
        <v>25</v>
      </c>
      <c r="E950" s="1" t="s">
        <v>2626</v>
      </c>
      <c r="G950" s="1">
        <v>-1</v>
      </c>
      <c r="H950" s="1" t="s">
        <v>27</v>
      </c>
      <c r="K950" s="4" t="str">
        <f>VLOOKUP(IF(ISBLANK(J950),C950,LEFT(J950,IFERROR(FIND("_",LEFT(J950,4)),1)-1)),{"","fact";"c","reset";"tc","reset";"ec","reset";"tec","fact";"c32","rate";"c64","rate";"cmpd","";"ec32","diff";"ec64","diff";"f","fact";"family","";"n","raw";"s",""},2,FALSE)</f>
        <v/>
      </c>
      <c r="L950" s="4" t="str">
        <f t="shared" si="56"/>
        <v/>
      </c>
      <c r="M950" s="5" t="str">
        <f t="shared" si="57"/>
        <v/>
      </c>
      <c r="N950" s="5" t="str">
        <f t="shared" si="58"/>
        <v/>
      </c>
      <c r="O950" s="5" t="str">
        <f t="shared" si="59"/>
        <v/>
      </c>
    </row>
    <row r="951" spans="1:15" ht="30">
      <c r="A951" s="1" t="s">
        <v>2627</v>
      </c>
      <c r="B951" s="1" t="s">
        <v>24</v>
      </c>
      <c r="C951" s="1" t="s">
        <v>25</v>
      </c>
      <c r="E951" s="1" t="s">
        <v>2628</v>
      </c>
      <c r="G951" s="1">
        <v>-1</v>
      </c>
      <c r="H951" s="1" t="s">
        <v>27</v>
      </c>
      <c r="K951" s="4" t="str">
        <f>VLOOKUP(IF(ISBLANK(J951),C951,LEFT(J951,IFERROR(FIND("_",LEFT(J951,4)),1)-1)),{"","fact";"c","reset";"tc","reset";"ec","reset";"tec","fact";"c32","rate";"c64","rate";"cmpd","";"ec32","diff";"ec64","diff";"f","fact";"family","";"n","raw";"s",""},2,FALSE)</f>
        <v/>
      </c>
      <c r="L951" s="4" t="str">
        <f t="shared" si="56"/>
        <v/>
      </c>
      <c r="M951" s="5" t="str">
        <f t="shared" si="57"/>
        <v/>
      </c>
      <c r="N951" s="5" t="str">
        <f t="shared" si="58"/>
        <v/>
      </c>
      <c r="O951" s="5" t="str">
        <f t="shared" si="59"/>
        <v/>
      </c>
    </row>
    <row r="952" spans="1:15">
      <c r="A952" s="1" t="s">
        <v>2629</v>
      </c>
      <c r="B952" s="1" t="s">
        <v>24</v>
      </c>
      <c r="C952" s="1" t="s">
        <v>30</v>
      </c>
      <c r="D952" s="1" t="s">
        <v>2630</v>
      </c>
      <c r="E952" s="1" t="s">
        <v>2631</v>
      </c>
      <c r="G952" s="1">
        <v>15</v>
      </c>
      <c r="H952" s="1" t="s">
        <v>27</v>
      </c>
      <c r="I952" s="1">
        <v>-1</v>
      </c>
      <c r="K952" s="4" t="str">
        <f>VLOOKUP(IF(ISBLANK(J952),C952,LEFT(J952,IFERROR(FIND("_",LEFT(J952,4)),1)-1)),{"","fact";"c","reset";"tc","reset";"ec","reset";"tec","fact";"c32","rate";"c64","rate";"cmpd","";"ec32","diff";"ec64","diff";"f","fact";"family","";"n","raw";"s",""},2,FALSE)</f>
        <v/>
      </c>
      <c r="L952" s="4" t="str">
        <f t="shared" si="56"/>
        <v/>
      </c>
      <c r="M952" s="5" t="str">
        <f t="shared" si="57"/>
        <v/>
      </c>
      <c r="N952" s="5" t="str">
        <f t="shared" si="58"/>
        <v/>
      </c>
      <c r="O952" s="5" t="str">
        <f t="shared" si="59"/>
        <v/>
      </c>
    </row>
    <row r="953" spans="1:15" ht="30">
      <c r="A953" s="1" t="s">
        <v>2632</v>
      </c>
      <c r="B953" s="1" t="s">
        <v>24</v>
      </c>
      <c r="C953" s="1" t="s">
        <v>30</v>
      </c>
      <c r="D953" s="1" t="s">
        <v>2633</v>
      </c>
      <c r="E953" s="1" t="s">
        <v>2634</v>
      </c>
      <c r="G953" s="1">
        <v>15</v>
      </c>
      <c r="H953" s="1" t="s">
        <v>27</v>
      </c>
      <c r="I953" s="1">
        <v>-1</v>
      </c>
      <c r="K953" s="4" t="str">
        <f>VLOOKUP(IF(ISBLANK(J953),C953,LEFT(J953,IFERROR(FIND("_",LEFT(J953,4)),1)-1)),{"","fact";"c","reset";"tc","reset";"ec","reset";"tec","fact";"c32","rate";"c64","rate";"cmpd","";"ec32","diff";"ec64","diff";"f","fact";"family","";"n","raw";"s",""},2,FALSE)</f>
        <v/>
      </c>
      <c r="L953" s="4" t="str">
        <f t="shared" si="56"/>
        <v/>
      </c>
      <c r="M953" s="5" t="str">
        <f t="shared" si="57"/>
        <v/>
      </c>
      <c r="N953" s="5" t="str">
        <f t="shared" si="58"/>
        <v/>
      </c>
      <c r="O953" s="5" t="str">
        <f t="shared" si="59"/>
        <v/>
      </c>
    </row>
    <row r="954" spans="1:15">
      <c r="A954" s="1" t="s">
        <v>2635</v>
      </c>
      <c r="B954" s="1" t="s">
        <v>24</v>
      </c>
      <c r="C954" s="1" t="s">
        <v>816</v>
      </c>
      <c r="D954" s="1" t="s">
        <v>2636</v>
      </c>
      <c r="E954" s="1" t="s">
        <v>2637</v>
      </c>
      <c r="F954" s="1" t="s">
        <v>2638</v>
      </c>
      <c r="G954" s="1">
        <v>100</v>
      </c>
      <c r="H954" s="1" t="s">
        <v>27</v>
      </c>
      <c r="I954" s="1">
        <v>-1</v>
      </c>
      <c r="K954" s="4" t="str">
        <f>VLOOKUP(IF(ISBLANK(J954),C954,LEFT(J954,IFERROR(FIND("_",LEFT(J954,4)),1)-1)),{"","fact";"c","reset";"tc","reset";"ec","reset";"tec","fact";"c32","rate";"c64","rate";"cmpd","";"ec32","diff";"ec64","diff";"f","fact";"family","";"n","raw";"s",""},2,FALSE)</f>
        <v>raw</v>
      </c>
      <c r="L954" s="4" t="str">
        <f t="shared" si="56"/>
        <v/>
      </c>
      <c r="M954" s="5" t="str">
        <f t="shared" si="57"/>
        <v/>
      </c>
      <c r="N954" s="5" t="str">
        <f t="shared" si="58"/>
        <v/>
      </c>
      <c r="O954" s="5" t="str">
        <f t="shared" si="59"/>
        <v/>
      </c>
    </row>
    <row r="955" spans="1:15" ht="45">
      <c r="A955" s="1" t="s">
        <v>2639</v>
      </c>
      <c r="B955" s="1" t="s">
        <v>24</v>
      </c>
      <c r="C955" s="1" t="s">
        <v>35</v>
      </c>
      <c r="D955" s="1" t="s">
        <v>2640</v>
      </c>
      <c r="E955" s="1" t="s">
        <v>2641</v>
      </c>
      <c r="F955" s="1" t="s">
        <v>252</v>
      </c>
      <c r="G955" s="1">
        <v>-1</v>
      </c>
      <c r="H955" s="1" t="s">
        <v>27</v>
      </c>
      <c r="I955" s="1">
        <v>-1</v>
      </c>
      <c r="K955" s="4" t="str">
        <f>VLOOKUP(IF(ISBLANK(J955),C955,LEFT(J955,IFERROR(FIND("_",LEFT(J955,4)),1)-1)),{"","fact";"c","reset";"tc","reset";"ec","reset";"tec","fact";"c32","rate";"c64","rate";"cmpd","";"ec32","diff";"ec64","diff";"f","fact";"family","";"n","raw";"s",""},2,FALSE)</f>
        <v>rate</v>
      </c>
      <c r="L955" s="4" t="str">
        <f t="shared" si="56"/>
        <v/>
      </c>
      <c r="M955" s="5" t="str">
        <f t="shared" si="57"/>
        <v/>
      </c>
      <c r="N955" s="5" t="str">
        <f t="shared" si="58"/>
        <v/>
      </c>
      <c r="O955" s="5" t="str">
        <f t="shared" si="59"/>
        <v/>
      </c>
    </row>
    <row r="956" spans="1:15" ht="30">
      <c r="A956" s="1" t="s">
        <v>2642</v>
      </c>
      <c r="B956" s="1" t="s">
        <v>24</v>
      </c>
      <c r="C956" s="1" t="s">
        <v>145</v>
      </c>
      <c r="D956" s="1" t="s">
        <v>2643</v>
      </c>
      <c r="E956" s="1" t="s">
        <v>2644</v>
      </c>
      <c r="F956" s="1" t="s">
        <v>826</v>
      </c>
      <c r="G956" s="1">
        <v>-1</v>
      </c>
      <c r="H956" s="1" t="s">
        <v>27</v>
      </c>
      <c r="I956" s="1">
        <v>-1</v>
      </c>
      <c r="K956" s="4" t="str">
        <f>VLOOKUP(IF(ISBLANK(J956),C956,LEFT(J956,IFERROR(FIND("_",LEFT(J956,4)),1)-1)),{"","fact";"c","reset";"tc","reset";"ec","reset";"tec","fact";"c32","rate";"c64","rate";"cmpd","";"ec32","diff";"ec64","diff";"f","fact";"family","";"n","raw";"s",""},2,FALSE)</f>
        <v>fact</v>
      </c>
      <c r="L956" s="4" t="str">
        <f t="shared" si="56"/>
        <v/>
      </c>
      <c r="M956" s="5" t="str">
        <f t="shared" si="57"/>
        <v/>
      </c>
      <c r="N956" s="5" t="str">
        <f t="shared" si="58"/>
        <v/>
      </c>
      <c r="O956" s="5" t="str">
        <f t="shared" si="59"/>
        <v/>
      </c>
    </row>
    <row r="957" spans="1:15">
      <c r="A957" s="1" t="s">
        <v>2645</v>
      </c>
      <c r="B957" s="1" t="s">
        <v>24</v>
      </c>
      <c r="C957" s="1" t="s">
        <v>455</v>
      </c>
      <c r="D957" s="1" t="s">
        <v>2646</v>
      </c>
      <c r="E957" s="1" t="s">
        <v>2647</v>
      </c>
      <c r="F957" s="1" t="s">
        <v>458</v>
      </c>
      <c r="G957" s="1">
        <v>-1</v>
      </c>
      <c r="H957" s="1" t="s">
        <v>27</v>
      </c>
      <c r="I957" s="1">
        <v>1</v>
      </c>
      <c r="J957" s="1" t="s">
        <v>2648</v>
      </c>
      <c r="K957" s="4" t="str">
        <f>VLOOKUP(IF(ISBLANK(J957),C957,LEFT(J957,IFERROR(FIND("_",LEFT(J957,4)),1)-1)),{"","fact";"c","reset";"tc","reset";"ec","reset";"tec","fact";"c32","rate";"c64","rate";"cmpd","";"ec32","diff";"ec64","diff";"f","fact";"family","";"n","raw";"s",""},2,FALSE)</f>
        <v>fact</v>
      </c>
      <c r="L957" s="4" t="str">
        <f t="shared" si="56"/>
        <v>bytes / files</v>
      </c>
      <c r="M957" s="5" t="str">
        <f t="shared" si="57"/>
        <v>div</v>
      </c>
      <c r="N957" s="5" t="str">
        <f t="shared" si="58"/>
        <v>bytes</v>
      </c>
      <c r="O957" s="5" t="str">
        <f t="shared" si="59"/>
        <v>files</v>
      </c>
    </row>
    <row r="958" spans="1:15" ht="30">
      <c r="A958" s="1" t="s">
        <v>2649</v>
      </c>
      <c r="B958" s="1" t="s">
        <v>24</v>
      </c>
      <c r="C958" s="1" t="s">
        <v>35</v>
      </c>
      <c r="D958" s="1" t="s">
        <v>2650</v>
      </c>
      <c r="E958" s="1" t="s">
        <v>2651</v>
      </c>
      <c r="F958" s="1" t="s">
        <v>487</v>
      </c>
      <c r="G958" s="1">
        <v>-1</v>
      </c>
      <c r="H958" s="1" t="s">
        <v>27</v>
      </c>
      <c r="I958" s="1">
        <v>-1</v>
      </c>
      <c r="K958" s="4" t="str">
        <f>VLOOKUP(IF(ISBLANK(J958),C958,LEFT(J958,IFERROR(FIND("_",LEFT(J958,4)),1)-1)),{"","fact";"c","reset";"tc","reset";"ec","reset";"tec","fact";"c32","rate";"c64","rate";"cmpd","";"ec32","diff";"ec64","diff";"f","fact";"family","";"n","raw";"s",""},2,FALSE)</f>
        <v>rate</v>
      </c>
      <c r="L958" s="4" t="str">
        <f t="shared" si="56"/>
        <v/>
      </c>
      <c r="M958" s="5" t="str">
        <f t="shared" si="57"/>
        <v/>
      </c>
      <c r="N958" s="5" t="str">
        <f t="shared" si="58"/>
        <v/>
      </c>
      <c r="O958" s="5" t="str">
        <f t="shared" si="59"/>
        <v/>
      </c>
    </row>
    <row r="959" spans="1:15">
      <c r="A959" s="1" t="s">
        <v>2652</v>
      </c>
      <c r="B959" s="1" t="s">
        <v>24</v>
      </c>
      <c r="C959" s="1" t="s">
        <v>30</v>
      </c>
      <c r="D959" s="1" t="s">
        <v>2653</v>
      </c>
      <c r="E959" s="1" t="s">
        <v>2654</v>
      </c>
      <c r="G959" s="1">
        <v>15</v>
      </c>
      <c r="H959" s="1" t="s">
        <v>27</v>
      </c>
      <c r="I959" s="1">
        <v>-1</v>
      </c>
      <c r="K959" s="4" t="str">
        <f>VLOOKUP(IF(ISBLANK(J959),C959,LEFT(J959,IFERROR(FIND("_",LEFT(J959,4)),1)-1)),{"","fact";"c","reset";"tc","reset";"ec","reset";"tec","fact";"c32","rate";"c64","rate";"cmpd","";"ec32","diff";"ec64","diff";"f","fact";"family","";"n","raw";"s",""},2,FALSE)</f>
        <v/>
      </c>
      <c r="L959" s="4" t="str">
        <f t="shared" si="56"/>
        <v/>
      </c>
      <c r="M959" s="5" t="str">
        <f t="shared" si="57"/>
        <v/>
      </c>
      <c r="N959" s="5" t="str">
        <f t="shared" si="58"/>
        <v/>
      </c>
      <c r="O959" s="5" t="str">
        <f t="shared" si="59"/>
        <v/>
      </c>
    </row>
    <row r="960" spans="1:15" ht="30">
      <c r="A960" s="1" t="s">
        <v>2655</v>
      </c>
      <c r="B960" s="1" t="s">
        <v>24</v>
      </c>
      <c r="C960" s="1" t="s">
        <v>145</v>
      </c>
      <c r="D960" s="1" t="s">
        <v>2656</v>
      </c>
      <c r="E960" s="1" t="s">
        <v>2657</v>
      </c>
      <c r="F960" s="1" t="s">
        <v>487</v>
      </c>
      <c r="G960" s="1">
        <v>-1</v>
      </c>
      <c r="H960" s="1" t="s">
        <v>27</v>
      </c>
      <c r="I960" s="1">
        <v>-1</v>
      </c>
      <c r="K960" s="4" t="str">
        <f>VLOOKUP(IF(ISBLANK(J960),C960,LEFT(J960,IFERROR(FIND("_",LEFT(J960,4)),1)-1)),{"","fact";"c","reset";"tc","reset";"ec","reset";"tec","fact";"c32","rate";"c64","rate";"cmpd","";"ec32","diff";"ec64","diff";"f","fact";"family","";"n","raw";"s",""},2,FALSE)</f>
        <v>fact</v>
      </c>
      <c r="L960" s="4" t="str">
        <f t="shared" si="56"/>
        <v/>
      </c>
      <c r="M960" s="5" t="str">
        <f t="shared" si="57"/>
        <v/>
      </c>
      <c r="N960" s="5" t="str">
        <f t="shared" si="58"/>
        <v/>
      </c>
      <c r="O960" s="5" t="str">
        <f t="shared" si="59"/>
        <v/>
      </c>
    </row>
    <row r="961" spans="1:15" ht="30">
      <c r="A961" s="1" t="s">
        <v>2658</v>
      </c>
      <c r="B961" s="1" t="s">
        <v>24</v>
      </c>
      <c r="C961" s="1" t="s">
        <v>816</v>
      </c>
      <c r="D961" s="1" t="s">
        <v>2659</v>
      </c>
      <c r="E961" s="1" t="s">
        <v>2660</v>
      </c>
      <c r="F961" s="1" t="s">
        <v>2638</v>
      </c>
      <c r="G961" s="1">
        <v>-1</v>
      </c>
      <c r="H961" s="1" t="s">
        <v>27</v>
      </c>
      <c r="I961" s="1">
        <v>-1</v>
      </c>
      <c r="K961" s="4" t="str">
        <f>VLOOKUP(IF(ISBLANK(J961),C961,LEFT(J961,IFERROR(FIND("_",LEFT(J961,4)),1)-1)),{"","fact";"c","reset";"tc","reset";"ec","reset";"tec","fact";"c32","rate";"c64","rate";"cmpd","";"ec32","diff";"ec64","diff";"f","fact";"family","";"n","raw";"s",""},2,FALSE)</f>
        <v>raw</v>
      </c>
      <c r="L961" s="4" t="str">
        <f t="shared" si="56"/>
        <v/>
      </c>
      <c r="M961" s="5" t="str">
        <f t="shared" si="57"/>
        <v/>
      </c>
      <c r="N961" s="5" t="str">
        <f t="shared" si="58"/>
        <v/>
      </c>
      <c r="O961" s="5" t="str">
        <f t="shared" si="59"/>
        <v/>
      </c>
    </row>
    <row r="962" spans="1:15" ht="30">
      <c r="A962" s="1" t="s">
        <v>2661</v>
      </c>
      <c r="B962" s="1" t="s">
        <v>24</v>
      </c>
      <c r="C962" s="1" t="s">
        <v>145</v>
      </c>
      <c r="D962" s="1" t="s">
        <v>2662</v>
      </c>
      <c r="E962" s="1" t="s">
        <v>2663</v>
      </c>
      <c r="F962" s="1" t="s">
        <v>2664</v>
      </c>
      <c r="G962" s="1">
        <v>-1</v>
      </c>
      <c r="H962" s="1" t="s">
        <v>27</v>
      </c>
      <c r="I962" s="1">
        <v>-1</v>
      </c>
      <c r="K962" s="4" t="str">
        <f>VLOOKUP(IF(ISBLANK(J962),C962,LEFT(J962,IFERROR(FIND("_",LEFT(J962,4)),1)-1)),{"","fact";"c","reset";"tc","reset";"ec","reset";"tec","fact";"c32","rate";"c64","rate";"cmpd","";"ec32","diff";"ec64","diff";"f","fact";"family","";"n","raw";"s",""},2,FALSE)</f>
        <v>fact</v>
      </c>
      <c r="L962" s="4" t="str">
        <f t="shared" si="56"/>
        <v/>
      </c>
      <c r="M962" s="5" t="str">
        <f t="shared" si="57"/>
        <v/>
      </c>
      <c r="N962" s="5" t="str">
        <f t="shared" si="58"/>
        <v/>
      </c>
      <c r="O962" s="5" t="str">
        <f t="shared" si="59"/>
        <v/>
      </c>
    </row>
    <row r="963" spans="1:15" ht="45">
      <c r="A963" s="1" t="s">
        <v>2665</v>
      </c>
      <c r="B963" s="1" t="s">
        <v>24</v>
      </c>
      <c r="C963" s="1" t="s">
        <v>145</v>
      </c>
      <c r="D963" s="1" t="s">
        <v>2666</v>
      </c>
      <c r="E963" s="1" t="s">
        <v>2667</v>
      </c>
      <c r="F963" s="1" t="s">
        <v>242</v>
      </c>
      <c r="G963" s="1">
        <v>-1</v>
      </c>
      <c r="H963" s="1" t="s">
        <v>27</v>
      </c>
      <c r="I963" s="1">
        <v>-1</v>
      </c>
      <c r="K963" s="4" t="str">
        <f>VLOOKUP(IF(ISBLANK(J963),C963,LEFT(J963,IFERROR(FIND("_",LEFT(J963,4)),1)-1)),{"","fact";"c","reset";"tc","reset";"ec","reset";"tec","fact";"c32","rate";"c64","rate";"cmpd","";"ec32","diff";"ec64","diff";"f","fact";"family","";"n","raw";"s",""},2,FALSE)</f>
        <v>fact</v>
      </c>
      <c r="L963" s="4" t="str">
        <f t="shared" ref="L963:L1026" si="60">IF(M963="div",CONCATENATE(N963," / ",O963),IF(M963="sub",CONCATENATE(N963," - ",O963),IF(M963="add",CONCATENATE(N963," + ",O963),IF(M963="mult",CONCATENATE(N963," * ",O963),IF(M963="pct",CONCATENATE("100 * ",N963," / ",O963),IF(M963="sum",CONCATENATE("∑ (",N963,IF(LEN(O963)=0,""," + "),SUBSTITUTE(O963,","," + "),")"),""))))))</f>
        <v/>
      </c>
      <c r="M963" s="5" t="str">
        <f t="shared" ref="M963:M1026" si="61">IF(ISBLANK(J963),"",RIGHT(LEFT(J963,FIND(",",J963)-1),LEN(LEFT(J963,FIND(",",J963)-1))-IFERROR(FIND("_",LEFT(J963,FIND(",",J963)-1)),0)))</f>
        <v/>
      </c>
      <c r="N963" s="5" t="str">
        <f t="shared" ref="N963:N1026" si="62">IF(ISBLANK(J963),"",MID(J963,FIND(",",J963)+1,IFERROR(FIND(",",J963,FIND(",",J963)+1)-FIND(",",J963)-1,LEN(J963))))</f>
        <v/>
      </c>
      <c r="O963" s="5" t="str">
        <f t="shared" ref="O963:O1026" si="63">IF(ISBLANK(J963),"",IFERROR(RIGHT(J963,LEN(J963)-FIND(",",J963,FIND(",",J963)+1)),""))</f>
        <v/>
      </c>
    </row>
    <row r="964" spans="1:15" ht="45">
      <c r="A964" s="1" t="s">
        <v>2668</v>
      </c>
      <c r="B964" s="1" t="s">
        <v>24</v>
      </c>
      <c r="C964" s="1" t="s">
        <v>145</v>
      </c>
      <c r="D964" s="1" t="s">
        <v>2669</v>
      </c>
      <c r="E964" s="1" t="s">
        <v>2670</v>
      </c>
      <c r="F964" s="1" t="s">
        <v>826</v>
      </c>
      <c r="G964" s="1">
        <v>-1</v>
      </c>
      <c r="H964" s="1" t="s">
        <v>27</v>
      </c>
      <c r="I964" s="1">
        <v>-1</v>
      </c>
      <c r="K964" s="4" t="str">
        <f>VLOOKUP(IF(ISBLANK(J964),C964,LEFT(J964,IFERROR(FIND("_",LEFT(J964,4)),1)-1)),{"","fact";"c","reset";"tc","reset";"ec","reset";"tec","fact";"c32","rate";"c64","rate";"cmpd","";"ec32","diff";"ec64","diff";"f","fact";"family","";"n","raw";"s",""},2,FALSE)</f>
        <v>fact</v>
      </c>
      <c r="L964" s="4" t="str">
        <f t="shared" si="60"/>
        <v/>
      </c>
      <c r="M964" s="5" t="str">
        <f t="shared" si="61"/>
        <v/>
      </c>
      <c r="N964" s="5" t="str">
        <f t="shared" si="62"/>
        <v/>
      </c>
      <c r="O964" s="5" t="str">
        <f t="shared" si="63"/>
        <v/>
      </c>
    </row>
    <row r="965" spans="1:15" ht="30">
      <c r="A965" s="1" t="s">
        <v>2671</v>
      </c>
      <c r="B965" s="1" t="s">
        <v>24</v>
      </c>
      <c r="C965" s="1" t="s">
        <v>816</v>
      </c>
      <c r="D965" s="1" t="s">
        <v>2672</v>
      </c>
      <c r="E965" s="1" t="s">
        <v>2673</v>
      </c>
      <c r="F965" s="1" t="s">
        <v>2638</v>
      </c>
      <c r="G965" s="1">
        <v>-1</v>
      </c>
      <c r="H965" s="1" t="s">
        <v>27</v>
      </c>
      <c r="I965" s="1">
        <v>-1</v>
      </c>
      <c r="K965" s="4" t="str">
        <f>VLOOKUP(IF(ISBLANK(J965),C965,LEFT(J965,IFERROR(FIND("_",LEFT(J965,4)),1)-1)),{"","fact";"c","reset";"tc","reset";"ec","reset";"tec","fact";"c32","rate";"c64","rate";"cmpd","";"ec32","diff";"ec64","diff";"f","fact";"family","";"n","raw";"s",""},2,FALSE)</f>
        <v>raw</v>
      </c>
      <c r="L965" s="4" t="str">
        <f t="shared" si="60"/>
        <v/>
      </c>
      <c r="M965" s="5" t="str">
        <f t="shared" si="61"/>
        <v/>
      </c>
      <c r="N965" s="5" t="str">
        <f t="shared" si="62"/>
        <v/>
      </c>
      <c r="O965" s="5" t="str">
        <f t="shared" si="63"/>
        <v/>
      </c>
    </row>
    <row r="966" spans="1:15" ht="30">
      <c r="A966" s="1" t="s">
        <v>2674</v>
      </c>
      <c r="B966" s="1" t="s">
        <v>24</v>
      </c>
      <c r="C966" s="1" t="s">
        <v>816</v>
      </c>
      <c r="D966" s="1" t="s">
        <v>2675</v>
      </c>
      <c r="E966" s="1" t="s">
        <v>2676</v>
      </c>
      <c r="F966" s="1" t="s">
        <v>2638</v>
      </c>
      <c r="G966" s="1">
        <v>-1</v>
      </c>
      <c r="H966" s="1" t="s">
        <v>27</v>
      </c>
      <c r="I966" s="1">
        <v>-1</v>
      </c>
      <c r="K966" s="4" t="str">
        <f>VLOOKUP(IF(ISBLANK(J966),C966,LEFT(J966,IFERROR(FIND("_",LEFT(J966,4)),1)-1)),{"","fact";"c","reset";"tc","reset";"ec","reset";"tec","fact";"c32","rate";"c64","rate";"cmpd","";"ec32","diff";"ec64","diff";"f","fact";"family","";"n","raw";"s",""},2,FALSE)</f>
        <v>raw</v>
      </c>
      <c r="L966" s="4" t="str">
        <f t="shared" si="60"/>
        <v/>
      </c>
      <c r="M966" s="5" t="str">
        <f t="shared" si="61"/>
        <v/>
      </c>
      <c r="N966" s="5" t="str">
        <f t="shared" si="62"/>
        <v/>
      </c>
      <c r="O966" s="5" t="str">
        <f t="shared" si="63"/>
        <v/>
      </c>
    </row>
    <row r="967" spans="1:15">
      <c r="A967" s="1" t="s">
        <v>2677</v>
      </c>
      <c r="B967" s="1" t="s">
        <v>24</v>
      </c>
      <c r="C967" s="1" t="s">
        <v>816</v>
      </c>
      <c r="D967" s="1" t="s">
        <v>2678</v>
      </c>
      <c r="E967" s="1" t="s">
        <v>2679</v>
      </c>
      <c r="F967" s="1" t="s">
        <v>2638</v>
      </c>
      <c r="G967" s="1">
        <v>-1</v>
      </c>
      <c r="H967" s="1" t="s">
        <v>27</v>
      </c>
      <c r="I967" s="1">
        <v>-1</v>
      </c>
      <c r="K967" s="4" t="str">
        <f>VLOOKUP(IF(ISBLANK(J967),C967,LEFT(J967,IFERROR(FIND("_",LEFT(J967,4)),1)-1)),{"","fact";"c","reset";"tc","reset";"ec","reset";"tec","fact";"c32","rate";"c64","rate";"cmpd","";"ec32","diff";"ec64","diff";"f","fact";"family","";"n","raw";"s",""},2,FALSE)</f>
        <v>raw</v>
      </c>
      <c r="L967" s="4" t="str">
        <f t="shared" si="60"/>
        <v/>
      </c>
      <c r="M967" s="5" t="str">
        <f t="shared" si="61"/>
        <v/>
      </c>
      <c r="N967" s="5" t="str">
        <f t="shared" si="62"/>
        <v/>
      </c>
      <c r="O967" s="5" t="str">
        <f t="shared" si="63"/>
        <v/>
      </c>
    </row>
    <row r="968" spans="1:15" ht="30">
      <c r="A968" s="1" t="s">
        <v>2680</v>
      </c>
      <c r="B968" s="1" t="s">
        <v>24</v>
      </c>
      <c r="C968" s="1" t="s">
        <v>145</v>
      </c>
      <c r="D968" s="1" t="s">
        <v>2681</v>
      </c>
      <c r="E968" s="1" t="s">
        <v>2682</v>
      </c>
      <c r="F968" s="1" t="s">
        <v>826</v>
      </c>
      <c r="G968" s="1">
        <v>-1</v>
      </c>
      <c r="H968" s="1" t="s">
        <v>27</v>
      </c>
      <c r="I968" s="1">
        <v>-1</v>
      </c>
      <c r="K968" s="4" t="str">
        <f>VLOOKUP(IF(ISBLANK(J968),C968,LEFT(J968,IFERROR(FIND("_",LEFT(J968,4)),1)-1)),{"","fact";"c","reset";"tc","reset";"ec","reset";"tec","fact";"c32","rate";"c64","rate";"cmpd","";"ec32","diff";"ec64","diff";"f","fact";"family","";"n","raw";"s",""},2,FALSE)</f>
        <v>fact</v>
      </c>
      <c r="L968" s="4" t="str">
        <f t="shared" si="60"/>
        <v/>
      </c>
      <c r="M968" s="5" t="str">
        <f t="shared" si="61"/>
        <v/>
      </c>
      <c r="N968" s="5" t="str">
        <f t="shared" si="62"/>
        <v/>
      </c>
      <c r="O968" s="5" t="str">
        <f t="shared" si="63"/>
        <v/>
      </c>
    </row>
    <row r="969" spans="1:15">
      <c r="A969" s="1" t="s">
        <v>2683</v>
      </c>
      <c r="B969" s="1" t="s">
        <v>24</v>
      </c>
      <c r="C969" s="1" t="s">
        <v>30</v>
      </c>
      <c r="D969" s="1" t="s">
        <v>2684</v>
      </c>
      <c r="E969" s="1" t="s">
        <v>2685</v>
      </c>
      <c r="G969" s="1">
        <v>15</v>
      </c>
      <c r="H969" s="1" t="s">
        <v>27</v>
      </c>
      <c r="I969" s="1">
        <v>-1</v>
      </c>
      <c r="K969" s="4" t="str">
        <f>VLOOKUP(IF(ISBLANK(J969),C969,LEFT(J969,IFERROR(FIND("_",LEFT(J969,4)),1)-1)),{"","fact";"c","reset";"tc","reset";"ec","reset";"tec","fact";"c32","rate";"c64","rate";"cmpd","";"ec32","diff";"ec64","diff";"f","fact";"family","";"n","raw";"s",""},2,FALSE)</f>
        <v/>
      </c>
      <c r="L969" s="4" t="str">
        <f t="shared" si="60"/>
        <v/>
      </c>
      <c r="M969" s="5" t="str">
        <f t="shared" si="61"/>
        <v/>
      </c>
      <c r="N969" s="5" t="str">
        <f t="shared" si="62"/>
        <v/>
      </c>
      <c r="O969" s="5" t="str">
        <f t="shared" si="63"/>
        <v/>
      </c>
    </row>
    <row r="970" spans="1:15" ht="45">
      <c r="A970" s="1" t="s">
        <v>2686</v>
      </c>
      <c r="B970" s="1" t="s">
        <v>24</v>
      </c>
      <c r="C970" s="1" t="s">
        <v>145</v>
      </c>
      <c r="D970" s="1" t="s">
        <v>2687</v>
      </c>
      <c r="E970" s="1" t="s">
        <v>2688</v>
      </c>
      <c r="F970" s="1" t="s">
        <v>2374</v>
      </c>
      <c r="G970" s="1">
        <v>-1</v>
      </c>
      <c r="H970" s="1" t="s">
        <v>27</v>
      </c>
      <c r="I970" s="1">
        <v>-1</v>
      </c>
      <c r="K970" s="4" t="str">
        <f>VLOOKUP(IF(ISBLANK(J970),C970,LEFT(J970,IFERROR(FIND("_",LEFT(J970,4)),1)-1)),{"","fact";"c","reset";"tc","reset";"ec","reset";"tec","fact";"c32","rate";"c64","rate";"cmpd","";"ec32","diff";"ec64","diff";"f","fact";"family","";"n","raw";"s",""},2,FALSE)</f>
        <v>fact</v>
      </c>
      <c r="L970" s="4" t="str">
        <f t="shared" si="60"/>
        <v/>
      </c>
      <c r="M970" s="5" t="str">
        <f t="shared" si="61"/>
        <v/>
      </c>
      <c r="N970" s="5" t="str">
        <f t="shared" si="62"/>
        <v/>
      </c>
      <c r="O970" s="5" t="str">
        <f t="shared" si="63"/>
        <v/>
      </c>
    </row>
    <row r="971" spans="1:15" ht="45">
      <c r="A971" s="1" t="s">
        <v>2689</v>
      </c>
      <c r="B971" s="1" t="s">
        <v>24</v>
      </c>
      <c r="C971" s="1" t="s">
        <v>145</v>
      </c>
      <c r="D971" s="1" t="s">
        <v>2690</v>
      </c>
      <c r="E971" s="1" t="s">
        <v>2691</v>
      </c>
      <c r="F971" s="1" t="s">
        <v>2374</v>
      </c>
      <c r="G971" s="1">
        <v>-1</v>
      </c>
      <c r="H971" s="1" t="s">
        <v>27</v>
      </c>
      <c r="I971" s="1">
        <v>-1</v>
      </c>
      <c r="K971" s="4" t="str">
        <f>VLOOKUP(IF(ISBLANK(J971),C971,LEFT(J971,IFERROR(FIND("_",LEFT(J971,4)),1)-1)),{"","fact";"c","reset";"tc","reset";"ec","reset";"tec","fact";"c32","rate";"c64","rate";"cmpd","";"ec32","diff";"ec64","diff";"f","fact";"family","";"n","raw";"s",""},2,FALSE)</f>
        <v>fact</v>
      </c>
      <c r="L971" s="4" t="str">
        <f t="shared" si="60"/>
        <v/>
      </c>
      <c r="M971" s="5" t="str">
        <f t="shared" si="61"/>
        <v/>
      </c>
      <c r="N971" s="5" t="str">
        <f t="shared" si="62"/>
        <v/>
      </c>
      <c r="O971" s="5" t="str">
        <f t="shared" si="63"/>
        <v/>
      </c>
    </row>
    <row r="972" spans="1:15" ht="45">
      <c r="A972" s="1" t="s">
        <v>2692</v>
      </c>
      <c r="B972" s="1" t="s">
        <v>24</v>
      </c>
      <c r="C972" s="1" t="s">
        <v>145</v>
      </c>
      <c r="D972" s="1" t="s">
        <v>2693</v>
      </c>
      <c r="E972" s="1" t="s">
        <v>2694</v>
      </c>
      <c r="F972" s="1" t="s">
        <v>826</v>
      </c>
      <c r="G972" s="1">
        <v>-1</v>
      </c>
      <c r="H972" s="1" t="s">
        <v>27</v>
      </c>
      <c r="I972" s="1">
        <v>-1</v>
      </c>
      <c r="K972" s="4" t="str">
        <f>VLOOKUP(IF(ISBLANK(J972),C972,LEFT(J972,IFERROR(FIND("_",LEFT(J972,4)),1)-1)),{"","fact";"c","reset";"tc","reset";"ec","reset";"tec","fact";"c32","rate";"c64","rate";"cmpd","";"ec32","diff";"ec64","diff";"f","fact";"family","";"n","raw";"s",""},2,FALSE)</f>
        <v>fact</v>
      </c>
      <c r="L972" s="4" t="str">
        <f t="shared" si="60"/>
        <v/>
      </c>
      <c r="M972" s="5" t="str">
        <f t="shared" si="61"/>
        <v/>
      </c>
      <c r="N972" s="5" t="str">
        <f t="shared" si="62"/>
        <v/>
      </c>
      <c r="O972" s="5" t="str">
        <f t="shared" si="63"/>
        <v/>
      </c>
    </row>
    <row r="973" spans="1:15" ht="30">
      <c r="A973" s="1" t="s">
        <v>2695</v>
      </c>
      <c r="B973" s="1" t="s">
        <v>24</v>
      </c>
      <c r="C973" s="1" t="s">
        <v>145</v>
      </c>
      <c r="D973" s="1" t="s">
        <v>2696</v>
      </c>
      <c r="E973" s="1" t="s">
        <v>2697</v>
      </c>
      <c r="F973" s="1" t="s">
        <v>242</v>
      </c>
      <c r="G973" s="1">
        <v>-1</v>
      </c>
      <c r="H973" s="1" t="s">
        <v>27</v>
      </c>
      <c r="I973" s="1">
        <v>-1</v>
      </c>
      <c r="K973" s="4" t="str">
        <f>VLOOKUP(IF(ISBLANK(J973),C973,LEFT(J973,IFERROR(FIND("_",LEFT(J973,4)),1)-1)),{"","fact";"c","reset";"tc","reset";"ec","reset";"tec","fact";"c32","rate";"c64","rate";"cmpd","";"ec32","diff";"ec64","diff";"f","fact";"family","";"n","raw";"s",""},2,FALSE)</f>
        <v>fact</v>
      </c>
      <c r="L973" s="4" t="str">
        <f t="shared" si="60"/>
        <v/>
      </c>
      <c r="M973" s="5" t="str">
        <f t="shared" si="61"/>
        <v/>
      </c>
      <c r="N973" s="5" t="str">
        <f t="shared" si="62"/>
        <v/>
      </c>
      <c r="O973" s="5" t="str">
        <f t="shared" si="63"/>
        <v/>
      </c>
    </row>
    <row r="974" spans="1:15" ht="30">
      <c r="A974" s="1" t="s">
        <v>2698</v>
      </c>
      <c r="B974" s="1" t="s">
        <v>24</v>
      </c>
      <c r="C974" s="1" t="s">
        <v>145</v>
      </c>
      <c r="D974" s="1" t="s">
        <v>2699</v>
      </c>
      <c r="E974" s="1" t="s">
        <v>2700</v>
      </c>
      <c r="F974" s="1" t="s">
        <v>826</v>
      </c>
      <c r="G974" s="1">
        <v>-1</v>
      </c>
      <c r="H974" s="1" t="s">
        <v>27</v>
      </c>
      <c r="I974" s="1">
        <v>-1</v>
      </c>
      <c r="K974" s="4" t="str">
        <f>VLOOKUP(IF(ISBLANK(J974),C974,LEFT(J974,IFERROR(FIND("_",LEFT(J974,4)),1)-1)),{"","fact";"c","reset";"tc","reset";"ec","reset";"tec","fact";"c32","rate";"c64","rate";"cmpd","";"ec32","diff";"ec64","diff";"f","fact";"family","";"n","raw";"s",""},2,FALSE)</f>
        <v>fact</v>
      </c>
      <c r="L974" s="4" t="str">
        <f t="shared" si="60"/>
        <v/>
      </c>
      <c r="M974" s="5" t="str">
        <f t="shared" si="61"/>
        <v/>
      </c>
      <c r="N974" s="5" t="str">
        <f t="shared" si="62"/>
        <v/>
      </c>
      <c r="O974" s="5" t="str">
        <f t="shared" si="63"/>
        <v/>
      </c>
    </row>
    <row r="975" spans="1:15">
      <c r="A975" s="1" t="s">
        <v>2701</v>
      </c>
      <c r="B975" s="1" t="s">
        <v>24</v>
      </c>
      <c r="C975" s="1" t="s">
        <v>30</v>
      </c>
      <c r="D975" s="1" t="s">
        <v>2702</v>
      </c>
      <c r="E975" s="1" t="s">
        <v>2703</v>
      </c>
      <c r="G975" s="1">
        <v>15</v>
      </c>
      <c r="H975" s="1" t="s">
        <v>27</v>
      </c>
      <c r="I975" s="1">
        <v>-1</v>
      </c>
      <c r="K975" s="4" t="str">
        <f>VLOOKUP(IF(ISBLANK(J975),C975,LEFT(J975,IFERROR(FIND("_",LEFT(J975,4)),1)-1)),{"","fact";"c","reset";"tc","reset";"ec","reset";"tec","fact";"c32","rate";"c64","rate";"cmpd","";"ec32","diff";"ec64","diff";"f","fact";"family","";"n","raw";"s",""},2,FALSE)</f>
        <v/>
      </c>
      <c r="L975" s="4" t="str">
        <f t="shared" si="60"/>
        <v/>
      </c>
      <c r="M975" s="5" t="str">
        <f t="shared" si="61"/>
        <v/>
      </c>
      <c r="N975" s="5" t="str">
        <f t="shared" si="62"/>
        <v/>
      </c>
      <c r="O975" s="5" t="str">
        <f t="shared" si="63"/>
        <v/>
      </c>
    </row>
    <row r="976" spans="1:15">
      <c r="A976" s="1" t="s">
        <v>2704</v>
      </c>
      <c r="B976" s="1" t="s">
        <v>24</v>
      </c>
      <c r="C976" s="1" t="s">
        <v>145</v>
      </c>
      <c r="D976" s="1" t="s">
        <v>2705</v>
      </c>
      <c r="E976" s="1" t="s">
        <v>2706</v>
      </c>
      <c r="F976" s="1" t="s">
        <v>1122</v>
      </c>
      <c r="G976" s="1">
        <v>-1</v>
      </c>
      <c r="H976" s="1" t="s">
        <v>27</v>
      </c>
      <c r="I976" s="1">
        <v>-1</v>
      </c>
      <c r="K976" s="4" t="str">
        <f>VLOOKUP(IF(ISBLANK(J976),C976,LEFT(J976,IFERROR(FIND("_",LEFT(J976,4)),1)-1)),{"","fact";"c","reset";"tc","reset";"ec","reset";"tec","fact";"c32","rate";"c64","rate";"cmpd","";"ec32","diff";"ec64","diff";"f","fact";"family","";"n","raw";"s",""},2,FALSE)</f>
        <v>fact</v>
      </c>
      <c r="L976" s="4" t="str">
        <f t="shared" si="60"/>
        <v/>
      </c>
      <c r="M976" s="5" t="str">
        <f t="shared" si="61"/>
        <v/>
      </c>
      <c r="N976" s="5" t="str">
        <f t="shared" si="62"/>
        <v/>
      </c>
      <c r="O976" s="5" t="str">
        <f t="shared" si="63"/>
        <v/>
      </c>
    </row>
    <row r="977" spans="1:15" ht="30">
      <c r="A977" s="1" t="s">
        <v>2707</v>
      </c>
      <c r="B977" s="1" t="s">
        <v>24</v>
      </c>
      <c r="C977" s="1" t="s">
        <v>35</v>
      </c>
      <c r="D977" s="1" t="s">
        <v>2708</v>
      </c>
      <c r="E977" s="1" t="s">
        <v>2709</v>
      </c>
      <c r="F977" s="1" t="s">
        <v>252</v>
      </c>
      <c r="G977" s="1">
        <v>-1</v>
      </c>
      <c r="H977" s="1" t="s">
        <v>27</v>
      </c>
      <c r="I977" s="1">
        <v>-1</v>
      </c>
      <c r="K977" s="4" t="str">
        <f>VLOOKUP(IF(ISBLANK(J977),C977,LEFT(J977,IFERROR(FIND("_",LEFT(J977,4)),1)-1)),{"","fact";"c","reset";"tc","reset";"ec","reset";"tec","fact";"c32","rate";"c64","rate";"cmpd","";"ec32","diff";"ec64","diff";"f","fact";"family","";"n","raw";"s",""},2,FALSE)</f>
        <v>rate</v>
      </c>
      <c r="L977" s="4" t="str">
        <f t="shared" si="60"/>
        <v/>
      </c>
      <c r="M977" s="5" t="str">
        <f t="shared" si="61"/>
        <v/>
      </c>
      <c r="N977" s="5" t="str">
        <f t="shared" si="62"/>
        <v/>
      </c>
      <c r="O977" s="5" t="str">
        <f t="shared" si="63"/>
        <v/>
      </c>
    </row>
    <row r="978" spans="1:15" ht="30">
      <c r="A978" s="1" t="s">
        <v>2710</v>
      </c>
      <c r="B978" s="1" t="s">
        <v>24</v>
      </c>
      <c r="C978" s="1" t="s">
        <v>145</v>
      </c>
      <c r="D978" s="1" t="s">
        <v>2711</v>
      </c>
      <c r="E978" s="1" t="s">
        <v>2712</v>
      </c>
      <c r="F978" s="1" t="s">
        <v>2374</v>
      </c>
      <c r="G978" s="1">
        <v>-1</v>
      </c>
      <c r="H978" s="1" t="s">
        <v>27</v>
      </c>
      <c r="I978" s="1">
        <v>-1</v>
      </c>
      <c r="K978" s="4" t="str">
        <f>VLOOKUP(IF(ISBLANK(J978),C978,LEFT(J978,IFERROR(FIND("_",LEFT(J978,4)),1)-1)),{"","fact";"c","reset";"tc","reset";"ec","reset";"tec","fact";"c32","rate";"c64","rate";"cmpd","";"ec32","diff";"ec64","diff";"f","fact";"family","";"n","raw";"s",""},2,FALSE)</f>
        <v>fact</v>
      </c>
      <c r="L978" s="4" t="str">
        <f t="shared" si="60"/>
        <v/>
      </c>
      <c r="M978" s="5" t="str">
        <f t="shared" si="61"/>
        <v/>
      </c>
      <c r="N978" s="5" t="str">
        <f t="shared" si="62"/>
        <v/>
      </c>
      <c r="O978" s="5" t="str">
        <f t="shared" si="63"/>
        <v/>
      </c>
    </row>
    <row r="979" spans="1:15" ht="45">
      <c r="A979" s="1" t="s">
        <v>2713</v>
      </c>
      <c r="B979" s="1" t="s">
        <v>24</v>
      </c>
      <c r="C979" s="1" t="s">
        <v>145</v>
      </c>
      <c r="D979" s="1" t="s">
        <v>2714</v>
      </c>
      <c r="E979" s="1" t="s">
        <v>2715</v>
      </c>
      <c r="F979" s="1" t="s">
        <v>2374</v>
      </c>
      <c r="G979" s="1">
        <v>-1</v>
      </c>
      <c r="H979" s="1" t="s">
        <v>27</v>
      </c>
      <c r="I979" s="1">
        <v>-1</v>
      </c>
      <c r="K979" s="4" t="str">
        <f>VLOOKUP(IF(ISBLANK(J979),C979,LEFT(J979,IFERROR(FIND("_",LEFT(J979,4)),1)-1)),{"","fact";"c","reset";"tc","reset";"ec","reset";"tec","fact";"c32","rate";"c64","rate";"cmpd","";"ec32","diff";"ec64","diff";"f","fact";"family","";"n","raw";"s",""},2,FALSE)</f>
        <v>fact</v>
      </c>
      <c r="L979" s="4" t="str">
        <f t="shared" si="60"/>
        <v/>
      </c>
      <c r="M979" s="5" t="str">
        <f t="shared" si="61"/>
        <v/>
      </c>
      <c r="N979" s="5" t="str">
        <f t="shared" si="62"/>
        <v/>
      </c>
      <c r="O979" s="5" t="str">
        <f t="shared" si="63"/>
        <v/>
      </c>
    </row>
    <row r="980" spans="1:15">
      <c r="A980" s="1" t="s">
        <v>2716</v>
      </c>
      <c r="B980" s="1" t="s">
        <v>24</v>
      </c>
      <c r="C980" s="1" t="s">
        <v>145</v>
      </c>
      <c r="D980" s="1" t="s">
        <v>2717</v>
      </c>
      <c r="E980" s="1" t="s">
        <v>2718</v>
      </c>
      <c r="F980" s="1" t="s">
        <v>826</v>
      </c>
      <c r="G980" s="1">
        <v>-1</v>
      </c>
      <c r="H980" s="1" t="s">
        <v>27</v>
      </c>
      <c r="I980" s="1">
        <v>-1</v>
      </c>
      <c r="K980" s="4" t="str">
        <f>VLOOKUP(IF(ISBLANK(J980),C980,LEFT(J980,IFERROR(FIND("_",LEFT(J980,4)),1)-1)),{"","fact";"c","reset";"tc","reset";"ec","reset";"tec","fact";"c32","rate";"c64","rate";"cmpd","";"ec32","diff";"ec64","diff";"f","fact";"family","";"n","raw";"s",""},2,FALSE)</f>
        <v>fact</v>
      </c>
      <c r="L980" s="4" t="str">
        <f t="shared" si="60"/>
        <v/>
      </c>
      <c r="M980" s="5" t="str">
        <f t="shared" si="61"/>
        <v/>
      </c>
      <c r="N980" s="5" t="str">
        <f t="shared" si="62"/>
        <v/>
      </c>
      <c r="O980" s="5" t="str">
        <f t="shared" si="63"/>
        <v/>
      </c>
    </row>
    <row r="981" spans="1:15" ht="30">
      <c r="A981" s="1" t="s">
        <v>2719</v>
      </c>
      <c r="B981" s="1" t="s">
        <v>24</v>
      </c>
      <c r="C981" s="1" t="s">
        <v>145</v>
      </c>
      <c r="D981" s="1" t="s">
        <v>2720</v>
      </c>
      <c r="E981" s="1" t="s">
        <v>2721</v>
      </c>
      <c r="F981" s="1" t="s">
        <v>826</v>
      </c>
      <c r="G981" s="1">
        <v>-1</v>
      </c>
      <c r="H981" s="1" t="s">
        <v>27</v>
      </c>
      <c r="I981" s="1">
        <v>-1</v>
      </c>
      <c r="K981" s="4" t="str">
        <f>VLOOKUP(IF(ISBLANK(J981),C981,LEFT(J981,IFERROR(FIND("_",LEFT(J981,4)),1)-1)),{"","fact";"c","reset";"tc","reset";"ec","reset";"tec","fact";"c32","rate";"c64","rate";"cmpd","";"ec32","diff";"ec64","diff";"f","fact";"family","";"n","raw";"s",""},2,FALSE)</f>
        <v>fact</v>
      </c>
      <c r="L981" s="4" t="str">
        <f t="shared" si="60"/>
        <v/>
      </c>
      <c r="M981" s="5" t="str">
        <f t="shared" si="61"/>
        <v/>
      </c>
      <c r="N981" s="5" t="str">
        <f t="shared" si="62"/>
        <v/>
      </c>
      <c r="O981" s="5" t="str">
        <f t="shared" si="63"/>
        <v/>
      </c>
    </row>
    <row r="982" spans="1:15">
      <c r="A982" s="1" t="s">
        <v>2722</v>
      </c>
      <c r="B982" s="1" t="s">
        <v>24</v>
      </c>
      <c r="C982" s="1" t="s">
        <v>25</v>
      </c>
      <c r="E982" s="1" t="s">
        <v>2723</v>
      </c>
      <c r="G982" s="1">
        <v>-1</v>
      </c>
      <c r="H982" s="1" t="s">
        <v>27</v>
      </c>
      <c r="K982" s="4" t="str">
        <f>VLOOKUP(IF(ISBLANK(J982),C982,LEFT(J982,IFERROR(FIND("_",LEFT(J982,4)),1)-1)),{"","fact";"c","reset";"tc","reset";"ec","reset";"tec","fact";"c32","rate";"c64","rate";"cmpd","";"ec32","diff";"ec64","diff";"f","fact";"family","";"n","raw";"s",""},2,FALSE)</f>
        <v/>
      </c>
      <c r="L982" s="4" t="str">
        <f t="shared" si="60"/>
        <v/>
      </c>
      <c r="M982" s="5" t="str">
        <f t="shared" si="61"/>
        <v/>
      </c>
      <c r="N982" s="5" t="str">
        <f t="shared" si="62"/>
        <v/>
      </c>
      <c r="O982" s="5" t="str">
        <f t="shared" si="63"/>
        <v/>
      </c>
    </row>
    <row r="983" spans="1:15">
      <c r="A983" s="1" t="s">
        <v>2724</v>
      </c>
      <c r="B983" s="1" t="s">
        <v>24</v>
      </c>
      <c r="C983" s="1" t="s">
        <v>30</v>
      </c>
      <c r="D983" s="1" t="s">
        <v>2725</v>
      </c>
      <c r="E983" s="1" t="s">
        <v>2726</v>
      </c>
      <c r="G983" s="1">
        <v>15</v>
      </c>
      <c r="H983" s="1" t="s">
        <v>27</v>
      </c>
      <c r="I983" s="1">
        <v>-1</v>
      </c>
      <c r="K983" s="4" t="str">
        <f>VLOOKUP(IF(ISBLANK(J983),C983,LEFT(J983,IFERROR(FIND("_",LEFT(J983,4)),1)-1)),{"","fact";"c","reset";"tc","reset";"ec","reset";"tec","fact";"c32","rate";"c64","rate";"cmpd","";"ec32","diff";"ec64","diff";"f","fact";"family","";"n","raw";"s",""},2,FALSE)</f>
        <v/>
      </c>
      <c r="L983" s="4" t="str">
        <f t="shared" si="60"/>
        <v/>
      </c>
      <c r="M983" s="5" t="str">
        <f t="shared" si="61"/>
        <v/>
      </c>
      <c r="N983" s="5" t="str">
        <f t="shared" si="62"/>
        <v/>
      </c>
      <c r="O983" s="5" t="str">
        <f t="shared" si="63"/>
        <v/>
      </c>
    </row>
    <row r="984" spans="1:15" ht="30">
      <c r="A984" s="1" t="s">
        <v>2727</v>
      </c>
      <c r="B984" s="1" t="s">
        <v>30</v>
      </c>
      <c r="C984" s="1" t="s">
        <v>145</v>
      </c>
      <c r="D984" s="1" t="s">
        <v>2728</v>
      </c>
      <c r="E984" s="1" t="s">
        <v>2729</v>
      </c>
      <c r="F984" s="1" t="s">
        <v>458</v>
      </c>
      <c r="G984" s="1">
        <v>-1</v>
      </c>
      <c r="H984" s="1" t="s">
        <v>27</v>
      </c>
      <c r="I984" s="1">
        <v>-1</v>
      </c>
      <c r="K984" s="4" t="str">
        <f>VLOOKUP(IF(ISBLANK(J984),C984,LEFT(J984,IFERROR(FIND("_",LEFT(J984,4)),1)-1)),{"","fact";"c","reset";"tc","reset";"ec","reset";"tec","fact";"c32","rate";"c64","rate";"cmpd","";"ec32","diff";"ec64","diff";"f","fact";"family","";"n","raw";"s",""},2,FALSE)</f>
        <v>fact</v>
      </c>
      <c r="L984" s="4" t="str">
        <f t="shared" si="60"/>
        <v/>
      </c>
      <c r="M984" s="5" t="str">
        <f t="shared" si="61"/>
        <v/>
      </c>
      <c r="N984" s="5" t="str">
        <f t="shared" si="62"/>
        <v/>
      </c>
      <c r="O984" s="5" t="str">
        <f t="shared" si="63"/>
        <v/>
      </c>
    </row>
    <row r="985" spans="1:15" ht="30">
      <c r="A985" s="1" t="s">
        <v>2730</v>
      </c>
      <c r="B985" s="1" t="s">
        <v>24</v>
      </c>
      <c r="C985" s="1" t="s">
        <v>816</v>
      </c>
      <c r="D985" s="1" t="s">
        <v>2731</v>
      </c>
      <c r="E985" s="1" t="s">
        <v>2732</v>
      </c>
      <c r="F985" s="1" t="s">
        <v>2638</v>
      </c>
      <c r="G985" s="1">
        <v>-1</v>
      </c>
      <c r="H985" s="1" t="s">
        <v>27</v>
      </c>
      <c r="I985" s="1">
        <v>-1</v>
      </c>
      <c r="K985" s="4" t="str">
        <f>VLOOKUP(IF(ISBLANK(J985),C985,LEFT(J985,IFERROR(FIND("_",LEFT(J985,4)),1)-1)),{"","fact";"c","reset";"tc","reset";"ec","reset";"tec","fact";"c32","rate";"c64","rate";"cmpd","";"ec32","diff";"ec64","diff";"f","fact";"family","";"n","raw";"s",""},2,FALSE)</f>
        <v>raw</v>
      </c>
      <c r="L985" s="4" t="str">
        <f t="shared" si="60"/>
        <v/>
      </c>
      <c r="M985" s="5" t="str">
        <f t="shared" si="61"/>
        <v/>
      </c>
      <c r="N985" s="5" t="str">
        <f t="shared" si="62"/>
        <v/>
      </c>
      <c r="O985" s="5" t="str">
        <f t="shared" si="63"/>
        <v/>
      </c>
    </row>
    <row r="986" spans="1:15">
      <c r="A986" s="1" t="s">
        <v>2733</v>
      </c>
      <c r="B986" s="1" t="s">
        <v>24</v>
      </c>
      <c r="C986" s="1" t="s">
        <v>145</v>
      </c>
      <c r="D986" s="1" t="s">
        <v>2734</v>
      </c>
      <c r="E986" s="1" t="s">
        <v>2735</v>
      </c>
      <c r="F986" s="1" t="s">
        <v>819</v>
      </c>
      <c r="G986" s="1">
        <v>-1</v>
      </c>
      <c r="H986" s="1" t="s">
        <v>27</v>
      </c>
      <c r="I986" s="1">
        <v>-1</v>
      </c>
      <c r="K986" s="4" t="str">
        <f>VLOOKUP(IF(ISBLANK(J986),C986,LEFT(J986,IFERROR(FIND("_",LEFT(J986,4)),1)-1)),{"","fact";"c","reset";"tc","reset";"ec","reset";"tec","fact";"c32","rate";"c64","rate";"cmpd","";"ec32","diff";"ec64","diff";"f","fact";"family","";"n","raw";"s",""},2,FALSE)</f>
        <v>fact</v>
      </c>
      <c r="L986" s="4" t="str">
        <f t="shared" si="60"/>
        <v/>
      </c>
      <c r="M986" s="5" t="str">
        <f t="shared" si="61"/>
        <v/>
      </c>
      <c r="N986" s="5" t="str">
        <f t="shared" si="62"/>
        <v/>
      </c>
      <c r="O986" s="5" t="str">
        <f t="shared" si="63"/>
        <v/>
      </c>
    </row>
    <row r="987" spans="1:15">
      <c r="A987" s="1" t="s">
        <v>2736</v>
      </c>
      <c r="B987" s="1" t="s">
        <v>30</v>
      </c>
      <c r="C987" s="1" t="s">
        <v>145</v>
      </c>
      <c r="D987" s="1" t="s">
        <v>2737</v>
      </c>
      <c r="E987" s="1" t="s">
        <v>2738</v>
      </c>
      <c r="F987" s="1" t="s">
        <v>2739</v>
      </c>
      <c r="G987" s="1">
        <v>-1</v>
      </c>
      <c r="H987" s="1" t="s">
        <v>27</v>
      </c>
      <c r="I987" s="1">
        <v>-1</v>
      </c>
      <c r="K987" s="4" t="str">
        <f>VLOOKUP(IF(ISBLANK(J987),C987,LEFT(J987,IFERROR(FIND("_",LEFT(J987,4)),1)-1)),{"","fact";"c","reset";"tc","reset";"ec","reset";"tec","fact";"c32","rate";"c64","rate";"cmpd","";"ec32","diff";"ec64","diff";"f","fact";"family","";"n","raw";"s",""},2,FALSE)</f>
        <v>fact</v>
      </c>
      <c r="L987" s="4" t="str">
        <f t="shared" si="60"/>
        <v/>
      </c>
      <c r="M987" s="5" t="str">
        <f t="shared" si="61"/>
        <v/>
      </c>
      <c r="N987" s="5" t="str">
        <f t="shared" si="62"/>
        <v/>
      </c>
      <c r="O987" s="5" t="str">
        <f t="shared" si="63"/>
        <v/>
      </c>
    </row>
    <row r="988" spans="1:15" ht="45">
      <c r="A988" s="1" t="s">
        <v>2740</v>
      </c>
      <c r="B988" s="1" t="s">
        <v>24</v>
      </c>
      <c r="C988" s="1" t="s">
        <v>145</v>
      </c>
      <c r="D988" s="1" t="s">
        <v>2640</v>
      </c>
      <c r="E988" s="1" t="s">
        <v>2741</v>
      </c>
      <c r="F988" s="1" t="s">
        <v>252</v>
      </c>
      <c r="G988" s="1">
        <v>-1</v>
      </c>
      <c r="H988" s="1" t="s">
        <v>27</v>
      </c>
      <c r="I988" s="1">
        <v>-1</v>
      </c>
      <c r="K988" s="4" t="str">
        <f>VLOOKUP(IF(ISBLANK(J988),C988,LEFT(J988,IFERROR(FIND("_",LEFT(J988,4)),1)-1)),{"","fact";"c","reset";"tc","reset";"ec","reset";"tec","fact";"c32","rate";"c64","rate";"cmpd","";"ec32","diff";"ec64","diff";"f","fact";"family","";"n","raw";"s",""},2,FALSE)</f>
        <v>fact</v>
      </c>
      <c r="L988" s="4" t="str">
        <f t="shared" si="60"/>
        <v/>
      </c>
      <c r="M988" s="5" t="str">
        <f t="shared" si="61"/>
        <v/>
      </c>
      <c r="N988" s="5" t="str">
        <f t="shared" si="62"/>
        <v/>
      </c>
      <c r="O988" s="5" t="str">
        <f t="shared" si="63"/>
        <v/>
      </c>
    </row>
    <row r="989" spans="1:15" ht="45">
      <c r="A989" s="1" t="s">
        <v>2742</v>
      </c>
      <c r="B989" s="1" t="s">
        <v>24</v>
      </c>
      <c r="C989" s="1" t="s">
        <v>455</v>
      </c>
      <c r="D989" s="1" t="s">
        <v>2743</v>
      </c>
      <c r="E989" s="1" t="s">
        <v>2744</v>
      </c>
      <c r="F989" s="1" t="s">
        <v>2745</v>
      </c>
      <c r="G989" s="1">
        <v>-1</v>
      </c>
      <c r="H989" s="1" t="s">
        <v>27</v>
      </c>
      <c r="I989" s="1">
        <v>1</v>
      </c>
      <c r="J989" s="1" t="s">
        <v>2746</v>
      </c>
      <c r="K989" s="4" t="str">
        <f>VLOOKUP(IF(ISBLANK(J989),C989,LEFT(J989,IFERROR(FIND("_",LEFT(J989,4)),1)-1)),{"","fact";"c","reset";"tc","reset";"ec","reset";"tec","fact";"c32","rate";"c64","rate";"cmpd","";"ec32","diff";"ec64","diff";"f","fact";"family","";"n","raw";"s",""},2,FALSE)</f>
        <v>fact</v>
      </c>
      <c r="L989" s="4" t="str">
        <f t="shared" si="60"/>
        <v>dataBytes / dataTime</v>
      </c>
      <c r="M989" s="5" t="str">
        <f t="shared" si="61"/>
        <v>div</v>
      </c>
      <c r="N989" s="5" t="str">
        <f t="shared" si="62"/>
        <v>dataBytes</v>
      </c>
      <c r="O989" s="5" t="str">
        <f t="shared" si="63"/>
        <v>dataTime</v>
      </c>
    </row>
    <row r="990" spans="1:15" ht="45">
      <c r="A990" s="1" t="s">
        <v>2747</v>
      </c>
      <c r="B990" s="1" t="s">
        <v>24</v>
      </c>
      <c r="C990" s="1" t="s">
        <v>145</v>
      </c>
      <c r="D990" s="1" t="s">
        <v>2748</v>
      </c>
      <c r="E990" s="1" t="s">
        <v>2749</v>
      </c>
      <c r="F990" s="1" t="s">
        <v>826</v>
      </c>
      <c r="G990" s="1">
        <v>-1</v>
      </c>
      <c r="H990" s="1" t="s">
        <v>27</v>
      </c>
      <c r="I990" s="1">
        <v>-1</v>
      </c>
      <c r="K990" s="4" t="str">
        <f>VLOOKUP(IF(ISBLANK(J990),C990,LEFT(J990,IFERROR(FIND("_",LEFT(J990,4)),1)-1)),{"","fact";"c","reset";"tc","reset";"ec","reset";"tec","fact";"c32","rate";"c64","rate";"cmpd","";"ec32","diff";"ec64","diff";"f","fact";"family","";"n","raw";"s",""},2,FALSE)</f>
        <v>fact</v>
      </c>
      <c r="L990" s="4" t="str">
        <f t="shared" si="60"/>
        <v/>
      </c>
      <c r="M990" s="5" t="str">
        <f t="shared" si="61"/>
        <v/>
      </c>
      <c r="N990" s="5" t="str">
        <f t="shared" si="62"/>
        <v/>
      </c>
      <c r="O990" s="5" t="str">
        <f t="shared" si="63"/>
        <v/>
      </c>
    </row>
    <row r="991" spans="1:15" ht="30">
      <c r="A991" s="1" t="s">
        <v>2750</v>
      </c>
      <c r="B991" s="1" t="s">
        <v>24</v>
      </c>
      <c r="C991" s="1" t="s">
        <v>145</v>
      </c>
      <c r="D991" s="1" t="s">
        <v>2656</v>
      </c>
      <c r="E991" s="1" t="s">
        <v>2751</v>
      </c>
      <c r="F991" s="1" t="s">
        <v>2752</v>
      </c>
      <c r="G991" s="1">
        <v>-1</v>
      </c>
      <c r="H991" s="1" t="s">
        <v>27</v>
      </c>
      <c r="I991" s="1">
        <v>-1</v>
      </c>
      <c r="K991" s="4" t="str">
        <f>VLOOKUP(IF(ISBLANK(J991),C991,LEFT(J991,IFERROR(FIND("_",LEFT(J991,4)),1)-1)),{"","fact";"c","reset";"tc","reset";"ec","reset";"tec","fact";"c32","rate";"c64","rate";"cmpd","";"ec32","diff";"ec64","diff";"f","fact";"family","";"n","raw";"s",""},2,FALSE)</f>
        <v>fact</v>
      </c>
      <c r="L991" s="4" t="str">
        <f t="shared" si="60"/>
        <v/>
      </c>
      <c r="M991" s="5" t="str">
        <f t="shared" si="61"/>
        <v/>
      </c>
      <c r="N991" s="5" t="str">
        <f t="shared" si="62"/>
        <v/>
      </c>
      <c r="O991" s="5" t="str">
        <f t="shared" si="63"/>
        <v/>
      </c>
    </row>
    <row r="992" spans="1:15" ht="30">
      <c r="A992" s="1" t="s">
        <v>2753</v>
      </c>
      <c r="B992" s="1" t="s">
        <v>30</v>
      </c>
      <c r="C992" s="1" t="s">
        <v>145</v>
      </c>
      <c r="D992" s="1" t="s">
        <v>2754</v>
      </c>
      <c r="E992" s="1" t="s">
        <v>2755</v>
      </c>
      <c r="F992" s="1" t="s">
        <v>458</v>
      </c>
      <c r="G992" s="1">
        <v>-1</v>
      </c>
      <c r="H992" s="1" t="s">
        <v>27</v>
      </c>
      <c r="I992" s="1">
        <v>-1</v>
      </c>
      <c r="K992" s="4" t="str">
        <f>VLOOKUP(IF(ISBLANK(J992),C992,LEFT(J992,IFERROR(FIND("_",LEFT(J992,4)),1)-1)),{"","fact";"c","reset";"tc","reset";"ec","reset";"tec","fact";"c32","rate";"c64","rate";"cmpd","";"ec32","diff";"ec64","diff";"f","fact";"family","";"n","raw";"s",""},2,FALSE)</f>
        <v>fact</v>
      </c>
      <c r="L992" s="4" t="str">
        <f t="shared" si="60"/>
        <v/>
      </c>
      <c r="M992" s="5" t="str">
        <f t="shared" si="61"/>
        <v/>
      </c>
      <c r="N992" s="5" t="str">
        <f t="shared" si="62"/>
        <v/>
      </c>
      <c r="O992" s="5" t="str">
        <f t="shared" si="63"/>
        <v/>
      </c>
    </row>
    <row r="993" spans="1:15" ht="45">
      <c r="A993" s="1" t="s">
        <v>2756</v>
      </c>
      <c r="B993" s="1" t="s">
        <v>24</v>
      </c>
      <c r="C993" s="1" t="s">
        <v>145</v>
      </c>
      <c r="D993" s="1" t="s">
        <v>2757</v>
      </c>
      <c r="E993" s="1" t="s">
        <v>2758</v>
      </c>
      <c r="F993" s="1" t="s">
        <v>826</v>
      </c>
      <c r="G993" s="1">
        <v>-1</v>
      </c>
      <c r="H993" s="1" t="s">
        <v>27</v>
      </c>
      <c r="I993" s="1">
        <v>-1</v>
      </c>
      <c r="K993" s="4" t="str">
        <f>VLOOKUP(IF(ISBLANK(J993),C993,LEFT(J993,IFERROR(FIND("_",LEFT(J993,4)),1)-1)),{"","fact";"c","reset";"tc","reset";"ec","reset";"tec","fact";"c32","rate";"c64","rate";"cmpd","";"ec32","diff";"ec64","diff";"f","fact";"family","";"n","raw";"s",""},2,FALSE)</f>
        <v>fact</v>
      </c>
      <c r="L993" s="4" t="str">
        <f t="shared" si="60"/>
        <v/>
      </c>
      <c r="M993" s="5" t="str">
        <f t="shared" si="61"/>
        <v/>
      </c>
      <c r="N993" s="5" t="str">
        <f t="shared" si="62"/>
        <v/>
      </c>
      <c r="O993" s="5" t="str">
        <f t="shared" si="63"/>
        <v/>
      </c>
    </row>
    <row r="994" spans="1:15" ht="45">
      <c r="A994" s="1" t="s">
        <v>2759</v>
      </c>
      <c r="B994" s="1" t="s">
        <v>24</v>
      </c>
      <c r="C994" s="1" t="s">
        <v>145</v>
      </c>
      <c r="D994" s="1" t="s">
        <v>2643</v>
      </c>
      <c r="E994" s="1" t="s">
        <v>2760</v>
      </c>
      <c r="F994" s="1" t="s">
        <v>826</v>
      </c>
      <c r="G994" s="1">
        <v>-1</v>
      </c>
      <c r="H994" s="1" t="s">
        <v>27</v>
      </c>
      <c r="I994" s="1">
        <v>-1</v>
      </c>
      <c r="K994" s="4" t="str">
        <f>VLOOKUP(IF(ISBLANK(J994),C994,LEFT(J994,IFERROR(FIND("_",LEFT(J994,4)),1)-1)),{"","fact";"c","reset";"tc","reset";"ec","reset";"tec","fact";"c32","rate";"c64","rate";"cmpd","";"ec32","diff";"ec64","diff";"f","fact";"family","";"n","raw";"s",""},2,FALSE)</f>
        <v>fact</v>
      </c>
      <c r="L994" s="4" t="str">
        <f t="shared" si="60"/>
        <v/>
      </c>
      <c r="M994" s="5" t="str">
        <f t="shared" si="61"/>
        <v/>
      </c>
      <c r="N994" s="5" t="str">
        <f t="shared" si="62"/>
        <v/>
      </c>
      <c r="O994" s="5" t="str">
        <f t="shared" si="63"/>
        <v/>
      </c>
    </row>
    <row r="995" spans="1:15" ht="30">
      <c r="A995" s="1" t="s">
        <v>2761</v>
      </c>
      <c r="B995" s="1" t="s">
        <v>30</v>
      </c>
      <c r="C995" s="1" t="s">
        <v>145</v>
      </c>
      <c r="D995" s="1" t="s">
        <v>2762</v>
      </c>
      <c r="E995" s="1" t="s">
        <v>2763</v>
      </c>
      <c r="F995" s="1" t="s">
        <v>458</v>
      </c>
      <c r="G995" s="1">
        <v>-1</v>
      </c>
      <c r="H995" s="1" t="s">
        <v>27</v>
      </c>
      <c r="I995" s="1">
        <v>-1</v>
      </c>
      <c r="K995" s="4" t="str">
        <f>VLOOKUP(IF(ISBLANK(J995),C995,LEFT(J995,IFERROR(FIND("_",LEFT(J995,4)),1)-1)),{"","fact";"c","reset";"tc","reset";"ec","reset";"tec","fact";"c32","rate";"c64","rate";"cmpd","";"ec32","diff";"ec64","diff";"f","fact";"family","";"n","raw";"s",""},2,FALSE)</f>
        <v>fact</v>
      </c>
      <c r="L995" s="4" t="str">
        <f t="shared" si="60"/>
        <v/>
      </c>
      <c r="M995" s="5" t="str">
        <f t="shared" si="61"/>
        <v/>
      </c>
      <c r="N995" s="5" t="str">
        <f t="shared" si="62"/>
        <v/>
      </c>
      <c r="O995" s="5" t="str">
        <f t="shared" si="63"/>
        <v/>
      </c>
    </row>
    <row r="996" spans="1:15" ht="30">
      <c r="A996" s="1" t="s">
        <v>2764</v>
      </c>
      <c r="B996" s="1" t="s">
        <v>24</v>
      </c>
      <c r="C996" s="1" t="s">
        <v>145</v>
      </c>
      <c r="D996" s="1" t="s">
        <v>2656</v>
      </c>
      <c r="E996" s="1" t="s">
        <v>2765</v>
      </c>
      <c r="F996" s="1" t="s">
        <v>2766</v>
      </c>
      <c r="G996" s="1">
        <v>-1</v>
      </c>
      <c r="H996" s="1" t="s">
        <v>27</v>
      </c>
      <c r="I996" s="1">
        <v>-1</v>
      </c>
      <c r="K996" s="4" t="str">
        <f>VLOOKUP(IF(ISBLANK(J996),C996,LEFT(J996,IFERROR(FIND("_",LEFT(J996,4)),1)-1)),{"","fact";"c","reset";"tc","reset";"ec","reset";"tec","fact";"c32","rate";"c64","rate";"cmpd","";"ec32","diff";"ec64","diff";"f","fact";"family","";"n","raw";"s",""},2,FALSE)</f>
        <v>fact</v>
      </c>
      <c r="L996" s="4" t="str">
        <f t="shared" si="60"/>
        <v/>
      </c>
      <c r="M996" s="5" t="str">
        <f t="shared" si="61"/>
        <v/>
      </c>
      <c r="N996" s="5" t="str">
        <f t="shared" si="62"/>
        <v/>
      </c>
      <c r="O996" s="5" t="str">
        <f t="shared" si="63"/>
        <v/>
      </c>
    </row>
    <row r="997" spans="1:15" ht="30">
      <c r="A997" s="1" t="s">
        <v>2767</v>
      </c>
      <c r="B997" s="1" t="s">
        <v>24</v>
      </c>
      <c r="C997" s="1" t="s">
        <v>816</v>
      </c>
      <c r="D997" s="1" t="s">
        <v>2768</v>
      </c>
      <c r="E997" s="1" t="s">
        <v>2769</v>
      </c>
      <c r="F997" s="1" t="s">
        <v>2770</v>
      </c>
      <c r="G997" s="1">
        <v>-1</v>
      </c>
      <c r="H997" s="1" t="s">
        <v>27</v>
      </c>
      <c r="I997" s="1">
        <v>-1</v>
      </c>
      <c r="K997" s="4" t="str">
        <f>VLOOKUP(IF(ISBLANK(J997),C997,LEFT(J997,IFERROR(FIND("_",LEFT(J997,4)),1)-1)),{"","fact";"c","reset";"tc","reset";"ec","reset";"tec","fact";"c32","rate";"c64","rate";"cmpd","";"ec32","diff";"ec64","diff";"f","fact";"family","";"n","raw";"s",""},2,FALSE)</f>
        <v>raw</v>
      </c>
      <c r="L997" s="4" t="str">
        <f t="shared" si="60"/>
        <v/>
      </c>
      <c r="M997" s="5" t="str">
        <f t="shared" si="61"/>
        <v/>
      </c>
      <c r="N997" s="5" t="str">
        <f t="shared" si="62"/>
        <v/>
      </c>
      <c r="O997" s="5" t="str">
        <f t="shared" si="63"/>
        <v/>
      </c>
    </row>
    <row r="998" spans="1:15" ht="30">
      <c r="A998" s="1" t="s">
        <v>2771</v>
      </c>
      <c r="B998" s="1" t="s">
        <v>24</v>
      </c>
      <c r="C998" s="1" t="s">
        <v>145</v>
      </c>
      <c r="D998" s="1" t="s">
        <v>2656</v>
      </c>
      <c r="E998" s="1" t="s">
        <v>2772</v>
      </c>
      <c r="F998" s="1" t="s">
        <v>487</v>
      </c>
      <c r="G998" s="1">
        <v>-1</v>
      </c>
      <c r="H998" s="1" t="s">
        <v>27</v>
      </c>
      <c r="I998" s="1">
        <v>-1</v>
      </c>
      <c r="K998" s="4" t="str">
        <f>VLOOKUP(IF(ISBLANK(J998),C998,LEFT(J998,IFERROR(FIND("_",LEFT(J998,4)),1)-1)),{"","fact";"c","reset";"tc","reset";"ec","reset";"tec","fact";"c32","rate";"c64","rate";"cmpd","";"ec32","diff";"ec64","diff";"f","fact";"family","";"n","raw";"s",""},2,FALSE)</f>
        <v>fact</v>
      </c>
      <c r="L998" s="4" t="str">
        <f t="shared" si="60"/>
        <v/>
      </c>
      <c r="M998" s="5" t="str">
        <f t="shared" si="61"/>
        <v/>
      </c>
      <c r="N998" s="5" t="str">
        <f t="shared" si="62"/>
        <v/>
      </c>
      <c r="O998" s="5" t="str">
        <f t="shared" si="63"/>
        <v/>
      </c>
    </row>
    <row r="999" spans="1:15">
      <c r="A999" s="1" t="s">
        <v>2773</v>
      </c>
      <c r="B999" s="1" t="s">
        <v>24</v>
      </c>
      <c r="C999" s="1" t="s">
        <v>30</v>
      </c>
      <c r="D999" s="1" t="s">
        <v>2653</v>
      </c>
      <c r="E999" s="1" t="s">
        <v>2654</v>
      </c>
      <c r="G999" s="1">
        <v>15</v>
      </c>
      <c r="H999" s="1" t="s">
        <v>27</v>
      </c>
      <c r="I999" s="1">
        <v>-1</v>
      </c>
      <c r="K999" s="4" t="str">
        <f>VLOOKUP(IF(ISBLANK(J999),C999,LEFT(J999,IFERROR(FIND("_",LEFT(J999,4)),1)-1)),{"","fact";"c","reset";"tc","reset";"ec","reset";"tec","fact";"c32","rate";"c64","rate";"cmpd","";"ec32","diff";"ec64","diff";"f","fact";"family","";"n","raw";"s",""},2,FALSE)</f>
        <v/>
      </c>
      <c r="L999" s="4" t="str">
        <f t="shared" si="60"/>
        <v/>
      </c>
      <c r="M999" s="5" t="str">
        <f t="shared" si="61"/>
        <v/>
      </c>
      <c r="N999" s="5" t="str">
        <f t="shared" si="62"/>
        <v/>
      </c>
      <c r="O999" s="5" t="str">
        <f t="shared" si="63"/>
        <v/>
      </c>
    </row>
    <row r="1000" spans="1:15" ht="30">
      <c r="A1000" s="1" t="s">
        <v>2774</v>
      </c>
      <c r="B1000" s="1" t="s">
        <v>24</v>
      </c>
      <c r="C1000" s="1" t="s">
        <v>145</v>
      </c>
      <c r="D1000" s="1" t="s">
        <v>2656</v>
      </c>
      <c r="E1000" s="1" t="s">
        <v>2657</v>
      </c>
      <c r="F1000" s="1" t="s">
        <v>487</v>
      </c>
      <c r="G1000" s="1">
        <v>-1</v>
      </c>
      <c r="H1000" s="1" t="s">
        <v>27</v>
      </c>
      <c r="I1000" s="1">
        <v>-1</v>
      </c>
      <c r="K1000" s="4" t="str">
        <f>VLOOKUP(IF(ISBLANK(J1000),C1000,LEFT(J1000,IFERROR(FIND("_",LEFT(J1000,4)),1)-1)),{"","fact";"c","reset";"tc","reset";"ec","reset";"tec","fact";"c32","rate";"c64","rate";"cmpd","";"ec32","diff";"ec64","diff";"f","fact";"family","";"n","raw";"s",""},2,FALSE)</f>
        <v>fact</v>
      </c>
      <c r="L1000" s="4" t="str">
        <f t="shared" si="60"/>
        <v/>
      </c>
      <c r="M1000" s="5" t="str">
        <f t="shared" si="61"/>
        <v/>
      </c>
      <c r="N1000" s="5" t="str">
        <f t="shared" si="62"/>
        <v/>
      </c>
      <c r="O1000" s="5" t="str">
        <f t="shared" si="63"/>
        <v/>
      </c>
    </row>
    <row r="1001" spans="1:15">
      <c r="A1001" s="1" t="s">
        <v>2775</v>
      </c>
      <c r="B1001" s="1" t="s">
        <v>24</v>
      </c>
      <c r="C1001" s="1" t="s">
        <v>816</v>
      </c>
      <c r="D1001" s="1" t="s">
        <v>2776</v>
      </c>
      <c r="E1001" s="1" t="s">
        <v>2777</v>
      </c>
      <c r="F1001" s="1" t="s">
        <v>2659</v>
      </c>
      <c r="G1001" s="1">
        <v>-1</v>
      </c>
      <c r="H1001" s="1" t="s">
        <v>27</v>
      </c>
      <c r="I1001" s="1">
        <v>-1</v>
      </c>
      <c r="K1001" s="4" t="str">
        <f>VLOOKUP(IF(ISBLANK(J1001),C1001,LEFT(J1001,IFERROR(FIND("_",LEFT(J1001,4)),1)-1)),{"","fact";"c","reset";"tc","reset";"ec","reset";"tec","fact";"c32","rate";"c64","rate";"cmpd","";"ec32","diff";"ec64","diff";"f","fact";"family","";"n","raw";"s",""},2,FALSE)</f>
        <v>raw</v>
      </c>
      <c r="L1001" s="4" t="str">
        <f t="shared" si="60"/>
        <v/>
      </c>
      <c r="M1001" s="5" t="str">
        <f t="shared" si="61"/>
        <v/>
      </c>
      <c r="N1001" s="5" t="str">
        <f t="shared" si="62"/>
        <v/>
      </c>
      <c r="O1001" s="5" t="str">
        <f t="shared" si="63"/>
        <v/>
      </c>
    </row>
    <row r="1002" spans="1:15" ht="30">
      <c r="A1002" s="1" t="s">
        <v>2778</v>
      </c>
      <c r="B1002" s="1" t="s">
        <v>24</v>
      </c>
      <c r="C1002" s="1" t="s">
        <v>145</v>
      </c>
      <c r="D1002" s="1" t="s">
        <v>2779</v>
      </c>
      <c r="E1002" s="1" t="s">
        <v>2780</v>
      </c>
      <c r="F1002" s="1" t="s">
        <v>2739</v>
      </c>
      <c r="G1002" s="1">
        <v>-1</v>
      </c>
      <c r="H1002" s="1" t="s">
        <v>27</v>
      </c>
      <c r="I1002" s="1">
        <v>-1</v>
      </c>
      <c r="K1002" s="4" t="str">
        <f>VLOOKUP(IF(ISBLANK(J1002),C1002,LEFT(J1002,IFERROR(FIND("_",LEFT(J1002,4)),1)-1)),{"","fact";"c","reset";"tc","reset";"ec","reset";"tec","fact";"c32","rate";"c64","rate";"cmpd","";"ec32","diff";"ec64","diff";"f","fact";"family","";"n","raw";"s",""},2,FALSE)</f>
        <v>fact</v>
      </c>
      <c r="L1002" s="4" t="str">
        <f t="shared" si="60"/>
        <v/>
      </c>
      <c r="M1002" s="5" t="str">
        <f t="shared" si="61"/>
        <v/>
      </c>
      <c r="N1002" s="5" t="str">
        <f t="shared" si="62"/>
        <v/>
      </c>
      <c r="O1002" s="5" t="str">
        <f t="shared" si="63"/>
        <v/>
      </c>
    </row>
    <row r="1003" spans="1:15">
      <c r="A1003" s="1" t="s">
        <v>2781</v>
      </c>
      <c r="B1003" s="1" t="s">
        <v>24</v>
      </c>
      <c r="C1003" s="1" t="s">
        <v>145</v>
      </c>
      <c r="D1003" s="1" t="s">
        <v>2662</v>
      </c>
      <c r="E1003" s="1" t="s">
        <v>2782</v>
      </c>
      <c r="F1003" s="1" t="s">
        <v>2664</v>
      </c>
      <c r="G1003" s="1">
        <v>-1</v>
      </c>
      <c r="H1003" s="1" t="s">
        <v>27</v>
      </c>
      <c r="I1003" s="1">
        <v>-1</v>
      </c>
      <c r="K1003" s="4" t="str">
        <f>VLOOKUP(IF(ISBLANK(J1003),C1003,LEFT(J1003,IFERROR(FIND("_",LEFT(J1003,4)),1)-1)),{"","fact";"c","reset";"tc","reset";"ec","reset";"tec","fact";"c32","rate";"c64","rate";"cmpd","";"ec32","diff";"ec64","diff";"f","fact";"family","";"n","raw";"s",""},2,FALSE)</f>
        <v>fact</v>
      </c>
      <c r="L1003" s="4" t="str">
        <f t="shared" si="60"/>
        <v/>
      </c>
      <c r="M1003" s="5" t="str">
        <f t="shared" si="61"/>
        <v/>
      </c>
      <c r="N1003" s="5" t="str">
        <f t="shared" si="62"/>
        <v/>
      </c>
      <c r="O1003" s="5" t="str">
        <f t="shared" si="63"/>
        <v/>
      </c>
    </row>
    <row r="1004" spans="1:15" ht="30">
      <c r="A1004" s="1" t="s">
        <v>2783</v>
      </c>
      <c r="B1004" s="1" t="s">
        <v>30</v>
      </c>
      <c r="C1004" s="1" t="s">
        <v>145</v>
      </c>
      <c r="D1004" s="1" t="s">
        <v>2784</v>
      </c>
      <c r="E1004" s="1" t="s">
        <v>2785</v>
      </c>
      <c r="F1004" s="1" t="s">
        <v>458</v>
      </c>
      <c r="G1004" s="1">
        <v>-1</v>
      </c>
      <c r="H1004" s="1" t="s">
        <v>27</v>
      </c>
      <c r="I1004" s="1">
        <v>-1</v>
      </c>
      <c r="K1004" s="4" t="str">
        <f>VLOOKUP(IF(ISBLANK(J1004),C1004,LEFT(J1004,IFERROR(FIND("_",LEFT(J1004,4)),1)-1)),{"","fact";"c","reset";"tc","reset";"ec","reset";"tec","fact";"c32","rate";"c64","rate";"cmpd","";"ec32","diff";"ec64","diff";"f","fact";"family","";"n","raw";"s",""},2,FALSE)</f>
        <v>fact</v>
      </c>
      <c r="L1004" s="4" t="str">
        <f t="shared" si="60"/>
        <v/>
      </c>
      <c r="M1004" s="5" t="str">
        <f t="shared" si="61"/>
        <v/>
      </c>
      <c r="N1004" s="5" t="str">
        <f t="shared" si="62"/>
        <v/>
      </c>
      <c r="O1004" s="5" t="str">
        <f t="shared" si="63"/>
        <v/>
      </c>
    </row>
    <row r="1005" spans="1:15" ht="30">
      <c r="A1005" s="1" t="s">
        <v>2786</v>
      </c>
      <c r="B1005" s="1" t="s">
        <v>30</v>
      </c>
      <c r="C1005" s="1" t="s">
        <v>145</v>
      </c>
      <c r="D1005" s="1" t="s">
        <v>2787</v>
      </c>
      <c r="E1005" s="1" t="s">
        <v>2788</v>
      </c>
      <c r="F1005" s="1" t="s">
        <v>2739</v>
      </c>
      <c r="G1005" s="1">
        <v>-1</v>
      </c>
      <c r="H1005" s="1" t="s">
        <v>27</v>
      </c>
      <c r="I1005" s="1">
        <v>-1</v>
      </c>
      <c r="K1005" s="4" t="str">
        <f>VLOOKUP(IF(ISBLANK(J1005),C1005,LEFT(J1005,IFERROR(FIND("_",LEFT(J1005,4)),1)-1)),{"","fact";"c","reset";"tc","reset";"ec","reset";"tec","fact";"c32","rate";"c64","rate";"cmpd","";"ec32","diff";"ec64","diff";"f","fact";"family","";"n","raw";"s",""},2,FALSE)</f>
        <v>fact</v>
      </c>
      <c r="L1005" s="4" t="str">
        <f t="shared" si="60"/>
        <v/>
      </c>
      <c r="M1005" s="5" t="str">
        <f t="shared" si="61"/>
        <v/>
      </c>
      <c r="N1005" s="5" t="str">
        <f t="shared" si="62"/>
        <v/>
      </c>
      <c r="O1005" s="5" t="str">
        <f t="shared" si="63"/>
        <v/>
      </c>
    </row>
    <row r="1006" spans="1:15" ht="30">
      <c r="A1006" s="1" t="s">
        <v>2789</v>
      </c>
      <c r="B1006" s="1" t="s">
        <v>24</v>
      </c>
      <c r="C1006" s="1" t="s">
        <v>455</v>
      </c>
      <c r="D1006" s="1" t="s">
        <v>2790</v>
      </c>
      <c r="E1006" s="1" t="s">
        <v>2791</v>
      </c>
      <c r="F1006" s="1" t="s">
        <v>2792</v>
      </c>
      <c r="G1006" s="1">
        <v>-1</v>
      </c>
      <c r="H1006" s="1" t="s">
        <v>27</v>
      </c>
      <c r="I1006" s="1">
        <v>1</v>
      </c>
      <c r="J1006" s="1" t="s">
        <v>2793</v>
      </c>
      <c r="K1006" s="4" t="str">
        <f>VLOOKUP(IF(ISBLANK(J1006),C1006,LEFT(J1006,IFERROR(FIND("_",LEFT(J1006,4)),1)-1)),{"","fact";"c","reset";"tc","reset";"ec","reset";"tec","fact";"c32","rate";"c64","rate";"cmpd","";"ec32","diff";"ec64","diff";"f","fact";"family","";"n","raw";"s",""},2,FALSE)</f>
        <v>fact</v>
      </c>
      <c r="L1006" s="4" t="str">
        <f t="shared" si="60"/>
        <v>processedInodes / metaTime</v>
      </c>
      <c r="M1006" s="5" t="str">
        <f t="shared" si="61"/>
        <v>div</v>
      </c>
      <c r="N1006" s="5" t="str">
        <f t="shared" si="62"/>
        <v>processedInodes</v>
      </c>
      <c r="O1006" s="5" t="str">
        <f t="shared" si="63"/>
        <v>metaTime</v>
      </c>
    </row>
    <row r="1007" spans="1:15" ht="30">
      <c r="A1007" s="1" t="s">
        <v>2794</v>
      </c>
      <c r="B1007" s="1" t="s">
        <v>24</v>
      </c>
      <c r="C1007" s="1" t="s">
        <v>145</v>
      </c>
      <c r="D1007" s="1" t="s">
        <v>2795</v>
      </c>
      <c r="E1007" s="1" t="s">
        <v>2796</v>
      </c>
      <c r="F1007" s="1" t="s">
        <v>2797</v>
      </c>
      <c r="G1007" s="1">
        <v>-1</v>
      </c>
      <c r="H1007" s="1" t="s">
        <v>27</v>
      </c>
      <c r="I1007" s="1">
        <v>-1</v>
      </c>
      <c r="K1007" s="4" t="str">
        <f>VLOOKUP(IF(ISBLANK(J1007),C1007,LEFT(J1007,IFERROR(FIND("_",LEFT(J1007,4)),1)-1)),{"","fact";"c","reset";"tc","reset";"ec","reset";"tec","fact";"c32","rate";"c64","rate";"cmpd","";"ec32","diff";"ec64","diff";"f","fact";"family","";"n","raw";"s",""},2,FALSE)</f>
        <v>fact</v>
      </c>
      <c r="L1007" s="4" t="str">
        <f t="shared" si="60"/>
        <v/>
      </c>
      <c r="M1007" s="5" t="str">
        <f t="shared" si="61"/>
        <v/>
      </c>
      <c r="N1007" s="5" t="str">
        <f t="shared" si="62"/>
        <v/>
      </c>
      <c r="O1007" s="5" t="str">
        <f t="shared" si="63"/>
        <v/>
      </c>
    </row>
    <row r="1008" spans="1:15" ht="45">
      <c r="A1008" s="1" t="s">
        <v>2798</v>
      </c>
      <c r="B1008" s="1" t="s">
        <v>24</v>
      </c>
      <c r="C1008" s="1" t="s">
        <v>455</v>
      </c>
      <c r="D1008" s="1" t="s">
        <v>2799</v>
      </c>
      <c r="E1008" s="1" t="s">
        <v>2800</v>
      </c>
      <c r="F1008" s="1" t="s">
        <v>458</v>
      </c>
      <c r="G1008" s="1">
        <v>-1</v>
      </c>
      <c r="H1008" s="1" t="s">
        <v>27</v>
      </c>
      <c r="I1008" s="1">
        <v>1</v>
      </c>
      <c r="J1008" s="1" t="s">
        <v>2801</v>
      </c>
      <c r="K1008" s="4" t="str">
        <f>VLOOKUP(IF(ISBLANK(J1008),C1008,LEFT(J1008,IFERROR(FIND("_",LEFT(J1008,4)),1)-1)),{"","fact";"c","reset";"tc","reset";"ec","reset";"tec","fact";"c32","rate";"c64","rate";"cmpd","";"ec32","diff";"ec64","diff";"f","fact";"family","";"n","raw";"s",""},2,FALSE)</f>
        <v>fact</v>
      </c>
      <c r="L1008" s="4" t="str">
        <f t="shared" si="60"/>
        <v>∑ (headerBytes + direntBytes + extentBytes + aclBytes)</v>
      </c>
      <c r="M1008" s="5" t="str">
        <f t="shared" si="61"/>
        <v>sum</v>
      </c>
      <c r="N1008" s="5" t="str">
        <f t="shared" si="62"/>
        <v>headerBytes</v>
      </c>
      <c r="O1008" s="5" t="str">
        <f t="shared" si="63"/>
        <v>direntBytes,extentBytes,aclBytes</v>
      </c>
    </row>
    <row r="1009" spans="1:15" ht="30">
      <c r="A1009" s="1" t="s">
        <v>2802</v>
      </c>
      <c r="B1009" s="1" t="s">
        <v>24</v>
      </c>
      <c r="C1009" s="1" t="s">
        <v>455</v>
      </c>
      <c r="D1009" s="1" t="s">
        <v>2803</v>
      </c>
      <c r="E1009" s="1" t="s">
        <v>2804</v>
      </c>
      <c r="F1009" s="1" t="s">
        <v>2805</v>
      </c>
      <c r="G1009" s="1">
        <v>-1</v>
      </c>
      <c r="H1009" s="1" t="s">
        <v>27</v>
      </c>
      <c r="I1009" s="1">
        <v>1</v>
      </c>
      <c r="J1009" s="1" t="s">
        <v>2806</v>
      </c>
      <c r="K1009" s="4" t="str">
        <f>VLOOKUP(IF(ISBLANK(J1009),C1009,LEFT(J1009,IFERROR(FIND("_",LEFT(J1009,4)),1)-1)),{"","fact";"c","reset";"tc","reset";"ec","reset";"tec","fact";"c32","rate";"c64","rate";"cmpd","";"ec32","diff";"ec64","diff";"f","fact";"family","";"n","raw";"s",""},2,FALSE)</f>
        <v>fact</v>
      </c>
      <c r="L1009" s="4" t="str">
        <f t="shared" si="60"/>
        <v>metaBytes / metaTime</v>
      </c>
      <c r="M1009" s="5" t="str">
        <f t="shared" si="61"/>
        <v>div</v>
      </c>
      <c r="N1009" s="5" t="str">
        <f t="shared" si="62"/>
        <v>metaBytes</v>
      </c>
      <c r="O1009" s="5" t="str">
        <f t="shared" si="63"/>
        <v>metaTime</v>
      </c>
    </row>
    <row r="1010" spans="1:15" ht="45">
      <c r="A1010" s="1" t="s">
        <v>2807</v>
      </c>
      <c r="B1010" s="1" t="s">
        <v>24</v>
      </c>
      <c r="C1010" s="1" t="s">
        <v>145</v>
      </c>
      <c r="D1010" s="1" t="s">
        <v>2808</v>
      </c>
      <c r="E1010" s="1" t="s">
        <v>2809</v>
      </c>
      <c r="F1010" s="1" t="s">
        <v>826</v>
      </c>
      <c r="G1010" s="1">
        <v>-1</v>
      </c>
      <c r="H1010" s="1" t="s">
        <v>27</v>
      </c>
      <c r="I1010" s="1">
        <v>-1</v>
      </c>
      <c r="K1010" s="4" t="str">
        <f>VLOOKUP(IF(ISBLANK(J1010),C1010,LEFT(J1010,IFERROR(FIND("_",LEFT(J1010,4)),1)-1)),{"","fact";"c","reset";"tc","reset";"ec","reset";"tec","fact";"c32","rate";"c64","rate";"cmpd","";"ec32","diff";"ec64","diff";"f","fact";"family","";"n","raw";"s",""},2,FALSE)</f>
        <v>fact</v>
      </c>
      <c r="L1010" s="4" t="str">
        <f t="shared" si="60"/>
        <v/>
      </c>
      <c r="M1010" s="5" t="str">
        <f t="shared" si="61"/>
        <v/>
      </c>
      <c r="N1010" s="5" t="str">
        <f t="shared" si="62"/>
        <v/>
      </c>
      <c r="O1010" s="5" t="str">
        <f t="shared" si="63"/>
        <v/>
      </c>
    </row>
    <row r="1011" spans="1:15" ht="30">
      <c r="A1011" s="1" t="s">
        <v>2810</v>
      </c>
      <c r="B1011" s="1" t="s">
        <v>24</v>
      </c>
      <c r="C1011" s="1" t="s">
        <v>816</v>
      </c>
      <c r="D1011" s="1" t="s">
        <v>2672</v>
      </c>
      <c r="E1011" s="1" t="s">
        <v>2811</v>
      </c>
      <c r="F1011" s="1" t="s">
        <v>2638</v>
      </c>
      <c r="G1011" s="1">
        <v>-1</v>
      </c>
      <c r="H1011" s="1" t="s">
        <v>27</v>
      </c>
      <c r="I1011" s="1">
        <v>-1</v>
      </c>
      <c r="K1011" s="4" t="str">
        <f>VLOOKUP(IF(ISBLANK(J1011),C1011,LEFT(J1011,IFERROR(FIND("_",LEFT(J1011,4)),1)-1)),{"","fact";"c","reset";"tc","reset";"ec","reset";"tec","fact";"c32","rate";"c64","rate";"cmpd","";"ec32","diff";"ec64","diff";"f","fact";"family","";"n","raw";"s",""},2,FALSE)</f>
        <v>raw</v>
      </c>
      <c r="L1011" s="4" t="str">
        <f t="shared" si="60"/>
        <v/>
      </c>
      <c r="M1011" s="5" t="str">
        <f t="shared" si="61"/>
        <v/>
      </c>
      <c r="N1011" s="5" t="str">
        <f t="shared" si="62"/>
        <v/>
      </c>
      <c r="O1011" s="5" t="str">
        <f t="shared" si="63"/>
        <v/>
      </c>
    </row>
    <row r="1012" spans="1:15" ht="30">
      <c r="A1012" s="1" t="s">
        <v>2812</v>
      </c>
      <c r="B1012" s="1" t="s">
        <v>24</v>
      </c>
      <c r="C1012" s="1" t="s">
        <v>455</v>
      </c>
      <c r="D1012" s="1" t="s">
        <v>2813</v>
      </c>
      <c r="E1012" s="1" t="s">
        <v>2814</v>
      </c>
      <c r="F1012" s="1" t="s">
        <v>2745</v>
      </c>
      <c r="G1012" s="1">
        <v>-1</v>
      </c>
      <c r="H1012" s="1" t="s">
        <v>27</v>
      </c>
      <c r="I1012" s="1">
        <v>1</v>
      </c>
      <c r="J1012" s="1" t="s">
        <v>2815</v>
      </c>
      <c r="K1012" s="4" t="str">
        <f>VLOOKUP(IF(ISBLANK(J1012),C1012,LEFT(J1012,IFERROR(FIND("_",LEFT(J1012,4)),1)-1)),{"","fact";"c","reset";"tc","reset";"ec","reset";"tec","fact";"c32","rate";"c64","rate";"cmpd","";"ec32","diff";"ec64","diff";"f","fact";"family","";"n","raw";"s",""},2,FALSE)</f>
        <v>fact</v>
      </c>
      <c r="L1012" s="4" t="str">
        <f t="shared" si="60"/>
        <v>totalBytes / totalTime</v>
      </c>
      <c r="M1012" s="5" t="str">
        <f t="shared" si="61"/>
        <v>div</v>
      </c>
      <c r="N1012" s="5" t="str">
        <f t="shared" si="62"/>
        <v>totalBytes</v>
      </c>
      <c r="O1012" s="5" t="str">
        <f t="shared" si="63"/>
        <v>totalTime</v>
      </c>
    </row>
    <row r="1013" spans="1:15" ht="30">
      <c r="A1013" s="1" t="s">
        <v>2816</v>
      </c>
      <c r="B1013" s="1" t="s">
        <v>24</v>
      </c>
      <c r="C1013" s="1" t="s">
        <v>455</v>
      </c>
      <c r="D1013" s="1" t="s">
        <v>2656</v>
      </c>
      <c r="E1013" s="1" t="s">
        <v>2817</v>
      </c>
      <c r="F1013" s="1" t="s">
        <v>2739</v>
      </c>
      <c r="G1013" s="1">
        <v>-1</v>
      </c>
      <c r="H1013" s="1" t="s">
        <v>27</v>
      </c>
      <c r="I1013" s="1">
        <v>1</v>
      </c>
      <c r="J1013" s="1" t="s">
        <v>2818</v>
      </c>
      <c r="K1013" s="4" t="str">
        <f>VLOOKUP(IF(ISBLANK(J1013),C1013,LEFT(J1013,IFERROR(FIND("_",LEFT(J1013,4)),1)-1)),{"","fact";"c","reset";"tc","reset";"ec","reset";"tec","fact";"c32","rate";"c64","rate";"cmpd","";"ec32","diff";"ec64","diff";"f","fact";"family","";"n","raw";"s",""},2,FALSE)</f>
        <v>fact</v>
      </c>
      <c r="L1013" s="4" t="str">
        <f t="shared" si="60"/>
        <v>directories + files</v>
      </c>
      <c r="M1013" s="5" t="str">
        <f t="shared" si="61"/>
        <v>add</v>
      </c>
      <c r="N1013" s="5" t="str">
        <f t="shared" si="62"/>
        <v>directories</v>
      </c>
      <c r="O1013" s="5" t="str">
        <f t="shared" si="63"/>
        <v>files</v>
      </c>
    </row>
    <row r="1014" spans="1:15" ht="45">
      <c r="A1014" s="1" t="s">
        <v>2819</v>
      </c>
      <c r="B1014" s="1" t="s">
        <v>24</v>
      </c>
      <c r="C1014" s="1" t="s">
        <v>816</v>
      </c>
      <c r="D1014" s="1" t="s">
        <v>2820</v>
      </c>
      <c r="E1014" s="1" t="s">
        <v>2821</v>
      </c>
      <c r="F1014" s="1" t="s">
        <v>2822</v>
      </c>
      <c r="G1014" s="1">
        <v>-1</v>
      </c>
      <c r="H1014" s="1" t="s">
        <v>27</v>
      </c>
      <c r="I1014" s="1">
        <v>-1</v>
      </c>
      <c r="K1014" s="4" t="str">
        <f>VLOOKUP(IF(ISBLANK(J1014),C1014,LEFT(J1014,IFERROR(FIND("_",LEFT(J1014,4)),1)-1)),{"","fact";"c","reset";"tc","reset";"ec","reset";"tec","fact";"c32","rate";"c64","rate";"cmpd","";"ec32","diff";"ec64","diff";"f","fact";"family","";"n","raw";"s",""},2,FALSE)</f>
        <v>raw</v>
      </c>
      <c r="L1014" s="4" t="str">
        <f t="shared" si="60"/>
        <v/>
      </c>
      <c r="M1014" s="5" t="str">
        <f t="shared" si="61"/>
        <v/>
      </c>
      <c r="N1014" s="5" t="str">
        <f t="shared" si="62"/>
        <v/>
      </c>
      <c r="O1014" s="5" t="str">
        <f t="shared" si="63"/>
        <v/>
      </c>
    </row>
    <row r="1015" spans="1:15" ht="45">
      <c r="A1015" s="1" t="s">
        <v>2823</v>
      </c>
      <c r="B1015" s="1" t="s">
        <v>24</v>
      </c>
      <c r="C1015" s="1" t="s">
        <v>145</v>
      </c>
      <c r="D1015" s="1" t="s">
        <v>2824</v>
      </c>
      <c r="E1015" s="1" t="s">
        <v>2825</v>
      </c>
      <c r="F1015" s="1" t="s">
        <v>826</v>
      </c>
      <c r="G1015" s="1">
        <v>-1</v>
      </c>
      <c r="H1015" s="1" t="s">
        <v>27</v>
      </c>
      <c r="I1015" s="1">
        <v>-1</v>
      </c>
      <c r="K1015" s="4" t="str">
        <f>VLOOKUP(IF(ISBLANK(J1015),C1015,LEFT(J1015,IFERROR(FIND("_",LEFT(J1015,4)),1)-1)),{"","fact";"c","reset";"tc","reset";"ec","reset";"tec","fact";"c32","rate";"c64","rate";"cmpd","";"ec32","diff";"ec64","diff";"f","fact";"family","";"n","raw";"s",""},2,FALSE)</f>
        <v>fact</v>
      </c>
      <c r="L1015" s="4" t="str">
        <f t="shared" si="60"/>
        <v/>
      </c>
      <c r="M1015" s="5" t="str">
        <f t="shared" si="61"/>
        <v/>
      </c>
      <c r="N1015" s="5" t="str">
        <f t="shared" si="62"/>
        <v/>
      </c>
      <c r="O1015" s="5" t="str">
        <f t="shared" si="63"/>
        <v/>
      </c>
    </row>
    <row r="1016" spans="1:15" ht="45">
      <c r="A1016" s="1" t="s">
        <v>2826</v>
      </c>
      <c r="B1016" s="1" t="s">
        <v>24</v>
      </c>
      <c r="C1016" s="1" t="s">
        <v>35</v>
      </c>
      <c r="D1016" s="1" t="s">
        <v>2827</v>
      </c>
      <c r="E1016" s="1" t="s">
        <v>2828</v>
      </c>
      <c r="F1016" s="1" t="s">
        <v>252</v>
      </c>
      <c r="G1016" s="1">
        <v>-1</v>
      </c>
      <c r="H1016" s="1" t="s">
        <v>27</v>
      </c>
      <c r="I1016" s="1">
        <v>-1</v>
      </c>
      <c r="K1016" s="4" t="str">
        <f>VLOOKUP(IF(ISBLANK(J1016),C1016,LEFT(J1016,IFERROR(FIND("_",LEFT(J1016,4)),1)-1)),{"","fact";"c","reset";"tc","reset";"ec","reset";"tec","fact";"c32","rate";"c64","rate";"cmpd","";"ec32","diff";"ec64","diff";"f","fact";"family","";"n","raw";"s",""},2,FALSE)</f>
        <v>rate</v>
      </c>
      <c r="L1016" s="4" t="str">
        <f t="shared" si="60"/>
        <v/>
      </c>
      <c r="M1016" s="5" t="str">
        <f t="shared" si="61"/>
        <v/>
      </c>
      <c r="N1016" s="5" t="str">
        <f t="shared" si="62"/>
        <v/>
      </c>
      <c r="O1016" s="5" t="str">
        <f t="shared" si="63"/>
        <v/>
      </c>
    </row>
    <row r="1017" spans="1:15" ht="30">
      <c r="A1017" s="1" t="s">
        <v>2829</v>
      </c>
      <c r="B1017" s="1" t="s">
        <v>24</v>
      </c>
      <c r="C1017" s="1" t="s">
        <v>145</v>
      </c>
      <c r="D1017" s="1" t="s">
        <v>2830</v>
      </c>
      <c r="E1017" s="1" t="s">
        <v>2831</v>
      </c>
      <c r="F1017" s="1" t="s">
        <v>252</v>
      </c>
      <c r="G1017" s="1">
        <v>-1</v>
      </c>
      <c r="H1017" s="1" t="s">
        <v>27</v>
      </c>
      <c r="I1017" s="1">
        <v>-1</v>
      </c>
      <c r="K1017" s="4" t="str">
        <f>VLOOKUP(IF(ISBLANK(J1017),C1017,LEFT(J1017,IFERROR(FIND("_",LEFT(J1017,4)),1)-1)),{"","fact";"c","reset";"tc","reset";"ec","reset";"tec","fact";"c32","rate";"c64","rate";"cmpd","";"ec32","diff";"ec64","diff";"f","fact";"family","";"n","raw";"s",""},2,FALSE)</f>
        <v>fact</v>
      </c>
      <c r="L1017" s="4" t="str">
        <f t="shared" si="60"/>
        <v/>
      </c>
      <c r="M1017" s="5" t="str">
        <f t="shared" si="61"/>
        <v/>
      </c>
      <c r="N1017" s="5" t="str">
        <f t="shared" si="62"/>
        <v/>
      </c>
      <c r="O1017" s="5" t="str">
        <f t="shared" si="63"/>
        <v/>
      </c>
    </row>
    <row r="1018" spans="1:15" ht="30">
      <c r="A1018" s="1" t="s">
        <v>2832</v>
      </c>
      <c r="B1018" s="1" t="s">
        <v>24</v>
      </c>
      <c r="C1018" s="1" t="s">
        <v>145</v>
      </c>
      <c r="D1018" s="1" t="s">
        <v>1136</v>
      </c>
      <c r="E1018" s="1" t="s">
        <v>2833</v>
      </c>
      <c r="F1018" s="1" t="s">
        <v>826</v>
      </c>
      <c r="G1018" s="1">
        <v>-1</v>
      </c>
      <c r="H1018" s="1" t="s">
        <v>27</v>
      </c>
      <c r="I1018" s="1">
        <v>-1</v>
      </c>
      <c r="K1018" s="4" t="str">
        <f>VLOOKUP(IF(ISBLANK(J1018),C1018,LEFT(J1018,IFERROR(FIND("_",LEFT(J1018,4)),1)-1)),{"","fact";"c","reset";"tc","reset";"ec","reset";"tec","fact";"c32","rate";"c64","rate";"cmpd","";"ec32","diff";"ec64","diff";"f","fact";"family","";"n","raw";"s",""},2,FALSE)</f>
        <v>fact</v>
      </c>
      <c r="L1018" s="4" t="str">
        <f t="shared" si="60"/>
        <v/>
      </c>
      <c r="M1018" s="5" t="str">
        <f t="shared" si="61"/>
        <v/>
      </c>
      <c r="N1018" s="5" t="str">
        <f t="shared" si="62"/>
        <v/>
      </c>
      <c r="O1018" s="5" t="str">
        <f t="shared" si="63"/>
        <v/>
      </c>
    </row>
    <row r="1019" spans="1:15" ht="30">
      <c r="A1019" s="1" t="s">
        <v>2834</v>
      </c>
      <c r="B1019" s="1" t="s">
        <v>24</v>
      </c>
      <c r="C1019" s="1" t="s">
        <v>145</v>
      </c>
      <c r="D1019" s="1" t="s">
        <v>2835</v>
      </c>
      <c r="E1019" s="1" t="s">
        <v>2836</v>
      </c>
      <c r="F1019" s="1" t="s">
        <v>38</v>
      </c>
      <c r="G1019" s="1">
        <v>-1</v>
      </c>
      <c r="H1019" s="1" t="s">
        <v>27</v>
      </c>
      <c r="I1019" s="1">
        <v>-1</v>
      </c>
      <c r="K1019" s="4" t="str">
        <f>VLOOKUP(IF(ISBLANK(J1019),C1019,LEFT(J1019,IFERROR(FIND("_",LEFT(J1019,4)),1)-1)),{"","fact";"c","reset";"tc","reset";"ec","reset";"tec","fact";"c32","rate";"c64","rate";"cmpd","";"ec32","diff";"ec64","diff";"f","fact";"family","";"n","raw";"s",""},2,FALSE)</f>
        <v>fact</v>
      </c>
      <c r="L1019" s="4" t="str">
        <f t="shared" si="60"/>
        <v/>
      </c>
      <c r="M1019" s="5" t="str">
        <f t="shared" si="61"/>
        <v/>
      </c>
      <c r="N1019" s="5" t="str">
        <f t="shared" si="62"/>
        <v/>
      </c>
      <c r="O1019" s="5" t="str">
        <f t="shared" si="63"/>
        <v/>
      </c>
    </row>
    <row r="1020" spans="1:15" ht="30">
      <c r="A1020" s="1" t="s">
        <v>2837</v>
      </c>
      <c r="B1020" s="1" t="s">
        <v>24</v>
      </c>
      <c r="C1020" s="1" t="s">
        <v>145</v>
      </c>
      <c r="D1020" s="1" t="s">
        <v>2835</v>
      </c>
      <c r="E1020" s="1" t="s">
        <v>2838</v>
      </c>
      <c r="F1020" s="1" t="s">
        <v>2739</v>
      </c>
      <c r="G1020" s="1">
        <v>-1</v>
      </c>
      <c r="H1020" s="1" t="s">
        <v>27</v>
      </c>
      <c r="I1020" s="1">
        <v>-1</v>
      </c>
      <c r="K1020" s="4" t="str">
        <f>VLOOKUP(IF(ISBLANK(J1020),C1020,LEFT(J1020,IFERROR(FIND("_",LEFT(J1020,4)),1)-1)),{"","fact";"c","reset";"tc","reset";"ec","reset";"tec","fact";"c32","rate";"c64","rate";"cmpd","";"ec32","diff";"ec64","diff";"f","fact";"family","";"n","raw";"s",""},2,FALSE)</f>
        <v>fact</v>
      </c>
      <c r="L1020" s="4" t="str">
        <f t="shared" si="60"/>
        <v/>
      </c>
      <c r="M1020" s="5" t="str">
        <f t="shared" si="61"/>
        <v/>
      </c>
      <c r="N1020" s="5" t="str">
        <f t="shared" si="62"/>
        <v/>
      </c>
      <c r="O1020" s="5" t="str">
        <f t="shared" si="63"/>
        <v/>
      </c>
    </row>
    <row r="1021" spans="1:15" ht="30">
      <c r="A1021" s="1" t="s">
        <v>2839</v>
      </c>
      <c r="B1021" s="1" t="s">
        <v>24</v>
      </c>
      <c r="C1021" s="1" t="s">
        <v>816</v>
      </c>
      <c r="D1021" s="1" t="s">
        <v>2840</v>
      </c>
      <c r="E1021" s="1" t="s">
        <v>2841</v>
      </c>
      <c r="F1021" s="1" t="s">
        <v>2638</v>
      </c>
      <c r="G1021" s="1">
        <v>-1</v>
      </c>
      <c r="H1021" s="1" t="s">
        <v>27</v>
      </c>
      <c r="I1021" s="1">
        <v>-1</v>
      </c>
      <c r="K1021" s="4" t="str">
        <f>VLOOKUP(IF(ISBLANK(J1021),C1021,LEFT(J1021,IFERROR(FIND("_",LEFT(J1021,4)),1)-1)),{"","fact";"c","reset";"tc","reset";"ec","reset";"tec","fact";"c32","rate";"c64","rate";"cmpd","";"ec32","diff";"ec64","diff";"f","fact";"family","";"n","raw";"s",""},2,FALSE)</f>
        <v>raw</v>
      </c>
      <c r="L1021" s="4" t="str">
        <f t="shared" si="60"/>
        <v/>
      </c>
      <c r="M1021" s="5" t="str">
        <f t="shared" si="61"/>
        <v/>
      </c>
      <c r="N1021" s="5" t="str">
        <f t="shared" si="62"/>
        <v/>
      </c>
      <c r="O1021" s="5" t="str">
        <f t="shared" si="63"/>
        <v/>
      </c>
    </row>
    <row r="1022" spans="1:15" ht="30">
      <c r="A1022" s="1" t="s">
        <v>2842</v>
      </c>
      <c r="B1022" s="1" t="s">
        <v>24</v>
      </c>
      <c r="C1022" s="1" t="s">
        <v>25</v>
      </c>
      <c r="E1022" s="1" t="s">
        <v>2843</v>
      </c>
      <c r="G1022" s="1">
        <v>-1</v>
      </c>
      <c r="H1022" s="1" t="s">
        <v>27</v>
      </c>
      <c r="K1022" s="4" t="str">
        <f>VLOOKUP(IF(ISBLANK(J1022),C1022,LEFT(J1022,IFERROR(FIND("_",LEFT(J1022,4)),1)-1)),{"","fact";"c","reset";"tc","reset";"ec","reset";"tec","fact";"c32","rate";"c64","rate";"cmpd","";"ec32","diff";"ec64","diff";"f","fact";"family","";"n","raw";"s",""},2,FALSE)</f>
        <v/>
      </c>
      <c r="L1022" s="4" t="str">
        <f t="shared" si="60"/>
        <v/>
      </c>
      <c r="M1022" s="5" t="str">
        <f t="shared" si="61"/>
        <v/>
      </c>
      <c r="N1022" s="5" t="str">
        <f t="shared" si="62"/>
        <v/>
      </c>
      <c r="O1022" s="5" t="str">
        <f t="shared" si="63"/>
        <v/>
      </c>
    </row>
    <row r="1023" spans="1:15" ht="30">
      <c r="A1023" s="1" t="s">
        <v>2844</v>
      </c>
      <c r="B1023" s="1" t="s">
        <v>24</v>
      </c>
      <c r="C1023" s="1" t="s">
        <v>237</v>
      </c>
      <c r="E1023" s="1" t="s">
        <v>2845</v>
      </c>
      <c r="G1023" s="1">
        <v>-1</v>
      </c>
      <c r="H1023" s="1" t="s">
        <v>27</v>
      </c>
      <c r="K1023" s="4" t="str">
        <f>VLOOKUP(IF(ISBLANK(J1023),C1023,LEFT(J1023,IFERROR(FIND("_",LEFT(J1023,4)),1)-1)),{"","fact";"c","reset";"tc","reset";"ec","reset";"tec","fact";"c32","rate";"c64","rate";"cmpd","";"ec32","diff";"ec64","diff";"f","fact";"family","";"n","raw";"s",""},2,FALSE)</f>
        <v/>
      </c>
      <c r="L1023" s="4" t="str">
        <f t="shared" si="60"/>
        <v/>
      </c>
      <c r="M1023" s="5" t="str">
        <f t="shared" si="61"/>
        <v/>
      </c>
      <c r="N1023" s="5" t="str">
        <f t="shared" si="62"/>
        <v/>
      </c>
      <c r="O1023" s="5" t="str">
        <f t="shared" si="63"/>
        <v/>
      </c>
    </row>
    <row r="1024" spans="1:15">
      <c r="A1024" s="1" t="s">
        <v>2846</v>
      </c>
      <c r="B1024" s="1" t="s">
        <v>24</v>
      </c>
      <c r="C1024" s="1" t="s">
        <v>35</v>
      </c>
      <c r="D1024" s="1" t="s">
        <v>2847</v>
      </c>
      <c r="E1024" s="1" t="s">
        <v>2848</v>
      </c>
      <c r="F1024" s="1" t="s">
        <v>458</v>
      </c>
      <c r="G1024" s="1">
        <v>-1</v>
      </c>
      <c r="H1024" s="1" t="s">
        <v>27</v>
      </c>
      <c r="I1024" s="1">
        <v>-1</v>
      </c>
      <c r="K1024" s="4" t="str">
        <f>VLOOKUP(IF(ISBLANK(J1024),C1024,LEFT(J1024,IFERROR(FIND("_",LEFT(J1024,4)),1)-1)),{"","fact";"c","reset";"tc","reset";"ec","reset";"tec","fact";"c32","rate";"c64","rate";"cmpd","";"ec32","diff";"ec64","diff";"f","fact";"family","";"n","raw";"s",""},2,FALSE)</f>
        <v>rate</v>
      </c>
      <c r="L1024" s="4" t="str">
        <f t="shared" si="60"/>
        <v/>
      </c>
      <c r="M1024" s="5" t="str">
        <f t="shared" si="61"/>
        <v/>
      </c>
      <c r="N1024" s="5" t="str">
        <f t="shared" si="62"/>
        <v/>
      </c>
      <c r="O1024" s="5" t="str">
        <f t="shared" si="63"/>
        <v/>
      </c>
    </row>
    <row r="1025" spans="1:15">
      <c r="A1025" s="1" t="s">
        <v>2849</v>
      </c>
      <c r="B1025" s="1" t="s">
        <v>24</v>
      </c>
      <c r="C1025" s="1" t="s">
        <v>35</v>
      </c>
      <c r="D1025" s="1" t="s">
        <v>2850</v>
      </c>
      <c r="E1025" s="1" t="s">
        <v>2851</v>
      </c>
      <c r="F1025" s="1" t="s">
        <v>458</v>
      </c>
      <c r="G1025" s="1">
        <v>-1</v>
      </c>
      <c r="H1025" s="1" t="s">
        <v>27</v>
      </c>
      <c r="I1025" s="1">
        <v>-1</v>
      </c>
      <c r="K1025" s="4" t="str">
        <f>VLOOKUP(IF(ISBLANK(J1025),C1025,LEFT(J1025,IFERROR(FIND("_",LEFT(J1025,4)),1)-1)),{"","fact";"c","reset";"tc","reset";"ec","reset";"tec","fact";"c32","rate";"c64","rate";"cmpd","";"ec32","diff";"ec64","diff";"f","fact";"family","";"n","raw";"s",""},2,FALSE)</f>
        <v>rate</v>
      </c>
      <c r="L1025" s="4" t="str">
        <f t="shared" si="60"/>
        <v/>
      </c>
      <c r="M1025" s="5" t="str">
        <f t="shared" si="61"/>
        <v/>
      </c>
      <c r="N1025" s="5" t="str">
        <f t="shared" si="62"/>
        <v/>
      </c>
      <c r="O1025" s="5" t="str">
        <f t="shared" si="63"/>
        <v/>
      </c>
    </row>
    <row r="1026" spans="1:15">
      <c r="A1026" s="1" t="s">
        <v>2852</v>
      </c>
      <c r="B1026" s="1" t="s">
        <v>24</v>
      </c>
      <c r="C1026" s="1" t="s">
        <v>30</v>
      </c>
      <c r="D1026" s="1" t="s">
        <v>2853</v>
      </c>
      <c r="E1026" s="1" t="s">
        <v>2854</v>
      </c>
      <c r="G1026" s="1">
        <v>7</v>
      </c>
      <c r="H1026" s="1" t="s">
        <v>27</v>
      </c>
      <c r="I1026" s="1">
        <v>-1</v>
      </c>
      <c r="K1026" s="4" t="str">
        <f>VLOOKUP(IF(ISBLANK(J1026),C1026,LEFT(J1026,IFERROR(FIND("_",LEFT(J1026,4)),1)-1)),{"","fact";"c","reset";"tc","reset";"ec","reset";"tec","fact";"c32","rate";"c64","rate";"cmpd","";"ec32","diff";"ec64","diff";"f","fact";"family","";"n","raw";"s",""},2,FALSE)</f>
        <v/>
      </c>
      <c r="L1026" s="4" t="str">
        <f t="shared" si="60"/>
        <v/>
      </c>
      <c r="M1026" s="5" t="str">
        <f t="shared" si="61"/>
        <v/>
      </c>
      <c r="N1026" s="5" t="str">
        <f t="shared" si="62"/>
        <v/>
      </c>
      <c r="O1026" s="5" t="str">
        <f t="shared" si="63"/>
        <v/>
      </c>
    </row>
    <row r="1027" spans="1:15" ht="30">
      <c r="A1027" s="1" t="s">
        <v>2855</v>
      </c>
      <c r="B1027" s="1" t="s">
        <v>24</v>
      </c>
      <c r="C1027" s="1" t="s">
        <v>35</v>
      </c>
      <c r="D1027" s="1" t="s">
        <v>2847</v>
      </c>
      <c r="E1027" s="1" t="s">
        <v>2856</v>
      </c>
      <c r="F1027" s="1" t="s">
        <v>458</v>
      </c>
      <c r="G1027" s="1">
        <v>10</v>
      </c>
      <c r="H1027" s="1" t="s">
        <v>27</v>
      </c>
      <c r="I1027" s="1">
        <v>-1</v>
      </c>
      <c r="K1027" s="4" t="str">
        <f>VLOOKUP(IF(ISBLANK(J1027),C1027,LEFT(J1027,IFERROR(FIND("_",LEFT(J1027,4)),1)-1)),{"","fact";"c","reset";"tc","reset";"ec","reset";"tec","fact";"c32","rate";"c64","rate";"cmpd","";"ec32","diff";"ec64","diff";"f","fact";"family","";"n","raw";"s",""},2,FALSE)</f>
        <v>rate</v>
      </c>
      <c r="L1027" s="4" t="str">
        <f t="shared" ref="L1027:L1090" si="64">IF(M1027="div",CONCATENATE(N1027," / ",O1027),IF(M1027="sub",CONCATENATE(N1027," - ",O1027),IF(M1027="add",CONCATENATE(N1027," + ",O1027),IF(M1027="mult",CONCATENATE(N1027," * ",O1027),IF(M1027="pct",CONCATENATE("100 * ",N1027," / ",O1027),IF(M1027="sum",CONCATENATE("∑ (",N1027,IF(LEN(O1027)=0,""," + "),SUBSTITUTE(O1027,","," + "),")"),""))))))</f>
        <v/>
      </c>
      <c r="M1027" s="5" t="str">
        <f t="shared" ref="M1027:M1090" si="65">IF(ISBLANK(J1027),"",RIGHT(LEFT(J1027,FIND(",",J1027)-1),LEN(LEFT(J1027,FIND(",",J1027)-1))-IFERROR(FIND("_",LEFT(J1027,FIND(",",J1027)-1)),0)))</f>
        <v/>
      </c>
      <c r="N1027" s="5" t="str">
        <f t="shared" ref="N1027:N1090" si="66">IF(ISBLANK(J1027),"",MID(J1027,FIND(",",J1027)+1,IFERROR(FIND(",",J1027,FIND(",",J1027)+1)-FIND(",",J1027)-1,LEN(J1027))))</f>
        <v/>
      </c>
      <c r="O1027" s="5" t="str">
        <f t="shared" ref="O1027:O1090" si="67">IF(ISBLANK(J1027),"",IFERROR(RIGHT(J1027,LEN(J1027)-FIND(",",J1027,FIND(",",J1027)+1)),""))</f>
        <v/>
      </c>
    </row>
    <row r="1028" spans="1:15" ht="30">
      <c r="A1028" s="1" t="s">
        <v>2857</v>
      </c>
      <c r="B1028" s="1" t="s">
        <v>24</v>
      </c>
      <c r="C1028" s="1" t="s">
        <v>35</v>
      </c>
      <c r="D1028" s="1" t="s">
        <v>2850</v>
      </c>
      <c r="E1028" s="1" t="s">
        <v>2858</v>
      </c>
      <c r="F1028" s="1" t="s">
        <v>458</v>
      </c>
      <c r="G1028" s="1">
        <v>10</v>
      </c>
      <c r="H1028" s="1" t="s">
        <v>27</v>
      </c>
      <c r="I1028" s="1">
        <v>-1</v>
      </c>
      <c r="K1028" s="4" t="str">
        <f>VLOOKUP(IF(ISBLANK(J1028),C1028,LEFT(J1028,IFERROR(FIND("_",LEFT(J1028,4)),1)-1)),{"","fact";"c","reset";"tc","reset";"ec","reset";"tec","fact";"c32","rate";"c64","rate";"cmpd","";"ec32","diff";"ec64","diff";"f","fact";"family","";"n","raw";"s",""},2,FALSE)</f>
        <v>rate</v>
      </c>
      <c r="L1028" s="4" t="str">
        <f t="shared" si="64"/>
        <v/>
      </c>
      <c r="M1028" s="5" t="str">
        <f t="shared" si="65"/>
        <v/>
      </c>
      <c r="N1028" s="5" t="str">
        <f t="shared" si="66"/>
        <v/>
      </c>
      <c r="O1028" s="5" t="str">
        <f t="shared" si="67"/>
        <v/>
      </c>
    </row>
    <row r="1029" spans="1:15" ht="30">
      <c r="A1029" s="1" t="s">
        <v>2859</v>
      </c>
      <c r="B1029" s="1" t="s">
        <v>24</v>
      </c>
      <c r="C1029" s="1" t="s">
        <v>35</v>
      </c>
      <c r="D1029" s="1" t="s">
        <v>2847</v>
      </c>
      <c r="E1029" s="1" t="s">
        <v>2860</v>
      </c>
      <c r="F1029" s="1" t="s">
        <v>2861</v>
      </c>
      <c r="G1029" s="1">
        <v>10</v>
      </c>
      <c r="H1029" s="1" t="s">
        <v>27</v>
      </c>
      <c r="I1029" s="1">
        <v>-1</v>
      </c>
      <c r="K1029" s="4" t="str">
        <f>VLOOKUP(IF(ISBLANK(J1029),C1029,LEFT(J1029,IFERROR(FIND("_",LEFT(J1029,4)),1)-1)),{"","fact";"c","reset";"tc","reset";"ec","reset";"tec","fact";"c32","rate";"c64","rate";"cmpd","";"ec32","diff";"ec64","diff";"f","fact";"family","";"n","raw";"s",""},2,FALSE)</f>
        <v>rate</v>
      </c>
      <c r="L1029" s="4" t="str">
        <f t="shared" si="64"/>
        <v/>
      </c>
      <c r="M1029" s="5" t="str">
        <f t="shared" si="65"/>
        <v/>
      </c>
      <c r="N1029" s="5" t="str">
        <f t="shared" si="66"/>
        <v/>
      </c>
      <c r="O1029" s="5" t="str">
        <f t="shared" si="67"/>
        <v/>
      </c>
    </row>
    <row r="1030" spans="1:15" ht="30">
      <c r="A1030" s="1" t="s">
        <v>2862</v>
      </c>
      <c r="B1030" s="1" t="s">
        <v>24</v>
      </c>
      <c r="C1030" s="1" t="s">
        <v>35</v>
      </c>
      <c r="D1030" s="1" t="s">
        <v>2850</v>
      </c>
      <c r="E1030" s="1" t="s">
        <v>2863</v>
      </c>
      <c r="F1030" s="1" t="s">
        <v>2861</v>
      </c>
      <c r="G1030" s="1">
        <v>10</v>
      </c>
      <c r="H1030" s="1" t="s">
        <v>27</v>
      </c>
      <c r="I1030" s="1">
        <v>-1</v>
      </c>
      <c r="K1030" s="4" t="str">
        <f>VLOOKUP(IF(ISBLANK(J1030),C1030,LEFT(J1030,IFERROR(FIND("_",LEFT(J1030,4)),1)-1)),{"","fact";"c","reset";"tc","reset";"ec","reset";"tec","fact";"c32","rate";"c64","rate";"cmpd","";"ec32","diff";"ec64","diff";"f","fact";"family","";"n","raw";"s",""},2,FALSE)</f>
        <v>rate</v>
      </c>
      <c r="L1030" s="4" t="str">
        <f t="shared" si="64"/>
        <v/>
      </c>
      <c r="M1030" s="5" t="str">
        <f t="shared" si="65"/>
        <v/>
      </c>
      <c r="N1030" s="5" t="str">
        <f t="shared" si="66"/>
        <v/>
      </c>
      <c r="O1030" s="5" t="str">
        <f t="shared" si="67"/>
        <v/>
      </c>
    </row>
    <row r="1031" spans="1:15">
      <c r="A1031" s="1" t="s">
        <v>2864</v>
      </c>
      <c r="B1031" s="1" t="s">
        <v>24</v>
      </c>
      <c r="C1031" s="1" t="s">
        <v>25</v>
      </c>
      <c r="E1031" s="1" t="s">
        <v>2865</v>
      </c>
      <c r="G1031" s="1">
        <v>-1</v>
      </c>
      <c r="H1031" s="1" t="s">
        <v>27</v>
      </c>
      <c r="K1031" s="4" t="str">
        <f>VLOOKUP(IF(ISBLANK(J1031),C1031,LEFT(J1031,IFERROR(FIND("_",LEFT(J1031,4)),1)-1)),{"","fact";"c","reset";"tc","reset";"ec","reset";"tec","fact";"c32","rate";"c64","rate";"cmpd","";"ec32","diff";"ec64","diff";"f","fact";"family","";"n","raw";"s",""},2,FALSE)</f>
        <v/>
      </c>
      <c r="L1031" s="4" t="str">
        <f t="shared" si="64"/>
        <v/>
      </c>
      <c r="M1031" s="5" t="str">
        <f t="shared" si="65"/>
        <v/>
      </c>
      <c r="N1031" s="5" t="str">
        <f t="shared" si="66"/>
        <v/>
      </c>
      <c r="O1031" s="5" t="str">
        <f t="shared" si="67"/>
        <v/>
      </c>
    </row>
    <row r="1032" spans="1:15" ht="30">
      <c r="A1032" s="1" t="s">
        <v>2866</v>
      </c>
      <c r="B1032" s="1" t="s">
        <v>30</v>
      </c>
      <c r="C1032" s="1" t="s">
        <v>455</v>
      </c>
      <c r="D1032" s="1" t="s">
        <v>1325</v>
      </c>
      <c r="E1032" s="1" t="s">
        <v>2867</v>
      </c>
      <c r="F1032" s="1" t="s">
        <v>2868</v>
      </c>
      <c r="G1032" s="1">
        <v>-1</v>
      </c>
      <c r="H1032" s="1" t="s">
        <v>27</v>
      </c>
      <c r="J1032" s="1" t="s">
        <v>2869</v>
      </c>
      <c r="K1032" s="4" t="str">
        <f>VLOOKUP(IF(ISBLANK(J1032),C1032,LEFT(J1032,IFERROR(FIND("_",LEFT(J1032,4)),1)-1)),{"","fact";"c","reset";"tc","reset";"ec","reset";"tec","fact";"c32","rate";"c64","rate";"cmpd","";"ec32","diff";"ec64","diff";"f","fact";"family","";"n","raw";"s",""},2,FALSE)</f>
        <v>fact</v>
      </c>
      <c r="L1032" s="4" t="str">
        <f t="shared" si="64"/>
        <v>nfs.totalTime / nfs.totalCalls</v>
      </c>
      <c r="M1032" s="5" t="str">
        <f t="shared" si="65"/>
        <v>div</v>
      </c>
      <c r="N1032" s="5" t="str">
        <f t="shared" si="66"/>
        <v>nfs.totalTime</v>
      </c>
      <c r="O1032" s="5" t="str">
        <f t="shared" si="67"/>
        <v>nfs.totalCalls</v>
      </c>
    </row>
    <row r="1033" spans="1:15">
      <c r="A1033" s="1" t="s">
        <v>2870</v>
      </c>
      <c r="B1033" s="1" t="s">
        <v>30</v>
      </c>
      <c r="C1033" s="1" t="s">
        <v>221</v>
      </c>
      <c r="D1033" s="1" t="s">
        <v>2871</v>
      </c>
      <c r="E1033" s="1" t="s">
        <v>2872</v>
      </c>
      <c r="F1033" s="1" t="s">
        <v>2873</v>
      </c>
      <c r="G1033" s="1">
        <v>10</v>
      </c>
      <c r="H1033" s="1" t="s">
        <v>27</v>
      </c>
      <c r="K1033" s="4" t="str">
        <f>VLOOKUP(IF(ISBLANK(J1033),C1033,LEFT(J1033,IFERROR(FIND("_",LEFT(J1033,4)),1)-1)),{"","fact";"c","reset";"tc","reset";"ec","reset";"tec","fact";"c32","rate";"c64","rate";"cmpd","";"ec32","diff";"ec64","diff";"f","fact";"family","";"n","raw";"s",""},2,FALSE)</f>
        <v>diff</v>
      </c>
      <c r="L1033" s="4" t="str">
        <f t="shared" si="64"/>
        <v/>
      </c>
      <c r="M1033" s="5" t="str">
        <f t="shared" si="65"/>
        <v/>
      </c>
      <c r="N1033" s="5" t="str">
        <f t="shared" si="66"/>
        <v/>
      </c>
      <c r="O1033" s="5" t="str">
        <f t="shared" si="67"/>
        <v/>
      </c>
    </row>
    <row r="1034" spans="1:15">
      <c r="A1034" s="1" t="s">
        <v>2874</v>
      </c>
      <c r="B1034" s="1" t="s">
        <v>24</v>
      </c>
      <c r="C1034" s="1" t="s">
        <v>237</v>
      </c>
      <c r="E1034" s="1" t="s">
        <v>2875</v>
      </c>
      <c r="G1034" s="1">
        <v>-1</v>
      </c>
      <c r="H1034" s="1" t="s">
        <v>27</v>
      </c>
      <c r="K1034" s="4" t="str">
        <f>VLOOKUP(IF(ISBLANK(J1034),C1034,LEFT(J1034,IFERROR(FIND("_",LEFT(J1034,4)),1)-1)),{"","fact";"c","reset";"tc","reset";"ec","reset";"tec","fact";"c32","rate";"c64","rate";"cmpd","";"ec32","diff";"ec64","diff";"f","fact";"family","";"n","raw";"s",""},2,FALSE)</f>
        <v/>
      </c>
      <c r="L1034" s="4" t="str">
        <f t="shared" si="64"/>
        <v/>
      </c>
      <c r="M1034" s="5" t="str">
        <f t="shared" si="65"/>
        <v/>
      </c>
      <c r="N1034" s="5" t="str">
        <f t="shared" si="66"/>
        <v/>
      </c>
      <c r="O1034" s="5" t="str">
        <f t="shared" si="67"/>
        <v/>
      </c>
    </row>
    <row r="1035" spans="1:15">
      <c r="A1035" s="1" t="s">
        <v>2876</v>
      </c>
      <c r="B1035" s="1" t="s">
        <v>24</v>
      </c>
      <c r="C1035" s="1" t="s">
        <v>455</v>
      </c>
      <c r="D1035" s="1" t="s">
        <v>2877</v>
      </c>
      <c r="E1035" s="1" t="s">
        <v>2878</v>
      </c>
      <c r="F1035" s="1" t="s">
        <v>458</v>
      </c>
      <c r="G1035" s="1">
        <v>7</v>
      </c>
      <c r="H1035" s="1" t="s">
        <v>27</v>
      </c>
      <c r="I1035" s="1">
        <v>1</v>
      </c>
      <c r="J1035" s="1" t="s">
        <v>459</v>
      </c>
      <c r="K1035" s="4" t="str">
        <f>VLOOKUP(IF(ISBLANK(J1035),C1035,LEFT(J1035,IFERROR(FIND("_",LEFT(J1035,4)),1)-1)),{"","fact";"c","reset";"tc","reset";"ec","reset";"tec","fact";"c32","rate";"c64","rate";"cmpd","";"ec32","diff";"ec64","diff";"f","fact";"family","";"n","raw";"s",""},2,FALSE)</f>
        <v>fact</v>
      </c>
      <c r="L1035" s="4" t="str">
        <f t="shared" si="64"/>
        <v>readBytes / reads</v>
      </c>
      <c r="M1035" s="5" t="str">
        <f t="shared" si="65"/>
        <v>div</v>
      </c>
      <c r="N1035" s="5" t="str">
        <f t="shared" si="66"/>
        <v>readBytes</v>
      </c>
      <c r="O1035" s="5" t="str">
        <f t="shared" si="67"/>
        <v>reads</v>
      </c>
    </row>
    <row r="1036" spans="1:15">
      <c r="A1036" s="1" t="s">
        <v>2879</v>
      </c>
      <c r="B1036" s="1" t="s">
        <v>24</v>
      </c>
      <c r="C1036" s="1" t="s">
        <v>35</v>
      </c>
      <c r="D1036" s="1" t="s">
        <v>2880</v>
      </c>
      <c r="E1036" s="1" t="s">
        <v>2881</v>
      </c>
      <c r="F1036" s="1" t="s">
        <v>458</v>
      </c>
      <c r="G1036" s="1">
        <v>7</v>
      </c>
      <c r="H1036" s="1" t="s">
        <v>27</v>
      </c>
      <c r="I1036" s="1">
        <v>-1</v>
      </c>
      <c r="K1036" s="4" t="str">
        <f>VLOOKUP(IF(ISBLANK(J1036),C1036,LEFT(J1036,IFERROR(FIND("_",LEFT(J1036,4)),1)-1)),{"","fact";"c","reset";"tc","reset";"ec","reset";"tec","fact";"c32","rate";"c64","rate";"cmpd","";"ec32","diff";"ec64","diff";"f","fact";"family","";"n","raw";"s",""},2,FALSE)</f>
        <v>rate</v>
      </c>
      <c r="L1036" s="4" t="str">
        <f t="shared" si="64"/>
        <v/>
      </c>
      <c r="M1036" s="5" t="str">
        <f t="shared" si="65"/>
        <v/>
      </c>
      <c r="N1036" s="5" t="str">
        <f t="shared" si="66"/>
        <v/>
      </c>
      <c r="O1036" s="5" t="str">
        <f t="shared" si="67"/>
        <v/>
      </c>
    </row>
    <row r="1037" spans="1:15">
      <c r="A1037" s="1" t="s">
        <v>2882</v>
      </c>
      <c r="B1037" s="1" t="s">
        <v>24</v>
      </c>
      <c r="C1037" s="1" t="s">
        <v>35</v>
      </c>
      <c r="D1037" s="1" t="s">
        <v>2880</v>
      </c>
      <c r="E1037" s="1" t="s">
        <v>2883</v>
      </c>
      <c r="F1037" s="1" t="s">
        <v>261</v>
      </c>
      <c r="G1037" s="1">
        <v>10</v>
      </c>
      <c r="H1037" s="1" t="s">
        <v>27</v>
      </c>
      <c r="I1037" s="1">
        <v>-1</v>
      </c>
      <c r="K1037" s="4" t="str">
        <f>VLOOKUP(IF(ISBLANK(J1037),C1037,LEFT(J1037,IFERROR(FIND("_",LEFT(J1037,4)),1)-1)),{"","fact";"c","reset";"tc","reset";"ec","reset";"tec","fact";"c32","rate";"c64","rate";"cmpd","";"ec32","diff";"ec64","diff";"f","fact";"family","";"n","raw";"s",""},2,FALSE)</f>
        <v>rate</v>
      </c>
      <c r="L1037" s="4" t="str">
        <f t="shared" si="64"/>
        <v/>
      </c>
      <c r="M1037" s="5" t="str">
        <f t="shared" si="65"/>
        <v/>
      </c>
      <c r="N1037" s="5" t="str">
        <f t="shared" si="66"/>
        <v/>
      </c>
      <c r="O1037" s="5" t="str">
        <f t="shared" si="67"/>
        <v/>
      </c>
    </row>
    <row r="1038" spans="1:15">
      <c r="A1038" s="1" t="s">
        <v>2884</v>
      </c>
      <c r="B1038" s="1" t="s">
        <v>24</v>
      </c>
      <c r="C1038" s="1" t="s">
        <v>455</v>
      </c>
      <c r="D1038" s="1" t="s">
        <v>2885</v>
      </c>
      <c r="E1038" s="1" t="s">
        <v>2886</v>
      </c>
      <c r="F1038" s="1" t="s">
        <v>458</v>
      </c>
      <c r="G1038" s="1">
        <v>7</v>
      </c>
      <c r="H1038" s="1" t="s">
        <v>27</v>
      </c>
      <c r="I1038" s="1">
        <v>1</v>
      </c>
      <c r="J1038" s="1" t="s">
        <v>471</v>
      </c>
      <c r="K1038" s="4" t="str">
        <f>VLOOKUP(IF(ISBLANK(J1038),C1038,LEFT(J1038,IFERROR(FIND("_",LEFT(J1038,4)),1)-1)),{"","fact";"c","reset";"tc","reset";"ec","reset";"tec","fact";"c32","rate";"c64","rate";"cmpd","";"ec32","diff";"ec64","diff";"f","fact";"family","";"n","raw";"s",""},2,FALSE)</f>
        <v>fact</v>
      </c>
      <c r="L1038" s="4" t="str">
        <f t="shared" si="64"/>
        <v>writeBytes / writes</v>
      </c>
      <c r="M1038" s="5" t="str">
        <f t="shared" si="65"/>
        <v>div</v>
      </c>
      <c r="N1038" s="5" t="str">
        <f t="shared" si="66"/>
        <v>writeBytes</v>
      </c>
      <c r="O1038" s="5" t="str">
        <f t="shared" si="67"/>
        <v>writes</v>
      </c>
    </row>
    <row r="1039" spans="1:15">
      <c r="A1039" s="1" t="s">
        <v>2887</v>
      </c>
      <c r="B1039" s="1" t="s">
        <v>24</v>
      </c>
      <c r="C1039" s="1" t="s">
        <v>35</v>
      </c>
      <c r="D1039" s="1" t="s">
        <v>2888</v>
      </c>
      <c r="E1039" s="1" t="s">
        <v>2889</v>
      </c>
      <c r="F1039" s="1" t="s">
        <v>458</v>
      </c>
      <c r="G1039" s="1">
        <v>7</v>
      </c>
      <c r="H1039" s="1" t="s">
        <v>27</v>
      </c>
      <c r="I1039" s="1">
        <v>-1</v>
      </c>
      <c r="K1039" s="4" t="str">
        <f>VLOOKUP(IF(ISBLANK(J1039),C1039,LEFT(J1039,IFERROR(FIND("_",LEFT(J1039,4)),1)-1)),{"","fact";"c","reset";"tc","reset";"ec","reset";"tec","fact";"c32","rate";"c64","rate";"cmpd","";"ec32","diff";"ec64","diff";"f","fact";"family","";"n","raw";"s",""},2,FALSE)</f>
        <v>rate</v>
      </c>
      <c r="L1039" s="4" t="str">
        <f t="shared" si="64"/>
        <v/>
      </c>
      <c r="M1039" s="5" t="str">
        <f t="shared" si="65"/>
        <v/>
      </c>
      <c r="N1039" s="5" t="str">
        <f t="shared" si="66"/>
        <v/>
      </c>
      <c r="O1039" s="5" t="str">
        <f t="shared" si="67"/>
        <v/>
      </c>
    </row>
    <row r="1040" spans="1:15">
      <c r="A1040" s="1" t="s">
        <v>2890</v>
      </c>
      <c r="B1040" s="1" t="s">
        <v>24</v>
      </c>
      <c r="C1040" s="1" t="s">
        <v>35</v>
      </c>
      <c r="D1040" s="1" t="s">
        <v>2888</v>
      </c>
      <c r="E1040" s="1" t="s">
        <v>2891</v>
      </c>
      <c r="F1040" s="1" t="s">
        <v>261</v>
      </c>
      <c r="G1040" s="1">
        <v>10</v>
      </c>
      <c r="H1040" s="1" t="s">
        <v>27</v>
      </c>
      <c r="I1040" s="1">
        <v>-1</v>
      </c>
      <c r="K1040" s="4" t="str">
        <f>VLOOKUP(IF(ISBLANK(J1040),C1040,LEFT(J1040,IFERROR(FIND("_",LEFT(J1040,4)),1)-1)),{"","fact";"c","reset";"tc","reset";"ec","reset";"tec","fact";"c32","rate";"c64","rate";"cmpd","";"ec32","diff";"ec64","diff";"f","fact";"family","";"n","raw";"s",""},2,FALSE)</f>
        <v>rate</v>
      </c>
      <c r="L1040" s="4" t="str">
        <f t="shared" si="64"/>
        <v/>
      </c>
      <c r="M1040" s="5" t="str">
        <f t="shared" si="65"/>
        <v/>
      </c>
      <c r="N1040" s="5" t="str">
        <f t="shared" si="66"/>
        <v/>
      </c>
      <c r="O1040" s="5" t="str">
        <f t="shared" si="67"/>
        <v/>
      </c>
    </row>
    <row r="1041" spans="1:15">
      <c r="A1041" s="1" t="s">
        <v>2892</v>
      </c>
      <c r="B1041" s="1" t="s">
        <v>24</v>
      </c>
      <c r="C1041" s="1" t="s">
        <v>145</v>
      </c>
      <c r="D1041" s="1" t="s">
        <v>2893</v>
      </c>
      <c r="E1041" s="1" t="s">
        <v>495</v>
      </c>
      <c r="F1041" s="1" t="s">
        <v>388</v>
      </c>
      <c r="G1041" s="1">
        <v>10</v>
      </c>
      <c r="H1041" s="1" t="s">
        <v>27</v>
      </c>
      <c r="K1041" s="4" t="str">
        <f>VLOOKUP(IF(ISBLANK(J1041),C1041,LEFT(J1041,IFERROR(FIND("_",LEFT(J1041,4)),1)-1)),{"","fact";"c","reset";"tc","reset";"ec","reset";"tec","fact";"c32","rate";"c64","rate";"cmpd","";"ec32","diff";"ec64","diff";"f","fact";"family","";"n","raw";"s",""},2,FALSE)</f>
        <v>fact</v>
      </c>
      <c r="L1041" s="4" t="str">
        <f t="shared" si="64"/>
        <v/>
      </c>
      <c r="M1041" s="5" t="str">
        <f t="shared" si="65"/>
        <v/>
      </c>
      <c r="N1041" s="5" t="str">
        <f t="shared" si="66"/>
        <v/>
      </c>
      <c r="O1041" s="5" t="str">
        <f t="shared" si="67"/>
        <v/>
      </c>
    </row>
    <row r="1042" spans="1:15">
      <c r="A1042" s="1" t="s">
        <v>2894</v>
      </c>
      <c r="B1042" s="1" t="s">
        <v>30</v>
      </c>
      <c r="C1042" s="1" t="s">
        <v>237</v>
      </c>
      <c r="E1042" s="1" t="s">
        <v>2895</v>
      </c>
      <c r="G1042" s="1">
        <v>-1</v>
      </c>
      <c r="H1042" s="1" t="s">
        <v>27</v>
      </c>
      <c r="K1042" s="4" t="str">
        <f>VLOOKUP(IF(ISBLANK(J1042),C1042,LEFT(J1042,IFERROR(FIND("_",LEFT(J1042,4)),1)-1)),{"","fact";"c","reset";"tc","reset";"ec","reset";"tec","fact";"c32","rate";"c64","rate";"cmpd","";"ec32","diff";"ec64","diff";"f","fact";"family","";"n","raw";"s",""},2,FALSE)</f>
        <v/>
      </c>
      <c r="L1042" s="4" t="str">
        <f t="shared" si="64"/>
        <v/>
      </c>
      <c r="M1042" s="5" t="str">
        <f t="shared" si="65"/>
        <v/>
      </c>
      <c r="N1042" s="5" t="str">
        <f t="shared" si="66"/>
        <v/>
      </c>
      <c r="O1042" s="5" t="str">
        <f t="shared" si="67"/>
        <v/>
      </c>
    </row>
    <row r="1043" spans="1:15">
      <c r="A1043" s="1" t="s">
        <v>2896</v>
      </c>
      <c r="B1043" s="1" t="s">
        <v>30</v>
      </c>
      <c r="C1043" s="1" t="s">
        <v>221</v>
      </c>
      <c r="D1043" s="1" t="s">
        <v>2897</v>
      </c>
      <c r="E1043" s="1" t="s">
        <v>2898</v>
      </c>
      <c r="F1043" s="1" t="s">
        <v>2899</v>
      </c>
      <c r="G1043" s="1">
        <v>10</v>
      </c>
      <c r="H1043" s="1" t="s">
        <v>27</v>
      </c>
      <c r="I1043" s="1">
        <v>-1</v>
      </c>
      <c r="K1043" s="4" t="str">
        <f>VLOOKUP(IF(ISBLANK(J1043),C1043,LEFT(J1043,IFERROR(FIND("_",LEFT(J1043,4)),1)-1)),{"","fact";"c","reset";"tc","reset";"ec","reset";"tec","fact";"c32","rate";"c64","rate";"cmpd","";"ec32","diff";"ec64","diff";"f","fact";"family","";"n","raw";"s",""},2,FALSE)</f>
        <v>diff</v>
      </c>
      <c r="L1043" s="4" t="str">
        <f t="shared" si="64"/>
        <v/>
      </c>
      <c r="M1043" s="5" t="str">
        <f t="shared" si="65"/>
        <v/>
      </c>
      <c r="N1043" s="5" t="str">
        <f t="shared" si="66"/>
        <v/>
      </c>
      <c r="O1043" s="5" t="str">
        <f t="shared" si="67"/>
        <v/>
      </c>
    </row>
    <row r="1044" spans="1:15">
      <c r="A1044" s="1" t="s">
        <v>2900</v>
      </c>
      <c r="B1044" s="1" t="s">
        <v>30</v>
      </c>
      <c r="C1044" s="1" t="s">
        <v>221</v>
      </c>
      <c r="D1044" s="1" t="s">
        <v>2901</v>
      </c>
      <c r="E1044" s="1" t="s">
        <v>2902</v>
      </c>
      <c r="F1044" s="1" t="s">
        <v>2903</v>
      </c>
      <c r="G1044" s="1">
        <v>10</v>
      </c>
      <c r="H1044" s="1" t="s">
        <v>27</v>
      </c>
      <c r="I1044" s="1">
        <v>-1</v>
      </c>
      <c r="K1044" s="4" t="str">
        <f>VLOOKUP(IF(ISBLANK(J1044),C1044,LEFT(J1044,IFERROR(FIND("_",LEFT(J1044,4)),1)-1)),{"","fact";"c","reset";"tc","reset";"ec","reset";"tec","fact";"c32","rate";"c64","rate";"cmpd","";"ec32","diff";"ec64","diff";"f","fact";"family","";"n","raw";"s",""},2,FALSE)</f>
        <v>diff</v>
      </c>
      <c r="L1044" s="4" t="str">
        <f t="shared" si="64"/>
        <v/>
      </c>
      <c r="M1044" s="5" t="str">
        <f t="shared" si="65"/>
        <v/>
      </c>
      <c r="N1044" s="5" t="str">
        <f t="shared" si="66"/>
        <v/>
      </c>
      <c r="O1044" s="5" t="str">
        <f t="shared" si="67"/>
        <v/>
      </c>
    </row>
    <row r="1045" spans="1:15">
      <c r="A1045" s="1" t="s">
        <v>2904</v>
      </c>
      <c r="B1045" s="1" t="s">
        <v>30</v>
      </c>
      <c r="C1045" s="1" t="s">
        <v>145</v>
      </c>
      <c r="D1045" s="1" t="s">
        <v>2905</v>
      </c>
      <c r="E1045" s="1" t="s">
        <v>2906</v>
      </c>
      <c r="F1045" s="1" t="s">
        <v>1134</v>
      </c>
      <c r="G1045" s="1">
        <v>10</v>
      </c>
      <c r="H1045" s="1" t="s">
        <v>27</v>
      </c>
      <c r="I1045" s="1">
        <v>-1</v>
      </c>
      <c r="K1045" s="4" t="str">
        <f>VLOOKUP(IF(ISBLANK(J1045),C1045,LEFT(J1045,IFERROR(FIND("_",LEFT(J1045,4)),1)-1)),{"","fact";"c","reset";"tc","reset";"ec","reset";"tec","fact";"c32","rate";"c64","rate";"cmpd","";"ec32","diff";"ec64","diff";"f","fact";"family","";"n","raw";"s",""},2,FALSE)</f>
        <v>fact</v>
      </c>
      <c r="L1045" s="4" t="str">
        <f t="shared" si="64"/>
        <v/>
      </c>
      <c r="M1045" s="5" t="str">
        <f t="shared" si="65"/>
        <v/>
      </c>
      <c r="N1045" s="5" t="str">
        <f t="shared" si="66"/>
        <v/>
      </c>
      <c r="O1045" s="5" t="str">
        <f t="shared" si="67"/>
        <v/>
      </c>
    </row>
    <row r="1046" spans="1:15">
      <c r="A1046" s="1" t="s">
        <v>2907</v>
      </c>
      <c r="B1046" s="1" t="s">
        <v>30</v>
      </c>
      <c r="C1046" s="1" t="s">
        <v>145</v>
      </c>
      <c r="D1046" s="1" t="s">
        <v>2908</v>
      </c>
      <c r="E1046" s="1" t="s">
        <v>2909</v>
      </c>
      <c r="F1046" s="1" t="s">
        <v>1134</v>
      </c>
      <c r="G1046" s="1">
        <v>10</v>
      </c>
      <c r="H1046" s="1" t="s">
        <v>27</v>
      </c>
      <c r="I1046" s="1">
        <v>-1</v>
      </c>
      <c r="K1046" s="4" t="str">
        <f>VLOOKUP(IF(ISBLANK(J1046),C1046,LEFT(J1046,IFERROR(FIND("_",LEFT(J1046,4)),1)-1)),{"","fact";"c","reset";"tc","reset";"ec","reset";"tec","fact";"c32","rate";"c64","rate";"cmpd","";"ec32","diff";"ec64","diff";"f","fact";"family","";"n","raw";"s",""},2,FALSE)</f>
        <v>fact</v>
      </c>
      <c r="L1046" s="4" t="str">
        <f t="shared" si="64"/>
        <v/>
      </c>
      <c r="M1046" s="5" t="str">
        <f t="shared" si="65"/>
        <v/>
      </c>
      <c r="N1046" s="5" t="str">
        <f t="shared" si="66"/>
        <v/>
      </c>
      <c r="O1046" s="5" t="str">
        <f t="shared" si="67"/>
        <v/>
      </c>
    </row>
    <row r="1047" spans="1:15">
      <c r="A1047" s="1" t="s">
        <v>2910</v>
      </c>
      <c r="B1047" s="1" t="s">
        <v>30</v>
      </c>
      <c r="C1047" s="1" t="s">
        <v>35</v>
      </c>
      <c r="D1047" s="1" t="s">
        <v>2908</v>
      </c>
      <c r="E1047" s="1" t="s">
        <v>2911</v>
      </c>
      <c r="F1047" s="1" t="s">
        <v>55</v>
      </c>
      <c r="G1047" s="1">
        <v>10</v>
      </c>
      <c r="H1047" s="1" t="s">
        <v>27</v>
      </c>
      <c r="I1047" s="1">
        <v>-1</v>
      </c>
      <c r="K1047" s="4" t="str">
        <f>VLOOKUP(IF(ISBLANK(J1047),C1047,LEFT(J1047,IFERROR(FIND("_",LEFT(J1047,4)),1)-1)),{"","fact";"c","reset";"tc","reset";"ec","reset";"tec","fact";"c32","rate";"c64","rate";"cmpd","";"ec32","diff";"ec64","diff";"f","fact";"family","";"n","raw";"s",""},2,FALSE)</f>
        <v>rate</v>
      </c>
      <c r="L1047" s="4" t="str">
        <f t="shared" si="64"/>
        <v/>
      </c>
      <c r="M1047" s="5" t="str">
        <f t="shared" si="65"/>
        <v/>
      </c>
      <c r="N1047" s="5" t="str">
        <f t="shared" si="66"/>
        <v/>
      </c>
      <c r="O1047" s="5" t="str">
        <f t="shared" si="67"/>
        <v/>
      </c>
    </row>
    <row r="1048" spans="1:15">
      <c r="A1048" s="1" t="s">
        <v>2912</v>
      </c>
      <c r="B1048" s="1" t="s">
        <v>30</v>
      </c>
      <c r="C1048" s="1" t="s">
        <v>35</v>
      </c>
      <c r="D1048" s="1" t="s">
        <v>2913</v>
      </c>
      <c r="E1048" s="1" t="s">
        <v>2914</v>
      </c>
      <c r="F1048" s="1" t="s">
        <v>2899</v>
      </c>
      <c r="G1048" s="1">
        <v>10</v>
      </c>
      <c r="H1048" s="1" t="s">
        <v>27</v>
      </c>
      <c r="I1048" s="1">
        <v>-1</v>
      </c>
      <c r="K1048" s="4" t="str">
        <f>VLOOKUP(IF(ISBLANK(J1048),C1048,LEFT(J1048,IFERROR(FIND("_",LEFT(J1048,4)),1)-1)),{"","fact";"c","reset";"tc","reset";"ec","reset";"tec","fact";"c32","rate";"c64","rate";"cmpd","";"ec32","diff";"ec64","diff";"f","fact";"family","";"n","raw";"s",""},2,FALSE)</f>
        <v>rate</v>
      </c>
      <c r="L1048" s="4" t="str">
        <f t="shared" si="64"/>
        <v/>
      </c>
      <c r="M1048" s="5" t="str">
        <f t="shared" si="65"/>
        <v/>
      </c>
      <c r="N1048" s="5" t="str">
        <f t="shared" si="66"/>
        <v/>
      </c>
      <c r="O1048" s="5" t="str">
        <f t="shared" si="67"/>
        <v/>
      </c>
    </row>
    <row r="1049" spans="1:15">
      <c r="A1049" s="1" t="s">
        <v>2915</v>
      </c>
      <c r="B1049" s="1" t="s">
        <v>30</v>
      </c>
      <c r="C1049" s="1" t="s">
        <v>221</v>
      </c>
      <c r="D1049" s="1" t="s">
        <v>2916</v>
      </c>
      <c r="E1049" s="1" t="s">
        <v>2917</v>
      </c>
      <c r="G1049" s="1">
        <v>10</v>
      </c>
      <c r="H1049" s="1" t="s">
        <v>27</v>
      </c>
      <c r="I1049" s="1">
        <v>-1</v>
      </c>
      <c r="K1049" s="4" t="str">
        <f>VLOOKUP(IF(ISBLANK(J1049),C1049,LEFT(J1049,IFERROR(FIND("_",LEFT(J1049,4)),1)-1)),{"","fact";"c","reset";"tc","reset";"ec","reset";"tec","fact";"c32","rate";"c64","rate";"cmpd","";"ec32","diff";"ec64","diff";"f","fact";"family","";"n","raw";"s",""},2,FALSE)</f>
        <v>diff</v>
      </c>
      <c r="L1049" s="4" t="str">
        <f t="shared" si="64"/>
        <v/>
      </c>
      <c r="M1049" s="5" t="str">
        <f t="shared" si="65"/>
        <v/>
      </c>
      <c r="N1049" s="5" t="str">
        <f t="shared" si="66"/>
        <v/>
      </c>
      <c r="O1049" s="5" t="str">
        <f t="shared" si="67"/>
        <v/>
      </c>
    </row>
    <row r="1050" spans="1:15">
      <c r="A1050" s="1" t="s">
        <v>2918</v>
      </c>
      <c r="B1050" s="1" t="s">
        <v>30</v>
      </c>
      <c r="C1050" s="1" t="s">
        <v>221</v>
      </c>
      <c r="D1050" s="1" t="s">
        <v>2919</v>
      </c>
      <c r="E1050" s="1" t="s">
        <v>2920</v>
      </c>
      <c r="F1050" s="1" t="s">
        <v>1134</v>
      </c>
      <c r="G1050" s="1">
        <v>10</v>
      </c>
      <c r="H1050" s="1" t="s">
        <v>27</v>
      </c>
      <c r="I1050" s="1">
        <v>-1</v>
      </c>
      <c r="K1050" s="4" t="str">
        <f>VLOOKUP(IF(ISBLANK(J1050),C1050,LEFT(J1050,IFERROR(FIND("_",LEFT(J1050,4)),1)-1)),{"","fact";"c","reset";"tc","reset";"ec","reset";"tec","fact";"c32","rate";"c64","rate";"cmpd","";"ec32","diff";"ec64","diff";"f","fact";"family","";"n","raw";"s",""},2,FALSE)</f>
        <v>diff</v>
      </c>
      <c r="L1050" s="4" t="str">
        <f t="shared" si="64"/>
        <v/>
      </c>
      <c r="M1050" s="5" t="str">
        <f t="shared" si="65"/>
        <v/>
      </c>
      <c r="N1050" s="5" t="str">
        <f t="shared" si="66"/>
        <v/>
      </c>
      <c r="O1050" s="5" t="str">
        <f t="shared" si="67"/>
        <v/>
      </c>
    </row>
    <row r="1051" spans="1:15">
      <c r="A1051" s="1" t="s">
        <v>2921</v>
      </c>
      <c r="B1051" s="1" t="s">
        <v>30</v>
      </c>
      <c r="C1051" s="1" t="s">
        <v>221</v>
      </c>
      <c r="D1051" s="1" t="s">
        <v>2922</v>
      </c>
      <c r="E1051" s="1" t="s">
        <v>2923</v>
      </c>
      <c r="F1051" s="1" t="s">
        <v>1134</v>
      </c>
      <c r="G1051" s="1">
        <v>10</v>
      </c>
      <c r="H1051" s="1" t="s">
        <v>27</v>
      </c>
      <c r="I1051" s="1">
        <v>-1</v>
      </c>
      <c r="K1051" s="4" t="str">
        <f>VLOOKUP(IF(ISBLANK(J1051),C1051,LEFT(J1051,IFERROR(FIND("_",LEFT(J1051,4)),1)-1)),{"","fact";"c","reset";"tc","reset";"ec","reset";"tec","fact";"c32","rate";"c64","rate";"cmpd","";"ec32","diff";"ec64","diff";"f","fact";"family","";"n","raw";"s",""},2,FALSE)</f>
        <v>diff</v>
      </c>
      <c r="L1051" s="4" t="str">
        <f t="shared" si="64"/>
        <v/>
      </c>
      <c r="M1051" s="5" t="str">
        <f t="shared" si="65"/>
        <v/>
      </c>
      <c r="N1051" s="5" t="str">
        <f t="shared" si="66"/>
        <v/>
      </c>
      <c r="O1051" s="5" t="str">
        <f t="shared" si="67"/>
        <v/>
      </c>
    </row>
    <row r="1052" spans="1:15">
      <c r="A1052" s="1" t="s">
        <v>2924</v>
      </c>
      <c r="B1052" s="1" t="s">
        <v>30</v>
      </c>
      <c r="C1052" s="1" t="s">
        <v>221</v>
      </c>
      <c r="D1052" s="1" t="s">
        <v>2925</v>
      </c>
      <c r="E1052" s="1" t="s">
        <v>2926</v>
      </c>
      <c r="F1052" s="1" t="s">
        <v>2927</v>
      </c>
      <c r="G1052" s="1">
        <v>10</v>
      </c>
      <c r="H1052" s="1" t="s">
        <v>27</v>
      </c>
      <c r="I1052" s="1">
        <v>-1</v>
      </c>
      <c r="K1052" s="4" t="str">
        <f>VLOOKUP(IF(ISBLANK(J1052),C1052,LEFT(J1052,IFERROR(FIND("_",LEFT(J1052,4)),1)-1)),{"","fact";"c","reset";"tc","reset";"ec","reset";"tec","fact";"c32","rate";"c64","rate";"cmpd","";"ec32","diff";"ec64","diff";"f","fact";"family","";"n","raw";"s",""},2,FALSE)</f>
        <v>diff</v>
      </c>
      <c r="L1052" s="4" t="str">
        <f t="shared" si="64"/>
        <v/>
      </c>
      <c r="M1052" s="5" t="str">
        <f t="shared" si="65"/>
        <v/>
      </c>
      <c r="N1052" s="5" t="str">
        <f t="shared" si="66"/>
        <v/>
      </c>
      <c r="O1052" s="5" t="str">
        <f t="shared" si="67"/>
        <v/>
      </c>
    </row>
    <row r="1053" spans="1:15" ht="30">
      <c r="A1053" s="1" t="s">
        <v>2928</v>
      </c>
      <c r="B1053" s="1" t="s">
        <v>24</v>
      </c>
      <c r="C1053" s="1" t="s">
        <v>145</v>
      </c>
      <c r="D1053" s="1" t="s">
        <v>2929</v>
      </c>
      <c r="E1053" s="1" t="s">
        <v>2930</v>
      </c>
      <c r="F1053" s="1" t="s">
        <v>388</v>
      </c>
      <c r="G1053" s="1">
        <v>10</v>
      </c>
      <c r="H1053" s="1" t="s">
        <v>27</v>
      </c>
      <c r="K1053" s="4" t="str">
        <f>VLOOKUP(IF(ISBLANK(J1053),C1053,LEFT(J1053,IFERROR(FIND("_",LEFT(J1053,4)),1)-1)),{"","fact";"c","reset";"tc","reset";"ec","reset";"tec","fact";"c32","rate";"c64","rate";"cmpd","";"ec32","diff";"ec64","diff";"f","fact";"family","";"n","raw";"s",""},2,FALSE)</f>
        <v>fact</v>
      </c>
      <c r="L1053" s="4" t="str">
        <f t="shared" si="64"/>
        <v/>
      </c>
      <c r="M1053" s="5" t="str">
        <f t="shared" si="65"/>
        <v/>
      </c>
      <c r="N1053" s="5" t="str">
        <f t="shared" si="66"/>
        <v/>
      </c>
      <c r="O1053" s="5" t="str">
        <f t="shared" si="67"/>
        <v/>
      </c>
    </row>
    <row r="1054" spans="1:15">
      <c r="A1054" s="1" t="s">
        <v>2931</v>
      </c>
      <c r="B1054" s="1" t="s">
        <v>30</v>
      </c>
      <c r="C1054" s="1" t="s">
        <v>35</v>
      </c>
      <c r="D1054" s="1" t="s">
        <v>2932</v>
      </c>
      <c r="E1054" s="1" t="s">
        <v>2933</v>
      </c>
      <c r="F1054" s="1" t="s">
        <v>2480</v>
      </c>
      <c r="G1054" s="1">
        <v>13</v>
      </c>
      <c r="H1054" s="1" t="s">
        <v>27</v>
      </c>
      <c r="K1054" s="4" t="str">
        <f>VLOOKUP(IF(ISBLANK(J1054),C1054,LEFT(J1054,IFERROR(FIND("_",LEFT(J1054,4)),1)-1)),{"","fact";"c","reset";"tc","reset";"ec","reset";"tec","fact";"c32","rate";"c64","rate";"cmpd","";"ec32","diff";"ec64","diff";"f","fact";"family","";"n","raw";"s",""},2,FALSE)</f>
        <v>rate</v>
      </c>
      <c r="L1054" s="4" t="str">
        <f t="shared" si="64"/>
        <v/>
      </c>
      <c r="M1054" s="5" t="str">
        <f t="shared" si="65"/>
        <v/>
      </c>
      <c r="N1054" s="5" t="str">
        <f t="shared" si="66"/>
        <v/>
      </c>
      <c r="O1054" s="5" t="str">
        <f t="shared" si="67"/>
        <v/>
      </c>
    </row>
    <row r="1055" spans="1:15">
      <c r="A1055" s="1" t="s">
        <v>2934</v>
      </c>
      <c r="B1055" s="1" t="s">
        <v>24</v>
      </c>
      <c r="C1055" s="1" t="s">
        <v>35</v>
      </c>
      <c r="D1055" s="1" t="s">
        <v>2935</v>
      </c>
      <c r="E1055" s="1" t="s">
        <v>2936</v>
      </c>
      <c r="F1055" s="1" t="s">
        <v>261</v>
      </c>
      <c r="G1055" s="1">
        <v>10</v>
      </c>
      <c r="H1055" s="1" t="s">
        <v>27</v>
      </c>
      <c r="K1055" s="4" t="str">
        <f>VLOOKUP(IF(ISBLANK(J1055),C1055,LEFT(J1055,IFERROR(FIND("_",LEFT(J1055,4)),1)-1)),{"","fact";"c","reset";"tc","reset";"ec","reset";"tec","fact";"c32","rate";"c64","rate";"cmpd","";"ec32","diff";"ec64","diff";"f","fact";"family","";"n","raw";"s",""},2,FALSE)</f>
        <v>rate</v>
      </c>
      <c r="L1055" s="4" t="str">
        <f t="shared" si="64"/>
        <v/>
      </c>
      <c r="M1055" s="5" t="str">
        <f t="shared" si="65"/>
        <v/>
      </c>
      <c r="N1055" s="5" t="str">
        <f t="shared" si="66"/>
        <v/>
      </c>
      <c r="O1055" s="5" t="str">
        <f t="shared" si="67"/>
        <v/>
      </c>
    </row>
    <row r="1056" spans="1:15">
      <c r="A1056" s="1" t="s">
        <v>2937</v>
      </c>
      <c r="B1056" s="1" t="s">
        <v>24</v>
      </c>
      <c r="C1056" s="1" t="s">
        <v>25</v>
      </c>
      <c r="E1056" s="1" t="s">
        <v>2938</v>
      </c>
      <c r="G1056" s="1">
        <v>-1</v>
      </c>
      <c r="H1056" s="1" t="s">
        <v>27</v>
      </c>
      <c r="K1056" s="4" t="str">
        <f>VLOOKUP(IF(ISBLANK(J1056),C1056,LEFT(J1056,IFERROR(FIND("_",LEFT(J1056,4)),1)-1)),{"","fact";"c","reset";"tc","reset";"ec","reset";"tec","fact";"c32","rate";"c64","rate";"cmpd","";"ec32","diff";"ec64","diff";"f","fact";"family","";"n","raw";"s",""},2,FALSE)</f>
        <v/>
      </c>
      <c r="L1056" s="4" t="str">
        <f t="shared" si="64"/>
        <v/>
      </c>
      <c r="M1056" s="5" t="str">
        <f t="shared" si="65"/>
        <v/>
      </c>
      <c r="N1056" s="5" t="str">
        <f t="shared" si="66"/>
        <v/>
      </c>
      <c r="O1056" s="5" t="str">
        <f t="shared" si="67"/>
        <v/>
      </c>
    </row>
    <row r="1057" spans="1:15" ht="30">
      <c r="A1057" s="1" t="s">
        <v>2939</v>
      </c>
      <c r="B1057" s="1" t="s">
        <v>24</v>
      </c>
      <c r="C1057" s="1" t="s">
        <v>30</v>
      </c>
      <c r="D1057" s="1" t="s">
        <v>2940</v>
      </c>
      <c r="E1057" s="1" t="s">
        <v>2941</v>
      </c>
      <c r="G1057" s="1">
        <v>25</v>
      </c>
      <c r="H1057" s="1" t="s">
        <v>27</v>
      </c>
      <c r="I1057" s="1">
        <v>-1</v>
      </c>
      <c r="K1057" s="4" t="str">
        <f>VLOOKUP(IF(ISBLANK(J1057),C1057,LEFT(J1057,IFERROR(FIND("_",LEFT(J1057,4)),1)-1)),{"","fact";"c","reset";"tc","reset";"ec","reset";"tec","fact";"c32","rate";"c64","rate";"cmpd","";"ec32","diff";"ec64","diff";"f","fact";"family","";"n","raw";"s",""},2,FALSE)</f>
        <v/>
      </c>
      <c r="L1057" s="4" t="str">
        <f t="shared" si="64"/>
        <v/>
      </c>
      <c r="M1057" s="5" t="str">
        <f t="shared" si="65"/>
        <v/>
      </c>
      <c r="N1057" s="5" t="str">
        <f t="shared" si="66"/>
        <v/>
      </c>
      <c r="O1057" s="5" t="str">
        <f t="shared" si="67"/>
        <v/>
      </c>
    </row>
    <row r="1058" spans="1:15" ht="30">
      <c r="A1058" s="1" t="s">
        <v>2942</v>
      </c>
      <c r="B1058" s="1" t="s">
        <v>30</v>
      </c>
      <c r="C1058" s="1" t="s">
        <v>35</v>
      </c>
      <c r="D1058" s="1" t="s">
        <v>2943</v>
      </c>
      <c r="E1058" s="1" t="s">
        <v>2944</v>
      </c>
      <c r="F1058" s="1" t="s">
        <v>1134</v>
      </c>
      <c r="G1058" s="1">
        <v>10</v>
      </c>
      <c r="H1058" s="1" t="s">
        <v>27</v>
      </c>
      <c r="I1058" s="1">
        <v>-1</v>
      </c>
      <c r="K1058" s="4" t="str">
        <f>VLOOKUP(IF(ISBLANK(J1058),C1058,LEFT(J1058,IFERROR(FIND("_",LEFT(J1058,4)),1)-1)),{"","fact";"c","reset";"tc","reset";"ec","reset";"tec","fact";"c32","rate";"c64","rate";"cmpd","";"ec32","diff";"ec64","diff";"f","fact";"family","";"n","raw";"s",""},2,FALSE)</f>
        <v>rate</v>
      </c>
      <c r="L1058" s="4" t="str">
        <f t="shared" si="64"/>
        <v/>
      </c>
      <c r="M1058" s="5" t="str">
        <f t="shared" si="65"/>
        <v/>
      </c>
      <c r="N1058" s="5" t="str">
        <f t="shared" si="66"/>
        <v/>
      </c>
      <c r="O1058" s="5" t="str">
        <f t="shared" si="67"/>
        <v/>
      </c>
    </row>
    <row r="1059" spans="1:15" ht="30">
      <c r="A1059" s="1" t="s">
        <v>2945</v>
      </c>
      <c r="B1059" s="1" t="s">
        <v>30</v>
      </c>
      <c r="C1059" s="1" t="s">
        <v>35</v>
      </c>
      <c r="D1059" s="1" t="s">
        <v>2946</v>
      </c>
      <c r="E1059" s="1" t="s">
        <v>2947</v>
      </c>
      <c r="F1059" s="1" t="s">
        <v>1134</v>
      </c>
      <c r="G1059" s="1">
        <v>10</v>
      </c>
      <c r="H1059" s="1" t="s">
        <v>27</v>
      </c>
      <c r="I1059" s="1">
        <v>-1</v>
      </c>
      <c r="K1059" s="4" t="str">
        <f>VLOOKUP(IF(ISBLANK(J1059),C1059,LEFT(J1059,IFERROR(FIND("_",LEFT(J1059,4)),1)-1)),{"","fact";"c","reset";"tc","reset";"ec","reset";"tec","fact";"c32","rate";"c64","rate";"cmpd","";"ec32","diff";"ec64","diff";"f","fact";"family","";"n","raw";"s",""},2,FALSE)</f>
        <v>rate</v>
      </c>
      <c r="L1059" s="4" t="str">
        <f t="shared" si="64"/>
        <v/>
      </c>
      <c r="M1059" s="5" t="str">
        <f t="shared" si="65"/>
        <v/>
      </c>
      <c r="N1059" s="5" t="str">
        <f t="shared" si="66"/>
        <v/>
      </c>
      <c r="O1059" s="5" t="str">
        <f t="shared" si="67"/>
        <v/>
      </c>
    </row>
    <row r="1060" spans="1:15">
      <c r="A1060" s="1" t="s">
        <v>2948</v>
      </c>
      <c r="B1060" s="1" t="s">
        <v>24</v>
      </c>
      <c r="C1060" s="1" t="s">
        <v>35</v>
      </c>
      <c r="D1060" s="1" t="s">
        <v>1055</v>
      </c>
      <c r="E1060" s="1" t="s">
        <v>2949</v>
      </c>
      <c r="F1060" s="1" t="s">
        <v>1134</v>
      </c>
      <c r="G1060" s="1">
        <v>10</v>
      </c>
      <c r="H1060" s="1" t="s">
        <v>27</v>
      </c>
      <c r="I1060" s="1">
        <v>-1</v>
      </c>
      <c r="K1060" s="4" t="str">
        <f>VLOOKUP(IF(ISBLANK(J1060),C1060,LEFT(J1060,IFERROR(FIND("_",LEFT(J1060,4)),1)-1)),{"","fact";"c","reset";"tc","reset";"ec","reset";"tec","fact";"c32","rate";"c64","rate";"cmpd","";"ec32","diff";"ec64","diff";"f","fact";"family","";"n","raw";"s",""},2,FALSE)</f>
        <v>rate</v>
      </c>
      <c r="L1060" s="4" t="str">
        <f t="shared" si="64"/>
        <v/>
      </c>
      <c r="M1060" s="5" t="str">
        <f t="shared" si="65"/>
        <v/>
      </c>
      <c r="N1060" s="5" t="str">
        <f t="shared" si="66"/>
        <v/>
      </c>
      <c r="O1060" s="5" t="str">
        <f t="shared" si="67"/>
        <v/>
      </c>
    </row>
    <row r="1061" spans="1:15">
      <c r="A1061" s="1" t="s">
        <v>2950</v>
      </c>
      <c r="B1061" s="1" t="s">
        <v>24</v>
      </c>
      <c r="C1061" s="1" t="s">
        <v>35</v>
      </c>
      <c r="D1061" s="1" t="s">
        <v>1110</v>
      </c>
      <c r="E1061" s="1" t="s">
        <v>2951</v>
      </c>
      <c r="F1061" s="1" t="s">
        <v>1134</v>
      </c>
      <c r="G1061" s="1">
        <v>10</v>
      </c>
      <c r="H1061" s="1" t="s">
        <v>27</v>
      </c>
      <c r="I1061" s="1">
        <v>-1</v>
      </c>
      <c r="K1061" s="4" t="str">
        <f>VLOOKUP(IF(ISBLANK(J1061),C1061,LEFT(J1061,IFERROR(FIND("_",LEFT(J1061,4)),1)-1)),{"","fact";"c","reset";"tc","reset";"ec","reset";"tec","fact";"c32","rate";"c64","rate";"cmpd","";"ec32","diff";"ec64","diff";"f","fact";"family","";"n","raw";"s",""},2,FALSE)</f>
        <v>rate</v>
      </c>
      <c r="L1061" s="4" t="str">
        <f t="shared" si="64"/>
        <v/>
      </c>
      <c r="M1061" s="5" t="str">
        <f t="shared" si="65"/>
        <v/>
      </c>
      <c r="N1061" s="5" t="str">
        <f t="shared" si="66"/>
        <v/>
      </c>
      <c r="O1061" s="5" t="str">
        <f t="shared" si="67"/>
        <v/>
      </c>
    </row>
    <row r="1062" spans="1:15">
      <c r="A1062" s="1" t="s">
        <v>2952</v>
      </c>
      <c r="B1062" s="1" t="s">
        <v>24</v>
      </c>
      <c r="C1062" s="1" t="s">
        <v>30</v>
      </c>
      <c r="D1062" s="1" t="s">
        <v>2953</v>
      </c>
      <c r="E1062" s="1" t="s">
        <v>2954</v>
      </c>
      <c r="G1062" s="1">
        <v>15</v>
      </c>
      <c r="H1062" s="1" t="s">
        <v>27</v>
      </c>
      <c r="I1062" s="1">
        <v>-1</v>
      </c>
      <c r="K1062" s="4" t="str">
        <f>VLOOKUP(IF(ISBLANK(J1062),C1062,LEFT(J1062,IFERROR(FIND("_",LEFT(J1062,4)),1)-1)),{"","fact";"c","reset";"tc","reset";"ec","reset";"tec","fact";"c32","rate";"c64","rate";"cmpd","";"ec32","diff";"ec64","diff";"f","fact";"family","";"n","raw";"s",""},2,FALSE)</f>
        <v/>
      </c>
      <c r="L1062" s="4" t="str">
        <f t="shared" si="64"/>
        <v/>
      </c>
      <c r="M1062" s="5" t="str">
        <f t="shared" si="65"/>
        <v/>
      </c>
      <c r="N1062" s="5" t="str">
        <f t="shared" si="66"/>
        <v/>
      </c>
      <c r="O1062" s="5" t="str">
        <f t="shared" si="67"/>
        <v/>
      </c>
    </row>
    <row r="1063" spans="1:15" ht="45">
      <c r="A1063" s="1" t="s">
        <v>2955</v>
      </c>
      <c r="B1063" s="1" t="s">
        <v>24</v>
      </c>
      <c r="C1063" s="1" t="s">
        <v>455</v>
      </c>
      <c r="D1063" s="1" t="s">
        <v>2953</v>
      </c>
      <c r="E1063" s="1" t="s">
        <v>2956</v>
      </c>
      <c r="F1063" s="1" t="s">
        <v>524</v>
      </c>
      <c r="G1063" s="1">
        <v>-1</v>
      </c>
      <c r="H1063" s="1" t="s">
        <v>27</v>
      </c>
      <c r="I1063" s="1">
        <v>1</v>
      </c>
      <c r="J1063" s="1" t="s">
        <v>2957</v>
      </c>
      <c r="K1063" s="4" t="str">
        <f>VLOOKUP(IF(ISBLANK(J1063),C1063,LEFT(J1063,IFERROR(FIND("_",LEFT(J1063,4)),1)-1)),{"","fact";"c","reset";"tc","reset";"ec","reset";"tec","fact";"c32","rate";"c64","rate";"cmpd","";"ec32","diff";"ec64","diff";"f","fact";"family","";"n","raw";"s",""},2,FALSE)</f>
        <v>fact</v>
      </c>
      <c r="L1063" s="4" t="str">
        <f t="shared" si="64"/>
        <v>100 * calls / nfs.totalCalls</v>
      </c>
      <c r="M1063" s="5" t="str">
        <f t="shared" si="65"/>
        <v>pct</v>
      </c>
      <c r="N1063" s="5" t="str">
        <f t="shared" si="66"/>
        <v>calls</v>
      </c>
      <c r="O1063" s="5" t="str">
        <f t="shared" si="67"/>
        <v>nfs.totalCalls</v>
      </c>
    </row>
    <row r="1064" spans="1:15" ht="30">
      <c r="A1064" s="1" t="s">
        <v>2958</v>
      </c>
      <c r="B1064" s="1" t="s">
        <v>24</v>
      </c>
      <c r="C1064" s="1" t="s">
        <v>455</v>
      </c>
      <c r="D1064" s="1" t="s">
        <v>2953</v>
      </c>
      <c r="E1064" s="1" t="s">
        <v>2959</v>
      </c>
      <c r="F1064" s="1" t="s">
        <v>2960</v>
      </c>
      <c r="G1064" s="1">
        <v>-1</v>
      </c>
      <c r="H1064" s="1" t="s">
        <v>27</v>
      </c>
      <c r="I1064" s="1">
        <v>1</v>
      </c>
      <c r="J1064" s="1" t="s">
        <v>530</v>
      </c>
      <c r="K1064" s="4" t="str">
        <f>VLOOKUP(IF(ISBLANK(J1064),C1064,LEFT(J1064,IFERROR(FIND("_",LEFT(J1064,4)),1)-1)),{"","fact";"c","reset";"tc","reset";"ec","reset";"tec","fact";"c32","rate";"c64","rate";"cmpd","";"ec32","diff";"ec64","diff";"f","fact";"family","";"n","raw";"s",""},2,FALSE)</f>
        <v>fact</v>
      </c>
      <c r="L1064" s="4" t="str">
        <f t="shared" si="64"/>
        <v>totalTime / calls</v>
      </c>
      <c r="M1064" s="5" t="str">
        <f t="shared" si="65"/>
        <v>div</v>
      </c>
      <c r="N1064" s="5" t="str">
        <f t="shared" si="66"/>
        <v>totalTime</v>
      </c>
      <c r="O1064" s="5" t="str">
        <f t="shared" si="67"/>
        <v>calls</v>
      </c>
    </row>
    <row r="1065" spans="1:15" ht="30">
      <c r="A1065" s="1" t="s">
        <v>2961</v>
      </c>
      <c r="B1065" s="1" t="s">
        <v>24</v>
      </c>
      <c r="C1065" s="1" t="s">
        <v>35</v>
      </c>
      <c r="D1065" s="1" t="s">
        <v>2953</v>
      </c>
      <c r="E1065" s="1" t="s">
        <v>533</v>
      </c>
      <c r="F1065" s="1" t="s">
        <v>606</v>
      </c>
      <c r="G1065" s="1">
        <v>10</v>
      </c>
      <c r="H1065" s="1" t="s">
        <v>27</v>
      </c>
      <c r="I1065" s="1">
        <v>-1</v>
      </c>
      <c r="K1065" s="4" t="str">
        <f>VLOOKUP(IF(ISBLANK(J1065),C1065,LEFT(J1065,IFERROR(FIND("_",LEFT(J1065,4)),1)-1)),{"","fact";"c","reset";"tc","reset";"ec","reset";"tec","fact";"c32","rate";"c64","rate";"cmpd","";"ec32","diff";"ec64","diff";"f","fact";"family","";"n","raw";"s",""},2,FALSE)</f>
        <v>rate</v>
      </c>
      <c r="L1065" s="4" t="str">
        <f t="shared" si="64"/>
        <v/>
      </c>
      <c r="M1065" s="5" t="str">
        <f t="shared" si="65"/>
        <v/>
      </c>
      <c r="N1065" s="5" t="str">
        <f t="shared" si="66"/>
        <v/>
      </c>
      <c r="O1065" s="5" t="str">
        <f t="shared" si="67"/>
        <v/>
      </c>
    </row>
    <row r="1066" spans="1:15" ht="30">
      <c r="A1066" s="1" t="s">
        <v>2962</v>
      </c>
      <c r="B1066" s="1" t="s">
        <v>24</v>
      </c>
      <c r="C1066" s="1" t="s">
        <v>221</v>
      </c>
      <c r="D1066" s="1" t="s">
        <v>2953</v>
      </c>
      <c r="E1066" s="1" t="s">
        <v>2963</v>
      </c>
      <c r="F1066" s="1" t="s">
        <v>1302</v>
      </c>
      <c r="G1066" s="1">
        <v>13</v>
      </c>
      <c r="H1066" s="1" t="s">
        <v>27</v>
      </c>
      <c r="I1066" s="1">
        <v>-1</v>
      </c>
      <c r="K1066" s="4" t="str">
        <f>VLOOKUP(IF(ISBLANK(J1066),C1066,LEFT(J1066,IFERROR(FIND("_",LEFT(J1066,4)),1)-1)),{"","fact";"c","reset";"tc","reset";"ec","reset";"tec","fact";"c32","rate";"c64","rate";"cmpd","";"ec32","diff";"ec64","diff";"f","fact";"family","";"n","raw";"s",""},2,FALSE)</f>
        <v>diff</v>
      </c>
      <c r="L1066" s="4" t="str">
        <f t="shared" si="64"/>
        <v/>
      </c>
      <c r="M1066" s="5" t="str">
        <f t="shared" si="65"/>
        <v/>
      </c>
      <c r="N1066" s="5" t="str">
        <f t="shared" si="66"/>
        <v/>
      </c>
      <c r="O1066" s="5" t="str">
        <f t="shared" si="67"/>
        <v/>
      </c>
    </row>
    <row r="1067" spans="1:15" ht="30">
      <c r="A1067" s="1" t="s">
        <v>2964</v>
      </c>
      <c r="B1067" s="1" t="s">
        <v>30</v>
      </c>
      <c r="C1067" s="1" t="s">
        <v>145</v>
      </c>
      <c r="D1067" s="1" t="s">
        <v>386</v>
      </c>
      <c r="E1067" s="1" t="s">
        <v>2965</v>
      </c>
      <c r="F1067" s="1" t="s">
        <v>2480</v>
      </c>
      <c r="G1067" s="1">
        <v>13</v>
      </c>
      <c r="H1067" s="1" t="s">
        <v>27</v>
      </c>
      <c r="I1067" s="1">
        <v>-1</v>
      </c>
      <c r="K1067" s="4" t="str">
        <f>VLOOKUP(IF(ISBLANK(J1067),C1067,LEFT(J1067,IFERROR(FIND("_",LEFT(J1067,4)),1)-1)),{"","fact";"c","reset";"tc","reset";"ec","reset";"tec","fact";"c32","rate";"c64","rate";"cmpd","";"ec32","diff";"ec64","diff";"f","fact";"family","";"n","raw";"s",""},2,FALSE)</f>
        <v>fact</v>
      </c>
      <c r="L1067" s="4" t="str">
        <f t="shared" si="64"/>
        <v/>
      </c>
      <c r="M1067" s="5" t="str">
        <f t="shared" si="65"/>
        <v/>
      </c>
      <c r="N1067" s="5" t="str">
        <f t="shared" si="66"/>
        <v/>
      </c>
      <c r="O1067" s="5" t="str">
        <f t="shared" si="67"/>
        <v/>
      </c>
    </row>
    <row r="1068" spans="1:15" ht="45">
      <c r="A1068" s="1" t="s">
        <v>2966</v>
      </c>
      <c r="B1068" s="1" t="s">
        <v>24</v>
      </c>
      <c r="C1068" s="1" t="s">
        <v>455</v>
      </c>
      <c r="D1068" s="1" t="s">
        <v>2967</v>
      </c>
      <c r="E1068" s="1" t="s">
        <v>2968</v>
      </c>
      <c r="F1068" s="1" t="s">
        <v>524</v>
      </c>
      <c r="G1068" s="1">
        <v>-1</v>
      </c>
      <c r="H1068" s="1" t="s">
        <v>27</v>
      </c>
      <c r="I1068" s="1">
        <v>1</v>
      </c>
      <c r="J1068" s="1" t="s">
        <v>2969</v>
      </c>
      <c r="K1068" s="4" t="str">
        <f>VLOOKUP(IF(ISBLANK(J1068),C1068,LEFT(J1068,IFERROR(FIND("_",LEFT(J1068,4)),1)-1)),{"","fact";"c","reset";"tc","reset";"ec","reset";"tec","fact";"c32","rate";"c64","rate";"cmpd","";"ec32","diff";"ec64","diff";"f","fact";"family","";"n","raw";"s",""},2,FALSE)</f>
        <v>fact</v>
      </c>
      <c r="L1068" s="4" t="str">
        <f t="shared" si="64"/>
        <v>100 * calls / nfs.v2.totalCalls</v>
      </c>
      <c r="M1068" s="5" t="str">
        <f t="shared" si="65"/>
        <v>pct</v>
      </c>
      <c r="N1068" s="5" t="str">
        <f t="shared" si="66"/>
        <v>calls</v>
      </c>
      <c r="O1068" s="5" t="str">
        <f t="shared" si="67"/>
        <v>nfs.v2.totalCalls</v>
      </c>
    </row>
    <row r="1069" spans="1:15" ht="30">
      <c r="A1069" s="1" t="s">
        <v>2970</v>
      </c>
      <c r="B1069" s="1" t="s">
        <v>30</v>
      </c>
      <c r="C1069" s="1" t="s">
        <v>455</v>
      </c>
      <c r="D1069" s="1" t="s">
        <v>2971</v>
      </c>
      <c r="E1069" s="1" t="s">
        <v>2972</v>
      </c>
      <c r="F1069" s="1" t="s">
        <v>261</v>
      </c>
      <c r="G1069" s="1">
        <v>10</v>
      </c>
      <c r="H1069" s="1" t="s">
        <v>27</v>
      </c>
      <c r="J1069" s="1" t="s">
        <v>2973</v>
      </c>
      <c r="K1069" s="4" t="str">
        <f>VLOOKUP(IF(ISBLANK(J1069),C1069,LEFT(J1069,IFERROR(FIND("_",LEFT(J1069,4)),1)-1)),{"","fact";"c","reset";"tc","reset";"ec","reset";"tec","fact";"c32","rate";"c64","rate";"cmpd","";"ec32","diff";"ec64","diff";"f","fact";"family","";"n","raw";"s",""},2,FALSE)</f>
        <v>reset</v>
      </c>
      <c r="L1069" s="4" t="str">
        <f t="shared" si="64"/>
        <v>∑ (nfs.v2.op.*.calls)</v>
      </c>
      <c r="M1069" s="5" t="str">
        <f t="shared" si="65"/>
        <v>sum</v>
      </c>
      <c r="N1069" s="5" t="str">
        <f t="shared" si="66"/>
        <v>nfs.v2.op.*.calls</v>
      </c>
      <c r="O1069" s="5" t="str">
        <f t="shared" si="67"/>
        <v/>
      </c>
    </row>
    <row r="1070" spans="1:15" ht="30">
      <c r="A1070" s="1" t="s">
        <v>2974</v>
      </c>
      <c r="B1070" s="1" t="s">
        <v>30</v>
      </c>
      <c r="C1070" s="1" t="s">
        <v>455</v>
      </c>
      <c r="D1070" s="1" t="s">
        <v>2971</v>
      </c>
      <c r="E1070" s="1" t="s">
        <v>2975</v>
      </c>
      <c r="F1070" s="1" t="s">
        <v>1302</v>
      </c>
      <c r="G1070" s="1">
        <v>10</v>
      </c>
      <c r="H1070" s="1" t="s">
        <v>27</v>
      </c>
      <c r="J1070" s="1" t="s">
        <v>2976</v>
      </c>
      <c r="K1070" s="4" t="str">
        <f>VLOOKUP(IF(ISBLANK(J1070),C1070,LEFT(J1070,IFERROR(FIND("_",LEFT(J1070,4)),1)-1)),{"","fact";"c","reset";"tc","reset";"ec","reset";"tec","fact";"c32","rate";"c64","rate";"cmpd","";"ec32","diff";"ec64","diff";"f","fact";"family","";"n","raw";"s",""},2,FALSE)</f>
        <v>reset</v>
      </c>
      <c r="L1070" s="4" t="str">
        <f t="shared" si="64"/>
        <v>∑ (nfs.v2.op.*.failures)</v>
      </c>
      <c r="M1070" s="5" t="str">
        <f t="shared" si="65"/>
        <v>sum</v>
      </c>
      <c r="N1070" s="5" t="str">
        <f t="shared" si="66"/>
        <v>nfs.v2.op.*.failures</v>
      </c>
      <c r="O1070" s="5" t="str">
        <f t="shared" si="67"/>
        <v/>
      </c>
    </row>
    <row r="1071" spans="1:15" ht="30">
      <c r="A1071" s="1" t="s">
        <v>2977</v>
      </c>
      <c r="B1071" s="1" t="s">
        <v>30</v>
      </c>
      <c r="C1071" s="1" t="s">
        <v>455</v>
      </c>
      <c r="D1071" s="1" t="s">
        <v>2971</v>
      </c>
      <c r="E1071" s="1" t="s">
        <v>2978</v>
      </c>
      <c r="F1071" s="1" t="s">
        <v>2480</v>
      </c>
      <c r="G1071" s="1">
        <v>10</v>
      </c>
      <c r="H1071" s="1" t="s">
        <v>27</v>
      </c>
      <c r="J1071" s="1" t="s">
        <v>2979</v>
      </c>
      <c r="K1071" s="4" t="str">
        <f>VLOOKUP(IF(ISBLANK(J1071),C1071,LEFT(J1071,IFERROR(FIND("_",LEFT(J1071,4)),1)-1)),{"","fact";"c","reset";"tc","reset";"ec","reset";"tec","fact";"c32","rate";"c64","rate";"cmpd","";"ec32","diff";"ec64","diff";"f","fact";"family","";"n","raw";"s",""},2,FALSE)</f>
        <v>fact</v>
      </c>
      <c r="L1071" s="4" t="str">
        <f t="shared" si="64"/>
        <v>∑ (nfs.v2.op.*.totalTime)</v>
      </c>
      <c r="M1071" s="5" t="str">
        <f t="shared" si="65"/>
        <v>sum</v>
      </c>
      <c r="N1071" s="5" t="str">
        <f t="shared" si="66"/>
        <v>nfs.v2.op.*.totalTime</v>
      </c>
      <c r="O1071" s="5" t="str">
        <f t="shared" si="67"/>
        <v/>
      </c>
    </row>
    <row r="1072" spans="1:15">
      <c r="A1072" s="1" t="s">
        <v>2980</v>
      </c>
      <c r="B1072" s="1" t="s">
        <v>24</v>
      </c>
      <c r="C1072" s="1" t="s">
        <v>25</v>
      </c>
      <c r="E1072" s="1" t="s">
        <v>2981</v>
      </c>
      <c r="G1072" s="1">
        <v>-1</v>
      </c>
      <c r="H1072" s="1" t="s">
        <v>27</v>
      </c>
      <c r="K1072" s="4" t="str">
        <f>VLOOKUP(IF(ISBLANK(J1072),C1072,LEFT(J1072,IFERROR(FIND("_",LEFT(J1072,4)),1)-1)),{"","fact";"c","reset";"tc","reset";"ec","reset";"tec","fact";"c32","rate";"c64","rate";"cmpd","";"ec32","diff";"ec64","diff";"f","fact";"family","";"n","raw";"s",""},2,FALSE)</f>
        <v/>
      </c>
      <c r="L1072" s="4" t="str">
        <f t="shared" si="64"/>
        <v/>
      </c>
      <c r="M1072" s="5" t="str">
        <f t="shared" si="65"/>
        <v/>
      </c>
      <c r="N1072" s="5" t="str">
        <f t="shared" si="66"/>
        <v/>
      </c>
      <c r="O1072" s="5" t="str">
        <f t="shared" si="67"/>
        <v/>
      </c>
    </row>
    <row r="1073" spans="1:15" ht="30">
      <c r="A1073" s="1" t="s">
        <v>2982</v>
      </c>
      <c r="B1073" s="1" t="s">
        <v>24</v>
      </c>
      <c r="C1073" s="1" t="s">
        <v>30</v>
      </c>
      <c r="D1073" s="1" t="s">
        <v>2983</v>
      </c>
      <c r="E1073" s="1" t="s">
        <v>2984</v>
      </c>
      <c r="G1073" s="1">
        <v>25</v>
      </c>
      <c r="H1073" s="1" t="s">
        <v>27</v>
      </c>
      <c r="I1073" s="1">
        <v>-1</v>
      </c>
      <c r="K1073" s="4" t="str">
        <f>VLOOKUP(IF(ISBLANK(J1073),C1073,LEFT(J1073,IFERROR(FIND("_",LEFT(J1073,4)),1)-1)),{"","fact";"c","reset";"tc","reset";"ec","reset";"tec","fact";"c32","rate";"c64","rate";"cmpd","";"ec32","diff";"ec64","diff";"f","fact";"family","";"n","raw";"s",""},2,FALSE)</f>
        <v/>
      </c>
      <c r="L1073" s="4" t="str">
        <f t="shared" si="64"/>
        <v/>
      </c>
      <c r="M1073" s="5" t="str">
        <f t="shared" si="65"/>
        <v/>
      </c>
      <c r="N1073" s="5" t="str">
        <f t="shared" si="66"/>
        <v/>
      </c>
      <c r="O1073" s="5" t="str">
        <f t="shared" si="67"/>
        <v/>
      </c>
    </row>
    <row r="1074" spans="1:15" ht="30">
      <c r="A1074" s="1" t="s">
        <v>2985</v>
      </c>
      <c r="B1074" s="1" t="s">
        <v>30</v>
      </c>
      <c r="C1074" s="1" t="s">
        <v>35</v>
      </c>
      <c r="D1074" s="1" t="s">
        <v>2943</v>
      </c>
      <c r="E1074" s="1" t="s">
        <v>2944</v>
      </c>
      <c r="F1074" s="1" t="s">
        <v>1134</v>
      </c>
      <c r="G1074" s="1">
        <v>10</v>
      </c>
      <c r="H1074" s="1" t="s">
        <v>27</v>
      </c>
      <c r="I1074" s="1">
        <v>-1</v>
      </c>
      <c r="K1074" s="4" t="str">
        <f>VLOOKUP(IF(ISBLANK(J1074),C1074,LEFT(J1074,IFERROR(FIND("_",LEFT(J1074,4)),1)-1)),{"","fact";"c","reset";"tc","reset";"ec","reset";"tec","fact";"c32","rate";"c64","rate";"cmpd","";"ec32","diff";"ec64","diff";"f","fact";"family","";"n","raw";"s",""},2,FALSE)</f>
        <v>rate</v>
      </c>
      <c r="L1074" s="4" t="str">
        <f t="shared" si="64"/>
        <v/>
      </c>
      <c r="M1074" s="5" t="str">
        <f t="shared" si="65"/>
        <v/>
      </c>
      <c r="N1074" s="5" t="str">
        <f t="shared" si="66"/>
        <v/>
      </c>
      <c r="O1074" s="5" t="str">
        <f t="shared" si="67"/>
        <v/>
      </c>
    </row>
    <row r="1075" spans="1:15" ht="30">
      <c r="A1075" s="1" t="s">
        <v>2986</v>
      </c>
      <c r="B1075" s="1" t="s">
        <v>30</v>
      </c>
      <c r="C1075" s="1" t="s">
        <v>35</v>
      </c>
      <c r="D1075" s="1" t="s">
        <v>2946</v>
      </c>
      <c r="E1075" s="1" t="s">
        <v>2947</v>
      </c>
      <c r="F1075" s="1" t="s">
        <v>1134</v>
      </c>
      <c r="G1075" s="1">
        <v>10</v>
      </c>
      <c r="H1075" s="1" t="s">
        <v>27</v>
      </c>
      <c r="I1075" s="1">
        <v>-1</v>
      </c>
      <c r="K1075" s="4" t="str">
        <f>VLOOKUP(IF(ISBLANK(J1075),C1075,LEFT(J1075,IFERROR(FIND("_",LEFT(J1075,4)),1)-1)),{"","fact";"c","reset";"tc","reset";"ec","reset";"tec","fact";"c32","rate";"c64","rate";"cmpd","";"ec32","diff";"ec64","diff";"f","fact";"family","";"n","raw";"s",""},2,FALSE)</f>
        <v>rate</v>
      </c>
      <c r="L1075" s="4" t="str">
        <f t="shared" si="64"/>
        <v/>
      </c>
      <c r="M1075" s="5" t="str">
        <f t="shared" si="65"/>
        <v/>
      </c>
      <c r="N1075" s="5" t="str">
        <f t="shared" si="66"/>
        <v/>
      </c>
      <c r="O1075" s="5" t="str">
        <f t="shared" si="67"/>
        <v/>
      </c>
    </row>
    <row r="1076" spans="1:15">
      <c r="A1076" s="1" t="s">
        <v>2987</v>
      </c>
      <c r="B1076" s="1" t="s">
        <v>24</v>
      </c>
      <c r="C1076" s="1" t="s">
        <v>35</v>
      </c>
      <c r="D1076" s="1" t="s">
        <v>1055</v>
      </c>
      <c r="E1076" s="1" t="s">
        <v>2949</v>
      </c>
      <c r="F1076" s="1" t="s">
        <v>1134</v>
      </c>
      <c r="G1076" s="1">
        <v>10</v>
      </c>
      <c r="H1076" s="1" t="s">
        <v>27</v>
      </c>
      <c r="I1076" s="1">
        <v>-1</v>
      </c>
      <c r="K1076" s="4" t="str">
        <f>VLOOKUP(IF(ISBLANK(J1076),C1076,LEFT(J1076,IFERROR(FIND("_",LEFT(J1076,4)),1)-1)),{"","fact";"c","reset";"tc","reset";"ec","reset";"tec","fact";"c32","rate";"c64","rate";"cmpd","";"ec32","diff";"ec64","diff";"f","fact";"family","";"n","raw";"s",""},2,FALSE)</f>
        <v>rate</v>
      </c>
      <c r="L1076" s="4" t="str">
        <f t="shared" si="64"/>
        <v/>
      </c>
      <c r="M1076" s="5" t="str">
        <f t="shared" si="65"/>
        <v/>
      </c>
      <c r="N1076" s="5" t="str">
        <f t="shared" si="66"/>
        <v/>
      </c>
      <c r="O1076" s="5" t="str">
        <f t="shared" si="67"/>
        <v/>
      </c>
    </row>
    <row r="1077" spans="1:15">
      <c r="A1077" s="1" t="s">
        <v>2988</v>
      </c>
      <c r="B1077" s="1" t="s">
        <v>24</v>
      </c>
      <c r="C1077" s="1" t="s">
        <v>35</v>
      </c>
      <c r="D1077" s="1" t="s">
        <v>1110</v>
      </c>
      <c r="E1077" s="1" t="s">
        <v>2951</v>
      </c>
      <c r="F1077" s="1" t="s">
        <v>1134</v>
      </c>
      <c r="G1077" s="1">
        <v>10</v>
      </c>
      <c r="H1077" s="1" t="s">
        <v>27</v>
      </c>
      <c r="I1077" s="1">
        <v>-1</v>
      </c>
      <c r="K1077" s="4" t="str">
        <f>VLOOKUP(IF(ISBLANK(J1077),C1077,LEFT(J1077,IFERROR(FIND("_",LEFT(J1077,4)),1)-1)),{"","fact";"c","reset";"tc","reset";"ec","reset";"tec","fact";"c32","rate";"c64","rate";"cmpd","";"ec32","diff";"ec64","diff";"f","fact";"family","";"n","raw";"s",""},2,FALSE)</f>
        <v>rate</v>
      </c>
      <c r="L1077" s="4" t="str">
        <f t="shared" si="64"/>
        <v/>
      </c>
      <c r="M1077" s="5" t="str">
        <f t="shared" si="65"/>
        <v/>
      </c>
      <c r="N1077" s="5" t="str">
        <f t="shared" si="66"/>
        <v/>
      </c>
      <c r="O1077" s="5" t="str">
        <f t="shared" si="67"/>
        <v/>
      </c>
    </row>
    <row r="1078" spans="1:15">
      <c r="A1078" s="1" t="s">
        <v>2989</v>
      </c>
      <c r="B1078" s="1" t="s">
        <v>24</v>
      </c>
      <c r="C1078" s="1" t="s">
        <v>30</v>
      </c>
      <c r="D1078" s="1" t="s">
        <v>2953</v>
      </c>
      <c r="E1078" s="1" t="s">
        <v>2990</v>
      </c>
      <c r="G1078" s="1">
        <v>15</v>
      </c>
      <c r="H1078" s="1" t="s">
        <v>27</v>
      </c>
      <c r="I1078" s="1">
        <v>-1</v>
      </c>
      <c r="K1078" s="4" t="str">
        <f>VLOOKUP(IF(ISBLANK(J1078),C1078,LEFT(J1078,IFERROR(FIND("_",LEFT(J1078,4)),1)-1)),{"","fact";"c","reset";"tc","reset";"ec","reset";"tec","fact";"c32","rate";"c64","rate";"cmpd","";"ec32","diff";"ec64","diff";"f","fact";"family","";"n","raw";"s",""},2,FALSE)</f>
        <v/>
      </c>
      <c r="L1078" s="4" t="str">
        <f t="shared" si="64"/>
        <v/>
      </c>
      <c r="M1078" s="5" t="str">
        <f t="shared" si="65"/>
        <v/>
      </c>
      <c r="N1078" s="5" t="str">
        <f t="shared" si="66"/>
        <v/>
      </c>
      <c r="O1078" s="5" t="str">
        <f t="shared" si="67"/>
        <v/>
      </c>
    </row>
    <row r="1079" spans="1:15" ht="45">
      <c r="A1079" s="1" t="s">
        <v>2991</v>
      </c>
      <c r="B1079" s="1" t="s">
        <v>24</v>
      </c>
      <c r="C1079" s="1" t="s">
        <v>455</v>
      </c>
      <c r="D1079" s="1" t="s">
        <v>2953</v>
      </c>
      <c r="E1079" s="1" t="s">
        <v>2956</v>
      </c>
      <c r="F1079" s="1" t="s">
        <v>524</v>
      </c>
      <c r="G1079" s="1">
        <v>-1</v>
      </c>
      <c r="H1079" s="1" t="s">
        <v>27</v>
      </c>
      <c r="I1079" s="1">
        <v>1</v>
      </c>
      <c r="J1079" s="1" t="s">
        <v>2957</v>
      </c>
      <c r="K1079" s="4" t="str">
        <f>VLOOKUP(IF(ISBLANK(J1079),C1079,LEFT(J1079,IFERROR(FIND("_",LEFT(J1079,4)),1)-1)),{"","fact";"c","reset";"tc","reset";"ec","reset";"tec","fact";"c32","rate";"c64","rate";"cmpd","";"ec32","diff";"ec64","diff";"f","fact";"family","";"n","raw";"s",""},2,FALSE)</f>
        <v>fact</v>
      </c>
      <c r="L1079" s="4" t="str">
        <f t="shared" si="64"/>
        <v>100 * calls / nfs.totalCalls</v>
      </c>
      <c r="M1079" s="5" t="str">
        <f t="shared" si="65"/>
        <v>pct</v>
      </c>
      <c r="N1079" s="5" t="str">
        <f t="shared" si="66"/>
        <v>calls</v>
      </c>
      <c r="O1079" s="5" t="str">
        <f t="shared" si="67"/>
        <v>nfs.totalCalls</v>
      </c>
    </row>
    <row r="1080" spans="1:15" ht="30">
      <c r="A1080" s="1" t="s">
        <v>2992</v>
      </c>
      <c r="B1080" s="1" t="s">
        <v>24</v>
      </c>
      <c r="C1080" s="1" t="s">
        <v>455</v>
      </c>
      <c r="D1080" s="1" t="s">
        <v>2953</v>
      </c>
      <c r="E1080" s="1" t="s">
        <v>2959</v>
      </c>
      <c r="F1080" s="1" t="s">
        <v>2960</v>
      </c>
      <c r="G1080" s="1">
        <v>-1</v>
      </c>
      <c r="H1080" s="1" t="s">
        <v>27</v>
      </c>
      <c r="I1080" s="1">
        <v>1</v>
      </c>
      <c r="J1080" s="1" t="s">
        <v>530</v>
      </c>
      <c r="K1080" s="4" t="str">
        <f>VLOOKUP(IF(ISBLANK(J1080),C1080,LEFT(J1080,IFERROR(FIND("_",LEFT(J1080,4)),1)-1)),{"","fact";"c","reset";"tc","reset";"ec","reset";"tec","fact";"c32","rate";"c64","rate";"cmpd","";"ec32","diff";"ec64","diff";"f","fact";"family","";"n","raw";"s",""},2,FALSE)</f>
        <v>fact</v>
      </c>
      <c r="L1080" s="4" t="str">
        <f t="shared" si="64"/>
        <v>totalTime / calls</v>
      </c>
      <c r="M1080" s="5" t="str">
        <f t="shared" si="65"/>
        <v>div</v>
      </c>
      <c r="N1080" s="5" t="str">
        <f t="shared" si="66"/>
        <v>totalTime</v>
      </c>
      <c r="O1080" s="5" t="str">
        <f t="shared" si="67"/>
        <v>calls</v>
      </c>
    </row>
    <row r="1081" spans="1:15" ht="30">
      <c r="A1081" s="1" t="s">
        <v>2993</v>
      </c>
      <c r="B1081" s="1" t="s">
        <v>24</v>
      </c>
      <c r="C1081" s="1" t="s">
        <v>35</v>
      </c>
      <c r="D1081" s="1" t="s">
        <v>2953</v>
      </c>
      <c r="E1081" s="1" t="s">
        <v>533</v>
      </c>
      <c r="F1081" s="1" t="s">
        <v>606</v>
      </c>
      <c r="G1081" s="1">
        <v>10</v>
      </c>
      <c r="H1081" s="1" t="s">
        <v>27</v>
      </c>
      <c r="I1081" s="1">
        <v>-1</v>
      </c>
      <c r="K1081" s="4" t="str">
        <f>VLOOKUP(IF(ISBLANK(J1081),C1081,LEFT(J1081,IFERROR(FIND("_",LEFT(J1081,4)),1)-1)),{"","fact";"c","reset";"tc","reset";"ec","reset";"tec","fact";"c32","rate";"c64","rate";"cmpd","";"ec32","diff";"ec64","diff";"f","fact";"family","";"n","raw";"s",""},2,FALSE)</f>
        <v>rate</v>
      </c>
      <c r="L1081" s="4" t="str">
        <f t="shared" si="64"/>
        <v/>
      </c>
      <c r="M1081" s="5" t="str">
        <f t="shared" si="65"/>
        <v/>
      </c>
      <c r="N1081" s="5" t="str">
        <f t="shared" si="66"/>
        <v/>
      </c>
      <c r="O1081" s="5" t="str">
        <f t="shared" si="67"/>
        <v/>
      </c>
    </row>
    <row r="1082" spans="1:15" ht="30">
      <c r="A1082" s="1" t="s">
        <v>2994</v>
      </c>
      <c r="B1082" s="1" t="s">
        <v>24</v>
      </c>
      <c r="C1082" s="1" t="s">
        <v>221</v>
      </c>
      <c r="D1082" s="1" t="s">
        <v>2953</v>
      </c>
      <c r="E1082" s="1" t="s">
        <v>2963</v>
      </c>
      <c r="F1082" s="1" t="s">
        <v>1302</v>
      </c>
      <c r="G1082" s="1">
        <v>13</v>
      </c>
      <c r="H1082" s="1" t="s">
        <v>27</v>
      </c>
      <c r="I1082" s="1">
        <v>-1</v>
      </c>
      <c r="K1082" s="4" t="str">
        <f>VLOOKUP(IF(ISBLANK(J1082),C1082,LEFT(J1082,IFERROR(FIND("_",LEFT(J1082,4)),1)-1)),{"","fact";"c","reset";"tc","reset";"ec","reset";"tec","fact";"c32","rate";"c64","rate";"cmpd","";"ec32","diff";"ec64","diff";"f","fact";"family","";"n","raw";"s",""},2,FALSE)</f>
        <v>diff</v>
      </c>
      <c r="L1082" s="4" t="str">
        <f t="shared" si="64"/>
        <v/>
      </c>
      <c r="M1082" s="5" t="str">
        <f t="shared" si="65"/>
        <v/>
      </c>
      <c r="N1082" s="5" t="str">
        <f t="shared" si="66"/>
        <v/>
      </c>
      <c r="O1082" s="5" t="str">
        <f t="shared" si="67"/>
        <v/>
      </c>
    </row>
    <row r="1083" spans="1:15" ht="30">
      <c r="A1083" s="1" t="s">
        <v>2995</v>
      </c>
      <c r="B1083" s="1" t="s">
        <v>30</v>
      </c>
      <c r="C1083" s="1" t="s">
        <v>145</v>
      </c>
      <c r="D1083" s="1" t="s">
        <v>386</v>
      </c>
      <c r="E1083" s="1" t="s">
        <v>2965</v>
      </c>
      <c r="F1083" s="1" t="s">
        <v>2480</v>
      </c>
      <c r="G1083" s="1">
        <v>13</v>
      </c>
      <c r="H1083" s="1" t="s">
        <v>27</v>
      </c>
      <c r="I1083" s="1">
        <v>-1</v>
      </c>
      <c r="K1083" s="4" t="str">
        <f>VLOOKUP(IF(ISBLANK(J1083),C1083,LEFT(J1083,IFERROR(FIND("_",LEFT(J1083,4)),1)-1)),{"","fact";"c","reset";"tc","reset";"ec","reset";"tec","fact";"c32","rate";"c64","rate";"cmpd","";"ec32","diff";"ec64","diff";"f","fact";"family","";"n","raw";"s",""},2,FALSE)</f>
        <v>fact</v>
      </c>
      <c r="L1083" s="4" t="str">
        <f t="shared" si="64"/>
        <v/>
      </c>
      <c r="M1083" s="5" t="str">
        <f t="shared" si="65"/>
        <v/>
      </c>
      <c r="N1083" s="5" t="str">
        <f t="shared" si="66"/>
        <v/>
      </c>
      <c r="O1083" s="5" t="str">
        <f t="shared" si="67"/>
        <v/>
      </c>
    </row>
    <row r="1084" spans="1:15" ht="45">
      <c r="A1084" s="1" t="s">
        <v>2996</v>
      </c>
      <c r="B1084" s="1" t="s">
        <v>24</v>
      </c>
      <c r="C1084" s="1" t="s">
        <v>455</v>
      </c>
      <c r="D1084" s="1" t="s">
        <v>2997</v>
      </c>
      <c r="E1084" s="1" t="s">
        <v>2998</v>
      </c>
      <c r="F1084" s="1" t="s">
        <v>524</v>
      </c>
      <c r="G1084" s="1">
        <v>-1</v>
      </c>
      <c r="H1084" s="1" t="s">
        <v>27</v>
      </c>
      <c r="I1084" s="1">
        <v>1</v>
      </c>
      <c r="J1084" s="1" t="s">
        <v>2999</v>
      </c>
      <c r="K1084" s="4" t="str">
        <f>VLOOKUP(IF(ISBLANK(J1084),C1084,LEFT(J1084,IFERROR(FIND("_",LEFT(J1084,4)),1)-1)),{"","fact";"c","reset";"tc","reset";"ec","reset";"tec","fact";"c32","rate";"c64","rate";"cmpd","";"ec32","diff";"ec64","diff";"f","fact";"family","";"n","raw";"s",""},2,FALSE)</f>
        <v>fact</v>
      </c>
      <c r="L1084" s="4" t="str">
        <f t="shared" si="64"/>
        <v>100 * calls / nfs.v3.totalCalls</v>
      </c>
      <c r="M1084" s="5" t="str">
        <f t="shared" si="65"/>
        <v>pct</v>
      </c>
      <c r="N1084" s="5" t="str">
        <f t="shared" si="66"/>
        <v>calls</v>
      </c>
      <c r="O1084" s="5" t="str">
        <f t="shared" si="67"/>
        <v>nfs.v3.totalCalls</v>
      </c>
    </row>
    <row r="1085" spans="1:15" ht="30">
      <c r="A1085" s="1" t="s">
        <v>3000</v>
      </c>
      <c r="B1085" s="1" t="s">
        <v>30</v>
      </c>
      <c r="C1085" s="1" t="s">
        <v>455</v>
      </c>
      <c r="D1085" s="1" t="s">
        <v>3001</v>
      </c>
      <c r="E1085" s="1" t="s">
        <v>2972</v>
      </c>
      <c r="F1085" s="1" t="s">
        <v>261</v>
      </c>
      <c r="G1085" s="1">
        <v>10</v>
      </c>
      <c r="H1085" s="1" t="s">
        <v>27</v>
      </c>
      <c r="J1085" s="1" t="s">
        <v>3002</v>
      </c>
      <c r="K1085" s="4" t="str">
        <f>VLOOKUP(IF(ISBLANK(J1085),C1085,LEFT(J1085,IFERROR(FIND("_",LEFT(J1085,4)),1)-1)),{"","fact";"c","reset";"tc","reset";"ec","reset";"tec","fact";"c32","rate";"c64","rate";"cmpd","";"ec32","diff";"ec64","diff";"f","fact";"family","";"n","raw";"s",""},2,FALSE)</f>
        <v>reset</v>
      </c>
      <c r="L1085" s="4" t="str">
        <f t="shared" si="64"/>
        <v>∑ (nfs.v3.op.*.calls)</v>
      </c>
      <c r="M1085" s="5" t="str">
        <f t="shared" si="65"/>
        <v>sum</v>
      </c>
      <c r="N1085" s="5" t="str">
        <f t="shared" si="66"/>
        <v>nfs.v3.op.*.calls</v>
      </c>
      <c r="O1085" s="5" t="str">
        <f t="shared" si="67"/>
        <v/>
      </c>
    </row>
    <row r="1086" spans="1:15" ht="30">
      <c r="A1086" s="1" t="s">
        <v>3003</v>
      </c>
      <c r="B1086" s="1" t="s">
        <v>30</v>
      </c>
      <c r="C1086" s="1" t="s">
        <v>455</v>
      </c>
      <c r="D1086" s="1" t="s">
        <v>3001</v>
      </c>
      <c r="E1086" s="1" t="s">
        <v>2975</v>
      </c>
      <c r="F1086" s="1" t="s">
        <v>1302</v>
      </c>
      <c r="G1086" s="1">
        <v>10</v>
      </c>
      <c r="H1086" s="1" t="s">
        <v>27</v>
      </c>
      <c r="J1086" s="1" t="s">
        <v>3004</v>
      </c>
      <c r="K1086" s="4" t="str">
        <f>VLOOKUP(IF(ISBLANK(J1086),C1086,LEFT(J1086,IFERROR(FIND("_",LEFT(J1086,4)),1)-1)),{"","fact";"c","reset";"tc","reset";"ec","reset";"tec","fact";"c32","rate";"c64","rate";"cmpd","";"ec32","diff";"ec64","diff";"f","fact";"family","";"n","raw";"s",""},2,FALSE)</f>
        <v>reset</v>
      </c>
      <c r="L1086" s="4" t="str">
        <f t="shared" si="64"/>
        <v>∑ (nfs.v3.op.*.failures)</v>
      </c>
      <c r="M1086" s="5" t="str">
        <f t="shared" si="65"/>
        <v>sum</v>
      </c>
      <c r="N1086" s="5" t="str">
        <f t="shared" si="66"/>
        <v>nfs.v3.op.*.failures</v>
      </c>
      <c r="O1086" s="5" t="str">
        <f t="shared" si="67"/>
        <v/>
      </c>
    </row>
    <row r="1087" spans="1:15" ht="30">
      <c r="A1087" s="1" t="s">
        <v>3005</v>
      </c>
      <c r="B1087" s="1" t="s">
        <v>30</v>
      </c>
      <c r="C1087" s="1" t="s">
        <v>455</v>
      </c>
      <c r="D1087" s="1" t="s">
        <v>3001</v>
      </c>
      <c r="E1087" s="1" t="s">
        <v>3006</v>
      </c>
      <c r="F1087" s="1" t="s">
        <v>2480</v>
      </c>
      <c r="G1087" s="1">
        <v>10</v>
      </c>
      <c r="H1087" s="1" t="s">
        <v>27</v>
      </c>
      <c r="J1087" s="1" t="s">
        <v>3007</v>
      </c>
      <c r="K1087" s="4" t="str">
        <f>VLOOKUP(IF(ISBLANK(J1087),C1087,LEFT(J1087,IFERROR(FIND("_",LEFT(J1087,4)),1)-1)),{"","fact";"c","reset";"tc","reset";"ec","reset";"tec","fact";"c32","rate";"c64","rate";"cmpd","";"ec32","diff";"ec64","diff";"f","fact";"family","";"n","raw";"s",""},2,FALSE)</f>
        <v>fact</v>
      </c>
      <c r="L1087" s="4" t="str">
        <f t="shared" si="64"/>
        <v>∑ (nfs.v3.op.*.totalTime)</v>
      </c>
      <c r="M1087" s="5" t="str">
        <f t="shared" si="65"/>
        <v>sum</v>
      </c>
      <c r="N1087" s="5" t="str">
        <f t="shared" si="66"/>
        <v>nfs.v3.op.*.totalTime</v>
      </c>
      <c r="O1087" s="5" t="str">
        <f t="shared" si="67"/>
        <v/>
      </c>
    </row>
    <row r="1088" spans="1:15">
      <c r="A1088" s="1" t="s">
        <v>3008</v>
      </c>
      <c r="B1088" s="1" t="s">
        <v>24</v>
      </c>
      <c r="C1088" s="1" t="s">
        <v>30</v>
      </c>
      <c r="D1088" s="1" t="s">
        <v>3009</v>
      </c>
      <c r="E1088" s="1" t="s">
        <v>3010</v>
      </c>
      <c r="G1088" s="1">
        <v>17</v>
      </c>
      <c r="H1088" s="1" t="s">
        <v>27</v>
      </c>
      <c r="I1088" s="1">
        <v>-1</v>
      </c>
      <c r="K1088" s="4" t="str">
        <f>VLOOKUP(IF(ISBLANK(J1088),C1088,LEFT(J1088,IFERROR(FIND("_",LEFT(J1088,4)),1)-1)),{"","fact";"c","reset";"tc","reset";"ec","reset";"tec","fact";"c32","rate";"c64","rate";"cmpd","";"ec32","diff";"ec64","diff";"f","fact";"family","";"n","raw";"s",""},2,FALSE)</f>
        <v/>
      </c>
      <c r="L1088" s="4" t="str">
        <f t="shared" si="64"/>
        <v/>
      </c>
      <c r="M1088" s="5" t="str">
        <f t="shared" si="65"/>
        <v/>
      </c>
      <c r="N1088" s="5" t="str">
        <f t="shared" si="66"/>
        <v/>
      </c>
      <c r="O1088" s="5" t="str">
        <f t="shared" si="67"/>
        <v/>
      </c>
    </row>
    <row r="1089" spans="1:15" ht="30">
      <c r="A1089" s="1" t="s">
        <v>3011</v>
      </c>
      <c r="B1089" s="1" t="s">
        <v>24</v>
      </c>
      <c r="C1089" s="1" t="s">
        <v>455</v>
      </c>
      <c r="D1089" s="1" t="s">
        <v>3012</v>
      </c>
      <c r="E1089" s="1" t="s">
        <v>3013</v>
      </c>
      <c r="F1089" s="1" t="s">
        <v>2868</v>
      </c>
      <c r="G1089" s="1">
        <v>-1</v>
      </c>
      <c r="H1089" s="1" t="s">
        <v>27</v>
      </c>
      <c r="I1089" s="1">
        <v>1</v>
      </c>
      <c r="J1089" s="1" t="s">
        <v>530</v>
      </c>
      <c r="K1089" s="4" t="str">
        <f>VLOOKUP(IF(ISBLANK(J1089),C1089,LEFT(J1089,IFERROR(FIND("_",LEFT(J1089,4)),1)-1)),{"","fact";"c","reset";"tc","reset";"ec","reset";"tec","fact";"c32","rate";"c64","rate";"cmpd","";"ec32","diff";"ec64","diff";"f","fact";"family","";"n","raw";"s",""},2,FALSE)</f>
        <v>fact</v>
      </c>
      <c r="L1089" s="4" t="str">
        <f t="shared" si="64"/>
        <v>totalTime / calls</v>
      </c>
      <c r="M1089" s="5" t="str">
        <f t="shared" si="65"/>
        <v>div</v>
      </c>
      <c r="N1089" s="5" t="str">
        <f t="shared" si="66"/>
        <v>totalTime</v>
      </c>
      <c r="O1089" s="5" t="str">
        <f t="shared" si="67"/>
        <v>calls</v>
      </c>
    </row>
    <row r="1090" spans="1:15">
      <c r="A1090" s="1" t="s">
        <v>3014</v>
      </c>
      <c r="B1090" s="1" t="s">
        <v>24</v>
      </c>
      <c r="C1090" s="1" t="s">
        <v>35</v>
      </c>
      <c r="D1090" s="1" t="s">
        <v>3015</v>
      </c>
      <c r="E1090" s="1" t="s">
        <v>3016</v>
      </c>
      <c r="F1090" s="1" t="s">
        <v>606</v>
      </c>
      <c r="G1090" s="1">
        <v>10</v>
      </c>
      <c r="H1090" s="1" t="s">
        <v>27</v>
      </c>
      <c r="I1090" s="1">
        <v>-1</v>
      </c>
      <c r="K1090" s="4" t="str">
        <f>VLOOKUP(IF(ISBLANK(J1090),C1090,LEFT(J1090,IFERROR(FIND("_",LEFT(J1090,4)),1)-1)),{"","fact";"c","reset";"tc","reset";"ec","reset";"tec","fact";"c32","rate";"c64","rate";"cmpd","";"ec32","diff";"ec64","diff";"f","fact";"family","";"n","raw";"s",""},2,FALSE)</f>
        <v>rate</v>
      </c>
      <c r="L1090" s="4" t="str">
        <f t="shared" si="64"/>
        <v/>
      </c>
      <c r="M1090" s="5" t="str">
        <f t="shared" si="65"/>
        <v/>
      </c>
      <c r="N1090" s="5" t="str">
        <f t="shared" si="66"/>
        <v/>
      </c>
      <c r="O1090" s="5" t="str">
        <f t="shared" si="67"/>
        <v/>
      </c>
    </row>
    <row r="1091" spans="1:15" ht="30">
      <c r="A1091" s="1" t="s">
        <v>3017</v>
      </c>
      <c r="B1091" s="1" t="s">
        <v>24</v>
      </c>
      <c r="C1091" s="1" t="s">
        <v>145</v>
      </c>
      <c r="D1091" s="1" t="s">
        <v>3018</v>
      </c>
      <c r="E1091" s="1" t="s">
        <v>3019</v>
      </c>
      <c r="F1091" s="1" t="s">
        <v>2480</v>
      </c>
      <c r="G1091" s="1">
        <v>10</v>
      </c>
      <c r="H1091" s="1" t="s">
        <v>27</v>
      </c>
      <c r="I1091" s="1">
        <v>-1</v>
      </c>
      <c r="K1091" s="4" t="str">
        <f>VLOOKUP(IF(ISBLANK(J1091),C1091,LEFT(J1091,IFERROR(FIND("_",LEFT(J1091,4)),1)-1)),{"","fact";"c","reset";"tc","reset";"ec","reset";"tec","fact";"c32","rate";"c64","rate";"cmpd","";"ec32","diff";"ec64","diff";"f","fact";"family","";"n","raw";"s",""},2,FALSE)</f>
        <v>fact</v>
      </c>
      <c r="L1091" s="4" t="str">
        <f t="shared" ref="L1091:L1154" si="68">IF(M1091="div",CONCATENATE(N1091," / ",O1091),IF(M1091="sub",CONCATENATE(N1091," - ",O1091),IF(M1091="add",CONCATENATE(N1091," + ",O1091),IF(M1091="mult",CONCATENATE(N1091," * ",O1091),IF(M1091="pct",CONCATENATE("100 * ",N1091," / ",O1091),IF(M1091="sum",CONCATENATE("∑ (",N1091,IF(LEN(O1091)=0,""," + "),SUBSTITUTE(O1091,","," + "),")"),""))))))</f>
        <v/>
      </c>
      <c r="M1091" s="5" t="str">
        <f t="shared" ref="M1091:M1154" si="69">IF(ISBLANK(J1091),"",RIGHT(LEFT(J1091,FIND(",",J1091)-1),LEN(LEFT(J1091,FIND(",",J1091)-1))-IFERROR(FIND("_",LEFT(J1091,FIND(",",J1091)-1)),0)))</f>
        <v/>
      </c>
      <c r="N1091" s="5" t="str">
        <f t="shared" ref="N1091:N1154" si="70">IF(ISBLANK(J1091),"",MID(J1091,FIND(",",J1091)+1,IFERROR(FIND(",",J1091,FIND(",",J1091)+1)-FIND(",",J1091)-1,LEN(J1091))))</f>
        <v/>
      </c>
      <c r="O1091" s="5" t="str">
        <f t="shared" ref="O1091:O1154" si="71">IF(ISBLANK(J1091),"",IFERROR(RIGHT(J1091,LEN(J1091)-FIND(",",J1091,FIND(",",J1091)+1)),""))</f>
        <v/>
      </c>
    </row>
    <row r="1092" spans="1:15" ht="30">
      <c r="A1092" s="1" t="s">
        <v>3020</v>
      </c>
      <c r="B1092" s="1" t="s">
        <v>24</v>
      </c>
      <c r="C1092" s="1" t="s">
        <v>35</v>
      </c>
      <c r="D1092" s="1" t="s">
        <v>3021</v>
      </c>
      <c r="E1092" s="1" t="s">
        <v>3022</v>
      </c>
      <c r="F1092" s="1" t="s">
        <v>2480</v>
      </c>
      <c r="G1092" s="1">
        <v>10</v>
      </c>
      <c r="H1092" s="1" t="s">
        <v>27</v>
      </c>
      <c r="I1092" s="1">
        <v>-1</v>
      </c>
      <c r="K1092" s="4" t="str">
        <f>VLOOKUP(IF(ISBLANK(J1092),C1092,LEFT(J1092,IFERROR(FIND("_",LEFT(J1092,4)),1)-1)),{"","fact";"c","reset";"tc","reset";"ec","reset";"tec","fact";"c32","rate";"c64","rate";"cmpd","";"ec32","diff";"ec64","diff";"f","fact";"family","";"n","raw";"s",""},2,FALSE)</f>
        <v>rate</v>
      </c>
      <c r="L1092" s="4" t="str">
        <f t="shared" si="68"/>
        <v/>
      </c>
      <c r="M1092" s="5" t="str">
        <f t="shared" si="69"/>
        <v/>
      </c>
      <c r="N1092" s="5" t="str">
        <f t="shared" si="70"/>
        <v/>
      </c>
      <c r="O1092" s="5" t="str">
        <f t="shared" si="71"/>
        <v/>
      </c>
    </row>
    <row r="1093" spans="1:15">
      <c r="A1093" s="1" t="s">
        <v>3023</v>
      </c>
      <c r="B1093" s="1" t="s">
        <v>30</v>
      </c>
      <c r="C1093" s="1" t="s">
        <v>35</v>
      </c>
      <c r="D1093" s="1" t="s">
        <v>3024</v>
      </c>
      <c r="E1093" s="1" t="s">
        <v>3025</v>
      </c>
      <c r="F1093" s="1" t="s">
        <v>2480</v>
      </c>
      <c r="G1093" s="1">
        <v>13</v>
      </c>
      <c r="H1093" s="1" t="s">
        <v>27</v>
      </c>
      <c r="K1093" s="4" t="str">
        <f>VLOOKUP(IF(ISBLANK(J1093),C1093,LEFT(J1093,IFERROR(FIND("_",LEFT(J1093,4)),1)-1)),{"","fact";"c","reset";"tc","reset";"ec","reset";"tec","fact";"c32","rate";"c64","rate";"cmpd","";"ec32","diff";"ec64","diff";"f","fact";"family","";"n","raw";"s",""},2,FALSE)</f>
        <v>rate</v>
      </c>
      <c r="L1093" s="4" t="str">
        <f t="shared" si="68"/>
        <v/>
      </c>
      <c r="M1093" s="5" t="str">
        <f t="shared" si="69"/>
        <v/>
      </c>
      <c r="N1093" s="5" t="str">
        <f t="shared" si="70"/>
        <v/>
      </c>
      <c r="O1093" s="5" t="str">
        <f t="shared" si="71"/>
        <v/>
      </c>
    </row>
    <row r="1094" spans="1:15">
      <c r="A1094" s="1" t="s">
        <v>3026</v>
      </c>
      <c r="B1094" s="1" t="s">
        <v>30</v>
      </c>
      <c r="C1094" s="1" t="s">
        <v>237</v>
      </c>
      <c r="E1094" s="1" t="s">
        <v>3027</v>
      </c>
      <c r="G1094" s="1">
        <v>-1</v>
      </c>
      <c r="H1094" s="1" t="s">
        <v>27</v>
      </c>
      <c r="K1094" s="4" t="str">
        <f>VLOOKUP(IF(ISBLANK(J1094),C1094,LEFT(J1094,IFERROR(FIND("_",LEFT(J1094,4)),1)-1)),{"","fact";"c","reset";"tc","reset";"ec","reset";"tec","fact";"c32","rate";"c64","rate";"cmpd","";"ec32","diff";"ec64","diff";"f","fact";"family","";"n","raw";"s",""},2,FALSE)</f>
        <v/>
      </c>
      <c r="L1094" s="4" t="str">
        <f t="shared" si="68"/>
        <v/>
      </c>
      <c r="M1094" s="5" t="str">
        <f t="shared" si="69"/>
        <v/>
      </c>
      <c r="N1094" s="5" t="str">
        <f t="shared" si="70"/>
        <v/>
      </c>
      <c r="O1094" s="5" t="str">
        <f t="shared" si="71"/>
        <v/>
      </c>
    </row>
    <row r="1095" spans="1:15">
      <c r="A1095" s="1" t="s">
        <v>3028</v>
      </c>
      <c r="B1095" s="1" t="s">
        <v>30</v>
      </c>
      <c r="C1095" s="1" t="s">
        <v>35</v>
      </c>
      <c r="D1095" s="1" t="s">
        <v>3029</v>
      </c>
      <c r="E1095" s="1" t="s">
        <v>2898</v>
      </c>
      <c r="F1095" s="1" t="s">
        <v>2899</v>
      </c>
      <c r="G1095" s="1">
        <v>10</v>
      </c>
      <c r="H1095" s="1" t="s">
        <v>27</v>
      </c>
      <c r="I1095" s="1">
        <v>-1</v>
      </c>
      <c r="K1095" s="4" t="str">
        <f>VLOOKUP(IF(ISBLANK(J1095),C1095,LEFT(J1095,IFERROR(FIND("_",LEFT(J1095,4)),1)-1)),{"","fact";"c","reset";"tc","reset";"ec","reset";"tec","fact";"c32","rate";"c64","rate";"cmpd","";"ec32","diff";"ec64","diff";"f","fact";"family","";"n","raw";"s",""},2,FALSE)</f>
        <v>rate</v>
      </c>
      <c r="L1095" s="4" t="str">
        <f t="shared" si="68"/>
        <v/>
      </c>
      <c r="M1095" s="5" t="str">
        <f t="shared" si="69"/>
        <v/>
      </c>
      <c r="N1095" s="5" t="str">
        <f t="shared" si="70"/>
        <v/>
      </c>
      <c r="O1095" s="5" t="str">
        <f t="shared" si="71"/>
        <v/>
      </c>
    </row>
    <row r="1096" spans="1:15">
      <c r="A1096" s="1" t="s">
        <v>3030</v>
      </c>
      <c r="B1096" s="1" t="s">
        <v>30</v>
      </c>
      <c r="C1096" s="1" t="s">
        <v>35</v>
      </c>
      <c r="D1096" s="1" t="s">
        <v>3031</v>
      </c>
      <c r="E1096" s="1" t="s">
        <v>2902</v>
      </c>
      <c r="F1096" s="1" t="s">
        <v>2903</v>
      </c>
      <c r="G1096" s="1">
        <v>10</v>
      </c>
      <c r="H1096" s="1" t="s">
        <v>27</v>
      </c>
      <c r="I1096" s="1">
        <v>-1</v>
      </c>
      <c r="K1096" s="4" t="str">
        <f>VLOOKUP(IF(ISBLANK(J1096),C1096,LEFT(J1096,IFERROR(FIND("_",LEFT(J1096,4)),1)-1)),{"","fact";"c","reset";"tc","reset";"ec","reset";"tec","fact";"c32","rate";"c64","rate";"cmpd","";"ec32","diff";"ec64","diff";"f","fact";"family","";"n","raw";"s",""},2,FALSE)</f>
        <v>rate</v>
      </c>
      <c r="L1096" s="4" t="str">
        <f t="shared" si="68"/>
        <v/>
      </c>
      <c r="M1096" s="5" t="str">
        <f t="shared" si="69"/>
        <v/>
      </c>
      <c r="N1096" s="5" t="str">
        <f t="shared" si="70"/>
        <v/>
      </c>
      <c r="O1096" s="5" t="str">
        <f t="shared" si="71"/>
        <v/>
      </c>
    </row>
    <row r="1097" spans="1:15">
      <c r="A1097" s="1" t="s">
        <v>3032</v>
      </c>
      <c r="B1097" s="1" t="s">
        <v>30</v>
      </c>
      <c r="C1097" s="1" t="s">
        <v>145</v>
      </c>
      <c r="D1097" s="1" t="s">
        <v>3033</v>
      </c>
      <c r="E1097" s="1" t="s">
        <v>2906</v>
      </c>
      <c r="F1097" s="1" t="s">
        <v>1134</v>
      </c>
      <c r="G1097" s="1">
        <v>10</v>
      </c>
      <c r="H1097" s="1" t="s">
        <v>27</v>
      </c>
      <c r="I1097" s="1">
        <v>-1</v>
      </c>
      <c r="K1097" s="4" t="str">
        <f>VLOOKUP(IF(ISBLANK(J1097),C1097,LEFT(J1097,IFERROR(FIND("_",LEFT(J1097,4)),1)-1)),{"","fact";"c","reset";"tc","reset";"ec","reset";"tec","fact";"c32","rate";"c64","rate";"cmpd","";"ec32","diff";"ec64","diff";"f","fact";"family","";"n","raw";"s",""},2,FALSE)</f>
        <v>fact</v>
      </c>
      <c r="L1097" s="4" t="str">
        <f t="shared" si="68"/>
        <v/>
      </c>
      <c r="M1097" s="5" t="str">
        <f t="shared" si="69"/>
        <v/>
      </c>
      <c r="N1097" s="5" t="str">
        <f t="shared" si="70"/>
        <v/>
      </c>
      <c r="O1097" s="5" t="str">
        <f t="shared" si="71"/>
        <v/>
      </c>
    </row>
    <row r="1098" spans="1:15">
      <c r="A1098" s="1" t="s">
        <v>3034</v>
      </c>
      <c r="B1098" s="1" t="s">
        <v>30</v>
      </c>
      <c r="C1098" s="1" t="s">
        <v>145</v>
      </c>
      <c r="D1098" s="1" t="s">
        <v>3035</v>
      </c>
      <c r="E1098" s="1" t="s">
        <v>2909</v>
      </c>
      <c r="F1098" s="1" t="s">
        <v>1134</v>
      </c>
      <c r="G1098" s="1">
        <v>10</v>
      </c>
      <c r="H1098" s="1" t="s">
        <v>27</v>
      </c>
      <c r="I1098" s="1">
        <v>-1</v>
      </c>
      <c r="K1098" s="4" t="str">
        <f>VLOOKUP(IF(ISBLANK(J1098),C1098,LEFT(J1098,IFERROR(FIND("_",LEFT(J1098,4)),1)-1)),{"","fact";"c","reset";"tc","reset";"ec","reset";"tec","fact";"c32","rate";"c64","rate";"cmpd","";"ec32","diff";"ec64","diff";"f","fact";"family","";"n","raw";"s",""},2,FALSE)</f>
        <v>fact</v>
      </c>
      <c r="L1098" s="4" t="str">
        <f t="shared" si="68"/>
        <v/>
      </c>
      <c r="M1098" s="5" t="str">
        <f t="shared" si="69"/>
        <v/>
      </c>
      <c r="N1098" s="5" t="str">
        <f t="shared" si="70"/>
        <v/>
      </c>
      <c r="O1098" s="5" t="str">
        <f t="shared" si="71"/>
        <v/>
      </c>
    </row>
    <row r="1099" spans="1:15">
      <c r="A1099" s="1" t="s">
        <v>3036</v>
      </c>
      <c r="B1099" s="1" t="s">
        <v>30</v>
      </c>
      <c r="C1099" s="1" t="s">
        <v>35</v>
      </c>
      <c r="D1099" s="1" t="s">
        <v>3035</v>
      </c>
      <c r="E1099" s="1" t="s">
        <v>2911</v>
      </c>
      <c r="F1099" s="1" t="s">
        <v>55</v>
      </c>
      <c r="G1099" s="1">
        <v>10</v>
      </c>
      <c r="H1099" s="1" t="s">
        <v>27</v>
      </c>
      <c r="I1099" s="1">
        <v>-1</v>
      </c>
      <c r="K1099" s="4" t="str">
        <f>VLOOKUP(IF(ISBLANK(J1099),C1099,LEFT(J1099,IFERROR(FIND("_",LEFT(J1099,4)),1)-1)),{"","fact";"c","reset";"tc","reset";"ec","reset";"tec","fact";"c32","rate";"c64","rate";"cmpd","";"ec32","diff";"ec64","diff";"f","fact";"family","";"n","raw";"s",""},2,FALSE)</f>
        <v>rate</v>
      </c>
      <c r="L1099" s="4" t="str">
        <f t="shared" si="68"/>
        <v/>
      </c>
      <c r="M1099" s="5" t="str">
        <f t="shared" si="69"/>
        <v/>
      </c>
      <c r="N1099" s="5" t="str">
        <f t="shared" si="70"/>
        <v/>
      </c>
      <c r="O1099" s="5" t="str">
        <f t="shared" si="71"/>
        <v/>
      </c>
    </row>
    <row r="1100" spans="1:15">
      <c r="A1100" s="1" t="s">
        <v>3037</v>
      </c>
      <c r="B1100" s="1" t="s">
        <v>30</v>
      </c>
      <c r="C1100" s="1" t="s">
        <v>35</v>
      </c>
      <c r="D1100" s="1" t="s">
        <v>3038</v>
      </c>
      <c r="E1100" s="1" t="s">
        <v>2914</v>
      </c>
      <c r="F1100" s="1" t="s">
        <v>2899</v>
      </c>
      <c r="G1100" s="1">
        <v>10</v>
      </c>
      <c r="H1100" s="1" t="s">
        <v>27</v>
      </c>
      <c r="I1100" s="1">
        <v>-1</v>
      </c>
      <c r="K1100" s="4" t="str">
        <f>VLOOKUP(IF(ISBLANK(J1100),C1100,LEFT(J1100,IFERROR(FIND("_",LEFT(J1100,4)),1)-1)),{"","fact";"c","reset";"tc","reset";"ec","reset";"tec","fact";"c32","rate";"c64","rate";"cmpd","";"ec32","diff";"ec64","diff";"f","fact";"family","";"n","raw";"s",""},2,FALSE)</f>
        <v>rate</v>
      </c>
      <c r="L1100" s="4" t="str">
        <f t="shared" si="68"/>
        <v/>
      </c>
      <c r="M1100" s="5" t="str">
        <f t="shared" si="69"/>
        <v/>
      </c>
      <c r="N1100" s="5" t="str">
        <f t="shared" si="70"/>
        <v/>
      </c>
      <c r="O1100" s="5" t="str">
        <f t="shared" si="71"/>
        <v/>
      </c>
    </row>
    <row r="1101" spans="1:15">
      <c r="A1101" s="1" t="s">
        <v>3039</v>
      </c>
      <c r="B1101" s="1" t="s">
        <v>30</v>
      </c>
      <c r="C1101" s="1" t="s">
        <v>221</v>
      </c>
      <c r="D1101" s="1" t="s">
        <v>3040</v>
      </c>
      <c r="E1101" s="1" t="s">
        <v>2917</v>
      </c>
      <c r="G1101" s="1">
        <v>10</v>
      </c>
      <c r="H1101" s="1" t="s">
        <v>27</v>
      </c>
      <c r="I1101" s="1">
        <v>-1</v>
      </c>
      <c r="K1101" s="4" t="str">
        <f>VLOOKUP(IF(ISBLANK(J1101),C1101,LEFT(J1101,IFERROR(FIND("_",LEFT(J1101,4)),1)-1)),{"","fact";"c","reset";"tc","reset";"ec","reset";"tec","fact";"c32","rate";"c64","rate";"cmpd","";"ec32","diff";"ec64","diff";"f","fact";"family","";"n","raw";"s",""},2,FALSE)</f>
        <v>diff</v>
      </c>
      <c r="L1101" s="4" t="str">
        <f t="shared" si="68"/>
        <v/>
      </c>
      <c r="M1101" s="5" t="str">
        <f t="shared" si="69"/>
        <v/>
      </c>
      <c r="N1101" s="5" t="str">
        <f t="shared" si="70"/>
        <v/>
      </c>
      <c r="O1101" s="5" t="str">
        <f t="shared" si="71"/>
        <v/>
      </c>
    </row>
    <row r="1102" spans="1:15">
      <c r="A1102" s="1" t="s">
        <v>3041</v>
      </c>
      <c r="B1102" s="1" t="s">
        <v>30</v>
      </c>
      <c r="C1102" s="1" t="s">
        <v>221</v>
      </c>
      <c r="D1102" s="1" t="s">
        <v>3042</v>
      </c>
      <c r="E1102" s="1" t="s">
        <v>2920</v>
      </c>
      <c r="F1102" s="1" t="s">
        <v>1134</v>
      </c>
      <c r="G1102" s="1">
        <v>10</v>
      </c>
      <c r="H1102" s="1" t="s">
        <v>27</v>
      </c>
      <c r="I1102" s="1">
        <v>-1</v>
      </c>
      <c r="K1102" s="4" t="str">
        <f>VLOOKUP(IF(ISBLANK(J1102),C1102,LEFT(J1102,IFERROR(FIND("_",LEFT(J1102,4)),1)-1)),{"","fact";"c","reset";"tc","reset";"ec","reset";"tec","fact";"c32","rate";"c64","rate";"cmpd","";"ec32","diff";"ec64","diff";"f","fact";"family","";"n","raw";"s",""},2,FALSE)</f>
        <v>diff</v>
      </c>
      <c r="L1102" s="4" t="str">
        <f t="shared" si="68"/>
        <v/>
      </c>
      <c r="M1102" s="5" t="str">
        <f t="shared" si="69"/>
        <v/>
      </c>
      <c r="N1102" s="5" t="str">
        <f t="shared" si="70"/>
        <v/>
      </c>
      <c r="O1102" s="5" t="str">
        <f t="shared" si="71"/>
        <v/>
      </c>
    </row>
    <row r="1103" spans="1:15">
      <c r="A1103" s="1" t="s">
        <v>3043</v>
      </c>
      <c r="B1103" s="1" t="s">
        <v>30</v>
      </c>
      <c r="C1103" s="1" t="s">
        <v>221</v>
      </c>
      <c r="D1103" s="1" t="s">
        <v>3044</v>
      </c>
      <c r="E1103" s="1" t="s">
        <v>2923</v>
      </c>
      <c r="F1103" s="1" t="s">
        <v>1134</v>
      </c>
      <c r="G1103" s="1">
        <v>10</v>
      </c>
      <c r="H1103" s="1" t="s">
        <v>27</v>
      </c>
      <c r="I1103" s="1">
        <v>-1</v>
      </c>
      <c r="K1103" s="4" t="str">
        <f>VLOOKUP(IF(ISBLANK(J1103),C1103,LEFT(J1103,IFERROR(FIND("_",LEFT(J1103,4)),1)-1)),{"","fact";"c","reset";"tc","reset";"ec","reset";"tec","fact";"c32","rate";"c64","rate";"cmpd","";"ec32","diff";"ec64","diff";"f","fact";"family","";"n","raw";"s",""},2,FALSE)</f>
        <v>diff</v>
      </c>
      <c r="L1103" s="4" t="str">
        <f t="shared" si="68"/>
        <v/>
      </c>
      <c r="M1103" s="5" t="str">
        <f t="shared" si="69"/>
        <v/>
      </c>
      <c r="N1103" s="5" t="str">
        <f t="shared" si="70"/>
        <v/>
      </c>
      <c r="O1103" s="5" t="str">
        <f t="shared" si="71"/>
        <v/>
      </c>
    </row>
    <row r="1104" spans="1:15">
      <c r="A1104" s="1" t="s">
        <v>3045</v>
      </c>
      <c r="B1104" s="1" t="s">
        <v>30</v>
      </c>
      <c r="C1104" s="1" t="s">
        <v>221</v>
      </c>
      <c r="D1104" s="1" t="s">
        <v>3046</v>
      </c>
      <c r="E1104" s="1" t="s">
        <v>2926</v>
      </c>
      <c r="F1104" s="1" t="s">
        <v>2927</v>
      </c>
      <c r="G1104" s="1">
        <v>10</v>
      </c>
      <c r="H1104" s="1" t="s">
        <v>27</v>
      </c>
      <c r="I1104" s="1">
        <v>-1</v>
      </c>
      <c r="K1104" s="4" t="str">
        <f>VLOOKUP(IF(ISBLANK(J1104),C1104,LEFT(J1104,IFERROR(FIND("_",LEFT(J1104,4)),1)-1)),{"","fact";"c","reset";"tc","reset";"ec","reset";"tec","fact";"c32","rate";"c64","rate";"cmpd","";"ec32","diff";"ec64","diff";"f","fact";"family","";"n","raw";"s",""},2,FALSE)</f>
        <v>diff</v>
      </c>
      <c r="L1104" s="4" t="str">
        <f t="shared" si="68"/>
        <v/>
      </c>
      <c r="M1104" s="5" t="str">
        <f t="shared" si="69"/>
        <v/>
      </c>
      <c r="N1104" s="5" t="str">
        <f t="shared" si="70"/>
        <v/>
      </c>
      <c r="O1104" s="5" t="str">
        <f t="shared" si="71"/>
        <v/>
      </c>
    </row>
    <row r="1105" spans="1:15">
      <c r="A1105" s="1" t="s">
        <v>3047</v>
      </c>
      <c r="B1105" s="1" t="s">
        <v>24</v>
      </c>
      <c r="C1105" s="1" t="s">
        <v>25</v>
      </c>
      <c r="E1105" s="1" t="s">
        <v>3048</v>
      </c>
      <c r="G1105" s="1">
        <v>-1</v>
      </c>
      <c r="H1105" s="1" t="s">
        <v>27</v>
      </c>
      <c r="K1105" s="4" t="str">
        <f>VLOOKUP(IF(ISBLANK(J1105),C1105,LEFT(J1105,IFERROR(FIND("_",LEFT(J1105,4)),1)-1)),{"","fact";"c","reset";"tc","reset";"ec","reset";"tec","fact";"c32","rate";"c64","rate";"cmpd","";"ec32","diff";"ec64","diff";"f","fact";"family","";"n","raw";"s",""},2,FALSE)</f>
        <v/>
      </c>
      <c r="L1105" s="4" t="str">
        <f t="shared" si="68"/>
        <v/>
      </c>
      <c r="M1105" s="5" t="str">
        <f t="shared" si="69"/>
        <v/>
      </c>
      <c r="N1105" s="5" t="str">
        <f t="shared" si="70"/>
        <v/>
      </c>
      <c r="O1105" s="5" t="str">
        <f t="shared" si="71"/>
        <v/>
      </c>
    </row>
    <row r="1106" spans="1:15" ht="30">
      <c r="A1106" s="1" t="s">
        <v>3049</v>
      </c>
      <c r="B1106" s="1" t="s">
        <v>24</v>
      </c>
      <c r="C1106" s="1" t="s">
        <v>35</v>
      </c>
      <c r="D1106" s="1" t="s">
        <v>3050</v>
      </c>
      <c r="E1106" s="1" t="s">
        <v>3051</v>
      </c>
      <c r="F1106" s="1" t="s">
        <v>55</v>
      </c>
      <c r="G1106" s="1">
        <v>-1</v>
      </c>
      <c r="H1106" s="1" t="s">
        <v>27</v>
      </c>
      <c r="K1106" s="4" t="str">
        <f>VLOOKUP(IF(ISBLANK(J1106),C1106,LEFT(J1106,IFERROR(FIND("_",LEFT(J1106,4)),1)-1)),{"","fact";"c","reset";"tc","reset";"ec","reset";"tec","fact";"c32","rate";"c64","rate";"cmpd","";"ec32","diff";"ec64","diff";"f","fact";"family","";"n","raw";"s",""},2,FALSE)</f>
        <v>rate</v>
      </c>
      <c r="L1106" s="4" t="str">
        <f t="shared" si="68"/>
        <v/>
      </c>
      <c r="M1106" s="5" t="str">
        <f t="shared" si="69"/>
        <v/>
      </c>
      <c r="N1106" s="5" t="str">
        <f t="shared" si="70"/>
        <v/>
      </c>
      <c r="O1106" s="5" t="str">
        <f t="shared" si="71"/>
        <v/>
      </c>
    </row>
    <row r="1107" spans="1:15" ht="30">
      <c r="A1107" s="1" t="s">
        <v>3052</v>
      </c>
      <c r="B1107" s="1" t="s">
        <v>24</v>
      </c>
      <c r="C1107" s="1" t="s">
        <v>221</v>
      </c>
      <c r="D1107" s="1" t="s">
        <v>3050</v>
      </c>
      <c r="E1107" s="1" t="s">
        <v>3053</v>
      </c>
      <c r="F1107" s="1" t="s">
        <v>59</v>
      </c>
      <c r="G1107" s="1">
        <v>-1</v>
      </c>
      <c r="H1107" s="1" t="s">
        <v>27</v>
      </c>
      <c r="K1107" s="4" t="str">
        <f>VLOOKUP(IF(ISBLANK(J1107),C1107,LEFT(J1107,IFERROR(FIND("_",LEFT(J1107,4)),1)-1)),{"","fact";"c","reset";"tc","reset";"ec","reset";"tec","fact";"c32","rate";"c64","rate";"cmpd","";"ec32","diff";"ec64","diff";"f","fact";"family","";"n","raw";"s",""},2,FALSE)</f>
        <v>diff</v>
      </c>
      <c r="L1107" s="4" t="str">
        <f t="shared" si="68"/>
        <v/>
      </c>
      <c r="M1107" s="5" t="str">
        <f t="shared" si="69"/>
        <v/>
      </c>
      <c r="N1107" s="5" t="str">
        <f t="shared" si="70"/>
        <v/>
      </c>
      <c r="O1107" s="5" t="str">
        <f t="shared" si="71"/>
        <v/>
      </c>
    </row>
    <row r="1108" spans="1:15" ht="30">
      <c r="A1108" s="1" t="s">
        <v>3054</v>
      </c>
      <c r="B1108" s="1" t="s">
        <v>24</v>
      </c>
      <c r="C1108" s="1" t="s">
        <v>35</v>
      </c>
      <c r="D1108" s="1" t="s">
        <v>3055</v>
      </c>
      <c r="E1108" s="1" t="s">
        <v>3056</v>
      </c>
      <c r="F1108" s="1" t="s">
        <v>55</v>
      </c>
      <c r="G1108" s="1">
        <v>-1</v>
      </c>
      <c r="H1108" s="1" t="s">
        <v>27</v>
      </c>
      <c r="K1108" s="4" t="str">
        <f>VLOOKUP(IF(ISBLANK(J1108),C1108,LEFT(J1108,IFERROR(FIND("_",LEFT(J1108,4)),1)-1)),{"","fact";"c","reset";"tc","reset";"ec","reset";"tec","fact";"c32","rate";"c64","rate";"cmpd","";"ec32","diff";"ec64","diff";"f","fact";"family","";"n","raw";"s",""},2,FALSE)</f>
        <v>rate</v>
      </c>
      <c r="L1108" s="4" t="str">
        <f t="shared" si="68"/>
        <v/>
      </c>
      <c r="M1108" s="5" t="str">
        <f t="shared" si="69"/>
        <v/>
      </c>
      <c r="N1108" s="5" t="str">
        <f t="shared" si="70"/>
        <v/>
      </c>
      <c r="O1108" s="5" t="str">
        <f t="shared" si="71"/>
        <v/>
      </c>
    </row>
    <row r="1109" spans="1:15" ht="45">
      <c r="A1109" s="1" t="s">
        <v>3057</v>
      </c>
      <c r="B1109" s="1" t="s">
        <v>24</v>
      </c>
      <c r="C1109" s="1" t="s">
        <v>237</v>
      </c>
      <c r="E1109" s="1" t="s">
        <v>3058</v>
      </c>
      <c r="G1109" s="1">
        <v>-1</v>
      </c>
      <c r="H1109" s="1" t="s">
        <v>27</v>
      </c>
      <c r="K1109" s="4" t="str">
        <f>VLOOKUP(IF(ISBLANK(J1109),C1109,LEFT(J1109,IFERROR(FIND("_",LEFT(J1109,4)),1)-1)),{"","fact";"c","reset";"tc","reset";"ec","reset";"tec","fact";"c32","rate";"c64","rate";"cmpd","";"ec32","diff";"ec64","diff";"f","fact";"family","";"n","raw";"s",""},2,FALSE)</f>
        <v/>
      </c>
      <c r="L1109" s="4" t="str">
        <f t="shared" si="68"/>
        <v/>
      </c>
      <c r="M1109" s="5" t="str">
        <f t="shared" si="69"/>
        <v/>
      </c>
      <c r="N1109" s="5" t="str">
        <f t="shared" si="70"/>
        <v/>
      </c>
      <c r="O1109" s="5" t="str">
        <f t="shared" si="71"/>
        <v/>
      </c>
    </row>
    <row r="1110" spans="1:15" ht="30">
      <c r="A1110" s="1" t="s">
        <v>3059</v>
      </c>
      <c r="B1110" s="1" t="s">
        <v>24</v>
      </c>
      <c r="C1110" s="1" t="s">
        <v>145</v>
      </c>
      <c r="D1110" s="1" t="s">
        <v>3060</v>
      </c>
      <c r="E1110" s="1" t="s">
        <v>3061</v>
      </c>
      <c r="F1110" s="1" t="s">
        <v>3062</v>
      </c>
      <c r="G1110" s="1">
        <v>-1</v>
      </c>
      <c r="H1110" s="1" t="s">
        <v>27</v>
      </c>
      <c r="I1110" s="1">
        <v>-1</v>
      </c>
      <c r="K1110" s="4" t="str">
        <f>VLOOKUP(IF(ISBLANK(J1110),C1110,LEFT(J1110,IFERROR(FIND("_",LEFT(J1110,4)),1)-1)),{"","fact";"c","reset";"tc","reset";"ec","reset";"tec","fact";"c32","rate";"c64","rate";"cmpd","";"ec32","diff";"ec64","diff";"f","fact";"family","";"n","raw";"s",""},2,FALSE)</f>
        <v>fact</v>
      </c>
      <c r="L1110" s="4" t="str">
        <f t="shared" si="68"/>
        <v/>
      </c>
      <c r="M1110" s="5" t="str">
        <f t="shared" si="69"/>
        <v/>
      </c>
      <c r="N1110" s="5" t="str">
        <f t="shared" si="70"/>
        <v/>
      </c>
      <c r="O1110" s="5" t="str">
        <f t="shared" si="71"/>
        <v/>
      </c>
    </row>
    <row r="1111" spans="1:15">
      <c r="A1111" s="1" t="s">
        <v>3063</v>
      </c>
      <c r="B1111" s="1" t="s">
        <v>24</v>
      </c>
      <c r="C1111" s="1" t="s">
        <v>145</v>
      </c>
      <c r="D1111" s="1" t="s">
        <v>3060</v>
      </c>
      <c r="E1111" s="1" t="s">
        <v>3064</v>
      </c>
      <c r="F1111" s="1" t="s">
        <v>3065</v>
      </c>
      <c r="G1111" s="1">
        <v>-1</v>
      </c>
      <c r="H1111" s="1" t="s">
        <v>27</v>
      </c>
      <c r="I1111" s="1">
        <v>-1</v>
      </c>
      <c r="K1111" s="4" t="str">
        <f>VLOOKUP(IF(ISBLANK(J1111),C1111,LEFT(J1111,IFERROR(FIND("_",LEFT(J1111,4)),1)-1)),{"","fact";"c","reset";"tc","reset";"ec","reset";"tec","fact";"c32","rate";"c64","rate";"cmpd","";"ec32","diff";"ec64","diff";"f","fact";"family","";"n","raw";"s",""},2,FALSE)</f>
        <v>fact</v>
      </c>
      <c r="L1111" s="4" t="str">
        <f t="shared" si="68"/>
        <v/>
      </c>
      <c r="M1111" s="5" t="str">
        <f t="shared" si="69"/>
        <v/>
      </c>
      <c r="N1111" s="5" t="str">
        <f t="shared" si="70"/>
        <v/>
      </c>
      <c r="O1111" s="5" t="str">
        <f t="shared" si="71"/>
        <v/>
      </c>
    </row>
    <row r="1112" spans="1:15" ht="30">
      <c r="A1112" s="1" t="s">
        <v>3066</v>
      </c>
      <c r="B1112" s="1" t="s">
        <v>24</v>
      </c>
      <c r="C1112" s="1" t="s">
        <v>221</v>
      </c>
      <c r="D1112" s="1" t="s">
        <v>3055</v>
      </c>
      <c r="E1112" s="1" t="s">
        <v>3067</v>
      </c>
      <c r="F1112" s="1" t="s">
        <v>59</v>
      </c>
      <c r="G1112" s="1">
        <v>-1</v>
      </c>
      <c r="H1112" s="1" t="s">
        <v>27</v>
      </c>
      <c r="K1112" s="4" t="str">
        <f>VLOOKUP(IF(ISBLANK(J1112),C1112,LEFT(J1112,IFERROR(FIND("_",LEFT(J1112,4)),1)-1)),{"","fact";"c","reset";"tc","reset";"ec","reset";"tec","fact";"c32","rate";"c64","rate";"cmpd","";"ec32","diff";"ec64","diff";"f","fact";"family","";"n","raw";"s",""},2,FALSE)</f>
        <v>diff</v>
      </c>
      <c r="L1112" s="4" t="str">
        <f t="shared" si="68"/>
        <v/>
      </c>
      <c r="M1112" s="5" t="str">
        <f t="shared" si="69"/>
        <v/>
      </c>
      <c r="N1112" s="5" t="str">
        <f t="shared" si="70"/>
        <v/>
      </c>
      <c r="O1112" s="5" t="str">
        <f t="shared" si="71"/>
        <v/>
      </c>
    </row>
    <row r="1113" spans="1:15">
      <c r="A1113" s="1" t="s">
        <v>3068</v>
      </c>
      <c r="B1113" s="1" t="s">
        <v>30</v>
      </c>
      <c r="C1113" s="1" t="s">
        <v>25</v>
      </c>
      <c r="E1113" s="1" t="s">
        <v>3069</v>
      </c>
      <c r="G1113" s="1">
        <v>-1</v>
      </c>
      <c r="H1113" s="1" t="s">
        <v>27</v>
      </c>
      <c r="K1113" s="4" t="str">
        <f>VLOOKUP(IF(ISBLANK(J1113),C1113,LEFT(J1113,IFERROR(FIND("_",LEFT(J1113,4)),1)-1)),{"","fact";"c","reset";"tc","reset";"ec","reset";"tec","fact";"c32","rate";"c64","rate";"cmpd","";"ec32","diff";"ec64","diff";"f","fact";"family","";"n","raw";"s",""},2,FALSE)</f>
        <v/>
      </c>
      <c r="L1113" s="4" t="str">
        <f t="shared" si="68"/>
        <v/>
      </c>
      <c r="M1113" s="5" t="str">
        <f t="shared" si="69"/>
        <v/>
      </c>
      <c r="N1113" s="5" t="str">
        <f t="shared" si="70"/>
        <v/>
      </c>
      <c r="O1113" s="5" t="str">
        <f t="shared" si="71"/>
        <v/>
      </c>
    </row>
    <row r="1114" spans="1:15">
      <c r="A1114" s="1" t="s">
        <v>3070</v>
      </c>
      <c r="B1114" s="1" t="s">
        <v>29</v>
      </c>
      <c r="C1114" s="1" t="s">
        <v>30</v>
      </c>
      <c r="D1114" s="1" t="s">
        <v>3071</v>
      </c>
      <c r="E1114" s="1" t="s">
        <v>3072</v>
      </c>
      <c r="G1114" s="1">
        <v>35</v>
      </c>
      <c r="H1114" s="1" t="s">
        <v>27</v>
      </c>
      <c r="I1114" s="1">
        <v>-1</v>
      </c>
      <c r="K1114" s="4" t="str">
        <f>VLOOKUP(IF(ISBLANK(J1114),C1114,LEFT(J1114,IFERROR(FIND("_",LEFT(J1114,4)),1)-1)),{"","fact";"c","reset";"tc","reset";"ec","reset";"tec","fact";"c32","rate";"c64","rate";"cmpd","";"ec32","diff";"ec64","diff";"f","fact";"family","";"n","raw";"s",""},2,FALSE)</f>
        <v/>
      </c>
      <c r="L1114" s="4" t="str">
        <f t="shared" si="68"/>
        <v/>
      </c>
      <c r="M1114" s="5" t="str">
        <f t="shared" si="69"/>
        <v/>
      </c>
      <c r="N1114" s="5" t="str">
        <f t="shared" si="70"/>
        <v/>
      </c>
      <c r="O1114" s="5" t="str">
        <f t="shared" si="71"/>
        <v/>
      </c>
    </row>
    <row r="1115" spans="1:15" ht="30">
      <c r="A1115" s="1" t="s">
        <v>3073</v>
      </c>
      <c r="B1115" s="1" t="s">
        <v>29</v>
      </c>
      <c r="C1115" s="1" t="s">
        <v>145</v>
      </c>
      <c r="D1115" s="1" t="s">
        <v>3074</v>
      </c>
      <c r="E1115" s="1" t="s">
        <v>3075</v>
      </c>
      <c r="F1115" s="1" t="s">
        <v>242</v>
      </c>
      <c r="G1115" s="1">
        <v>-1</v>
      </c>
      <c r="H1115" s="1" t="s">
        <v>27</v>
      </c>
      <c r="I1115" s="1">
        <v>-1</v>
      </c>
      <c r="K1115" s="4" t="str">
        <f>VLOOKUP(IF(ISBLANK(J1115),C1115,LEFT(J1115,IFERROR(FIND("_",LEFT(J1115,4)),1)-1)),{"","fact";"c","reset";"tc","reset";"ec","reset";"tec","fact";"c32","rate";"c64","rate";"cmpd","";"ec32","diff";"ec64","diff";"f","fact";"family","";"n","raw";"s",""},2,FALSE)</f>
        <v>fact</v>
      </c>
      <c r="L1115" s="4" t="str">
        <f t="shared" si="68"/>
        <v/>
      </c>
      <c r="M1115" s="5" t="str">
        <f t="shared" si="69"/>
        <v/>
      </c>
      <c r="N1115" s="5" t="str">
        <f t="shared" si="70"/>
        <v/>
      </c>
      <c r="O1115" s="5" t="str">
        <f t="shared" si="71"/>
        <v/>
      </c>
    </row>
    <row r="1116" spans="1:15" ht="30">
      <c r="A1116" s="1" t="s">
        <v>3076</v>
      </c>
      <c r="B1116" s="1" t="s">
        <v>29</v>
      </c>
      <c r="C1116" s="1" t="s">
        <v>25</v>
      </c>
      <c r="E1116" s="1" t="s">
        <v>3077</v>
      </c>
      <c r="G1116" s="1">
        <v>-1</v>
      </c>
      <c r="H1116" s="1" t="s">
        <v>27</v>
      </c>
      <c r="K1116" s="4" t="str">
        <f>VLOOKUP(IF(ISBLANK(J1116),C1116,LEFT(J1116,IFERROR(FIND("_",LEFT(J1116,4)),1)-1)),{"","fact";"c","reset";"tc","reset";"ec","reset";"tec","fact";"c32","rate";"c64","rate";"cmpd","";"ec32","diff";"ec64","diff";"f","fact";"family","";"n","raw";"s",""},2,FALSE)</f>
        <v/>
      </c>
      <c r="L1116" s="4" t="str">
        <f t="shared" si="68"/>
        <v/>
      </c>
      <c r="M1116" s="5" t="str">
        <f t="shared" si="69"/>
        <v/>
      </c>
      <c r="N1116" s="5" t="str">
        <f t="shared" si="70"/>
        <v/>
      </c>
      <c r="O1116" s="5" t="str">
        <f t="shared" si="71"/>
        <v/>
      </c>
    </row>
    <row r="1117" spans="1:15">
      <c r="A1117" s="1" t="s">
        <v>3078</v>
      </c>
      <c r="B1117" s="1" t="s">
        <v>24</v>
      </c>
      <c r="C1117" s="1" t="s">
        <v>25</v>
      </c>
      <c r="E1117" s="1" t="s">
        <v>3079</v>
      </c>
      <c r="G1117" s="1">
        <v>-1</v>
      </c>
      <c r="H1117" s="1" t="s">
        <v>27</v>
      </c>
      <c r="K1117" s="4" t="str">
        <f>VLOOKUP(IF(ISBLANK(J1117),C1117,LEFT(J1117,IFERROR(FIND("_",LEFT(J1117,4)),1)-1)),{"","fact";"c","reset";"tc","reset";"ec","reset";"tec","fact";"c32","rate";"c64","rate";"cmpd","";"ec32","diff";"ec64","diff";"f","fact";"family","";"n","raw";"s",""},2,FALSE)</f>
        <v/>
      </c>
      <c r="L1117" s="4" t="str">
        <f t="shared" si="68"/>
        <v/>
      </c>
      <c r="M1117" s="5" t="str">
        <f t="shared" si="69"/>
        <v/>
      </c>
      <c r="N1117" s="5" t="str">
        <f t="shared" si="70"/>
        <v/>
      </c>
      <c r="O1117" s="5" t="str">
        <f t="shared" si="71"/>
        <v/>
      </c>
    </row>
    <row r="1118" spans="1:15">
      <c r="A1118" s="1" t="s">
        <v>3080</v>
      </c>
      <c r="B1118" s="1" t="s">
        <v>29</v>
      </c>
      <c r="C1118" s="1" t="s">
        <v>145</v>
      </c>
      <c r="D1118" s="1" t="s">
        <v>884</v>
      </c>
      <c r="E1118" s="1" t="s">
        <v>3081</v>
      </c>
      <c r="G1118" s="1">
        <v>5</v>
      </c>
      <c r="H1118" s="1" t="s">
        <v>27</v>
      </c>
      <c r="K1118" s="4" t="str">
        <f>VLOOKUP(IF(ISBLANK(J1118),C1118,LEFT(J1118,IFERROR(FIND("_",LEFT(J1118,4)),1)-1)),{"","fact";"c","reset";"tc","reset";"ec","reset";"tec","fact";"c32","rate";"c64","rate";"cmpd","";"ec32","diff";"ec64","diff";"f","fact";"family","";"n","raw";"s",""},2,FALSE)</f>
        <v>fact</v>
      </c>
      <c r="L1118" s="4" t="str">
        <f t="shared" si="68"/>
        <v/>
      </c>
      <c r="M1118" s="5" t="str">
        <f t="shared" si="69"/>
        <v/>
      </c>
      <c r="N1118" s="5" t="str">
        <f t="shared" si="70"/>
        <v/>
      </c>
      <c r="O1118" s="5" t="str">
        <f t="shared" si="71"/>
        <v/>
      </c>
    </row>
    <row r="1119" spans="1:15">
      <c r="A1119" s="1" t="s">
        <v>3082</v>
      </c>
      <c r="B1119" s="1" t="s">
        <v>29</v>
      </c>
      <c r="C1119" s="1" t="s">
        <v>145</v>
      </c>
      <c r="D1119" s="1" t="s">
        <v>3083</v>
      </c>
      <c r="E1119" s="1" t="s">
        <v>3084</v>
      </c>
      <c r="G1119" s="1">
        <v>5</v>
      </c>
      <c r="H1119" s="1" t="s">
        <v>27</v>
      </c>
      <c r="K1119" s="4" t="str">
        <f>VLOOKUP(IF(ISBLANK(J1119),C1119,LEFT(J1119,IFERROR(FIND("_",LEFT(J1119,4)),1)-1)),{"","fact";"c","reset";"tc","reset";"ec","reset";"tec","fact";"c32","rate";"c64","rate";"cmpd","";"ec32","diff";"ec64","diff";"f","fact";"family","";"n","raw";"s",""},2,FALSE)</f>
        <v>fact</v>
      </c>
      <c r="L1119" s="4" t="str">
        <f t="shared" si="68"/>
        <v/>
      </c>
      <c r="M1119" s="5" t="str">
        <f t="shared" si="69"/>
        <v/>
      </c>
      <c r="N1119" s="5" t="str">
        <f t="shared" si="70"/>
        <v/>
      </c>
      <c r="O1119" s="5" t="str">
        <f t="shared" si="71"/>
        <v/>
      </c>
    </row>
    <row r="1120" spans="1:15">
      <c r="A1120" s="1" t="s">
        <v>3085</v>
      </c>
      <c r="B1120" s="1" t="s">
        <v>24</v>
      </c>
      <c r="C1120" s="1" t="s">
        <v>30</v>
      </c>
      <c r="D1120" s="1" t="s">
        <v>3086</v>
      </c>
      <c r="E1120" s="1" t="s">
        <v>3087</v>
      </c>
      <c r="G1120" s="1">
        <v>16</v>
      </c>
      <c r="H1120" s="1" t="s">
        <v>27</v>
      </c>
      <c r="I1120" s="1">
        <v>-1</v>
      </c>
      <c r="K1120" s="4" t="str">
        <f>VLOOKUP(IF(ISBLANK(J1120),C1120,LEFT(J1120,IFERROR(FIND("_",LEFT(J1120,4)),1)-1)),{"","fact";"c","reset";"tc","reset";"ec","reset";"tec","fact";"c32","rate";"c64","rate";"cmpd","";"ec32","diff";"ec64","diff";"f","fact";"family","";"n","raw";"s",""},2,FALSE)</f>
        <v/>
      </c>
      <c r="L1120" s="4" t="str">
        <f t="shared" si="68"/>
        <v/>
      </c>
      <c r="M1120" s="5" t="str">
        <f t="shared" si="69"/>
        <v/>
      </c>
      <c r="N1120" s="5" t="str">
        <f t="shared" si="70"/>
        <v/>
      </c>
      <c r="O1120" s="5" t="str">
        <f t="shared" si="71"/>
        <v/>
      </c>
    </row>
    <row r="1121" spans="1:15" ht="45">
      <c r="A1121" s="1" t="s">
        <v>3088</v>
      </c>
      <c r="B1121" s="1" t="s">
        <v>24</v>
      </c>
      <c r="C1121" s="1" t="s">
        <v>455</v>
      </c>
      <c r="D1121" s="1" t="s">
        <v>3089</v>
      </c>
      <c r="E1121" s="1" t="s">
        <v>3090</v>
      </c>
      <c r="F1121" s="1" t="s">
        <v>3091</v>
      </c>
      <c r="G1121" s="1">
        <v>5</v>
      </c>
      <c r="H1121" s="1" t="s">
        <v>27</v>
      </c>
      <c r="J1121" s="1" t="s">
        <v>3092</v>
      </c>
      <c r="K1121" s="4" t="str">
        <f>VLOOKUP(IF(ISBLANK(J1121),C1121,LEFT(J1121,IFERROR(FIND("_",LEFT(J1121,4)),1)-1)),{"","fact";"c","reset";"tc","reset";"ec","reset";"tec","fact";"c32","rate";"c64","rate";"cmpd","";"ec32","diff";"ec64","diff";"f","fact";"family","";"n","raw";"s",""},2,FALSE)</f>
        <v>fact</v>
      </c>
      <c r="L1121" s="4" t="str">
        <f t="shared" si="68"/>
        <v>averageQueueLengthIntermediate / physical.coreCount</v>
      </c>
      <c r="M1121" s="5" t="str">
        <f t="shared" si="69"/>
        <v>div</v>
      </c>
      <c r="N1121" s="5" t="str">
        <f t="shared" si="70"/>
        <v>averageQueueLengthIntermediate</v>
      </c>
      <c r="O1121" s="5" t="str">
        <f t="shared" si="71"/>
        <v>physical.coreCount</v>
      </c>
    </row>
    <row r="1122" spans="1:15" ht="30">
      <c r="A1122" s="1" t="s">
        <v>3093</v>
      </c>
      <c r="B1122" s="1" t="s">
        <v>29</v>
      </c>
      <c r="C1122" s="1" t="s">
        <v>455</v>
      </c>
      <c r="D1122" s="1" t="s">
        <v>3089</v>
      </c>
      <c r="E1122" s="1" t="s">
        <v>3090</v>
      </c>
      <c r="F1122" s="1" t="s">
        <v>3091</v>
      </c>
      <c r="G1122" s="1">
        <v>5</v>
      </c>
      <c r="H1122" s="1" t="s">
        <v>27</v>
      </c>
      <c r="J1122" s="1" t="s">
        <v>3094</v>
      </c>
      <c r="K1122" s="4" t="str">
        <f>VLOOKUP(IF(ISBLANK(J1122),C1122,LEFT(J1122,IFERROR(FIND("_",LEFT(J1122,4)),1)-1)),{"","fact";"c","reset";"tc","reset";"ec","reset";"tec","fact";"c32","rate";"c64","rate";"cmpd","";"ec32","diff";"ec64","diff";"f","fact";"family","";"n","raw";"s",""},2,FALSE)</f>
        <v>fact</v>
      </c>
      <c r="L1122" s="4" t="str">
        <f t="shared" si="68"/>
        <v>sumArrivalQueueLength / totalCalls</v>
      </c>
      <c r="M1122" s="5" t="str">
        <f t="shared" si="69"/>
        <v>div</v>
      </c>
      <c r="N1122" s="5" t="str">
        <f t="shared" si="70"/>
        <v>sumArrivalQueueLength</v>
      </c>
      <c r="O1122" s="5" t="str">
        <f t="shared" si="71"/>
        <v>totalCalls</v>
      </c>
    </row>
    <row r="1123" spans="1:15" ht="30">
      <c r="A1123" s="1" t="s">
        <v>3095</v>
      </c>
      <c r="B1123" s="1" t="s">
        <v>29</v>
      </c>
      <c r="C1123" s="1" t="s">
        <v>455</v>
      </c>
      <c r="D1123" s="1" t="s">
        <v>3096</v>
      </c>
      <c r="E1123" s="1" t="s">
        <v>3097</v>
      </c>
      <c r="G1123" s="1">
        <v>5</v>
      </c>
      <c r="H1123" s="1" t="s">
        <v>27</v>
      </c>
      <c r="J1123" s="1" t="s">
        <v>3098</v>
      </c>
      <c r="K1123" s="4" t="str">
        <f>VLOOKUP(IF(ISBLANK(J1123),C1123,LEFT(J1123,IFERROR(FIND("_",LEFT(J1123,4)),1)-1)),{"","fact";"c","reset";"tc","reset";"ec","reset";"tec","fact";"c32","rate";"c64","rate";"cmpd","";"ec32","diff";"ec64","diff";"f","fact";"family","";"n","raw";"s",""},2,FALSE)</f>
        <v>reset</v>
      </c>
      <c r="L1123" s="4" t="str">
        <f t="shared" si="68"/>
        <v>∑ (core.*.blocksSeeked)</v>
      </c>
      <c r="M1123" s="5" t="str">
        <f t="shared" si="69"/>
        <v>sum</v>
      </c>
      <c r="N1123" s="5" t="str">
        <f t="shared" si="70"/>
        <v>core.*.blocksSeeked</v>
      </c>
      <c r="O1123" s="5" t="str">
        <f t="shared" si="71"/>
        <v/>
      </c>
    </row>
    <row r="1124" spans="1:15" ht="30">
      <c r="A1124" s="1" t="s">
        <v>3099</v>
      </c>
      <c r="B1124" s="1" t="s">
        <v>29</v>
      </c>
      <c r="C1124" s="1" t="s">
        <v>455</v>
      </c>
      <c r="D1124" s="1" t="s">
        <v>3100</v>
      </c>
      <c r="E1124" s="1" t="s">
        <v>3101</v>
      </c>
      <c r="G1124" s="1">
        <v>5</v>
      </c>
      <c r="H1124" s="1" t="s">
        <v>27</v>
      </c>
      <c r="J1124" s="1" t="s">
        <v>3102</v>
      </c>
      <c r="K1124" s="4" t="str">
        <f>VLOOKUP(IF(ISBLANK(J1124),C1124,LEFT(J1124,IFERROR(FIND("_",LEFT(J1124,4)),1)-1)),{"","fact";"c","reset";"tc","reset";"ec","reset";"tec","fact";"c32","rate";"c64","rate";"cmpd","";"ec32","diff";"ec64","diff";"f","fact";"family","";"n","raw";"s",""},2,FALSE)</f>
        <v>reset</v>
      </c>
      <c r="L1124" s="4" t="str">
        <f t="shared" si="68"/>
        <v>∑ (core.*.busyTicks)</v>
      </c>
      <c r="M1124" s="5" t="str">
        <f t="shared" si="69"/>
        <v>sum</v>
      </c>
      <c r="N1124" s="5" t="str">
        <f t="shared" si="70"/>
        <v>core.*.busyTicks</v>
      </c>
      <c r="O1124" s="5" t="str">
        <f t="shared" si="71"/>
        <v/>
      </c>
    </row>
    <row r="1125" spans="1:15" ht="60">
      <c r="A1125" s="1" t="s">
        <v>3103</v>
      </c>
      <c r="B1125" s="1" t="s">
        <v>29</v>
      </c>
      <c r="C1125" s="1" t="s">
        <v>455</v>
      </c>
      <c r="D1125" s="1" t="s">
        <v>3104</v>
      </c>
      <c r="E1125" s="1" t="s">
        <v>3105</v>
      </c>
      <c r="F1125" s="1" t="s">
        <v>3091</v>
      </c>
      <c r="G1125" s="1">
        <v>5</v>
      </c>
      <c r="H1125" s="1" t="s">
        <v>27</v>
      </c>
      <c r="J1125" s="1" t="s">
        <v>3106</v>
      </c>
      <c r="K1125" s="4" t="str">
        <f>VLOOKUP(IF(ISBLANK(J1125),C1125,LEFT(J1125,IFERROR(FIND("_",LEFT(J1125,4)),1)-1)),{"","fact";"c","reset";"tc","reset";"ec","reset";"tec","fact";"c32","rate";"c64","rate";"cmpd","";"ec32","diff";"ec64","diff";"f","fact";"family","";"n","raw";"s",""},2,FALSE)</f>
        <v>fact</v>
      </c>
      <c r="L1125" s="4" t="str">
        <f t="shared" si="68"/>
        <v>busyTicks * averageQueueLengthIntermediate</v>
      </c>
      <c r="M1125" s="5" t="str">
        <f t="shared" si="69"/>
        <v>mult</v>
      </c>
      <c r="N1125" s="5" t="str">
        <f t="shared" si="70"/>
        <v>busyTicks</v>
      </c>
      <c r="O1125" s="5" t="str">
        <f t="shared" si="71"/>
        <v>averageQueueLengthIntermediate</v>
      </c>
    </row>
    <row r="1126" spans="1:15">
      <c r="A1126" s="1" t="s">
        <v>3107</v>
      </c>
      <c r="B1126" s="1" t="s">
        <v>29</v>
      </c>
      <c r="C1126" s="1" t="s">
        <v>30</v>
      </c>
      <c r="D1126" s="1" t="s">
        <v>3108</v>
      </c>
      <c r="E1126" s="1" t="s">
        <v>3109</v>
      </c>
      <c r="G1126" s="1">
        <v>16</v>
      </c>
      <c r="H1126" s="1" t="s">
        <v>27</v>
      </c>
      <c r="I1126" s="1">
        <v>-1</v>
      </c>
      <c r="K1126" s="4" t="str">
        <f>VLOOKUP(IF(ISBLANK(J1126),C1126,LEFT(J1126,IFERROR(FIND("_",LEFT(J1126,4)),1)-1)),{"","fact";"c","reset";"tc","reset";"ec","reset";"tec","fact";"c32","rate";"c64","rate";"cmpd","";"ec32","diff";"ec64","diff";"f","fact";"family","";"n","raw";"s",""},2,FALSE)</f>
        <v/>
      </c>
      <c r="L1126" s="4" t="str">
        <f t="shared" si="68"/>
        <v/>
      </c>
      <c r="M1126" s="5" t="str">
        <f t="shared" si="69"/>
        <v/>
      </c>
      <c r="N1126" s="5" t="str">
        <f t="shared" si="70"/>
        <v/>
      </c>
      <c r="O1126" s="5" t="str">
        <f t="shared" si="71"/>
        <v/>
      </c>
    </row>
    <row r="1127" spans="1:15" ht="30">
      <c r="A1127" s="1" t="s">
        <v>3110</v>
      </c>
      <c r="B1127" s="1" t="s">
        <v>29</v>
      </c>
      <c r="C1127" s="1" t="s">
        <v>35</v>
      </c>
      <c r="D1127" s="1" t="s">
        <v>3096</v>
      </c>
      <c r="E1127" s="1" t="s">
        <v>3097</v>
      </c>
      <c r="G1127" s="1">
        <v>-1</v>
      </c>
      <c r="H1127" s="1" t="s">
        <v>27</v>
      </c>
      <c r="I1127" s="1">
        <v>-1</v>
      </c>
      <c r="K1127" s="4" t="str">
        <f>VLOOKUP(IF(ISBLANK(J1127),C1127,LEFT(J1127,IFERROR(FIND("_",LEFT(J1127,4)),1)-1)),{"","fact";"c","reset";"tc","reset";"ec","reset";"tec","fact";"c32","rate";"c64","rate";"cmpd","";"ec32","diff";"ec64","diff";"f","fact";"family","";"n","raw";"s",""},2,FALSE)</f>
        <v>rate</v>
      </c>
      <c r="L1127" s="4" t="str">
        <f t="shared" si="68"/>
        <v/>
      </c>
      <c r="M1127" s="5" t="str">
        <f t="shared" si="69"/>
        <v/>
      </c>
      <c r="N1127" s="5" t="str">
        <f t="shared" si="70"/>
        <v/>
      </c>
      <c r="O1127" s="5" t="str">
        <f t="shared" si="71"/>
        <v/>
      </c>
    </row>
    <row r="1128" spans="1:15">
      <c r="A1128" s="1" t="s">
        <v>3111</v>
      </c>
      <c r="B1128" s="1" t="s">
        <v>29</v>
      </c>
      <c r="C1128" s="1" t="s">
        <v>221</v>
      </c>
      <c r="D1128" s="1" t="s">
        <v>3100</v>
      </c>
      <c r="E1128" s="1" t="s">
        <v>3101</v>
      </c>
      <c r="G1128" s="1">
        <v>-1</v>
      </c>
      <c r="H1128" s="1" t="s">
        <v>27</v>
      </c>
      <c r="I1128" s="1">
        <v>-1</v>
      </c>
      <c r="K1128" s="4" t="str">
        <f>VLOOKUP(IF(ISBLANK(J1128),C1128,LEFT(J1128,IFERROR(FIND("_",LEFT(J1128,4)),1)-1)),{"","fact";"c","reset";"tc","reset";"ec","reset";"tec","fact";"c32","rate";"c64","rate";"cmpd","";"ec32","diff";"ec64","diff";"f","fact";"family","";"n","raw";"s",""},2,FALSE)</f>
        <v>diff</v>
      </c>
      <c r="L1128" s="4" t="str">
        <f t="shared" si="68"/>
        <v/>
      </c>
      <c r="M1128" s="5" t="str">
        <f t="shared" si="69"/>
        <v/>
      </c>
      <c r="N1128" s="5" t="str">
        <f t="shared" si="70"/>
        <v/>
      </c>
      <c r="O1128" s="5" t="str">
        <f t="shared" si="71"/>
        <v/>
      </c>
    </row>
    <row r="1129" spans="1:15">
      <c r="A1129" s="1" t="s">
        <v>3112</v>
      </c>
      <c r="B1129" s="1" t="s">
        <v>29</v>
      </c>
      <c r="C1129" s="1" t="s">
        <v>221</v>
      </c>
      <c r="D1129" s="1" t="s">
        <v>3113</v>
      </c>
      <c r="E1129" s="1" t="s">
        <v>3114</v>
      </c>
      <c r="G1129" s="1">
        <v>-1</v>
      </c>
      <c r="H1129" s="1" t="s">
        <v>27</v>
      </c>
      <c r="I1129" s="1">
        <v>-1</v>
      </c>
      <c r="K1129" s="4" t="str">
        <f>VLOOKUP(IF(ISBLANK(J1129),C1129,LEFT(J1129,IFERROR(FIND("_",LEFT(J1129,4)),1)-1)),{"","fact";"c","reset";"tc","reset";"ec","reset";"tec","fact";"c32","rate";"c64","rate";"cmpd","";"ec32","diff";"ec64","diff";"f","fact";"family","";"n","raw";"s",""},2,FALSE)</f>
        <v>diff</v>
      </c>
      <c r="L1129" s="4" t="str">
        <f t="shared" si="68"/>
        <v/>
      </c>
      <c r="M1129" s="5" t="str">
        <f t="shared" si="69"/>
        <v/>
      </c>
      <c r="N1129" s="5" t="str">
        <f t="shared" si="70"/>
        <v/>
      </c>
      <c r="O1129" s="5" t="str">
        <f t="shared" si="71"/>
        <v/>
      </c>
    </row>
    <row r="1130" spans="1:15" ht="30">
      <c r="A1130" s="1" t="s">
        <v>3115</v>
      </c>
      <c r="B1130" s="1" t="s">
        <v>29</v>
      </c>
      <c r="C1130" s="1" t="s">
        <v>35</v>
      </c>
      <c r="D1130" s="1" t="s">
        <v>3116</v>
      </c>
      <c r="E1130" s="1" t="s">
        <v>3117</v>
      </c>
      <c r="G1130" s="1">
        <v>-1</v>
      </c>
      <c r="H1130" s="1" t="s">
        <v>27</v>
      </c>
      <c r="I1130" s="1">
        <v>-1</v>
      </c>
      <c r="K1130" s="4" t="str">
        <f>VLOOKUP(IF(ISBLANK(J1130),C1130,LEFT(J1130,IFERROR(FIND("_",LEFT(J1130,4)),1)-1)),{"","fact";"c","reset";"tc","reset";"ec","reset";"tec","fact";"c32","rate";"c64","rate";"cmpd","";"ec32","diff";"ec64","diff";"f","fact";"family","";"n","raw";"s",""},2,FALSE)</f>
        <v>rate</v>
      </c>
      <c r="L1130" s="4" t="str">
        <f t="shared" si="68"/>
        <v/>
      </c>
      <c r="M1130" s="5" t="str">
        <f t="shared" si="69"/>
        <v/>
      </c>
      <c r="N1130" s="5" t="str">
        <f t="shared" si="70"/>
        <v/>
      </c>
      <c r="O1130" s="5" t="str">
        <f t="shared" si="71"/>
        <v/>
      </c>
    </row>
    <row r="1131" spans="1:15" ht="30">
      <c r="A1131" s="1" t="s">
        <v>3118</v>
      </c>
      <c r="B1131" s="1" t="s">
        <v>29</v>
      </c>
      <c r="C1131" s="1" t="s">
        <v>35</v>
      </c>
      <c r="D1131" s="1" t="s">
        <v>3119</v>
      </c>
      <c r="E1131" s="1" t="s">
        <v>3120</v>
      </c>
      <c r="G1131" s="1">
        <v>-1</v>
      </c>
      <c r="H1131" s="1" t="s">
        <v>27</v>
      </c>
      <c r="I1131" s="1">
        <v>-1</v>
      </c>
      <c r="K1131" s="4" t="str">
        <f>VLOOKUP(IF(ISBLANK(J1131),C1131,LEFT(J1131,IFERROR(FIND("_",LEFT(J1131,4)),1)-1)),{"","fact";"c","reset";"tc","reset";"ec","reset";"tec","fact";"c32","rate";"c64","rate";"cmpd","";"ec32","diff";"ec64","diff";"f","fact";"family","";"n","raw";"s",""},2,FALSE)</f>
        <v>rate</v>
      </c>
      <c r="L1131" s="4" t="str">
        <f t="shared" si="68"/>
        <v/>
      </c>
      <c r="M1131" s="5" t="str">
        <f t="shared" si="69"/>
        <v/>
      </c>
      <c r="N1131" s="5" t="str">
        <f t="shared" si="70"/>
        <v/>
      </c>
      <c r="O1131" s="5" t="str">
        <f t="shared" si="71"/>
        <v/>
      </c>
    </row>
    <row r="1132" spans="1:15" ht="30">
      <c r="A1132" s="1" t="s">
        <v>3121</v>
      </c>
      <c r="B1132" s="1" t="s">
        <v>29</v>
      </c>
      <c r="C1132" s="1" t="s">
        <v>35</v>
      </c>
      <c r="D1132" s="1" t="s">
        <v>3122</v>
      </c>
      <c r="E1132" s="1" t="s">
        <v>3123</v>
      </c>
      <c r="G1132" s="1">
        <v>-1</v>
      </c>
      <c r="H1132" s="1" t="s">
        <v>27</v>
      </c>
      <c r="I1132" s="1">
        <v>-1</v>
      </c>
      <c r="K1132" s="4" t="str">
        <f>VLOOKUP(IF(ISBLANK(J1132),C1132,LEFT(J1132,IFERROR(FIND("_",LEFT(J1132,4)),1)-1)),{"","fact";"c","reset";"tc","reset";"ec","reset";"tec","fact";"c32","rate";"c64","rate";"cmpd","";"ec32","diff";"ec64","diff";"f","fact";"family","";"n","raw";"s",""},2,FALSE)</f>
        <v>rate</v>
      </c>
      <c r="L1132" s="4" t="str">
        <f t="shared" si="68"/>
        <v/>
      </c>
      <c r="M1132" s="5" t="str">
        <f t="shared" si="69"/>
        <v/>
      </c>
      <c r="N1132" s="5" t="str">
        <f t="shared" si="70"/>
        <v/>
      </c>
      <c r="O1132" s="5" t="str">
        <f t="shared" si="71"/>
        <v/>
      </c>
    </row>
    <row r="1133" spans="1:15" ht="30">
      <c r="A1133" s="1" t="s">
        <v>3124</v>
      </c>
      <c r="B1133" s="1" t="s">
        <v>29</v>
      </c>
      <c r="C1133" s="1" t="s">
        <v>35</v>
      </c>
      <c r="D1133" s="1" t="s">
        <v>3125</v>
      </c>
      <c r="E1133" s="1" t="s">
        <v>3126</v>
      </c>
      <c r="G1133" s="1">
        <v>-1</v>
      </c>
      <c r="H1133" s="1" t="s">
        <v>27</v>
      </c>
      <c r="I1133" s="1">
        <v>-1</v>
      </c>
      <c r="K1133" s="4" t="str">
        <f>VLOOKUP(IF(ISBLANK(J1133),C1133,LEFT(J1133,IFERROR(FIND("_",LEFT(J1133,4)),1)-1)),{"","fact";"c","reset";"tc","reset";"ec","reset";"tec","fact";"c32","rate";"c64","rate";"cmpd","";"ec32","diff";"ec64","diff";"f","fact";"family","";"n","raw";"s",""},2,FALSE)</f>
        <v>rate</v>
      </c>
      <c r="L1133" s="4" t="str">
        <f t="shared" si="68"/>
        <v/>
      </c>
      <c r="M1133" s="5" t="str">
        <f t="shared" si="69"/>
        <v/>
      </c>
      <c r="N1133" s="5" t="str">
        <f t="shared" si="70"/>
        <v/>
      </c>
      <c r="O1133" s="5" t="str">
        <f t="shared" si="71"/>
        <v/>
      </c>
    </row>
    <row r="1134" spans="1:15" ht="30">
      <c r="A1134" s="1" t="s">
        <v>3127</v>
      </c>
      <c r="B1134" s="1" t="s">
        <v>29</v>
      </c>
      <c r="C1134" s="1" t="s">
        <v>35</v>
      </c>
      <c r="D1134" s="1" t="s">
        <v>3128</v>
      </c>
      <c r="E1134" s="1" t="s">
        <v>3129</v>
      </c>
      <c r="G1134" s="1">
        <v>-1</v>
      </c>
      <c r="H1134" s="1" t="s">
        <v>27</v>
      </c>
      <c r="I1134" s="1">
        <v>-1</v>
      </c>
      <c r="K1134" s="4" t="str">
        <f>VLOOKUP(IF(ISBLANK(J1134),C1134,LEFT(J1134,IFERROR(FIND("_",LEFT(J1134,4)),1)-1)),{"","fact";"c","reset";"tc","reset";"ec","reset";"tec","fact";"c32","rate";"c64","rate";"cmpd","";"ec32","diff";"ec64","diff";"f","fact";"family","";"n","raw";"s",""},2,FALSE)</f>
        <v>rate</v>
      </c>
      <c r="L1134" s="4" t="str">
        <f t="shared" si="68"/>
        <v/>
      </c>
      <c r="M1134" s="5" t="str">
        <f t="shared" si="69"/>
        <v/>
      </c>
      <c r="N1134" s="5" t="str">
        <f t="shared" si="70"/>
        <v/>
      </c>
      <c r="O1134" s="5" t="str">
        <f t="shared" si="71"/>
        <v/>
      </c>
    </row>
    <row r="1135" spans="1:15" ht="30">
      <c r="A1135" s="1" t="s">
        <v>3130</v>
      </c>
      <c r="B1135" s="1" t="s">
        <v>29</v>
      </c>
      <c r="C1135" s="1" t="s">
        <v>35</v>
      </c>
      <c r="D1135" s="1" t="s">
        <v>3131</v>
      </c>
      <c r="E1135" s="1" t="s">
        <v>3132</v>
      </c>
      <c r="G1135" s="1">
        <v>-1</v>
      </c>
      <c r="H1135" s="1" t="s">
        <v>27</v>
      </c>
      <c r="I1135" s="1">
        <v>-1</v>
      </c>
      <c r="K1135" s="4" t="str">
        <f>VLOOKUP(IF(ISBLANK(J1135),C1135,LEFT(J1135,IFERROR(FIND("_",LEFT(J1135,4)),1)-1)),{"","fact";"c","reset";"tc","reset";"ec","reset";"tec","fact";"c32","rate";"c64","rate";"cmpd","";"ec32","diff";"ec64","diff";"f","fact";"family","";"n","raw";"s",""},2,FALSE)</f>
        <v>rate</v>
      </c>
      <c r="L1135" s="4" t="str">
        <f t="shared" si="68"/>
        <v/>
      </c>
      <c r="M1135" s="5" t="str">
        <f t="shared" si="69"/>
        <v/>
      </c>
      <c r="N1135" s="5" t="str">
        <f t="shared" si="70"/>
        <v/>
      </c>
      <c r="O1135" s="5" t="str">
        <f t="shared" si="71"/>
        <v/>
      </c>
    </row>
    <row r="1136" spans="1:15" ht="30">
      <c r="A1136" s="1" t="s">
        <v>3133</v>
      </c>
      <c r="B1136" s="1" t="s">
        <v>29</v>
      </c>
      <c r="C1136" s="1" t="s">
        <v>35</v>
      </c>
      <c r="D1136" s="1" t="s">
        <v>3134</v>
      </c>
      <c r="E1136" s="1" t="s">
        <v>3135</v>
      </c>
      <c r="G1136" s="1">
        <v>-1</v>
      </c>
      <c r="H1136" s="1" t="s">
        <v>27</v>
      </c>
      <c r="I1136" s="1">
        <v>-1</v>
      </c>
      <c r="K1136" s="4" t="str">
        <f>VLOOKUP(IF(ISBLANK(J1136),C1136,LEFT(J1136,IFERROR(FIND("_",LEFT(J1136,4)),1)-1)),{"","fact";"c","reset";"tc","reset";"ec","reset";"tec","fact";"c32","rate";"c64","rate";"cmpd","";"ec32","diff";"ec64","diff";"f","fact";"family","";"n","raw";"s",""},2,FALSE)</f>
        <v>rate</v>
      </c>
      <c r="L1136" s="4" t="str">
        <f t="shared" si="68"/>
        <v/>
      </c>
      <c r="M1136" s="5" t="str">
        <f t="shared" si="69"/>
        <v/>
      </c>
      <c r="N1136" s="5" t="str">
        <f t="shared" si="70"/>
        <v/>
      </c>
      <c r="O1136" s="5" t="str">
        <f t="shared" si="71"/>
        <v/>
      </c>
    </row>
    <row r="1137" spans="1:15" ht="30">
      <c r="A1137" s="1" t="s">
        <v>3136</v>
      </c>
      <c r="B1137" s="1" t="s">
        <v>29</v>
      </c>
      <c r="C1137" s="1" t="s">
        <v>35</v>
      </c>
      <c r="D1137" s="1" t="s">
        <v>3137</v>
      </c>
      <c r="E1137" s="1" t="s">
        <v>3138</v>
      </c>
      <c r="G1137" s="1">
        <v>-1</v>
      </c>
      <c r="H1137" s="1" t="s">
        <v>27</v>
      </c>
      <c r="I1137" s="1">
        <v>-1</v>
      </c>
      <c r="K1137" s="4" t="str">
        <f>VLOOKUP(IF(ISBLANK(J1137),C1137,LEFT(J1137,IFERROR(FIND("_",LEFT(J1137,4)),1)-1)),{"","fact";"c","reset";"tc","reset";"ec","reset";"tec","fact";"c32","rate";"c64","rate";"cmpd","";"ec32","diff";"ec64","diff";"f","fact";"family","";"n","raw";"s",""},2,FALSE)</f>
        <v>rate</v>
      </c>
      <c r="L1137" s="4" t="str">
        <f t="shared" si="68"/>
        <v/>
      </c>
      <c r="M1137" s="5" t="str">
        <f t="shared" si="69"/>
        <v/>
      </c>
      <c r="N1137" s="5" t="str">
        <f t="shared" si="70"/>
        <v/>
      </c>
      <c r="O1137" s="5" t="str">
        <f t="shared" si="71"/>
        <v/>
      </c>
    </row>
    <row r="1138" spans="1:15" ht="30">
      <c r="A1138" s="1" t="s">
        <v>3139</v>
      </c>
      <c r="B1138" s="1" t="s">
        <v>29</v>
      </c>
      <c r="C1138" s="1" t="s">
        <v>35</v>
      </c>
      <c r="D1138" s="1" t="s">
        <v>3140</v>
      </c>
      <c r="E1138" s="1" t="s">
        <v>3141</v>
      </c>
      <c r="G1138" s="1">
        <v>-1</v>
      </c>
      <c r="H1138" s="1" t="s">
        <v>27</v>
      </c>
      <c r="I1138" s="1">
        <v>-1</v>
      </c>
      <c r="K1138" s="4" t="str">
        <f>VLOOKUP(IF(ISBLANK(J1138),C1138,LEFT(J1138,IFERROR(FIND("_",LEFT(J1138,4)),1)-1)),{"","fact";"c","reset";"tc","reset";"ec","reset";"tec","fact";"c32","rate";"c64","rate";"cmpd","";"ec32","diff";"ec64","diff";"f","fact";"family","";"n","raw";"s",""},2,FALSE)</f>
        <v>rate</v>
      </c>
      <c r="L1138" s="4" t="str">
        <f t="shared" si="68"/>
        <v/>
      </c>
      <c r="M1138" s="5" t="str">
        <f t="shared" si="69"/>
        <v/>
      </c>
      <c r="N1138" s="5" t="str">
        <f t="shared" si="70"/>
        <v/>
      </c>
      <c r="O1138" s="5" t="str">
        <f t="shared" si="71"/>
        <v/>
      </c>
    </row>
    <row r="1139" spans="1:15" ht="30">
      <c r="A1139" s="1" t="s">
        <v>3142</v>
      </c>
      <c r="B1139" s="1" t="s">
        <v>29</v>
      </c>
      <c r="C1139" s="1" t="s">
        <v>35</v>
      </c>
      <c r="D1139" s="1" t="s">
        <v>3143</v>
      </c>
      <c r="E1139" s="1" t="s">
        <v>3144</v>
      </c>
      <c r="G1139" s="1">
        <v>-1</v>
      </c>
      <c r="H1139" s="1" t="s">
        <v>27</v>
      </c>
      <c r="I1139" s="1">
        <v>-1</v>
      </c>
      <c r="K1139" s="4" t="str">
        <f>VLOOKUP(IF(ISBLANK(J1139),C1139,LEFT(J1139,IFERROR(FIND("_",LEFT(J1139,4)),1)-1)),{"","fact";"c","reset";"tc","reset";"ec","reset";"tec","fact";"c32","rate";"c64","rate";"cmpd","";"ec32","diff";"ec64","diff";"f","fact";"family","";"n","raw";"s",""},2,FALSE)</f>
        <v>rate</v>
      </c>
      <c r="L1139" s="4" t="str">
        <f t="shared" si="68"/>
        <v/>
      </c>
      <c r="M1139" s="5" t="str">
        <f t="shared" si="69"/>
        <v/>
      </c>
      <c r="N1139" s="5" t="str">
        <f t="shared" si="70"/>
        <v/>
      </c>
      <c r="O1139" s="5" t="str">
        <f t="shared" si="71"/>
        <v/>
      </c>
    </row>
    <row r="1140" spans="1:15" ht="30">
      <c r="A1140" s="1" t="s">
        <v>3145</v>
      </c>
      <c r="B1140" s="1" t="s">
        <v>29</v>
      </c>
      <c r="C1140" s="1" t="s">
        <v>35</v>
      </c>
      <c r="D1140" s="1" t="s">
        <v>3146</v>
      </c>
      <c r="E1140" s="1" t="s">
        <v>3147</v>
      </c>
      <c r="G1140" s="1">
        <v>-1</v>
      </c>
      <c r="H1140" s="1" t="s">
        <v>27</v>
      </c>
      <c r="I1140" s="1">
        <v>-1</v>
      </c>
      <c r="K1140" s="4" t="str">
        <f>VLOOKUP(IF(ISBLANK(J1140),C1140,LEFT(J1140,IFERROR(FIND("_",LEFT(J1140,4)),1)-1)),{"","fact";"c","reset";"tc","reset";"ec","reset";"tec","fact";"c32","rate";"c64","rate";"cmpd","";"ec32","diff";"ec64","diff";"f","fact";"family","";"n","raw";"s",""},2,FALSE)</f>
        <v>rate</v>
      </c>
      <c r="L1140" s="4" t="str">
        <f t="shared" si="68"/>
        <v/>
      </c>
      <c r="M1140" s="5" t="str">
        <f t="shared" si="69"/>
        <v/>
      </c>
      <c r="N1140" s="5" t="str">
        <f t="shared" si="70"/>
        <v/>
      </c>
      <c r="O1140" s="5" t="str">
        <f t="shared" si="71"/>
        <v/>
      </c>
    </row>
    <row r="1141" spans="1:15" ht="30">
      <c r="A1141" s="1" t="s">
        <v>3148</v>
      </c>
      <c r="B1141" s="1" t="s">
        <v>29</v>
      </c>
      <c r="C1141" s="1" t="s">
        <v>35</v>
      </c>
      <c r="D1141" s="1" t="s">
        <v>3149</v>
      </c>
      <c r="E1141" s="1" t="s">
        <v>3150</v>
      </c>
      <c r="G1141" s="1">
        <v>-1</v>
      </c>
      <c r="H1141" s="1" t="s">
        <v>27</v>
      </c>
      <c r="I1141" s="1">
        <v>-1</v>
      </c>
      <c r="K1141" s="4" t="str">
        <f>VLOOKUP(IF(ISBLANK(J1141),C1141,LEFT(J1141,IFERROR(FIND("_",LEFT(J1141,4)),1)-1)),{"","fact";"c","reset";"tc","reset";"ec","reset";"tec","fact";"c32","rate";"c64","rate";"cmpd","";"ec32","diff";"ec64","diff";"f","fact";"family","";"n","raw";"s",""},2,FALSE)</f>
        <v>rate</v>
      </c>
      <c r="L1141" s="4" t="str">
        <f t="shared" si="68"/>
        <v/>
      </c>
      <c r="M1141" s="5" t="str">
        <f t="shared" si="69"/>
        <v/>
      </c>
      <c r="N1141" s="5" t="str">
        <f t="shared" si="70"/>
        <v/>
      </c>
      <c r="O1141" s="5" t="str">
        <f t="shared" si="71"/>
        <v/>
      </c>
    </row>
    <row r="1142" spans="1:15" ht="30">
      <c r="A1142" s="1" t="s">
        <v>3151</v>
      </c>
      <c r="B1142" s="1" t="s">
        <v>29</v>
      </c>
      <c r="C1142" s="1" t="s">
        <v>35</v>
      </c>
      <c r="D1142" s="1" t="s">
        <v>3152</v>
      </c>
      <c r="E1142" s="1" t="s">
        <v>3153</v>
      </c>
      <c r="G1142" s="1">
        <v>-1</v>
      </c>
      <c r="H1142" s="1" t="s">
        <v>27</v>
      </c>
      <c r="I1142" s="1">
        <v>-1</v>
      </c>
      <c r="K1142" s="4" t="str">
        <f>VLOOKUP(IF(ISBLANK(J1142),C1142,LEFT(J1142,IFERROR(FIND("_",LEFT(J1142,4)),1)-1)),{"","fact";"c","reset";"tc","reset";"ec","reset";"tec","fact";"c32","rate";"c64","rate";"cmpd","";"ec32","diff";"ec64","diff";"f","fact";"family","";"n","raw";"s",""},2,FALSE)</f>
        <v>rate</v>
      </c>
      <c r="L1142" s="4" t="str">
        <f t="shared" si="68"/>
        <v/>
      </c>
      <c r="M1142" s="5" t="str">
        <f t="shared" si="69"/>
        <v/>
      </c>
      <c r="N1142" s="5" t="str">
        <f t="shared" si="70"/>
        <v/>
      </c>
      <c r="O1142" s="5" t="str">
        <f t="shared" si="71"/>
        <v/>
      </c>
    </row>
    <row r="1143" spans="1:15" ht="30">
      <c r="A1143" s="1" t="s">
        <v>3154</v>
      </c>
      <c r="B1143" s="1" t="s">
        <v>29</v>
      </c>
      <c r="C1143" s="1" t="s">
        <v>35</v>
      </c>
      <c r="D1143" s="1" t="s">
        <v>3155</v>
      </c>
      <c r="E1143" s="1" t="s">
        <v>3156</v>
      </c>
      <c r="G1143" s="1">
        <v>-1</v>
      </c>
      <c r="H1143" s="1" t="s">
        <v>27</v>
      </c>
      <c r="I1143" s="1">
        <v>-1</v>
      </c>
      <c r="K1143" s="4" t="str">
        <f>VLOOKUP(IF(ISBLANK(J1143),C1143,LEFT(J1143,IFERROR(FIND("_",LEFT(J1143,4)),1)-1)),{"","fact";"c","reset";"tc","reset";"ec","reset";"tec","fact";"c32","rate";"c64","rate";"cmpd","";"ec32","diff";"ec64","diff";"f","fact";"family","";"n","raw";"s",""},2,FALSE)</f>
        <v>rate</v>
      </c>
      <c r="L1143" s="4" t="str">
        <f t="shared" si="68"/>
        <v/>
      </c>
      <c r="M1143" s="5" t="str">
        <f t="shared" si="69"/>
        <v/>
      </c>
      <c r="N1143" s="5" t="str">
        <f t="shared" si="70"/>
        <v/>
      </c>
      <c r="O1143" s="5" t="str">
        <f t="shared" si="71"/>
        <v/>
      </c>
    </row>
    <row r="1144" spans="1:15" ht="30">
      <c r="A1144" s="1" t="s">
        <v>3157</v>
      </c>
      <c r="B1144" s="1" t="s">
        <v>29</v>
      </c>
      <c r="C1144" s="1" t="s">
        <v>35</v>
      </c>
      <c r="D1144" s="1" t="s">
        <v>3158</v>
      </c>
      <c r="E1144" s="1" t="s">
        <v>3159</v>
      </c>
      <c r="G1144" s="1">
        <v>-1</v>
      </c>
      <c r="H1144" s="1" t="s">
        <v>27</v>
      </c>
      <c r="I1144" s="1">
        <v>-1</v>
      </c>
      <c r="K1144" s="4" t="str">
        <f>VLOOKUP(IF(ISBLANK(J1144),C1144,LEFT(J1144,IFERROR(FIND("_",LEFT(J1144,4)),1)-1)),{"","fact";"c","reset";"tc","reset";"ec","reset";"tec","fact";"c32","rate";"c64","rate";"cmpd","";"ec32","diff";"ec64","diff";"f","fact";"family","";"n","raw";"s",""},2,FALSE)</f>
        <v>rate</v>
      </c>
      <c r="L1144" s="4" t="str">
        <f t="shared" si="68"/>
        <v/>
      </c>
      <c r="M1144" s="5" t="str">
        <f t="shared" si="69"/>
        <v/>
      </c>
      <c r="N1144" s="5" t="str">
        <f t="shared" si="70"/>
        <v/>
      </c>
      <c r="O1144" s="5" t="str">
        <f t="shared" si="71"/>
        <v/>
      </c>
    </row>
    <row r="1145" spans="1:15" ht="30">
      <c r="A1145" s="1" t="s">
        <v>3160</v>
      </c>
      <c r="B1145" s="1" t="s">
        <v>29</v>
      </c>
      <c r="C1145" s="1" t="s">
        <v>35</v>
      </c>
      <c r="D1145" s="1" t="s">
        <v>3161</v>
      </c>
      <c r="E1145" s="1" t="s">
        <v>3162</v>
      </c>
      <c r="G1145" s="1">
        <v>-1</v>
      </c>
      <c r="H1145" s="1" t="s">
        <v>27</v>
      </c>
      <c r="I1145" s="1">
        <v>-1</v>
      </c>
      <c r="K1145" s="4" t="str">
        <f>VLOOKUP(IF(ISBLANK(J1145),C1145,LEFT(J1145,IFERROR(FIND("_",LEFT(J1145,4)),1)-1)),{"","fact";"c","reset";"tc","reset";"ec","reset";"tec","fact";"c32","rate";"c64","rate";"cmpd","";"ec32","diff";"ec64","diff";"f","fact";"family","";"n","raw";"s",""},2,FALSE)</f>
        <v>rate</v>
      </c>
      <c r="L1145" s="4" t="str">
        <f t="shared" si="68"/>
        <v/>
      </c>
      <c r="M1145" s="5" t="str">
        <f t="shared" si="69"/>
        <v/>
      </c>
      <c r="N1145" s="5" t="str">
        <f t="shared" si="70"/>
        <v/>
      </c>
      <c r="O1145" s="5" t="str">
        <f t="shared" si="71"/>
        <v/>
      </c>
    </row>
    <row r="1146" spans="1:15" ht="30">
      <c r="A1146" s="1" t="s">
        <v>3163</v>
      </c>
      <c r="B1146" s="1" t="s">
        <v>29</v>
      </c>
      <c r="C1146" s="1" t="s">
        <v>35</v>
      </c>
      <c r="D1146" s="1" t="s">
        <v>3164</v>
      </c>
      <c r="E1146" s="1" t="s">
        <v>3165</v>
      </c>
      <c r="G1146" s="1">
        <v>-1</v>
      </c>
      <c r="H1146" s="1" t="s">
        <v>27</v>
      </c>
      <c r="I1146" s="1">
        <v>-1</v>
      </c>
      <c r="K1146" s="4" t="str">
        <f>VLOOKUP(IF(ISBLANK(J1146),C1146,LEFT(J1146,IFERROR(FIND("_",LEFT(J1146,4)),1)-1)),{"","fact";"c","reset";"tc","reset";"ec","reset";"tec","fact";"c32","rate";"c64","rate";"cmpd","";"ec32","diff";"ec64","diff";"f","fact";"family","";"n","raw";"s",""},2,FALSE)</f>
        <v>rate</v>
      </c>
      <c r="L1146" s="4" t="str">
        <f t="shared" si="68"/>
        <v/>
      </c>
      <c r="M1146" s="5" t="str">
        <f t="shared" si="69"/>
        <v/>
      </c>
      <c r="N1146" s="5" t="str">
        <f t="shared" si="70"/>
        <v/>
      </c>
      <c r="O1146" s="5" t="str">
        <f t="shared" si="71"/>
        <v/>
      </c>
    </row>
    <row r="1147" spans="1:15" ht="30">
      <c r="A1147" s="1" t="s">
        <v>3166</v>
      </c>
      <c r="B1147" s="1" t="s">
        <v>29</v>
      </c>
      <c r="C1147" s="1" t="s">
        <v>35</v>
      </c>
      <c r="D1147" s="1" t="s">
        <v>3167</v>
      </c>
      <c r="E1147" s="1" t="s">
        <v>3168</v>
      </c>
      <c r="G1147" s="1">
        <v>-1</v>
      </c>
      <c r="H1147" s="1" t="s">
        <v>27</v>
      </c>
      <c r="I1147" s="1">
        <v>-1</v>
      </c>
      <c r="K1147" s="4" t="str">
        <f>VLOOKUP(IF(ISBLANK(J1147),C1147,LEFT(J1147,IFERROR(FIND("_",LEFT(J1147,4)),1)-1)),{"","fact";"c","reset";"tc","reset";"ec","reset";"tec","fact";"c32","rate";"c64","rate";"cmpd","";"ec32","diff";"ec64","diff";"f","fact";"family","";"n","raw";"s",""},2,FALSE)</f>
        <v>rate</v>
      </c>
      <c r="L1147" s="4" t="str">
        <f t="shared" si="68"/>
        <v/>
      </c>
      <c r="M1147" s="5" t="str">
        <f t="shared" si="69"/>
        <v/>
      </c>
      <c r="N1147" s="5" t="str">
        <f t="shared" si="70"/>
        <v/>
      </c>
      <c r="O1147" s="5" t="str">
        <f t="shared" si="71"/>
        <v/>
      </c>
    </row>
    <row r="1148" spans="1:15" ht="30">
      <c r="A1148" s="1" t="s">
        <v>3169</v>
      </c>
      <c r="B1148" s="1" t="s">
        <v>29</v>
      </c>
      <c r="C1148" s="1" t="s">
        <v>35</v>
      </c>
      <c r="D1148" s="1" t="s">
        <v>3170</v>
      </c>
      <c r="E1148" s="1" t="s">
        <v>3171</v>
      </c>
      <c r="G1148" s="1">
        <v>-1</v>
      </c>
      <c r="H1148" s="1" t="s">
        <v>27</v>
      </c>
      <c r="I1148" s="1">
        <v>-1</v>
      </c>
      <c r="K1148" s="4" t="str">
        <f>VLOOKUP(IF(ISBLANK(J1148),C1148,LEFT(J1148,IFERROR(FIND("_",LEFT(J1148,4)),1)-1)),{"","fact";"c","reset";"tc","reset";"ec","reset";"tec","fact";"c32","rate";"c64","rate";"cmpd","";"ec32","diff";"ec64","diff";"f","fact";"family","";"n","raw";"s",""},2,FALSE)</f>
        <v>rate</v>
      </c>
      <c r="L1148" s="4" t="str">
        <f t="shared" si="68"/>
        <v/>
      </c>
      <c r="M1148" s="5" t="str">
        <f t="shared" si="69"/>
        <v/>
      </c>
      <c r="N1148" s="5" t="str">
        <f t="shared" si="70"/>
        <v/>
      </c>
      <c r="O1148" s="5" t="str">
        <f t="shared" si="71"/>
        <v/>
      </c>
    </row>
    <row r="1149" spans="1:15" ht="30">
      <c r="A1149" s="1" t="s">
        <v>3172</v>
      </c>
      <c r="B1149" s="1" t="s">
        <v>29</v>
      </c>
      <c r="C1149" s="1" t="s">
        <v>35</v>
      </c>
      <c r="D1149" s="1" t="s">
        <v>3173</v>
      </c>
      <c r="E1149" s="1" t="s">
        <v>3174</v>
      </c>
      <c r="G1149" s="1">
        <v>-1</v>
      </c>
      <c r="H1149" s="1" t="s">
        <v>27</v>
      </c>
      <c r="I1149" s="1">
        <v>-1</v>
      </c>
      <c r="K1149" s="4" t="str">
        <f>VLOOKUP(IF(ISBLANK(J1149),C1149,LEFT(J1149,IFERROR(FIND("_",LEFT(J1149,4)),1)-1)),{"","fact";"c","reset";"tc","reset";"ec","reset";"tec","fact";"c32","rate";"c64","rate";"cmpd","";"ec32","diff";"ec64","diff";"f","fact";"family","";"n","raw";"s",""},2,FALSE)</f>
        <v>rate</v>
      </c>
      <c r="L1149" s="4" t="str">
        <f t="shared" si="68"/>
        <v/>
      </c>
      <c r="M1149" s="5" t="str">
        <f t="shared" si="69"/>
        <v/>
      </c>
      <c r="N1149" s="5" t="str">
        <f t="shared" si="70"/>
        <v/>
      </c>
      <c r="O1149" s="5" t="str">
        <f t="shared" si="71"/>
        <v/>
      </c>
    </row>
    <row r="1150" spans="1:15" ht="45">
      <c r="A1150" s="1" t="s">
        <v>3175</v>
      </c>
      <c r="B1150" s="1" t="s">
        <v>29</v>
      </c>
      <c r="C1150" s="1" t="s">
        <v>221</v>
      </c>
      <c r="D1150" s="1" t="s">
        <v>3176</v>
      </c>
      <c r="E1150" s="1" t="s">
        <v>3177</v>
      </c>
      <c r="G1150" s="1">
        <v>-1</v>
      </c>
      <c r="H1150" s="1" t="s">
        <v>27</v>
      </c>
      <c r="I1150" s="1">
        <v>-1</v>
      </c>
      <c r="K1150" s="4" t="str">
        <f>VLOOKUP(IF(ISBLANK(J1150),C1150,LEFT(J1150,IFERROR(FIND("_",LEFT(J1150,4)),1)-1)),{"","fact";"c","reset";"tc","reset";"ec","reset";"tec","fact";"c32","rate";"c64","rate";"cmpd","";"ec32","diff";"ec64","diff";"f","fact";"family","";"n","raw";"s",""},2,FALSE)</f>
        <v>diff</v>
      </c>
      <c r="L1150" s="4" t="str">
        <f t="shared" si="68"/>
        <v/>
      </c>
      <c r="M1150" s="5" t="str">
        <f t="shared" si="69"/>
        <v/>
      </c>
      <c r="N1150" s="5" t="str">
        <f t="shared" si="70"/>
        <v/>
      </c>
      <c r="O1150" s="5" t="str">
        <f t="shared" si="71"/>
        <v/>
      </c>
    </row>
    <row r="1151" spans="1:15" ht="30">
      <c r="A1151" s="1" t="s">
        <v>3178</v>
      </c>
      <c r="B1151" s="1" t="s">
        <v>29</v>
      </c>
      <c r="C1151" s="1" t="s">
        <v>35</v>
      </c>
      <c r="D1151" s="1" t="s">
        <v>1044</v>
      </c>
      <c r="E1151" s="1" t="s">
        <v>3179</v>
      </c>
      <c r="G1151" s="1">
        <v>-1</v>
      </c>
      <c r="H1151" s="1" t="s">
        <v>27</v>
      </c>
      <c r="I1151" s="1">
        <v>-1</v>
      </c>
      <c r="K1151" s="4" t="str">
        <f>VLOOKUP(IF(ISBLANK(J1151),C1151,LEFT(J1151,IFERROR(FIND("_",LEFT(J1151,4)),1)-1)),{"","fact";"c","reset";"tc","reset";"ec","reset";"tec","fact";"c32","rate";"c64","rate";"cmpd","";"ec32","diff";"ec64","diff";"f","fact";"family","";"n","raw";"s",""},2,FALSE)</f>
        <v>rate</v>
      </c>
      <c r="L1151" s="4" t="str">
        <f t="shared" si="68"/>
        <v/>
      </c>
      <c r="M1151" s="5" t="str">
        <f t="shared" si="69"/>
        <v/>
      </c>
      <c r="N1151" s="5" t="str">
        <f t="shared" si="70"/>
        <v/>
      </c>
      <c r="O1151" s="5" t="str">
        <f t="shared" si="71"/>
        <v/>
      </c>
    </row>
    <row r="1152" spans="1:15" ht="30">
      <c r="A1152" s="1" t="s">
        <v>3180</v>
      </c>
      <c r="B1152" s="1" t="s">
        <v>29</v>
      </c>
      <c r="C1152" s="1" t="s">
        <v>455</v>
      </c>
      <c r="D1152" s="1" t="s">
        <v>1055</v>
      </c>
      <c r="E1152" s="1" t="s">
        <v>3181</v>
      </c>
      <c r="F1152" s="1" t="s">
        <v>458</v>
      </c>
      <c r="G1152" s="1">
        <v>5</v>
      </c>
      <c r="H1152" s="1" t="s">
        <v>27</v>
      </c>
      <c r="J1152" s="1" t="s">
        <v>3182</v>
      </c>
      <c r="K1152" s="4" t="str">
        <f>VLOOKUP(IF(ISBLANK(J1152),C1152,LEFT(J1152,IFERROR(FIND("_",LEFT(J1152,4)),1)-1)),{"","fact";"c","reset";"tc","reset";"ec","reset";"tec","fact";"c32","rate";"c64","rate";"cmpd","";"ec32","diff";"ec64","diff";"f","fact";"family","";"n","raw";"s",""},2,FALSE)</f>
        <v>reset</v>
      </c>
      <c r="L1152" s="4" t="str">
        <f t="shared" si="68"/>
        <v>readBlocks * physical.blockSize</v>
      </c>
      <c r="M1152" s="5" t="str">
        <f t="shared" si="69"/>
        <v>mult</v>
      </c>
      <c r="N1152" s="5" t="str">
        <f t="shared" si="70"/>
        <v>readBlocks</v>
      </c>
      <c r="O1152" s="5" t="str">
        <f t="shared" si="71"/>
        <v>physical.blockSize</v>
      </c>
    </row>
    <row r="1153" spans="1:15">
      <c r="A1153" s="1" t="s">
        <v>3183</v>
      </c>
      <c r="B1153" s="1" t="s">
        <v>29</v>
      </c>
      <c r="C1153" s="1" t="s">
        <v>35</v>
      </c>
      <c r="D1153" s="1" t="s">
        <v>42</v>
      </c>
      <c r="E1153" s="1" t="s">
        <v>3184</v>
      </c>
      <c r="F1153" s="1" t="s">
        <v>242</v>
      </c>
      <c r="G1153" s="1">
        <v>-1</v>
      </c>
      <c r="H1153" s="1" t="s">
        <v>27</v>
      </c>
      <c r="I1153" s="1">
        <v>-1</v>
      </c>
      <c r="K1153" s="4" t="str">
        <f>VLOOKUP(IF(ISBLANK(J1153),C1153,LEFT(J1153,IFERROR(FIND("_",LEFT(J1153,4)),1)-1)),{"","fact";"c","reset";"tc","reset";"ec","reset";"tec","fact";"c32","rate";"c64","rate";"cmpd","";"ec32","diff";"ec64","diff";"f","fact";"family","";"n","raw";"s",""},2,FALSE)</f>
        <v>rate</v>
      </c>
      <c r="L1153" s="4" t="str">
        <f t="shared" si="68"/>
        <v/>
      </c>
      <c r="M1153" s="5" t="str">
        <f t="shared" si="69"/>
        <v/>
      </c>
      <c r="N1153" s="5" t="str">
        <f t="shared" si="70"/>
        <v/>
      </c>
      <c r="O1153" s="5" t="str">
        <f t="shared" si="71"/>
        <v/>
      </c>
    </row>
    <row r="1154" spans="1:15" ht="30">
      <c r="A1154" s="1" t="s">
        <v>3185</v>
      </c>
      <c r="B1154" s="1" t="s">
        <v>29</v>
      </c>
      <c r="C1154" s="1" t="s">
        <v>455</v>
      </c>
      <c r="D1154" s="1" t="s">
        <v>3186</v>
      </c>
      <c r="E1154" s="1" t="s">
        <v>3187</v>
      </c>
      <c r="F1154" s="1" t="s">
        <v>458</v>
      </c>
      <c r="G1154" s="1">
        <v>5</v>
      </c>
      <c r="H1154" s="1" t="s">
        <v>27</v>
      </c>
      <c r="J1154" s="1" t="s">
        <v>3188</v>
      </c>
      <c r="K1154" s="4" t="str">
        <f>VLOOKUP(IF(ISBLANK(J1154),C1154,LEFT(J1154,IFERROR(FIND("_",LEFT(J1154,4)),1)-1)),{"","fact";"c","reset";"tc","reset";"ec","reset";"tec","fact";"c32","rate";"c64","rate";"cmpd","";"ec32","diff";"ec64","diff";"f","fact";"family","";"n","raw";"s",""},2,FALSE)</f>
        <v>reset</v>
      </c>
      <c r="L1154" s="4" t="str">
        <f t="shared" si="68"/>
        <v>blocksSeeked * physical.blockSize</v>
      </c>
      <c r="M1154" s="5" t="str">
        <f t="shared" si="69"/>
        <v>mult</v>
      </c>
      <c r="N1154" s="5" t="str">
        <f t="shared" si="70"/>
        <v>blocksSeeked</v>
      </c>
      <c r="O1154" s="5" t="str">
        <f t="shared" si="71"/>
        <v>physical.blockSize</v>
      </c>
    </row>
    <row r="1155" spans="1:15" ht="60">
      <c r="A1155" s="1" t="s">
        <v>3189</v>
      </c>
      <c r="B1155" s="1" t="s">
        <v>29</v>
      </c>
      <c r="C1155" s="1" t="s">
        <v>221</v>
      </c>
      <c r="D1155" s="1" t="s">
        <v>3190</v>
      </c>
      <c r="E1155" s="1" t="s">
        <v>3191</v>
      </c>
      <c r="G1155" s="1">
        <v>-1</v>
      </c>
      <c r="H1155" s="1" t="s">
        <v>27</v>
      </c>
      <c r="I1155" s="1">
        <v>-1</v>
      </c>
      <c r="K1155" s="4" t="str">
        <f>VLOOKUP(IF(ISBLANK(J1155),C1155,LEFT(J1155,IFERROR(FIND("_",LEFT(J1155,4)),1)-1)),{"","fact";"c","reset";"tc","reset";"ec","reset";"tec","fact";"c32","rate";"c64","rate";"cmpd","";"ec32","diff";"ec64","diff";"f","fact";"family","";"n","raw";"s",""},2,FALSE)</f>
        <v>diff</v>
      </c>
      <c r="L1155" s="4" t="str">
        <f t="shared" ref="L1155:L1218" si="72">IF(M1155="div",CONCATENATE(N1155," / ",O1155),IF(M1155="sub",CONCATENATE(N1155," - ",O1155),IF(M1155="add",CONCATENATE(N1155," + ",O1155),IF(M1155="mult",CONCATENATE(N1155," * ",O1155),IF(M1155="pct",CONCATENATE("100 * ",N1155," / ",O1155),IF(M1155="sum",CONCATENATE("∑ (",N1155,IF(LEN(O1155)=0,""," + "),SUBSTITUTE(O1155,","," + "),")"),""))))))</f>
        <v/>
      </c>
      <c r="M1155" s="5" t="str">
        <f t="shared" ref="M1155:M1218" si="73">IF(ISBLANK(J1155),"",RIGHT(LEFT(J1155,FIND(",",J1155)-1),LEN(LEFT(J1155,FIND(",",J1155)-1))-IFERROR(FIND("_",LEFT(J1155,FIND(",",J1155)-1)),0)))</f>
        <v/>
      </c>
      <c r="N1155" s="5" t="str">
        <f t="shared" ref="N1155:N1218" si="74">IF(ISBLANK(J1155),"",MID(J1155,FIND(",",J1155)+1,IFERROR(FIND(",",J1155,FIND(",",J1155)+1)-FIND(",",J1155)-1,LEN(J1155))))</f>
        <v/>
      </c>
      <c r="O1155" s="5" t="str">
        <f t="shared" ref="O1155:O1218" si="75">IF(ISBLANK(J1155),"",IFERROR(RIGHT(J1155,LEN(J1155)-FIND(",",J1155,FIND(",",J1155)+1)),""))</f>
        <v/>
      </c>
    </row>
    <row r="1156" spans="1:15" ht="30">
      <c r="A1156" s="1" t="s">
        <v>3192</v>
      </c>
      <c r="B1156" s="1" t="s">
        <v>29</v>
      </c>
      <c r="C1156" s="1" t="s">
        <v>35</v>
      </c>
      <c r="D1156" s="1" t="s">
        <v>1100</v>
      </c>
      <c r="E1156" s="1" t="s">
        <v>3193</v>
      </c>
      <c r="G1156" s="1">
        <v>-1</v>
      </c>
      <c r="H1156" s="1" t="s">
        <v>27</v>
      </c>
      <c r="I1156" s="1">
        <v>-1</v>
      </c>
      <c r="K1156" s="4" t="str">
        <f>VLOOKUP(IF(ISBLANK(J1156),C1156,LEFT(J1156,IFERROR(FIND("_",LEFT(J1156,4)),1)-1)),{"","fact";"c","reset";"tc","reset";"ec","reset";"tec","fact";"c32","rate";"c64","rate";"cmpd","";"ec32","diff";"ec64","diff";"f","fact";"family","";"n","raw";"s",""},2,FALSE)</f>
        <v>rate</v>
      </c>
      <c r="L1156" s="4" t="str">
        <f t="shared" si="72"/>
        <v/>
      </c>
      <c r="M1156" s="5" t="str">
        <f t="shared" si="73"/>
        <v/>
      </c>
      <c r="N1156" s="5" t="str">
        <f t="shared" si="74"/>
        <v/>
      </c>
      <c r="O1156" s="5" t="str">
        <f t="shared" si="75"/>
        <v/>
      </c>
    </row>
    <row r="1157" spans="1:15" ht="30">
      <c r="A1157" s="1" t="s">
        <v>3194</v>
      </c>
      <c r="B1157" s="1" t="s">
        <v>29</v>
      </c>
      <c r="C1157" s="1" t="s">
        <v>455</v>
      </c>
      <c r="D1157" s="1" t="s">
        <v>1144</v>
      </c>
      <c r="E1157" s="1" t="s">
        <v>3195</v>
      </c>
      <c r="F1157" s="1" t="s">
        <v>458</v>
      </c>
      <c r="G1157" s="1">
        <v>5</v>
      </c>
      <c r="H1157" s="1" t="s">
        <v>27</v>
      </c>
      <c r="J1157" s="1" t="s">
        <v>3196</v>
      </c>
      <c r="K1157" s="4" t="str">
        <f>VLOOKUP(IF(ISBLANK(J1157),C1157,LEFT(J1157,IFERROR(FIND("_",LEFT(J1157,4)),1)-1)),{"","fact";"c","reset";"tc","reset";"ec","reset";"tec","fact";"c32","rate";"c64","rate";"cmpd","";"ec32","diff";"ec64","diff";"f","fact";"family","";"n","raw";"s",""},2,FALSE)</f>
        <v>reset</v>
      </c>
      <c r="L1157" s="4" t="str">
        <f t="shared" si="72"/>
        <v>writeBlocks * physical.blockSize</v>
      </c>
      <c r="M1157" s="5" t="str">
        <f t="shared" si="73"/>
        <v>mult</v>
      </c>
      <c r="N1157" s="5" t="str">
        <f t="shared" si="74"/>
        <v>writeBlocks</v>
      </c>
      <c r="O1157" s="5" t="str">
        <f t="shared" si="75"/>
        <v>physical.blockSize</v>
      </c>
    </row>
    <row r="1158" spans="1:15">
      <c r="A1158" s="1" t="s">
        <v>3197</v>
      </c>
      <c r="B1158" s="1" t="s">
        <v>29</v>
      </c>
      <c r="C1158" s="1" t="s">
        <v>35</v>
      </c>
      <c r="D1158" s="1" t="s">
        <v>77</v>
      </c>
      <c r="E1158" s="1" t="s">
        <v>3198</v>
      </c>
      <c r="F1158" s="1" t="s">
        <v>242</v>
      </c>
      <c r="G1158" s="1">
        <v>-1</v>
      </c>
      <c r="H1158" s="1" t="s">
        <v>27</v>
      </c>
      <c r="I1158" s="1">
        <v>-1</v>
      </c>
      <c r="K1158" s="4" t="str">
        <f>VLOOKUP(IF(ISBLANK(J1158),C1158,LEFT(J1158,IFERROR(FIND("_",LEFT(J1158,4)),1)-1)),{"","fact";"c","reset";"tc","reset";"ec","reset";"tec","fact";"c32","rate";"c64","rate";"cmpd","";"ec32","diff";"ec64","diff";"f","fact";"family","";"n","raw";"s",""},2,FALSE)</f>
        <v>rate</v>
      </c>
      <c r="L1158" s="4" t="str">
        <f t="shared" si="72"/>
        <v/>
      </c>
      <c r="M1158" s="5" t="str">
        <f t="shared" si="73"/>
        <v/>
      </c>
      <c r="N1158" s="5" t="str">
        <f t="shared" si="74"/>
        <v/>
      </c>
      <c r="O1158" s="5" t="str">
        <f t="shared" si="75"/>
        <v/>
      </c>
    </row>
    <row r="1159" spans="1:15">
      <c r="A1159" s="1" t="s">
        <v>3199</v>
      </c>
      <c r="B1159" s="1" t="s">
        <v>29</v>
      </c>
      <c r="C1159" s="1" t="s">
        <v>455</v>
      </c>
      <c r="D1159" s="1" t="s">
        <v>3113</v>
      </c>
      <c r="E1159" s="1" t="s">
        <v>3114</v>
      </c>
      <c r="G1159" s="1">
        <v>5</v>
      </c>
      <c r="H1159" s="1" t="s">
        <v>27</v>
      </c>
      <c r="J1159" s="1" t="s">
        <v>3200</v>
      </c>
      <c r="K1159" s="4" t="str">
        <f>VLOOKUP(IF(ISBLANK(J1159),C1159,LEFT(J1159,IFERROR(FIND("_",LEFT(J1159,4)),1)-1)),{"","fact";"c","reset";"tc","reset";"ec","reset";"tec","fact";"c32","rate";"c64","rate";"cmpd","";"ec32","diff";"ec64","diff";"f","fact";"family","";"n","raw";"s",""},2,FALSE)</f>
        <v>reset</v>
      </c>
      <c r="L1159" s="4" t="str">
        <f t="shared" si="72"/>
        <v>∑ (core.*.idleTicks)</v>
      </c>
      <c r="M1159" s="5" t="str">
        <f t="shared" si="73"/>
        <v>sum</v>
      </c>
      <c r="N1159" s="5" t="str">
        <f t="shared" si="74"/>
        <v>core.*.idleTicks</v>
      </c>
      <c r="O1159" s="5" t="str">
        <f t="shared" si="75"/>
        <v/>
      </c>
    </row>
    <row r="1160" spans="1:15" ht="30">
      <c r="A1160" s="1" t="s">
        <v>3201</v>
      </c>
      <c r="B1160" s="1" t="s">
        <v>29</v>
      </c>
      <c r="C1160" s="1" t="s">
        <v>455</v>
      </c>
      <c r="D1160" s="1" t="s">
        <v>3116</v>
      </c>
      <c r="E1160" s="1" t="s">
        <v>3117</v>
      </c>
      <c r="G1160" s="1">
        <v>5</v>
      </c>
      <c r="H1160" s="1" t="s">
        <v>27</v>
      </c>
      <c r="J1160" s="1" t="s">
        <v>3202</v>
      </c>
      <c r="K1160" s="4" t="str">
        <f>VLOOKUP(IF(ISBLANK(J1160),C1160,LEFT(J1160,IFERROR(FIND("_",LEFT(J1160,4)),1)-1)),{"","fact";"c","reset";"tc","reset";"ec","reset";"tec","fact";"c32","rate";"c64","rate";"cmpd","";"ec32","diff";"ec64","diff";"f","fact";"family","";"n","raw";"s",""},2,FALSE)</f>
        <v>reset</v>
      </c>
      <c r="L1160" s="4" t="str">
        <f t="shared" si="72"/>
        <v>∑ (core.*.latencyCount100us)</v>
      </c>
      <c r="M1160" s="5" t="str">
        <f t="shared" si="73"/>
        <v>sum</v>
      </c>
      <c r="N1160" s="5" t="str">
        <f t="shared" si="74"/>
        <v>core.*.latencyCount100us</v>
      </c>
      <c r="O1160" s="5" t="str">
        <f t="shared" si="75"/>
        <v/>
      </c>
    </row>
    <row r="1161" spans="1:15" ht="30">
      <c r="A1161" s="1" t="s">
        <v>3203</v>
      </c>
      <c r="B1161" s="1" t="s">
        <v>29</v>
      </c>
      <c r="C1161" s="1" t="s">
        <v>455</v>
      </c>
      <c r="D1161" s="1" t="s">
        <v>3119</v>
      </c>
      <c r="E1161" s="1" t="s">
        <v>3120</v>
      </c>
      <c r="G1161" s="1">
        <v>5</v>
      </c>
      <c r="H1161" s="1" t="s">
        <v>27</v>
      </c>
      <c r="J1161" s="1" t="s">
        <v>3204</v>
      </c>
      <c r="K1161" s="4" t="str">
        <f>VLOOKUP(IF(ISBLANK(J1161),C1161,LEFT(J1161,IFERROR(FIND("_",LEFT(J1161,4)),1)-1)),{"","fact";"c","reset";"tc","reset";"ec","reset";"tec","fact";"c32","rate";"c64","rate";"cmpd","";"ec32","diff";"ec64","diff";"f","fact";"family","";"n","raw";"s",""},2,FALSE)</f>
        <v>reset</v>
      </c>
      <c r="L1161" s="4" t="str">
        <f t="shared" si="72"/>
        <v>∑ (core.*.latencyCount102400us)</v>
      </c>
      <c r="M1161" s="5" t="str">
        <f t="shared" si="73"/>
        <v>sum</v>
      </c>
      <c r="N1161" s="5" t="str">
        <f t="shared" si="74"/>
        <v>core.*.latencyCount102400us</v>
      </c>
      <c r="O1161" s="5" t="str">
        <f t="shared" si="75"/>
        <v/>
      </c>
    </row>
    <row r="1162" spans="1:15" ht="30">
      <c r="A1162" s="1" t="s">
        <v>3205</v>
      </c>
      <c r="B1162" s="1" t="s">
        <v>29</v>
      </c>
      <c r="C1162" s="1" t="s">
        <v>455</v>
      </c>
      <c r="D1162" s="1" t="s">
        <v>3122</v>
      </c>
      <c r="E1162" s="1" t="s">
        <v>3123</v>
      </c>
      <c r="G1162" s="1">
        <v>5</v>
      </c>
      <c r="H1162" s="1" t="s">
        <v>27</v>
      </c>
      <c r="J1162" s="1" t="s">
        <v>3206</v>
      </c>
      <c r="K1162" s="4" t="str">
        <f>VLOOKUP(IF(ISBLANK(J1162),C1162,LEFT(J1162,IFERROR(FIND("_",LEFT(J1162,4)),1)-1)),{"","fact";"c","reset";"tc","reset";"ec","reset";"tec","fact";"c32","rate";"c64","rate";"cmpd","";"ec32","diff";"ec64","diff";"f","fact";"family","";"n","raw";"s",""},2,FALSE)</f>
        <v>reset</v>
      </c>
      <c r="L1162" s="4" t="str">
        <f t="shared" si="72"/>
        <v>∑ (core.*.latencyCount12800us)</v>
      </c>
      <c r="M1162" s="5" t="str">
        <f t="shared" si="73"/>
        <v>sum</v>
      </c>
      <c r="N1162" s="5" t="str">
        <f t="shared" si="74"/>
        <v>core.*.latencyCount12800us</v>
      </c>
      <c r="O1162" s="5" t="str">
        <f t="shared" si="75"/>
        <v/>
      </c>
    </row>
    <row r="1163" spans="1:15" ht="45">
      <c r="A1163" s="1" t="s">
        <v>3207</v>
      </c>
      <c r="B1163" s="1" t="s">
        <v>29</v>
      </c>
      <c r="C1163" s="1" t="s">
        <v>455</v>
      </c>
      <c r="D1163" s="1" t="s">
        <v>3125</v>
      </c>
      <c r="E1163" s="1" t="s">
        <v>3126</v>
      </c>
      <c r="G1163" s="1">
        <v>5</v>
      </c>
      <c r="H1163" s="1" t="s">
        <v>27</v>
      </c>
      <c r="J1163" s="1" t="s">
        <v>3208</v>
      </c>
      <c r="K1163" s="4" t="str">
        <f>VLOOKUP(IF(ISBLANK(J1163),C1163,LEFT(J1163,IFERROR(FIND("_",LEFT(J1163,4)),1)-1)),{"","fact";"c","reset";"tc","reset";"ec","reset";"tec","fact";"c32","rate";"c64","rate";"cmpd","";"ec32","diff";"ec64","diff";"f","fact";"family","";"n","raw";"s",""},2,FALSE)</f>
        <v>reset</v>
      </c>
      <c r="L1163" s="4" t="str">
        <f t="shared" si="72"/>
        <v>∑ (core.*.latencyCount13107200us)</v>
      </c>
      <c r="M1163" s="5" t="str">
        <f t="shared" si="73"/>
        <v>sum</v>
      </c>
      <c r="N1163" s="5" t="str">
        <f t="shared" si="74"/>
        <v>core.*.latencyCount13107200us</v>
      </c>
      <c r="O1163" s="5" t="str">
        <f t="shared" si="75"/>
        <v/>
      </c>
    </row>
    <row r="1164" spans="1:15" ht="30">
      <c r="A1164" s="1" t="s">
        <v>3209</v>
      </c>
      <c r="B1164" s="1" t="s">
        <v>29</v>
      </c>
      <c r="C1164" s="1" t="s">
        <v>455</v>
      </c>
      <c r="D1164" s="1" t="s">
        <v>3128</v>
      </c>
      <c r="E1164" s="1" t="s">
        <v>3129</v>
      </c>
      <c r="G1164" s="1">
        <v>5</v>
      </c>
      <c r="H1164" s="1" t="s">
        <v>27</v>
      </c>
      <c r="J1164" s="1" t="s">
        <v>3210</v>
      </c>
      <c r="K1164" s="4" t="str">
        <f>VLOOKUP(IF(ISBLANK(J1164),C1164,LEFT(J1164,IFERROR(FIND("_",LEFT(J1164,4)),1)-1)),{"","fact";"c","reset";"tc","reset";"ec","reset";"tec","fact";"c32","rate";"c64","rate";"cmpd","";"ec32","diff";"ec64","diff";"f","fact";"family","";"n","raw";"s",""},2,FALSE)</f>
        <v>reset</v>
      </c>
      <c r="L1164" s="4" t="str">
        <f t="shared" si="72"/>
        <v>∑ (core.*.latencyCount1600us)</v>
      </c>
      <c r="M1164" s="5" t="str">
        <f t="shared" si="73"/>
        <v>sum</v>
      </c>
      <c r="N1164" s="5" t="str">
        <f t="shared" si="74"/>
        <v>core.*.latencyCount1600us</v>
      </c>
      <c r="O1164" s="5" t="str">
        <f t="shared" si="75"/>
        <v/>
      </c>
    </row>
    <row r="1165" spans="1:15" ht="45">
      <c r="A1165" s="1" t="s">
        <v>3211</v>
      </c>
      <c r="B1165" s="1" t="s">
        <v>29</v>
      </c>
      <c r="C1165" s="1" t="s">
        <v>455</v>
      </c>
      <c r="D1165" s="1" t="s">
        <v>3131</v>
      </c>
      <c r="E1165" s="1" t="s">
        <v>3132</v>
      </c>
      <c r="G1165" s="1">
        <v>5</v>
      </c>
      <c r="H1165" s="1" t="s">
        <v>27</v>
      </c>
      <c r="J1165" s="1" t="s">
        <v>3212</v>
      </c>
      <c r="K1165" s="4" t="str">
        <f>VLOOKUP(IF(ISBLANK(J1165),C1165,LEFT(J1165,IFERROR(FIND("_",LEFT(J1165,4)),1)-1)),{"","fact";"c","reset";"tc","reset";"ec","reset";"tec","fact";"c32","rate";"c64","rate";"cmpd","";"ec32","diff";"ec64","diff";"f","fact";"family","";"n","raw";"s",""},2,FALSE)</f>
        <v>reset</v>
      </c>
      <c r="L1165" s="4" t="str">
        <f t="shared" si="72"/>
        <v>∑ (core.*.latencyCount1638400us)</v>
      </c>
      <c r="M1165" s="5" t="str">
        <f t="shared" si="73"/>
        <v>sum</v>
      </c>
      <c r="N1165" s="5" t="str">
        <f t="shared" si="74"/>
        <v>core.*.latencyCount1638400us</v>
      </c>
      <c r="O1165" s="5" t="str">
        <f t="shared" si="75"/>
        <v/>
      </c>
    </row>
    <row r="1166" spans="1:15" ht="30">
      <c r="A1166" s="1" t="s">
        <v>3213</v>
      </c>
      <c r="B1166" s="1" t="s">
        <v>29</v>
      </c>
      <c r="C1166" s="1" t="s">
        <v>455</v>
      </c>
      <c r="D1166" s="1" t="s">
        <v>3134</v>
      </c>
      <c r="E1166" s="1" t="s">
        <v>3135</v>
      </c>
      <c r="G1166" s="1">
        <v>5</v>
      </c>
      <c r="H1166" s="1" t="s">
        <v>27</v>
      </c>
      <c r="J1166" s="1" t="s">
        <v>3214</v>
      </c>
      <c r="K1166" s="4" t="str">
        <f>VLOOKUP(IF(ISBLANK(J1166),C1166,LEFT(J1166,IFERROR(FIND("_",LEFT(J1166,4)),1)-1)),{"","fact";"c","reset";"tc","reset";"ec","reset";"tec","fact";"c32","rate";"c64","rate";"cmpd","";"ec32","diff";"ec64","diff";"f","fact";"family","";"n","raw";"s",""},2,FALSE)</f>
        <v>reset</v>
      </c>
      <c r="L1166" s="4" t="str">
        <f t="shared" si="72"/>
        <v>∑ (core.*.latencyCount200us)</v>
      </c>
      <c r="M1166" s="5" t="str">
        <f t="shared" si="73"/>
        <v>sum</v>
      </c>
      <c r="N1166" s="5" t="str">
        <f t="shared" si="74"/>
        <v>core.*.latencyCount200us</v>
      </c>
      <c r="O1166" s="5" t="str">
        <f t="shared" si="75"/>
        <v/>
      </c>
    </row>
    <row r="1167" spans="1:15" ht="30">
      <c r="A1167" s="1" t="s">
        <v>3215</v>
      </c>
      <c r="B1167" s="1" t="s">
        <v>29</v>
      </c>
      <c r="C1167" s="1" t="s">
        <v>455</v>
      </c>
      <c r="D1167" s="1" t="s">
        <v>3137</v>
      </c>
      <c r="E1167" s="1" t="s">
        <v>3138</v>
      </c>
      <c r="G1167" s="1">
        <v>5</v>
      </c>
      <c r="H1167" s="1" t="s">
        <v>27</v>
      </c>
      <c r="J1167" s="1" t="s">
        <v>3216</v>
      </c>
      <c r="K1167" s="4" t="str">
        <f>VLOOKUP(IF(ISBLANK(J1167),C1167,LEFT(J1167,IFERROR(FIND("_",LEFT(J1167,4)),1)-1)),{"","fact";"c","reset";"tc","reset";"ec","reset";"tec","fact";"c32","rate";"c64","rate";"cmpd","";"ec32","diff";"ec64","diff";"f","fact";"family","";"n","raw";"s",""},2,FALSE)</f>
        <v>reset</v>
      </c>
      <c r="L1167" s="4" t="str">
        <f t="shared" si="72"/>
        <v>∑ (core.*.latencyCount204800us)</v>
      </c>
      <c r="M1167" s="5" t="str">
        <f t="shared" si="73"/>
        <v>sum</v>
      </c>
      <c r="N1167" s="5" t="str">
        <f t="shared" si="74"/>
        <v>core.*.latencyCount204800us</v>
      </c>
      <c r="O1167" s="5" t="str">
        <f t="shared" si="75"/>
        <v/>
      </c>
    </row>
    <row r="1168" spans="1:15" ht="30">
      <c r="A1168" s="1" t="s">
        <v>3217</v>
      </c>
      <c r="B1168" s="1" t="s">
        <v>29</v>
      </c>
      <c r="C1168" s="1" t="s">
        <v>455</v>
      </c>
      <c r="D1168" s="1" t="s">
        <v>3140</v>
      </c>
      <c r="E1168" s="1" t="s">
        <v>3141</v>
      </c>
      <c r="G1168" s="1">
        <v>5</v>
      </c>
      <c r="H1168" s="1" t="s">
        <v>27</v>
      </c>
      <c r="J1168" s="1" t="s">
        <v>3218</v>
      </c>
      <c r="K1168" s="4" t="str">
        <f>VLOOKUP(IF(ISBLANK(J1168),C1168,LEFT(J1168,IFERROR(FIND("_",LEFT(J1168,4)),1)-1)),{"","fact";"c","reset";"tc","reset";"ec","reset";"tec","fact";"c32","rate";"c64","rate";"cmpd","";"ec32","diff";"ec64","diff";"f","fact";"family","";"n","raw";"s",""},2,FALSE)</f>
        <v>reset</v>
      </c>
      <c r="L1168" s="4" t="str">
        <f t="shared" si="72"/>
        <v>∑ (core.*.latencyCount25600us)</v>
      </c>
      <c r="M1168" s="5" t="str">
        <f t="shared" si="73"/>
        <v>sum</v>
      </c>
      <c r="N1168" s="5" t="str">
        <f t="shared" si="74"/>
        <v>core.*.latencyCount25600us</v>
      </c>
      <c r="O1168" s="5" t="str">
        <f t="shared" si="75"/>
        <v/>
      </c>
    </row>
    <row r="1169" spans="1:15" ht="45">
      <c r="A1169" s="1" t="s">
        <v>3219</v>
      </c>
      <c r="B1169" s="1" t="s">
        <v>29</v>
      </c>
      <c r="C1169" s="1" t="s">
        <v>455</v>
      </c>
      <c r="D1169" s="1" t="s">
        <v>3143</v>
      </c>
      <c r="E1169" s="1" t="s">
        <v>3144</v>
      </c>
      <c r="G1169" s="1">
        <v>5</v>
      </c>
      <c r="H1169" s="1" t="s">
        <v>27</v>
      </c>
      <c r="J1169" s="1" t="s">
        <v>3220</v>
      </c>
      <c r="K1169" s="4" t="str">
        <f>VLOOKUP(IF(ISBLANK(J1169),C1169,LEFT(J1169,IFERROR(FIND("_",LEFT(J1169,4)),1)-1)),{"","fact";"c","reset";"tc","reset";"ec","reset";"tec","fact";"c32","rate";"c64","rate";"cmpd","";"ec32","diff";"ec64","diff";"f","fact";"family","";"n","raw";"s",""},2,FALSE)</f>
        <v>reset</v>
      </c>
      <c r="L1169" s="4" t="str">
        <f t="shared" si="72"/>
        <v>∑ (core.*.latencyCount26214400us)</v>
      </c>
      <c r="M1169" s="5" t="str">
        <f t="shared" si="73"/>
        <v>sum</v>
      </c>
      <c r="N1169" s="5" t="str">
        <f t="shared" si="74"/>
        <v>core.*.latencyCount26214400us</v>
      </c>
      <c r="O1169" s="5" t="str">
        <f t="shared" si="75"/>
        <v/>
      </c>
    </row>
    <row r="1170" spans="1:15" ht="30">
      <c r="A1170" s="1" t="s">
        <v>3221</v>
      </c>
      <c r="B1170" s="1" t="s">
        <v>29</v>
      </c>
      <c r="C1170" s="1" t="s">
        <v>455</v>
      </c>
      <c r="D1170" s="1" t="s">
        <v>3146</v>
      </c>
      <c r="E1170" s="1" t="s">
        <v>3147</v>
      </c>
      <c r="G1170" s="1">
        <v>5</v>
      </c>
      <c r="H1170" s="1" t="s">
        <v>27</v>
      </c>
      <c r="J1170" s="1" t="s">
        <v>3222</v>
      </c>
      <c r="K1170" s="4" t="str">
        <f>VLOOKUP(IF(ISBLANK(J1170),C1170,LEFT(J1170,IFERROR(FIND("_",LEFT(J1170,4)),1)-1)),{"","fact";"c","reset";"tc","reset";"ec","reset";"tec","fact";"c32","rate";"c64","rate";"cmpd","";"ec32","diff";"ec64","diff";"f","fact";"family","";"n","raw";"s",""},2,FALSE)</f>
        <v>reset</v>
      </c>
      <c r="L1170" s="4" t="str">
        <f t="shared" si="72"/>
        <v>∑ (core.*.latencyCount3200us)</v>
      </c>
      <c r="M1170" s="5" t="str">
        <f t="shared" si="73"/>
        <v>sum</v>
      </c>
      <c r="N1170" s="5" t="str">
        <f t="shared" si="74"/>
        <v>core.*.latencyCount3200us</v>
      </c>
      <c r="O1170" s="5" t="str">
        <f t="shared" si="75"/>
        <v/>
      </c>
    </row>
    <row r="1171" spans="1:15" ht="45">
      <c r="A1171" s="1" t="s">
        <v>3223</v>
      </c>
      <c r="B1171" s="1" t="s">
        <v>29</v>
      </c>
      <c r="C1171" s="1" t="s">
        <v>455</v>
      </c>
      <c r="D1171" s="1" t="s">
        <v>3149</v>
      </c>
      <c r="E1171" s="1" t="s">
        <v>3150</v>
      </c>
      <c r="G1171" s="1">
        <v>5</v>
      </c>
      <c r="H1171" s="1" t="s">
        <v>27</v>
      </c>
      <c r="J1171" s="1" t="s">
        <v>3224</v>
      </c>
      <c r="K1171" s="4" t="str">
        <f>VLOOKUP(IF(ISBLANK(J1171),C1171,LEFT(J1171,IFERROR(FIND("_",LEFT(J1171,4)),1)-1)),{"","fact";"c","reset";"tc","reset";"ec","reset";"tec","fact";"c32","rate";"c64","rate";"cmpd","";"ec32","diff";"ec64","diff";"f","fact";"family","";"n","raw";"s",""},2,FALSE)</f>
        <v>reset</v>
      </c>
      <c r="L1171" s="4" t="str">
        <f t="shared" si="72"/>
        <v>∑ (core.*.latencyCount3276800us)</v>
      </c>
      <c r="M1171" s="5" t="str">
        <f t="shared" si="73"/>
        <v>sum</v>
      </c>
      <c r="N1171" s="5" t="str">
        <f t="shared" si="74"/>
        <v>core.*.latencyCount3276800us</v>
      </c>
      <c r="O1171" s="5" t="str">
        <f t="shared" si="75"/>
        <v/>
      </c>
    </row>
    <row r="1172" spans="1:15" ht="30">
      <c r="A1172" s="1" t="s">
        <v>3225</v>
      </c>
      <c r="B1172" s="1" t="s">
        <v>29</v>
      </c>
      <c r="C1172" s="1" t="s">
        <v>455</v>
      </c>
      <c r="D1172" s="1" t="s">
        <v>3152</v>
      </c>
      <c r="E1172" s="1" t="s">
        <v>3153</v>
      </c>
      <c r="G1172" s="1">
        <v>5</v>
      </c>
      <c r="H1172" s="1" t="s">
        <v>27</v>
      </c>
      <c r="J1172" s="1" t="s">
        <v>3226</v>
      </c>
      <c r="K1172" s="4" t="str">
        <f>VLOOKUP(IF(ISBLANK(J1172),C1172,LEFT(J1172,IFERROR(FIND("_",LEFT(J1172,4)),1)-1)),{"","fact";"c","reset";"tc","reset";"ec","reset";"tec","fact";"c32","rate";"c64","rate";"cmpd","";"ec32","diff";"ec64","diff";"f","fact";"family","";"n","raw";"s",""},2,FALSE)</f>
        <v>reset</v>
      </c>
      <c r="L1172" s="4" t="str">
        <f t="shared" si="72"/>
        <v>∑ (core.*.latencyCount400us)</v>
      </c>
      <c r="M1172" s="5" t="str">
        <f t="shared" si="73"/>
        <v>sum</v>
      </c>
      <c r="N1172" s="5" t="str">
        <f t="shared" si="74"/>
        <v>core.*.latencyCount400us</v>
      </c>
      <c r="O1172" s="5" t="str">
        <f t="shared" si="75"/>
        <v/>
      </c>
    </row>
    <row r="1173" spans="1:15" ht="30">
      <c r="A1173" s="1" t="s">
        <v>3227</v>
      </c>
      <c r="B1173" s="1" t="s">
        <v>29</v>
      </c>
      <c r="C1173" s="1" t="s">
        <v>455</v>
      </c>
      <c r="D1173" s="1" t="s">
        <v>3155</v>
      </c>
      <c r="E1173" s="1" t="s">
        <v>3156</v>
      </c>
      <c r="G1173" s="1">
        <v>5</v>
      </c>
      <c r="H1173" s="1" t="s">
        <v>27</v>
      </c>
      <c r="J1173" s="1" t="s">
        <v>3228</v>
      </c>
      <c r="K1173" s="4" t="str">
        <f>VLOOKUP(IF(ISBLANK(J1173),C1173,LEFT(J1173,IFERROR(FIND("_",LEFT(J1173,4)),1)-1)),{"","fact";"c","reset";"tc","reset";"ec","reset";"tec","fact";"c32","rate";"c64","rate";"cmpd","";"ec32","diff";"ec64","diff";"f","fact";"family","";"n","raw";"s",""},2,FALSE)</f>
        <v>reset</v>
      </c>
      <c r="L1173" s="4" t="str">
        <f t="shared" si="72"/>
        <v>∑ (core.*.latencyCount409600us)</v>
      </c>
      <c r="M1173" s="5" t="str">
        <f t="shared" si="73"/>
        <v>sum</v>
      </c>
      <c r="N1173" s="5" t="str">
        <f t="shared" si="74"/>
        <v>core.*.latencyCount409600us</v>
      </c>
      <c r="O1173" s="5" t="str">
        <f t="shared" si="75"/>
        <v/>
      </c>
    </row>
    <row r="1174" spans="1:15" ht="30">
      <c r="A1174" s="1" t="s">
        <v>3229</v>
      </c>
      <c r="B1174" s="1" t="s">
        <v>29</v>
      </c>
      <c r="C1174" s="1" t="s">
        <v>455</v>
      </c>
      <c r="D1174" s="1" t="s">
        <v>3158</v>
      </c>
      <c r="E1174" s="1" t="s">
        <v>3159</v>
      </c>
      <c r="G1174" s="1">
        <v>5</v>
      </c>
      <c r="H1174" s="1" t="s">
        <v>27</v>
      </c>
      <c r="J1174" s="1" t="s">
        <v>3230</v>
      </c>
      <c r="K1174" s="4" t="str">
        <f>VLOOKUP(IF(ISBLANK(J1174),C1174,LEFT(J1174,IFERROR(FIND("_",LEFT(J1174,4)),1)-1)),{"","fact";"c","reset";"tc","reset";"ec","reset";"tec","fact";"c32","rate";"c64","rate";"cmpd","";"ec32","diff";"ec64","diff";"f","fact";"family","";"n","raw";"s",""},2,FALSE)</f>
        <v>reset</v>
      </c>
      <c r="L1174" s="4" t="str">
        <f t="shared" si="72"/>
        <v>∑ (core.*.latencyCount51200us)</v>
      </c>
      <c r="M1174" s="5" t="str">
        <f t="shared" si="73"/>
        <v>sum</v>
      </c>
      <c r="N1174" s="5" t="str">
        <f t="shared" si="74"/>
        <v>core.*.latencyCount51200us</v>
      </c>
      <c r="O1174" s="5" t="str">
        <f t="shared" si="75"/>
        <v/>
      </c>
    </row>
    <row r="1175" spans="1:15" ht="45">
      <c r="A1175" s="1" t="s">
        <v>3231</v>
      </c>
      <c r="B1175" s="1" t="s">
        <v>29</v>
      </c>
      <c r="C1175" s="1" t="s">
        <v>455</v>
      </c>
      <c r="D1175" s="1" t="s">
        <v>3161</v>
      </c>
      <c r="E1175" s="1" t="s">
        <v>3162</v>
      </c>
      <c r="G1175" s="1">
        <v>5</v>
      </c>
      <c r="H1175" s="1" t="s">
        <v>27</v>
      </c>
      <c r="J1175" s="1" t="s">
        <v>3232</v>
      </c>
      <c r="K1175" s="4" t="str">
        <f>VLOOKUP(IF(ISBLANK(J1175),C1175,LEFT(J1175,IFERROR(FIND("_",LEFT(J1175,4)),1)-1)),{"","fact";"c","reset";"tc","reset";"ec","reset";"tec","fact";"c32","rate";"c64","rate";"cmpd","";"ec32","diff";"ec64","diff";"f","fact";"family","";"n","raw";"s",""},2,FALSE)</f>
        <v>reset</v>
      </c>
      <c r="L1175" s="4" t="str">
        <f t="shared" si="72"/>
        <v>∑ (core.*.latencyCount52428800us)</v>
      </c>
      <c r="M1175" s="5" t="str">
        <f t="shared" si="73"/>
        <v>sum</v>
      </c>
      <c r="N1175" s="5" t="str">
        <f t="shared" si="74"/>
        <v>core.*.latencyCount52428800us</v>
      </c>
      <c r="O1175" s="5" t="str">
        <f t="shared" si="75"/>
        <v/>
      </c>
    </row>
    <row r="1176" spans="1:15" ht="30">
      <c r="A1176" s="1" t="s">
        <v>3233</v>
      </c>
      <c r="B1176" s="1" t="s">
        <v>29</v>
      </c>
      <c r="C1176" s="1" t="s">
        <v>455</v>
      </c>
      <c r="D1176" s="1" t="s">
        <v>3164</v>
      </c>
      <c r="E1176" s="1" t="s">
        <v>3165</v>
      </c>
      <c r="G1176" s="1">
        <v>5</v>
      </c>
      <c r="H1176" s="1" t="s">
        <v>27</v>
      </c>
      <c r="J1176" s="1" t="s">
        <v>3234</v>
      </c>
      <c r="K1176" s="4" t="str">
        <f>VLOOKUP(IF(ISBLANK(J1176),C1176,LEFT(J1176,IFERROR(FIND("_",LEFT(J1176,4)),1)-1)),{"","fact";"c","reset";"tc","reset";"ec","reset";"tec","fact";"c32","rate";"c64","rate";"cmpd","";"ec32","diff";"ec64","diff";"f","fact";"family","";"n","raw";"s",""},2,FALSE)</f>
        <v>reset</v>
      </c>
      <c r="L1176" s="4" t="str">
        <f t="shared" si="72"/>
        <v>∑ (core.*.latencyCount6400us)</v>
      </c>
      <c r="M1176" s="5" t="str">
        <f t="shared" si="73"/>
        <v>sum</v>
      </c>
      <c r="N1176" s="5" t="str">
        <f t="shared" si="74"/>
        <v>core.*.latencyCount6400us</v>
      </c>
      <c r="O1176" s="5" t="str">
        <f t="shared" si="75"/>
        <v/>
      </c>
    </row>
    <row r="1177" spans="1:15" ht="45">
      <c r="A1177" s="1" t="s">
        <v>3235</v>
      </c>
      <c r="B1177" s="1" t="s">
        <v>29</v>
      </c>
      <c r="C1177" s="1" t="s">
        <v>455</v>
      </c>
      <c r="D1177" s="1" t="s">
        <v>3167</v>
      </c>
      <c r="E1177" s="1" t="s">
        <v>3168</v>
      </c>
      <c r="G1177" s="1">
        <v>5</v>
      </c>
      <c r="H1177" s="1" t="s">
        <v>27</v>
      </c>
      <c r="J1177" s="1" t="s">
        <v>3236</v>
      </c>
      <c r="K1177" s="4" t="str">
        <f>VLOOKUP(IF(ISBLANK(J1177),C1177,LEFT(J1177,IFERROR(FIND("_",LEFT(J1177,4)),1)-1)),{"","fact";"c","reset";"tc","reset";"ec","reset";"tec","fact";"c32","rate";"c64","rate";"cmpd","";"ec32","diff";"ec64","diff";"f","fact";"family","";"n","raw";"s",""},2,FALSE)</f>
        <v>reset</v>
      </c>
      <c r="L1177" s="4" t="str">
        <f t="shared" si="72"/>
        <v>∑ (core.*.latencyCount6553600us)</v>
      </c>
      <c r="M1177" s="5" t="str">
        <f t="shared" si="73"/>
        <v>sum</v>
      </c>
      <c r="N1177" s="5" t="str">
        <f t="shared" si="74"/>
        <v>core.*.latencyCount6553600us</v>
      </c>
      <c r="O1177" s="5" t="str">
        <f t="shared" si="75"/>
        <v/>
      </c>
    </row>
    <row r="1178" spans="1:15" ht="30">
      <c r="A1178" s="1" t="s">
        <v>3237</v>
      </c>
      <c r="B1178" s="1" t="s">
        <v>29</v>
      </c>
      <c r="C1178" s="1" t="s">
        <v>455</v>
      </c>
      <c r="D1178" s="1" t="s">
        <v>3170</v>
      </c>
      <c r="E1178" s="1" t="s">
        <v>3171</v>
      </c>
      <c r="G1178" s="1">
        <v>5</v>
      </c>
      <c r="H1178" s="1" t="s">
        <v>27</v>
      </c>
      <c r="J1178" s="1" t="s">
        <v>3238</v>
      </c>
      <c r="K1178" s="4" t="str">
        <f>VLOOKUP(IF(ISBLANK(J1178),C1178,LEFT(J1178,IFERROR(FIND("_",LEFT(J1178,4)),1)-1)),{"","fact";"c","reset";"tc","reset";"ec","reset";"tec","fact";"c32","rate";"c64","rate";"cmpd","";"ec32","diff";"ec64","diff";"f","fact";"family","";"n","raw";"s",""},2,FALSE)</f>
        <v>reset</v>
      </c>
      <c r="L1178" s="4" t="str">
        <f t="shared" si="72"/>
        <v>∑ (core.*.latencyCount800us)</v>
      </c>
      <c r="M1178" s="5" t="str">
        <f t="shared" si="73"/>
        <v>sum</v>
      </c>
      <c r="N1178" s="5" t="str">
        <f t="shared" si="74"/>
        <v>core.*.latencyCount800us</v>
      </c>
      <c r="O1178" s="5" t="str">
        <f t="shared" si="75"/>
        <v/>
      </c>
    </row>
    <row r="1179" spans="1:15" ht="30">
      <c r="A1179" s="1" t="s">
        <v>3239</v>
      </c>
      <c r="B1179" s="1" t="s">
        <v>29</v>
      </c>
      <c r="C1179" s="1" t="s">
        <v>455</v>
      </c>
      <c r="D1179" s="1" t="s">
        <v>3173</v>
      </c>
      <c r="E1179" s="1" t="s">
        <v>3174</v>
      </c>
      <c r="G1179" s="1">
        <v>5</v>
      </c>
      <c r="H1179" s="1" t="s">
        <v>27</v>
      </c>
      <c r="J1179" s="1" t="s">
        <v>3240</v>
      </c>
      <c r="K1179" s="4" t="str">
        <f>VLOOKUP(IF(ISBLANK(J1179),C1179,LEFT(J1179,IFERROR(FIND("_",LEFT(J1179,4)),1)-1)),{"","fact";"c","reset";"tc","reset";"ec","reset";"tec","fact";"c32","rate";"c64","rate";"cmpd","";"ec32","diff";"ec64","diff";"f","fact";"family","";"n","raw";"s",""},2,FALSE)</f>
        <v>reset</v>
      </c>
      <c r="L1179" s="4" t="str">
        <f t="shared" si="72"/>
        <v>∑ (core.*.latencyCount819200us)</v>
      </c>
      <c r="M1179" s="5" t="str">
        <f t="shared" si="73"/>
        <v>sum</v>
      </c>
      <c r="N1179" s="5" t="str">
        <f t="shared" si="74"/>
        <v>core.*.latencyCount819200us</v>
      </c>
      <c r="O1179" s="5" t="str">
        <f t="shared" si="75"/>
        <v/>
      </c>
    </row>
    <row r="1180" spans="1:15" ht="45">
      <c r="A1180" s="1" t="s">
        <v>3241</v>
      </c>
      <c r="B1180" s="1" t="s">
        <v>29</v>
      </c>
      <c r="C1180" s="1" t="s">
        <v>455</v>
      </c>
      <c r="D1180" s="1" t="s">
        <v>3176</v>
      </c>
      <c r="E1180" s="1" t="s">
        <v>3177</v>
      </c>
      <c r="G1180" s="1">
        <v>5</v>
      </c>
      <c r="H1180" s="1" t="s">
        <v>27</v>
      </c>
      <c r="J1180" s="1" t="s">
        <v>3242</v>
      </c>
      <c r="K1180" s="4" t="str">
        <f>VLOOKUP(IF(ISBLANK(J1180),C1180,LEFT(J1180,IFERROR(FIND("_",LEFT(J1180,4)),1)-1)),{"","fact";"c","reset";"tc","reset";"ec","reset";"tec","fact";"c32","rate";"c64","rate";"cmpd","";"ec32","diff";"ec64","diff";"f","fact";"family","";"n","raw";"s",""},2,FALSE)</f>
        <v>reset</v>
      </c>
      <c r="L1180" s="4" t="str">
        <f t="shared" si="72"/>
        <v>∑ (core.*.nonZeroQueueArrivals)</v>
      </c>
      <c r="M1180" s="5" t="str">
        <f t="shared" si="73"/>
        <v>sum</v>
      </c>
      <c r="N1180" s="5" t="str">
        <f t="shared" si="74"/>
        <v>core.*.nonZeroQueueArrivals</v>
      </c>
      <c r="O1180" s="5" t="str">
        <f t="shared" si="75"/>
        <v/>
      </c>
    </row>
    <row r="1181" spans="1:15" ht="30">
      <c r="A1181" s="1" t="s">
        <v>3243</v>
      </c>
      <c r="B1181" s="1" t="s">
        <v>29</v>
      </c>
      <c r="C1181" s="1" t="s">
        <v>455</v>
      </c>
      <c r="D1181" s="1" t="s">
        <v>1044</v>
      </c>
      <c r="E1181" s="1" t="s">
        <v>3179</v>
      </c>
      <c r="G1181" s="1">
        <v>5</v>
      </c>
      <c r="H1181" s="1" t="s">
        <v>27</v>
      </c>
      <c r="J1181" s="1" t="s">
        <v>3244</v>
      </c>
      <c r="K1181" s="4" t="str">
        <f>VLOOKUP(IF(ISBLANK(J1181),C1181,LEFT(J1181,IFERROR(FIND("_",LEFT(J1181,4)),1)-1)),{"","fact";"c","reset";"tc","reset";"ec","reset";"tec","fact";"c32","rate";"c64","rate";"cmpd","";"ec32","diff";"ec64","diff";"f","fact";"family","";"n","raw";"s",""},2,FALSE)</f>
        <v>reset</v>
      </c>
      <c r="L1181" s="4" t="str">
        <f t="shared" si="72"/>
        <v>∑ (core.*.readBlocks)</v>
      </c>
      <c r="M1181" s="5" t="str">
        <f t="shared" si="73"/>
        <v>sum</v>
      </c>
      <c r="N1181" s="5" t="str">
        <f t="shared" si="74"/>
        <v>core.*.readBlocks</v>
      </c>
      <c r="O1181" s="5" t="str">
        <f t="shared" si="75"/>
        <v/>
      </c>
    </row>
    <row r="1182" spans="1:15" ht="30">
      <c r="A1182" s="1" t="s">
        <v>3245</v>
      </c>
      <c r="B1182" s="1" t="s">
        <v>24</v>
      </c>
      <c r="C1182" s="1" t="s">
        <v>455</v>
      </c>
      <c r="D1182" s="1" t="s">
        <v>1055</v>
      </c>
      <c r="E1182" s="1" t="s">
        <v>3181</v>
      </c>
      <c r="F1182" s="1" t="s">
        <v>458</v>
      </c>
      <c r="G1182" s="1">
        <v>5</v>
      </c>
      <c r="H1182" s="1" t="s">
        <v>27</v>
      </c>
      <c r="J1182" s="1" t="s">
        <v>3182</v>
      </c>
      <c r="K1182" s="4" t="str">
        <f>VLOOKUP(IF(ISBLANK(J1182),C1182,LEFT(J1182,IFERROR(FIND("_",LEFT(J1182,4)),1)-1)),{"","fact";"c","reset";"tc","reset";"ec","reset";"tec","fact";"c32","rate";"c64","rate";"cmpd","";"ec32","diff";"ec64","diff";"f","fact";"family","";"n","raw";"s",""},2,FALSE)</f>
        <v>reset</v>
      </c>
      <c r="L1182" s="4" t="str">
        <f t="shared" si="72"/>
        <v>readBlocks * physical.blockSize</v>
      </c>
      <c r="M1182" s="5" t="str">
        <f t="shared" si="73"/>
        <v>mult</v>
      </c>
      <c r="N1182" s="5" t="str">
        <f t="shared" si="74"/>
        <v>readBlocks</v>
      </c>
      <c r="O1182" s="5" t="str">
        <f t="shared" si="75"/>
        <v>physical.blockSize</v>
      </c>
    </row>
    <row r="1183" spans="1:15">
      <c r="A1183" s="1" t="s">
        <v>3246</v>
      </c>
      <c r="B1183" s="1" t="s">
        <v>24</v>
      </c>
      <c r="C1183" s="1" t="s">
        <v>455</v>
      </c>
      <c r="D1183" s="1" t="s">
        <v>42</v>
      </c>
      <c r="E1183" s="1" t="s">
        <v>3184</v>
      </c>
      <c r="F1183" s="1" t="s">
        <v>3091</v>
      </c>
      <c r="G1183" s="1">
        <v>5</v>
      </c>
      <c r="H1183" s="1" t="s">
        <v>27</v>
      </c>
      <c r="J1183" s="1" t="s">
        <v>3247</v>
      </c>
      <c r="K1183" s="4" t="str">
        <f>VLOOKUP(IF(ISBLANK(J1183),C1183,LEFT(J1183,IFERROR(FIND("_",LEFT(J1183,4)),1)-1)),{"","fact";"c","reset";"tc","reset";"ec","reset";"tec","fact";"c32","rate";"c64","rate";"cmpd","";"ec32","diff";"ec64","diff";"f","fact";"family","";"n","raw";"s",""},2,FALSE)</f>
        <v>reset</v>
      </c>
      <c r="L1183" s="4" t="str">
        <f t="shared" si="72"/>
        <v>∑ (core.*.reads)</v>
      </c>
      <c r="M1183" s="5" t="str">
        <f t="shared" si="73"/>
        <v>sum</v>
      </c>
      <c r="N1183" s="5" t="str">
        <f t="shared" si="74"/>
        <v>core.*.reads</v>
      </c>
      <c r="O1183" s="5" t="str">
        <f t="shared" si="75"/>
        <v/>
      </c>
    </row>
    <row r="1184" spans="1:15" ht="75">
      <c r="A1184" s="1" t="s">
        <v>3248</v>
      </c>
      <c r="B1184" s="1" t="s">
        <v>24</v>
      </c>
      <c r="C1184" s="1" t="s">
        <v>455</v>
      </c>
      <c r="D1184" s="1" t="s">
        <v>3249</v>
      </c>
      <c r="E1184" s="1" t="s">
        <v>3250</v>
      </c>
      <c r="F1184" s="1" t="s">
        <v>3251</v>
      </c>
      <c r="G1184" s="1">
        <v>5</v>
      </c>
      <c r="H1184" s="1" t="s">
        <v>27</v>
      </c>
      <c r="J1184" s="1" t="s">
        <v>3252</v>
      </c>
      <c r="K1184" s="4" t="str">
        <f>VLOOKUP(IF(ISBLANK(J1184),C1184,LEFT(J1184,IFERROR(FIND("_",LEFT(J1184,4)),1)-1)),{"","fact";"c","reset";"tc","reset";"ec","reset";"tec","fact";"c32","rate";"c64","rate";"cmpd","";"ec32","diff";"ec64","diff";"f","fact";"family","";"n","raw";"s",""},2,FALSE)</f>
        <v>fact</v>
      </c>
      <c r="L1184" s="4" t="str">
        <f t="shared" si="72"/>
        <v>responseTimeIntermediate / physical.coreCount</v>
      </c>
      <c r="M1184" s="5" t="str">
        <f t="shared" si="73"/>
        <v>div</v>
      </c>
      <c r="N1184" s="5" t="str">
        <f t="shared" si="74"/>
        <v>responseTimeIntermediate</v>
      </c>
      <c r="O1184" s="5" t="str">
        <f t="shared" si="75"/>
        <v>physical.coreCount</v>
      </c>
    </row>
    <row r="1185" spans="1:15" ht="75">
      <c r="A1185" s="1" t="s">
        <v>3253</v>
      </c>
      <c r="B1185" s="1" t="s">
        <v>29</v>
      </c>
      <c r="C1185" s="1" t="s">
        <v>455</v>
      </c>
      <c r="D1185" s="1" t="s">
        <v>3249</v>
      </c>
      <c r="E1185" s="1" t="s">
        <v>3250</v>
      </c>
      <c r="F1185" s="1" t="s">
        <v>3251</v>
      </c>
      <c r="G1185" s="1">
        <v>5</v>
      </c>
      <c r="H1185" s="1" t="s">
        <v>27</v>
      </c>
      <c r="J1185" s="1" t="s">
        <v>3254</v>
      </c>
      <c r="K1185" s="4" t="str">
        <f>VLOOKUP(IF(ISBLANK(J1185),C1185,LEFT(J1185,IFERROR(FIND("_",LEFT(J1185,4)),1)-1)),{"","fact";"c","reset";"tc","reset";"ec","reset";"tec","fact";"c32","rate";"c64","rate";"cmpd","";"ec32","diff";"ec64","diff";"f","fact";"family","";"n","raw";"s",""},2,FALSE)</f>
        <v>fact</v>
      </c>
      <c r="L1185" s="4" t="str">
        <f t="shared" si="72"/>
        <v>busyTicksTimesQueueLength / totalCalls</v>
      </c>
      <c r="M1185" s="5" t="str">
        <f t="shared" si="73"/>
        <v>div</v>
      </c>
      <c r="N1185" s="5" t="str">
        <f t="shared" si="74"/>
        <v>busyTicksTimesQueueLength</v>
      </c>
      <c r="O1185" s="5" t="str">
        <f t="shared" si="75"/>
        <v>totalCalls</v>
      </c>
    </row>
    <row r="1186" spans="1:15" ht="30">
      <c r="A1186" s="1" t="s">
        <v>3255</v>
      </c>
      <c r="B1186" s="1" t="s">
        <v>29</v>
      </c>
      <c r="C1186" s="1" t="s">
        <v>455</v>
      </c>
      <c r="D1186" s="1" t="s">
        <v>3186</v>
      </c>
      <c r="E1186" s="1" t="s">
        <v>3187</v>
      </c>
      <c r="F1186" s="1" t="s">
        <v>458</v>
      </c>
      <c r="G1186" s="1">
        <v>5</v>
      </c>
      <c r="H1186" s="1" t="s">
        <v>27</v>
      </c>
      <c r="J1186" s="1" t="s">
        <v>3188</v>
      </c>
      <c r="K1186" s="4" t="str">
        <f>VLOOKUP(IF(ISBLANK(J1186),C1186,LEFT(J1186,IFERROR(FIND("_",LEFT(J1186,4)),1)-1)),{"","fact";"c","reset";"tc","reset";"ec","reset";"tec","fact";"c32","rate";"c64","rate";"cmpd","";"ec32","diff";"ec64","diff";"f","fact";"family","";"n","raw";"s",""},2,FALSE)</f>
        <v>reset</v>
      </c>
      <c r="L1186" s="4" t="str">
        <f t="shared" si="72"/>
        <v>blocksSeeked * physical.blockSize</v>
      </c>
      <c r="M1186" s="5" t="str">
        <f t="shared" si="73"/>
        <v>mult</v>
      </c>
      <c r="N1186" s="5" t="str">
        <f t="shared" si="74"/>
        <v>blocksSeeked</v>
      </c>
      <c r="O1186" s="5" t="str">
        <f t="shared" si="75"/>
        <v>physical.blockSize</v>
      </c>
    </row>
    <row r="1187" spans="1:15" ht="75">
      <c r="A1187" s="1" t="s">
        <v>3256</v>
      </c>
      <c r="B1187" s="1" t="s">
        <v>24</v>
      </c>
      <c r="C1187" s="1" t="s">
        <v>455</v>
      </c>
      <c r="D1187" s="1" t="s">
        <v>3257</v>
      </c>
      <c r="E1187" s="1" t="s">
        <v>3258</v>
      </c>
      <c r="F1187" s="1" t="s">
        <v>3251</v>
      </c>
      <c r="G1187" s="1">
        <v>5</v>
      </c>
      <c r="H1187" s="1" t="s">
        <v>27</v>
      </c>
      <c r="J1187" s="1" t="s">
        <v>3259</v>
      </c>
      <c r="K1187" s="4" t="str">
        <f>VLOOKUP(IF(ISBLANK(J1187),C1187,LEFT(J1187,IFERROR(FIND("_",LEFT(J1187,4)),1)-1)),{"","fact";"c","reset";"tc","reset";"ec","reset";"tec","fact";"c32","rate";"c64","rate";"cmpd","";"ec32","diff";"ec64","diff";"f","fact";"family","";"n","raw";"s",""},2,FALSE)</f>
        <v>fact</v>
      </c>
      <c r="L1187" s="4" t="str">
        <f t="shared" si="72"/>
        <v>serviceTimeIntermediate / physical.coreCount</v>
      </c>
      <c r="M1187" s="5" t="str">
        <f t="shared" si="73"/>
        <v>div</v>
      </c>
      <c r="N1187" s="5" t="str">
        <f t="shared" si="74"/>
        <v>serviceTimeIntermediate</v>
      </c>
      <c r="O1187" s="5" t="str">
        <f t="shared" si="75"/>
        <v>physical.coreCount</v>
      </c>
    </row>
    <row r="1188" spans="1:15" ht="75">
      <c r="A1188" s="1" t="s">
        <v>3260</v>
      </c>
      <c r="B1188" s="1" t="s">
        <v>29</v>
      </c>
      <c r="C1188" s="1" t="s">
        <v>455</v>
      </c>
      <c r="D1188" s="1" t="s">
        <v>3257</v>
      </c>
      <c r="E1188" s="1" t="s">
        <v>3258</v>
      </c>
      <c r="F1188" s="1" t="s">
        <v>3251</v>
      </c>
      <c r="G1188" s="1">
        <v>5</v>
      </c>
      <c r="H1188" s="1" t="s">
        <v>27</v>
      </c>
      <c r="J1188" s="1" t="s">
        <v>3261</v>
      </c>
      <c r="K1188" s="4" t="str">
        <f>VLOOKUP(IF(ISBLANK(J1188),C1188,LEFT(J1188,IFERROR(FIND("_",LEFT(J1188,4)),1)-1)),{"","fact";"c","reset";"tc","reset";"ec","reset";"tec","fact";"c32","rate";"c64","rate";"cmpd","";"ec32","diff";"ec64","diff";"f","fact";"family","";"n","raw";"s",""},2,FALSE)</f>
        <v>fact</v>
      </c>
      <c r="L1188" s="4" t="str">
        <f t="shared" si="72"/>
        <v>busyTicks / totalCalls</v>
      </c>
      <c r="M1188" s="5" t="str">
        <f t="shared" si="73"/>
        <v>div</v>
      </c>
      <c r="N1188" s="5" t="str">
        <f t="shared" si="74"/>
        <v>busyTicks</v>
      </c>
      <c r="O1188" s="5" t="str">
        <f t="shared" si="75"/>
        <v>totalCalls</v>
      </c>
    </row>
    <row r="1189" spans="1:15" ht="60">
      <c r="A1189" s="1" t="s">
        <v>3262</v>
      </c>
      <c r="B1189" s="1" t="s">
        <v>29</v>
      </c>
      <c r="C1189" s="1" t="s">
        <v>455</v>
      </c>
      <c r="D1189" s="1" t="s">
        <v>3263</v>
      </c>
      <c r="E1189" s="1" t="s">
        <v>3191</v>
      </c>
      <c r="G1189" s="1">
        <v>5</v>
      </c>
      <c r="H1189" s="1" t="s">
        <v>27</v>
      </c>
      <c r="J1189" s="1" t="s">
        <v>3264</v>
      </c>
      <c r="K1189" s="4" t="str">
        <f>VLOOKUP(IF(ISBLANK(J1189),C1189,LEFT(J1189,IFERROR(FIND("_",LEFT(J1189,4)),1)-1)),{"","fact";"c","reset";"tc","reset";"ec","reset";"tec","fact";"c32","rate";"c64","rate";"cmpd","";"ec32","diff";"ec64","diff";"f","fact";"family","";"n","raw";"s",""},2,FALSE)</f>
        <v>reset</v>
      </c>
      <c r="L1189" s="4" t="str">
        <f t="shared" si="72"/>
        <v>∑ (core.*.sumArrivalQueueLength)</v>
      </c>
      <c r="M1189" s="5" t="str">
        <f t="shared" si="73"/>
        <v>sum</v>
      </c>
      <c r="N1189" s="5" t="str">
        <f t="shared" si="74"/>
        <v>core.*.sumArrivalQueueLength</v>
      </c>
      <c r="O1189" s="5" t="str">
        <f t="shared" si="75"/>
        <v/>
      </c>
    </row>
    <row r="1190" spans="1:15" ht="30">
      <c r="A1190" s="1" t="s">
        <v>3265</v>
      </c>
      <c r="B1190" s="1" t="s">
        <v>24</v>
      </c>
      <c r="C1190" s="1" t="s">
        <v>455</v>
      </c>
      <c r="D1190" s="1" t="s">
        <v>1165</v>
      </c>
      <c r="E1190" s="1" t="s">
        <v>3266</v>
      </c>
      <c r="F1190" s="1" t="s">
        <v>3091</v>
      </c>
      <c r="G1190" s="1">
        <v>5</v>
      </c>
      <c r="H1190" s="1" t="s">
        <v>27</v>
      </c>
      <c r="J1190" s="1" t="s">
        <v>1142</v>
      </c>
      <c r="K1190" s="4" t="str">
        <f>VLOOKUP(IF(ISBLANK(J1190),C1190,LEFT(J1190,IFERROR(FIND("_",LEFT(J1190,4)),1)-1)),{"","fact";"c","reset";"tc","reset";"ec","reset";"tec","fact";"c32","rate";"c64","rate";"cmpd","";"ec32","diff";"ec64","diff";"f","fact";"family","";"n","raw";"s",""},2,FALSE)</f>
        <v>reset</v>
      </c>
      <c r="L1190" s="4" t="str">
        <f t="shared" si="72"/>
        <v>reads + writes</v>
      </c>
      <c r="M1190" s="5" t="str">
        <f t="shared" si="73"/>
        <v>add</v>
      </c>
      <c r="N1190" s="5" t="str">
        <f t="shared" si="74"/>
        <v>reads</v>
      </c>
      <c r="O1190" s="5" t="str">
        <f t="shared" si="75"/>
        <v>writes</v>
      </c>
    </row>
    <row r="1191" spans="1:15" ht="30">
      <c r="A1191" s="1" t="s">
        <v>3267</v>
      </c>
      <c r="B1191" s="1" t="s">
        <v>29</v>
      </c>
      <c r="C1191" s="1" t="s">
        <v>455</v>
      </c>
      <c r="D1191" s="1" t="s">
        <v>3268</v>
      </c>
      <c r="E1191" s="1" t="s">
        <v>3266</v>
      </c>
      <c r="F1191" s="1" t="s">
        <v>3251</v>
      </c>
      <c r="G1191" s="1">
        <v>5</v>
      </c>
      <c r="H1191" s="1" t="s">
        <v>27</v>
      </c>
      <c r="J1191" s="1" t="s">
        <v>3269</v>
      </c>
      <c r="K1191" s="4" t="str">
        <f>VLOOKUP(IF(ISBLANK(J1191),C1191,LEFT(J1191,IFERROR(FIND("_",LEFT(J1191,4)),1)-1)),{"","fact";"c","reset";"tc","reset";"ec","reset";"tec","fact";"c32","rate";"c64","rate";"cmpd","";"ec32","diff";"ec64","diff";"f","fact";"family","";"n","raw";"s",""},2,FALSE)</f>
        <v>reset</v>
      </c>
      <c r="L1191" s="4" t="str">
        <f t="shared" si="72"/>
        <v>busyTicks + idleTicks</v>
      </c>
      <c r="M1191" s="5" t="str">
        <f t="shared" si="73"/>
        <v>add</v>
      </c>
      <c r="N1191" s="5" t="str">
        <f t="shared" si="74"/>
        <v>busyTicks</v>
      </c>
      <c r="O1191" s="5" t="str">
        <f t="shared" si="75"/>
        <v>idleTicks</v>
      </c>
    </row>
    <row r="1192" spans="1:15" ht="30">
      <c r="A1192" s="1" t="s">
        <v>3270</v>
      </c>
      <c r="B1192" s="1" t="s">
        <v>24</v>
      </c>
      <c r="C1192" s="1" t="s">
        <v>455</v>
      </c>
      <c r="D1192" s="1" t="s">
        <v>3271</v>
      </c>
      <c r="E1192" s="1" t="s">
        <v>3272</v>
      </c>
      <c r="F1192" s="1" t="s">
        <v>524</v>
      </c>
      <c r="G1192" s="1">
        <v>5</v>
      </c>
      <c r="H1192" s="1" t="s">
        <v>27</v>
      </c>
      <c r="J1192" s="1" t="s">
        <v>3273</v>
      </c>
      <c r="K1192" s="4" t="str">
        <f>VLOOKUP(IF(ISBLANK(J1192),C1192,LEFT(J1192,IFERROR(FIND("_",LEFT(J1192,4)),1)-1)),{"","fact";"c","reset";"tc","reset";"ec","reset";"tec","fact";"c32","rate";"c64","rate";"cmpd","";"ec32","diff";"ec64","diff";"f","fact";"family","";"n","raw";"s",""},2,FALSE)</f>
        <v>fact</v>
      </c>
      <c r="L1192" s="4" t="str">
        <f t="shared" si="72"/>
        <v>busyTicks / totalTicks</v>
      </c>
      <c r="M1192" s="5" t="str">
        <f t="shared" si="73"/>
        <v>div</v>
      </c>
      <c r="N1192" s="5" t="str">
        <f t="shared" si="74"/>
        <v>busyTicks</v>
      </c>
      <c r="O1192" s="5" t="str">
        <f t="shared" si="75"/>
        <v>totalTicks</v>
      </c>
    </row>
    <row r="1193" spans="1:15" ht="30">
      <c r="A1193" s="1" t="s">
        <v>3274</v>
      </c>
      <c r="B1193" s="1" t="s">
        <v>29</v>
      </c>
      <c r="C1193" s="1" t="s">
        <v>455</v>
      </c>
      <c r="D1193" s="1" t="s">
        <v>1100</v>
      </c>
      <c r="E1193" s="1" t="s">
        <v>3193</v>
      </c>
      <c r="G1193" s="1">
        <v>5</v>
      </c>
      <c r="H1193" s="1" t="s">
        <v>27</v>
      </c>
      <c r="J1193" s="1" t="s">
        <v>3275</v>
      </c>
      <c r="K1193" s="4" t="str">
        <f>VLOOKUP(IF(ISBLANK(J1193),C1193,LEFT(J1193,IFERROR(FIND("_",LEFT(J1193,4)),1)-1)),{"","fact";"c","reset";"tc","reset";"ec","reset";"tec","fact";"c32","rate";"c64","rate";"cmpd","";"ec32","diff";"ec64","diff";"f","fact";"family","";"n","raw";"s",""},2,FALSE)</f>
        <v>reset</v>
      </c>
      <c r="L1193" s="4" t="str">
        <f t="shared" si="72"/>
        <v>∑ (core.*.writeBlocks)</v>
      </c>
      <c r="M1193" s="5" t="str">
        <f t="shared" si="73"/>
        <v>sum</v>
      </c>
      <c r="N1193" s="5" t="str">
        <f t="shared" si="74"/>
        <v>core.*.writeBlocks</v>
      </c>
      <c r="O1193" s="5" t="str">
        <f t="shared" si="75"/>
        <v/>
      </c>
    </row>
    <row r="1194" spans="1:15" ht="30">
      <c r="A1194" s="1" t="s">
        <v>3276</v>
      </c>
      <c r="B1194" s="1" t="s">
        <v>24</v>
      </c>
      <c r="C1194" s="1" t="s">
        <v>455</v>
      </c>
      <c r="D1194" s="1" t="s">
        <v>1144</v>
      </c>
      <c r="E1194" s="1" t="s">
        <v>3195</v>
      </c>
      <c r="F1194" s="1" t="s">
        <v>458</v>
      </c>
      <c r="G1194" s="1">
        <v>5</v>
      </c>
      <c r="H1194" s="1" t="s">
        <v>27</v>
      </c>
      <c r="J1194" s="1" t="s">
        <v>3196</v>
      </c>
      <c r="K1194" s="4" t="str">
        <f>VLOOKUP(IF(ISBLANK(J1194),C1194,LEFT(J1194,IFERROR(FIND("_",LEFT(J1194,4)),1)-1)),{"","fact";"c","reset";"tc","reset";"ec","reset";"tec","fact";"c32","rate";"c64","rate";"cmpd","";"ec32","diff";"ec64","diff";"f","fact";"family","";"n","raw";"s",""},2,FALSE)</f>
        <v>reset</v>
      </c>
      <c r="L1194" s="4" t="str">
        <f t="shared" si="72"/>
        <v>writeBlocks * physical.blockSize</v>
      </c>
      <c r="M1194" s="5" t="str">
        <f t="shared" si="73"/>
        <v>mult</v>
      </c>
      <c r="N1194" s="5" t="str">
        <f t="shared" si="74"/>
        <v>writeBlocks</v>
      </c>
      <c r="O1194" s="5" t="str">
        <f t="shared" si="75"/>
        <v>physical.blockSize</v>
      </c>
    </row>
    <row r="1195" spans="1:15">
      <c r="A1195" s="1" t="s">
        <v>3277</v>
      </c>
      <c r="B1195" s="1" t="s">
        <v>24</v>
      </c>
      <c r="C1195" s="1" t="s">
        <v>455</v>
      </c>
      <c r="D1195" s="1" t="s">
        <v>77</v>
      </c>
      <c r="E1195" s="1" t="s">
        <v>3198</v>
      </c>
      <c r="F1195" s="1" t="s">
        <v>3091</v>
      </c>
      <c r="G1195" s="1">
        <v>5</v>
      </c>
      <c r="H1195" s="1" t="s">
        <v>27</v>
      </c>
      <c r="J1195" s="1" t="s">
        <v>3278</v>
      </c>
      <c r="K1195" s="4" t="str">
        <f>VLOOKUP(IF(ISBLANK(J1195),C1195,LEFT(J1195,IFERROR(FIND("_",LEFT(J1195,4)),1)-1)),{"","fact";"c","reset";"tc","reset";"ec","reset";"tec","fact";"c32","rate";"c64","rate";"cmpd","";"ec32","diff";"ec64","diff";"f","fact";"family","";"n","raw";"s",""},2,FALSE)</f>
        <v>reset</v>
      </c>
      <c r="L1195" s="4" t="str">
        <f t="shared" si="72"/>
        <v>∑ (core.*.writes)</v>
      </c>
      <c r="M1195" s="5" t="str">
        <f t="shared" si="73"/>
        <v>sum</v>
      </c>
      <c r="N1195" s="5" t="str">
        <f t="shared" si="74"/>
        <v>core.*.writes</v>
      </c>
      <c r="O1195" s="5" t="str">
        <f t="shared" si="75"/>
        <v/>
      </c>
    </row>
    <row r="1196" spans="1:15" ht="30">
      <c r="A1196" s="1" t="s">
        <v>3279</v>
      </c>
      <c r="B1196" s="1" t="s">
        <v>24</v>
      </c>
      <c r="C1196" s="1" t="s">
        <v>25</v>
      </c>
      <c r="E1196" s="1" t="s">
        <v>3280</v>
      </c>
      <c r="G1196" s="1">
        <v>-1</v>
      </c>
      <c r="H1196" s="1" t="s">
        <v>27</v>
      </c>
      <c r="K1196" s="4" t="str">
        <f>VLOOKUP(IF(ISBLANK(J1196),C1196,LEFT(J1196,IFERROR(FIND("_",LEFT(J1196,4)),1)-1)),{"","fact";"c","reset";"tc","reset";"ec","reset";"tec","fact";"c32","rate";"c64","rate";"cmpd","";"ec32","diff";"ec64","diff";"f","fact";"family","";"n","raw";"s",""},2,FALSE)</f>
        <v/>
      </c>
      <c r="L1196" s="4" t="str">
        <f t="shared" si="72"/>
        <v/>
      </c>
      <c r="M1196" s="5" t="str">
        <f t="shared" si="73"/>
        <v/>
      </c>
      <c r="N1196" s="5" t="str">
        <f t="shared" si="74"/>
        <v/>
      </c>
      <c r="O1196" s="5" t="str">
        <f t="shared" si="75"/>
        <v/>
      </c>
    </row>
    <row r="1197" spans="1:15">
      <c r="A1197" s="1" t="s">
        <v>3281</v>
      </c>
      <c r="B1197" s="1" t="s">
        <v>24</v>
      </c>
      <c r="C1197" s="1" t="s">
        <v>145</v>
      </c>
      <c r="D1197" s="1" t="s">
        <v>3282</v>
      </c>
      <c r="E1197" s="1" t="s">
        <v>3283</v>
      </c>
      <c r="F1197" s="1" t="s">
        <v>3284</v>
      </c>
      <c r="G1197" s="1">
        <v>-1</v>
      </c>
      <c r="H1197" s="1" t="s">
        <v>27</v>
      </c>
      <c r="K1197" s="4" t="str">
        <f>VLOOKUP(IF(ISBLANK(J1197),C1197,LEFT(J1197,IFERROR(FIND("_",LEFT(J1197,4)),1)-1)),{"","fact";"c","reset";"tc","reset";"ec","reset";"tec","fact";"c32","rate";"c64","rate";"cmpd","";"ec32","diff";"ec64","diff";"f","fact";"family","";"n","raw";"s",""},2,FALSE)</f>
        <v>fact</v>
      </c>
      <c r="L1197" s="4" t="str">
        <f t="shared" si="72"/>
        <v/>
      </c>
      <c r="M1197" s="5" t="str">
        <f t="shared" si="73"/>
        <v/>
      </c>
      <c r="N1197" s="5" t="str">
        <f t="shared" si="74"/>
        <v/>
      </c>
      <c r="O1197" s="5" t="str">
        <f t="shared" si="75"/>
        <v/>
      </c>
    </row>
    <row r="1198" spans="1:15">
      <c r="A1198" s="1" t="s">
        <v>3285</v>
      </c>
      <c r="B1198" s="1" t="s">
        <v>24</v>
      </c>
      <c r="C1198" s="1" t="s">
        <v>25</v>
      </c>
      <c r="E1198" s="1" t="s">
        <v>3286</v>
      </c>
      <c r="G1198" s="1">
        <v>-1</v>
      </c>
      <c r="H1198" s="1" t="s">
        <v>27</v>
      </c>
      <c r="K1198" s="4" t="str">
        <f>VLOOKUP(IF(ISBLANK(J1198),C1198,LEFT(J1198,IFERROR(FIND("_",LEFT(J1198,4)),1)-1)),{"","fact";"c","reset";"tc","reset";"ec","reset";"tec","fact";"c32","rate";"c64","rate";"cmpd","";"ec32","diff";"ec64","diff";"f","fact";"family","";"n","raw";"s",""},2,FALSE)</f>
        <v/>
      </c>
      <c r="L1198" s="4" t="str">
        <f t="shared" si="72"/>
        <v/>
      </c>
      <c r="M1198" s="5" t="str">
        <f t="shared" si="73"/>
        <v/>
      </c>
      <c r="N1198" s="5" t="str">
        <f t="shared" si="74"/>
        <v/>
      </c>
      <c r="O1198" s="5" t="str">
        <f t="shared" si="75"/>
        <v/>
      </c>
    </row>
    <row r="1199" spans="1:15">
      <c r="A1199" s="1" t="s">
        <v>3287</v>
      </c>
      <c r="B1199" s="1" t="s">
        <v>24</v>
      </c>
      <c r="C1199" s="1" t="s">
        <v>25</v>
      </c>
      <c r="E1199" s="1" t="s">
        <v>3288</v>
      </c>
      <c r="G1199" s="1">
        <v>-1</v>
      </c>
      <c r="H1199" s="1" t="s">
        <v>27</v>
      </c>
      <c r="K1199" s="4" t="str">
        <f>VLOOKUP(IF(ISBLANK(J1199),C1199,LEFT(J1199,IFERROR(FIND("_",LEFT(J1199,4)),1)-1)),{"","fact";"c","reset";"tc","reset";"ec","reset";"tec","fact";"c32","rate";"c64","rate";"cmpd","";"ec32","diff";"ec64","diff";"f","fact";"family","";"n","raw";"s",""},2,FALSE)</f>
        <v/>
      </c>
      <c r="L1199" s="4" t="str">
        <f t="shared" si="72"/>
        <v/>
      </c>
      <c r="M1199" s="5" t="str">
        <f t="shared" si="73"/>
        <v/>
      </c>
      <c r="N1199" s="5" t="str">
        <f t="shared" si="74"/>
        <v/>
      </c>
      <c r="O1199" s="5" t="str">
        <f t="shared" si="75"/>
        <v/>
      </c>
    </row>
    <row r="1200" spans="1:15" ht="30">
      <c r="A1200" s="1" t="s">
        <v>3289</v>
      </c>
      <c r="B1200" s="1" t="s">
        <v>24</v>
      </c>
      <c r="C1200" s="1" t="s">
        <v>30</v>
      </c>
      <c r="D1200" s="1" t="s">
        <v>3290</v>
      </c>
      <c r="E1200" s="1" t="s">
        <v>3291</v>
      </c>
      <c r="G1200" s="1">
        <v>20</v>
      </c>
      <c r="H1200" s="1" t="s">
        <v>27</v>
      </c>
      <c r="I1200" s="1">
        <v>-1</v>
      </c>
      <c r="K1200" s="4" t="str">
        <f>VLOOKUP(IF(ISBLANK(J1200),C1200,LEFT(J1200,IFERROR(FIND("_",LEFT(J1200,4)),1)-1)),{"","fact";"c","reset";"tc","reset";"ec","reset";"tec","fact";"c32","rate";"c64","rate";"cmpd","";"ec32","diff";"ec64","diff";"f","fact";"family","";"n","raw";"s",""},2,FALSE)</f>
        <v/>
      </c>
      <c r="L1200" s="4" t="str">
        <f t="shared" si="72"/>
        <v/>
      </c>
      <c r="M1200" s="5" t="str">
        <f t="shared" si="73"/>
        <v/>
      </c>
      <c r="N1200" s="5" t="str">
        <f t="shared" si="74"/>
        <v/>
      </c>
      <c r="O1200" s="5" t="str">
        <f t="shared" si="75"/>
        <v/>
      </c>
    </row>
    <row r="1201" spans="1:15" ht="45">
      <c r="A1201" s="1" t="s">
        <v>3292</v>
      </c>
      <c r="B1201" s="1" t="s">
        <v>24</v>
      </c>
      <c r="C1201" s="1" t="s">
        <v>30</v>
      </c>
      <c r="D1201" s="1" t="s">
        <v>3293</v>
      </c>
      <c r="E1201" s="1" t="s">
        <v>3294</v>
      </c>
      <c r="G1201" s="1">
        <v>8</v>
      </c>
      <c r="H1201" s="1" t="s">
        <v>27</v>
      </c>
      <c r="I1201" s="1">
        <v>-1</v>
      </c>
      <c r="K1201" s="4" t="str">
        <f>VLOOKUP(IF(ISBLANK(J1201),C1201,LEFT(J1201,IFERROR(FIND("_",LEFT(J1201,4)),1)-1)),{"","fact";"c","reset";"tc","reset";"ec","reset";"tec","fact";"c32","rate";"c64","rate";"cmpd","";"ec32","diff";"ec64","diff";"f","fact";"family","";"n","raw";"s",""},2,FALSE)</f>
        <v/>
      </c>
      <c r="L1201" s="4" t="str">
        <f t="shared" si="72"/>
        <v/>
      </c>
      <c r="M1201" s="5" t="str">
        <f t="shared" si="73"/>
        <v/>
      </c>
      <c r="N1201" s="5" t="str">
        <f t="shared" si="74"/>
        <v/>
      </c>
      <c r="O1201" s="5" t="str">
        <f t="shared" si="75"/>
        <v/>
      </c>
    </row>
    <row r="1202" spans="1:15" ht="30">
      <c r="A1202" s="1" t="s">
        <v>3295</v>
      </c>
      <c r="B1202" s="1" t="s">
        <v>24</v>
      </c>
      <c r="C1202" s="1" t="s">
        <v>816</v>
      </c>
      <c r="D1202" s="1" t="s">
        <v>3296</v>
      </c>
      <c r="E1202" s="1" t="s">
        <v>3297</v>
      </c>
      <c r="F1202" s="1" t="s">
        <v>3298</v>
      </c>
      <c r="G1202" s="1">
        <v>18</v>
      </c>
      <c r="H1202" s="1" t="s">
        <v>27</v>
      </c>
      <c r="I1202" s="1">
        <v>-1</v>
      </c>
      <c r="K1202" s="4" t="str">
        <f>VLOOKUP(IF(ISBLANK(J1202),C1202,LEFT(J1202,IFERROR(FIND("_",LEFT(J1202,4)),1)-1)),{"","fact";"c","reset";"tc","reset";"ec","reset";"tec","fact";"c32","rate";"c64","rate";"cmpd","";"ec32","diff";"ec64","diff";"f","fact";"family","";"n","raw";"s",""},2,FALSE)</f>
        <v>raw</v>
      </c>
      <c r="L1202" s="4" t="str">
        <f t="shared" si="72"/>
        <v/>
      </c>
      <c r="M1202" s="5" t="str">
        <f t="shared" si="73"/>
        <v/>
      </c>
      <c r="N1202" s="5" t="str">
        <f t="shared" si="74"/>
        <v/>
      </c>
      <c r="O1202" s="5" t="str">
        <f t="shared" si="75"/>
        <v/>
      </c>
    </row>
    <row r="1203" spans="1:15" ht="75">
      <c r="A1203" s="1" t="s">
        <v>3299</v>
      </c>
      <c r="B1203" s="1" t="s">
        <v>24</v>
      </c>
      <c r="C1203" s="1" t="s">
        <v>145</v>
      </c>
      <c r="D1203" s="1" t="s">
        <v>3300</v>
      </c>
      <c r="E1203" s="1" t="s">
        <v>3301</v>
      </c>
      <c r="F1203" s="1" t="s">
        <v>2805</v>
      </c>
      <c r="G1203" s="1">
        <v>9</v>
      </c>
      <c r="H1203" s="1" t="s">
        <v>27</v>
      </c>
      <c r="I1203" s="1">
        <v>-1</v>
      </c>
      <c r="K1203" s="4" t="str">
        <f>VLOOKUP(IF(ISBLANK(J1203),C1203,LEFT(J1203,IFERROR(FIND("_",LEFT(J1203,4)),1)-1)),{"","fact";"c","reset";"tc","reset";"ec","reset";"tec","fact";"c32","rate";"c64","rate";"cmpd","";"ec32","diff";"ec64","diff";"f","fact";"family","";"n","raw";"s",""},2,FALSE)</f>
        <v>fact</v>
      </c>
      <c r="L1203" s="4" t="str">
        <f t="shared" si="72"/>
        <v/>
      </c>
      <c r="M1203" s="5" t="str">
        <f t="shared" si="73"/>
        <v/>
      </c>
      <c r="N1203" s="5" t="str">
        <f t="shared" si="74"/>
        <v/>
      </c>
      <c r="O1203" s="5" t="str">
        <f t="shared" si="75"/>
        <v/>
      </c>
    </row>
    <row r="1204" spans="1:15" ht="30">
      <c r="A1204" s="1" t="s">
        <v>3302</v>
      </c>
      <c r="B1204" s="1" t="s">
        <v>24</v>
      </c>
      <c r="C1204" s="1" t="s">
        <v>816</v>
      </c>
      <c r="D1204" s="1" t="s">
        <v>3303</v>
      </c>
      <c r="E1204" s="1" t="s">
        <v>3304</v>
      </c>
      <c r="F1204" s="1" t="s">
        <v>3298</v>
      </c>
      <c r="G1204" s="1">
        <v>18</v>
      </c>
      <c r="H1204" s="1" t="s">
        <v>27</v>
      </c>
      <c r="I1204" s="1">
        <v>-1</v>
      </c>
      <c r="K1204" s="4" t="str">
        <f>VLOOKUP(IF(ISBLANK(J1204),C1204,LEFT(J1204,IFERROR(FIND("_",LEFT(J1204,4)),1)-1)),{"","fact";"c","reset";"tc","reset";"ec","reset";"tec","fact";"c32","rate";"c64","rate";"cmpd","";"ec32","diff";"ec64","diff";"f","fact";"family","";"n","raw";"s",""},2,FALSE)</f>
        <v>raw</v>
      </c>
      <c r="L1204" s="4" t="str">
        <f t="shared" si="72"/>
        <v/>
      </c>
      <c r="M1204" s="5" t="str">
        <f t="shared" si="73"/>
        <v/>
      </c>
      <c r="N1204" s="5" t="str">
        <f t="shared" si="74"/>
        <v/>
      </c>
      <c r="O1204" s="5" t="str">
        <f t="shared" si="75"/>
        <v/>
      </c>
    </row>
    <row r="1205" spans="1:15" ht="30">
      <c r="A1205" s="1" t="s">
        <v>3305</v>
      </c>
      <c r="B1205" s="1" t="s">
        <v>24</v>
      </c>
      <c r="C1205" s="1" t="s">
        <v>145</v>
      </c>
      <c r="D1205" s="1" t="s">
        <v>3306</v>
      </c>
      <c r="E1205" s="1" t="s">
        <v>3307</v>
      </c>
      <c r="F1205" s="1" t="s">
        <v>3308</v>
      </c>
      <c r="G1205" s="1">
        <v>12</v>
      </c>
      <c r="H1205" s="1" t="s">
        <v>27</v>
      </c>
      <c r="I1205" s="1">
        <v>-1</v>
      </c>
      <c r="K1205" s="4" t="str">
        <f>VLOOKUP(IF(ISBLANK(J1205),C1205,LEFT(J1205,IFERROR(FIND("_",LEFT(J1205,4)),1)-1)),{"","fact";"c","reset";"tc","reset";"ec","reset";"tec","fact";"c32","rate";"c64","rate";"cmpd","";"ec32","diff";"ec64","diff";"f","fact";"family","";"n","raw";"s",""},2,FALSE)</f>
        <v>fact</v>
      </c>
      <c r="L1205" s="4" t="str">
        <f t="shared" si="72"/>
        <v/>
      </c>
      <c r="M1205" s="5" t="str">
        <f t="shared" si="73"/>
        <v/>
      </c>
      <c r="N1205" s="5" t="str">
        <f t="shared" si="74"/>
        <v/>
      </c>
      <c r="O1205" s="5" t="str">
        <f t="shared" si="75"/>
        <v/>
      </c>
    </row>
    <row r="1206" spans="1:15" ht="60">
      <c r="A1206" s="1" t="s">
        <v>3309</v>
      </c>
      <c r="B1206" s="1" t="s">
        <v>24</v>
      </c>
      <c r="C1206" s="1" t="s">
        <v>145</v>
      </c>
      <c r="D1206" s="1" t="s">
        <v>3310</v>
      </c>
      <c r="E1206" s="1" t="s">
        <v>3311</v>
      </c>
      <c r="F1206" s="1" t="s">
        <v>2805</v>
      </c>
      <c r="G1206" s="1">
        <v>9</v>
      </c>
      <c r="H1206" s="1" t="s">
        <v>27</v>
      </c>
      <c r="I1206" s="1">
        <v>-1</v>
      </c>
      <c r="K1206" s="4" t="str">
        <f>VLOOKUP(IF(ISBLANK(J1206),C1206,LEFT(J1206,IFERROR(FIND("_",LEFT(J1206,4)),1)-1)),{"","fact";"c","reset";"tc","reset";"ec","reset";"tec","fact";"c32","rate";"c64","rate";"cmpd","";"ec32","diff";"ec64","diff";"f","fact";"family","";"n","raw";"s",""},2,FALSE)</f>
        <v>fact</v>
      </c>
      <c r="L1206" s="4" t="str">
        <f t="shared" si="72"/>
        <v/>
      </c>
      <c r="M1206" s="5" t="str">
        <f t="shared" si="73"/>
        <v/>
      </c>
      <c r="N1206" s="5" t="str">
        <f t="shared" si="74"/>
        <v/>
      </c>
      <c r="O1206" s="5" t="str">
        <f t="shared" si="75"/>
        <v/>
      </c>
    </row>
    <row r="1207" spans="1:15" ht="75">
      <c r="A1207" s="1" t="s">
        <v>3312</v>
      </c>
      <c r="B1207" s="1" t="s">
        <v>24</v>
      </c>
      <c r="C1207" s="1" t="s">
        <v>145</v>
      </c>
      <c r="D1207" s="1" t="s">
        <v>3313</v>
      </c>
      <c r="E1207" s="1" t="s">
        <v>3314</v>
      </c>
      <c r="F1207" s="1" t="s">
        <v>2805</v>
      </c>
      <c r="G1207" s="1">
        <v>9</v>
      </c>
      <c r="H1207" s="1" t="s">
        <v>27</v>
      </c>
      <c r="I1207" s="1">
        <v>-1</v>
      </c>
      <c r="K1207" s="4" t="str">
        <f>VLOOKUP(IF(ISBLANK(J1207),C1207,LEFT(J1207,IFERROR(FIND("_",LEFT(J1207,4)),1)-1)),{"","fact";"c","reset";"tc","reset";"ec","reset";"tec","fact";"c32","rate";"c64","rate";"cmpd","";"ec32","diff";"ec64","diff";"f","fact";"family","";"n","raw";"s",""},2,FALSE)</f>
        <v>fact</v>
      </c>
      <c r="L1207" s="4" t="str">
        <f t="shared" si="72"/>
        <v/>
      </c>
      <c r="M1207" s="5" t="str">
        <f t="shared" si="73"/>
        <v/>
      </c>
      <c r="N1207" s="5" t="str">
        <f t="shared" si="74"/>
        <v/>
      </c>
      <c r="O1207" s="5" t="str">
        <f t="shared" si="75"/>
        <v/>
      </c>
    </row>
    <row r="1208" spans="1:15">
      <c r="A1208" s="1" t="s">
        <v>3315</v>
      </c>
      <c r="B1208" s="1" t="s">
        <v>24</v>
      </c>
      <c r="C1208" s="1" t="s">
        <v>25</v>
      </c>
      <c r="E1208" s="1" t="s">
        <v>3316</v>
      </c>
      <c r="G1208" s="1">
        <v>-1</v>
      </c>
      <c r="H1208" s="1" t="s">
        <v>27</v>
      </c>
      <c r="K1208" s="4" t="str">
        <f>VLOOKUP(IF(ISBLANK(J1208),C1208,LEFT(J1208,IFERROR(FIND("_",LEFT(J1208,4)),1)-1)),{"","fact";"c","reset";"tc","reset";"ec","reset";"tec","fact";"c32","rate";"c64","rate";"cmpd","";"ec32","diff";"ec64","diff";"f","fact";"family","";"n","raw";"s",""},2,FALSE)</f>
        <v/>
      </c>
      <c r="L1208" s="4" t="str">
        <f t="shared" si="72"/>
        <v/>
      </c>
      <c r="M1208" s="5" t="str">
        <f t="shared" si="73"/>
        <v/>
      </c>
      <c r="N1208" s="5" t="str">
        <f t="shared" si="74"/>
        <v/>
      </c>
      <c r="O1208" s="5" t="str">
        <f t="shared" si="75"/>
        <v/>
      </c>
    </row>
    <row r="1209" spans="1:15" ht="30">
      <c r="A1209" s="1" t="s">
        <v>3317</v>
      </c>
      <c r="B1209" s="1" t="s">
        <v>24</v>
      </c>
      <c r="C1209" s="1" t="s">
        <v>221</v>
      </c>
      <c r="D1209" s="1" t="s">
        <v>3318</v>
      </c>
      <c r="E1209" s="1" t="s">
        <v>3319</v>
      </c>
      <c r="F1209" s="1" t="s">
        <v>1302</v>
      </c>
      <c r="G1209" s="1">
        <v>10</v>
      </c>
      <c r="H1209" s="1" t="s">
        <v>27</v>
      </c>
      <c r="K1209" s="4" t="str">
        <f>VLOOKUP(IF(ISBLANK(J1209),C1209,LEFT(J1209,IFERROR(FIND("_",LEFT(J1209,4)),1)-1)),{"","fact";"c","reset";"tc","reset";"ec","reset";"tec","fact";"c32","rate";"c64","rate";"cmpd","";"ec32","diff";"ec64","diff";"f","fact";"family","";"n","raw";"s",""},2,FALSE)</f>
        <v>diff</v>
      </c>
      <c r="L1209" s="4" t="str">
        <f t="shared" si="72"/>
        <v/>
      </c>
      <c r="M1209" s="5" t="str">
        <f t="shared" si="73"/>
        <v/>
      </c>
      <c r="N1209" s="5" t="str">
        <f t="shared" si="74"/>
        <v/>
      </c>
      <c r="O1209" s="5" t="str">
        <f t="shared" si="75"/>
        <v/>
      </c>
    </row>
    <row r="1210" spans="1:15" ht="30">
      <c r="A1210" s="1" t="s">
        <v>3320</v>
      </c>
      <c r="B1210" s="1" t="s">
        <v>30</v>
      </c>
      <c r="C1210" s="1" t="s">
        <v>35</v>
      </c>
      <c r="D1210" s="1" t="s">
        <v>3318</v>
      </c>
      <c r="E1210" s="1" t="s">
        <v>3321</v>
      </c>
      <c r="F1210" s="1" t="s">
        <v>2899</v>
      </c>
      <c r="G1210" s="1">
        <v>-1</v>
      </c>
      <c r="H1210" s="1" t="s">
        <v>27</v>
      </c>
      <c r="K1210" s="4" t="str">
        <f>VLOOKUP(IF(ISBLANK(J1210),C1210,LEFT(J1210,IFERROR(FIND("_",LEFT(J1210,4)),1)-1)),{"","fact";"c","reset";"tc","reset";"ec","reset";"tec","fact";"c32","rate";"c64","rate";"cmpd","";"ec32","diff";"ec64","diff";"f","fact";"family","";"n","raw";"s",""},2,FALSE)</f>
        <v>rate</v>
      </c>
      <c r="L1210" s="4" t="str">
        <f t="shared" si="72"/>
        <v/>
      </c>
      <c r="M1210" s="5" t="str">
        <f t="shared" si="73"/>
        <v/>
      </c>
      <c r="N1210" s="5" t="str">
        <f t="shared" si="74"/>
        <v/>
      </c>
      <c r="O1210" s="5" t="str">
        <f t="shared" si="75"/>
        <v/>
      </c>
    </row>
    <row r="1211" spans="1:15" ht="30">
      <c r="A1211" s="1" t="s">
        <v>3322</v>
      </c>
      <c r="B1211" s="1" t="s">
        <v>24</v>
      </c>
      <c r="C1211" s="1" t="s">
        <v>35</v>
      </c>
      <c r="D1211" s="1" t="s">
        <v>3323</v>
      </c>
      <c r="E1211" s="1" t="s">
        <v>3324</v>
      </c>
      <c r="F1211" s="1" t="s">
        <v>606</v>
      </c>
      <c r="G1211" s="1">
        <v>10</v>
      </c>
      <c r="H1211" s="1" t="s">
        <v>27</v>
      </c>
      <c r="K1211" s="4" t="str">
        <f>VLOOKUP(IF(ISBLANK(J1211),C1211,LEFT(J1211,IFERROR(FIND("_",LEFT(J1211,4)),1)-1)),{"","fact";"c","reset";"tc","reset";"ec","reset";"tec","fact";"c32","rate";"c64","rate";"cmpd","";"ec32","diff";"ec64","diff";"f","fact";"family","";"n","raw";"s",""},2,FALSE)</f>
        <v>rate</v>
      </c>
      <c r="L1211" s="4" t="str">
        <f t="shared" si="72"/>
        <v/>
      </c>
      <c r="M1211" s="5" t="str">
        <f t="shared" si="73"/>
        <v/>
      </c>
      <c r="N1211" s="5" t="str">
        <f t="shared" si="74"/>
        <v/>
      </c>
      <c r="O1211" s="5" t="str">
        <f t="shared" si="75"/>
        <v/>
      </c>
    </row>
    <row r="1212" spans="1:15">
      <c r="A1212" s="1" t="s">
        <v>3325</v>
      </c>
      <c r="B1212" s="1" t="s">
        <v>24</v>
      </c>
      <c r="C1212" s="1" t="s">
        <v>35</v>
      </c>
      <c r="D1212" s="1" t="s">
        <v>3326</v>
      </c>
      <c r="E1212" s="1" t="s">
        <v>3327</v>
      </c>
      <c r="F1212" s="1" t="s">
        <v>606</v>
      </c>
      <c r="G1212" s="1">
        <v>10</v>
      </c>
      <c r="H1212" s="1" t="s">
        <v>27</v>
      </c>
      <c r="K1212" s="4" t="str">
        <f>VLOOKUP(IF(ISBLANK(J1212),C1212,LEFT(J1212,IFERROR(FIND("_",LEFT(J1212,4)),1)-1)),{"","fact";"c","reset";"tc","reset";"ec","reset";"tec","fact";"c32","rate";"c64","rate";"cmpd","";"ec32","diff";"ec64","diff";"f","fact";"family","";"n","raw";"s",""},2,FALSE)</f>
        <v>rate</v>
      </c>
      <c r="L1212" s="4" t="str">
        <f t="shared" si="72"/>
        <v/>
      </c>
      <c r="M1212" s="5" t="str">
        <f t="shared" si="73"/>
        <v/>
      </c>
      <c r="N1212" s="5" t="str">
        <f t="shared" si="74"/>
        <v/>
      </c>
      <c r="O1212" s="5" t="str">
        <f t="shared" si="75"/>
        <v/>
      </c>
    </row>
    <row r="1213" spans="1:15">
      <c r="A1213" s="1" t="s">
        <v>3328</v>
      </c>
      <c r="B1213" s="1" t="s">
        <v>30</v>
      </c>
      <c r="C1213" s="1" t="s">
        <v>25</v>
      </c>
      <c r="E1213" s="1" t="s">
        <v>3329</v>
      </c>
      <c r="G1213" s="1">
        <v>-1</v>
      </c>
      <c r="H1213" s="1" t="s">
        <v>27</v>
      </c>
      <c r="K1213" s="4" t="str">
        <f>VLOOKUP(IF(ISBLANK(J1213),C1213,LEFT(J1213,IFERROR(FIND("_",LEFT(J1213,4)),1)-1)),{"","fact";"c","reset";"tc","reset";"ec","reset";"tec","fact";"c32","rate";"c64","rate";"cmpd","";"ec32","diff";"ec64","diff";"f","fact";"family","";"n","raw";"s",""},2,FALSE)</f>
        <v/>
      </c>
      <c r="L1213" s="4" t="str">
        <f t="shared" si="72"/>
        <v/>
      </c>
      <c r="M1213" s="5" t="str">
        <f t="shared" si="73"/>
        <v/>
      </c>
      <c r="N1213" s="5" t="str">
        <f t="shared" si="74"/>
        <v/>
      </c>
      <c r="O1213" s="5" t="str">
        <f t="shared" si="75"/>
        <v/>
      </c>
    </row>
    <row r="1214" spans="1:15">
      <c r="A1214" s="1" t="s">
        <v>3330</v>
      </c>
      <c r="B1214" s="1" t="s">
        <v>30</v>
      </c>
      <c r="C1214" s="1" t="s">
        <v>30</v>
      </c>
      <c r="D1214" s="1" t="s">
        <v>3331</v>
      </c>
      <c r="E1214" s="1" t="s">
        <v>3332</v>
      </c>
      <c r="G1214" s="1">
        <v>15</v>
      </c>
      <c r="H1214" s="1" t="s">
        <v>27</v>
      </c>
      <c r="I1214" s="1">
        <v>-1</v>
      </c>
      <c r="K1214" s="4" t="str">
        <f>VLOOKUP(IF(ISBLANK(J1214),C1214,LEFT(J1214,IFERROR(FIND("_",LEFT(J1214,4)),1)-1)),{"","fact";"c","reset";"tc","reset";"ec","reset";"tec","fact";"c32","rate";"c64","rate";"cmpd","";"ec32","diff";"ec64","diff";"f","fact";"family","";"n","raw";"s",""},2,FALSE)</f>
        <v/>
      </c>
      <c r="L1214" s="4" t="str">
        <f t="shared" si="72"/>
        <v/>
      </c>
      <c r="M1214" s="5" t="str">
        <f t="shared" si="73"/>
        <v/>
      </c>
      <c r="N1214" s="5" t="str">
        <f t="shared" si="74"/>
        <v/>
      </c>
      <c r="O1214" s="5" t="str">
        <f t="shared" si="75"/>
        <v/>
      </c>
    </row>
    <row r="1215" spans="1:15">
      <c r="A1215" s="1" t="s">
        <v>3333</v>
      </c>
      <c r="B1215" s="1" t="s">
        <v>30</v>
      </c>
      <c r="C1215" s="1" t="s">
        <v>455</v>
      </c>
      <c r="D1215" s="1" t="s">
        <v>3334</v>
      </c>
      <c r="E1215" s="1" t="s">
        <v>528</v>
      </c>
      <c r="F1215" s="1" t="s">
        <v>2960</v>
      </c>
      <c r="G1215" s="1">
        <v>-1</v>
      </c>
      <c r="H1215" s="1" t="s">
        <v>27</v>
      </c>
      <c r="I1215" s="1">
        <v>1</v>
      </c>
      <c r="J1215" s="1" t="s">
        <v>530</v>
      </c>
      <c r="K1215" s="4" t="str">
        <f>VLOOKUP(IF(ISBLANK(J1215),C1215,LEFT(J1215,IFERROR(FIND("_",LEFT(J1215,4)),1)-1)),{"","fact";"c","reset";"tc","reset";"ec","reset";"tec","fact";"c32","rate";"c64","rate";"cmpd","";"ec32","diff";"ec64","diff";"f","fact";"family","";"n","raw";"s",""},2,FALSE)</f>
        <v>fact</v>
      </c>
      <c r="L1215" s="4" t="str">
        <f t="shared" si="72"/>
        <v>totalTime / calls</v>
      </c>
      <c r="M1215" s="5" t="str">
        <f t="shared" si="73"/>
        <v>div</v>
      </c>
      <c r="N1215" s="5" t="str">
        <f t="shared" si="74"/>
        <v>totalTime</v>
      </c>
      <c r="O1215" s="5" t="str">
        <f t="shared" si="75"/>
        <v>calls</v>
      </c>
    </row>
    <row r="1216" spans="1:15" ht="30">
      <c r="A1216" s="1" t="s">
        <v>3335</v>
      </c>
      <c r="B1216" s="1" t="s">
        <v>30</v>
      </c>
      <c r="C1216" s="1" t="s">
        <v>35</v>
      </c>
      <c r="D1216" s="1" t="s">
        <v>3334</v>
      </c>
      <c r="E1216" s="1" t="s">
        <v>533</v>
      </c>
      <c r="F1216" s="1" t="s">
        <v>606</v>
      </c>
      <c r="G1216" s="1">
        <v>10</v>
      </c>
      <c r="H1216" s="1" t="s">
        <v>27</v>
      </c>
      <c r="I1216" s="1">
        <v>-1</v>
      </c>
      <c r="K1216" s="4" t="str">
        <f>VLOOKUP(IF(ISBLANK(J1216),C1216,LEFT(J1216,IFERROR(FIND("_",LEFT(J1216,4)),1)-1)),{"","fact";"c","reset";"tc","reset";"ec","reset";"tec","fact";"c32","rate";"c64","rate";"cmpd","";"ec32","diff";"ec64","diff";"f","fact";"family","";"n","raw";"s",""},2,FALSE)</f>
        <v>rate</v>
      </c>
      <c r="L1216" s="4" t="str">
        <f t="shared" si="72"/>
        <v/>
      </c>
      <c r="M1216" s="5" t="str">
        <f t="shared" si="73"/>
        <v/>
      </c>
      <c r="N1216" s="5" t="str">
        <f t="shared" si="74"/>
        <v/>
      </c>
      <c r="O1216" s="5" t="str">
        <f t="shared" si="75"/>
        <v/>
      </c>
    </row>
    <row r="1217" spans="1:15" ht="30">
      <c r="A1217" s="1" t="s">
        <v>3336</v>
      </c>
      <c r="B1217" s="1" t="s">
        <v>30</v>
      </c>
      <c r="C1217" s="1" t="s">
        <v>221</v>
      </c>
      <c r="D1217" s="1" t="s">
        <v>3334</v>
      </c>
      <c r="E1217" s="1" t="s">
        <v>2963</v>
      </c>
      <c r="F1217" s="1" t="s">
        <v>1302</v>
      </c>
      <c r="G1217" s="1">
        <v>13</v>
      </c>
      <c r="H1217" s="1" t="s">
        <v>27</v>
      </c>
      <c r="I1217" s="1">
        <v>-1</v>
      </c>
      <c r="K1217" s="4" t="str">
        <f>VLOOKUP(IF(ISBLANK(J1217),C1217,LEFT(J1217,IFERROR(FIND("_",LEFT(J1217,4)),1)-1)),{"","fact";"c","reset";"tc","reset";"ec","reset";"tec","fact";"c32","rate";"c64","rate";"cmpd","";"ec32","diff";"ec64","diff";"f","fact";"family","";"n","raw";"s",""},2,FALSE)</f>
        <v>diff</v>
      </c>
      <c r="L1217" s="4" t="str">
        <f t="shared" si="72"/>
        <v/>
      </c>
      <c r="M1217" s="5" t="str">
        <f t="shared" si="73"/>
        <v/>
      </c>
      <c r="N1217" s="5" t="str">
        <f t="shared" si="74"/>
        <v/>
      </c>
      <c r="O1217" s="5" t="str">
        <f t="shared" si="75"/>
        <v/>
      </c>
    </row>
    <row r="1218" spans="1:15" ht="30">
      <c r="A1218" s="1" t="s">
        <v>3337</v>
      </c>
      <c r="B1218" s="1" t="s">
        <v>30</v>
      </c>
      <c r="C1218" s="1" t="s">
        <v>145</v>
      </c>
      <c r="D1218" s="1" t="s">
        <v>386</v>
      </c>
      <c r="E1218" s="1" t="s">
        <v>3338</v>
      </c>
      <c r="F1218" s="1" t="s">
        <v>2480</v>
      </c>
      <c r="G1218" s="1">
        <v>13</v>
      </c>
      <c r="H1218" s="1" t="s">
        <v>27</v>
      </c>
      <c r="I1218" s="1">
        <v>-1</v>
      </c>
      <c r="K1218" s="4" t="str">
        <f>VLOOKUP(IF(ISBLANK(J1218),C1218,LEFT(J1218,IFERROR(FIND("_",LEFT(J1218,4)),1)-1)),{"","fact";"c","reset";"tc","reset";"ec","reset";"tec","fact";"c32","rate";"c64","rate";"cmpd","";"ec32","diff";"ec64","diff";"f","fact";"family","";"n","raw";"s",""},2,FALSE)</f>
        <v>fact</v>
      </c>
      <c r="L1218" s="4" t="str">
        <f t="shared" si="72"/>
        <v/>
      </c>
      <c r="M1218" s="5" t="str">
        <f t="shared" si="73"/>
        <v/>
      </c>
      <c r="N1218" s="5" t="str">
        <f t="shared" si="74"/>
        <v/>
      </c>
      <c r="O1218" s="5" t="str">
        <f t="shared" si="75"/>
        <v/>
      </c>
    </row>
    <row r="1219" spans="1:15" ht="30">
      <c r="A1219" s="1" t="s">
        <v>3339</v>
      </c>
      <c r="B1219" s="1" t="s">
        <v>30</v>
      </c>
      <c r="C1219" s="1" t="s">
        <v>455</v>
      </c>
      <c r="D1219" s="1" t="s">
        <v>3340</v>
      </c>
      <c r="E1219" s="1" t="s">
        <v>3341</v>
      </c>
      <c r="F1219" s="1" t="s">
        <v>261</v>
      </c>
      <c r="G1219" s="1">
        <v>10</v>
      </c>
      <c r="H1219" s="1" t="s">
        <v>27</v>
      </c>
      <c r="J1219" s="1" t="s">
        <v>3342</v>
      </c>
      <c r="K1219" s="4" t="str">
        <f>VLOOKUP(IF(ISBLANK(J1219),C1219,LEFT(J1219,IFERROR(FIND("_",LEFT(J1219,4)),1)-1)),{"","fact";"c","reset";"tc","reset";"ec","reset";"tec","fact";"c32","rate";"c64","rate";"cmpd","";"ec32","diff";"ec64","diff";"f","fact";"family","";"n","raw";"s",""},2,FALSE)</f>
        <v>reset</v>
      </c>
      <c r="L1219" s="4" t="str">
        <f t="shared" ref="L1219:L1282" si="76">IF(M1219="div",CONCATENATE(N1219," / ",O1219),IF(M1219="sub",CONCATENATE(N1219," - ",O1219),IF(M1219="add",CONCATENATE(N1219," + ",O1219),IF(M1219="mult",CONCATENATE(N1219," * ",O1219),IF(M1219="pct",CONCATENATE("100 * ",N1219," / ",O1219),IF(M1219="sum",CONCATENATE("∑ (",N1219,IF(LEN(O1219)=0,""," + "),SUBSTITUTE(O1219,","," + "),")"),""))))))</f>
        <v>∑ (rpc.pmap.op.*.calls)</v>
      </c>
      <c r="M1219" s="5" t="str">
        <f t="shared" ref="M1219:M1282" si="77">IF(ISBLANK(J1219),"",RIGHT(LEFT(J1219,FIND(",",J1219)-1),LEN(LEFT(J1219,FIND(",",J1219)-1))-IFERROR(FIND("_",LEFT(J1219,FIND(",",J1219)-1)),0)))</f>
        <v>sum</v>
      </c>
      <c r="N1219" s="5" t="str">
        <f t="shared" ref="N1219:N1282" si="78">IF(ISBLANK(J1219),"",MID(J1219,FIND(",",J1219)+1,IFERROR(FIND(",",J1219,FIND(",",J1219)+1)-FIND(",",J1219)-1,LEN(J1219))))</f>
        <v>rpc.pmap.op.*.calls</v>
      </c>
      <c r="O1219" s="5" t="str">
        <f t="shared" ref="O1219:O1282" si="79">IF(ISBLANK(J1219),"",IFERROR(RIGHT(J1219,LEN(J1219)-FIND(",",J1219,FIND(",",J1219)+1)),""))</f>
        <v/>
      </c>
    </row>
    <row r="1220" spans="1:15" ht="30">
      <c r="A1220" s="1" t="s">
        <v>3343</v>
      </c>
      <c r="B1220" s="1" t="s">
        <v>30</v>
      </c>
      <c r="C1220" s="1" t="s">
        <v>455</v>
      </c>
      <c r="D1220" s="1" t="s">
        <v>3340</v>
      </c>
      <c r="E1220" s="1" t="s">
        <v>3344</v>
      </c>
      <c r="F1220" s="1" t="s">
        <v>1302</v>
      </c>
      <c r="G1220" s="1">
        <v>10</v>
      </c>
      <c r="H1220" s="1" t="s">
        <v>27</v>
      </c>
      <c r="J1220" s="1" t="s">
        <v>3345</v>
      </c>
      <c r="K1220" s="4" t="str">
        <f>VLOOKUP(IF(ISBLANK(J1220),C1220,LEFT(J1220,IFERROR(FIND("_",LEFT(J1220,4)),1)-1)),{"","fact";"c","reset";"tc","reset";"ec","reset";"tec","fact";"c32","rate";"c64","rate";"cmpd","";"ec32","diff";"ec64","diff";"f","fact";"family","";"n","raw";"s",""},2,FALSE)</f>
        <v>reset</v>
      </c>
      <c r="L1220" s="4" t="str">
        <f t="shared" si="76"/>
        <v>∑ (rpc.pmap.op.*.failures)</v>
      </c>
      <c r="M1220" s="5" t="str">
        <f t="shared" si="77"/>
        <v>sum</v>
      </c>
      <c r="N1220" s="5" t="str">
        <f t="shared" si="78"/>
        <v>rpc.pmap.op.*.failures</v>
      </c>
      <c r="O1220" s="5" t="str">
        <f t="shared" si="79"/>
        <v/>
      </c>
    </row>
    <row r="1221" spans="1:15" ht="30">
      <c r="A1221" s="1" t="s">
        <v>3346</v>
      </c>
      <c r="B1221" s="1" t="s">
        <v>30</v>
      </c>
      <c r="C1221" s="1" t="s">
        <v>455</v>
      </c>
      <c r="D1221" s="1" t="s">
        <v>3340</v>
      </c>
      <c r="E1221" s="1" t="s">
        <v>3347</v>
      </c>
      <c r="F1221" s="1" t="s">
        <v>2480</v>
      </c>
      <c r="G1221" s="1">
        <v>10</v>
      </c>
      <c r="H1221" s="1" t="s">
        <v>27</v>
      </c>
      <c r="J1221" s="1" t="s">
        <v>3348</v>
      </c>
      <c r="K1221" s="4" t="str">
        <f>VLOOKUP(IF(ISBLANK(J1221),C1221,LEFT(J1221,IFERROR(FIND("_",LEFT(J1221,4)),1)-1)),{"","fact";"c","reset";"tc","reset";"ec","reset";"tec","fact";"c32","rate";"c64","rate";"cmpd","";"ec32","diff";"ec64","diff";"f","fact";"family","";"n","raw";"s",""},2,FALSE)</f>
        <v>reset</v>
      </c>
      <c r="L1221" s="4" t="str">
        <f t="shared" si="76"/>
        <v>∑ (rpc.pmap.op.*.totalTime)</v>
      </c>
      <c r="M1221" s="5" t="str">
        <f t="shared" si="77"/>
        <v>sum</v>
      </c>
      <c r="N1221" s="5" t="str">
        <f t="shared" si="78"/>
        <v>rpc.pmap.op.*.totalTime</v>
      </c>
      <c r="O1221" s="5" t="str">
        <f t="shared" si="79"/>
        <v/>
      </c>
    </row>
    <row r="1222" spans="1:15">
      <c r="A1222" s="1" t="s">
        <v>3349</v>
      </c>
      <c r="B1222" s="1" t="s">
        <v>24</v>
      </c>
      <c r="C1222" s="1" t="s">
        <v>35</v>
      </c>
      <c r="D1222" s="1" t="s">
        <v>3350</v>
      </c>
      <c r="E1222" s="1" t="s">
        <v>2926</v>
      </c>
      <c r="F1222" s="1" t="s">
        <v>2927</v>
      </c>
      <c r="G1222" s="1">
        <v>10</v>
      </c>
      <c r="H1222" s="1" t="s">
        <v>27</v>
      </c>
      <c r="K1222" s="4" t="str">
        <f>VLOOKUP(IF(ISBLANK(J1222),C1222,LEFT(J1222,IFERROR(FIND("_",LEFT(J1222,4)),1)-1)),{"","fact";"c","reset";"tc","reset";"ec","reset";"tec","fact";"c32","rate";"c64","rate";"cmpd","";"ec32","diff";"ec64","diff";"f","fact";"family","";"n","raw";"s",""},2,FALSE)</f>
        <v>rate</v>
      </c>
      <c r="L1222" s="4" t="str">
        <f t="shared" si="76"/>
        <v/>
      </c>
      <c r="M1222" s="5" t="str">
        <f t="shared" si="77"/>
        <v/>
      </c>
      <c r="N1222" s="5" t="str">
        <f t="shared" si="78"/>
        <v/>
      </c>
      <c r="O1222" s="5" t="str">
        <f t="shared" si="79"/>
        <v/>
      </c>
    </row>
    <row r="1223" spans="1:15">
      <c r="A1223" s="1" t="s">
        <v>3351</v>
      </c>
      <c r="B1223" s="1" t="s">
        <v>24</v>
      </c>
      <c r="C1223" s="1" t="s">
        <v>35</v>
      </c>
      <c r="D1223" s="1" t="s">
        <v>3352</v>
      </c>
      <c r="E1223" s="1" t="s">
        <v>3353</v>
      </c>
      <c r="F1223" s="1" t="s">
        <v>606</v>
      </c>
      <c r="G1223" s="1">
        <v>10</v>
      </c>
      <c r="H1223" s="1" t="s">
        <v>27</v>
      </c>
      <c r="K1223" s="4" t="str">
        <f>VLOOKUP(IF(ISBLANK(J1223),C1223,LEFT(J1223,IFERROR(FIND("_",LEFT(J1223,4)),1)-1)),{"","fact";"c","reset";"tc","reset";"ec","reset";"tec","fact";"c32","rate";"c64","rate";"cmpd","";"ec32","diff";"ec64","diff";"f","fact";"family","";"n","raw";"s",""},2,FALSE)</f>
        <v>rate</v>
      </c>
      <c r="L1223" s="4" t="str">
        <f t="shared" si="76"/>
        <v/>
      </c>
      <c r="M1223" s="5" t="str">
        <f t="shared" si="77"/>
        <v/>
      </c>
      <c r="N1223" s="5" t="str">
        <f t="shared" si="78"/>
        <v/>
      </c>
      <c r="O1223" s="5" t="str">
        <f t="shared" si="79"/>
        <v/>
      </c>
    </row>
    <row r="1224" spans="1:15">
      <c r="A1224" s="1" t="s">
        <v>3354</v>
      </c>
      <c r="B1224" s="1" t="s">
        <v>24</v>
      </c>
      <c r="C1224" s="1" t="s">
        <v>25</v>
      </c>
      <c r="E1224" s="1" t="s">
        <v>3355</v>
      </c>
      <c r="G1224" s="1">
        <v>-1</v>
      </c>
      <c r="H1224" s="1" t="s">
        <v>27</v>
      </c>
      <c r="K1224" s="4" t="str">
        <f>VLOOKUP(IF(ISBLANK(J1224),C1224,LEFT(J1224,IFERROR(FIND("_",LEFT(J1224,4)),1)-1)),{"","fact";"c","reset";"tc","reset";"ec","reset";"tec","fact";"c32","rate";"c64","rate";"cmpd","";"ec32","diff";"ec64","diff";"f","fact";"family","";"n","raw";"s",""},2,FALSE)</f>
        <v/>
      </c>
      <c r="L1224" s="4" t="str">
        <f t="shared" si="76"/>
        <v/>
      </c>
      <c r="M1224" s="5" t="str">
        <f t="shared" si="77"/>
        <v/>
      </c>
      <c r="N1224" s="5" t="str">
        <f t="shared" si="78"/>
        <v/>
      </c>
      <c r="O1224" s="5" t="str">
        <f t="shared" si="79"/>
        <v/>
      </c>
    </row>
    <row r="1225" spans="1:15">
      <c r="A1225" s="1" t="s">
        <v>3356</v>
      </c>
      <c r="B1225" s="1" t="s">
        <v>29</v>
      </c>
      <c r="C1225" s="1" t="s">
        <v>145</v>
      </c>
      <c r="D1225" s="1" t="s">
        <v>884</v>
      </c>
      <c r="E1225" s="1" t="s">
        <v>3081</v>
      </c>
      <c r="G1225" s="1">
        <v>5</v>
      </c>
      <c r="H1225" s="1" t="s">
        <v>27</v>
      </c>
      <c r="K1225" s="4" t="str">
        <f>VLOOKUP(IF(ISBLANK(J1225),C1225,LEFT(J1225,IFERROR(FIND("_",LEFT(J1225,4)),1)-1)),{"","fact";"c","reset";"tc","reset";"ec","reset";"tec","fact";"c32","rate";"c64","rate";"cmpd","";"ec32","diff";"ec64","diff";"f","fact";"family","";"n","raw";"s",""},2,FALSE)</f>
        <v>fact</v>
      </c>
      <c r="L1225" s="4" t="str">
        <f t="shared" si="76"/>
        <v/>
      </c>
      <c r="M1225" s="5" t="str">
        <f t="shared" si="77"/>
        <v/>
      </c>
      <c r="N1225" s="5" t="str">
        <f t="shared" si="78"/>
        <v/>
      </c>
      <c r="O1225" s="5" t="str">
        <f t="shared" si="79"/>
        <v/>
      </c>
    </row>
    <row r="1226" spans="1:15">
      <c r="A1226" s="1" t="s">
        <v>3357</v>
      </c>
      <c r="B1226" s="1" t="s">
        <v>29</v>
      </c>
      <c r="C1226" s="1" t="s">
        <v>145</v>
      </c>
      <c r="D1226" s="1" t="s">
        <v>3083</v>
      </c>
      <c r="E1226" s="1" t="s">
        <v>3084</v>
      </c>
      <c r="G1226" s="1">
        <v>5</v>
      </c>
      <c r="H1226" s="1" t="s">
        <v>27</v>
      </c>
      <c r="K1226" s="4" t="str">
        <f>VLOOKUP(IF(ISBLANK(J1226),C1226,LEFT(J1226,IFERROR(FIND("_",LEFT(J1226,4)),1)-1)),{"","fact";"c","reset";"tc","reset";"ec","reset";"tec","fact";"c32","rate";"c64","rate";"cmpd","";"ec32","diff";"ec64","diff";"f","fact";"family","";"n","raw";"s",""},2,FALSE)</f>
        <v>fact</v>
      </c>
      <c r="L1226" s="4" t="str">
        <f t="shared" si="76"/>
        <v/>
      </c>
      <c r="M1226" s="5" t="str">
        <f t="shared" si="77"/>
        <v/>
      </c>
      <c r="N1226" s="5" t="str">
        <f t="shared" si="78"/>
        <v/>
      </c>
      <c r="O1226" s="5" t="str">
        <f t="shared" si="79"/>
        <v/>
      </c>
    </row>
    <row r="1227" spans="1:15">
      <c r="A1227" s="1" t="s">
        <v>3358</v>
      </c>
      <c r="B1227" s="1" t="s">
        <v>24</v>
      </c>
      <c r="C1227" s="1" t="s">
        <v>30</v>
      </c>
      <c r="D1227" s="1" t="s">
        <v>3359</v>
      </c>
      <c r="E1227" s="1" t="s">
        <v>3360</v>
      </c>
      <c r="G1227" s="1">
        <v>15</v>
      </c>
      <c r="H1227" s="1" t="s">
        <v>33</v>
      </c>
      <c r="I1227" s="1">
        <v>-1</v>
      </c>
      <c r="K1227" s="4" t="str">
        <f>VLOOKUP(IF(ISBLANK(J1227),C1227,LEFT(J1227,IFERROR(FIND("_",LEFT(J1227,4)),1)-1)),{"","fact";"c","reset";"tc","reset";"ec","reset";"tec","fact";"c32","rate";"c64","rate";"cmpd","";"ec32","diff";"ec64","diff";"f","fact";"family","";"n","raw";"s",""},2,FALSE)</f>
        <v/>
      </c>
      <c r="L1227" s="4" t="str">
        <f t="shared" si="76"/>
        <v/>
      </c>
      <c r="M1227" s="5" t="str">
        <f t="shared" si="77"/>
        <v/>
      </c>
      <c r="N1227" s="5" t="str">
        <f t="shared" si="78"/>
        <v/>
      </c>
      <c r="O1227" s="5" t="str">
        <f t="shared" si="79"/>
        <v/>
      </c>
    </row>
    <row r="1228" spans="1:15">
      <c r="A1228" s="1" t="s">
        <v>3361</v>
      </c>
      <c r="B1228" s="1" t="s">
        <v>24</v>
      </c>
      <c r="C1228" s="1" t="s">
        <v>35</v>
      </c>
      <c r="D1228" s="1" t="s">
        <v>1055</v>
      </c>
      <c r="E1228" s="1" t="s">
        <v>3362</v>
      </c>
      <c r="F1228" s="1" t="s">
        <v>458</v>
      </c>
      <c r="G1228" s="1">
        <v>9</v>
      </c>
      <c r="H1228" s="1" t="s">
        <v>27</v>
      </c>
      <c r="I1228" s="1">
        <v>-1</v>
      </c>
      <c r="K1228" s="4" t="str">
        <f>VLOOKUP(IF(ISBLANK(J1228),C1228,LEFT(J1228,IFERROR(FIND("_",LEFT(J1228,4)),1)-1)),{"","fact";"c","reset";"tc","reset";"ec","reset";"tec","fact";"c32","rate";"c64","rate";"cmpd","";"ec32","diff";"ec64","diff";"f","fact";"family","";"n","raw";"s",""},2,FALSE)</f>
        <v>rate</v>
      </c>
      <c r="L1228" s="4" t="str">
        <f t="shared" si="76"/>
        <v/>
      </c>
      <c r="M1228" s="5" t="str">
        <f t="shared" si="77"/>
        <v/>
      </c>
      <c r="N1228" s="5" t="str">
        <f t="shared" si="78"/>
        <v/>
      </c>
      <c r="O1228" s="5" t="str">
        <f t="shared" si="79"/>
        <v/>
      </c>
    </row>
    <row r="1229" spans="1:15">
      <c r="A1229" s="1" t="s">
        <v>3363</v>
      </c>
      <c r="B1229" s="1" t="s">
        <v>30</v>
      </c>
      <c r="C1229" s="1" t="s">
        <v>35</v>
      </c>
      <c r="D1229" s="1" t="s">
        <v>3364</v>
      </c>
      <c r="E1229" s="1" t="s">
        <v>3365</v>
      </c>
      <c r="F1229" s="1" t="s">
        <v>261</v>
      </c>
      <c r="G1229" s="1">
        <v>7</v>
      </c>
      <c r="H1229" s="1" t="s">
        <v>27</v>
      </c>
      <c r="I1229" s="1">
        <v>-1</v>
      </c>
      <c r="K1229" s="4" t="str">
        <f>VLOOKUP(IF(ISBLANK(J1229),C1229,LEFT(J1229,IFERROR(FIND("_",LEFT(J1229,4)),1)-1)),{"","fact";"c","reset";"tc","reset";"ec","reset";"tec","fact";"c32","rate";"c64","rate";"cmpd","";"ec32","diff";"ec64","diff";"f","fact";"family","";"n","raw";"s",""},2,FALSE)</f>
        <v>rate</v>
      </c>
      <c r="L1229" s="4" t="str">
        <f t="shared" si="76"/>
        <v/>
      </c>
      <c r="M1229" s="5" t="str">
        <f t="shared" si="77"/>
        <v/>
      </c>
      <c r="N1229" s="5" t="str">
        <f t="shared" si="78"/>
        <v/>
      </c>
      <c r="O1229" s="5" t="str">
        <f t="shared" si="79"/>
        <v/>
      </c>
    </row>
    <row r="1230" spans="1:15" ht="45">
      <c r="A1230" s="1" t="s">
        <v>3366</v>
      </c>
      <c r="B1230" s="1" t="s">
        <v>29</v>
      </c>
      <c r="C1230" s="1" t="s">
        <v>455</v>
      </c>
      <c r="D1230" s="1" t="s">
        <v>3367</v>
      </c>
      <c r="E1230" s="1" t="s">
        <v>3368</v>
      </c>
      <c r="F1230" s="1" t="s">
        <v>524</v>
      </c>
      <c r="G1230" s="1">
        <v>-1</v>
      </c>
      <c r="H1230" s="1" t="s">
        <v>27</v>
      </c>
      <c r="I1230" s="1">
        <v>1</v>
      </c>
      <c r="J1230" s="1" t="s">
        <v>3369</v>
      </c>
      <c r="K1230" s="4" t="str">
        <f>VLOOKUP(IF(ISBLANK(J1230),C1230,LEFT(J1230,IFERROR(FIND("_",LEFT(J1230,4)),1)-1)),{"","fact";"c","reset";"tc","reset";"ec","reset";"tec","fact";"c32","rate";"c64","rate";"cmpd","";"ec32","diff";"ec64","diff";"f","fact";"family","";"n","raw";"s",""},2,FALSE)</f>
        <v>fact</v>
      </c>
      <c r="L1230" s="4" t="str">
        <f t="shared" si="76"/>
        <v>100 * reads / storage.filesystemSummary.reads</v>
      </c>
      <c r="M1230" s="5" t="str">
        <f t="shared" si="77"/>
        <v>pct</v>
      </c>
      <c r="N1230" s="5" t="str">
        <f t="shared" si="78"/>
        <v>reads</v>
      </c>
      <c r="O1230" s="5" t="str">
        <f t="shared" si="79"/>
        <v>storage.filesystemSummary.reads</v>
      </c>
    </row>
    <row r="1231" spans="1:15">
      <c r="A1231" s="1" t="s">
        <v>3370</v>
      </c>
      <c r="B1231" s="1" t="s">
        <v>24</v>
      </c>
      <c r="C1231" s="1" t="s">
        <v>35</v>
      </c>
      <c r="D1231" s="1" t="s">
        <v>1055</v>
      </c>
      <c r="E1231" s="1" t="s">
        <v>2949</v>
      </c>
      <c r="F1231" s="1" t="s">
        <v>125</v>
      </c>
      <c r="G1231" s="1">
        <v>7</v>
      </c>
      <c r="H1231" s="1" t="s">
        <v>27</v>
      </c>
      <c r="I1231" s="1">
        <v>-1</v>
      </c>
      <c r="K1231" s="4" t="str">
        <f>VLOOKUP(IF(ISBLANK(J1231),C1231,LEFT(J1231,IFERROR(FIND("_",LEFT(J1231,4)),1)-1)),{"","fact";"c","reset";"tc","reset";"ec","reset";"tec","fact";"c32","rate";"c64","rate";"cmpd","";"ec32","diff";"ec64","diff";"f","fact";"family","";"n","raw";"s",""},2,FALSE)</f>
        <v>rate</v>
      </c>
      <c r="L1231" s="4" t="str">
        <f t="shared" si="76"/>
        <v/>
      </c>
      <c r="M1231" s="5" t="str">
        <f t="shared" si="77"/>
        <v/>
      </c>
      <c r="N1231" s="5" t="str">
        <f t="shared" si="78"/>
        <v/>
      </c>
      <c r="O1231" s="5" t="str">
        <f t="shared" si="79"/>
        <v/>
      </c>
    </row>
    <row r="1232" spans="1:15">
      <c r="A1232" s="1" t="s">
        <v>3371</v>
      </c>
      <c r="B1232" s="1" t="s">
        <v>24</v>
      </c>
      <c r="C1232" s="1" t="s">
        <v>455</v>
      </c>
      <c r="D1232" s="1" t="s">
        <v>3372</v>
      </c>
      <c r="E1232" s="1" t="s">
        <v>3373</v>
      </c>
      <c r="F1232" s="1" t="s">
        <v>458</v>
      </c>
      <c r="G1232" s="1">
        <v>-1</v>
      </c>
      <c r="H1232" s="1" t="s">
        <v>27</v>
      </c>
      <c r="I1232" s="1">
        <v>1</v>
      </c>
      <c r="J1232" s="1" t="s">
        <v>459</v>
      </c>
      <c r="K1232" s="4" t="str">
        <f>VLOOKUP(IF(ISBLANK(J1232),C1232,LEFT(J1232,IFERROR(FIND("_",LEFT(J1232,4)),1)-1)),{"","fact";"c","reset";"tc","reset";"ec","reset";"tec","fact";"c32","rate";"c64","rate";"cmpd","";"ec32","diff";"ec64","diff";"f","fact";"family","";"n","raw";"s",""},2,FALSE)</f>
        <v>fact</v>
      </c>
      <c r="L1232" s="4" t="str">
        <f t="shared" si="76"/>
        <v>readBytes / reads</v>
      </c>
      <c r="M1232" s="5" t="str">
        <f t="shared" si="77"/>
        <v>div</v>
      </c>
      <c r="N1232" s="5" t="str">
        <f t="shared" si="78"/>
        <v>readBytes</v>
      </c>
      <c r="O1232" s="5" t="str">
        <f t="shared" si="79"/>
        <v>reads</v>
      </c>
    </row>
    <row r="1233" spans="1:15">
      <c r="A1233" s="1" t="s">
        <v>3374</v>
      </c>
      <c r="B1233" s="1" t="s">
        <v>24</v>
      </c>
      <c r="C1233" s="1" t="s">
        <v>35</v>
      </c>
      <c r="D1233" s="1" t="s">
        <v>1110</v>
      </c>
      <c r="E1233" s="1" t="s">
        <v>474</v>
      </c>
      <c r="F1233" s="1" t="s">
        <v>458</v>
      </c>
      <c r="G1233" s="1">
        <v>9</v>
      </c>
      <c r="H1233" s="1" t="s">
        <v>27</v>
      </c>
      <c r="I1233" s="1">
        <v>-1</v>
      </c>
      <c r="K1233" s="4" t="str">
        <f>VLOOKUP(IF(ISBLANK(J1233),C1233,LEFT(J1233,IFERROR(FIND("_",LEFT(J1233,4)),1)-1)),{"","fact";"c","reset";"tc","reset";"ec","reset";"tec","fact";"c32","rate";"c64","rate";"cmpd","";"ec32","diff";"ec64","diff";"f","fact";"family","";"n","raw";"s",""},2,FALSE)</f>
        <v>rate</v>
      </c>
      <c r="L1233" s="4" t="str">
        <f t="shared" si="76"/>
        <v/>
      </c>
      <c r="M1233" s="5" t="str">
        <f t="shared" si="77"/>
        <v/>
      </c>
      <c r="N1233" s="5" t="str">
        <f t="shared" si="78"/>
        <v/>
      </c>
      <c r="O1233" s="5" t="str">
        <f t="shared" si="79"/>
        <v/>
      </c>
    </row>
    <row r="1234" spans="1:15">
      <c r="A1234" s="1" t="s">
        <v>3375</v>
      </c>
      <c r="B1234" s="1" t="s">
        <v>30</v>
      </c>
      <c r="C1234" s="1" t="s">
        <v>35</v>
      </c>
      <c r="D1234" s="1" t="s">
        <v>3376</v>
      </c>
      <c r="E1234" s="1" t="s">
        <v>3377</v>
      </c>
      <c r="F1234" s="1" t="s">
        <v>261</v>
      </c>
      <c r="G1234" s="1">
        <v>7</v>
      </c>
      <c r="H1234" s="1" t="s">
        <v>27</v>
      </c>
      <c r="I1234" s="1">
        <v>-1</v>
      </c>
      <c r="K1234" s="4" t="str">
        <f>VLOOKUP(IF(ISBLANK(J1234),C1234,LEFT(J1234,IFERROR(FIND("_",LEFT(J1234,4)),1)-1)),{"","fact";"c","reset";"tc","reset";"ec","reset";"tec","fact";"c32","rate";"c64","rate";"cmpd","";"ec32","diff";"ec64","diff";"f","fact";"family","";"n","raw";"s",""},2,FALSE)</f>
        <v>rate</v>
      </c>
      <c r="L1234" s="4" t="str">
        <f t="shared" si="76"/>
        <v/>
      </c>
      <c r="M1234" s="5" t="str">
        <f t="shared" si="77"/>
        <v/>
      </c>
      <c r="N1234" s="5" t="str">
        <f t="shared" si="78"/>
        <v/>
      </c>
      <c r="O1234" s="5" t="str">
        <f t="shared" si="79"/>
        <v/>
      </c>
    </row>
    <row r="1235" spans="1:15" ht="45">
      <c r="A1235" s="1" t="s">
        <v>3378</v>
      </c>
      <c r="B1235" s="1" t="s">
        <v>29</v>
      </c>
      <c r="C1235" s="1" t="s">
        <v>455</v>
      </c>
      <c r="D1235" s="1" t="s">
        <v>3379</v>
      </c>
      <c r="E1235" s="1" t="s">
        <v>3380</v>
      </c>
      <c r="F1235" s="1" t="s">
        <v>524</v>
      </c>
      <c r="G1235" s="1">
        <v>-1</v>
      </c>
      <c r="H1235" s="1" t="s">
        <v>27</v>
      </c>
      <c r="I1235" s="1">
        <v>1</v>
      </c>
      <c r="J1235" s="1" t="s">
        <v>3381</v>
      </c>
      <c r="K1235" s="4" t="str">
        <f>VLOOKUP(IF(ISBLANK(J1235),C1235,LEFT(J1235,IFERROR(FIND("_",LEFT(J1235,4)),1)-1)),{"","fact";"c","reset";"tc","reset";"ec","reset";"tec","fact";"c32","rate";"c64","rate";"cmpd","";"ec32","diff";"ec64","diff";"f","fact";"family","";"n","raw";"s",""},2,FALSE)</f>
        <v>fact</v>
      </c>
      <c r="L1235" s="4" t="str">
        <f t="shared" si="76"/>
        <v>100 * writes / storage.filesystemSummary.writes</v>
      </c>
      <c r="M1235" s="5" t="str">
        <f t="shared" si="77"/>
        <v>pct</v>
      </c>
      <c r="N1235" s="5" t="str">
        <f t="shared" si="78"/>
        <v>writes</v>
      </c>
      <c r="O1235" s="5" t="str">
        <f t="shared" si="79"/>
        <v>storage.filesystemSummary.writes</v>
      </c>
    </row>
    <row r="1236" spans="1:15">
      <c r="A1236" s="1" t="s">
        <v>3382</v>
      </c>
      <c r="B1236" s="1" t="s">
        <v>24</v>
      </c>
      <c r="C1236" s="1" t="s">
        <v>35</v>
      </c>
      <c r="D1236" s="1" t="s">
        <v>1110</v>
      </c>
      <c r="E1236" s="1" t="s">
        <v>2951</v>
      </c>
      <c r="F1236" s="1" t="s">
        <v>125</v>
      </c>
      <c r="G1236" s="1">
        <v>7</v>
      </c>
      <c r="H1236" s="1" t="s">
        <v>27</v>
      </c>
      <c r="I1236" s="1">
        <v>-1</v>
      </c>
      <c r="K1236" s="4" t="str">
        <f>VLOOKUP(IF(ISBLANK(J1236),C1236,LEFT(J1236,IFERROR(FIND("_",LEFT(J1236,4)),1)-1)),{"","fact";"c","reset";"tc","reset";"ec","reset";"tec","fact";"c32","rate";"c64","rate";"cmpd","";"ec32","diff";"ec64","diff";"f","fact";"family","";"n","raw";"s",""},2,FALSE)</f>
        <v>rate</v>
      </c>
      <c r="L1236" s="4" t="str">
        <f t="shared" si="76"/>
        <v/>
      </c>
      <c r="M1236" s="5" t="str">
        <f t="shared" si="77"/>
        <v/>
      </c>
      <c r="N1236" s="5" t="str">
        <f t="shared" si="78"/>
        <v/>
      </c>
      <c r="O1236" s="5" t="str">
        <f t="shared" si="79"/>
        <v/>
      </c>
    </row>
    <row r="1237" spans="1:15">
      <c r="A1237" s="1" t="s">
        <v>3383</v>
      </c>
      <c r="B1237" s="1" t="s">
        <v>24</v>
      </c>
      <c r="C1237" s="1" t="s">
        <v>455</v>
      </c>
      <c r="D1237" s="1" t="s">
        <v>3384</v>
      </c>
      <c r="E1237" s="1" t="s">
        <v>3385</v>
      </c>
      <c r="F1237" s="1" t="s">
        <v>458</v>
      </c>
      <c r="G1237" s="1">
        <v>-1</v>
      </c>
      <c r="H1237" s="1" t="s">
        <v>27</v>
      </c>
      <c r="I1237" s="1">
        <v>1</v>
      </c>
      <c r="J1237" s="1" t="s">
        <v>471</v>
      </c>
      <c r="K1237" s="4" t="str">
        <f>VLOOKUP(IF(ISBLANK(J1237),C1237,LEFT(J1237,IFERROR(FIND("_",LEFT(J1237,4)),1)-1)),{"","fact";"c","reset";"tc","reset";"ec","reset";"tec","fact";"c32","rate";"c64","rate";"cmpd","";"ec32","diff";"ec64","diff";"f","fact";"family","";"n","raw";"s",""},2,FALSE)</f>
        <v>fact</v>
      </c>
      <c r="L1237" s="4" t="str">
        <f t="shared" si="76"/>
        <v>writeBytes / writes</v>
      </c>
      <c r="M1237" s="5" t="str">
        <f t="shared" si="77"/>
        <v>div</v>
      </c>
      <c r="N1237" s="5" t="str">
        <f t="shared" si="78"/>
        <v>writeBytes</v>
      </c>
      <c r="O1237" s="5" t="str">
        <f t="shared" si="79"/>
        <v>writes</v>
      </c>
    </row>
    <row r="1238" spans="1:15">
      <c r="A1238" s="1" t="s">
        <v>3386</v>
      </c>
      <c r="B1238" s="1" t="s">
        <v>24</v>
      </c>
      <c r="C1238" s="1" t="s">
        <v>237</v>
      </c>
      <c r="E1238" s="1" t="s">
        <v>3387</v>
      </c>
      <c r="G1238" s="1">
        <v>-1</v>
      </c>
      <c r="H1238" s="1" t="s">
        <v>27</v>
      </c>
      <c r="K1238" s="4" t="str">
        <f>VLOOKUP(IF(ISBLANK(J1238),C1238,LEFT(J1238,IFERROR(FIND("_",LEFT(J1238,4)),1)-1)),{"","fact";"c","reset";"tc","reset";"ec","reset";"tec","fact";"c32","rate";"c64","rate";"cmpd","";"ec32","diff";"ec64","diff";"f","fact";"family","";"n","raw";"s",""},2,FALSE)</f>
        <v/>
      </c>
      <c r="L1238" s="4" t="str">
        <f t="shared" si="76"/>
        <v/>
      </c>
      <c r="M1238" s="5" t="str">
        <f t="shared" si="77"/>
        <v/>
      </c>
      <c r="N1238" s="5" t="str">
        <f t="shared" si="78"/>
        <v/>
      </c>
      <c r="O1238" s="5" t="str">
        <f t="shared" si="79"/>
        <v/>
      </c>
    </row>
    <row r="1239" spans="1:15" ht="45">
      <c r="A1239" s="1" t="s">
        <v>3388</v>
      </c>
      <c r="B1239" s="1" t="s">
        <v>24</v>
      </c>
      <c r="C1239" s="1" t="s">
        <v>455</v>
      </c>
      <c r="D1239" s="1" t="s">
        <v>3389</v>
      </c>
      <c r="E1239" s="1" t="s">
        <v>3390</v>
      </c>
      <c r="F1239" s="1" t="s">
        <v>458</v>
      </c>
      <c r="G1239" s="1">
        <v>9</v>
      </c>
      <c r="H1239" s="1" t="s">
        <v>27</v>
      </c>
      <c r="I1239" s="1">
        <v>1</v>
      </c>
      <c r="J1239" s="1" t="s">
        <v>3391</v>
      </c>
      <c r="K1239" s="4" t="str">
        <f>VLOOKUP(IF(ISBLANK(J1239),C1239,LEFT(J1239,IFERROR(FIND("_",LEFT(J1239,4)),1)-1)),{"","fact";"c","reset";"tc","reset";"ec","reset";"tec","fact";"c32","rate";"c64","rate";"cmpd","";"ec32","diff";"ec64","diff";"f","fact";"family","";"n","raw";"s",""},2,FALSE)</f>
        <v>reset</v>
      </c>
      <c r="L1239" s="4" t="str">
        <f t="shared" si="76"/>
        <v>∑ (storage.filesystem.*.readBytes)</v>
      </c>
      <c r="M1239" s="5" t="str">
        <f t="shared" si="77"/>
        <v>sum</v>
      </c>
      <c r="N1239" s="5" t="str">
        <f t="shared" si="78"/>
        <v>storage.filesystem.*.readBytes</v>
      </c>
      <c r="O1239" s="5" t="str">
        <f t="shared" si="79"/>
        <v/>
      </c>
    </row>
    <row r="1240" spans="1:15" ht="45">
      <c r="A1240" s="1" t="s">
        <v>3392</v>
      </c>
      <c r="B1240" s="1" t="s">
        <v>30</v>
      </c>
      <c r="C1240" s="1" t="s">
        <v>455</v>
      </c>
      <c r="D1240" s="1" t="s">
        <v>3393</v>
      </c>
      <c r="E1240" s="1" t="s">
        <v>3394</v>
      </c>
      <c r="F1240" s="1" t="s">
        <v>261</v>
      </c>
      <c r="G1240" s="1">
        <v>7</v>
      </c>
      <c r="H1240" s="1" t="s">
        <v>27</v>
      </c>
      <c r="I1240" s="1">
        <v>1</v>
      </c>
      <c r="J1240" s="1" t="s">
        <v>3395</v>
      </c>
      <c r="K1240" s="4" t="str">
        <f>VLOOKUP(IF(ISBLANK(J1240),C1240,LEFT(J1240,IFERROR(FIND("_",LEFT(J1240,4)),1)-1)),{"","fact";"c","reset";"tc","reset";"ec","reset";"tec","fact";"c32","rate";"c64","rate";"cmpd","";"ec32","diff";"ec64","diff";"f","fact";"family","";"n","raw";"s",""},2,FALSE)</f>
        <v>reset</v>
      </c>
      <c r="L1240" s="4" t="str">
        <f t="shared" si="76"/>
        <v>∑ (storage.filesystem.*.readMisses)</v>
      </c>
      <c r="M1240" s="5" t="str">
        <f t="shared" si="77"/>
        <v>sum</v>
      </c>
      <c r="N1240" s="5" t="str">
        <f t="shared" si="78"/>
        <v>storage.filesystem.*.readMisses</v>
      </c>
      <c r="O1240" s="5" t="str">
        <f t="shared" si="79"/>
        <v/>
      </c>
    </row>
    <row r="1241" spans="1:15" ht="30">
      <c r="A1241" s="1" t="s">
        <v>3396</v>
      </c>
      <c r="B1241" s="1" t="s">
        <v>24</v>
      </c>
      <c r="C1241" s="1" t="s">
        <v>455</v>
      </c>
      <c r="D1241" s="1" t="s">
        <v>3389</v>
      </c>
      <c r="E1241" s="1" t="s">
        <v>3397</v>
      </c>
      <c r="F1241" s="1" t="s">
        <v>125</v>
      </c>
      <c r="G1241" s="1">
        <v>7</v>
      </c>
      <c r="H1241" s="1" t="s">
        <v>27</v>
      </c>
      <c r="I1241" s="1">
        <v>1</v>
      </c>
      <c r="J1241" s="1" t="s">
        <v>3398</v>
      </c>
      <c r="K1241" s="4" t="str">
        <f>VLOOKUP(IF(ISBLANK(J1241),C1241,LEFT(J1241,IFERROR(FIND("_",LEFT(J1241,4)),1)-1)),{"","fact";"c","reset";"tc","reset";"ec","reset";"tec","fact";"c32","rate";"c64","rate";"cmpd","";"ec32","diff";"ec64","diff";"f","fact";"family","";"n","raw";"s",""},2,FALSE)</f>
        <v>reset</v>
      </c>
      <c r="L1241" s="4" t="str">
        <f t="shared" si="76"/>
        <v>∑ (storage.filesystem.*.reads)</v>
      </c>
      <c r="M1241" s="5" t="str">
        <f t="shared" si="77"/>
        <v>sum</v>
      </c>
      <c r="N1241" s="5" t="str">
        <f t="shared" si="78"/>
        <v>storage.filesystem.*.reads</v>
      </c>
      <c r="O1241" s="5" t="str">
        <f t="shared" si="79"/>
        <v/>
      </c>
    </row>
    <row r="1242" spans="1:15" ht="45">
      <c r="A1242" s="1" t="s">
        <v>3399</v>
      </c>
      <c r="B1242" s="1" t="s">
        <v>24</v>
      </c>
      <c r="C1242" s="1" t="s">
        <v>455</v>
      </c>
      <c r="D1242" s="1" t="s">
        <v>3400</v>
      </c>
      <c r="E1242" s="1" t="s">
        <v>3401</v>
      </c>
      <c r="F1242" s="1" t="s">
        <v>458</v>
      </c>
      <c r="G1242" s="1">
        <v>9</v>
      </c>
      <c r="H1242" s="1" t="s">
        <v>27</v>
      </c>
      <c r="I1242" s="1">
        <v>1</v>
      </c>
      <c r="J1242" s="1" t="s">
        <v>3402</v>
      </c>
      <c r="K1242" s="4" t="str">
        <f>VLOOKUP(IF(ISBLANK(J1242),C1242,LEFT(J1242,IFERROR(FIND("_",LEFT(J1242,4)),1)-1)),{"","fact";"c","reset";"tc","reset";"ec","reset";"tec","fact";"c32","rate";"c64","rate";"cmpd","";"ec32","diff";"ec64","diff";"f","fact";"family","";"n","raw";"s",""},2,FALSE)</f>
        <v>reset</v>
      </c>
      <c r="L1242" s="4" t="str">
        <f t="shared" si="76"/>
        <v>∑ (storage.filesystem.*.writeBytes)</v>
      </c>
      <c r="M1242" s="5" t="str">
        <f t="shared" si="77"/>
        <v>sum</v>
      </c>
      <c r="N1242" s="5" t="str">
        <f t="shared" si="78"/>
        <v>storage.filesystem.*.writeBytes</v>
      </c>
      <c r="O1242" s="5" t="str">
        <f t="shared" si="79"/>
        <v/>
      </c>
    </row>
    <row r="1243" spans="1:15" ht="45">
      <c r="A1243" s="1" t="s">
        <v>3403</v>
      </c>
      <c r="B1243" s="1" t="s">
        <v>30</v>
      </c>
      <c r="C1243" s="1" t="s">
        <v>455</v>
      </c>
      <c r="D1243" s="1" t="s">
        <v>3404</v>
      </c>
      <c r="E1243" s="1" t="s">
        <v>3405</v>
      </c>
      <c r="F1243" s="1" t="s">
        <v>261</v>
      </c>
      <c r="G1243" s="1">
        <v>7</v>
      </c>
      <c r="H1243" s="1" t="s">
        <v>27</v>
      </c>
      <c r="I1243" s="1">
        <v>1</v>
      </c>
      <c r="J1243" s="1" t="s">
        <v>3406</v>
      </c>
      <c r="K1243" s="4" t="str">
        <f>VLOOKUP(IF(ISBLANK(J1243),C1243,LEFT(J1243,IFERROR(FIND("_",LEFT(J1243,4)),1)-1)),{"","fact";"c","reset";"tc","reset";"ec","reset";"tec","fact";"c32","rate";"c64","rate";"cmpd","";"ec32","diff";"ec64","diff";"f","fact";"family","";"n","raw";"s",""},2,FALSE)</f>
        <v>reset</v>
      </c>
      <c r="L1243" s="4" t="str">
        <f t="shared" si="76"/>
        <v>∑ (storage.filesystem.*.writeMisses)</v>
      </c>
      <c r="M1243" s="5" t="str">
        <f t="shared" si="77"/>
        <v>sum</v>
      </c>
      <c r="N1243" s="5" t="str">
        <f t="shared" si="78"/>
        <v>storage.filesystem.*.writeMisses</v>
      </c>
      <c r="O1243" s="5" t="str">
        <f t="shared" si="79"/>
        <v/>
      </c>
    </row>
    <row r="1244" spans="1:15" ht="30">
      <c r="A1244" s="1" t="s">
        <v>3407</v>
      </c>
      <c r="B1244" s="1" t="s">
        <v>24</v>
      </c>
      <c r="C1244" s="1" t="s">
        <v>455</v>
      </c>
      <c r="D1244" s="1" t="s">
        <v>3400</v>
      </c>
      <c r="E1244" s="1" t="s">
        <v>3408</v>
      </c>
      <c r="F1244" s="1" t="s">
        <v>125</v>
      </c>
      <c r="G1244" s="1">
        <v>7</v>
      </c>
      <c r="H1244" s="1" t="s">
        <v>27</v>
      </c>
      <c r="I1244" s="1">
        <v>1</v>
      </c>
      <c r="J1244" s="1" t="s">
        <v>3409</v>
      </c>
      <c r="K1244" s="4" t="str">
        <f>VLOOKUP(IF(ISBLANK(J1244),C1244,LEFT(J1244,IFERROR(FIND("_",LEFT(J1244,4)),1)-1)),{"","fact";"c","reset";"tc","reset";"ec","reset";"tec","fact";"c32","rate";"c64","rate";"cmpd","";"ec32","diff";"ec64","diff";"f","fact";"family","";"n","raw";"s",""},2,FALSE)</f>
        <v>reset</v>
      </c>
      <c r="L1244" s="4" t="str">
        <f t="shared" si="76"/>
        <v>∑ (storage.filesystem.*.writes)</v>
      </c>
      <c r="M1244" s="5" t="str">
        <f t="shared" si="77"/>
        <v>sum</v>
      </c>
      <c r="N1244" s="5" t="str">
        <f t="shared" si="78"/>
        <v>storage.filesystem.*.writes</v>
      </c>
      <c r="O1244" s="5" t="str">
        <f t="shared" si="79"/>
        <v/>
      </c>
    </row>
    <row r="1245" spans="1:15">
      <c r="A1245" s="1" t="s">
        <v>3410</v>
      </c>
      <c r="B1245" s="1" t="s">
        <v>29</v>
      </c>
      <c r="C1245" s="1" t="s">
        <v>30</v>
      </c>
      <c r="D1245" s="1" t="s">
        <v>3411</v>
      </c>
      <c r="E1245" s="1" t="s">
        <v>3412</v>
      </c>
      <c r="G1245" s="1">
        <v>32</v>
      </c>
      <c r="H1245" s="1" t="s">
        <v>27</v>
      </c>
      <c r="I1245" s="1">
        <v>-1</v>
      </c>
      <c r="K1245" s="4" t="str">
        <f>VLOOKUP(IF(ISBLANK(J1245),C1245,LEFT(J1245,IFERROR(FIND("_",LEFT(J1245,4)),1)-1)),{"","fact";"c","reset";"tc","reset";"ec","reset";"tec","fact";"c32","rate";"c64","rate";"cmpd","";"ec32","diff";"ec64","diff";"f","fact";"family","";"n","raw";"s",""},2,FALSE)</f>
        <v/>
      </c>
      <c r="L1245" s="4" t="str">
        <f t="shared" si="76"/>
        <v/>
      </c>
      <c r="M1245" s="5" t="str">
        <f t="shared" si="77"/>
        <v/>
      </c>
      <c r="N1245" s="5" t="str">
        <f t="shared" si="78"/>
        <v/>
      </c>
      <c r="O1245" s="5" t="str">
        <f t="shared" si="79"/>
        <v/>
      </c>
    </row>
    <row r="1246" spans="1:15">
      <c r="A1246" s="1" t="s">
        <v>3413</v>
      </c>
      <c r="B1246" s="1" t="s">
        <v>29</v>
      </c>
      <c r="C1246" s="1" t="s">
        <v>30</v>
      </c>
      <c r="D1246" s="1" t="s">
        <v>3414</v>
      </c>
      <c r="E1246" s="1" t="s">
        <v>3109</v>
      </c>
      <c r="G1246" s="1">
        <v>16</v>
      </c>
      <c r="H1246" s="1" t="s">
        <v>27</v>
      </c>
      <c r="I1246" s="1">
        <v>-1</v>
      </c>
      <c r="K1246" s="4" t="str">
        <f>VLOOKUP(IF(ISBLANK(J1246),C1246,LEFT(J1246,IFERROR(FIND("_",LEFT(J1246,4)),1)-1)),{"","fact";"c","reset";"tc","reset";"ec","reset";"tec","fact";"c32","rate";"c64","rate";"cmpd","";"ec32","diff";"ec64","diff";"f","fact";"family","";"n","raw";"s",""},2,FALSE)</f>
        <v/>
      </c>
      <c r="L1246" s="4" t="str">
        <f t="shared" si="76"/>
        <v/>
      </c>
      <c r="M1246" s="5" t="str">
        <f t="shared" si="77"/>
        <v/>
      </c>
      <c r="N1246" s="5" t="str">
        <f t="shared" si="78"/>
        <v/>
      </c>
      <c r="O1246" s="5" t="str">
        <f t="shared" si="79"/>
        <v/>
      </c>
    </row>
    <row r="1247" spans="1:15" ht="105">
      <c r="A1247" s="1" t="s">
        <v>3415</v>
      </c>
      <c r="B1247" s="1" t="s">
        <v>29</v>
      </c>
      <c r="C1247" s="1" t="s">
        <v>221</v>
      </c>
      <c r="D1247" s="1" t="s">
        <v>165</v>
      </c>
      <c r="E1247" s="1" t="s">
        <v>3416</v>
      </c>
      <c r="F1247" s="1" t="s">
        <v>380</v>
      </c>
      <c r="G1247" s="1">
        <v>-1</v>
      </c>
      <c r="H1247" s="1" t="s">
        <v>27</v>
      </c>
      <c r="I1247" s="1">
        <v>-1</v>
      </c>
      <c r="K1247" s="4" t="str">
        <f>VLOOKUP(IF(ISBLANK(J1247),C1247,LEFT(J1247,IFERROR(FIND("_",LEFT(J1247,4)),1)-1)),{"","fact";"c","reset";"tc","reset";"ec","reset";"tec","fact";"c32","rate";"c64","rate";"cmpd","";"ec32","diff";"ec64","diff";"f","fact";"family","";"n","raw";"s",""},2,FALSE)</f>
        <v>diff</v>
      </c>
      <c r="L1247" s="4" t="str">
        <f t="shared" si="76"/>
        <v/>
      </c>
      <c r="M1247" s="5" t="str">
        <f t="shared" si="77"/>
        <v/>
      </c>
      <c r="N1247" s="5" t="str">
        <f t="shared" si="78"/>
        <v/>
      </c>
      <c r="O1247" s="5" t="str">
        <f t="shared" si="79"/>
        <v/>
      </c>
    </row>
    <row r="1248" spans="1:15" ht="105">
      <c r="A1248" s="1" t="s">
        <v>3417</v>
      </c>
      <c r="B1248" s="1" t="s">
        <v>29</v>
      </c>
      <c r="C1248" s="1" t="s">
        <v>221</v>
      </c>
      <c r="D1248" s="1" t="s">
        <v>192</v>
      </c>
      <c r="E1248" s="1" t="s">
        <v>3418</v>
      </c>
      <c r="F1248" s="1" t="s">
        <v>380</v>
      </c>
      <c r="G1248" s="1">
        <v>-1</v>
      </c>
      <c r="H1248" s="1" t="s">
        <v>27</v>
      </c>
      <c r="I1248" s="1">
        <v>-1</v>
      </c>
      <c r="K1248" s="4" t="str">
        <f>VLOOKUP(IF(ISBLANK(J1248),C1248,LEFT(J1248,IFERROR(FIND("_",LEFT(J1248,4)),1)-1)),{"","fact";"c","reset";"tc","reset";"ec","reset";"tec","fact";"c32","rate";"c64","rate";"cmpd","";"ec32","diff";"ec64","diff";"f","fact";"family","";"n","raw";"s",""},2,FALSE)</f>
        <v>diff</v>
      </c>
      <c r="L1248" s="4" t="str">
        <f t="shared" si="76"/>
        <v/>
      </c>
      <c r="M1248" s="5" t="str">
        <f t="shared" si="77"/>
        <v/>
      </c>
      <c r="N1248" s="5" t="str">
        <f t="shared" si="78"/>
        <v/>
      </c>
      <c r="O1248" s="5" t="str">
        <f t="shared" si="79"/>
        <v/>
      </c>
    </row>
    <row r="1249" spans="1:15" ht="45">
      <c r="A1249" s="1" t="s">
        <v>3419</v>
      </c>
      <c r="B1249" s="1" t="s">
        <v>29</v>
      </c>
      <c r="C1249" s="1" t="s">
        <v>35</v>
      </c>
      <c r="D1249" s="1" t="s">
        <v>3176</v>
      </c>
      <c r="E1249" s="1" t="s">
        <v>3420</v>
      </c>
      <c r="G1249" s="1">
        <v>-1</v>
      </c>
      <c r="H1249" s="1" t="s">
        <v>27</v>
      </c>
      <c r="I1249" s="1">
        <v>-1</v>
      </c>
      <c r="K1249" s="4" t="str">
        <f>VLOOKUP(IF(ISBLANK(J1249),C1249,LEFT(J1249,IFERROR(FIND("_",LEFT(J1249,4)),1)-1)),{"","fact";"c","reset";"tc","reset";"ec","reset";"tec","fact";"c32","rate";"c64","rate";"cmpd","";"ec32","diff";"ec64","diff";"f","fact";"family","";"n","raw";"s",""},2,FALSE)</f>
        <v>rate</v>
      </c>
      <c r="L1249" s="4" t="str">
        <f t="shared" si="76"/>
        <v/>
      </c>
      <c r="M1249" s="5" t="str">
        <f t="shared" si="77"/>
        <v/>
      </c>
      <c r="N1249" s="5" t="str">
        <f t="shared" si="78"/>
        <v/>
      </c>
      <c r="O1249" s="5" t="str">
        <f t="shared" si="79"/>
        <v/>
      </c>
    </row>
    <row r="1250" spans="1:15" ht="30">
      <c r="A1250" s="1" t="s">
        <v>3421</v>
      </c>
      <c r="B1250" s="1" t="s">
        <v>29</v>
      </c>
      <c r="C1250" s="1" t="s">
        <v>35</v>
      </c>
      <c r="D1250" s="1" t="s">
        <v>1044</v>
      </c>
      <c r="E1250" s="1" t="s">
        <v>3422</v>
      </c>
      <c r="G1250" s="1">
        <v>-1</v>
      </c>
      <c r="H1250" s="1" t="s">
        <v>27</v>
      </c>
      <c r="I1250" s="1">
        <v>-1</v>
      </c>
      <c r="K1250" s="4" t="str">
        <f>VLOOKUP(IF(ISBLANK(J1250),C1250,LEFT(J1250,IFERROR(FIND("_",LEFT(J1250,4)),1)-1)),{"","fact";"c","reset";"tc","reset";"ec","reset";"tec","fact";"c32","rate";"c64","rate";"cmpd","";"ec32","diff";"ec64","diff";"f","fact";"family","";"n","raw";"s",""},2,FALSE)</f>
        <v>rate</v>
      </c>
      <c r="L1250" s="4" t="str">
        <f t="shared" si="76"/>
        <v/>
      </c>
      <c r="M1250" s="5" t="str">
        <f t="shared" si="77"/>
        <v/>
      </c>
      <c r="N1250" s="5" t="str">
        <f t="shared" si="78"/>
        <v/>
      </c>
      <c r="O1250" s="5" t="str">
        <f t="shared" si="79"/>
        <v/>
      </c>
    </row>
    <row r="1251" spans="1:15" ht="30">
      <c r="A1251" s="1" t="s">
        <v>3423</v>
      </c>
      <c r="B1251" s="1" t="s">
        <v>29</v>
      </c>
      <c r="C1251" s="1" t="s">
        <v>455</v>
      </c>
      <c r="D1251" s="1" t="s">
        <v>1055</v>
      </c>
      <c r="E1251" s="1" t="s">
        <v>3424</v>
      </c>
      <c r="F1251" s="1" t="s">
        <v>458</v>
      </c>
      <c r="G1251" s="1">
        <v>5</v>
      </c>
      <c r="H1251" s="1" t="s">
        <v>27</v>
      </c>
      <c r="J1251" s="1" t="s">
        <v>3425</v>
      </c>
      <c r="K1251" s="4" t="str">
        <f>VLOOKUP(IF(ISBLANK(J1251),C1251,LEFT(J1251,IFERROR(FIND("_",LEFT(J1251,4)),1)-1)),{"","fact";"c","reset";"tc","reset";"ec","reset";"tec","fact";"c32","rate";"c64","rate";"cmpd","";"ec32","diff";"ec64","diff";"f","fact";"family","";"n","raw";"s",""},2,FALSE)</f>
        <v>reset</v>
      </c>
      <c r="L1251" s="4" t="str">
        <f t="shared" si="76"/>
        <v>readBlocks * storage.blockSize</v>
      </c>
      <c r="M1251" s="5" t="str">
        <f t="shared" si="77"/>
        <v>mult</v>
      </c>
      <c r="N1251" s="5" t="str">
        <f t="shared" si="78"/>
        <v>readBlocks</v>
      </c>
      <c r="O1251" s="5" t="str">
        <f t="shared" si="79"/>
        <v>storage.blockSize</v>
      </c>
    </row>
    <row r="1252" spans="1:15">
      <c r="A1252" s="1" t="s">
        <v>3426</v>
      </c>
      <c r="B1252" s="1" t="s">
        <v>29</v>
      </c>
      <c r="C1252" s="1" t="s">
        <v>35</v>
      </c>
      <c r="D1252" s="1" t="s">
        <v>42</v>
      </c>
      <c r="E1252" s="1" t="s">
        <v>3427</v>
      </c>
      <c r="G1252" s="1">
        <v>-1</v>
      </c>
      <c r="H1252" s="1" t="s">
        <v>27</v>
      </c>
      <c r="I1252" s="1">
        <v>-1</v>
      </c>
      <c r="K1252" s="4" t="str">
        <f>VLOOKUP(IF(ISBLANK(J1252),C1252,LEFT(J1252,IFERROR(FIND("_",LEFT(J1252,4)),1)-1)),{"","fact";"c","reset";"tc","reset";"ec","reset";"tec","fact";"c32","rate";"c64","rate";"cmpd","";"ec32","diff";"ec64","diff";"f","fact";"family","";"n","raw";"s",""},2,FALSE)</f>
        <v>rate</v>
      </c>
      <c r="L1252" s="4" t="str">
        <f t="shared" si="76"/>
        <v/>
      </c>
      <c r="M1252" s="5" t="str">
        <f t="shared" si="77"/>
        <v/>
      </c>
      <c r="N1252" s="5" t="str">
        <f t="shared" si="78"/>
        <v/>
      </c>
      <c r="O1252" s="5" t="str">
        <f t="shared" si="79"/>
        <v/>
      </c>
    </row>
    <row r="1253" spans="1:15">
      <c r="A1253" s="1" t="s">
        <v>3428</v>
      </c>
      <c r="B1253" s="1" t="s">
        <v>29</v>
      </c>
      <c r="C1253" s="1" t="s">
        <v>35</v>
      </c>
      <c r="D1253" s="1" t="s">
        <v>3429</v>
      </c>
      <c r="E1253" s="1" t="s">
        <v>3430</v>
      </c>
      <c r="G1253" s="1">
        <v>-1</v>
      </c>
      <c r="H1253" s="1" t="s">
        <v>27</v>
      </c>
      <c r="I1253" s="1">
        <v>-1</v>
      </c>
      <c r="K1253" s="4" t="str">
        <f>VLOOKUP(IF(ISBLANK(J1253),C1253,LEFT(J1253,IFERROR(FIND("_",LEFT(J1253,4)),1)-1)),{"","fact";"c","reset";"tc","reset";"ec","reset";"tec","fact";"c32","rate";"c64","rate";"cmpd","";"ec32","diff";"ec64","diff";"f","fact";"family","";"n","raw";"s",""},2,FALSE)</f>
        <v>rate</v>
      </c>
      <c r="L1253" s="4" t="str">
        <f t="shared" si="76"/>
        <v/>
      </c>
      <c r="M1253" s="5" t="str">
        <f t="shared" si="77"/>
        <v/>
      </c>
      <c r="N1253" s="5" t="str">
        <f t="shared" si="78"/>
        <v/>
      </c>
      <c r="O1253" s="5" t="str">
        <f t="shared" si="79"/>
        <v/>
      </c>
    </row>
    <row r="1254" spans="1:15">
      <c r="A1254" s="1" t="s">
        <v>3431</v>
      </c>
      <c r="B1254" s="1" t="s">
        <v>29</v>
      </c>
      <c r="C1254" s="1" t="s">
        <v>35</v>
      </c>
      <c r="D1254" s="1" t="s">
        <v>3432</v>
      </c>
      <c r="E1254" s="1" t="s">
        <v>3433</v>
      </c>
      <c r="G1254" s="1">
        <v>-1</v>
      </c>
      <c r="H1254" s="1" t="s">
        <v>27</v>
      </c>
      <c r="I1254" s="1">
        <v>-1</v>
      </c>
      <c r="K1254" s="4" t="str">
        <f>VLOOKUP(IF(ISBLANK(J1254),C1254,LEFT(J1254,IFERROR(FIND("_",LEFT(J1254,4)),1)-1)),{"","fact";"c","reset";"tc","reset";"ec","reset";"tec","fact";"c32","rate";"c64","rate";"cmpd","";"ec32","diff";"ec64","diff";"f","fact";"family","";"n","raw";"s",""},2,FALSE)</f>
        <v>rate</v>
      </c>
      <c r="L1254" s="4" t="str">
        <f t="shared" si="76"/>
        <v/>
      </c>
      <c r="M1254" s="5" t="str">
        <f t="shared" si="77"/>
        <v/>
      </c>
      <c r="N1254" s="5" t="str">
        <f t="shared" si="78"/>
        <v/>
      </c>
      <c r="O1254" s="5" t="str">
        <f t="shared" si="79"/>
        <v/>
      </c>
    </row>
    <row r="1255" spans="1:15">
      <c r="A1255" s="1" t="s">
        <v>3434</v>
      </c>
      <c r="B1255" s="1" t="s">
        <v>29</v>
      </c>
      <c r="C1255" s="1" t="s">
        <v>35</v>
      </c>
      <c r="D1255" s="1" t="s">
        <v>3435</v>
      </c>
      <c r="E1255" s="1" t="s">
        <v>3436</v>
      </c>
      <c r="G1255" s="1">
        <v>-1</v>
      </c>
      <c r="H1255" s="1" t="s">
        <v>27</v>
      </c>
      <c r="I1255" s="1">
        <v>-1</v>
      </c>
      <c r="K1255" s="4" t="str">
        <f>VLOOKUP(IF(ISBLANK(J1255),C1255,LEFT(J1255,IFERROR(FIND("_",LEFT(J1255,4)),1)-1)),{"","fact";"c","reset";"tc","reset";"ec","reset";"tec","fact";"c32","rate";"c64","rate";"cmpd","";"ec32","diff";"ec64","diff";"f","fact";"family","";"n","raw";"s",""},2,FALSE)</f>
        <v>rate</v>
      </c>
      <c r="L1255" s="4" t="str">
        <f t="shared" si="76"/>
        <v/>
      </c>
      <c r="M1255" s="5" t="str">
        <f t="shared" si="77"/>
        <v/>
      </c>
      <c r="N1255" s="5" t="str">
        <f t="shared" si="78"/>
        <v/>
      </c>
      <c r="O1255" s="5" t="str">
        <f t="shared" si="79"/>
        <v/>
      </c>
    </row>
    <row r="1256" spans="1:15">
      <c r="A1256" s="1" t="s">
        <v>3437</v>
      </c>
      <c r="B1256" s="1" t="s">
        <v>29</v>
      </c>
      <c r="C1256" s="1" t="s">
        <v>35</v>
      </c>
      <c r="D1256" s="1" t="s">
        <v>3438</v>
      </c>
      <c r="E1256" s="1" t="s">
        <v>3439</v>
      </c>
      <c r="G1256" s="1">
        <v>-1</v>
      </c>
      <c r="H1256" s="1" t="s">
        <v>27</v>
      </c>
      <c r="I1256" s="1">
        <v>-1</v>
      </c>
      <c r="K1256" s="4" t="str">
        <f>VLOOKUP(IF(ISBLANK(J1256),C1256,LEFT(J1256,IFERROR(FIND("_",LEFT(J1256,4)),1)-1)),{"","fact";"c","reset";"tc","reset";"ec","reset";"tec","fact";"c32","rate";"c64","rate";"cmpd","";"ec32","diff";"ec64","diff";"f","fact";"family","";"n","raw";"s",""},2,FALSE)</f>
        <v>rate</v>
      </c>
      <c r="L1256" s="4" t="str">
        <f t="shared" si="76"/>
        <v/>
      </c>
      <c r="M1256" s="5" t="str">
        <f t="shared" si="77"/>
        <v/>
      </c>
      <c r="N1256" s="5" t="str">
        <f t="shared" si="78"/>
        <v/>
      </c>
      <c r="O1256" s="5" t="str">
        <f t="shared" si="79"/>
        <v/>
      </c>
    </row>
    <row r="1257" spans="1:15">
      <c r="A1257" s="1" t="s">
        <v>3440</v>
      </c>
      <c r="B1257" s="1" t="s">
        <v>29</v>
      </c>
      <c r="C1257" s="1" t="s">
        <v>35</v>
      </c>
      <c r="D1257" s="1" t="s">
        <v>3441</v>
      </c>
      <c r="E1257" s="1" t="s">
        <v>3442</v>
      </c>
      <c r="G1257" s="1">
        <v>-1</v>
      </c>
      <c r="H1257" s="1" t="s">
        <v>27</v>
      </c>
      <c r="I1257" s="1">
        <v>-1</v>
      </c>
      <c r="K1257" s="4" t="str">
        <f>VLOOKUP(IF(ISBLANK(J1257),C1257,LEFT(J1257,IFERROR(FIND("_",LEFT(J1257,4)),1)-1)),{"","fact";"c","reset";"tc","reset";"ec","reset";"tec","fact";"c32","rate";"c64","rate";"cmpd","";"ec32","diff";"ec64","diff";"f","fact";"family","";"n","raw";"s",""},2,FALSE)</f>
        <v>rate</v>
      </c>
      <c r="L1257" s="4" t="str">
        <f t="shared" si="76"/>
        <v/>
      </c>
      <c r="M1257" s="5" t="str">
        <f t="shared" si="77"/>
        <v/>
      </c>
      <c r="N1257" s="5" t="str">
        <f t="shared" si="78"/>
        <v/>
      </c>
      <c r="O1257" s="5" t="str">
        <f t="shared" si="79"/>
        <v/>
      </c>
    </row>
    <row r="1258" spans="1:15">
      <c r="A1258" s="1" t="s">
        <v>3443</v>
      </c>
      <c r="B1258" s="1" t="s">
        <v>29</v>
      </c>
      <c r="C1258" s="1" t="s">
        <v>35</v>
      </c>
      <c r="D1258" s="1" t="s">
        <v>3444</v>
      </c>
      <c r="E1258" s="1" t="s">
        <v>3445</v>
      </c>
      <c r="G1258" s="1">
        <v>-1</v>
      </c>
      <c r="H1258" s="1" t="s">
        <v>27</v>
      </c>
      <c r="I1258" s="1">
        <v>-1</v>
      </c>
      <c r="K1258" s="4" t="str">
        <f>VLOOKUP(IF(ISBLANK(J1258),C1258,LEFT(J1258,IFERROR(FIND("_",LEFT(J1258,4)),1)-1)),{"","fact";"c","reset";"tc","reset";"ec","reset";"tec","fact";"c32","rate";"c64","rate";"cmpd","";"ec32","diff";"ec64","diff";"f","fact";"family","";"n","raw";"s",""},2,FALSE)</f>
        <v>rate</v>
      </c>
      <c r="L1258" s="4" t="str">
        <f t="shared" si="76"/>
        <v/>
      </c>
      <c r="M1258" s="5" t="str">
        <f t="shared" si="77"/>
        <v/>
      </c>
      <c r="N1258" s="5" t="str">
        <f t="shared" si="78"/>
        <v/>
      </c>
      <c r="O1258" s="5" t="str">
        <f t="shared" si="79"/>
        <v/>
      </c>
    </row>
    <row r="1259" spans="1:15">
      <c r="A1259" s="1" t="s">
        <v>3446</v>
      </c>
      <c r="B1259" s="1" t="s">
        <v>29</v>
      </c>
      <c r="C1259" s="1" t="s">
        <v>35</v>
      </c>
      <c r="D1259" s="1" t="s">
        <v>3447</v>
      </c>
      <c r="E1259" s="1" t="s">
        <v>3448</v>
      </c>
      <c r="G1259" s="1">
        <v>-1</v>
      </c>
      <c r="H1259" s="1" t="s">
        <v>27</v>
      </c>
      <c r="I1259" s="1">
        <v>-1</v>
      </c>
      <c r="K1259" s="4" t="str">
        <f>VLOOKUP(IF(ISBLANK(J1259),C1259,LEFT(J1259,IFERROR(FIND("_",LEFT(J1259,4)),1)-1)),{"","fact";"c","reset";"tc","reset";"ec","reset";"tec","fact";"c32","rate";"c64","rate";"cmpd","";"ec32","diff";"ec64","diff";"f","fact";"family","";"n","raw";"s",""},2,FALSE)</f>
        <v>rate</v>
      </c>
      <c r="L1259" s="4" t="str">
        <f t="shared" si="76"/>
        <v/>
      </c>
      <c r="M1259" s="5" t="str">
        <f t="shared" si="77"/>
        <v/>
      </c>
      <c r="N1259" s="5" t="str">
        <f t="shared" si="78"/>
        <v/>
      </c>
      <c r="O1259" s="5" t="str">
        <f t="shared" si="79"/>
        <v/>
      </c>
    </row>
    <row r="1260" spans="1:15">
      <c r="A1260" s="1" t="s">
        <v>3449</v>
      </c>
      <c r="B1260" s="1" t="s">
        <v>29</v>
      </c>
      <c r="C1260" s="1" t="s">
        <v>35</v>
      </c>
      <c r="D1260" s="1" t="s">
        <v>3450</v>
      </c>
      <c r="E1260" s="1" t="s">
        <v>3451</v>
      </c>
      <c r="G1260" s="1">
        <v>-1</v>
      </c>
      <c r="H1260" s="1" t="s">
        <v>27</v>
      </c>
      <c r="I1260" s="1">
        <v>-1</v>
      </c>
      <c r="K1260" s="4" t="str">
        <f>VLOOKUP(IF(ISBLANK(J1260),C1260,LEFT(J1260,IFERROR(FIND("_",LEFT(J1260,4)),1)-1)),{"","fact";"c","reset";"tc","reset";"ec","reset";"tec","fact";"c32","rate";"c64","rate";"cmpd","";"ec32","diff";"ec64","diff";"f","fact";"family","";"n","raw";"s",""},2,FALSE)</f>
        <v>rate</v>
      </c>
      <c r="L1260" s="4" t="str">
        <f t="shared" si="76"/>
        <v/>
      </c>
      <c r="M1260" s="5" t="str">
        <f t="shared" si="77"/>
        <v/>
      </c>
      <c r="N1260" s="5" t="str">
        <f t="shared" si="78"/>
        <v/>
      </c>
      <c r="O1260" s="5" t="str">
        <f t="shared" si="79"/>
        <v/>
      </c>
    </row>
    <row r="1261" spans="1:15">
      <c r="A1261" s="1" t="s">
        <v>3452</v>
      </c>
      <c r="B1261" s="1" t="s">
        <v>29</v>
      </c>
      <c r="C1261" s="1" t="s">
        <v>35</v>
      </c>
      <c r="D1261" s="1" t="s">
        <v>3453</v>
      </c>
      <c r="E1261" s="1" t="s">
        <v>3454</v>
      </c>
      <c r="G1261" s="1">
        <v>-1</v>
      </c>
      <c r="H1261" s="1" t="s">
        <v>27</v>
      </c>
      <c r="I1261" s="1">
        <v>-1</v>
      </c>
      <c r="K1261" s="4" t="str">
        <f>VLOOKUP(IF(ISBLANK(J1261),C1261,LEFT(J1261,IFERROR(FIND("_",LEFT(J1261,4)),1)-1)),{"","fact";"c","reset";"tc","reset";"ec","reset";"tec","fact";"c32","rate";"c64","rate";"cmpd","";"ec32","diff";"ec64","diff";"f","fact";"family","";"n","raw";"s",""},2,FALSE)</f>
        <v>rate</v>
      </c>
      <c r="L1261" s="4" t="str">
        <f t="shared" si="76"/>
        <v/>
      </c>
      <c r="M1261" s="5" t="str">
        <f t="shared" si="77"/>
        <v/>
      </c>
      <c r="N1261" s="5" t="str">
        <f t="shared" si="78"/>
        <v/>
      </c>
      <c r="O1261" s="5" t="str">
        <f t="shared" si="79"/>
        <v/>
      </c>
    </row>
    <row r="1262" spans="1:15">
      <c r="A1262" s="1" t="s">
        <v>3455</v>
      </c>
      <c r="B1262" s="1" t="s">
        <v>29</v>
      </c>
      <c r="C1262" s="1" t="s">
        <v>35</v>
      </c>
      <c r="D1262" s="1" t="s">
        <v>3456</v>
      </c>
      <c r="E1262" s="1" t="s">
        <v>3457</v>
      </c>
      <c r="G1262" s="1">
        <v>-1</v>
      </c>
      <c r="H1262" s="1" t="s">
        <v>27</v>
      </c>
      <c r="I1262" s="1">
        <v>-1</v>
      </c>
      <c r="K1262" s="4" t="str">
        <f>VLOOKUP(IF(ISBLANK(J1262),C1262,LEFT(J1262,IFERROR(FIND("_",LEFT(J1262,4)),1)-1)),{"","fact";"c","reset";"tc","reset";"ec","reset";"tec","fact";"c32","rate";"c64","rate";"cmpd","";"ec32","diff";"ec64","diff";"f","fact";"family","";"n","raw";"s",""},2,FALSE)</f>
        <v>rate</v>
      </c>
      <c r="L1262" s="4" t="str">
        <f t="shared" si="76"/>
        <v/>
      </c>
      <c r="M1262" s="5" t="str">
        <f t="shared" si="77"/>
        <v/>
      </c>
      <c r="N1262" s="5" t="str">
        <f t="shared" si="78"/>
        <v/>
      </c>
      <c r="O1262" s="5" t="str">
        <f t="shared" si="79"/>
        <v/>
      </c>
    </row>
    <row r="1263" spans="1:15">
      <c r="A1263" s="1" t="s">
        <v>3458</v>
      </c>
      <c r="B1263" s="1" t="s">
        <v>29</v>
      </c>
      <c r="C1263" s="1" t="s">
        <v>35</v>
      </c>
      <c r="D1263" s="1" t="s">
        <v>3459</v>
      </c>
      <c r="E1263" s="1" t="s">
        <v>3460</v>
      </c>
      <c r="G1263" s="1">
        <v>-1</v>
      </c>
      <c r="H1263" s="1" t="s">
        <v>27</v>
      </c>
      <c r="I1263" s="1">
        <v>-1</v>
      </c>
      <c r="K1263" s="4" t="str">
        <f>VLOOKUP(IF(ISBLANK(J1263),C1263,LEFT(J1263,IFERROR(FIND("_",LEFT(J1263,4)),1)-1)),{"","fact";"c","reset";"tc","reset";"ec","reset";"tec","fact";"c32","rate";"c64","rate";"cmpd","";"ec32","diff";"ec64","diff";"f","fact";"family","";"n","raw";"s",""},2,FALSE)</f>
        <v>rate</v>
      </c>
      <c r="L1263" s="4" t="str">
        <f t="shared" si="76"/>
        <v/>
      </c>
      <c r="M1263" s="5" t="str">
        <f t="shared" si="77"/>
        <v/>
      </c>
      <c r="N1263" s="5" t="str">
        <f t="shared" si="78"/>
        <v/>
      </c>
      <c r="O1263" s="5" t="str">
        <f t="shared" si="79"/>
        <v/>
      </c>
    </row>
    <row r="1264" spans="1:15" ht="45">
      <c r="A1264" s="1" t="s">
        <v>3461</v>
      </c>
      <c r="B1264" s="1" t="s">
        <v>29</v>
      </c>
      <c r="C1264" s="1" t="s">
        <v>35</v>
      </c>
      <c r="D1264" s="1" t="s">
        <v>3462</v>
      </c>
      <c r="E1264" s="1" t="s">
        <v>3463</v>
      </c>
      <c r="G1264" s="1">
        <v>-1</v>
      </c>
      <c r="H1264" s="1" t="s">
        <v>27</v>
      </c>
      <c r="I1264" s="1">
        <v>-1</v>
      </c>
      <c r="K1264" s="4" t="str">
        <f>VLOOKUP(IF(ISBLANK(J1264),C1264,LEFT(J1264,IFERROR(FIND("_",LEFT(J1264,4)),1)-1)),{"","fact";"c","reset";"tc","reset";"ec","reset";"tec","fact";"c32","rate";"c64","rate";"cmpd","";"ec32","diff";"ec64","diff";"f","fact";"family","";"n","raw";"s",""},2,FALSE)</f>
        <v>rate</v>
      </c>
      <c r="L1264" s="4" t="str">
        <f t="shared" si="76"/>
        <v/>
      </c>
      <c r="M1264" s="5" t="str">
        <f t="shared" si="77"/>
        <v/>
      </c>
      <c r="N1264" s="5" t="str">
        <f t="shared" si="78"/>
        <v/>
      </c>
      <c r="O1264" s="5" t="str">
        <f t="shared" si="79"/>
        <v/>
      </c>
    </row>
    <row r="1265" spans="1:15" ht="45">
      <c r="A1265" s="1" t="s">
        <v>3464</v>
      </c>
      <c r="B1265" s="1" t="s">
        <v>29</v>
      </c>
      <c r="C1265" s="1" t="s">
        <v>35</v>
      </c>
      <c r="D1265" s="1" t="s">
        <v>3465</v>
      </c>
      <c r="E1265" s="1" t="s">
        <v>3466</v>
      </c>
      <c r="G1265" s="1">
        <v>-1</v>
      </c>
      <c r="H1265" s="1" t="s">
        <v>27</v>
      </c>
      <c r="I1265" s="1">
        <v>-1</v>
      </c>
      <c r="K1265" s="4" t="str">
        <f>VLOOKUP(IF(ISBLANK(J1265),C1265,LEFT(J1265,IFERROR(FIND("_",LEFT(J1265,4)),1)-1)),{"","fact";"c","reset";"tc","reset";"ec","reset";"tec","fact";"c32","rate";"c64","rate";"cmpd","";"ec32","diff";"ec64","diff";"f","fact";"family","";"n","raw";"s",""},2,FALSE)</f>
        <v>rate</v>
      </c>
      <c r="L1265" s="4" t="str">
        <f t="shared" si="76"/>
        <v/>
      </c>
      <c r="M1265" s="5" t="str">
        <f t="shared" si="77"/>
        <v/>
      </c>
      <c r="N1265" s="5" t="str">
        <f t="shared" si="78"/>
        <v/>
      </c>
      <c r="O1265" s="5" t="str">
        <f t="shared" si="79"/>
        <v/>
      </c>
    </row>
    <row r="1266" spans="1:15" ht="45">
      <c r="A1266" s="1" t="s">
        <v>3467</v>
      </c>
      <c r="B1266" s="1" t="s">
        <v>29</v>
      </c>
      <c r="C1266" s="1" t="s">
        <v>35</v>
      </c>
      <c r="D1266" s="1" t="s">
        <v>3468</v>
      </c>
      <c r="E1266" s="1" t="s">
        <v>3469</v>
      </c>
      <c r="G1266" s="1">
        <v>-1</v>
      </c>
      <c r="H1266" s="1" t="s">
        <v>27</v>
      </c>
      <c r="I1266" s="1">
        <v>-1</v>
      </c>
      <c r="K1266" s="4" t="str">
        <f>VLOOKUP(IF(ISBLANK(J1266),C1266,LEFT(J1266,IFERROR(FIND("_",LEFT(J1266,4)),1)-1)),{"","fact";"c","reset";"tc","reset";"ec","reset";"tec","fact";"c32","rate";"c64","rate";"cmpd","";"ec32","diff";"ec64","diff";"f","fact";"family","";"n","raw";"s",""},2,FALSE)</f>
        <v>rate</v>
      </c>
      <c r="L1266" s="4" t="str">
        <f t="shared" si="76"/>
        <v/>
      </c>
      <c r="M1266" s="5" t="str">
        <f t="shared" si="77"/>
        <v/>
      </c>
      <c r="N1266" s="5" t="str">
        <f t="shared" si="78"/>
        <v/>
      </c>
      <c r="O1266" s="5" t="str">
        <f t="shared" si="79"/>
        <v/>
      </c>
    </row>
    <row r="1267" spans="1:15" ht="45">
      <c r="A1267" s="1" t="s">
        <v>3470</v>
      </c>
      <c r="B1267" s="1" t="s">
        <v>29</v>
      </c>
      <c r="C1267" s="1" t="s">
        <v>35</v>
      </c>
      <c r="D1267" s="1" t="s">
        <v>3471</v>
      </c>
      <c r="E1267" s="1" t="s">
        <v>3472</v>
      </c>
      <c r="G1267" s="1">
        <v>-1</v>
      </c>
      <c r="H1267" s="1" t="s">
        <v>27</v>
      </c>
      <c r="I1267" s="1">
        <v>-1</v>
      </c>
      <c r="K1267" s="4" t="str">
        <f>VLOOKUP(IF(ISBLANK(J1267),C1267,LEFT(J1267,IFERROR(FIND("_",LEFT(J1267,4)),1)-1)),{"","fact";"c","reset";"tc","reset";"ec","reset";"tec","fact";"c32","rate";"c64","rate";"cmpd","";"ec32","diff";"ec64","diff";"f","fact";"family","";"n","raw";"s",""},2,FALSE)</f>
        <v>rate</v>
      </c>
      <c r="L1267" s="4" t="str">
        <f t="shared" si="76"/>
        <v/>
      </c>
      <c r="M1267" s="5" t="str">
        <f t="shared" si="77"/>
        <v/>
      </c>
      <c r="N1267" s="5" t="str">
        <f t="shared" si="78"/>
        <v/>
      </c>
      <c r="O1267" s="5" t="str">
        <f t="shared" si="79"/>
        <v/>
      </c>
    </row>
    <row r="1268" spans="1:15" ht="45">
      <c r="A1268" s="1" t="s">
        <v>3473</v>
      </c>
      <c r="B1268" s="1" t="s">
        <v>29</v>
      </c>
      <c r="C1268" s="1" t="s">
        <v>35</v>
      </c>
      <c r="D1268" s="1" t="s">
        <v>3474</v>
      </c>
      <c r="E1268" s="1" t="s">
        <v>3475</v>
      </c>
      <c r="G1268" s="1">
        <v>-1</v>
      </c>
      <c r="H1268" s="1" t="s">
        <v>27</v>
      </c>
      <c r="I1268" s="1">
        <v>-1</v>
      </c>
      <c r="K1268" s="4" t="str">
        <f>VLOOKUP(IF(ISBLANK(J1268),C1268,LEFT(J1268,IFERROR(FIND("_",LEFT(J1268,4)),1)-1)),{"","fact";"c","reset";"tc","reset";"ec","reset";"tec","fact";"c32","rate";"c64","rate";"cmpd","";"ec32","diff";"ec64","diff";"f","fact";"family","";"n","raw";"s",""},2,FALSE)</f>
        <v>rate</v>
      </c>
      <c r="L1268" s="4" t="str">
        <f t="shared" si="76"/>
        <v/>
      </c>
      <c r="M1268" s="5" t="str">
        <f t="shared" si="77"/>
        <v/>
      </c>
      <c r="N1268" s="5" t="str">
        <f t="shared" si="78"/>
        <v/>
      </c>
      <c r="O1268" s="5" t="str">
        <f t="shared" si="79"/>
        <v/>
      </c>
    </row>
    <row r="1269" spans="1:15" ht="45">
      <c r="A1269" s="1" t="s">
        <v>3476</v>
      </c>
      <c r="B1269" s="1" t="s">
        <v>29</v>
      </c>
      <c r="C1269" s="1" t="s">
        <v>35</v>
      </c>
      <c r="D1269" s="1" t="s">
        <v>3477</v>
      </c>
      <c r="E1269" s="1" t="s">
        <v>3478</v>
      </c>
      <c r="G1269" s="1">
        <v>-1</v>
      </c>
      <c r="H1269" s="1" t="s">
        <v>27</v>
      </c>
      <c r="I1269" s="1">
        <v>-1</v>
      </c>
      <c r="K1269" s="4" t="str">
        <f>VLOOKUP(IF(ISBLANK(J1269),C1269,LEFT(J1269,IFERROR(FIND("_",LEFT(J1269,4)),1)-1)),{"","fact";"c","reset";"tc","reset";"ec","reset";"tec","fact";"c32","rate";"c64","rate";"cmpd","";"ec32","diff";"ec64","diff";"f","fact";"family","";"n","raw";"s",""},2,FALSE)</f>
        <v>rate</v>
      </c>
      <c r="L1269" s="4" t="str">
        <f t="shared" si="76"/>
        <v/>
      </c>
      <c r="M1269" s="5" t="str">
        <f t="shared" si="77"/>
        <v/>
      </c>
      <c r="N1269" s="5" t="str">
        <f t="shared" si="78"/>
        <v/>
      </c>
      <c r="O1269" s="5" t="str">
        <f t="shared" si="79"/>
        <v/>
      </c>
    </row>
    <row r="1270" spans="1:15" ht="45">
      <c r="A1270" s="1" t="s">
        <v>3479</v>
      </c>
      <c r="B1270" s="1" t="s">
        <v>29</v>
      </c>
      <c r="C1270" s="1" t="s">
        <v>35</v>
      </c>
      <c r="D1270" s="1" t="s">
        <v>3480</v>
      </c>
      <c r="E1270" s="1" t="s">
        <v>3481</v>
      </c>
      <c r="G1270" s="1">
        <v>-1</v>
      </c>
      <c r="H1270" s="1" t="s">
        <v>27</v>
      </c>
      <c r="I1270" s="1">
        <v>-1</v>
      </c>
      <c r="K1270" s="4" t="str">
        <f>VLOOKUP(IF(ISBLANK(J1270),C1270,LEFT(J1270,IFERROR(FIND("_",LEFT(J1270,4)),1)-1)),{"","fact";"c","reset";"tc","reset";"ec","reset";"tec","fact";"c32","rate";"c64","rate";"cmpd","";"ec32","diff";"ec64","diff";"f","fact";"family","";"n","raw";"s",""},2,FALSE)</f>
        <v>rate</v>
      </c>
      <c r="L1270" s="4" t="str">
        <f t="shared" si="76"/>
        <v/>
      </c>
      <c r="M1270" s="5" t="str">
        <f t="shared" si="77"/>
        <v/>
      </c>
      <c r="N1270" s="5" t="str">
        <f t="shared" si="78"/>
        <v/>
      </c>
      <c r="O1270" s="5" t="str">
        <f t="shared" si="79"/>
        <v/>
      </c>
    </row>
    <row r="1271" spans="1:15" ht="45">
      <c r="A1271" s="1" t="s">
        <v>3482</v>
      </c>
      <c r="B1271" s="1" t="s">
        <v>29</v>
      </c>
      <c r="C1271" s="1" t="s">
        <v>35</v>
      </c>
      <c r="D1271" s="1" t="s">
        <v>3483</v>
      </c>
      <c r="E1271" s="1" t="s">
        <v>3484</v>
      </c>
      <c r="G1271" s="1">
        <v>-1</v>
      </c>
      <c r="H1271" s="1" t="s">
        <v>27</v>
      </c>
      <c r="I1271" s="1">
        <v>-1</v>
      </c>
      <c r="K1271" s="4" t="str">
        <f>VLOOKUP(IF(ISBLANK(J1271),C1271,LEFT(J1271,IFERROR(FIND("_",LEFT(J1271,4)),1)-1)),{"","fact";"c","reset";"tc","reset";"ec","reset";"tec","fact";"c32","rate";"c64","rate";"cmpd","";"ec32","diff";"ec64","diff";"f","fact";"family","";"n","raw";"s",""},2,FALSE)</f>
        <v>rate</v>
      </c>
      <c r="L1271" s="4" t="str">
        <f t="shared" si="76"/>
        <v/>
      </c>
      <c r="M1271" s="5" t="str">
        <f t="shared" si="77"/>
        <v/>
      </c>
      <c r="N1271" s="5" t="str">
        <f t="shared" si="78"/>
        <v/>
      </c>
      <c r="O1271" s="5" t="str">
        <f t="shared" si="79"/>
        <v/>
      </c>
    </row>
    <row r="1272" spans="1:15" ht="45">
      <c r="A1272" s="1" t="s">
        <v>3485</v>
      </c>
      <c r="B1272" s="1" t="s">
        <v>29</v>
      </c>
      <c r="C1272" s="1" t="s">
        <v>35</v>
      </c>
      <c r="D1272" s="1" t="s">
        <v>3486</v>
      </c>
      <c r="E1272" s="1" t="s">
        <v>3487</v>
      </c>
      <c r="G1272" s="1">
        <v>-1</v>
      </c>
      <c r="H1272" s="1" t="s">
        <v>27</v>
      </c>
      <c r="I1272" s="1">
        <v>-1</v>
      </c>
      <c r="K1272" s="4" t="str">
        <f>VLOOKUP(IF(ISBLANK(J1272),C1272,LEFT(J1272,IFERROR(FIND("_",LEFT(J1272,4)),1)-1)),{"","fact";"c","reset";"tc","reset";"ec","reset";"tec","fact";"c32","rate";"c64","rate";"cmpd","";"ec32","diff";"ec64","diff";"f","fact";"family","";"n","raw";"s",""},2,FALSE)</f>
        <v>rate</v>
      </c>
      <c r="L1272" s="4" t="str">
        <f t="shared" si="76"/>
        <v/>
      </c>
      <c r="M1272" s="5" t="str">
        <f t="shared" si="77"/>
        <v/>
      </c>
      <c r="N1272" s="5" t="str">
        <f t="shared" si="78"/>
        <v/>
      </c>
      <c r="O1272" s="5" t="str">
        <f t="shared" si="79"/>
        <v/>
      </c>
    </row>
    <row r="1273" spans="1:15" ht="45">
      <c r="A1273" s="1" t="s">
        <v>3488</v>
      </c>
      <c r="B1273" s="1" t="s">
        <v>29</v>
      </c>
      <c r="C1273" s="1" t="s">
        <v>35</v>
      </c>
      <c r="D1273" s="1" t="s">
        <v>3489</v>
      </c>
      <c r="E1273" s="1" t="s">
        <v>3490</v>
      </c>
      <c r="G1273" s="1">
        <v>-1</v>
      </c>
      <c r="H1273" s="1" t="s">
        <v>27</v>
      </c>
      <c r="I1273" s="1">
        <v>-1</v>
      </c>
      <c r="K1273" s="4" t="str">
        <f>VLOOKUP(IF(ISBLANK(J1273),C1273,LEFT(J1273,IFERROR(FIND("_",LEFT(J1273,4)),1)-1)),{"","fact";"c","reset";"tc","reset";"ec","reset";"tec","fact";"c32","rate";"c64","rate";"cmpd","";"ec32","diff";"ec64","diff";"f","fact";"family","";"n","raw";"s",""},2,FALSE)</f>
        <v>rate</v>
      </c>
      <c r="L1273" s="4" t="str">
        <f t="shared" si="76"/>
        <v/>
      </c>
      <c r="M1273" s="5" t="str">
        <f t="shared" si="77"/>
        <v/>
      </c>
      <c r="N1273" s="5" t="str">
        <f t="shared" si="78"/>
        <v/>
      </c>
      <c r="O1273" s="5" t="str">
        <f t="shared" si="79"/>
        <v/>
      </c>
    </row>
    <row r="1274" spans="1:15" ht="45">
      <c r="A1274" s="1" t="s">
        <v>3491</v>
      </c>
      <c r="B1274" s="1" t="s">
        <v>29</v>
      </c>
      <c r="C1274" s="1" t="s">
        <v>35</v>
      </c>
      <c r="D1274" s="1" t="s">
        <v>3492</v>
      </c>
      <c r="E1274" s="1" t="s">
        <v>3493</v>
      </c>
      <c r="G1274" s="1">
        <v>-1</v>
      </c>
      <c r="H1274" s="1" t="s">
        <v>27</v>
      </c>
      <c r="I1274" s="1">
        <v>-1</v>
      </c>
      <c r="K1274" s="4" t="str">
        <f>VLOOKUP(IF(ISBLANK(J1274),C1274,LEFT(J1274,IFERROR(FIND("_",LEFT(J1274,4)),1)-1)),{"","fact";"c","reset";"tc","reset";"ec","reset";"tec","fact";"c32","rate";"c64","rate";"cmpd","";"ec32","diff";"ec64","diff";"f","fact";"family","";"n","raw";"s",""},2,FALSE)</f>
        <v>rate</v>
      </c>
      <c r="L1274" s="4" t="str">
        <f t="shared" si="76"/>
        <v/>
      </c>
      <c r="M1274" s="5" t="str">
        <f t="shared" si="77"/>
        <v/>
      </c>
      <c r="N1274" s="5" t="str">
        <f t="shared" si="78"/>
        <v/>
      </c>
      <c r="O1274" s="5" t="str">
        <f t="shared" si="79"/>
        <v/>
      </c>
    </row>
    <row r="1275" spans="1:15" ht="45">
      <c r="A1275" s="1" t="s">
        <v>3494</v>
      </c>
      <c r="B1275" s="1" t="s">
        <v>29</v>
      </c>
      <c r="C1275" s="1" t="s">
        <v>35</v>
      </c>
      <c r="D1275" s="1" t="s">
        <v>3495</v>
      </c>
      <c r="E1275" s="1" t="s">
        <v>3496</v>
      </c>
      <c r="G1275" s="1">
        <v>-1</v>
      </c>
      <c r="H1275" s="1" t="s">
        <v>27</v>
      </c>
      <c r="I1275" s="1">
        <v>-1</v>
      </c>
      <c r="K1275" s="4" t="str">
        <f>VLOOKUP(IF(ISBLANK(J1275),C1275,LEFT(J1275,IFERROR(FIND("_",LEFT(J1275,4)),1)-1)),{"","fact";"c","reset";"tc","reset";"ec","reset";"tec","fact";"c32","rate";"c64","rate";"cmpd","";"ec32","diff";"ec64","diff";"f","fact";"family","";"n","raw";"s",""},2,FALSE)</f>
        <v>rate</v>
      </c>
      <c r="L1275" s="4" t="str">
        <f t="shared" si="76"/>
        <v/>
      </c>
      <c r="M1275" s="5" t="str">
        <f t="shared" si="77"/>
        <v/>
      </c>
      <c r="N1275" s="5" t="str">
        <f t="shared" si="78"/>
        <v/>
      </c>
      <c r="O1275" s="5" t="str">
        <f t="shared" si="79"/>
        <v/>
      </c>
    </row>
    <row r="1276" spans="1:15" ht="45">
      <c r="A1276" s="1" t="s">
        <v>3497</v>
      </c>
      <c r="B1276" s="1" t="s">
        <v>29</v>
      </c>
      <c r="C1276" s="1" t="s">
        <v>35</v>
      </c>
      <c r="D1276" s="1" t="s">
        <v>3498</v>
      </c>
      <c r="E1276" s="1" t="s">
        <v>3499</v>
      </c>
      <c r="G1276" s="1">
        <v>-1</v>
      </c>
      <c r="H1276" s="1" t="s">
        <v>27</v>
      </c>
      <c r="I1276" s="1">
        <v>-1</v>
      </c>
      <c r="K1276" s="4" t="str">
        <f>VLOOKUP(IF(ISBLANK(J1276),C1276,LEFT(J1276,IFERROR(FIND("_",LEFT(J1276,4)),1)-1)),{"","fact";"c","reset";"tc","reset";"ec","reset";"tec","fact";"c32","rate";"c64","rate";"cmpd","";"ec32","diff";"ec64","diff";"f","fact";"family","";"n","raw";"s",""},2,FALSE)</f>
        <v>rate</v>
      </c>
      <c r="L1276" s="4" t="str">
        <f t="shared" si="76"/>
        <v/>
      </c>
      <c r="M1276" s="5" t="str">
        <f t="shared" si="77"/>
        <v/>
      </c>
      <c r="N1276" s="5" t="str">
        <f t="shared" si="78"/>
        <v/>
      </c>
      <c r="O1276" s="5" t="str">
        <f t="shared" si="79"/>
        <v/>
      </c>
    </row>
    <row r="1277" spans="1:15" ht="45">
      <c r="A1277" s="1" t="s">
        <v>3500</v>
      </c>
      <c r="B1277" s="1" t="s">
        <v>29</v>
      </c>
      <c r="C1277" s="1" t="s">
        <v>35</v>
      </c>
      <c r="D1277" s="1" t="s">
        <v>3501</v>
      </c>
      <c r="E1277" s="1" t="s">
        <v>3502</v>
      </c>
      <c r="G1277" s="1">
        <v>-1</v>
      </c>
      <c r="H1277" s="1" t="s">
        <v>27</v>
      </c>
      <c r="I1277" s="1">
        <v>-1</v>
      </c>
      <c r="K1277" s="4" t="str">
        <f>VLOOKUP(IF(ISBLANK(J1277),C1277,LEFT(J1277,IFERROR(FIND("_",LEFT(J1277,4)),1)-1)),{"","fact";"c","reset";"tc","reset";"ec","reset";"tec","fact";"c32","rate";"c64","rate";"cmpd","";"ec32","diff";"ec64","diff";"f","fact";"family","";"n","raw";"s",""},2,FALSE)</f>
        <v>rate</v>
      </c>
      <c r="L1277" s="4" t="str">
        <f t="shared" si="76"/>
        <v/>
      </c>
      <c r="M1277" s="5" t="str">
        <f t="shared" si="77"/>
        <v/>
      </c>
      <c r="N1277" s="5" t="str">
        <f t="shared" si="78"/>
        <v/>
      </c>
      <c r="O1277" s="5" t="str">
        <f t="shared" si="79"/>
        <v/>
      </c>
    </row>
    <row r="1278" spans="1:15" ht="45">
      <c r="A1278" s="1" t="s">
        <v>3503</v>
      </c>
      <c r="B1278" s="1" t="s">
        <v>29</v>
      </c>
      <c r="C1278" s="1" t="s">
        <v>35</v>
      </c>
      <c r="D1278" s="1" t="s">
        <v>3504</v>
      </c>
      <c r="E1278" s="1" t="s">
        <v>3505</v>
      </c>
      <c r="G1278" s="1">
        <v>-1</v>
      </c>
      <c r="H1278" s="1" t="s">
        <v>27</v>
      </c>
      <c r="I1278" s="1">
        <v>-1</v>
      </c>
      <c r="K1278" s="4" t="str">
        <f>VLOOKUP(IF(ISBLANK(J1278),C1278,LEFT(J1278,IFERROR(FIND("_",LEFT(J1278,4)),1)-1)),{"","fact";"c","reset";"tc","reset";"ec","reset";"tec","fact";"c32","rate";"c64","rate";"cmpd","";"ec32","diff";"ec64","diff";"f","fact";"family","";"n","raw";"s",""},2,FALSE)</f>
        <v>rate</v>
      </c>
      <c r="L1278" s="4" t="str">
        <f t="shared" si="76"/>
        <v/>
      </c>
      <c r="M1278" s="5" t="str">
        <f t="shared" si="77"/>
        <v/>
      </c>
      <c r="N1278" s="5" t="str">
        <f t="shared" si="78"/>
        <v/>
      </c>
      <c r="O1278" s="5" t="str">
        <f t="shared" si="79"/>
        <v/>
      </c>
    </row>
    <row r="1279" spans="1:15" ht="45">
      <c r="A1279" s="1" t="s">
        <v>3506</v>
      </c>
      <c r="B1279" s="1" t="s">
        <v>29</v>
      </c>
      <c r="C1279" s="1" t="s">
        <v>35</v>
      </c>
      <c r="D1279" s="1" t="s">
        <v>3507</v>
      </c>
      <c r="E1279" s="1" t="s">
        <v>3508</v>
      </c>
      <c r="G1279" s="1">
        <v>-1</v>
      </c>
      <c r="H1279" s="1" t="s">
        <v>27</v>
      </c>
      <c r="I1279" s="1">
        <v>-1</v>
      </c>
      <c r="K1279" s="4" t="str">
        <f>VLOOKUP(IF(ISBLANK(J1279),C1279,LEFT(J1279,IFERROR(FIND("_",LEFT(J1279,4)),1)-1)),{"","fact";"c","reset";"tc","reset";"ec","reset";"tec","fact";"c32","rate";"c64","rate";"cmpd","";"ec32","diff";"ec64","diff";"f","fact";"family","";"n","raw";"s",""},2,FALSE)</f>
        <v>rate</v>
      </c>
      <c r="L1279" s="4" t="str">
        <f t="shared" si="76"/>
        <v/>
      </c>
      <c r="M1279" s="5" t="str">
        <f t="shared" si="77"/>
        <v/>
      </c>
      <c r="N1279" s="5" t="str">
        <f t="shared" si="78"/>
        <v/>
      </c>
      <c r="O1279" s="5" t="str">
        <f t="shared" si="79"/>
        <v/>
      </c>
    </row>
    <row r="1280" spans="1:15" ht="45">
      <c r="A1280" s="1" t="s">
        <v>3509</v>
      </c>
      <c r="B1280" s="1" t="s">
        <v>29</v>
      </c>
      <c r="C1280" s="1" t="s">
        <v>455</v>
      </c>
      <c r="D1280" s="1" t="s">
        <v>3510</v>
      </c>
      <c r="E1280" s="1" t="s">
        <v>3511</v>
      </c>
      <c r="F1280" s="1" t="s">
        <v>458</v>
      </c>
      <c r="G1280" s="1">
        <v>5</v>
      </c>
      <c r="H1280" s="1" t="s">
        <v>27</v>
      </c>
      <c r="J1280" s="1" t="s">
        <v>3512</v>
      </c>
      <c r="K1280" s="4" t="str">
        <f>VLOOKUP(IF(ISBLANK(J1280),C1280,LEFT(J1280,IFERROR(FIND("_",LEFT(J1280,4)),1)-1)),{"","fact";"c","reset";"tc","reset";"ec","reset";"tec","fact";"c32","rate";"c64","rate";"cmpd","";"ec32","diff";"ec64","diff";"f","fact";"family","";"n","raw";"s",""},2,FALSE)</f>
        <v>reset</v>
      </c>
      <c r="L1280" s="4" t="str">
        <f t="shared" si="76"/>
        <v>rgReadBlocksPosition0 * storage.blockSize</v>
      </c>
      <c r="M1280" s="5" t="str">
        <f t="shared" si="77"/>
        <v>mult</v>
      </c>
      <c r="N1280" s="5" t="str">
        <f t="shared" si="78"/>
        <v>rgReadBlocksPosition0</v>
      </c>
      <c r="O1280" s="5" t="str">
        <f t="shared" si="79"/>
        <v>storage.blockSize</v>
      </c>
    </row>
    <row r="1281" spans="1:15" ht="45">
      <c r="A1281" s="1" t="s">
        <v>3513</v>
      </c>
      <c r="B1281" s="1" t="s">
        <v>29</v>
      </c>
      <c r="C1281" s="1" t="s">
        <v>455</v>
      </c>
      <c r="D1281" s="1" t="s">
        <v>3514</v>
      </c>
      <c r="E1281" s="1" t="s">
        <v>3515</v>
      </c>
      <c r="F1281" s="1" t="s">
        <v>458</v>
      </c>
      <c r="G1281" s="1">
        <v>5</v>
      </c>
      <c r="H1281" s="1" t="s">
        <v>27</v>
      </c>
      <c r="J1281" s="1" t="s">
        <v>3516</v>
      </c>
      <c r="K1281" s="4" t="str">
        <f>VLOOKUP(IF(ISBLANK(J1281),C1281,LEFT(J1281,IFERROR(FIND("_",LEFT(J1281,4)),1)-1)),{"","fact";"c","reset";"tc","reset";"ec","reset";"tec","fact";"c32","rate";"c64","rate";"cmpd","";"ec32","diff";"ec64","diff";"f","fact";"family","";"n","raw";"s",""},2,FALSE)</f>
        <v>reset</v>
      </c>
      <c r="L1281" s="4" t="str">
        <f t="shared" si="76"/>
        <v>rgReadBlocksPosition1 * storage.blockSize</v>
      </c>
      <c r="M1281" s="5" t="str">
        <f t="shared" si="77"/>
        <v>mult</v>
      </c>
      <c r="N1281" s="5" t="str">
        <f t="shared" si="78"/>
        <v>rgReadBlocksPosition1</v>
      </c>
      <c r="O1281" s="5" t="str">
        <f t="shared" si="79"/>
        <v>storage.blockSize</v>
      </c>
    </row>
    <row r="1282" spans="1:15" ht="45">
      <c r="A1282" s="1" t="s">
        <v>3517</v>
      </c>
      <c r="B1282" s="1" t="s">
        <v>29</v>
      </c>
      <c r="C1282" s="1" t="s">
        <v>455</v>
      </c>
      <c r="D1282" s="1" t="s">
        <v>3518</v>
      </c>
      <c r="E1282" s="1" t="s">
        <v>3519</v>
      </c>
      <c r="F1282" s="1" t="s">
        <v>458</v>
      </c>
      <c r="G1282" s="1">
        <v>5</v>
      </c>
      <c r="H1282" s="1" t="s">
        <v>27</v>
      </c>
      <c r="J1282" s="1" t="s">
        <v>3520</v>
      </c>
      <c r="K1282" s="4" t="str">
        <f>VLOOKUP(IF(ISBLANK(J1282),C1282,LEFT(J1282,IFERROR(FIND("_",LEFT(J1282,4)),1)-1)),{"","fact";"c","reset";"tc","reset";"ec","reset";"tec","fact";"c32","rate";"c64","rate";"cmpd","";"ec32","diff";"ec64","diff";"f","fact";"family","";"n","raw";"s",""},2,FALSE)</f>
        <v>reset</v>
      </c>
      <c r="L1282" s="4" t="str">
        <f t="shared" si="76"/>
        <v>rgReadBlocksPosition10 * storage.blockSize</v>
      </c>
      <c r="M1282" s="5" t="str">
        <f t="shared" si="77"/>
        <v>mult</v>
      </c>
      <c r="N1282" s="5" t="str">
        <f t="shared" si="78"/>
        <v>rgReadBlocksPosition10</v>
      </c>
      <c r="O1282" s="5" t="str">
        <f t="shared" si="79"/>
        <v>storage.blockSize</v>
      </c>
    </row>
    <row r="1283" spans="1:15" ht="45">
      <c r="A1283" s="1" t="s">
        <v>3521</v>
      </c>
      <c r="B1283" s="1" t="s">
        <v>29</v>
      </c>
      <c r="C1283" s="1" t="s">
        <v>455</v>
      </c>
      <c r="D1283" s="1" t="s">
        <v>3522</v>
      </c>
      <c r="E1283" s="1" t="s">
        <v>3523</v>
      </c>
      <c r="F1283" s="1" t="s">
        <v>458</v>
      </c>
      <c r="G1283" s="1">
        <v>5</v>
      </c>
      <c r="H1283" s="1" t="s">
        <v>27</v>
      </c>
      <c r="J1283" s="1" t="s">
        <v>3524</v>
      </c>
      <c r="K1283" s="4" t="str">
        <f>VLOOKUP(IF(ISBLANK(J1283),C1283,LEFT(J1283,IFERROR(FIND("_",LEFT(J1283,4)),1)-1)),{"","fact";"c","reset";"tc","reset";"ec","reset";"tec","fact";"c32","rate";"c64","rate";"cmpd","";"ec32","diff";"ec64","diff";"f","fact";"family","";"n","raw";"s",""},2,FALSE)</f>
        <v>reset</v>
      </c>
      <c r="L1283" s="4" t="str">
        <f t="shared" ref="L1283:L1346" si="80">IF(M1283="div",CONCATENATE(N1283," / ",O1283),IF(M1283="sub",CONCATENATE(N1283," - ",O1283),IF(M1283="add",CONCATENATE(N1283," + ",O1283),IF(M1283="mult",CONCATENATE(N1283," * ",O1283),IF(M1283="pct",CONCATENATE("100 * ",N1283," / ",O1283),IF(M1283="sum",CONCATENATE("∑ (",N1283,IF(LEN(O1283)=0,""," + "),SUBSTITUTE(O1283,","," + "),")"),""))))))</f>
        <v>rgReadBlocksPosition11 * storage.blockSize</v>
      </c>
      <c r="M1283" s="5" t="str">
        <f t="shared" ref="M1283:M1346" si="81">IF(ISBLANK(J1283),"",RIGHT(LEFT(J1283,FIND(",",J1283)-1),LEN(LEFT(J1283,FIND(",",J1283)-1))-IFERROR(FIND("_",LEFT(J1283,FIND(",",J1283)-1)),0)))</f>
        <v>mult</v>
      </c>
      <c r="N1283" s="5" t="str">
        <f t="shared" ref="N1283:N1346" si="82">IF(ISBLANK(J1283),"",MID(J1283,FIND(",",J1283)+1,IFERROR(FIND(",",J1283,FIND(",",J1283)+1)-FIND(",",J1283)-1,LEN(J1283))))</f>
        <v>rgReadBlocksPosition11</v>
      </c>
      <c r="O1283" s="5" t="str">
        <f t="shared" ref="O1283:O1346" si="83">IF(ISBLANK(J1283),"",IFERROR(RIGHT(J1283,LEN(J1283)-FIND(",",J1283,FIND(",",J1283)+1)),""))</f>
        <v>storage.blockSize</v>
      </c>
    </row>
    <row r="1284" spans="1:15" ht="45">
      <c r="A1284" s="1" t="s">
        <v>3525</v>
      </c>
      <c r="B1284" s="1" t="s">
        <v>29</v>
      </c>
      <c r="C1284" s="1" t="s">
        <v>455</v>
      </c>
      <c r="D1284" s="1" t="s">
        <v>3526</v>
      </c>
      <c r="E1284" s="1" t="s">
        <v>3527</v>
      </c>
      <c r="F1284" s="1" t="s">
        <v>458</v>
      </c>
      <c r="G1284" s="1">
        <v>5</v>
      </c>
      <c r="H1284" s="1" t="s">
        <v>27</v>
      </c>
      <c r="J1284" s="1" t="s">
        <v>3528</v>
      </c>
      <c r="K1284" s="4" t="str">
        <f>VLOOKUP(IF(ISBLANK(J1284),C1284,LEFT(J1284,IFERROR(FIND("_",LEFT(J1284,4)),1)-1)),{"","fact";"c","reset";"tc","reset";"ec","reset";"tec","fact";"c32","rate";"c64","rate";"cmpd","";"ec32","diff";"ec64","diff";"f","fact";"family","";"n","raw";"s",""},2,FALSE)</f>
        <v>reset</v>
      </c>
      <c r="L1284" s="4" t="str">
        <f t="shared" si="80"/>
        <v>rgReadBlocksPosition12 * storage.blockSize</v>
      </c>
      <c r="M1284" s="5" t="str">
        <f t="shared" si="81"/>
        <v>mult</v>
      </c>
      <c r="N1284" s="5" t="str">
        <f t="shared" si="82"/>
        <v>rgReadBlocksPosition12</v>
      </c>
      <c r="O1284" s="5" t="str">
        <f t="shared" si="83"/>
        <v>storage.blockSize</v>
      </c>
    </row>
    <row r="1285" spans="1:15" ht="45">
      <c r="A1285" s="1" t="s">
        <v>3529</v>
      </c>
      <c r="B1285" s="1" t="s">
        <v>29</v>
      </c>
      <c r="C1285" s="1" t="s">
        <v>455</v>
      </c>
      <c r="D1285" s="1" t="s">
        <v>3530</v>
      </c>
      <c r="E1285" s="1" t="s">
        <v>3531</v>
      </c>
      <c r="F1285" s="1" t="s">
        <v>458</v>
      </c>
      <c r="G1285" s="1">
        <v>5</v>
      </c>
      <c r="H1285" s="1" t="s">
        <v>27</v>
      </c>
      <c r="J1285" s="1" t="s">
        <v>3532</v>
      </c>
      <c r="K1285" s="4" t="str">
        <f>VLOOKUP(IF(ISBLANK(J1285),C1285,LEFT(J1285,IFERROR(FIND("_",LEFT(J1285,4)),1)-1)),{"","fact";"c","reset";"tc","reset";"ec","reset";"tec","fact";"c32","rate";"c64","rate";"cmpd","";"ec32","diff";"ec64","diff";"f","fact";"family","";"n","raw";"s",""},2,FALSE)</f>
        <v>reset</v>
      </c>
      <c r="L1285" s="4" t="str">
        <f t="shared" si="80"/>
        <v>rgReadBlocksPosition13 * storage.blockSize</v>
      </c>
      <c r="M1285" s="5" t="str">
        <f t="shared" si="81"/>
        <v>mult</v>
      </c>
      <c r="N1285" s="5" t="str">
        <f t="shared" si="82"/>
        <v>rgReadBlocksPosition13</v>
      </c>
      <c r="O1285" s="5" t="str">
        <f t="shared" si="83"/>
        <v>storage.blockSize</v>
      </c>
    </row>
    <row r="1286" spans="1:15" ht="45">
      <c r="A1286" s="1" t="s">
        <v>3533</v>
      </c>
      <c r="B1286" s="1" t="s">
        <v>29</v>
      </c>
      <c r="C1286" s="1" t="s">
        <v>455</v>
      </c>
      <c r="D1286" s="1" t="s">
        <v>3534</v>
      </c>
      <c r="E1286" s="1" t="s">
        <v>3535</v>
      </c>
      <c r="F1286" s="1" t="s">
        <v>458</v>
      </c>
      <c r="G1286" s="1">
        <v>5</v>
      </c>
      <c r="H1286" s="1" t="s">
        <v>27</v>
      </c>
      <c r="J1286" s="1" t="s">
        <v>3536</v>
      </c>
      <c r="K1286" s="4" t="str">
        <f>VLOOKUP(IF(ISBLANK(J1286),C1286,LEFT(J1286,IFERROR(FIND("_",LEFT(J1286,4)),1)-1)),{"","fact";"c","reset";"tc","reset";"ec","reset";"tec","fact";"c32","rate";"c64","rate";"cmpd","";"ec32","diff";"ec64","diff";"f","fact";"family","";"n","raw";"s",""},2,FALSE)</f>
        <v>reset</v>
      </c>
      <c r="L1286" s="4" t="str">
        <f t="shared" si="80"/>
        <v>rgReadBlocksPosition14 * storage.blockSize</v>
      </c>
      <c r="M1286" s="5" t="str">
        <f t="shared" si="81"/>
        <v>mult</v>
      </c>
      <c r="N1286" s="5" t="str">
        <f t="shared" si="82"/>
        <v>rgReadBlocksPosition14</v>
      </c>
      <c r="O1286" s="5" t="str">
        <f t="shared" si="83"/>
        <v>storage.blockSize</v>
      </c>
    </row>
    <row r="1287" spans="1:15" ht="45">
      <c r="A1287" s="1" t="s">
        <v>3537</v>
      </c>
      <c r="B1287" s="1" t="s">
        <v>29</v>
      </c>
      <c r="C1287" s="1" t="s">
        <v>455</v>
      </c>
      <c r="D1287" s="1" t="s">
        <v>3538</v>
      </c>
      <c r="E1287" s="1" t="s">
        <v>3539</v>
      </c>
      <c r="F1287" s="1" t="s">
        <v>458</v>
      </c>
      <c r="G1287" s="1">
        <v>5</v>
      </c>
      <c r="H1287" s="1" t="s">
        <v>27</v>
      </c>
      <c r="J1287" s="1" t="s">
        <v>3540</v>
      </c>
      <c r="K1287" s="4" t="str">
        <f>VLOOKUP(IF(ISBLANK(J1287),C1287,LEFT(J1287,IFERROR(FIND("_",LEFT(J1287,4)),1)-1)),{"","fact";"c","reset";"tc","reset";"ec","reset";"tec","fact";"c32","rate";"c64","rate";"cmpd","";"ec32","diff";"ec64","diff";"f","fact";"family","";"n","raw";"s",""},2,FALSE)</f>
        <v>reset</v>
      </c>
      <c r="L1287" s="4" t="str">
        <f t="shared" si="80"/>
        <v>rgReadBlocksPosition15 * storage.blockSize</v>
      </c>
      <c r="M1287" s="5" t="str">
        <f t="shared" si="81"/>
        <v>mult</v>
      </c>
      <c r="N1287" s="5" t="str">
        <f t="shared" si="82"/>
        <v>rgReadBlocksPosition15</v>
      </c>
      <c r="O1287" s="5" t="str">
        <f t="shared" si="83"/>
        <v>storage.blockSize</v>
      </c>
    </row>
    <row r="1288" spans="1:15" ht="45">
      <c r="A1288" s="1" t="s">
        <v>3541</v>
      </c>
      <c r="B1288" s="1" t="s">
        <v>29</v>
      </c>
      <c r="C1288" s="1" t="s">
        <v>455</v>
      </c>
      <c r="D1288" s="1" t="s">
        <v>3542</v>
      </c>
      <c r="E1288" s="1" t="s">
        <v>3543</v>
      </c>
      <c r="F1288" s="1" t="s">
        <v>458</v>
      </c>
      <c r="G1288" s="1">
        <v>5</v>
      </c>
      <c r="H1288" s="1" t="s">
        <v>27</v>
      </c>
      <c r="J1288" s="1" t="s">
        <v>3544</v>
      </c>
      <c r="K1288" s="4" t="str">
        <f>VLOOKUP(IF(ISBLANK(J1288),C1288,LEFT(J1288,IFERROR(FIND("_",LEFT(J1288,4)),1)-1)),{"","fact";"c","reset";"tc","reset";"ec","reset";"tec","fact";"c32","rate";"c64","rate";"cmpd","";"ec32","diff";"ec64","diff";"f","fact";"family","";"n","raw";"s",""},2,FALSE)</f>
        <v>reset</v>
      </c>
      <c r="L1288" s="4" t="str">
        <f t="shared" si="80"/>
        <v>rgReadBlocksPosition2 * storage.blockSize</v>
      </c>
      <c r="M1288" s="5" t="str">
        <f t="shared" si="81"/>
        <v>mult</v>
      </c>
      <c r="N1288" s="5" t="str">
        <f t="shared" si="82"/>
        <v>rgReadBlocksPosition2</v>
      </c>
      <c r="O1288" s="5" t="str">
        <f t="shared" si="83"/>
        <v>storage.blockSize</v>
      </c>
    </row>
    <row r="1289" spans="1:15" ht="45">
      <c r="A1289" s="1" t="s">
        <v>3545</v>
      </c>
      <c r="B1289" s="1" t="s">
        <v>29</v>
      </c>
      <c r="C1289" s="1" t="s">
        <v>455</v>
      </c>
      <c r="D1289" s="1" t="s">
        <v>3546</v>
      </c>
      <c r="E1289" s="1" t="s">
        <v>3547</v>
      </c>
      <c r="F1289" s="1" t="s">
        <v>458</v>
      </c>
      <c r="G1289" s="1">
        <v>5</v>
      </c>
      <c r="H1289" s="1" t="s">
        <v>27</v>
      </c>
      <c r="J1289" s="1" t="s">
        <v>3548</v>
      </c>
      <c r="K1289" s="4" t="str">
        <f>VLOOKUP(IF(ISBLANK(J1289),C1289,LEFT(J1289,IFERROR(FIND("_",LEFT(J1289,4)),1)-1)),{"","fact";"c","reset";"tc","reset";"ec","reset";"tec","fact";"c32","rate";"c64","rate";"cmpd","";"ec32","diff";"ec64","diff";"f","fact";"family","";"n","raw";"s",""},2,FALSE)</f>
        <v>reset</v>
      </c>
      <c r="L1289" s="4" t="str">
        <f t="shared" si="80"/>
        <v>rgReadBlocksPosition3 * storage.blockSize</v>
      </c>
      <c r="M1289" s="5" t="str">
        <f t="shared" si="81"/>
        <v>mult</v>
      </c>
      <c r="N1289" s="5" t="str">
        <f t="shared" si="82"/>
        <v>rgReadBlocksPosition3</v>
      </c>
      <c r="O1289" s="5" t="str">
        <f t="shared" si="83"/>
        <v>storage.blockSize</v>
      </c>
    </row>
    <row r="1290" spans="1:15" ht="45">
      <c r="A1290" s="1" t="s">
        <v>3549</v>
      </c>
      <c r="B1290" s="1" t="s">
        <v>29</v>
      </c>
      <c r="C1290" s="1" t="s">
        <v>455</v>
      </c>
      <c r="D1290" s="1" t="s">
        <v>3550</v>
      </c>
      <c r="E1290" s="1" t="s">
        <v>3551</v>
      </c>
      <c r="F1290" s="1" t="s">
        <v>458</v>
      </c>
      <c r="G1290" s="1">
        <v>5</v>
      </c>
      <c r="H1290" s="1" t="s">
        <v>27</v>
      </c>
      <c r="J1290" s="1" t="s">
        <v>3552</v>
      </c>
      <c r="K1290" s="4" t="str">
        <f>VLOOKUP(IF(ISBLANK(J1290),C1290,LEFT(J1290,IFERROR(FIND("_",LEFT(J1290,4)),1)-1)),{"","fact";"c","reset";"tc","reset";"ec","reset";"tec","fact";"c32","rate";"c64","rate";"cmpd","";"ec32","diff";"ec64","diff";"f","fact";"family","";"n","raw";"s",""},2,FALSE)</f>
        <v>reset</v>
      </c>
      <c r="L1290" s="4" t="str">
        <f t="shared" si="80"/>
        <v>rgReadBlocksPosition4 * storage.blockSize</v>
      </c>
      <c r="M1290" s="5" t="str">
        <f t="shared" si="81"/>
        <v>mult</v>
      </c>
      <c r="N1290" s="5" t="str">
        <f t="shared" si="82"/>
        <v>rgReadBlocksPosition4</v>
      </c>
      <c r="O1290" s="5" t="str">
        <f t="shared" si="83"/>
        <v>storage.blockSize</v>
      </c>
    </row>
    <row r="1291" spans="1:15" ht="45">
      <c r="A1291" s="1" t="s">
        <v>3553</v>
      </c>
      <c r="B1291" s="1" t="s">
        <v>29</v>
      </c>
      <c r="C1291" s="1" t="s">
        <v>455</v>
      </c>
      <c r="D1291" s="1" t="s">
        <v>3554</v>
      </c>
      <c r="E1291" s="1" t="s">
        <v>3555</v>
      </c>
      <c r="F1291" s="1" t="s">
        <v>458</v>
      </c>
      <c r="G1291" s="1">
        <v>5</v>
      </c>
      <c r="H1291" s="1" t="s">
        <v>27</v>
      </c>
      <c r="J1291" s="1" t="s">
        <v>3556</v>
      </c>
      <c r="K1291" s="4" t="str">
        <f>VLOOKUP(IF(ISBLANK(J1291),C1291,LEFT(J1291,IFERROR(FIND("_",LEFT(J1291,4)),1)-1)),{"","fact";"c","reset";"tc","reset";"ec","reset";"tec","fact";"c32","rate";"c64","rate";"cmpd","";"ec32","diff";"ec64","diff";"f","fact";"family","";"n","raw";"s",""},2,FALSE)</f>
        <v>reset</v>
      </c>
      <c r="L1291" s="4" t="str">
        <f t="shared" si="80"/>
        <v>rgReadBlocksPosition5 * storage.blockSize</v>
      </c>
      <c r="M1291" s="5" t="str">
        <f t="shared" si="81"/>
        <v>mult</v>
      </c>
      <c r="N1291" s="5" t="str">
        <f t="shared" si="82"/>
        <v>rgReadBlocksPosition5</v>
      </c>
      <c r="O1291" s="5" t="str">
        <f t="shared" si="83"/>
        <v>storage.blockSize</v>
      </c>
    </row>
    <row r="1292" spans="1:15" ht="45">
      <c r="A1292" s="1" t="s">
        <v>3557</v>
      </c>
      <c r="B1292" s="1" t="s">
        <v>29</v>
      </c>
      <c r="C1292" s="1" t="s">
        <v>455</v>
      </c>
      <c r="D1292" s="1" t="s">
        <v>3558</v>
      </c>
      <c r="E1292" s="1" t="s">
        <v>3559</v>
      </c>
      <c r="F1292" s="1" t="s">
        <v>458</v>
      </c>
      <c r="G1292" s="1">
        <v>5</v>
      </c>
      <c r="H1292" s="1" t="s">
        <v>27</v>
      </c>
      <c r="J1292" s="1" t="s">
        <v>3560</v>
      </c>
      <c r="K1292" s="4" t="str">
        <f>VLOOKUP(IF(ISBLANK(J1292),C1292,LEFT(J1292,IFERROR(FIND("_",LEFT(J1292,4)),1)-1)),{"","fact";"c","reset";"tc","reset";"ec","reset";"tec","fact";"c32","rate";"c64","rate";"cmpd","";"ec32","diff";"ec64","diff";"f","fact";"family","";"n","raw";"s",""},2,FALSE)</f>
        <v>reset</v>
      </c>
      <c r="L1292" s="4" t="str">
        <f t="shared" si="80"/>
        <v>rgReadBlocksPosition6 * storage.blockSize</v>
      </c>
      <c r="M1292" s="5" t="str">
        <f t="shared" si="81"/>
        <v>mult</v>
      </c>
      <c r="N1292" s="5" t="str">
        <f t="shared" si="82"/>
        <v>rgReadBlocksPosition6</v>
      </c>
      <c r="O1292" s="5" t="str">
        <f t="shared" si="83"/>
        <v>storage.blockSize</v>
      </c>
    </row>
    <row r="1293" spans="1:15" ht="45">
      <c r="A1293" s="1" t="s">
        <v>3561</v>
      </c>
      <c r="B1293" s="1" t="s">
        <v>29</v>
      </c>
      <c r="C1293" s="1" t="s">
        <v>455</v>
      </c>
      <c r="D1293" s="1" t="s">
        <v>3562</v>
      </c>
      <c r="E1293" s="1" t="s">
        <v>3563</v>
      </c>
      <c r="F1293" s="1" t="s">
        <v>458</v>
      </c>
      <c r="G1293" s="1">
        <v>5</v>
      </c>
      <c r="H1293" s="1" t="s">
        <v>27</v>
      </c>
      <c r="J1293" s="1" t="s">
        <v>3564</v>
      </c>
      <c r="K1293" s="4" t="str">
        <f>VLOOKUP(IF(ISBLANK(J1293),C1293,LEFT(J1293,IFERROR(FIND("_",LEFT(J1293,4)),1)-1)),{"","fact";"c","reset";"tc","reset";"ec","reset";"tec","fact";"c32","rate";"c64","rate";"cmpd","";"ec32","diff";"ec64","diff";"f","fact";"family","";"n","raw";"s",""},2,FALSE)</f>
        <v>reset</v>
      </c>
      <c r="L1293" s="4" t="str">
        <f t="shared" si="80"/>
        <v>rgReadBlocksPosition7 * storage.blockSize</v>
      </c>
      <c r="M1293" s="5" t="str">
        <f t="shared" si="81"/>
        <v>mult</v>
      </c>
      <c r="N1293" s="5" t="str">
        <f t="shared" si="82"/>
        <v>rgReadBlocksPosition7</v>
      </c>
      <c r="O1293" s="5" t="str">
        <f t="shared" si="83"/>
        <v>storage.blockSize</v>
      </c>
    </row>
    <row r="1294" spans="1:15" ht="45">
      <c r="A1294" s="1" t="s">
        <v>3565</v>
      </c>
      <c r="B1294" s="1" t="s">
        <v>29</v>
      </c>
      <c r="C1294" s="1" t="s">
        <v>455</v>
      </c>
      <c r="D1294" s="1" t="s">
        <v>3566</v>
      </c>
      <c r="E1294" s="1" t="s">
        <v>3567</v>
      </c>
      <c r="F1294" s="1" t="s">
        <v>458</v>
      </c>
      <c r="G1294" s="1">
        <v>5</v>
      </c>
      <c r="H1294" s="1" t="s">
        <v>27</v>
      </c>
      <c r="J1294" s="1" t="s">
        <v>3568</v>
      </c>
      <c r="K1294" s="4" t="str">
        <f>VLOOKUP(IF(ISBLANK(J1294),C1294,LEFT(J1294,IFERROR(FIND("_",LEFT(J1294,4)),1)-1)),{"","fact";"c","reset";"tc","reset";"ec","reset";"tec","fact";"c32","rate";"c64","rate";"cmpd","";"ec32","diff";"ec64","diff";"f","fact";"family","";"n","raw";"s",""},2,FALSE)</f>
        <v>reset</v>
      </c>
      <c r="L1294" s="4" t="str">
        <f t="shared" si="80"/>
        <v>rgReadBlocksPosition8 * storage.blockSize</v>
      </c>
      <c r="M1294" s="5" t="str">
        <f t="shared" si="81"/>
        <v>mult</v>
      </c>
      <c r="N1294" s="5" t="str">
        <f t="shared" si="82"/>
        <v>rgReadBlocksPosition8</v>
      </c>
      <c r="O1294" s="5" t="str">
        <f t="shared" si="83"/>
        <v>storage.blockSize</v>
      </c>
    </row>
    <row r="1295" spans="1:15" ht="45">
      <c r="A1295" s="1" t="s">
        <v>3569</v>
      </c>
      <c r="B1295" s="1" t="s">
        <v>29</v>
      </c>
      <c r="C1295" s="1" t="s">
        <v>455</v>
      </c>
      <c r="D1295" s="1" t="s">
        <v>3570</v>
      </c>
      <c r="E1295" s="1" t="s">
        <v>3571</v>
      </c>
      <c r="F1295" s="1" t="s">
        <v>458</v>
      </c>
      <c r="G1295" s="1">
        <v>5</v>
      </c>
      <c r="H1295" s="1" t="s">
        <v>27</v>
      </c>
      <c r="J1295" s="1" t="s">
        <v>3572</v>
      </c>
      <c r="K1295" s="4" t="str">
        <f>VLOOKUP(IF(ISBLANK(J1295),C1295,LEFT(J1295,IFERROR(FIND("_",LEFT(J1295,4)),1)-1)),{"","fact";"c","reset";"tc","reset";"ec","reset";"tec","fact";"c32","rate";"c64","rate";"cmpd","";"ec32","diff";"ec64","diff";"f","fact";"family","";"n","raw";"s",""},2,FALSE)</f>
        <v>reset</v>
      </c>
      <c r="L1295" s="4" t="str">
        <f t="shared" si="80"/>
        <v>rgReadBlocksPosition9 * storage.blockSize</v>
      </c>
      <c r="M1295" s="5" t="str">
        <f t="shared" si="81"/>
        <v>mult</v>
      </c>
      <c r="N1295" s="5" t="str">
        <f t="shared" si="82"/>
        <v>rgReadBlocksPosition9</v>
      </c>
      <c r="O1295" s="5" t="str">
        <f t="shared" si="83"/>
        <v>storage.blockSize</v>
      </c>
    </row>
    <row r="1296" spans="1:15" ht="45">
      <c r="A1296" s="1" t="s">
        <v>3573</v>
      </c>
      <c r="B1296" s="1" t="s">
        <v>29</v>
      </c>
      <c r="C1296" s="1" t="s">
        <v>35</v>
      </c>
      <c r="D1296" s="1" t="s">
        <v>3574</v>
      </c>
      <c r="E1296" s="1" t="s">
        <v>3575</v>
      </c>
      <c r="G1296" s="1">
        <v>-1</v>
      </c>
      <c r="H1296" s="1" t="s">
        <v>27</v>
      </c>
      <c r="I1296" s="1">
        <v>-1</v>
      </c>
      <c r="K1296" s="4" t="str">
        <f>VLOOKUP(IF(ISBLANK(J1296),C1296,LEFT(J1296,IFERROR(FIND("_",LEFT(J1296,4)),1)-1)),{"","fact";"c","reset";"tc","reset";"ec","reset";"tec","fact";"c32","rate";"c64","rate";"cmpd","";"ec32","diff";"ec64","diff";"f","fact";"family","";"n","raw";"s",""},2,FALSE)</f>
        <v>rate</v>
      </c>
      <c r="L1296" s="4" t="str">
        <f t="shared" si="80"/>
        <v/>
      </c>
      <c r="M1296" s="5" t="str">
        <f t="shared" si="81"/>
        <v/>
      </c>
      <c r="N1296" s="5" t="str">
        <f t="shared" si="82"/>
        <v/>
      </c>
      <c r="O1296" s="5" t="str">
        <f t="shared" si="83"/>
        <v/>
      </c>
    </row>
    <row r="1297" spans="1:15" ht="45">
      <c r="A1297" s="1" t="s">
        <v>3576</v>
      </c>
      <c r="B1297" s="1" t="s">
        <v>29</v>
      </c>
      <c r="C1297" s="1" t="s">
        <v>35</v>
      </c>
      <c r="D1297" s="1" t="s">
        <v>3577</v>
      </c>
      <c r="E1297" s="1" t="s">
        <v>3578</v>
      </c>
      <c r="G1297" s="1">
        <v>-1</v>
      </c>
      <c r="H1297" s="1" t="s">
        <v>27</v>
      </c>
      <c r="I1297" s="1">
        <v>-1</v>
      </c>
      <c r="K1297" s="4" t="str">
        <f>VLOOKUP(IF(ISBLANK(J1297),C1297,LEFT(J1297,IFERROR(FIND("_",LEFT(J1297,4)),1)-1)),{"","fact";"c","reset";"tc","reset";"ec","reset";"tec","fact";"c32","rate";"c64","rate";"cmpd","";"ec32","diff";"ec64","diff";"f","fact";"family","";"n","raw";"s",""},2,FALSE)</f>
        <v>rate</v>
      </c>
      <c r="L1297" s="4" t="str">
        <f t="shared" si="80"/>
        <v/>
      </c>
      <c r="M1297" s="5" t="str">
        <f t="shared" si="81"/>
        <v/>
      </c>
      <c r="N1297" s="5" t="str">
        <f t="shared" si="82"/>
        <v/>
      </c>
      <c r="O1297" s="5" t="str">
        <f t="shared" si="83"/>
        <v/>
      </c>
    </row>
    <row r="1298" spans="1:15" ht="45">
      <c r="A1298" s="1" t="s">
        <v>3579</v>
      </c>
      <c r="B1298" s="1" t="s">
        <v>29</v>
      </c>
      <c r="C1298" s="1" t="s">
        <v>35</v>
      </c>
      <c r="D1298" s="1" t="s">
        <v>3580</v>
      </c>
      <c r="E1298" s="1" t="s">
        <v>3581</v>
      </c>
      <c r="G1298" s="1">
        <v>-1</v>
      </c>
      <c r="H1298" s="1" t="s">
        <v>27</v>
      </c>
      <c r="I1298" s="1">
        <v>-1</v>
      </c>
      <c r="K1298" s="4" t="str">
        <f>VLOOKUP(IF(ISBLANK(J1298),C1298,LEFT(J1298,IFERROR(FIND("_",LEFT(J1298,4)),1)-1)),{"","fact";"c","reset";"tc","reset";"ec","reset";"tec","fact";"c32","rate";"c64","rate";"cmpd","";"ec32","diff";"ec64","diff";"f","fact";"family","";"n","raw";"s",""},2,FALSE)</f>
        <v>rate</v>
      </c>
      <c r="L1298" s="4" t="str">
        <f t="shared" si="80"/>
        <v/>
      </c>
      <c r="M1298" s="5" t="str">
        <f t="shared" si="81"/>
        <v/>
      </c>
      <c r="N1298" s="5" t="str">
        <f t="shared" si="82"/>
        <v/>
      </c>
      <c r="O1298" s="5" t="str">
        <f t="shared" si="83"/>
        <v/>
      </c>
    </row>
    <row r="1299" spans="1:15" ht="45">
      <c r="A1299" s="1" t="s">
        <v>3582</v>
      </c>
      <c r="B1299" s="1" t="s">
        <v>29</v>
      </c>
      <c r="C1299" s="1" t="s">
        <v>35</v>
      </c>
      <c r="D1299" s="1" t="s">
        <v>3583</v>
      </c>
      <c r="E1299" s="1" t="s">
        <v>3584</v>
      </c>
      <c r="G1299" s="1">
        <v>-1</v>
      </c>
      <c r="H1299" s="1" t="s">
        <v>27</v>
      </c>
      <c r="I1299" s="1">
        <v>-1</v>
      </c>
      <c r="K1299" s="4" t="str">
        <f>VLOOKUP(IF(ISBLANK(J1299),C1299,LEFT(J1299,IFERROR(FIND("_",LEFT(J1299,4)),1)-1)),{"","fact";"c","reset";"tc","reset";"ec","reset";"tec","fact";"c32","rate";"c64","rate";"cmpd","";"ec32","diff";"ec64","diff";"f","fact";"family","";"n","raw";"s",""},2,FALSE)</f>
        <v>rate</v>
      </c>
      <c r="L1299" s="4" t="str">
        <f t="shared" si="80"/>
        <v/>
      </c>
      <c r="M1299" s="5" t="str">
        <f t="shared" si="81"/>
        <v/>
      </c>
      <c r="N1299" s="5" t="str">
        <f t="shared" si="82"/>
        <v/>
      </c>
      <c r="O1299" s="5" t="str">
        <f t="shared" si="83"/>
        <v/>
      </c>
    </row>
    <row r="1300" spans="1:15" ht="45">
      <c r="A1300" s="1" t="s">
        <v>3585</v>
      </c>
      <c r="B1300" s="1" t="s">
        <v>29</v>
      </c>
      <c r="C1300" s="1" t="s">
        <v>35</v>
      </c>
      <c r="D1300" s="1" t="s">
        <v>3586</v>
      </c>
      <c r="E1300" s="1" t="s">
        <v>3587</v>
      </c>
      <c r="G1300" s="1">
        <v>-1</v>
      </c>
      <c r="H1300" s="1" t="s">
        <v>27</v>
      </c>
      <c r="I1300" s="1">
        <v>-1</v>
      </c>
      <c r="K1300" s="4" t="str">
        <f>VLOOKUP(IF(ISBLANK(J1300),C1300,LEFT(J1300,IFERROR(FIND("_",LEFT(J1300,4)),1)-1)),{"","fact";"c","reset";"tc","reset";"ec","reset";"tec","fact";"c32","rate";"c64","rate";"cmpd","";"ec32","diff";"ec64","diff";"f","fact";"family","";"n","raw";"s",""},2,FALSE)</f>
        <v>rate</v>
      </c>
      <c r="L1300" s="4" t="str">
        <f t="shared" si="80"/>
        <v/>
      </c>
      <c r="M1300" s="5" t="str">
        <f t="shared" si="81"/>
        <v/>
      </c>
      <c r="N1300" s="5" t="str">
        <f t="shared" si="82"/>
        <v/>
      </c>
      <c r="O1300" s="5" t="str">
        <f t="shared" si="83"/>
        <v/>
      </c>
    </row>
    <row r="1301" spans="1:15" ht="45">
      <c r="A1301" s="1" t="s">
        <v>3588</v>
      </c>
      <c r="B1301" s="1" t="s">
        <v>29</v>
      </c>
      <c r="C1301" s="1" t="s">
        <v>35</v>
      </c>
      <c r="D1301" s="1" t="s">
        <v>3589</v>
      </c>
      <c r="E1301" s="1" t="s">
        <v>3590</v>
      </c>
      <c r="G1301" s="1">
        <v>-1</v>
      </c>
      <c r="H1301" s="1" t="s">
        <v>27</v>
      </c>
      <c r="I1301" s="1">
        <v>-1</v>
      </c>
      <c r="K1301" s="4" t="str">
        <f>VLOOKUP(IF(ISBLANK(J1301),C1301,LEFT(J1301,IFERROR(FIND("_",LEFT(J1301,4)),1)-1)),{"","fact";"c","reset";"tc","reset";"ec","reset";"tec","fact";"c32","rate";"c64","rate";"cmpd","";"ec32","diff";"ec64","diff";"f","fact";"family","";"n","raw";"s",""},2,FALSE)</f>
        <v>rate</v>
      </c>
      <c r="L1301" s="4" t="str">
        <f t="shared" si="80"/>
        <v/>
      </c>
      <c r="M1301" s="5" t="str">
        <f t="shared" si="81"/>
        <v/>
      </c>
      <c r="N1301" s="5" t="str">
        <f t="shared" si="82"/>
        <v/>
      </c>
      <c r="O1301" s="5" t="str">
        <f t="shared" si="83"/>
        <v/>
      </c>
    </row>
    <row r="1302" spans="1:15" ht="45">
      <c r="A1302" s="1" t="s">
        <v>3591</v>
      </c>
      <c r="B1302" s="1" t="s">
        <v>29</v>
      </c>
      <c r="C1302" s="1" t="s">
        <v>35</v>
      </c>
      <c r="D1302" s="1" t="s">
        <v>3592</v>
      </c>
      <c r="E1302" s="1" t="s">
        <v>3593</v>
      </c>
      <c r="G1302" s="1">
        <v>-1</v>
      </c>
      <c r="H1302" s="1" t="s">
        <v>27</v>
      </c>
      <c r="I1302" s="1">
        <v>-1</v>
      </c>
      <c r="K1302" s="4" t="str">
        <f>VLOOKUP(IF(ISBLANK(J1302),C1302,LEFT(J1302,IFERROR(FIND("_",LEFT(J1302,4)),1)-1)),{"","fact";"c","reset";"tc","reset";"ec","reset";"tec","fact";"c32","rate";"c64","rate";"cmpd","";"ec32","diff";"ec64","diff";"f","fact";"family","";"n","raw";"s",""},2,FALSE)</f>
        <v>rate</v>
      </c>
      <c r="L1302" s="4" t="str">
        <f t="shared" si="80"/>
        <v/>
      </c>
      <c r="M1302" s="5" t="str">
        <f t="shared" si="81"/>
        <v/>
      </c>
      <c r="N1302" s="5" t="str">
        <f t="shared" si="82"/>
        <v/>
      </c>
      <c r="O1302" s="5" t="str">
        <f t="shared" si="83"/>
        <v/>
      </c>
    </row>
    <row r="1303" spans="1:15" ht="45">
      <c r="A1303" s="1" t="s">
        <v>3594</v>
      </c>
      <c r="B1303" s="1" t="s">
        <v>29</v>
      </c>
      <c r="C1303" s="1" t="s">
        <v>35</v>
      </c>
      <c r="D1303" s="1" t="s">
        <v>3595</v>
      </c>
      <c r="E1303" s="1" t="s">
        <v>3596</v>
      </c>
      <c r="G1303" s="1">
        <v>-1</v>
      </c>
      <c r="H1303" s="1" t="s">
        <v>27</v>
      </c>
      <c r="I1303" s="1">
        <v>-1</v>
      </c>
      <c r="K1303" s="4" t="str">
        <f>VLOOKUP(IF(ISBLANK(J1303),C1303,LEFT(J1303,IFERROR(FIND("_",LEFT(J1303,4)),1)-1)),{"","fact";"c","reset";"tc","reset";"ec","reset";"tec","fact";"c32","rate";"c64","rate";"cmpd","";"ec32","diff";"ec64","diff";"f","fact";"family","";"n","raw";"s",""},2,FALSE)</f>
        <v>rate</v>
      </c>
      <c r="L1303" s="4" t="str">
        <f t="shared" si="80"/>
        <v/>
      </c>
      <c r="M1303" s="5" t="str">
        <f t="shared" si="81"/>
        <v/>
      </c>
      <c r="N1303" s="5" t="str">
        <f t="shared" si="82"/>
        <v/>
      </c>
      <c r="O1303" s="5" t="str">
        <f t="shared" si="83"/>
        <v/>
      </c>
    </row>
    <row r="1304" spans="1:15" ht="45">
      <c r="A1304" s="1" t="s">
        <v>3597</v>
      </c>
      <c r="B1304" s="1" t="s">
        <v>29</v>
      </c>
      <c r="C1304" s="1" t="s">
        <v>35</v>
      </c>
      <c r="D1304" s="1" t="s">
        <v>3598</v>
      </c>
      <c r="E1304" s="1" t="s">
        <v>3599</v>
      </c>
      <c r="G1304" s="1">
        <v>-1</v>
      </c>
      <c r="H1304" s="1" t="s">
        <v>27</v>
      </c>
      <c r="I1304" s="1">
        <v>-1</v>
      </c>
      <c r="K1304" s="4" t="str">
        <f>VLOOKUP(IF(ISBLANK(J1304),C1304,LEFT(J1304,IFERROR(FIND("_",LEFT(J1304,4)),1)-1)),{"","fact";"c","reset";"tc","reset";"ec","reset";"tec","fact";"c32","rate";"c64","rate";"cmpd","";"ec32","diff";"ec64","diff";"f","fact";"family","";"n","raw";"s",""},2,FALSE)</f>
        <v>rate</v>
      </c>
      <c r="L1304" s="4" t="str">
        <f t="shared" si="80"/>
        <v/>
      </c>
      <c r="M1304" s="5" t="str">
        <f t="shared" si="81"/>
        <v/>
      </c>
      <c r="N1304" s="5" t="str">
        <f t="shared" si="82"/>
        <v/>
      </c>
      <c r="O1304" s="5" t="str">
        <f t="shared" si="83"/>
        <v/>
      </c>
    </row>
    <row r="1305" spans="1:15" ht="45">
      <c r="A1305" s="1" t="s">
        <v>3600</v>
      </c>
      <c r="B1305" s="1" t="s">
        <v>29</v>
      </c>
      <c r="C1305" s="1" t="s">
        <v>35</v>
      </c>
      <c r="D1305" s="1" t="s">
        <v>3601</v>
      </c>
      <c r="E1305" s="1" t="s">
        <v>3602</v>
      </c>
      <c r="G1305" s="1">
        <v>-1</v>
      </c>
      <c r="H1305" s="1" t="s">
        <v>27</v>
      </c>
      <c r="I1305" s="1">
        <v>-1</v>
      </c>
      <c r="K1305" s="4" t="str">
        <f>VLOOKUP(IF(ISBLANK(J1305),C1305,LEFT(J1305,IFERROR(FIND("_",LEFT(J1305,4)),1)-1)),{"","fact";"c","reset";"tc","reset";"ec","reset";"tec","fact";"c32","rate";"c64","rate";"cmpd","";"ec32","diff";"ec64","diff";"f","fact";"family","";"n","raw";"s",""},2,FALSE)</f>
        <v>rate</v>
      </c>
      <c r="L1305" s="4" t="str">
        <f t="shared" si="80"/>
        <v/>
      </c>
      <c r="M1305" s="5" t="str">
        <f t="shared" si="81"/>
        <v/>
      </c>
      <c r="N1305" s="5" t="str">
        <f t="shared" si="82"/>
        <v/>
      </c>
      <c r="O1305" s="5" t="str">
        <f t="shared" si="83"/>
        <v/>
      </c>
    </row>
    <row r="1306" spans="1:15" ht="45">
      <c r="A1306" s="1" t="s">
        <v>3603</v>
      </c>
      <c r="B1306" s="1" t="s">
        <v>29</v>
      </c>
      <c r="C1306" s="1" t="s">
        <v>35</v>
      </c>
      <c r="D1306" s="1" t="s">
        <v>3604</v>
      </c>
      <c r="E1306" s="1" t="s">
        <v>3605</v>
      </c>
      <c r="G1306" s="1">
        <v>-1</v>
      </c>
      <c r="H1306" s="1" t="s">
        <v>27</v>
      </c>
      <c r="I1306" s="1">
        <v>-1</v>
      </c>
      <c r="K1306" s="4" t="str">
        <f>VLOOKUP(IF(ISBLANK(J1306),C1306,LEFT(J1306,IFERROR(FIND("_",LEFT(J1306,4)),1)-1)),{"","fact";"c","reset";"tc","reset";"ec","reset";"tec","fact";"c32","rate";"c64","rate";"cmpd","";"ec32","diff";"ec64","diff";"f","fact";"family","";"n","raw";"s",""},2,FALSE)</f>
        <v>rate</v>
      </c>
      <c r="L1306" s="4" t="str">
        <f t="shared" si="80"/>
        <v/>
      </c>
      <c r="M1306" s="5" t="str">
        <f t="shared" si="81"/>
        <v/>
      </c>
      <c r="N1306" s="5" t="str">
        <f t="shared" si="82"/>
        <v/>
      </c>
      <c r="O1306" s="5" t="str">
        <f t="shared" si="83"/>
        <v/>
      </c>
    </row>
    <row r="1307" spans="1:15" ht="45">
      <c r="A1307" s="1" t="s">
        <v>3606</v>
      </c>
      <c r="B1307" s="1" t="s">
        <v>29</v>
      </c>
      <c r="C1307" s="1" t="s">
        <v>35</v>
      </c>
      <c r="D1307" s="1" t="s">
        <v>3607</v>
      </c>
      <c r="E1307" s="1" t="s">
        <v>3608</v>
      </c>
      <c r="G1307" s="1">
        <v>-1</v>
      </c>
      <c r="H1307" s="1" t="s">
        <v>27</v>
      </c>
      <c r="I1307" s="1">
        <v>-1</v>
      </c>
      <c r="K1307" s="4" t="str">
        <f>VLOOKUP(IF(ISBLANK(J1307),C1307,LEFT(J1307,IFERROR(FIND("_",LEFT(J1307,4)),1)-1)),{"","fact";"c","reset";"tc","reset";"ec","reset";"tec","fact";"c32","rate";"c64","rate";"cmpd","";"ec32","diff";"ec64","diff";"f","fact";"family","";"n","raw";"s",""},2,FALSE)</f>
        <v>rate</v>
      </c>
      <c r="L1307" s="4" t="str">
        <f t="shared" si="80"/>
        <v/>
      </c>
      <c r="M1307" s="5" t="str">
        <f t="shared" si="81"/>
        <v/>
      </c>
      <c r="N1307" s="5" t="str">
        <f t="shared" si="82"/>
        <v/>
      </c>
      <c r="O1307" s="5" t="str">
        <f t="shared" si="83"/>
        <v/>
      </c>
    </row>
    <row r="1308" spans="1:15" ht="45">
      <c r="A1308" s="1" t="s">
        <v>3609</v>
      </c>
      <c r="B1308" s="1" t="s">
        <v>29</v>
      </c>
      <c r="C1308" s="1" t="s">
        <v>35</v>
      </c>
      <c r="D1308" s="1" t="s">
        <v>3610</v>
      </c>
      <c r="E1308" s="1" t="s">
        <v>3611</v>
      </c>
      <c r="G1308" s="1">
        <v>-1</v>
      </c>
      <c r="H1308" s="1" t="s">
        <v>27</v>
      </c>
      <c r="I1308" s="1">
        <v>-1</v>
      </c>
      <c r="K1308" s="4" t="str">
        <f>VLOOKUP(IF(ISBLANK(J1308),C1308,LEFT(J1308,IFERROR(FIND("_",LEFT(J1308,4)),1)-1)),{"","fact";"c","reset";"tc","reset";"ec","reset";"tec","fact";"c32","rate";"c64","rate";"cmpd","";"ec32","diff";"ec64","diff";"f","fact";"family","";"n","raw";"s",""},2,FALSE)</f>
        <v>rate</v>
      </c>
      <c r="L1308" s="4" t="str">
        <f t="shared" si="80"/>
        <v/>
      </c>
      <c r="M1308" s="5" t="str">
        <f t="shared" si="81"/>
        <v/>
      </c>
      <c r="N1308" s="5" t="str">
        <f t="shared" si="82"/>
        <v/>
      </c>
      <c r="O1308" s="5" t="str">
        <f t="shared" si="83"/>
        <v/>
      </c>
    </row>
    <row r="1309" spans="1:15" ht="45">
      <c r="A1309" s="1" t="s">
        <v>3612</v>
      </c>
      <c r="B1309" s="1" t="s">
        <v>29</v>
      </c>
      <c r="C1309" s="1" t="s">
        <v>35</v>
      </c>
      <c r="D1309" s="1" t="s">
        <v>3613</v>
      </c>
      <c r="E1309" s="1" t="s">
        <v>3614</v>
      </c>
      <c r="G1309" s="1">
        <v>-1</v>
      </c>
      <c r="H1309" s="1" t="s">
        <v>27</v>
      </c>
      <c r="I1309" s="1">
        <v>-1</v>
      </c>
      <c r="K1309" s="4" t="str">
        <f>VLOOKUP(IF(ISBLANK(J1309),C1309,LEFT(J1309,IFERROR(FIND("_",LEFT(J1309,4)),1)-1)),{"","fact";"c","reset";"tc","reset";"ec","reset";"tec","fact";"c32","rate";"c64","rate";"cmpd","";"ec32","diff";"ec64","diff";"f","fact";"family","";"n","raw";"s",""},2,FALSE)</f>
        <v>rate</v>
      </c>
      <c r="L1309" s="4" t="str">
        <f t="shared" si="80"/>
        <v/>
      </c>
      <c r="M1309" s="5" t="str">
        <f t="shared" si="81"/>
        <v/>
      </c>
      <c r="N1309" s="5" t="str">
        <f t="shared" si="82"/>
        <v/>
      </c>
      <c r="O1309" s="5" t="str">
        <f t="shared" si="83"/>
        <v/>
      </c>
    </row>
    <row r="1310" spans="1:15" ht="45">
      <c r="A1310" s="1" t="s">
        <v>3615</v>
      </c>
      <c r="B1310" s="1" t="s">
        <v>29</v>
      </c>
      <c r="C1310" s="1" t="s">
        <v>35</v>
      </c>
      <c r="D1310" s="1" t="s">
        <v>3616</v>
      </c>
      <c r="E1310" s="1" t="s">
        <v>3617</v>
      </c>
      <c r="G1310" s="1">
        <v>-1</v>
      </c>
      <c r="H1310" s="1" t="s">
        <v>27</v>
      </c>
      <c r="I1310" s="1">
        <v>-1</v>
      </c>
      <c r="K1310" s="4" t="str">
        <f>VLOOKUP(IF(ISBLANK(J1310),C1310,LEFT(J1310,IFERROR(FIND("_",LEFT(J1310,4)),1)-1)),{"","fact";"c","reset";"tc","reset";"ec","reset";"tec","fact";"c32","rate";"c64","rate";"cmpd","";"ec32","diff";"ec64","diff";"f","fact";"family","";"n","raw";"s",""},2,FALSE)</f>
        <v>rate</v>
      </c>
      <c r="L1310" s="4" t="str">
        <f t="shared" si="80"/>
        <v/>
      </c>
      <c r="M1310" s="5" t="str">
        <f t="shared" si="81"/>
        <v/>
      </c>
      <c r="N1310" s="5" t="str">
        <f t="shared" si="82"/>
        <v/>
      </c>
      <c r="O1310" s="5" t="str">
        <f t="shared" si="83"/>
        <v/>
      </c>
    </row>
    <row r="1311" spans="1:15" ht="45">
      <c r="A1311" s="1" t="s">
        <v>3618</v>
      </c>
      <c r="B1311" s="1" t="s">
        <v>29</v>
      </c>
      <c r="C1311" s="1" t="s">
        <v>35</v>
      </c>
      <c r="D1311" s="1" t="s">
        <v>3619</v>
      </c>
      <c r="E1311" s="1" t="s">
        <v>3620</v>
      </c>
      <c r="G1311" s="1">
        <v>-1</v>
      </c>
      <c r="H1311" s="1" t="s">
        <v>27</v>
      </c>
      <c r="I1311" s="1">
        <v>-1</v>
      </c>
      <c r="K1311" s="4" t="str">
        <f>VLOOKUP(IF(ISBLANK(J1311),C1311,LEFT(J1311,IFERROR(FIND("_",LEFT(J1311,4)),1)-1)),{"","fact";"c","reset";"tc","reset";"ec","reset";"tec","fact";"c32","rate";"c64","rate";"cmpd","";"ec32","diff";"ec64","diff";"f","fact";"family","";"n","raw";"s",""},2,FALSE)</f>
        <v>rate</v>
      </c>
      <c r="L1311" s="4" t="str">
        <f t="shared" si="80"/>
        <v/>
      </c>
      <c r="M1311" s="5" t="str">
        <f t="shared" si="81"/>
        <v/>
      </c>
      <c r="N1311" s="5" t="str">
        <f t="shared" si="82"/>
        <v/>
      </c>
      <c r="O1311" s="5" t="str">
        <f t="shared" si="83"/>
        <v/>
      </c>
    </row>
    <row r="1312" spans="1:15" ht="45">
      <c r="A1312" s="1" t="s">
        <v>3621</v>
      </c>
      <c r="B1312" s="1" t="s">
        <v>29</v>
      </c>
      <c r="C1312" s="1" t="s">
        <v>35</v>
      </c>
      <c r="D1312" s="1" t="s">
        <v>3622</v>
      </c>
      <c r="E1312" s="1" t="s">
        <v>3623</v>
      </c>
      <c r="G1312" s="1">
        <v>-1</v>
      </c>
      <c r="H1312" s="1" t="s">
        <v>27</v>
      </c>
      <c r="I1312" s="1">
        <v>-1</v>
      </c>
      <c r="K1312" s="4" t="str">
        <f>VLOOKUP(IF(ISBLANK(J1312),C1312,LEFT(J1312,IFERROR(FIND("_",LEFT(J1312,4)),1)-1)),{"","fact";"c","reset";"tc","reset";"ec","reset";"tec","fact";"c32","rate";"c64","rate";"cmpd","";"ec32","diff";"ec64","diff";"f","fact";"family","";"n","raw";"s",""},2,FALSE)</f>
        <v>rate</v>
      </c>
      <c r="L1312" s="4" t="str">
        <f t="shared" si="80"/>
        <v/>
      </c>
      <c r="M1312" s="5" t="str">
        <f t="shared" si="81"/>
        <v/>
      </c>
      <c r="N1312" s="5" t="str">
        <f t="shared" si="82"/>
        <v/>
      </c>
      <c r="O1312" s="5" t="str">
        <f t="shared" si="83"/>
        <v/>
      </c>
    </row>
    <row r="1313" spans="1:15" ht="45">
      <c r="A1313" s="1" t="s">
        <v>3624</v>
      </c>
      <c r="B1313" s="1" t="s">
        <v>29</v>
      </c>
      <c r="C1313" s="1" t="s">
        <v>35</v>
      </c>
      <c r="D1313" s="1" t="s">
        <v>3625</v>
      </c>
      <c r="E1313" s="1" t="s">
        <v>3626</v>
      </c>
      <c r="G1313" s="1">
        <v>-1</v>
      </c>
      <c r="H1313" s="1" t="s">
        <v>27</v>
      </c>
      <c r="I1313" s="1">
        <v>-1</v>
      </c>
      <c r="K1313" s="4" t="str">
        <f>VLOOKUP(IF(ISBLANK(J1313),C1313,LEFT(J1313,IFERROR(FIND("_",LEFT(J1313,4)),1)-1)),{"","fact";"c","reset";"tc","reset";"ec","reset";"tec","fact";"c32","rate";"c64","rate";"cmpd","";"ec32","diff";"ec64","diff";"f","fact";"family","";"n","raw";"s",""},2,FALSE)</f>
        <v>rate</v>
      </c>
      <c r="L1313" s="4" t="str">
        <f t="shared" si="80"/>
        <v/>
      </c>
      <c r="M1313" s="5" t="str">
        <f t="shared" si="81"/>
        <v/>
      </c>
      <c r="N1313" s="5" t="str">
        <f t="shared" si="82"/>
        <v/>
      </c>
      <c r="O1313" s="5" t="str">
        <f t="shared" si="83"/>
        <v/>
      </c>
    </row>
    <row r="1314" spans="1:15" ht="45">
      <c r="A1314" s="1" t="s">
        <v>3627</v>
      </c>
      <c r="B1314" s="1" t="s">
        <v>29</v>
      </c>
      <c r="C1314" s="1" t="s">
        <v>35</v>
      </c>
      <c r="D1314" s="1" t="s">
        <v>3628</v>
      </c>
      <c r="E1314" s="1" t="s">
        <v>3629</v>
      </c>
      <c r="G1314" s="1">
        <v>-1</v>
      </c>
      <c r="H1314" s="1" t="s">
        <v>27</v>
      </c>
      <c r="I1314" s="1">
        <v>-1</v>
      </c>
      <c r="K1314" s="4" t="str">
        <f>VLOOKUP(IF(ISBLANK(J1314),C1314,LEFT(J1314,IFERROR(FIND("_",LEFT(J1314,4)),1)-1)),{"","fact";"c","reset";"tc","reset";"ec","reset";"tec","fact";"c32","rate";"c64","rate";"cmpd","";"ec32","diff";"ec64","diff";"f","fact";"family","";"n","raw";"s",""},2,FALSE)</f>
        <v>rate</v>
      </c>
      <c r="L1314" s="4" t="str">
        <f t="shared" si="80"/>
        <v/>
      </c>
      <c r="M1314" s="5" t="str">
        <f t="shared" si="81"/>
        <v/>
      </c>
      <c r="N1314" s="5" t="str">
        <f t="shared" si="82"/>
        <v/>
      </c>
      <c r="O1314" s="5" t="str">
        <f t="shared" si="83"/>
        <v/>
      </c>
    </row>
    <row r="1315" spans="1:15" ht="45">
      <c r="A1315" s="1" t="s">
        <v>3630</v>
      </c>
      <c r="B1315" s="1" t="s">
        <v>29</v>
      </c>
      <c r="C1315" s="1" t="s">
        <v>35</v>
      </c>
      <c r="D1315" s="1" t="s">
        <v>3631</v>
      </c>
      <c r="E1315" s="1" t="s">
        <v>3632</v>
      </c>
      <c r="G1315" s="1">
        <v>-1</v>
      </c>
      <c r="H1315" s="1" t="s">
        <v>27</v>
      </c>
      <c r="I1315" s="1">
        <v>-1</v>
      </c>
      <c r="K1315" s="4" t="str">
        <f>VLOOKUP(IF(ISBLANK(J1315),C1315,LEFT(J1315,IFERROR(FIND("_",LEFT(J1315,4)),1)-1)),{"","fact";"c","reset";"tc","reset";"ec","reset";"tec","fact";"c32","rate";"c64","rate";"cmpd","";"ec32","diff";"ec64","diff";"f","fact";"family","";"n","raw";"s",""},2,FALSE)</f>
        <v>rate</v>
      </c>
      <c r="L1315" s="4" t="str">
        <f t="shared" si="80"/>
        <v/>
      </c>
      <c r="M1315" s="5" t="str">
        <f t="shared" si="81"/>
        <v/>
      </c>
      <c r="N1315" s="5" t="str">
        <f t="shared" si="82"/>
        <v/>
      </c>
      <c r="O1315" s="5" t="str">
        <f t="shared" si="83"/>
        <v/>
      </c>
    </row>
    <row r="1316" spans="1:15" ht="45">
      <c r="A1316" s="1" t="s">
        <v>3633</v>
      </c>
      <c r="B1316" s="1" t="s">
        <v>29</v>
      </c>
      <c r="C1316" s="1" t="s">
        <v>35</v>
      </c>
      <c r="D1316" s="1" t="s">
        <v>3634</v>
      </c>
      <c r="E1316" s="1" t="s">
        <v>3635</v>
      </c>
      <c r="G1316" s="1">
        <v>-1</v>
      </c>
      <c r="H1316" s="1" t="s">
        <v>27</v>
      </c>
      <c r="I1316" s="1">
        <v>-1</v>
      </c>
      <c r="K1316" s="4" t="str">
        <f>VLOOKUP(IF(ISBLANK(J1316),C1316,LEFT(J1316,IFERROR(FIND("_",LEFT(J1316,4)),1)-1)),{"","fact";"c","reset";"tc","reset";"ec","reset";"tec","fact";"c32","rate";"c64","rate";"cmpd","";"ec32","diff";"ec64","diff";"f","fact";"family","";"n","raw";"s",""},2,FALSE)</f>
        <v>rate</v>
      </c>
      <c r="L1316" s="4" t="str">
        <f t="shared" si="80"/>
        <v/>
      </c>
      <c r="M1316" s="5" t="str">
        <f t="shared" si="81"/>
        <v/>
      </c>
      <c r="N1316" s="5" t="str">
        <f t="shared" si="82"/>
        <v/>
      </c>
      <c r="O1316" s="5" t="str">
        <f t="shared" si="83"/>
        <v/>
      </c>
    </row>
    <row r="1317" spans="1:15" ht="45">
      <c r="A1317" s="1" t="s">
        <v>3636</v>
      </c>
      <c r="B1317" s="1" t="s">
        <v>29</v>
      </c>
      <c r="C1317" s="1" t="s">
        <v>35</v>
      </c>
      <c r="D1317" s="1" t="s">
        <v>3637</v>
      </c>
      <c r="E1317" s="1" t="s">
        <v>3638</v>
      </c>
      <c r="G1317" s="1">
        <v>-1</v>
      </c>
      <c r="H1317" s="1" t="s">
        <v>27</v>
      </c>
      <c r="I1317" s="1">
        <v>-1</v>
      </c>
      <c r="K1317" s="4" t="str">
        <f>VLOOKUP(IF(ISBLANK(J1317),C1317,LEFT(J1317,IFERROR(FIND("_",LEFT(J1317,4)),1)-1)),{"","fact";"c","reset";"tc","reset";"ec","reset";"tec","fact";"c32","rate";"c64","rate";"cmpd","";"ec32","diff";"ec64","diff";"f","fact";"family","";"n","raw";"s",""},2,FALSE)</f>
        <v>rate</v>
      </c>
      <c r="L1317" s="4" t="str">
        <f t="shared" si="80"/>
        <v/>
      </c>
      <c r="M1317" s="5" t="str">
        <f t="shared" si="81"/>
        <v/>
      </c>
      <c r="N1317" s="5" t="str">
        <f t="shared" si="82"/>
        <v/>
      </c>
      <c r="O1317" s="5" t="str">
        <f t="shared" si="83"/>
        <v/>
      </c>
    </row>
    <row r="1318" spans="1:15" ht="45">
      <c r="A1318" s="1" t="s">
        <v>3639</v>
      </c>
      <c r="B1318" s="1" t="s">
        <v>29</v>
      </c>
      <c r="C1318" s="1" t="s">
        <v>35</v>
      </c>
      <c r="D1318" s="1" t="s">
        <v>3640</v>
      </c>
      <c r="E1318" s="1" t="s">
        <v>3641</v>
      </c>
      <c r="G1318" s="1">
        <v>-1</v>
      </c>
      <c r="H1318" s="1" t="s">
        <v>27</v>
      </c>
      <c r="I1318" s="1">
        <v>-1</v>
      </c>
      <c r="K1318" s="4" t="str">
        <f>VLOOKUP(IF(ISBLANK(J1318),C1318,LEFT(J1318,IFERROR(FIND("_",LEFT(J1318,4)),1)-1)),{"","fact";"c","reset";"tc","reset";"ec","reset";"tec","fact";"c32","rate";"c64","rate";"cmpd","";"ec32","diff";"ec64","diff";"f","fact";"family","";"n","raw";"s",""},2,FALSE)</f>
        <v>rate</v>
      </c>
      <c r="L1318" s="4" t="str">
        <f t="shared" si="80"/>
        <v/>
      </c>
      <c r="M1318" s="5" t="str">
        <f t="shared" si="81"/>
        <v/>
      </c>
      <c r="N1318" s="5" t="str">
        <f t="shared" si="82"/>
        <v/>
      </c>
      <c r="O1318" s="5" t="str">
        <f t="shared" si="83"/>
        <v/>
      </c>
    </row>
    <row r="1319" spans="1:15" ht="45">
      <c r="A1319" s="1" t="s">
        <v>3642</v>
      </c>
      <c r="B1319" s="1" t="s">
        <v>29</v>
      </c>
      <c r="C1319" s="1" t="s">
        <v>35</v>
      </c>
      <c r="D1319" s="1" t="s">
        <v>3643</v>
      </c>
      <c r="E1319" s="1" t="s">
        <v>3644</v>
      </c>
      <c r="G1319" s="1">
        <v>-1</v>
      </c>
      <c r="H1319" s="1" t="s">
        <v>27</v>
      </c>
      <c r="I1319" s="1">
        <v>-1</v>
      </c>
      <c r="K1319" s="4" t="str">
        <f>VLOOKUP(IF(ISBLANK(J1319),C1319,LEFT(J1319,IFERROR(FIND("_",LEFT(J1319,4)),1)-1)),{"","fact";"c","reset";"tc","reset";"ec","reset";"tec","fact";"c32","rate";"c64","rate";"cmpd","";"ec32","diff";"ec64","diff";"f","fact";"family","";"n","raw";"s",""},2,FALSE)</f>
        <v>rate</v>
      </c>
      <c r="L1319" s="4" t="str">
        <f t="shared" si="80"/>
        <v/>
      </c>
      <c r="M1319" s="5" t="str">
        <f t="shared" si="81"/>
        <v/>
      </c>
      <c r="N1319" s="5" t="str">
        <f t="shared" si="82"/>
        <v/>
      </c>
      <c r="O1319" s="5" t="str">
        <f t="shared" si="83"/>
        <v/>
      </c>
    </row>
    <row r="1320" spans="1:15" ht="45">
      <c r="A1320" s="1" t="s">
        <v>3645</v>
      </c>
      <c r="B1320" s="1" t="s">
        <v>29</v>
      </c>
      <c r="C1320" s="1" t="s">
        <v>35</v>
      </c>
      <c r="D1320" s="1" t="s">
        <v>3646</v>
      </c>
      <c r="E1320" s="1" t="s">
        <v>3647</v>
      </c>
      <c r="G1320" s="1">
        <v>-1</v>
      </c>
      <c r="H1320" s="1" t="s">
        <v>27</v>
      </c>
      <c r="I1320" s="1">
        <v>-1</v>
      </c>
      <c r="K1320" s="4" t="str">
        <f>VLOOKUP(IF(ISBLANK(J1320),C1320,LEFT(J1320,IFERROR(FIND("_",LEFT(J1320,4)),1)-1)),{"","fact";"c","reset";"tc","reset";"ec","reset";"tec","fact";"c32","rate";"c64","rate";"cmpd","";"ec32","diff";"ec64","diff";"f","fact";"family","";"n","raw";"s",""},2,FALSE)</f>
        <v>rate</v>
      </c>
      <c r="L1320" s="4" t="str">
        <f t="shared" si="80"/>
        <v/>
      </c>
      <c r="M1320" s="5" t="str">
        <f t="shared" si="81"/>
        <v/>
      </c>
      <c r="N1320" s="5" t="str">
        <f t="shared" si="82"/>
        <v/>
      </c>
      <c r="O1320" s="5" t="str">
        <f t="shared" si="83"/>
        <v/>
      </c>
    </row>
    <row r="1321" spans="1:15" ht="45">
      <c r="A1321" s="1" t="s">
        <v>3648</v>
      </c>
      <c r="B1321" s="1" t="s">
        <v>29</v>
      </c>
      <c r="C1321" s="1" t="s">
        <v>35</v>
      </c>
      <c r="D1321" s="1" t="s">
        <v>3649</v>
      </c>
      <c r="E1321" s="1" t="s">
        <v>3650</v>
      </c>
      <c r="G1321" s="1">
        <v>-1</v>
      </c>
      <c r="H1321" s="1" t="s">
        <v>27</v>
      </c>
      <c r="I1321" s="1">
        <v>-1</v>
      </c>
      <c r="K1321" s="4" t="str">
        <f>VLOOKUP(IF(ISBLANK(J1321),C1321,LEFT(J1321,IFERROR(FIND("_",LEFT(J1321,4)),1)-1)),{"","fact";"c","reset";"tc","reset";"ec","reset";"tec","fact";"c32","rate";"c64","rate";"cmpd","";"ec32","diff";"ec64","diff";"f","fact";"family","";"n","raw";"s",""},2,FALSE)</f>
        <v>rate</v>
      </c>
      <c r="L1321" s="4" t="str">
        <f t="shared" si="80"/>
        <v/>
      </c>
      <c r="M1321" s="5" t="str">
        <f t="shared" si="81"/>
        <v/>
      </c>
      <c r="N1321" s="5" t="str">
        <f t="shared" si="82"/>
        <v/>
      </c>
      <c r="O1321" s="5" t="str">
        <f t="shared" si="83"/>
        <v/>
      </c>
    </row>
    <row r="1322" spans="1:15" ht="45">
      <c r="A1322" s="1" t="s">
        <v>3651</v>
      </c>
      <c r="B1322" s="1" t="s">
        <v>29</v>
      </c>
      <c r="C1322" s="1" t="s">
        <v>35</v>
      </c>
      <c r="D1322" s="1" t="s">
        <v>3652</v>
      </c>
      <c r="E1322" s="1" t="s">
        <v>3653</v>
      </c>
      <c r="G1322" s="1">
        <v>-1</v>
      </c>
      <c r="H1322" s="1" t="s">
        <v>27</v>
      </c>
      <c r="I1322" s="1">
        <v>-1</v>
      </c>
      <c r="K1322" s="4" t="str">
        <f>VLOOKUP(IF(ISBLANK(J1322),C1322,LEFT(J1322,IFERROR(FIND("_",LEFT(J1322,4)),1)-1)),{"","fact";"c","reset";"tc","reset";"ec","reset";"tec","fact";"c32","rate";"c64","rate";"cmpd","";"ec32","diff";"ec64","diff";"f","fact";"family","";"n","raw";"s",""},2,FALSE)</f>
        <v>rate</v>
      </c>
      <c r="L1322" s="4" t="str">
        <f t="shared" si="80"/>
        <v/>
      </c>
      <c r="M1322" s="5" t="str">
        <f t="shared" si="81"/>
        <v/>
      </c>
      <c r="N1322" s="5" t="str">
        <f t="shared" si="82"/>
        <v/>
      </c>
      <c r="O1322" s="5" t="str">
        <f t="shared" si="83"/>
        <v/>
      </c>
    </row>
    <row r="1323" spans="1:15" ht="45">
      <c r="A1323" s="1" t="s">
        <v>3654</v>
      </c>
      <c r="B1323" s="1" t="s">
        <v>29</v>
      </c>
      <c r="C1323" s="1" t="s">
        <v>35</v>
      </c>
      <c r="D1323" s="1" t="s">
        <v>3655</v>
      </c>
      <c r="E1323" s="1" t="s">
        <v>3656</v>
      </c>
      <c r="G1323" s="1">
        <v>-1</v>
      </c>
      <c r="H1323" s="1" t="s">
        <v>27</v>
      </c>
      <c r="I1323" s="1">
        <v>-1</v>
      </c>
      <c r="K1323" s="4" t="str">
        <f>VLOOKUP(IF(ISBLANK(J1323),C1323,LEFT(J1323,IFERROR(FIND("_",LEFT(J1323,4)),1)-1)),{"","fact";"c","reset";"tc","reset";"ec","reset";"tec","fact";"c32","rate";"c64","rate";"cmpd","";"ec32","diff";"ec64","diff";"f","fact";"family","";"n","raw";"s",""},2,FALSE)</f>
        <v>rate</v>
      </c>
      <c r="L1323" s="4" t="str">
        <f t="shared" si="80"/>
        <v/>
      </c>
      <c r="M1323" s="5" t="str">
        <f t="shared" si="81"/>
        <v/>
      </c>
      <c r="N1323" s="5" t="str">
        <f t="shared" si="82"/>
        <v/>
      </c>
      <c r="O1323" s="5" t="str">
        <f t="shared" si="83"/>
        <v/>
      </c>
    </row>
    <row r="1324" spans="1:15" ht="45">
      <c r="A1324" s="1" t="s">
        <v>3657</v>
      </c>
      <c r="B1324" s="1" t="s">
        <v>29</v>
      </c>
      <c r="C1324" s="1" t="s">
        <v>35</v>
      </c>
      <c r="D1324" s="1" t="s">
        <v>3658</v>
      </c>
      <c r="E1324" s="1" t="s">
        <v>3659</v>
      </c>
      <c r="G1324" s="1">
        <v>-1</v>
      </c>
      <c r="H1324" s="1" t="s">
        <v>27</v>
      </c>
      <c r="I1324" s="1">
        <v>-1</v>
      </c>
      <c r="K1324" s="4" t="str">
        <f>VLOOKUP(IF(ISBLANK(J1324),C1324,LEFT(J1324,IFERROR(FIND("_",LEFT(J1324,4)),1)-1)),{"","fact";"c","reset";"tc","reset";"ec","reset";"tec","fact";"c32","rate";"c64","rate";"cmpd","";"ec32","diff";"ec64","diff";"f","fact";"family","";"n","raw";"s",""},2,FALSE)</f>
        <v>rate</v>
      </c>
      <c r="L1324" s="4" t="str">
        <f t="shared" si="80"/>
        <v/>
      </c>
      <c r="M1324" s="5" t="str">
        <f t="shared" si="81"/>
        <v/>
      </c>
      <c r="N1324" s="5" t="str">
        <f t="shared" si="82"/>
        <v/>
      </c>
      <c r="O1324" s="5" t="str">
        <f t="shared" si="83"/>
        <v/>
      </c>
    </row>
    <row r="1325" spans="1:15" ht="45">
      <c r="A1325" s="1" t="s">
        <v>3660</v>
      </c>
      <c r="B1325" s="1" t="s">
        <v>29</v>
      </c>
      <c r="C1325" s="1" t="s">
        <v>35</v>
      </c>
      <c r="D1325" s="1" t="s">
        <v>3661</v>
      </c>
      <c r="E1325" s="1" t="s">
        <v>3662</v>
      </c>
      <c r="G1325" s="1">
        <v>-1</v>
      </c>
      <c r="H1325" s="1" t="s">
        <v>27</v>
      </c>
      <c r="I1325" s="1">
        <v>-1</v>
      </c>
      <c r="K1325" s="4" t="str">
        <f>VLOOKUP(IF(ISBLANK(J1325),C1325,LEFT(J1325,IFERROR(FIND("_",LEFT(J1325,4)),1)-1)),{"","fact";"c","reset";"tc","reset";"ec","reset";"tec","fact";"c32","rate";"c64","rate";"cmpd","";"ec32","diff";"ec64","diff";"f","fact";"family","";"n","raw";"s",""},2,FALSE)</f>
        <v>rate</v>
      </c>
      <c r="L1325" s="4" t="str">
        <f t="shared" si="80"/>
        <v/>
      </c>
      <c r="M1325" s="5" t="str">
        <f t="shared" si="81"/>
        <v/>
      </c>
      <c r="N1325" s="5" t="str">
        <f t="shared" si="82"/>
        <v/>
      </c>
      <c r="O1325" s="5" t="str">
        <f t="shared" si="83"/>
        <v/>
      </c>
    </row>
    <row r="1326" spans="1:15" ht="45">
      <c r="A1326" s="1" t="s">
        <v>3663</v>
      </c>
      <c r="B1326" s="1" t="s">
        <v>29</v>
      </c>
      <c r="C1326" s="1" t="s">
        <v>35</v>
      </c>
      <c r="D1326" s="1" t="s">
        <v>3664</v>
      </c>
      <c r="E1326" s="1" t="s">
        <v>3665</v>
      </c>
      <c r="G1326" s="1">
        <v>-1</v>
      </c>
      <c r="H1326" s="1" t="s">
        <v>27</v>
      </c>
      <c r="I1326" s="1">
        <v>-1</v>
      </c>
      <c r="K1326" s="4" t="str">
        <f>VLOOKUP(IF(ISBLANK(J1326),C1326,LEFT(J1326,IFERROR(FIND("_",LEFT(J1326,4)),1)-1)),{"","fact";"c","reset";"tc","reset";"ec","reset";"tec","fact";"c32","rate";"c64","rate";"cmpd","";"ec32","diff";"ec64","diff";"f","fact";"family","";"n","raw";"s",""},2,FALSE)</f>
        <v>rate</v>
      </c>
      <c r="L1326" s="4" t="str">
        <f t="shared" si="80"/>
        <v/>
      </c>
      <c r="M1326" s="5" t="str">
        <f t="shared" si="81"/>
        <v/>
      </c>
      <c r="N1326" s="5" t="str">
        <f t="shared" si="82"/>
        <v/>
      </c>
      <c r="O1326" s="5" t="str">
        <f t="shared" si="83"/>
        <v/>
      </c>
    </row>
    <row r="1327" spans="1:15" ht="45">
      <c r="A1327" s="1" t="s">
        <v>3666</v>
      </c>
      <c r="B1327" s="1" t="s">
        <v>29</v>
      </c>
      <c r="C1327" s="1" t="s">
        <v>35</v>
      </c>
      <c r="D1327" s="1" t="s">
        <v>3667</v>
      </c>
      <c r="E1327" s="1" t="s">
        <v>3668</v>
      </c>
      <c r="G1327" s="1">
        <v>-1</v>
      </c>
      <c r="H1327" s="1" t="s">
        <v>27</v>
      </c>
      <c r="I1327" s="1">
        <v>-1</v>
      </c>
      <c r="K1327" s="4" t="str">
        <f>VLOOKUP(IF(ISBLANK(J1327),C1327,LEFT(J1327,IFERROR(FIND("_",LEFT(J1327,4)),1)-1)),{"","fact";"c","reset";"tc","reset";"ec","reset";"tec","fact";"c32","rate";"c64","rate";"cmpd","";"ec32","diff";"ec64","diff";"f","fact";"family","";"n","raw";"s",""},2,FALSE)</f>
        <v>rate</v>
      </c>
      <c r="L1327" s="4" t="str">
        <f t="shared" si="80"/>
        <v/>
      </c>
      <c r="M1327" s="5" t="str">
        <f t="shared" si="81"/>
        <v/>
      </c>
      <c r="N1327" s="5" t="str">
        <f t="shared" si="82"/>
        <v/>
      </c>
      <c r="O1327" s="5" t="str">
        <f t="shared" si="83"/>
        <v/>
      </c>
    </row>
    <row r="1328" spans="1:15" ht="45">
      <c r="A1328" s="1" t="s">
        <v>3669</v>
      </c>
      <c r="B1328" s="1" t="s">
        <v>29</v>
      </c>
      <c r="C1328" s="1" t="s">
        <v>455</v>
      </c>
      <c r="D1328" s="1" t="s">
        <v>3670</v>
      </c>
      <c r="E1328" s="1" t="s">
        <v>3671</v>
      </c>
      <c r="F1328" s="1" t="s">
        <v>458</v>
      </c>
      <c r="G1328" s="1">
        <v>5</v>
      </c>
      <c r="H1328" s="1" t="s">
        <v>27</v>
      </c>
      <c r="J1328" s="1" t="s">
        <v>3672</v>
      </c>
      <c r="K1328" s="4" t="str">
        <f>VLOOKUP(IF(ISBLANK(J1328),C1328,LEFT(J1328,IFERROR(FIND("_",LEFT(J1328,4)),1)-1)),{"","fact";"c","reset";"tc","reset";"ec","reset";"tec","fact";"c32","rate";"c64","rate";"cmpd","";"ec32","diff";"ec64","diff";"f","fact";"family","";"n","raw";"s",""},2,FALSE)</f>
        <v>reset</v>
      </c>
      <c r="L1328" s="4" t="str">
        <f t="shared" si="80"/>
        <v>rgWriteBlocksPosition0 * storage.blockSize</v>
      </c>
      <c r="M1328" s="5" t="str">
        <f t="shared" si="81"/>
        <v>mult</v>
      </c>
      <c r="N1328" s="5" t="str">
        <f t="shared" si="82"/>
        <v>rgWriteBlocksPosition0</v>
      </c>
      <c r="O1328" s="5" t="str">
        <f t="shared" si="83"/>
        <v>storage.blockSize</v>
      </c>
    </row>
    <row r="1329" spans="1:15" ht="45">
      <c r="A1329" s="1" t="s">
        <v>3673</v>
      </c>
      <c r="B1329" s="1" t="s">
        <v>29</v>
      </c>
      <c r="C1329" s="1" t="s">
        <v>455</v>
      </c>
      <c r="D1329" s="1" t="s">
        <v>3674</v>
      </c>
      <c r="E1329" s="1" t="s">
        <v>3675</v>
      </c>
      <c r="F1329" s="1" t="s">
        <v>458</v>
      </c>
      <c r="G1329" s="1">
        <v>5</v>
      </c>
      <c r="H1329" s="1" t="s">
        <v>27</v>
      </c>
      <c r="J1329" s="1" t="s">
        <v>3676</v>
      </c>
      <c r="K1329" s="4" t="str">
        <f>VLOOKUP(IF(ISBLANK(J1329),C1329,LEFT(J1329,IFERROR(FIND("_",LEFT(J1329,4)),1)-1)),{"","fact";"c","reset";"tc","reset";"ec","reset";"tec","fact";"c32","rate";"c64","rate";"cmpd","";"ec32","diff";"ec64","diff";"f","fact";"family","";"n","raw";"s",""},2,FALSE)</f>
        <v>reset</v>
      </c>
      <c r="L1329" s="4" t="str">
        <f t="shared" si="80"/>
        <v>rgWriteBlocksPosition1 * storage.blockSize</v>
      </c>
      <c r="M1329" s="5" t="str">
        <f t="shared" si="81"/>
        <v>mult</v>
      </c>
      <c r="N1329" s="5" t="str">
        <f t="shared" si="82"/>
        <v>rgWriteBlocksPosition1</v>
      </c>
      <c r="O1329" s="5" t="str">
        <f t="shared" si="83"/>
        <v>storage.blockSize</v>
      </c>
    </row>
    <row r="1330" spans="1:15" ht="45">
      <c r="A1330" s="1" t="s">
        <v>3677</v>
      </c>
      <c r="B1330" s="1" t="s">
        <v>29</v>
      </c>
      <c r="C1330" s="1" t="s">
        <v>455</v>
      </c>
      <c r="D1330" s="1" t="s">
        <v>3678</v>
      </c>
      <c r="E1330" s="1" t="s">
        <v>3679</v>
      </c>
      <c r="F1330" s="1" t="s">
        <v>458</v>
      </c>
      <c r="G1330" s="1">
        <v>5</v>
      </c>
      <c r="H1330" s="1" t="s">
        <v>27</v>
      </c>
      <c r="J1330" s="1" t="s">
        <v>3680</v>
      </c>
      <c r="K1330" s="4" t="str">
        <f>VLOOKUP(IF(ISBLANK(J1330),C1330,LEFT(J1330,IFERROR(FIND("_",LEFT(J1330,4)),1)-1)),{"","fact";"c","reset";"tc","reset";"ec","reset";"tec","fact";"c32","rate";"c64","rate";"cmpd","";"ec32","diff";"ec64","diff";"f","fact";"family","";"n","raw";"s",""},2,FALSE)</f>
        <v>reset</v>
      </c>
      <c r="L1330" s="4" t="str">
        <f t="shared" si="80"/>
        <v>rgWriteBlocksPosition10 * storage.blockSize</v>
      </c>
      <c r="M1330" s="5" t="str">
        <f t="shared" si="81"/>
        <v>mult</v>
      </c>
      <c r="N1330" s="5" t="str">
        <f t="shared" si="82"/>
        <v>rgWriteBlocksPosition10</v>
      </c>
      <c r="O1330" s="5" t="str">
        <f t="shared" si="83"/>
        <v>storage.blockSize</v>
      </c>
    </row>
    <row r="1331" spans="1:15" ht="45">
      <c r="A1331" s="1" t="s">
        <v>3681</v>
      </c>
      <c r="B1331" s="1" t="s">
        <v>29</v>
      </c>
      <c r="C1331" s="1" t="s">
        <v>455</v>
      </c>
      <c r="D1331" s="1" t="s">
        <v>3682</v>
      </c>
      <c r="E1331" s="1" t="s">
        <v>3683</v>
      </c>
      <c r="F1331" s="1" t="s">
        <v>458</v>
      </c>
      <c r="G1331" s="1">
        <v>5</v>
      </c>
      <c r="H1331" s="1" t="s">
        <v>27</v>
      </c>
      <c r="J1331" s="1" t="s">
        <v>3684</v>
      </c>
      <c r="K1331" s="4" t="str">
        <f>VLOOKUP(IF(ISBLANK(J1331),C1331,LEFT(J1331,IFERROR(FIND("_",LEFT(J1331,4)),1)-1)),{"","fact";"c","reset";"tc","reset";"ec","reset";"tec","fact";"c32","rate";"c64","rate";"cmpd","";"ec32","diff";"ec64","diff";"f","fact";"family","";"n","raw";"s",""},2,FALSE)</f>
        <v>reset</v>
      </c>
      <c r="L1331" s="4" t="str">
        <f t="shared" si="80"/>
        <v>rgWriteBlocksPosition11 * storage.blockSize</v>
      </c>
      <c r="M1331" s="5" t="str">
        <f t="shared" si="81"/>
        <v>mult</v>
      </c>
      <c r="N1331" s="5" t="str">
        <f t="shared" si="82"/>
        <v>rgWriteBlocksPosition11</v>
      </c>
      <c r="O1331" s="5" t="str">
        <f t="shared" si="83"/>
        <v>storage.blockSize</v>
      </c>
    </row>
    <row r="1332" spans="1:15" ht="45">
      <c r="A1332" s="1" t="s">
        <v>3685</v>
      </c>
      <c r="B1332" s="1" t="s">
        <v>29</v>
      </c>
      <c r="C1332" s="1" t="s">
        <v>455</v>
      </c>
      <c r="D1332" s="1" t="s">
        <v>3686</v>
      </c>
      <c r="E1332" s="1" t="s">
        <v>3687</v>
      </c>
      <c r="F1332" s="1" t="s">
        <v>458</v>
      </c>
      <c r="G1332" s="1">
        <v>5</v>
      </c>
      <c r="H1332" s="1" t="s">
        <v>27</v>
      </c>
      <c r="J1332" s="1" t="s">
        <v>3688</v>
      </c>
      <c r="K1332" s="4" t="str">
        <f>VLOOKUP(IF(ISBLANK(J1332),C1332,LEFT(J1332,IFERROR(FIND("_",LEFT(J1332,4)),1)-1)),{"","fact";"c","reset";"tc","reset";"ec","reset";"tec","fact";"c32","rate";"c64","rate";"cmpd","";"ec32","diff";"ec64","diff";"f","fact";"family","";"n","raw";"s",""},2,FALSE)</f>
        <v>reset</v>
      </c>
      <c r="L1332" s="4" t="str">
        <f t="shared" si="80"/>
        <v>rgWriteBlocksPosition12 * storage.blockSize</v>
      </c>
      <c r="M1332" s="5" t="str">
        <f t="shared" si="81"/>
        <v>mult</v>
      </c>
      <c r="N1332" s="5" t="str">
        <f t="shared" si="82"/>
        <v>rgWriteBlocksPosition12</v>
      </c>
      <c r="O1332" s="5" t="str">
        <f t="shared" si="83"/>
        <v>storage.blockSize</v>
      </c>
    </row>
    <row r="1333" spans="1:15" ht="45">
      <c r="A1333" s="1" t="s">
        <v>3689</v>
      </c>
      <c r="B1333" s="1" t="s">
        <v>29</v>
      </c>
      <c r="C1333" s="1" t="s">
        <v>455</v>
      </c>
      <c r="D1333" s="1" t="s">
        <v>3690</v>
      </c>
      <c r="E1333" s="1" t="s">
        <v>3691</v>
      </c>
      <c r="F1333" s="1" t="s">
        <v>458</v>
      </c>
      <c r="G1333" s="1">
        <v>5</v>
      </c>
      <c r="H1333" s="1" t="s">
        <v>27</v>
      </c>
      <c r="J1333" s="1" t="s">
        <v>3692</v>
      </c>
      <c r="K1333" s="4" t="str">
        <f>VLOOKUP(IF(ISBLANK(J1333),C1333,LEFT(J1333,IFERROR(FIND("_",LEFT(J1333,4)),1)-1)),{"","fact";"c","reset";"tc","reset";"ec","reset";"tec","fact";"c32","rate";"c64","rate";"cmpd","";"ec32","diff";"ec64","diff";"f","fact";"family","";"n","raw";"s",""},2,FALSE)</f>
        <v>reset</v>
      </c>
      <c r="L1333" s="4" t="str">
        <f t="shared" si="80"/>
        <v>rgWriteBlocksPosition13 * storage.blockSize</v>
      </c>
      <c r="M1333" s="5" t="str">
        <f t="shared" si="81"/>
        <v>mult</v>
      </c>
      <c r="N1333" s="5" t="str">
        <f t="shared" si="82"/>
        <v>rgWriteBlocksPosition13</v>
      </c>
      <c r="O1333" s="5" t="str">
        <f t="shared" si="83"/>
        <v>storage.blockSize</v>
      </c>
    </row>
    <row r="1334" spans="1:15" ht="45">
      <c r="A1334" s="1" t="s">
        <v>3693</v>
      </c>
      <c r="B1334" s="1" t="s">
        <v>29</v>
      </c>
      <c r="C1334" s="1" t="s">
        <v>455</v>
      </c>
      <c r="D1334" s="1" t="s">
        <v>3694</v>
      </c>
      <c r="E1334" s="1" t="s">
        <v>3695</v>
      </c>
      <c r="F1334" s="1" t="s">
        <v>458</v>
      </c>
      <c r="G1334" s="1">
        <v>5</v>
      </c>
      <c r="H1334" s="1" t="s">
        <v>27</v>
      </c>
      <c r="J1334" s="1" t="s">
        <v>3696</v>
      </c>
      <c r="K1334" s="4" t="str">
        <f>VLOOKUP(IF(ISBLANK(J1334),C1334,LEFT(J1334,IFERROR(FIND("_",LEFT(J1334,4)),1)-1)),{"","fact";"c","reset";"tc","reset";"ec","reset";"tec","fact";"c32","rate";"c64","rate";"cmpd","";"ec32","diff";"ec64","diff";"f","fact";"family","";"n","raw";"s",""},2,FALSE)</f>
        <v>reset</v>
      </c>
      <c r="L1334" s="4" t="str">
        <f t="shared" si="80"/>
        <v>rgWriteBlocksPosition14 * storage.blockSize</v>
      </c>
      <c r="M1334" s="5" t="str">
        <f t="shared" si="81"/>
        <v>mult</v>
      </c>
      <c r="N1334" s="5" t="str">
        <f t="shared" si="82"/>
        <v>rgWriteBlocksPosition14</v>
      </c>
      <c r="O1334" s="5" t="str">
        <f t="shared" si="83"/>
        <v>storage.blockSize</v>
      </c>
    </row>
    <row r="1335" spans="1:15" ht="45">
      <c r="A1335" s="1" t="s">
        <v>3697</v>
      </c>
      <c r="B1335" s="1" t="s">
        <v>29</v>
      </c>
      <c r="C1335" s="1" t="s">
        <v>455</v>
      </c>
      <c r="D1335" s="1" t="s">
        <v>3698</v>
      </c>
      <c r="E1335" s="1" t="s">
        <v>3699</v>
      </c>
      <c r="F1335" s="1" t="s">
        <v>458</v>
      </c>
      <c r="G1335" s="1">
        <v>5</v>
      </c>
      <c r="H1335" s="1" t="s">
        <v>27</v>
      </c>
      <c r="J1335" s="1" t="s">
        <v>3700</v>
      </c>
      <c r="K1335" s="4" t="str">
        <f>VLOOKUP(IF(ISBLANK(J1335),C1335,LEFT(J1335,IFERROR(FIND("_",LEFT(J1335,4)),1)-1)),{"","fact";"c","reset";"tc","reset";"ec","reset";"tec","fact";"c32","rate";"c64","rate";"cmpd","";"ec32","diff";"ec64","diff";"f","fact";"family","";"n","raw";"s",""},2,FALSE)</f>
        <v>reset</v>
      </c>
      <c r="L1335" s="4" t="str">
        <f t="shared" si="80"/>
        <v>rgWriteBlocksPosition15 * storage.blockSize</v>
      </c>
      <c r="M1335" s="5" t="str">
        <f t="shared" si="81"/>
        <v>mult</v>
      </c>
      <c r="N1335" s="5" t="str">
        <f t="shared" si="82"/>
        <v>rgWriteBlocksPosition15</v>
      </c>
      <c r="O1335" s="5" t="str">
        <f t="shared" si="83"/>
        <v>storage.blockSize</v>
      </c>
    </row>
    <row r="1336" spans="1:15" ht="45">
      <c r="A1336" s="1" t="s">
        <v>3701</v>
      </c>
      <c r="B1336" s="1" t="s">
        <v>29</v>
      </c>
      <c r="C1336" s="1" t="s">
        <v>455</v>
      </c>
      <c r="D1336" s="1" t="s">
        <v>3702</v>
      </c>
      <c r="E1336" s="1" t="s">
        <v>3703</v>
      </c>
      <c r="F1336" s="1" t="s">
        <v>458</v>
      </c>
      <c r="G1336" s="1">
        <v>5</v>
      </c>
      <c r="H1336" s="1" t="s">
        <v>27</v>
      </c>
      <c r="J1336" s="1" t="s">
        <v>3704</v>
      </c>
      <c r="K1336" s="4" t="str">
        <f>VLOOKUP(IF(ISBLANK(J1336),C1336,LEFT(J1336,IFERROR(FIND("_",LEFT(J1336,4)),1)-1)),{"","fact";"c","reset";"tc","reset";"ec","reset";"tec","fact";"c32","rate";"c64","rate";"cmpd","";"ec32","diff";"ec64","diff";"f","fact";"family","";"n","raw";"s",""},2,FALSE)</f>
        <v>reset</v>
      </c>
      <c r="L1336" s="4" t="str">
        <f t="shared" si="80"/>
        <v>rgWriteBlocksPosition2 * storage.blockSize</v>
      </c>
      <c r="M1336" s="5" t="str">
        <f t="shared" si="81"/>
        <v>mult</v>
      </c>
      <c r="N1336" s="5" t="str">
        <f t="shared" si="82"/>
        <v>rgWriteBlocksPosition2</v>
      </c>
      <c r="O1336" s="5" t="str">
        <f t="shared" si="83"/>
        <v>storage.blockSize</v>
      </c>
    </row>
    <row r="1337" spans="1:15" ht="45">
      <c r="A1337" s="1" t="s">
        <v>3705</v>
      </c>
      <c r="B1337" s="1" t="s">
        <v>29</v>
      </c>
      <c r="C1337" s="1" t="s">
        <v>455</v>
      </c>
      <c r="D1337" s="1" t="s">
        <v>3706</v>
      </c>
      <c r="E1337" s="1" t="s">
        <v>3707</v>
      </c>
      <c r="F1337" s="1" t="s">
        <v>458</v>
      </c>
      <c r="G1337" s="1">
        <v>5</v>
      </c>
      <c r="H1337" s="1" t="s">
        <v>27</v>
      </c>
      <c r="J1337" s="1" t="s">
        <v>3708</v>
      </c>
      <c r="K1337" s="4" t="str">
        <f>VLOOKUP(IF(ISBLANK(J1337),C1337,LEFT(J1337,IFERROR(FIND("_",LEFT(J1337,4)),1)-1)),{"","fact";"c","reset";"tc","reset";"ec","reset";"tec","fact";"c32","rate";"c64","rate";"cmpd","";"ec32","diff";"ec64","diff";"f","fact";"family","";"n","raw";"s",""},2,FALSE)</f>
        <v>reset</v>
      </c>
      <c r="L1337" s="4" t="str">
        <f t="shared" si="80"/>
        <v>rgWriteBlocksPosition3 * storage.blockSize</v>
      </c>
      <c r="M1337" s="5" t="str">
        <f t="shared" si="81"/>
        <v>mult</v>
      </c>
      <c r="N1337" s="5" t="str">
        <f t="shared" si="82"/>
        <v>rgWriteBlocksPosition3</v>
      </c>
      <c r="O1337" s="5" t="str">
        <f t="shared" si="83"/>
        <v>storage.blockSize</v>
      </c>
    </row>
    <row r="1338" spans="1:15" ht="45">
      <c r="A1338" s="1" t="s">
        <v>3709</v>
      </c>
      <c r="B1338" s="1" t="s">
        <v>29</v>
      </c>
      <c r="C1338" s="1" t="s">
        <v>455</v>
      </c>
      <c r="D1338" s="1" t="s">
        <v>3710</v>
      </c>
      <c r="E1338" s="1" t="s">
        <v>3711</v>
      </c>
      <c r="F1338" s="1" t="s">
        <v>458</v>
      </c>
      <c r="G1338" s="1">
        <v>5</v>
      </c>
      <c r="H1338" s="1" t="s">
        <v>27</v>
      </c>
      <c r="J1338" s="1" t="s">
        <v>3712</v>
      </c>
      <c r="K1338" s="4" t="str">
        <f>VLOOKUP(IF(ISBLANK(J1338),C1338,LEFT(J1338,IFERROR(FIND("_",LEFT(J1338,4)),1)-1)),{"","fact";"c","reset";"tc","reset";"ec","reset";"tec","fact";"c32","rate";"c64","rate";"cmpd","";"ec32","diff";"ec64","diff";"f","fact";"family","";"n","raw";"s",""},2,FALSE)</f>
        <v>reset</v>
      </c>
      <c r="L1338" s="4" t="str">
        <f t="shared" si="80"/>
        <v>rgWriteBlocksPosition4 * storage.blockSize</v>
      </c>
      <c r="M1338" s="5" t="str">
        <f t="shared" si="81"/>
        <v>mult</v>
      </c>
      <c r="N1338" s="5" t="str">
        <f t="shared" si="82"/>
        <v>rgWriteBlocksPosition4</v>
      </c>
      <c r="O1338" s="5" t="str">
        <f t="shared" si="83"/>
        <v>storage.blockSize</v>
      </c>
    </row>
    <row r="1339" spans="1:15" ht="45">
      <c r="A1339" s="1" t="s">
        <v>3713</v>
      </c>
      <c r="B1339" s="1" t="s">
        <v>29</v>
      </c>
      <c r="C1339" s="1" t="s">
        <v>455</v>
      </c>
      <c r="D1339" s="1" t="s">
        <v>3714</v>
      </c>
      <c r="E1339" s="1" t="s">
        <v>3715</v>
      </c>
      <c r="F1339" s="1" t="s">
        <v>458</v>
      </c>
      <c r="G1339" s="1">
        <v>5</v>
      </c>
      <c r="H1339" s="1" t="s">
        <v>27</v>
      </c>
      <c r="J1339" s="1" t="s">
        <v>3716</v>
      </c>
      <c r="K1339" s="4" t="str">
        <f>VLOOKUP(IF(ISBLANK(J1339),C1339,LEFT(J1339,IFERROR(FIND("_",LEFT(J1339,4)),1)-1)),{"","fact";"c","reset";"tc","reset";"ec","reset";"tec","fact";"c32","rate";"c64","rate";"cmpd","";"ec32","diff";"ec64","diff";"f","fact";"family","";"n","raw";"s",""},2,FALSE)</f>
        <v>reset</v>
      </c>
      <c r="L1339" s="4" t="str">
        <f t="shared" si="80"/>
        <v>rgWriteBlocksPosition5 * storage.blockSize</v>
      </c>
      <c r="M1339" s="5" t="str">
        <f t="shared" si="81"/>
        <v>mult</v>
      </c>
      <c r="N1339" s="5" t="str">
        <f t="shared" si="82"/>
        <v>rgWriteBlocksPosition5</v>
      </c>
      <c r="O1339" s="5" t="str">
        <f t="shared" si="83"/>
        <v>storage.blockSize</v>
      </c>
    </row>
    <row r="1340" spans="1:15" ht="45">
      <c r="A1340" s="1" t="s">
        <v>3717</v>
      </c>
      <c r="B1340" s="1" t="s">
        <v>29</v>
      </c>
      <c r="C1340" s="1" t="s">
        <v>455</v>
      </c>
      <c r="D1340" s="1" t="s">
        <v>3718</v>
      </c>
      <c r="E1340" s="1" t="s">
        <v>3719</v>
      </c>
      <c r="F1340" s="1" t="s">
        <v>458</v>
      </c>
      <c r="G1340" s="1">
        <v>5</v>
      </c>
      <c r="H1340" s="1" t="s">
        <v>27</v>
      </c>
      <c r="J1340" s="1" t="s">
        <v>3720</v>
      </c>
      <c r="K1340" s="4" t="str">
        <f>VLOOKUP(IF(ISBLANK(J1340),C1340,LEFT(J1340,IFERROR(FIND("_",LEFT(J1340,4)),1)-1)),{"","fact";"c","reset";"tc","reset";"ec","reset";"tec","fact";"c32","rate";"c64","rate";"cmpd","";"ec32","diff";"ec64","diff";"f","fact";"family","";"n","raw";"s",""},2,FALSE)</f>
        <v>reset</v>
      </c>
      <c r="L1340" s="4" t="str">
        <f t="shared" si="80"/>
        <v>rgWriteBlocksPosition6 * storage.blockSize</v>
      </c>
      <c r="M1340" s="5" t="str">
        <f t="shared" si="81"/>
        <v>mult</v>
      </c>
      <c r="N1340" s="5" t="str">
        <f t="shared" si="82"/>
        <v>rgWriteBlocksPosition6</v>
      </c>
      <c r="O1340" s="5" t="str">
        <f t="shared" si="83"/>
        <v>storage.blockSize</v>
      </c>
    </row>
    <row r="1341" spans="1:15" ht="45">
      <c r="A1341" s="1" t="s">
        <v>3721</v>
      </c>
      <c r="B1341" s="1" t="s">
        <v>29</v>
      </c>
      <c r="C1341" s="1" t="s">
        <v>455</v>
      </c>
      <c r="D1341" s="1" t="s">
        <v>3722</v>
      </c>
      <c r="E1341" s="1" t="s">
        <v>3723</v>
      </c>
      <c r="F1341" s="1" t="s">
        <v>458</v>
      </c>
      <c r="G1341" s="1">
        <v>5</v>
      </c>
      <c r="H1341" s="1" t="s">
        <v>27</v>
      </c>
      <c r="J1341" s="1" t="s">
        <v>3724</v>
      </c>
      <c r="K1341" s="4" t="str">
        <f>VLOOKUP(IF(ISBLANK(J1341),C1341,LEFT(J1341,IFERROR(FIND("_",LEFT(J1341,4)),1)-1)),{"","fact";"c","reset";"tc","reset";"ec","reset";"tec","fact";"c32","rate";"c64","rate";"cmpd","";"ec32","diff";"ec64","diff";"f","fact";"family","";"n","raw";"s",""},2,FALSE)</f>
        <v>reset</v>
      </c>
      <c r="L1341" s="4" t="str">
        <f t="shared" si="80"/>
        <v>rgWriteBlocksPosition7 * storage.blockSize</v>
      </c>
      <c r="M1341" s="5" t="str">
        <f t="shared" si="81"/>
        <v>mult</v>
      </c>
      <c r="N1341" s="5" t="str">
        <f t="shared" si="82"/>
        <v>rgWriteBlocksPosition7</v>
      </c>
      <c r="O1341" s="5" t="str">
        <f t="shared" si="83"/>
        <v>storage.blockSize</v>
      </c>
    </row>
    <row r="1342" spans="1:15" ht="45">
      <c r="A1342" s="1" t="s">
        <v>3725</v>
      </c>
      <c r="B1342" s="1" t="s">
        <v>29</v>
      </c>
      <c r="C1342" s="1" t="s">
        <v>455</v>
      </c>
      <c r="D1342" s="1" t="s">
        <v>3726</v>
      </c>
      <c r="E1342" s="1" t="s">
        <v>3727</v>
      </c>
      <c r="F1342" s="1" t="s">
        <v>458</v>
      </c>
      <c r="G1342" s="1">
        <v>5</v>
      </c>
      <c r="H1342" s="1" t="s">
        <v>27</v>
      </c>
      <c r="J1342" s="1" t="s">
        <v>3728</v>
      </c>
      <c r="K1342" s="4" t="str">
        <f>VLOOKUP(IF(ISBLANK(J1342),C1342,LEFT(J1342,IFERROR(FIND("_",LEFT(J1342,4)),1)-1)),{"","fact";"c","reset";"tc","reset";"ec","reset";"tec","fact";"c32","rate";"c64","rate";"cmpd","";"ec32","diff";"ec64","diff";"f","fact";"family","";"n","raw";"s",""},2,FALSE)</f>
        <v>reset</v>
      </c>
      <c r="L1342" s="4" t="str">
        <f t="shared" si="80"/>
        <v>rgWriteBlocksPosition8 * storage.blockSize</v>
      </c>
      <c r="M1342" s="5" t="str">
        <f t="shared" si="81"/>
        <v>mult</v>
      </c>
      <c r="N1342" s="5" t="str">
        <f t="shared" si="82"/>
        <v>rgWriteBlocksPosition8</v>
      </c>
      <c r="O1342" s="5" t="str">
        <f t="shared" si="83"/>
        <v>storage.blockSize</v>
      </c>
    </row>
    <row r="1343" spans="1:15" ht="45">
      <c r="A1343" s="1" t="s">
        <v>3729</v>
      </c>
      <c r="B1343" s="1" t="s">
        <v>29</v>
      </c>
      <c r="C1343" s="1" t="s">
        <v>455</v>
      </c>
      <c r="D1343" s="1" t="s">
        <v>3730</v>
      </c>
      <c r="E1343" s="1" t="s">
        <v>3731</v>
      </c>
      <c r="F1343" s="1" t="s">
        <v>458</v>
      </c>
      <c r="G1343" s="1">
        <v>5</v>
      </c>
      <c r="H1343" s="1" t="s">
        <v>27</v>
      </c>
      <c r="J1343" s="1" t="s">
        <v>3732</v>
      </c>
      <c r="K1343" s="4" t="str">
        <f>VLOOKUP(IF(ISBLANK(J1343),C1343,LEFT(J1343,IFERROR(FIND("_",LEFT(J1343,4)),1)-1)),{"","fact";"c","reset";"tc","reset";"ec","reset";"tec","fact";"c32","rate";"c64","rate";"cmpd","";"ec32","diff";"ec64","diff";"f","fact";"family","";"n","raw";"s",""},2,FALSE)</f>
        <v>reset</v>
      </c>
      <c r="L1343" s="4" t="str">
        <f t="shared" si="80"/>
        <v>rgWriteBlocksPosition9 * storage.blockSize</v>
      </c>
      <c r="M1343" s="5" t="str">
        <f t="shared" si="81"/>
        <v>mult</v>
      </c>
      <c r="N1343" s="5" t="str">
        <f t="shared" si="82"/>
        <v>rgWriteBlocksPosition9</v>
      </c>
      <c r="O1343" s="5" t="str">
        <f t="shared" si="83"/>
        <v>storage.blockSize</v>
      </c>
    </row>
    <row r="1344" spans="1:15" ht="45">
      <c r="A1344" s="1" t="s">
        <v>3733</v>
      </c>
      <c r="B1344" s="1" t="s">
        <v>29</v>
      </c>
      <c r="C1344" s="1" t="s">
        <v>35</v>
      </c>
      <c r="D1344" s="1" t="s">
        <v>3734</v>
      </c>
      <c r="E1344" s="1" t="s">
        <v>3735</v>
      </c>
      <c r="G1344" s="1">
        <v>-1</v>
      </c>
      <c r="H1344" s="1" t="s">
        <v>27</v>
      </c>
      <c r="I1344" s="1">
        <v>-1</v>
      </c>
      <c r="K1344" s="4" t="str">
        <f>VLOOKUP(IF(ISBLANK(J1344),C1344,LEFT(J1344,IFERROR(FIND("_",LEFT(J1344,4)),1)-1)),{"","fact";"c","reset";"tc","reset";"ec","reset";"tec","fact";"c32","rate";"c64","rate";"cmpd","";"ec32","diff";"ec64","diff";"f","fact";"family","";"n","raw";"s",""},2,FALSE)</f>
        <v>rate</v>
      </c>
      <c r="L1344" s="4" t="str">
        <f t="shared" si="80"/>
        <v/>
      </c>
      <c r="M1344" s="5" t="str">
        <f t="shared" si="81"/>
        <v/>
      </c>
      <c r="N1344" s="5" t="str">
        <f t="shared" si="82"/>
        <v/>
      </c>
      <c r="O1344" s="5" t="str">
        <f t="shared" si="83"/>
        <v/>
      </c>
    </row>
    <row r="1345" spans="1:15" ht="45">
      <c r="A1345" s="1" t="s">
        <v>3736</v>
      </c>
      <c r="B1345" s="1" t="s">
        <v>29</v>
      </c>
      <c r="C1345" s="1" t="s">
        <v>35</v>
      </c>
      <c r="D1345" s="1" t="s">
        <v>3737</v>
      </c>
      <c r="E1345" s="1" t="s">
        <v>3738</v>
      </c>
      <c r="G1345" s="1">
        <v>-1</v>
      </c>
      <c r="H1345" s="1" t="s">
        <v>27</v>
      </c>
      <c r="I1345" s="1">
        <v>-1</v>
      </c>
      <c r="K1345" s="4" t="str">
        <f>VLOOKUP(IF(ISBLANK(J1345),C1345,LEFT(J1345,IFERROR(FIND("_",LEFT(J1345,4)),1)-1)),{"","fact";"c","reset";"tc","reset";"ec","reset";"tec","fact";"c32","rate";"c64","rate";"cmpd","";"ec32","diff";"ec64","diff";"f","fact";"family","";"n","raw";"s",""},2,FALSE)</f>
        <v>rate</v>
      </c>
      <c r="L1345" s="4" t="str">
        <f t="shared" si="80"/>
        <v/>
      </c>
      <c r="M1345" s="5" t="str">
        <f t="shared" si="81"/>
        <v/>
      </c>
      <c r="N1345" s="5" t="str">
        <f t="shared" si="82"/>
        <v/>
      </c>
      <c r="O1345" s="5" t="str">
        <f t="shared" si="83"/>
        <v/>
      </c>
    </row>
    <row r="1346" spans="1:15" ht="45">
      <c r="A1346" s="1" t="s">
        <v>3739</v>
      </c>
      <c r="B1346" s="1" t="s">
        <v>29</v>
      </c>
      <c r="C1346" s="1" t="s">
        <v>35</v>
      </c>
      <c r="D1346" s="1" t="s">
        <v>3740</v>
      </c>
      <c r="E1346" s="1" t="s">
        <v>3741</v>
      </c>
      <c r="G1346" s="1">
        <v>-1</v>
      </c>
      <c r="H1346" s="1" t="s">
        <v>27</v>
      </c>
      <c r="I1346" s="1">
        <v>-1</v>
      </c>
      <c r="K1346" s="4" t="str">
        <f>VLOOKUP(IF(ISBLANK(J1346),C1346,LEFT(J1346,IFERROR(FIND("_",LEFT(J1346,4)),1)-1)),{"","fact";"c","reset";"tc","reset";"ec","reset";"tec","fact";"c32","rate";"c64","rate";"cmpd","";"ec32","diff";"ec64","diff";"f","fact";"family","";"n","raw";"s",""},2,FALSE)</f>
        <v>rate</v>
      </c>
      <c r="L1346" s="4" t="str">
        <f t="shared" si="80"/>
        <v/>
      </c>
      <c r="M1346" s="5" t="str">
        <f t="shared" si="81"/>
        <v/>
      </c>
      <c r="N1346" s="5" t="str">
        <f t="shared" si="82"/>
        <v/>
      </c>
      <c r="O1346" s="5" t="str">
        <f t="shared" si="83"/>
        <v/>
      </c>
    </row>
    <row r="1347" spans="1:15" ht="45">
      <c r="A1347" s="1" t="s">
        <v>3742</v>
      </c>
      <c r="B1347" s="1" t="s">
        <v>29</v>
      </c>
      <c r="C1347" s="1" t="s">
        <v>35</v>
      </c>
      <c r="D1347" s="1" t="s">
        <v>3743</v>
      </c>
      <c r="E1347" s="1" t="s">
        <v>3744</v>
      </c>
      <c r="G1347" s="1">
        <v>-1</v>
      </c>
      <c r="H1347" s="1" t="s">
        <v>27</v>
      </c>
      <c r="I1347" s="1">
        <v>-1</v>
      </c>
      <c r="K1347" s="4" t="str">
        <f>VLOOKUP(IF(ISBLANK(J1347),C1347,LEFT(J1347,IFERROR(FIND("_",LEFT(J1347,4)),1)-1)),{"","fact";"c","reset";"tc","reset";"ec","reset";"tec","fact";"c32","rate";"c64","rate";"cmpd","";"ec32","diff";"ec64","diff";"f","fact";"family","";"n","raw";"s",""},2,FALSE)</f>
        <v>rate</v>
      </c>
      <c r="L1347" s="4" t="str">
        <f t="shared" ref="L1347:L1410" si="84">IF(M1347="div",CONCATENATE(N1347," / ",O1347),IF(M1347="sub",CONCATENATE(N1347," - ",O1347),IF(M1347="add",CONCATENATE(N1347," + ",O1347),IF(M1347="mult",CONCATENATE(N1347," * ",O1347),IF(M1347="pct",CONCATENATE("100 * ",N1347," / ",O1347),IF(M1347="sum",CONCATENATE("∑ (",N1347,IF(LEN(O1347)=0,""," + "),SUBSTITUTE(O1347,","," + "),")"),""))))))</f>
        <v/>
      </c>
      <c r="M1347" s="5" t="str">
        <f t="shared" ref="M1347:M1410" si="85">IF(ISBLANK(J1347),"",RIGHT(LEFT(J1347,FIND(",",J1347)-1),LEN(LEFT(J1347,FIND(",",J1347)-1))-IFERROR(FIND("_",LEFT(J1347,FIND(",",J1347)-1)),0)))</f>
        <v/>
      </c>
      <c r="N1347" s="5" t="str">
        <f t="shared" ref="N1347:N1410" si="86">IF(ISBLANK(J1347),"",MID(J1347,FIND(",",J1347)+1,IFERROR(FIND(",",J1347,FIND(",",J1347)+1)-FIND(",",J1347)-1,LEN(J1347))))</f>
        <v/>
      </c>
      <c r="O1347" s="5" t="str">
        <f t="shared" ref="O1347:O1410" si="87">IF(ISBLANK(J1347),"",IFERROR(RIGHT(J1347,LEN(J1347)-FIND(",",J1347,FIND(",",J1347)+1)),""))</f>
        <v/>
      </c>
    </row>
    <row r="1348" spans="1:15" ht="45">
      <c r="A1348" s="1" t="s">
        <v>3745</v>
      </c>
      <c r="B1348" s="1" t="s">
        <v>29</v>
      </c>
      <c r="C1348" s="1" t="s">
        <v>35</v>
      </c>
      <c r="D1348" s="1" t="s">
        <v>3746</v>
      </c>
      <c r="E1348" s="1" t="s">
        <v>3747</v>
      </c>
      <c r="G1348" s="1">
        <v>-1</v>
      </c>
      <c r="H1348" s="1" t="s">
        <v>27</v>
      </c>
      <c r="I1348" s="1">
        <v>-1</v>
      </c>
      <c r="K1348" s="4" t="str">
        <f>VLOOKUP(IF(ISBLANK(J1348),C1348,LEFT(J1348,IFERROR(FIND("_",LEFT(J1348,4)),1)-1)),{"","fact";"c","reset";"tc","reset";"ec","reset";"tec","fact";"c32","rate";"c64","rate";"cmpd","";"ec32","diff";"ec64","diff";"f","fact";"family","";"n","raw";"s",""},2,FALSE)</f>
        <v>rate</v>
      </c>
      <c r="L1348" s="4" t="str">
        <f t="shared" si="84"/>
        <v/>
      </c>
      <c r="M1348" s="5" t="str">
        <f t="shared" si="85"/>
        <v/>
      </c>
      <c r="N1348" s="5" t="str">
        <f t="shared" si="86"/>
        <v/>
      </c>
      <c r="O1348" s="5" t="str">
        <f t="shared" si="87"/>
        <v/>
      </c>
    </row>
    <row r="1349" spans="1:15" ht="45">
      <c r="A1349" s="1" t="s">
        <v>3748</v>
      </c>
      <c r="B1349" s="1" t="s">
        <v>29</v>
      </c>
      <c r="C1349" s="1" t="s">
        <v>35</v>
      </c>
      <c r="D1349" s="1" t="s">
        <v>3749</v>
      </c>
      <c r="E1349" s="1" t="s">
        <v>3750</v>
      </c>
      <c r="G1349" s="1">
        <v>-1</v>
      </c>
      <c r="H1349" s="1" t="s">
        <v>27</v>
      </c>
      <c r="I1349" s="1">
        <v>-1</v>
      </c>
      <c r="K1349" s="4" t="str">
        <f>VLOOKUP(IF(ISBLANK(J1349),C1349,LEFT(J1349,IFERROR(FIND("_",LEFT(J1349,4)),1)-1)),{"","fact";"c","reset";"tc","reset";"ec","reset";"tec","fact";"c32","rate";"c64","rate";"cmpd","";"ec32","diff";"ec64","diff";"f","fact";"family","";"n","raw";"s",""},2,FALSE)</f>
        <v>rate</v>
      </c>
      <c r="L1349" s="4" t="str">
        <f t="shared" si="84"/>
        <v/>
      </c>
      <c r="M1349" s="5" t="str">
        <f t="shared" si="85"/>
        <v/>
      </c>
      <c r="N1349" s="5" t="str">
        <f t="shared" si="86"/>
        <v/>
      </c>
      <c r="O1349" s="5" t="str">
        <f t="shared" si="87"/>
        <v/>
      </c>
    </row>
    <row r="1350" spans="1:15" ht="45">
      <c r="A1350" s="1" t="s">
        <v>3751</v>
      </c>
      <c r="B1350" s="1" t="s">
        <v>29</v>
      </c>
      <c r="C1350" s="1" t="s">
        <v>35</v>
      </c>
      <c r="D1350" s="1" t="s">
        <v>3752</v>
      </c>
      <c r="E1350" s="1" t="s">
        <v>3753</v>
      </c>
      <c r="G1350" s="1">
        <v>-1</v>
      </c>
      <c r="H1350" s="1" t="s">
        <v>27</v>
      </c>
      <c r="I1350" s="1">
        <v>-1</v>
      </c>
      <c r="K1350" s="4" t="str">
        <f>VLOOKUP(IF(ISBLANK(J1350),C1350,LEFT(J1350,IFERROR(FIND("_",LEFT(J1350,4)),1)-1)),{"","fact";"c","reset";"tc","reset";"ec","reset";"tec","fact";"c32","rate";"c64","rate";"cmpd","";"ec32","diff";"ec64","diff";"f","fact";"family","";"n","raw";"s",""},2,FALSE)</f>
        <v>rate</v>
      </c>
      <c r="L1350" s="4" t="str">
        <f t="shared" si="84"/>
        <v/>
      </c>
      <c r="M1350" s="5" t="str">
        <f t="shared" si="85"/>
        <v/>
      </c>
      <c r="N1350" s="5" t="str">
        <f t="shared" si="86"/>
        <v/>
      </c>
      <c r="O1350" s="5" t="str">
        <f t="shared" si="87"/>
        <v/>
      </c>
    </row>
    <row r="1351" spans="1:15" ht="45">
      <c r="A1351" s="1" t="s">
        <v>3754</v>
      </c>
      <c r="B1351" s="1" t="s">
        <v>29</v>
      </c>
      <c r="C1351" s="1" t="s">
        <v>35</v>
      </c>
      <c r="D1351" s="1" t="s">
        <v>3755</v>
      </c>
      <c r="E1351" s="1" t="s">
        <v>3756</v>
      </c>
      <c r="G1351" s="1">
        <v>-1</v>
      </c>
      <c r="H1351" s="1" t="s">
        <v>27</v>
      </c>
      <c r="I1351" s="1">
        <v>-1</v>
      </c>
      <c r="K1351" s="4" t="str">
        <f>VLOOKUP(IF(ISBLANK(J1351),C1351,LEFT(J1351,IFERROR(FIND("_",LEFT(J1351,4)),1)-1)),{"","fact";"c","reset";"tc","reset";"ec","reset";"tec","fact";"c32","rate";"c64","rate";"cmpd","";"ec32","diff";"ec64","diff";"f","fact";"family","";"n","raw";"s",""},2,FALSE)</f>
        <v>rate</v>
      </c>
      <c r="L1351" s="4" t="str">
        <f t="shared" si="84"/>
        <v/>
      </c>
      <c r="M1351" s="5" t="str">
        <f t="shared" si="85"/>
        <v/>
      </c>
      <c r="N1351" s="5" t="str">
        <f t="shared" si="86"/>
        <v/>
      </c>
      <c r="O1351" s="5" t="str">
        <f t="shared" si="87"/>
        <v/>
      </c>
    </row>
    <row r="1352" spans="1:15" ht="45">
      <c r="A1352" s="1" t="s">
        <v>3757</v>
      </c>
      <c r="B1352" s="1" t="s">
        <v>29</v>
      </c>
      <c r="C1352" s="1" t="s">
        <v>35</v>
      </c>
      <c r="D1352" s="1" t="s">
        <v>3758</v>
      </c>
      <c r="E1352" s="1" t="s">
        <v>3759</v>
      </c>
      <c r="G1352" s="1">
        <v>-1</v>
      </c>
      <c r="H1352" s="1" t="s">
        <v>27</v>
      </c>
      <c r="I1352" s="1">
        <v>-1</v>
      </c>
      <c r="K1352" s="4" t="str">
        <f>VLOOKUP(IF(ISBLANK(J1352),C1352,LEFT(J1352,IFERROR(FIND("_",LEFT(J1352,4)),1)-1)),{"","fact";"c","reset";"tc","reset";"ec","reset";"tec","fact";"c32","rate";"c64","rate";"cmpd","";"ec32","diff";"ec64","diff";"f","fact";"family","";"n","raw";"s",""},2,FALSE)</f>
        <v>rate</v>
      </c>
      <c r="L1352" s="4" t="str">
        <f t="shared" si="84"/>
        <v/>
      </c>
      <c r="M1352" s="5" t="str">
        <f t="shared" si="85"/>
        <v/>
      </c>
      <c r="N1352" s="5" t="str">
        <f t="shared" si="86"/>
        <v/>
      </c>
      <c r="O1352" s="5" t="str">
        <f t="shared" si="87"/>
        <v/>
      </c>
    </row>
    <row r="1353" spans="1:15" ht="45">
      <c r="A1353" s="1" t="s">
        <v>3760</v>
      </c>
      <c r="B1353" s="1" t="s">
        <v>29</v>
      </c>
      <c r="C1353" s="1" t="s">
        <v>35</v>
      </c>
      <c r="D1353" s="1" t="s">
        <v>3761</v>
      </c>
      <c r="E1353" s="1" t="s">
        <v>3762</v>
      </c>
      <c r="G1353" s="1">
        <v>-1</v>
      </c>
      <c r="H1353" s="1" t="s">
        <v>27</v>
      </c>
      <c r="I1353" s="1">
        <v>-1</v>
      </c>
      <c r="K1353" s="4" t="str">
        <f>VLOOKUP(IF(ISBLANK(J1353),C1353,LEFT(J1353,IFERROR(FIND("_",LEFT(J1353,4)),1)-1)),{"","fact";"c","reset";"tc","reset";"ec","reset";"tec","fact";"c32","rate";"c64","rate";"cmpd","";"ec32","diff";"ec64","diff";"f","fact";"family","";"n","raw";"s",""},2,FALSE)</f>
        <v>rate</v>
      </c>
      <c r="L1353" s="4" t="str">
        <f t="shared" si="84"/>
        <v/>
      </c>
      <c r="M1353" s="5" t="str">
        <f t="shared" si="85"/>
        <v/>
      </c>
      <c r="N1353" s="5" t="str">
        <f t="shared" si="86"/>
        <v/>
      </c>
      <c r="O1353" s="5" t="str">
        <f t="shared" si="87"/>
        <v/>
      </c>
    </row>
    <row r="1354" spans="1:15" ht="45">
      <c r="A1354" s="1" t="s">
        <v>3763</v>
      </c>
      <c r="B1354" s="1" t="s">
        <v>29</v>
      </c>
      <c r="C1354" s="1" t="s">
        <v>35</v>
      </c>
      <c r="D1354" s="1" t="s">
        <v>3764</v>
      </c>
      <c r="E1354" s="1" t="s">
        <v>3765</v>
      </c>
      <c r="G1354" s="1">
        <v>-1</v>
      </c>
      <c r="H1354" s="1" t="s">
        <v>27</v>
      </c>
      <c r="I1354" s="1">
        <v>-1</v>
      </c>
      <c r="K1354" s="4" t="str">
        <f>VLOOKUP(IF(ISBLANK(J1354),C1354,LEFT(J1354,IFERROR(FIND("_",LEFT(J1354,4)),1)-1)),{"","fact";"c","reset";"tc","reset";"ec","reset";"tec","fact";"c32","rate";"c64","rate";"cmpd","";"ec32","diff";"ec64","diff";"f","fact";"family","";"n","raw";"s",""},2,FALSE)</f>
        <v>rate</v>
      </c>
      <c r="L1354" s="4" t="str">
        <f t="shared" si="84"/>
        <v/>
      </c>
      <c r="M1354" s="5" t="str">
        <f t="shared" si="85"/>
        <v/>
      </c>
      <c r="N1354" s="5" t="str">
        <f t="shared" si="86"/>
        <v/>
      </c>
      <c r="O1354" s="5" t="str">
        <f t="shared" si="87"/>
        <v/>
      </c>
    </row>
    <row r="1355" spans="1:15" ht="45">
      <c r="A1355" s="1" t="s">
        <v>3766</v>
      </c>
      <c r="B1355" s="1" t="s">
        <v>29</v>
      </c>
      <c r="C1355" s="1" t="s">
        <v>35</v>
      </c>
      <c r="D1355" s="1" t="s">
        <v>3767</v>
      </c>
      <c r="E1355" s="1" t="s">
        <v>3768</v>
      </c>
      <c r="G1355" s="1">
        <v>-1</v>
      </c>
      <c r="H1355" s="1" t="s">
        <v>27</v>
      </c>
      <c r="I1355" s="1">
        <v>-1</v>
      </c>
      <c r="K1355" s="4" t="str">
        <f>VLOOKUP(IF(ISBLANK(J1355),C1355,LEFT(J1355,IFERROR(FIND("_",LEFT(J1355,4)),1)-1)),{"","fact";"c","reset";"tc","reset";"ec","reset";"tec","fact";"c32","rate";"c64","rate";"cmpd","";"ec32","diff";"ec64","diff";"f","fact";"family","";"n","raw";"s",""},2,FALSE)</f>
        <v>rate</v>
      </c>
      <c r="L1355" s="4" t="str">
        <f t="shared" si="84"/>
        <v/>
      </c>
      <c r="M1355" s="5" t="str">
        <f t="shared" si="85"/>
        <v/>
      </c>
      <c r="N1355" s="5" t="str">
        <f t="shared" si="86"/>
        <v/>
      </c>
      <c r="O1355" s="5" t="str">
        <f t="shared" si="87"/>
        <v/>
      </c>
    </row>
    <row r="1356" spans="1:15" ht="45">
      <c r="A1356" s="1" t="s">
        <v>3769</v>
      </c>
      <c r="B1356" s="1" t="s">
        <v>29</v>
      </c>
      <c r="C1356" s="1" t="s">
        <v>35</v>
      </c>
      <c r="D1356" s="1" t="s">
        <v>3770</v>
      </c>
      <c r="E1356" s="1" t="s">
        <v>3771</v>
      </c>
      <c r="G1356" s="1">
        <v>-1</v>
      </c>
      <c r="H1356" s="1" t="s">
        <v>27</v>
      </c>
      <c r="I1356" s="1">
        <v>-1</v>
      </c>
      <c r="K1356" s="4" t="str">
        <f>VLOOKUP(IF(ISBLANK(J1356),C1356,LEFT(J1356,IFERROR(FIND("_",LEFT(J1356,4)),1)-1)),{"","fact";"c","reset";"tc","reset";"ec","reset";"tec","fact";"c32","rate";"c64","rate";"cmpd","";"ec32","diff";"ec64","diff";"f","fact";"family","";"n","raw";"s",""},2,FALSE)</f>
        <v>rate</v>
      </c>
      <c r="L1356" s="4" t="str">
        <f t="shared" si="84"/>
        <v/>
      </c>
      <c r="M1356" s="5" t="str">
        <f t="shared" si="85"/>
        <v/>
      </c>
      <c r="N1356" s="5" t="str">
        <f t="shared" si="86"/>
        <v/>
      </c>
      <c r="O1356" s="5" t="str">
        <f t="shared" si="87"/>
        <v/>
      </c>
    </row>
    <row r="1357" spans="1:15" ht="45">
      <c r="A1357" s="1" t="s">
        <v>3772</v>
      </c>
      <c r="B1357" s="1" t="s">
        <v>29</v>
      </c>
      <c r="C1357" s="1" t="s">
        <v>35</v>
      </c>
      <c r="D1357" s="1" t="s">
        <v>3773</v>
      </c>
      <c r="E1357" s="1" t="s">
        <v>3774</v>
      </c>
      <c r="G1357" s="1">
        <v>-1</v>
      </c>
      <c r="H1357" s="1" t="s">
        <v>27</v>
      </c>
      <c r="I1357" s="1">
        <v>-1</v>
      </c>
      <c r="K1357" s="4" t="str">
        <f>VLOOKUP(IF(ISBLANK(J1357),C1357,LEFT(J1357,IFERROR(FIND("_",LEFT(J1357,4)),1)-1)),{"","fact";"c","reset";"tc","reset";"ec","reset";"tec","fact";"c32","rate";"c64","rate";"cmpd","";"ec32","diff";"ec64","diff";"f","fact";"family","";"n","raw";"s",""},2,FALSE)</f>
        <v>rate</v>
      </c>
      <c r="L1357" s="4" t="str">
        <f t="shared" si="84"/>
        <v/>
      </c>
      <c r="M1357" s="5" t="str">
        <f t="shared" si="85"/>
        <v/>
      </c>
      <c r="N1357" s="5" t="str">
        <f t="shared" si="86"/>
        <v/>
      </c>
      <c r="O1357" s="5" t="str">
        <f t="shared" si="87"/>
        <v/>
      </c>
    </row>
    <row r="1358" spans="1:15" ht="45">
      <c r="A1358" s="1" t="s">
        <v>3775</v>
      </c>
      <c r="B1358" s="1" t="s">
        <v>29</v>
      </c>
      <c r="C1358" s="1" t="s">
        <v>35</v>
      </c>
      <c r="D1358" s="1" t="s">
        <v>3776</v>
      </c>
      <c r="E1358" s="1" t="s">
        <v>3777</v>
      </c>
      <c r="G1358" s="1">
        <v>-1</v>
      </c>
      <c r="H1358" s="1" t="s">
        <v>27</v>
      </c>
      <c r="I1358" s="1">
        <v>-1</v>
      </c>
      <c r="K1358" s="4" t="str">
        <f>VLOOKUP(IF(ISBLANK(J1358),C1358,LEFT(J1358,IFERROR(FIND("_",LEFT(J1358,4)),1)-1)),{"","fact";"c","reset";"tc","reset";"ec","reset";"tec","fact";"c32","rate";"c64","rate";"cmpd","";"ec32","diff";"ec64","diff";"f","fact";"family","";"n","raw";"s",""},2,FALSE)</f>
        <v>rate</v>
      </c>
      <c r="L1358" s="4" t="str">
        <f t="shared" si="84"/>
        <v/>
      </c>
      <c r="M1358" s="5" t="str">
        <f t="shared" si="85"/>
        <v/>
      </c>
      <c r="N1358" s="5" t="str">
        <f t="shared" si="86"/>
        <v/>
      </c>
      <c r="O1358" s="5" t="str">
        <f t="shared" si="87"/>
        <v/>
      </c>
    </row>
    <row r="1359" spans="1:15" ht="45">
      <c r="A1359" s="1" t="s">
        <v>3778</v>
      </c>
      <c r="B1359" s="1" t="s">
        <v>29</v>
      </c>
      <c r="C1359" s="1" t="s">
        <v>35</v>
      </c>
      <c r="D1359" s="1" t="s">
        <v>3779</v>
      </c>
      <c r="E1359" s="1" t="s">
        <v>3780</v>
      </c>
      <c r="G1359" s="1">
        <v>-1</v>
      </c>
      <c r="H1359" s="1" t="s">
        <v>27</v>
      </c>
      <c r="I1359" s="1">
        <v>-1</v>
      </c>
      <c r="K1359" s="4" t="str">
        <f>VLOOKUP(IF(ISBLANK(J1359),C1359,LEFT(J1359,IFERROR(FIND("_",LEFT(J1359,4)),1)-1)),{"","fact";"c","reset";"tc","reset";"ec","reset";"tec","fact";"c32","rate";"c64","rate";"cmpd","";"ec32","diff";"ec64","diff";"f","fact";"family","";"n","raw";"s",""},2,FALSE)</f>
        <v>rate</v>
      </c>
      <c r="L1359" s="4" t="str">
        <f t="shared" si="84"/>
        <v/>
      </c>
      <c r="M1359" s="5" t="str">
        <f t="shared" si="85"/>
        <v/>
      </c>
      <c r="N1359" s="5" t="str">
        <f t="shared" si="86"/>
        <v/>
      </c>
      <c r="O1359" s="5" t="str">
        <f t="shared" si="87"/>
        <v/>
      </c>
    </row>
    <row r="1360" spans="1:15" ht="45">
      <c r="A1360" s="1" t="s">
        <v>3781</v>
      </c>
      <c r="B1360" s="1" t="s">
        <v>29</v>
      </c>
      <c r="C1360" s="1" t="s">
        <v>35</v>
      </c>
      <c r="D1360" s="1" t="s">
        <v>3782</v>
      </c>
      <c r="E1360" s="1" t="s">
        <v>3783</v>
      </c>
      <c r="G1360" s="1">
        <v>-1</v>
      </c>
      <c r="H1360" s="1" t="s">
        <v>27</v>
      </c>
      <c r="I1360" s="1">
        <v>-1</v>
      </c>
      <c r="K1360" s="4" t="str">
        <f>VLOOKUP(IF(ISBLANK(J1360),C1360,LEFT(J1360,IFERROR(FIND("_",LEFT(J1360,4)),1)-1)),{"","fact";"c","reset";"tc","reset";"ec","reset";"tec","fact";"c32","rate";"c64","rate";"cmpd","";"ec32","diff";"ec64","diff";"f","fact";"family","";"n","raw";"s",""},2,FALSE)</f>
        <v>rate</v>
      </c>
      <c r="L1360" s="4" t="str">
        <f t="shared" si="84"/>
        <v/>
      </c>
      <c r="M1360" s="5" t="str">
        <f t="shared" si="85"/>
        <v/>
      </c>
      <c r="N1360" s="5" t="str">
        <f t="shared" si="86"/>
        <v/>
      </c>
      <c r="O1360" s="5" t="str">
        <f t="shared" si="87"/>
        <v/>
      </c>
    </row>
    <row r="1361" spans="1:15" ht="45">
      <c r="A1361" s="1" t="s">
        <v>3784</v>
      </c>
      <c r="B1361" s="1" t="s">
        <v>29</v>
      </c>
      <c r="C1361" s="1" t="s">
        <v>35</v>
      </c>
      <c r="D1361" s="1" t="s">
        <v>3785</v>
      </c>
      <c r="E1361" s="1" t="s">
        <v>3786</v>
      </c>
      <c r="G1361" s="1">
        <v>-1</v>
      </c>
      <c r="H1361" s="1" t="s">
        <v>27</v>
      </c>
      <c r="I1361" s="1">
        <v>-1</v>
      </c>
      <c r="K1361" s="4" t="str">
        <f>VLOOKUP(IF(ISBLANK(J1361),C1361,LEFT(J1361,IFERROR(FIND("_",LEFT(J1361,4)),1)-1)),{"","fact";"c","reset";"tc","reset";"ec","reset";"tec","fact";"c32","rate";"c64","rate";"cmpd","";"ec32","diff";"ec64","diff";"f","fact";"family","";"n","raw";"s",""},2,FALSE)</f>
        <v>rate</v>
      </c>
      <c r="L1361" s="4" t="str">
        <f t="shared" si="84"/>
        <v/>
      </c>
      <c r="M1361" s="5" t="str">
        <f t="shared" si="85"/>
        <v/>
      </c>
      <c r="N1361" s="5" t="str">
        <f t="shared" si="86"/>
        <v/>
      </c>
      <c r="O1361" s="5" t="str">
        <f t="shared" si="87"/>
        <v/>
      </c>
    </row>
    <row r="1362" spans="1:15" ht="60">
      <c r="A1362" s="1" t="s">
        <v>3787</v>
      </c>
      <c r="B1362" s="1" t="s">
        <v>29</v>
      </c>
      <c r="C1362" s="1" t="s">
        <v>35</v>
      </c>
      <c r="D1362" s="1" t="s">
        <v>3263</v>
      </c>
      <c r="E1362" s="1" t="s">
        <v>3788</v>
      </c>
      <c r="G1362" s="1">
        <v>-1</v>
      </c>
      <c r="H1362" s="1" t="s">
        <v>27</v>
      </c>
      <c r="I1362" s="1">
        <v>-1</v>
      </c>
      <c r="K1362" s="4" t="str">
        <f>VLOOKUP(IF(ISBLANK(J1362),C1362,LEFT(J1362,IFERROR(FIND("_",LEFT(J1362,4)),1)-1)),{"","fact";"c","reset";"tc","reset";"ec","reset";"tec","fact";"c32","rate";"c64","rate";"cmpd","";"ec32","diff";"ec64","diff";"f","fact";"family","";"n","raw";"s",""},2,FALSE)</f>
        <v>rate</v>
      </c>
      <c r="L1362" s="4" t="str">
        <f t="shared" si="84"/>
        <v/>
      </c>
      <c r="M1362" s="5" t="str">
        <f t="shared" si="85"/>
        <v/>
      </c>
      <c r="N1362" s="5" t="str">
        <f t="shared" si="86"/>
        <v/>
      </c>
      <c r="O1362" s="5" t="str">
        <f t="shared" si="87"/>
        <v/>
      </c>
    </row>
    <row r="1363" spans="1:15" ht="30">
      <c r="A1363" s="1" t="s">
        <v>3789</v>
      </c>
      <c r="B1363" s="1" t="s">
        <v>29</v>
      </c>
      <c r="C1363" s="1" t="s">
        <v>35</v>
      </c>
      <c r="D1363" s="1" t="s">
        <v>1100</v>
      </c>
      <c r="E1363" s="1" t="s">
        <v>3790</v>
      </c>
      <c r="G1363" s="1">
        <v>-1</v>
      </c>
      <c r="H1363" s="1" t="s">
        <v>27</v>
      </c>
      <c r="I1363" s="1">
        <v>-1</v>
      </c>
      <c r="K1363" s="4" t="str">
        <f>VLOOKUP(IF(ISBLANK(J1363),C1363,LEFT(J1363,IFERROR(FIND("_",LEFT(J1363,4)),1)-1)),{"","fact";"c","reset";"tc","reset";"ec","reset";"tec","fact";"c32","rate";"c64","rate";"cmpd","";"ec32","diff";"ec64","diff";"f","fact";"family","";"n","raw";"s",""},2,FALSE)</f>
        <v>rate</v>
      </c>
      <c r="L1363" s="4" t="str">
        <f t="shared" si="84"/>
        <v/>
      </c>
      <c r="M1363" s="5" t="str">
        <f t="shared" si="85"/>
        <v/>
      </c>
      <c r="N1363" s="5" t="str">
        <f t="shared" si="86"/>
        <v/>
      </c>
      <c r="O1363" s="5" t="str">
        <f t="shared" si="87"/>
        <v/>
      </c>
    </row>
    <row r="1364" spans="1:15" ht="30">
      <c r="A1364" s="1" t="s">
        <v>3791</v>
      </c>
      <c r="B1364" s="1" t="s">
        <v>29</v>
      </c>
      <c r="C1364" s="1" t="s">
        <v>455</v>
      </c>
      <c r="D1364" s="1" t="s">
        <v>1144</v>
      </c>
      <c r="E1364" s="1" t="s">
        <v>3792</v>
      </c>
      <c r="F1364" s="1" t="s">
        <v>458</v>
      </c>
      <c r="G1364" s="1">
        <v>5</v>
      </c>
      <c r="H1364" s="1" t="s">
        <v>27</v>
      </c>
      <c r="J1364" s="1" t="s">
        <v>3793</v>
      </c>
      <c r="K1364" s="4" t="str">
        <f>VLOOKUP(IF(ISBLANK(J1364),C1364,LEFT(J1364,IFERROR(FIND("_",LEFT(J1364,4)),1)-1)),{"","fact";"c","reset";"tc","reset";"ec","reset";"tec","fact";"c32","rate";"c64","rate";"cmpd","";"ec32","diff";"ec64","diff";"f","fact";"family","";"n","raw";"s",""},2,FALSE)</f>
        <v>reset</v>
      </c>
      <c r="L1364" s="4" t="str">
        <f t="shared" si="84"/>
        <v>writeBlocks * storage.blockSize</v>
      </c>
      <c r="M1364" s="5" t="str">
        <f t="shared" si="85"/>
        <v>mult</v>
      </c>
      <c r="N1364" s="5" t="str">
        <f t="shared" si="86"/>
        <v>writeBlocks</v>
      </c>
      <c r="O1364" s="5" t="str">
        <f t="shared" si="87"/>
        <v>storage.blockSize</v>
      </c>
    </row>
    <row r="1365" spans="1:15">
      <c r="A1365" s="1" t="s">
        <v>3794</v>
      </c>
      <c r="B1365" s="1" t="s">
        <v>29</v>
      </c>
      <c r="C1365" s="1" t="s">
        <v>35</v>
      </c>
      <c r="D1365" s="1" t="s">
        <v>77</v>
      </c>
      <c r="E1365" s="1" t="s">
        <v>3795</v>
      </c>
      <c r="G1365" s="1">
        <v>-1</v>
      </c>
      <c r="H1365" s="1" t="s">
        <v>27</v>
      </c>
      <c r="I1365" s="1">
        <v>-1</v>
      </c>
      <c r="K1365" s="4" t="str">
        <f>VLOOKUP(IF(ISBLANK(J1365),C1365,LEFT(J1365,IFERROR(FIND("_",LEFT(J1365,4)),1)-1)),{"","fact";"c","reset";"tc","reset";"ec","reset";"tec","fact";"c32","rate";"c64","rate";"cmpd","";"ec32","diff";"ec64","diff";"f","fact";"family","";"n","raw";"s",""},2,FALSE)</f>
        <v>rate</v>
      </c>
      <c r="L1365" s="4" t="str">
        <f t="shared" si="84"/>
        <v/>
      </c>
      <c r="M1365" s="5" t="str">
        <f t="shared" si="85"/>
        <v/>
      </c>
      <c r="N1365" s="5" t="str">
        <f t="shared" si="86"/>
        <v/>
      </c>
      <c r="O1365" s="5" t="str">
        <f t="shared" si="87"/>
        <v/>
      </c>
    </row>
    <row r="1366" spans="1:15">
      <c r="A1366" s="1" t="s">
        <v>3796</v>
      </c>
      <c r="B1366" s="1" t="s">
        <v>29</v>
      </c>
      <c r="C1366" s="1" t="s">
        <v>35</v>
      </c>
      <c r="D1366" s="1" t="s">
        <v>3797</v>
      </c>
      <c r="E1366" s="1" t="s">
        <v>3798</v>
      </c>
      <c r="G1366" s="1">
        <v>-1</v>
      </c>
      <c r="H1366" s="1" t="s">
        <v>27</v>
      </c>
      <c r="I1366" s="1">
        <v>-1</v>
      </c>
      <c r="K1366" s="4" t="str">
        <f>VLOOKUP(IF(ISBLANK(J1366),C1366,LEFT(J1366,IFERROR(FIND("_",LEFT(J1366,4)),1)-1)),{"","fact";"c","reset";"tc","reset";"ec","reset";"tec","fact";"c32","rate";"c64","rate";"cmpd","";"ec32","diff";"ec64","diff";"f","fact";"family","";"n","raw";"s",""},2,FALSE)</f>
        <v>rate</v>
      </c>
      <c r="L1366" s="4" t="str">
        <f t="shared" si="84"/>
        <v/>
      </c>
      <c r="M1366" s="5" t="str">
        <f t="shared" si="85"/>
        <v/>
      </c>
      <c r="N1366" s="5" t="str">
        <f t="shared" si="86"/>
        <v/>
      </c>
      <c r="O1366" s="5" t="str">
        <f t="shared" si="87"/>
        <v/>
      </c>
    </row>
    <row r="1367" spans="1:15">
      <c r="A1367" s="1" t="s">
        <v>3799</v>
      </c>
      <c r="B1367" s="1" t="s">
        <v>29</v>
      </c>
      <c r="C1367" s="1" t="s">
        <v>35</v>
      </c>
      <c r="D1367" s="1" t="s">
        <v>3800</v>
      </c>
      <c r="E1367" s="1" t="s">
        <v>3801</v>
      </c>
      <c r="G1367" s="1">
        <v>-1</v>
      </c>
      <c r="H1367" s="1" t="s">
        <v>27</v>
      </c>
      <c r="I1367" s="1">
        <v>-1</v>
      </c>
      <c r="K1367" s="4" t="str">
        <f>VLOOKUP(IF(ISBLANK(J1367),C1367,LEFT(J1367,IFERROR(FIND("_",LEFT(J1367,4)),1)-1)),{"","fact";"c","reset";"tc","reset";"ec","reset";"tec","fact";"c32","rate";"c64","rate";"cmpd","";"ec32","diff";"ec64","diff";"f","fact";"family","";"n","raw";"s",""},2,FALSE)</f>
        <v>rate</v>
      </c>
      <c r="L1367" s="4" t="str">
        <f t="shared" si="84"/>
        <v/>
      </c>
      <c r="M1367" s="5" t="str">
        <f t="shared" si="85"/>
        <v/>
      </c>
      <c r="N1367" s="5" t="str">
        <f t="shared" si="86"/>
        <v/>
      </c>
      <c r="O1367" s="5" t="str">
        <f t="shared" si="87"/>
        <v/>
      </c>
    </row>
    <row r="1368" spans="1:15">
      <c r="A1368" s="1" t="s">
        <v>3802</v>
      </c>
      <c r="B1368" s="1" t="s">
        <v>29</v>
      </c>
      <c r="C1368" s="1" t="s">
        <v>35</v>
      </c>
      <c r="D1368" s="1" t="s">
        <v>3803</v>
      </c>
      <c r="E1368" s="1" t="s">
        <v>3804</v>
      </c>
      <c r="G1368" s="1">
        <v>-1</v>
      </c>
      <c r="H1368" s="1" t="s">
        <v>27</v>
      </c>
      <c r="I1368" s="1">
        <v>-1</v>
      </c>
      <c r="K1368" s="4" t="str">
        <f>VLOOKUP(IF(ISBLANK(J1368),C1368,LEFT(J1368,IFERROR(FIND("_",LEFT(J1368,4)),1)-1)),{"","fact";"c","reset";"tc","reset";"ec","reset";"tec","fact";"c32","rate";"c64","rate";"cmpd","";"ec32","diff";"ec64","diff";"f","fact";"family","";"n","raw";"s",""},2,FALSE)</f>
        <v>rate</v>
      </c>
      <c r="L1368" s="4" t="str">
        <f t="shared" si="84"/>
        <v/>
      </c>
      <c r="M1368" s="5" t="str">
        <f t="shared" si="85"/>
        <v/>
      </c>
      <c r="N1368" s="5" t="str">
        <f t="shared" si="86"/>
        <v/>
      </c>
      <c r="O1368" s="5" t="str">
        <f t="shared" si="87"/>
        <v/>
      </c>
    </row>
    <row r="1369" spans="1:15">
      <c r="A1369" s="1" t="s">
        <v>3805</v>
      </c>
      <c r="B1369" s="1" t="s">
        <v>29</v>
      </c>
      <c r="C1369" s="1" t="s">
        <v>35</v>
      </c>
      <c r="D1369" s="1" t="s">
        <v>3806</v>
      </c>
      <c r="E1369" s="1" t="s">
        <v>3807</v>
      </c>
      <c r="G1369" s="1">
        <v>-1</v>
      </c>
      <c r="H1369" s="1" t="s">
        <v>27</v>
      </c>
      <c r="I1369" s="1">
        <v>-1</v>
      </c>
      <c r="K1369" s="4" t="str">
        <f>VLOOKUP(IF(ISBLANK(J1369),C1369,LEFT(J1369,IFERROR(FIND("_",LEFT(J1369,4)),1)-1)),{"","fact";"c","reset";"tc","reset";"ec","reset";"tec","fact";"c32","rate";"c64","rate";"cmpd","";"ec32","diff";"ec64","diff";"f","fact";"family","";"n","raw";"s",""},2,FALSE)</f>
        <v>rate</v>
      </c>
      <c r="L1369" s="4" t="str">
        <f t="shared" si="84"/>
        <v/>
      </c>
      <c r="M1369" s="5" t="str">
        <f t="shared" si="85"/>
        <v/>
      </c>
      <c r="N1369" s="5" t="str">
        <f t="shared" si="86"/>
        <v/>
      </c>
      <c r="O1369" s="5" t="str">
        <f t="shared" si="87"/>
        <v/>
      </c>
    </row>
    <row r="1370" spans="1:15">
      <c r="A1370" s="1" t="s">
        <v>3808</v>
      </c>
      <c r="B1370" s="1" t="s">
        <v>29</v>
      </c>
      <c r="C1370" s="1" t="s">
        <v>35</v>
      </c>
      <c r="D1370" s="1" t="s">
        <v>3809</v>
      </c>
      <c r="E1370" s="1" t="s">
        <v>3810</v>
      </c>
      <c r="G1370" s="1">
        <v>-1</v>
      </c>
      <c r="H1370" s="1" t="s">
        <v>27</v>
      </c>
      <c r="I1370" s="1">
        <v>-1</v>
      </c>
      <c r="K1370" s="4" t="str">
        <f>VLOOKUP(IF(ISBLANK(J1370),C1370,LEFT(J1370,IFERROR(FIND("_",LEFT(J1370,4)),1)-1)),{"","fact";"c","reset";"tc","reset";"ec","reset";"tec","fact";"c32","rate";"c64","rate";"cmpd","";"ec32","diff";"ec64","diff";"f","fact";"family","";"n","raw";"s",""},2,FALSE)</f>
        <v>rate</v>
      </c>
      <c r="L1370" s="4" t="str">
        <f t="shared" si="84"/>
        <v/>
      </c>
      <c r="M1370" s="5" t="str">
        <f t="shared" si="85"/>
        <v/>
      </c>
      <c r="N1370" s="5" t="str">
        <f t="shared" si="86"/>
        <v/>
      </c>
      <c r="O1370" s="5" t="str">
        <f t="shared" si="87"/>
        <v/>
      </c>
    </row>
    <row r="1371" spans="1:15">
      <c r="A1371" s="1" t="s">
        <v>3811</v>
      </c>
      <c r="B1371" s="1" t="s">
        <v>29</v>
      </c>
      <c r="C1371" s="1" t="s">
        <v>35</v>
      </c>
      <c r="D1371" s="1" t="s">
        <v>3812</v>
      </c>
      <c r="E1371" s="1" t="s">
        <v>3813</v>
      </c>
      <c r="G1371" s="1">
        <v>-1</v>
      </c>
      <c r="H1371" s="1" t="s">
        <v>27</v>
      </c>
      <c r="I1371" s="1">
        <v>-1</v>
      </c>
      <c r="K1371" s="4" t="str">
        <f>VLOOKUP(IF(ISBLANK(J1371),C1371,LEFT(J1371,IFERROR(FIND("_",LEFT(J1371,4)),1)-1)),{"","fact";"c","reset";"tc","reset";"ec","reset";"tec","fact";"c32","rate";"c64","rate";"cmpd","";"ec32","diff";"ec64","diff";"f","fact";"family","";"n","raw";"s",""},2,FALSE)</f>
        <v>rate</v>
      </c>
      <c r="L1371" s="4" t="str">
        <f t="shared" si="84"/>
        <v/>
      </c>
      <c r="M1371" s="5" t="str">
        <f t="shared" si="85"/>
        <v/>
      </c>
      <c r="N1371" s="5" t="str">
        <f t="shared" si="86"/>
        <v/>
      </c>
      <c r="O1371" s="5" t="str">
        <f t="shared" si="87"/>
        <v/>
      </c>
    </row>
    <row r="1372" spans="1:15">
      <c r="A1372" s="1" t="s">
        <v>3814</v>
      </c>
      <c r="B1372" s="1" t="s">
        <v>29</v>
      </c>
      <c r="C1372" s="1" t="s">
        <v>35</v>
      </c>
      <c r="D1372" s="1" t="s">
        <v>3815</v>
      </c>
      <c r="E1372" s="1" t="s">
        <v>3816</v>
      </c>
      <c r="G1372" s="1">
        <v>-1</v>
      </c>
      <c r="H1372" s="1" t="s">
        <v>27</v>
      </c>
      <c r="I1372" s="1">
        <v>-1</v>
      </c>
      <c r="K1372" s="4" t="str">
        <f>VLOOKUP(IF(ISBLANK(J1372),C1372,LEFT(J1372,IFERROR(FIND("_",LEFT(J1372,4)),1)-1)),{"","fact";"c","reset";"tc","reset";"ec","reset";"tec","fact";"c32","rate";"c64","rate";"cmpd","";"ec32","diff";"ec64","diff";"f","fact";"family","";"n","raw";"s",""},2,FALSE)</f>
        <v>rate</v>
      </c>
      <c r="L1372" s="4" t="str">
        <f t="shared" si="84"/>
        <v/>
      </c>
      <c r="M1372" s="5" t="str">
        <f t="shared" si="85"/>
        <v/>
      </c>
      <c r="N1372" s="5" t="str">
        <f t="shared" si="86"/>
        <v/>
      </c>
      <c r="O1372" s="5" t="str">
        <f t="shared" si="87"/>
        <v/>
      </c>
    </row>
    <row r="1373" spans="1:15">
      <c r="A1373" s="1" t="s">
        <v>3817</v>
      </c>
      <c r="B1373" s="1" t="s">
        <v>29</v>
      </c>
      <c r="C1373" s="1" t="s">
        <v>35</v>
      </c>
      <c r="D1373" s="1" t="s">
        <v>3818</v>
      </c>
      <c r="E1373" s="1" t="s">
        <v>3819</v>
      </c>
      <c r="G1373" s="1">
        <v>-1</v>
      </c>
      <c r="H1373" s="1" t="s">
        <v>27</v>
      </c>
      <c r="I1373" s="1">
        <v>-1</v>
      </c>
      <c r="K1373" s="4" t="str">
        <f>VLOOKUP(IF(ISBLANK(J1373),C1373,LEFT(J1373,IFERROR(FIND("_",LEFT(J1373,4)),1)-1)),{"","fact";"c","reset";"tc","reset";"ec","reset";"tec","fact";"c32","rate";"c64","rate";"cmpd","";"ec32","diff";"ec64","diff";"f","fact";"family","";"n","raw";"s",""},2,FALSE)</f>
        <v>rate</v>
      </c>
      <c r="L1373" s="4" t="str">
        <f t="shared" si="84"/>
        <v/>
      </c>
      <c r="M1373" s="5" t="str">
        <f t="shared" si="85"/>
        <v/>
      </c>
      <c r="N1373" s="5" t="str">
        <f t="shared" si="86"/>
        <v/>
      </c>
      <c r="O1373" s="5" t="str">
        <f t="shared" si="87"/>
        <v/>
      </c>
    </row>
    <row r="1374" spans="1:15">
      <c r="A1374" s="1" t="s">
        <v>3820</v>
      </c>
      <c r="B1374" s="1" t="s">
        <v>29</v>
      </c>
      <c r="C1374" s="1" t="s">
        <v>35</v>
      </c>
      <c r="D1374" s="1" t="s">
        <v>3821</v>
      </c>
      <c r="E1374" s="1" t="s">
        <v>3822</v>
      </c>
      <c r="G1374" s="1">
        <v>-1</v>
      </c>
      <c r="H1374" s="1" t="s">
        <v>27</v>
      </c>
      <c r="I1374" s="1">
        <v>-1</v>
      </c>
      <c r="K1374" s="4" t="str">
        <f>VLOOKUP(IF(ISBLANK(J1374),C1374,LEFT(J1374,IFERROR(FIND("_",LEFT(J1374,4)),1)-1)),{"","fact";"c","reset";"tc","reset";"ec","reset";"tec","fact";"c32","rate";"c64","rate";"cmpd","";"ec32","diff";"ec64","diff";"f","fact";"family","";"n","raw";"s",""},2,FALSE)</f>
        <v>rate</v>
      </c>
      <c r="L1374" s="4" t="str">
        <f t="shared" si="84"/>
        <v/>
      </c>
      <c r="M1374" s="5" t="str">
        <f t="shared" si="85"/>
        <v/>
      </c>
      <c r="N1374" s="5" t="str">
        <f t="shared" si="86"/>
        <v/>
      </c>
      <c r="O1374" s="5" t="str">
        <f t="shared" si="87"/>
        <v/>
      </c>
    </row>
    <row r="1375" spans="1:15">
      <c r="A1375" s="1" t="s">
        <v>3823</v>
      </c>
      <c r="B1375" s="1" t="s">
        <v>29</v>
      </c>
      <c r="C1375" s="1" t="s">
        <v>35</v>
      </c>
      <c r="D1375" s="1" t="s">
        <v>3824</v>
      </c>
      <c r="E1375" s="1" t="s">
        <v>3825</v>
      </c>
      <c r="G1375" s="1">
        <v>-1</v>
      </c>
      <c r="H1375" s="1" t="s">
        <v>27</v>
      </c>
      <c r="I1375" s="1">
        <v>-1</v>
      </c>
      <c r="K1375" s="4" t="str">
        <f>VLOOKUP(IF(ISBLANK(J1375),C1375,LEFT(J1375,IFERROR(FIND("_",LEFT(J1375,4)),1)-1)),{"","fact";"c","reset";"tc","reset";"ec","reset";"tec","fact";"c32","rate";"c64","rate";"cmpd","";"ec32","diff";"ec64","diff";"f","fact";"family","";"n","raw";"s",""},2,FALSE)</f>
        <v>rate</v>
      </c>
      <c r="L1375" s="4" t="str">
        <f t="shared" si="84"/>
        <v/>
      </c>
      <c r="M1375" s="5" t="str">
        <f t="shared" si="85"/>
        <v/>
      </c>
      <c r="N1375" s="5" t="str">
        <f t="shared" si="86"/>
        <v/>
      </c>
      <c r="O1375" s="5" t="str">
        <f t="shared" si="87"/>
        <v/>
      </c>
    </row>
    <row r="1376" spans="1:15">
      <c r="A1376" s="1" t="s">
        <v>3826</v>
      </c>
      <c r="B1376" s="1" t="s">
        <v>29</v>
      </c>
      <c r="C1376" s="1" t="s">
        <v>35</v>
      </c>
      <c r="D1376" s="1" t="s">
        <v>3827</v>
      </c>
      <c r="E1376" s="1" t="s">
        <v>3828</v>
      </c>
      <c r="G1376" s="1">
        <v>-1</v>
      </c>
      <c r="H1376" s="1" t="s">
        <v>27</v>
      </c>
      <c r="I1376" s="1">
        <v>-1</v>
      </c>
      <c r="K1376" s="4" t="str">
        <f>VLOOKUP(IF(ISBLANK(J1376),C1376,LEFT(J1376,IFERROR(FIND("_",LEFT(J1376,4)),1)-1)),{"","fact";"c","reset";"tc","reset";"ec","reset";"tec","fact";"c32","rate";"c64","rate";"cmpd","";"ec32","diff";"ec64","diff";"f","fact";"family","";"n","raw";"s",""},2,FALSE)</f>
        <v>rate</v>
      </c>
      <c r="L1376" s="4" t="str">
        <f t="shared" si="84"/>
        <v/>
      </c>
      <c r="M1376" s="5" t="str">
        <f t="shared" si="85"/>
        <v/>
      </c>
      <c r="N1376" s="5" t="str">
        <f t="shared" si="86"/>
        <v/>
      </c>
      <c r="O1376" s="5" t="str">
        <f t="shared" si="87"/>
        <v/>
      </c>
    </row>
    <row r="1377" spans="1:15" ht="105">
      <c r="A1377" s="1" t="s">
        <v>3829</v>
      </c>
      <c r="B1377" s="1" t="s">
        <v>29</v>
      </c>
      <c r="C1377" s="1" t="s">
        <v>455</v>
      </c>
      <c r="D1377" s="1" t="s">
        <v>165</v>
      </c>
      <c r="E1377" s="1" t="s">
        <v>3416</v>
      </c>
      <c r="G1377" s="1">
        <v>5</v>
      </c>
      <c r="H1377" s="1" t="s">
        <v>27</v>
      </c>
      <c r="J1377" s="1" t="s">
        <v>3830</v>
      </c>
      <c r="K1377" s="4" t="str">
        <f>VLOOKUP(IF(ISBLANK(J1377),C1377,LEFT(J1377,IFERROR(FIND("_",LEFT(J1377,4)),1)-1)),{"","fact";"c","reset";"tc","reset";"ec","reset";"tec","fact";"c32","rate";"c64","rate";"cmpd","";"ec32","diff";"ec64","diff";"f","fact";"family","";"n","raw";"s",""},2,FALSE)</f>
        <v>reset</v>
      </c>
      <c r="L1377" s="4" t="str">
        <f t="shared" si="84"/>
        <v>∑ (core.*.cumulativeReadResponseTime)</v>
      </c>
      <c r="M1377" s="5" t="str">
        <f t="shared" si="85"/>
        <v>sum</v>
      </c>
      <c r="N1377" s="5" t="str">
        <f t="shared" si="86"/>
        <v>core.*.cumulativeReadResponseTime</v>
      </c>
      <c r="O1377" s="5" t="str">
        <f t="shared" si="87"/>
        <v/>
      </c>
    </row>
    <row r="1378" spans="1:15" ht="105">
      <c r="A1378" s="1" t="s">
        <v>3831</v>
      </c>
      <c r="B1378" s="1" t="s">
        <v>29</v>
      </c>
      <c r="C1378" s="1" t="s">
        <v>455</v>
      </c>
      <c r="D1378" s="1" t="s">
        <v>192</v>
      </c>
      <c r="E1378" s="1" t="s">
        <v>3418</v>
      </c>
      <c r="G1378" s="1">
        <v>5</v>
      </c>
      <c r="H1378" s="1" t="s">
        <v>27</v>
      </c>
      <c r="J1378" s="1" t="s">
        <v>3832</v>
      </c>
      <c r="K1378" s="4" t="str">
        <f>VLOOKUP(IF(ISBLANK(J1378),C1378,LEFT(J1378,IFERROR(FIND("_",LEFT(J1378,4)),1)-1)),{"","fact";"c","reset";"tc","reset";"ec","reset";"tec","fact";"c32","rate";"c64","rate";"cmpd","";"ec32","diff";"ec64","diff";"f","fact";"family","";"n","raw";"s",""},2,FALSE)</f>
        <v>reset</v>
      </c>
      <c r="L1378" s="4" t="str">
        <f t="shared" si="84"/>
        <v>∑ (core.*.cumulativeWriteResponseTime)</v>
      </c>
      <c r="M1378" s="5" t="str">
        <f t="shared" si="85"/>
        <v>sum</v>
      </c>
      <c r="N1378" s="5" t="str">
        <f t="shared" si="86"/>
        <v>core.*.cumulativeWriteResponseTime</v>
      </c>
      <c r="O1378" s="5" t="str">
        <f t="shared" si="87"/>
        <v/>
      </c>
    </row>
    <row r="1379" spans="1:15" ht="45">
      <c r="A1379" s="1" t="s">
        <v>3833</v>
      </c>
      <c r="B1379" s="1" t="s">
        <v>29</v>
      </c>
      <c r="C1379" s="1" t="s">
        <v>455</v>
      </c>
      <c r="D1379" s="1" t="s">
        <v>3176</v>
      </c>
      <c r="E1379" s="1" t="s">
        <v>3420</v>
      </c>
      <c r="G1379" s="1">
        <v>5</v>
      </c>
      <c r="H1379" s="1" t="s">
        <v>27</v>
      </c>
      <c r="J1379" s="1" t="s">
        <v>3242</v>
      </c>
      <c r="K1379" s="4" t="str">
        <f>VLOOKUP(IF(ISBLANK(J1379),C1379,LEFT(J1379,IFERROR(FIND("_",LEFT(J1379,4)),1)-1)),{"","fact";"c","reset";"tc","reset";"ec","reset";"tec","fact";"c32","rate";"c64","rate";"cmpd","";"ec32","diff";"ec64","diff";"f","fact";"family","";"n","raw";"s",""},2,FALSE)</f>
        <v>reset</v>
      </c>
      <c r="L1379" s="4" t="str">
        <f t="shared" si="84"/>
        <v>∑ (core.*.nonZeroQueueArrivals)</v>
      </c>
      <c r="M1379" s="5" t="str">
        <f t="shared" si="85"/>
        <v>sum</v>
      </c>
      <c r="N1379" s="5" t="str">
        <f t="shared" si="86"/>
        <v>core.*.nonZeroQueueArrivals</v>
      </c>
      <c r="O1379" s="5" t="str">
        <f t="shared" si="87"/>
        <v/>
      </c>
    </row>
    <row r="1380" spans="1:15" ht="30">
      <c r="A1380" s="1" t="s">
        <v>3834</v>
      </c>
      <c r="B1380" s="1" t="s">
        <v>29</v>
      </c>
      <c r="C1380" s="1" t="s">
        <v>455</v>
      </c>
      <c r="D1380" s="1" t="s">
        <v>1044</v>
      </c>
      <c r="E1380" s="1" t="s">
        <v>3422</v>
      </c>
      <c r="G1380" s="1">
        <v>5</v>
      </c>
      <c r="H1380" s="1" t="s">
        <v>27</v>
      </c>
      <c r="J1380" s="1" t="s">
        <v>3244</v>
      </c>
      <c r="K1380" s="4" t="str">
        <f>VLOOKUP(IF(ISBLANK(J1380),C1380,LEFT(J1380,IFERROR(FIND("_",LEFT(J1380,4)),1)-1)),{"","fact";"c","reset";"tc","reset";"ec","reset";"tec","fact";"c32","rate";"c64","rate";"cmpd","";"ec32","diff";"ec64","diff";"f","fact";"family","";"n","raw";"s",""},2,FALSE)</f>
        <v>reset</v>
      </c>
      <c r="L1380" s="4" t="str">
        <f t="shared" si="84"/>
        <v>∑ (core.*.readBlocks)</v>
      </c>
      <c r="M1380" s="5" t="str">
        <f t="shared" si="85"/>
        <v>sum</v>
      </c>
      <c r="N1380" s="5" t="str">
        <f t="shared" si="86"/>
        <v>core.*.readBlocks</v>
      </c>
      <c r="O1380" s="5" t="str">
        <f t="shared" si="87"/>
        <v/>
      </c>
    </row>
    <row r="1381" spans="1:15" ht="30">
      <c r="A1381" s="1" t="s">
        <v>3835</v>
      </c>
      <c r="B1381" s="1" t="s">
        <v>29</v>
      </c>
      <c r="C1381" s="1" t="s">
        <v>455</v>
      </c>
      <c r="D1381" s="1" t="s">
        <v>1055</v>
      </c>
      <c r="E1381" s="1" t="s">
        <v>3424</v>
      </c>
      <c r="F1381" s="1" t="s">
        <v>458</v>
      </c>
      <c r="G1381" s="1">
        <v>5</v>
      </c>
      <c r="H1381" s="1" t="s">
        <v>27</v>
      </c>
      <c r="J1381" s="1" t="s">
        <v>3425</v>
      </c>
      <c r="K1381" s="4" t="str">
        <f>VLOOKUP(IF(ISBLANK(J1381),C1381,LEFT(J1381,IFERROR(FIND("_",LEFT(J1381,4)),1)-1)),{"","fact";"c","reset";"tc","reset";"ec","reset";"tec","fact";"c32","rate";"c64","rate";"cmpd","";"ec32","diff";"ec64","diff";"f","fact";"family","";"n","raw";"s",""},2,FALSE)</f>
        <v>reset</v>
      </c>
      <c r="L1381" s="4" t="str">
        <f t="shared" si="84"/>
        <v>readBlocks * storage.blockSize</v>
      </c>
      <c r="M1381" s="5" t="str">
        <f t="shared" si="85"/>
        <v>mult</v>
      </c>
      <c r="N1381" s="5" t="str">
        <f t="shared" si="86"/>
        <v>readBlocks</v>
      </c>
      <c r="O1381" s="5" t="str">
        <f t="shared" si="87"/>
        <v>storage.blockSize</v>
      </c>
    </row>
    <row r="1382" spans="1:15">
      <c r="A1382" s="1" t="s">
        <v>3836</v>
      </c>
      <c r="B1382" s="1" t="s">
        <v>29</v>
      </c>
      <c r="C1382" s="1" t="s">
        <v>455</v>
      </c>
      <c r="D1382" s="1" t="s">
        <v>42</v>
      </c>
      <c r="E1382" s="1" t="s">
        <v>3427</v>
      </c>
      <c r="G1382" s="1">
        <v>5</v>
      </c>
      <c r="H1382" s="1" t="s">
        <v>27</v>
      </c>
      <c r="J1382" s="1" t="s">
        <v>3247</v>
      </c>
      <c r="K1382" s="4" t="str">
        <f>VLOOKUP(IF(ISBLANK(J1382),C1382,LEFT(J1382,IFERROR(FIND("_",LEFT(J1382,4)),1)-1)),{"","fact";"c","reset";"tc","reset";"ec","reset";"tec","fact";"c32","rate";"c64","rate";"cmpd","";"ec32","diff";"ec64","diff";"f","fact";"family","";"n","raw";"s",""},2,FALSE)</f>
        <v>reset</v>
      </c>
      <c r="L1382" s="4" t="str">
        <f t="shared" si="84"/>
        <v>∑ (core.*.reads)</v>
      </c>
      <c r="M1382" s="5" t="str">
        <f t="shared" si="85"/>
        <v>sum</v>
      </c>
      <c r="N1382" s="5" t="str">
        <f t="shared" si="86"/>
        <v>core.*.reads</v>
      </c>
      <c r="O1382" s="5" t="str">
        <f t="shared" si="87"/>
        <v/>
      </c>
    </row>
    <row r="1383" spans="1:15" ht="45">
      <c r="A1383" s="1" t="s">
        <v>3837</v>
      </c>
      <c r="B1383" s="1" t="s">
        <v>29</v>
      </c>
      <c r="C1383" s="1" t="s">
        <v>455</v>
      </c>
      <c r="D1383" s="1" t="s">
        <v>3429</v>
      </c>
      <c r="E1383" s="1" t="s">
        <v>3430</v>
      </c>
      <c r="G1383" s="1">
        <v>5</v>
      </c>
      <c r="H1383" s="1" t="s">
        <v>27</v>
      </c>
      <c r="J1383" s="1" t="s">
        <v>3838</v>
      </c>
      <c r="K1383" s="4" t="str">
        <f>VLOOKUP(IF(ISBLANK(J1383),C1383,LEFT(J1383,IFERROR(FIND("_",LEFT(J1383,4)),1)-1)),{"","fact";"c","reset";"tc","reset";"ec","reset";"tec","fact";"c32","rate";"c64","rate";"cmpd","";"ec32","diff";"ec64","diff";"f","fact";"family","";"n","raw";"s",""},2,FALSE)</f>
        <v>reset</v>
      </c>
      <c r="L1383" s="4" t="str">
        <f t="shared" si="84"/>
        <v>∑ (core.*.readSize1024BlockPlusOverflow)</v>
      </c>
      <c r="M1383" s="5" t="str">
        <f t="shared" si="85"/>
        <v>sum</v>
      </c>
      <c r="N1383" s="5" t="str">
        <f t="shared" si="86"/>
        <v>core.*.readSize1024BlockPlusOverflow</v>
      </c>
      <c r="O1383" s="5" t="str">
        <f t="shared" si="87"/>
        <v/>
      </c>
    </row>
    <row r="1384" spans="1:15" ht="30">
      <c r="A1384" s="1" t="s">
        <v>3839</v>
      </c>
      <c r="B1384" s="1" t="s">
        <v>29</v>
      </c>
      <c r="C1384" s="1" t="s">
        <v>455</v>
      </c>
      <c r="D1384" s="1" t="s">
        <v>3432</v>
      </c>
      <c r="E1384" s="1" t="s">
        <v>3433</v>
      </c>
      <c r="G1384" s="1">
        <v>5</v>
      </c>
      <c r="H1384" s="1" t="s">
        <v>27</v>
      </c>
      <c r="J1384" s="1" t="s">
        <v>3840</v>
      </c>
      <c r="K1384" s="4" t="str">
        <f>VLOOKUP(IF(ISBLANK(J1384),C1384,LEFT(J1384,IFERROR(FIND("_",LEFT(J1384,4)),1)-1)),{"","fact";"c","reset";"tc","reset";"ec","reset";"tec","fact";"c32","rate";"c64","rate";"cmpd","";"ec32","diff";"ec64","diff";"f","fact";"family","";"n","raw";"s",""},2,FALSE)</f>
        <v>reset</v>
      </c>
      <c r="L1384" s="4" t="str">
        <f t="shared" si="84"/>
        <v>∑ (core.*.readSize128Block)</v>
      </c>
      <c r="M1384" s="5" t="str">
        <f t="shared" si="85"/>
        <v>sum</v>
      </c>
      <c r="N1384" s="5" t="str">
        <f t="shared" si="86"/>
        <v>core.*.readSize128Block</v>
      </c>
      <c r="O1384" s="5" t="str">
        <f t="shared" si="87"/>
        <v/>
      </c>
    </row>
    <row r="1385" spans="1:15" ht="30">
      <c r="A1385" s="1" t="s">
        <v>3841</v>
      </c>
      <c r="B1385" s="1" t="s">
        <v>29</v>
      </c>
      <c r="C1385" s="1" t="s">
        <v>455</v>
      </c>
      <c r="D1385" s="1" t="s">
        <v>3435</v>
      </c>
      <c r="E1385" s="1" t="s">
        <v>3436</v>
      </c>
      <c r="G1385" s="1">
        <v>5</v>
      </c>
      <c r="H1385" s="1" t="s">
        <v>27</v>
      </c>
      <c r="J1385" s="1" t="s">
        <v>3842</v>
      </c>
      <c r="K1385" s="4" t="str">
        <f>VLOOKUP(IF(ISBLANK(J1385),C1385,LEFT(J1385,IFERROR(FIND("_",LEFT(J1385,4)),1)-1)),{"","fact";"c","reset";"tc","reset";"ec","reset";"tec","fact";"c32","rate";"c64","rate";"cmpd","";"ec32","diff";"ec64","diff";"f","fact";"family","";"n","raw";"s",""},2,FALSE)</f>
        <v>reset</v>
      </c>
      <c r="L1385" s="4" t="str">
        <f t="shared" si="84"/>
        <v>∑ (core.*.readSize16Block)</v>
      </c>
      <c r="M1385" s="5" t="str">
        <f t="shared" si="85"/>
        <v>sum</v>
      </c>
      <c r="N1385" s="5" t="str">
        <f t="shared" si="86"/>
        <v>core.*.readSize16Block</v>
      </c>
      <c r="O1385" s="5" t="str">
        <f t="shared" si="87"/>
        <v/>
      </c>
    </row>
    <row r="1386" spans="1:15" ht="30">
      <c r="A1386" s="1" t="s">
        <v>3843</v>
      </c>
      <c r="B1386" s="1" t="s">
        <v>29</v>
      </c>
      <c r="C1386" s="1" t="s">
        <v>455</v>
      </c>
      <c r="D1386" s="1" t="s">
        <v>3438</v>
      </c>
      <c r="E1386" s="1" t="s">
        <v>3439</v>
      </c>
      <c r="G1386" s="1">
        <v>5</v>
      </c>
      <c r="H1386" s="1" t="s">
        <v>27</v>
      </c>
      <c r="J1386" s="1" t="s">
        <v>3844</v>
      </c>
      <c r="K1386" s="4" t="str">
        <f>VLOOKUP(IF(ISBLANK(J1386),C1386,LEFT(J1386,IFERROR(FIND("_",LEFT(J1386,4)),1)-1)),{"","fact";"c","reset";"tc","reset";"ec","reset";"tec","fact";"c32","rate";"c64","rate";"cmpd","";"ec32","diff";"ec64","diff";"f","fact";"family","";"n","raw";"s",""},2,FALSE)</f>
        <v>reset</v>
      </c>
      <c r="L1386" s="4" t="str">
        <f t="shared" si="84"/>
        <v>∑ (core.*.readSize1Block)</v>
      </c>
      <c r="M1386" s="5" t="str">
        <f t="shared" si="85"/>
        <v>sum</v>
      </c>
      <c r="N1386" s="5" t="str">
        <f t="shared" si="86"/>
        <v>core.*.readSize1Block</v>
      </c>
      <c r="O1386" s="5" t="str">
        <f t="shared" si="87"/>
        <v/>
      </c>
    </row>
    <row r="1387" spans="1:15" ht="30">
      <c r="A1387" s="1" t="s">
        <v>3845</v>
      </c>
      <c r="B1387" s="1" t="s">
        <v>29</v>
      </c>
      <c r="C1387" s="1" t="s">
        <v>455</v>
      </c>
      <c r="D1387" s="1" t="s">
        <v>3441</v>
      </c>
      <c r="E1387" s="1" t="s">
        <v>3442</v>
      </c>
      <c r="G1387" s="1">
        <v>5</v>
      </c>
      <c r="H1387" s="1" t="s">
        <v>27</v>
      </c>
      <c r="J1387" s="1" t="s">
        <v>3846</v>
      </c>
      <c r="K1387" s="4" t="str">
        <f>VLOOKUP(IF(ISBLANK(J1387),C1387,LEFT(J1387,IFERROR(FIND("_",LEFT(J1387,4)),1)-1)),{"","fact";"c","reset";"tc","reset";"ec","reset";"tec","fact";"c32","rate";"c64","rate";"cmpd","";"ec32","diff";"ec64","diff";"f","fact";"family","";"n","raw";"s",""},2,FALSE)</f>
        <v>reset</v>
      </c>
      <c r="L1387" s="4" t="str">
        <f t="shared" si="84"/>
        <v>∑ (core.*.readSize256Block)</v>
      </c>
      <c r="M1387" s="5" t="str">
        <f t="shared" si="85"/>
        <v>sum</v>
      </c>
      <c r="N1387" s="5" t="str">
        <f t="shared" si="86"/>
        <v>core.*.readSize256Block</v>
      </c>
      <c r="O1387" s="5" t="str">
        <f t="shared" si="87"/>
        <v/>
      </c>
    </row>
    <row r="1388" spans="1:15" ht="30">
      <c r="A1388" s="1" t="s">
        <v>3847</v>
      </c>
      <c r="B1388" s="1" t="s">
        <v>29</v>
      </c>
      <c r="C1388" s="1" t="s">
        <v>455</v>
      </c>
      <c r="D1388" s="1" t="s">
        <v>3444</v>
      </c>
      <c r="E1388" s="1" t="s">
        <v>3445</v>
      </c>
      <c r="G1388" s="1">
        <v>5</v>
      </c>
      <c r="H1388" s="1" t="s">
        <v>27</v>
      </c>
      <c r="J1388" s="1" t="s">
        <v>3848</v>
      </c>
      <c r="K1388" s="4" t="str">
        <f>VLOOKUP(IF(ISBLANK(J1388),C1388,LEFT(J1388,IFERROR(FIND("_",LEFT(J1388,4)),1)-1)),{"","fact";"c","reset";"tc","reset";"ec","reset";"tec","fact";"c32","rate";"c64","rate";"cmpd","";"ec32","diff";"ec64","diff";"f","fact";"family","";"n","raw";"s",""},2,FALSE)</f>
        <v>reset</v>
      </c>
      <c r="L1388" s="4" t="str">
        <f t="shared" si="84"/>
        <v>∑ (core.*.readSize2Block)</v>
      </c>
      <c r="M1388" s="5" t="str">
        <f t="shared" si="85"/>
        <v>sum</v>
      </c>
      <c r="N1388" s="5" t="str">
        <f t="shared" si="86"/>
        <v>core.*.readSize2Block</v>
      </c>
      <c r="O1388" s="5" t="str">
        <f t="shared" si="87"/>
        <v/>
      </c>
    </row>
    <row r="1389" spans="1:15" ht="30">
      <c r="A1389" s="1" t="s">
        <v>3849</v>
      </c>
      <c r="B1389" s="1" t="s">
        <v>29</v>
      </c>
      <c r="C1389" s="1" t="s">
        <v>455</v>
      </c>
      <c r="D1389" s="1" t="s">
        <v>3447</v>
      </c>
      <c r="E1389" s="1" t="s">
        <v>3448</v>
      </c>
      <c r="G1389" s="1">
        <v>5</v>
      </c>
      <c r="H1389" s="1" t="s">
        <v>27</v>
      </c>
      <c r="J1389" s="1" t="s">
        <v>3850</v>
      </c>
      <c r="K1389" s="4" t="str">
        <f>VLOOKUP(IF(ISBLANK(J1389),C1389,LEFT(J1389,IFERROR(FIND("_",LEFT(J1389,4)),1)-1)),{"","fact";"c","reset";"tc","reset";"ec","reset";"tec","fact";"c32","rate";"c64","rate";"cmpd","";"ec32","diff";"ec64","diff";"f","fact";"family","";"n","raw";"s",""},2,FALSE)</f>
        <v>reset</v>
      </c>
      <c r="L1389" s="4" t="str">
        <f t="shared" si="84"/>
        <v>∑ (core.*.readSize32Block)</v>
      </c>
      <c r="M1389" s="5" t="str">
        <f t="shared" si="85"/>
        <v>sum</v>
      </c>
      <c r="N1389" s="5" t="str">
        <f t="shared" si="86"/>
        <v>core.*.readSize32Block</v>
      </c>
      <c r="O1389" s="5" t="str">
        <f t="shared" si="87"/>
        <v/>
      </c>
    </row>
    <row r="1390" spans="1:15" ht="30">
      <c r="A1390" s="1" t="s">
        <v>3851</v>
      </c>
      <c r="B1390" s="1" t="s">
        <v>29</v>
      </c>
      <c r="C1390" s="1" t="s">
        <v>455</v>
      </c>
      <c r="D1390" s="1" t="s">
        <v>3450</v>
      </c>
      <c r="E1390" s="1" t="s">
        <v>3451</v>
      </c>
      <c r="G1390" s="1">
        <v>5</v>
      </c>
      <c r="H1390" s="1" t="s">
        <v>27</v>
      </c>
      <c r="J1390" s="1" t="s">
        <v>3852</v>
      </c>
      <c r="K1390" s="4" t="str">
        <f>VLOOKUP(IF(ISBLANK(J1390),C1390,LEFT(J1390,IFERROR(FIND("_",LEFT(J1390,4)),1)-1)),{"","fact";"c","reset";"tc","reset";"ec","reset";"tec","fact";"c32","rate";"c64","rate";"cmpd","";"ec32","diff";"ec64","diff";"f","fact";"family","";"n","raw";"s",""},2,FALSE)</f>
        <v>reset</v>
      </c>
      <c r="L1390" s="4" t="str">
        <f t="shared" si="84"/>
        <v>∑ (core.*.readSize4Block)</v>
      </c>
      <c r="M1390" s="5" t="str">
        <f t="shared" si="85"/>
        <v>sum</v>
      </c>
      <c r="N1390" s="5" t="str">
        <f t="shared" si="86"/>
        <v>core.*.readSize4Block</v>
      </c>
      <c r="O1390" s="5" t="str">
        <f t="shared" si="87"/>
        <v/>
      </c>
    </row>
    <row r="1391" spans="1:15" ht="30">
      <c r="A1391" s="1" t="s">
        <v>3853</v>
      </c>
      <c r="B1391" s="1" t="s">
        <v>29</v>
      </c>
      <c r="C1391" s="1" t="s">
        <v>455</v>
      </c>
      <c r="D1391" s="1" t="s">
        <v>3453</v>
      </c>
      <c r="E1391" s="1" t="s">
        <v>3454</v>
      </c>
      <c r="G1391" s="1">
        <v>5</v>
      </c>
      <c r="H1391" s="1" t="s">
        <v>27</v>
      </c>
      <c r="J1391" s="1" t="s">
        <v>3854</v>
      </c>
      <c r="K1391" s="4" t="str">
        <f>VLOOKUP(IF(ISBLANK(J1391),C1391,LEFT(J1391,IFERROR(FIND("_",LEFT(J1391,4)),1)-1)),{"","fact";"c","reset";"tc","reset";"ec","reset";"tec","fact";"c32","rate";"c64","rate";"cmpd","";"ec32","diff";"ec64","diff";"f","fact";"family","";"n","raw";"s",""},2,FALSE)</f>
        <v>reset</v>
      </c>
      <c r="L1391" s="4" t="str">
        <f t="shared" si="84"/>
        <v>∑ (core.*.readSize512Block)</v>
      </c>
      <c r="M1391" s="5" t="str">
        <f t="shared" si="85"/>
        <v>sum</v>
      </c>
      <c r="N1391" s="5" t="str">
        <f t="shared" si="86"/>
        <v>core.*.readSize512Block</v>
      </c>
      <c r="O1391" s="5" t="str">
        <f t="shared" si="87"/>
        <v/>
      </c>
    </row>
    <row r="1392" spans="1:15" ht="30">
      <c r="A1392" s="1" t="s">
        <v>3855</v>
      </c>
      <c r="B1392" s="1" t="s">
        <v>29</v>
      </c>
      <c r="C1392" s="1" t="s">
        <v>455</v>
      </c>
      <c r="D1392" s="1" t="s">
        <v>3456</v>
      </c>
      <c r="E1392" s="1" t="s">
        <v>3457</v>
      </c>
      <c r="G1392" s="1">
        <v>5</v>
      </c>
      <c r="H1392" s="1" t="s">
        <v>27</v>
      </c>
      <c r="J1392" s="1" t="s">
        <v>3856</v>
      </c>
      <c r="K1392" s="4" t="str">
        <f>VLOOKUP(IF(ISBLANK(J1392),C1392,LEFT(J1392,IFERROR(FIND("_",LEFT(J1392,4)),1)-1)),{"","fact";"c","reset";"tc","reset";"ec","reset";"tec","fact";"c32","rate";"c64","rate";"cmpd","";"ec32","diff";"ec64","diff";"f","fact";"family","";"n","raw";"s",""},2,FALSE)</f>
        <v>reset</v>
      </c>
      <c r="L1392" s="4" t="str">
        <f t="shared" si="84"/>
        <v>∑ (core.*.readSize64Block)</v>
      </c>
      <c r="M1392" s="5" t="str">
        <f t="shared" si="85"/>
        <v>sum</v>
      </c>
      <c r="N1392" s="5" t="str">
        <f t="shared" si="86"/>
        <v>core.*.readSize64Block</v>
      </c>
      <c r="O1392" s="5" t="str">
        <f t="shared" si="87"/>
        <v/>
      </c>
    </row>
    <row r="1393" spans="1:15" ht="30">
      <c r="A1393" s="1" t="s">
        <v>3857</v>
      </c>
      <c r="B1393" s="1" t="s">
        <v>29</v>
      </c>
      <c r="C1393" s="1" t="s">
        <v>455</v>
      </c>
      <c r="D1393" s="1" t="s">
        <v>3459</v>
      </c>
      <c r="E1393" s="1" t="s">
        <v>3460</v>
      </c>
      <c r="G1393" s="1">
        <v>5</v>
      </c>
      <c r="H1393" s="1" t="s">
        <v>27</v>
      </c>
      <c r="J1393" s="1" t="s">
        <v>3858</v>
      </c>
      <c r="K1393" s="4" t="str">
        <f>VLOOKUP(IF(ISBLANK(J1393),C1393,LEFT(J1393,IFERROR(FIND("_",LEFT(J1393,4)),1)-1)),{"","fact";"c","reset";"tc","reset";"ec","reset";"tec","fact";"c32","rate";"c64","rate";"cmpd","";"ec32","diff";"ec64","diff";"f","fact";"family","";"n","raw";"s",""},2,FALSE)</f>
        <v>reset</v>
      </c>
      <c r="L1393" s="4" t="str">
        <f t="shared" si="84"/>
        <v>∑ (core.*.readSize8Block)</v>
      </c>
      <c r="M1393" s="5" t="str">
        <f t="shared" si="85"/>
        <v>sum</v>
      </c>
      <c r="N1393" s="5" t="str">
        <f t="shared" si="86"/>
        <v>core.*.readSize8Block</v>
      </c>
      <c r="O1393" s="5" t="str">
        <f t="shared" si="87"/>
        <v/>
      </c>
    </row>
    <row r="1394" spans="1:15" ht="45">
      <c r="A1394" s="1" t="s">
        <v>3859</v>
      </c>
      <c r="B1394" s="1" t="s">
        <v>29</v>
      </c>
      <c r="C1394" s="1" t="s">
        <v>455</v>
      </c>
      <c r="D1394" s="1" t="s">
        <v>3462</v>
      </c>
      <c r="E1394" s="1" t="s">
        <v>3463</v>
      </c>
      <c r="G1394" s="1">
        <v>5</v>
      </c>
      <c r="H1394" s="1" t="s">
        <v>27</v>
      </c>
      <c r="J1394" s="1" t="s">
        <v>3860</v>
      </c>
      <c r="K1394" s="4" t="str">
        <f>VLOOKUP(IF(ISBLANK(J1394),C1394,LEFT(J1394,IFERROR(FIND("_",LEFT(J1394,4)),1)-1)),{"","fact";"c","reset";"tc","reset";"ec","reset";"tec","fact";"c32","rate";"c64","rate";"cmpd","";"ec32","diff";"ec64","diff";"f","fact";"family","";"n","raw";"s",""},2,FALSE)</f>
        <v>reset</v>
      </c>
      <c r="L1394" s="4" t="str">
        <f t="shared" si="84"/>
        <v>∑ (core.*.rgReadBlocksPosition0)</v>
      </c>
      <c r="M1394" s="5" t="str">
        <f t="shared" si="85"/>
        <v>sum</v>
      </c>
      <c r="N1394" s="5" t="str">
        <f t="shared" si="86"/>
        <v>core.*.rgReadBlocksPosition0</v>
      </c>
      <c r="O1394" s="5" t="str">
        <f t="shared" si="87"/>
        <v/>
      </c>
    </row>
    <row r="1395" spans="1:15" ht="45">
      <c r="A1395" s="1" t="s">
        <v>3861</v>
      </c>
      <c r="B1395" s="1" t="s">
        <v>29</v>
      </c>
      <c r="C1395" s="1" t="s">
        <v>455</v>
      </c>
      <c r="D1395" s="1" t="s">
        <v>3465</v>
      </c>
      <c r="E1395" s="1" t="s">
        <v>3466</v>
      </c>
      <c r="G1395" s="1">
        <v>5</v>
      </c>
      <c r="H1395" s="1" t="s">
        <v>27</v>
      </c>
      <c r="J1395" s="1" t="s">
        <v>3862</v>
      </c>
      <c r="K1395" s="4" t="str">
        <f>VLOOKUP(IF(ISBLANK(J1395),C1395,LEFT(J1395,IFERROR(FIND("_",LEFT(J1395,4)),1)-1)),{"","fact";"c","reset";"tc","reset";"ec","reset";"tec","fact";"c32","rate";"c64","rate";"cmpd","";"ec32","diff";"ec64","diff";"f","fact";"family","";"n","raw";"s",""},2,FALSE)</f>
        <v>reset</v>
      </c>
      <c r="L1395" s="4" t="str">
        <f t="shared" si="84"/>
        <v>∑ (core.*.rgReadBlocksPosition1)</v>
      </c>
      <c r="M1395" s="5" t="str">
        <f t="shared" si="85"/>
        <v>sum</v>
      </c>
      <c r="N1395" s="5" t="str">
        <f t="shared" si="86"/>
        <v>core.*.rgReadBlocksPosition1</v>
      </c>
      <c r="O1395" s="5" t="str">
        <f t="shared" si="87"/>
        <v/>
      </c>
    </row>
    <row r="1396" spans="1:15" ht="45">
      <c r="A1396" s="1" t="s">
        <v>3863</v>
      </c>
      <c r="B1396" s="1" t="s">
        <v>29</v>
      </c>
      <c r="C1396" s="1" t="s">
        <v>455</v>
      </c>
      <c r="D1396" s="1" t="s">
        <v>3468</v>
      </c>
      <c r="E1396" s="1" t="s">
        <v>3469</v>
      </c>
      <c r="G1396" s="1">
        <v>5</v>
      </c>
      <c r="H1396" s="1" t="s">
        <v>27</v>
      </c>
      <c r="J1396" s="1" t="s">
        <v>3864</v>
      </c>
      <c r="K1396" s="4" t="str">
        <f>VLOOKUP(IF(ISBLANK(J1396),C1396,LEFT(J1396,IFERROR(FIND("_",LEFT(J1396,4)),1)-1)),{"","fact";"c","reset";"tc","reset";"ec","reset";"tec","fact";"c32","rate";"c64","rate";"cmpd","";"ec32","diff";"ec64","diff";"f","fact";"family","";"n","raw";"s",""},2,FALSE)</f>
        <v>reset</v>
      </c>
      <c r="L1396" s="4" t="str">
        <f t="shared" si="84"/>
        <v>∑ (core.*.rgReadBlocksPosition10)</v>
      </c>
      <c r="M1396" s="5" t="str">
        <f t="shared" si="85"/>
        <v>sum</v>
      </c>
      <c r="N1396" s="5" t="str">
        <f t="shared" si="86"/>
        <v>core.*.rgReadBlocksPosition10</v>
      </c>
      <c r="O1396" s="5" t="str">
        <f t="shared" si="87"/>
        <v/>
      </c>
    </row>
    <row r="1397" spans="1:15" ht="45">
      <c r="A1397" s="1" t="s">
        <v>3865</v>
      </c>
      <c r="B1397" s="1" t="s">
        <v>29</v>
      </c>
      <c r="C1397" s="1" t="s">
        <v>455</v>
      </c>
      <c r="D1397" s="1" t="s">
        <v>3471</v>
      </c>
      <c r="E1397" s="1" t="s">
        <v>3472</v>
      </c>
      <c r="G1397" s="1">
        <v>5</v>
      </c>
      <c r="H1397" s="1" t="s">
        <v>27</v>
      </c>
      <c r="J1397" s="1" t="s">
        <v>3866</v>
      </c>
      <c r="K1397" s="4" t="str">
        <f>VLOOKUP(IF(ISBLANK(J1397),C1397,LEFT(J1397,IFERROR(FIND("_",LEFT(J1397,4)),1)-1)),{"","fact";"c","reset";"tc","reset";"ec","reset";"tec","fact";"c32","rate";"c64","rate";"cmpd","";"ec32","diff";"ec64","diff";"f","fact";"family","";"n","raw";"s",""},2,FALSE)</f>
        <v>reset</v>
      </c>
      <c r="L1397" s="4" t="str">
        <f t="shared" si="84"/>
        <v>∑ (core.*.rgReadBlocksPosition11)</v>
      </c>
      <c r="M1397" s="5" t="str">
        <f t="shared" si="85"/>
        <v>sum</v>
      </c>
      <c r="N1397" s="5" t="str">
        <f t="shared" si="86"/>
        <v>core.*.rgReadBlocksPosition11</v>
      </c>
      <c r="O1397" s="5" t="str">
        <f t="shared" si="87"/>
        <v/>
      </c>
    </row>
    <row r="1398" spans="1:15" ht="45">
      <c r="A1398" s="1" t="s">
        <v>3867</v>
      </c>
      <c r="B1398" s="1" t="s">
        <v>29</v>
      </c>
      <c r="C1398" s="1" t="s">
        <v>455</v>
      </c>
      <c r="D1398" s="1" t="s">
        <v>3474</v>
      </c>
      <c r="E1398" s="1" t="s">
        <v>3475</v>
      </c>
      <c r="G1398" s="1">
        <v>5</v>
      </c>
      <c r="H1398" s="1" t="s">
        <v>27</v>
      </c>
      <c r="J1398" s="1" t="s">
        <v>3868</v>
      </c>
      <c r="K1398" s="4" t="str">
        <f>VLOOKUP(IF(ISBLANK(J1398),C1398,LEFT(J1398,IFERROR(FIND("_",LEFT(J1398,4)),1)-1)),{"","fact";"c","reset";"tc","reset";"ec","reset";"tec","fact";"c32","rate";"c64","rate";"cmpd","";"ec32","diff";"ec64","diff";"f","fact";"family","";"n","raw";"s",""},2,FALSE)</f>
        <v>reset</v>
      </c>
      <c r="L1398" s="4" t="str">
        <f t="shared" si="84"/>
        <v>∑ (core.*.rgReadBlocksPosition12)</v>
      </c>
      <c r="M1398" s="5" t="str">
        <f t="shared" si="85"/>
        <v>sum</v>
      </c>
      <c r="N1398" s="5" t="str">
        <f t="shared" si="86"/>
        <v>core.*.rgReadBlocksPosition12</v>
      </c>
      <c r="O1398" s="5" t="str">
        <f t="shared" si="87"/>
        <v/>
      </c>
    </row>
    <row r="1399" spans="1:15" ht="45">
      <c r="A1399" s="1" t="s">
        <v>3869</v>
      </c>
      <c r="B1399" s="1" t="s">
        <v>29</v>
      </c>
      <c r="C1399" s="1" t="s">
        <v>455</v>
      </c>
      <c r="D1399" s="1" t="s">
        <v>3477</v>
      </c>
      <c r="E1399" s="1" t="s">
        <v>3478</v>
      </c>
      <c r="G1399" s="1">
        <v>5</v>
      </c>
      <c r="H1399" s="1" t="s">
        <v>27</v>
      </c>
      <c r="J1399" s="1" t="s">
        <v>3870</v>
      </c>
      <c r="K1399" s="4" t="str">
        <f>VLOOKUP(IF(ISBLANK(J1399),C1399,LEFT(J1399,IFERROR(FIND("_",LEFT(J1399,4)),1)-1)),{"","fact";"c","reset";"tc","reset";"ec","reset";"tec","fact";"c32","rate";"c64","rate";"cmpd","";"ec32","diff";"ec64","diff";"f","fact";"family","";"n","raw";"s",""},2,FALSE)</f>
        <v>reset</v>
      </c>
      <c r="L1399" s="4" t="str">
        <f t="shared" si="84"/>
        <v>∑ (core.*.rgReadBlocksPosition13)</v>
      </c>
      <c r="M1399" s="5" t="str">
        <f t="shared" si="85"/>
        <v>sum</v>
      </c>
      <c r="N1399" s="5" t="str">
        <f t="shared" si="86"/>
        <v>core.*.rgReadBlocksPosition13</v>
      </c>
      <c r="O1399" s="5" t="str">
        <f t="shared" si="87"/>
        <v/>
      </c>
    </row>
    <row r="1400" spans="1:15" ht="45">
      <c r="A1400" s="1" t="s">
        <v>3871</v>
      </c>
      <c r="B1400" s="1" t="s">
        <v>29</v>
      </c>
      <c r="C1400" s="1" t="s">
        <v>455</v>
      </c>
      <c r="D1400" s="1" t="s">
        <v>3480</v>
      </c>
      <c r="E1400" s="1" t="s">
        <v>3481</v>
      </c>
      <c r="G1400" s="1">
        <v>5</v>
      </c>
      <c r="H1400" s="1" t="s">
        <v>27</v>
      </c>
      <c r="J1400" s="1" t="s">
        <v>3872</v>
      </c>
      <c r="K1400" s="4" t="str">
        <f>VLOOKUP(IF(ISBLANK(J1400),C1400,LEFT(J1400,IFERROR(FIND("_",LEFT(J1400,4)),1)-1)),{"","fact";"c","reset";"tc","reset";"ec","reset";"tec","fact";"c32","rate";"c64","rate";"cmpd","";"ec32","diff";"ec64","diff";"f","fact";"family","";"n","raw";"s",""},2,FALSE)</f>
        <v>reset</v>
      </c>
      <c r="L1400" s="4" t="str">
        <f t="shared" si="84"/>
        <v>∑ (core.*.rgReadBlocksPosition14)</v>
      </c>
      <c r="M1400" s="5" t="str">
        <f t="shared" si="85"/>
        <v>sum</v>
      </c>
      <c r="N1400" s="5" t="str">
        <f t="shared" si="86"/>
        <v>core.*.rgReadBlocksPosition14</v>
      </c>
      <c r="O1400" s="5" t="str">
        <f t="shared" si="87"/>
        <v/>
      </c>
    </row>
    <row r="1401" spans="1:15" ht="45">
      <c r="A1401" s="1" t="s">
        <v>3873</v>
      </c>
      <c r="B1401" s="1" t="s">
        <v>29</v>
      </c>
      <c r="C1401" s="1" t="s">
        <v>455</v>
      </c>
      <c r="D1401" s="1" t="s">
        <v>3483</v>
      </c>
      <c r="E1401" s="1" t="s">
        <v>3484</v>
      </c>
      <c r="G1401" s="1">
        <v>5</v>
      </c>
      <c r="H1401" s="1" t="s">
        <v>27</v>
      </c>
      <c r="J1401" s="1" t="s">
        <v>3874</v>
      </c>
      <c r="K1401" s="4" t="str">
        <f>VLOOKUP(IF(ISBLANK(J1401),C1401,LEFT(J1401,IFERROR(FIND("_",LEFT(J1401,4)),1)-1)),{"","fact";"c","reset";"tc","reset";"ec","reset";"tec","fact";"c32","rate";"c64","rate";"cmpd","";"ec32","diff";"ec64","diff";"f","fact";"family","";"n","raw";"s",""},2,FALSE)</f>
        <v>reset</v>
      </c>
      <c r="L1401" s="4" t="str">
        <f t="shared" si="84"/>
        <v>∑ (core.*.rgReadBlocksPosition15)</v>
      </c>
      <c r="M1401" s="5" t="str">
        <f t="shared" si="85"/>
        <v>sum</v>
      </c>
      <c r="N1401" s="5" t="str">
        <f t="shared" si="86"/>
        <v>core.*.rgReadBlocksPosition15</v>
      </c>
      <c r="O1401" s="5" t="str">
        <f t="shared" si="87"/>
        <v/>
      </c>
    </row>
    <row r="1402" spans="1:15" ht="45">
      <c r="A1402" s="1" t="s">
        <v>3875</v>
      </c>
      <c r="B1402" s="1" t="s">
        <v>29</v>
      </c>
      <c r="C1402" s="1" t="s">
        <v>455</v>
      </c>
      <c r="D1402" s="1" t="s">
        <v>3486</v>
      </c>
      <c r="E1402" s="1" t="s">
        <v>3487</v>
      </c>
      <c r="G1402" s="1">
        <v>5</v>
      </c>
      <c r="H1402" s="1" t="s">
        <v>27</v>
      </c>
      <c r="J1402" s="1" t="s">
        <v>3876</v>
      </c>
      <c r="K1402" s="4" t="str">
        <f>VLOOKUP(IF(ISBLANK(J1402),C1402,LEFT(J1402,IFERROR(FIND("_",LEFT(J1402,4)),1)-1)),{"","fact";"c","reset";"tc","reset";"ec","reset";"tec","fact";"c32","rate";"c64","rate";"cmpd","";"ec32","diff";"ec64","diff";"f","fact";"family","";"n","raw";"s",""},2,FALSE)</f>
        <v>reset</v>
      </c>
      <c r="L1402" s="4" t="str">
        <f t="shared" si="84"/>
        <v>∑ (core.*.rgReadBlocksPosition2)</v>
      </c>
      <c r="M1402" s="5" t="str">
        <f t="shared" si="85"/>
        <v>sum</v>
      </c>
      <c r="N1402" s="5" t="str">
        <f t="shared" si="86"/>
        <v>core.*.rgReadBlocksPosition2</v>
      </c>
      <c r="O1402" s="5" t="str">
        <f t="shared" si="87"/>
        <v/>
      </c>
    </row>
    <row r="1403" spans="1:15" ht="45">
      <c r="A1403" s="1" t="s">
        <v>3877</v>
      </c>
      <c r="B1403" s="1" t="s">
        <v>29</v>
      </c>
      <c r="C1403" s="1" t="s">
        <v>455</v>
      </c>
      <c r="D1403" s="1" t="s">
        <v>3489</v>
      </c>
      <c r="E1403" s="1" t="s">
        <v>3490</v>
      </c>
      <c r="G1403" s="1">
        <v>5</v>
      </c>
      <c r="H1403" s="1" t="s">
        <v>27</v>
      </c>
      <c r="J1403" s="1" t="s">
        <v>3878</v>
      </c>
      <c r="K1403" s="4" t="str">
        <f>VLOOKUP(IF(ISBLANK(J1403),C1403,LEFT(J1403,IFERROR(FIND("_",LEFT(J1403,4)),1)-1)),{"","fact";"c","reset";"tc","reset";"ec","reset";"tec","fact";"c32","rate";"c64","rate";"cmpd","";"ec32","diff";"ec64","diff";"f","fact";"family","";"n","raw";"s",""},2,FALSE)</f>
        <v>reset</v>
      </c>
      <c r="L1403" s="4" t="str">
        <f t="shared" si="84"/>
        <v>∑ (core.*.rgReadBlocksPosition3)</v>
      </c>
      <c r="M1403" s="5" t="str">
        <f t="shared" si="85"/>
        <v>sum</v>
      </c>
      <c r="N1403" s="5" t="str">
        <f t="shared" si="86"/>
        <v>core.*.rgReadBlocksPosition3</v>
      </c>
      <c r="O1403" s="5" t="str">
        <f t="shared" si="87"/>
        <v/>
      </c>
    </row>
    <row r="1404" spans="1:15" ht="45">
      <c r="A1404" s="1" t="s">
        <v>3879</v>
      </c>
      <c r="B1404" s="1" t="s">
        <v>29</v>
      </c>
      <c r="C1404" s="1" t="s">
        <v>455</v>
      </c>
      <c r="D1404" s="1" t="s">
        <v>3492</v>
      </c>
      <c r="E1404" s="1" t="s">
        <v>3493</v>
      </c>
      <c r="G1404" s="1">
        <v>5</v>
      </c>
      <c r="H1404" s="1" t="s">
        <v>27</v>
      </c>
      <c r="J1404" s="1" t="s">
        <v>3880</v>
      </c>
      <c r="K1404" s="4" t="str">
        <f>VLOOKUP(IF(ISBLANK(J1404),C1404,LEFT(J1404,IFERROR(FIND("_",LEFT(J1404,4)),1)-1)),{"","fact";"c","reset";"tc","reset";"ec","reset";"tec","fact";"c32","rate";"c64","rate";"cmpd","";"ec32","diff";"ec64","diff";"f","fact";"family","";"n","raw";"s",""},2,FALSE)</f>
        <v>reset</v>
      </c>
      <c r="L1404" s="4" t="str">
        <f t="shared" si="84"/>
        <v>∑ (core.*.rgReadBlocksPosition4)</v>
      </c>
      <c r="M1404" s="5" t="str">
        <f t="shared" si="85"/>
        <v>sum</v>
      </c>
      <c r="N1404" s="5" t="str">
        <f t="shared" si="86"/>
        <v>core.*.rgReadBlocksPosition4</v>
      </c>
      <c r="O1404" s="5" t="str">
        <f t="shared" si="87"/>
        <v/>
      </c>
    </row>
    <row r="1405" spans="1:15" ht="45">
      <c r="A1405" s="1" t="s">
        <v>3881</v>
      </c>
      <c r="B1405" s="1" t="s">
        <v>29</v>
      </c>
      <c r="C1405" s="1" t="s">
        <v>455</v>
      </c>
      <c r="D1405" s="1" t="s">
        <v>3495</v>
      </c>
      <c r="E1405" s="1" t="s">
        <v>3496</v>
      </c>
      <c r="G1405" s="1">
        <v>5</v>
      </c>
      <c r="H1405" s="1" t="s">
        <v>27</v>
      </c>
      <c r="J1405" s="1" t="s">
        <v>3882</v>
      </c>
      <c r="K1405" s="4" t="str">
        <f>VLOOKUP(IF(ISBLANK(J1405),C1405,LEFT(J1405,IFERROR(FIND("_",LEFT(J1405,4)),1)-1)),{"","fact";"c","reset";"tc","reset";"ec","reset";"tec","fact";"c32","rate";"c64","rate";"cmpd","";"ec32","diff";"ec64","diff";"f","fact";"family","";"n","raw";"s",""},2,FALSE)</f>
        <v>reset</v>
      </c>
      <c r="L1405" s="4" t="str">
        <f t="shared" si="84"/>
        <v>∑ (core.*.rgReadBlocksPosition5)</v>
      </c>
      <c r="M1405" s="5" t="str">
        <f t="shared" si="85"/>
        <v>sum</v>
      </c>
      <c r="N1405" s="5" t="str">
        <f t="shared" si="86"/>
        <v>core.*.rgReadBlocksPosition5</v>
      </c>
      <c r="O1405" s="5" t="str">
        <f t="shared" si="87"/>
        <v/>
      </c>
    </row>
    <row r="1406" spans="1:15" ht="45">
      <c r="A1406" s="1" t="s">
        <v>3883</v>
      </c>
      <c r="B1406" s="1" t="s">
        <v>29</v>
      </c>
      <c r="C1406" s="1" t="s">
        <v>455</v>
      </c>
      <c r="D1406" s="1" t="s">
        <v>3498</v>
      </c>
      <c r="E1406" s="1" t="s">
        <v>3499</v>
      </c>
      <c r="G1406" s="1">
        <v>5</v>
      </c>
      <c r="H1406" s="1" t="s">
        <v>27</v>
      </c>
      <c r="J1406" s="1" t="s">
        <v>3884</v>
      </c>
      <c r="K1406" s="4" t="str">
        <f>VLOOKUP(IF(ISBLANK(J1406),C1406,LEFT(J1406,IFERROR(FIND("_",LEFT(J1406,4)),1)-1)),{"","fact";"c","reset";"tc","reset";"ec","reset";"tec","fact";"c32","rate";"c64","rate";"cmpd","";"ec32","diff";"ec64","diff";"f","fact";"family","";"n","raw";"s",""},2,FALSE)</f>
        <v>reset</v>
      </c>
      <c r="L1406" s="4" t="str">
        <f t="shared" si="84"/>
        <v>∑ (core.*.rgReadBlocksPosition6)</v>
      </c>
      <c r="M1406" s="5" t="str">
        <f t="shared" si="85"/>
        <v>sum</v>
      </c>
      <c r="N1406" s="5" t="str">
        <f t="shared" si="86"/>
        <v>core.*.rgReadBlocksPosition6</v>
      </c>
      <c r="O1406" s="5" t="str">
        <f t="shared" si="87"/>
        <v/>
      </c>
    </row>
    <row r="1407" spans="1:15" ht="45">
      <c r="A1407" s="1" t="s">
        <v>3885</v>
      </c>
      <c r="B1407" s="1" t="s">
        <v>29</v>
      </c>
      <c r="C1407" s="1" t="s">
        <v>455</v>
      </c>
      <c r="D1407" s="1" t="s">
        <v>3501</v>
      </c>
      <c r="E1407" s="1" t="s">
        <v>3502</v>
      </c>
      <c r="G1407" s="1">
        <v>5</v>
      </c>
      <c r="H1407" s="1" t="s">
        <v>27</v>
      </c>
      <c r="J1407" s="1" t="s">
        <v>3886</v>
      </c>
      <c r="K1407" s="4" t="str">
        <f>VLOOKUP(IF(ISBLANK(J1407),C1407,LEFT(J1407,IFERROR(FIND("_",LEFT(J1407,4)),1)-1)),{"","fact";"c","reset";"tc","reset";"ec","reset";"tec","fact";"c32","rate";"c64","rate";"cmpd","";"ec32","diff";"ec64","diff";"f","fact";"family","";"n","raw";"s",""},2,FALSE)</f>
        <v>reset</v>
      </c>
      <c r="L1407" s="4" t="str">
        <f t="shared" si="84"/>
        <v>∑ (core.*.rgReadBlocksPosition7)</v>
      </c>
      <c r="M1407" s="5" t="str">
        <f t="shared" si="85"/>
        <v>sum</v>
      </c>
      <c r="N1407" s="5" t="str">
        <f t="shared" si="86"/>
        <v>core.*.rgReadBlocksPosition7</v>
      </c>
      <c r="O1407" s="5" t="str">
        <f t="shared" si="87"/>
        <v/>
      </c>
    </row>
    <row r="1408" spans="1:15" ht="45">
      <c r="A1408" s="1" t="s">
        <v>3887</v>
      </c>
      <c r="B1408" s="1" t="s">
        <v>29</v>
      </c>
      <c r="C1408" s="1" t="s">
        <v>455</v>
      </c>
      <c r="D1408" s="1" t="s">
        <v>3504</v>
      </c>
      <c r="E1408" s="1" t="s">
        <v>3505</v>
      </c>
      <c r="G1408" s="1">
        <v>5</v>
      </c>
      <c r="H1408" s="1" t="s">
        <v>27</v>
      </c>
      <c r="J1408" s="1" t="s">
        <v>3888</v>
      </c>
      <c r="K1408" s="4" t="str">
        <f>VLOOKUP(IF(ISBLANK(J1408),C1408,LEFT(J1408,IFERROR(FIND("_",LEFT(J1408,4)),1)-1)),{"","fact";"c","reset";"tc","reset";"ec","reset";"tec","fact";"c32","rate";"c64","rate";"cmpd","";"ec32","diff";"ec64","diff";"f","fact";"family","";"n","raw";"s",""},2,FALSE)</f>
        <v>reset</v>
      </c>
      <c r="L1408" s="4" t="str">
        <f t="shared" si="84"/>
        <v>∑ (core.*.rgReadBlocksPosition8)</v>
      </c>
      <c r="M1408" s="5" t="str">
        <f t="shared" si="85"/>
        <v>sum</v>
      </c>
      <c r="N1408" s="5" t="str">
        <f t="shared" si="86"/>
        <v>core.*.rgReadBlocksPosition8</v>
      </c>
      <c r="O1408" s="5" t="str">
        <f t="shared" si="87"/>
        <v/>
      </c>
    </row>
    <row r="1409" spans="1:15" ht="45">
      <c r="A1409" s="1" t="s">
        <v>3889</v>
      </c>
      <c r="B1409" s="1" t="s">
        <v>29</v>
      </c>
      <c r="C1409" s="1" t="s">
        <v>455</v>
      </c>
      <c r="D1409" s="1" t="s">
        <v>3507</v>
      </c>
      <c r="E1409" s="1" t="s">
        <v>3508</v>
      </c>
      <c r="G1409" s="1">
        <v>5</v>
      </c>
      <c r="H1409" s="1" t="s">
        <v>27</v>
      </c>
      <c r="J1409" s="1" t="s">
        <v>3890</v>
      </c>
      <c r="K1409" s="4" t="str">
        <f>VLOOKUP(IF(ISBLANK(J1409),C1409,LEFT(J1409,IFERROR(FIND("_",LEFT(J1409,4)),1)-1)),{"","fact";"c","reset";"tc","reset";"ec","reset";"tec","fact";"c32","rate";"c64","rate";"cmpd","";"ec32","diff";"ec64","diff";"f","fact";"family","";"n","raw";"s",""},2,FALSE)</f>
        <v>reset</v>
      </c>
      <c r="L1409" s="4" t="str">
        <f t="shared" si="84"/>
        <v>∑ (core.*.rgReadBlocksPosition9)</v>
      </c>
      <c r="M1409" s="5" t="str">
        <f t="shared" si="85"/>
        <v>sum</v>
      </c>
      <c r="N1409" s="5" t="str">
        <f t="shared" si="86"/>
        <v>core.*.rgReadBlocksPosition9</v>
      </c>
      <c r="O1409" s="5" t="str">
        <f t="shared" si="87"/>
        <v/>
      </c>
    </row>
    <row r="1410" spans="1:15" ht="45">
      <c r="A1410" s="1" t="s">
        <v>3891</v>
      </c>
      <c r="B1410" s="1" t="s">
        <v>29</v>
      </c>
      <c r="C1410" s="1" t="s">
        <v>455</v>
      </c>
      <c r="D1410" s="1" t="s">
        <v>3510</v>
      </c>
      <c r="E1410" s="1" t="s">
        <v>3511</v>
      </c>
      <c r="F1410" s="1" t="s">
        <v>458</v>
      </c>
      <c r="G1410" s="1">
        <v>5</v>
      </c>
      <c r="H1410" s="1" t="s">
        <v>27</v>
      </c>
      <c r="J1410" s="1" t="s">
        <v>3512</v>
      </c>
      <c r="K1410" s="4" t="str">
        <f>VLOOKUP(IF(ISBLANK(J1410),C1410,LEFT(J1410,IFERROR(FIND("_",LEFT(J1410,4)),1)-1)),{"","fact";"c","reset";"tc","reset";"ec","reset";"tec","fact";"c32","rate";"c64","rate";"cmpd","";"ec32","diff";"ec64","diff";"f","fact";"family","";"n","raw";"s",""},2,FALSE)</f>
        <v>reset</v>
      </c>
      <c r="L1410" s="4" t="str">
        <f t="shared" si="84"/>
        <v>rgReadBlocksPosition0 * storage.blockSize</v>
      </c>
      <c r="M1410" s="5" t="str">
        <f t="shared" si="85"/>
        <v>mult</v>
      </c>
      <c r="N1410" s="5" t="str">
        <f t="shared" si="86"/>
        <v>rgReadBlocksPosition0</v>
      </c>
      <c r="O1410" s="5" t="str">
        <f t="shared" si="87"/>
        <v>storage.blockSize</v>
      </c>
    </row>
    <row r="1411" spans="1:15" ht="45">
      <c r="A1411" s="1" t="s">
        <v>3892</v>
      </c>
      <c r="B1411" s="1" t="s">
        <v>29</v>
      </c>
      <c r="C1411" s="1" t="s">
        <v>455</v>
      </c>
      <c r="D1411" s="1" t="s">
        <v>3514</v>
      </c>
      <c r="E1411" s="1" t="s">
        <v>3515</v>
      </c>
      <c r="F1411" s="1" t="s">
        <v>458</v>
      </c>
      <c r="G1411" s="1">
        <v>5</v>
      </c>
      <c r="H1411" s="1" t="s">
        <v>27</v>
      </c>
      <c r="J1411" s="1" t="s">
        <v>3516</v>
      </c>
      <c r="K1411" s="4" t="str">
        <f>VLOOKUP(IF(ISBLANK(J1411),C1411,LEFT(J1411,IFERROR(FIND("_",LEFT(J1411,4)),1)-1)),{"","fact";"c","reset";"tc","reset";"ec","reset";"tec","fact";"c32","rate";"c64","rate";"cmpd","";"ec32","diff";"ec64","diff";"f","fact";"family","";"n","raw";"s",""},2,FALSE)</f>
        <v>reset</v>
      </c>
      <c r="L1411" s="4" t="str">
        <f t="shared" ref="L1411:L1474" si="88">IF(M1411="div",CONCATENATE(N1411," / ",O1411),IF(M1411="sub",CONCATENATE(N1411," - ",O1411),IF(M1411="add",CONCATENATE(N1411," + ",O1411),IF(M1411="mult",CONCATENATE(N1411," * ",O1411),IF(M1411="pct",CONCATENATE("100 * ",N1411," / ",O1411),IF(M1411="sum",CONCATENATE("∑ (",N1411,IF(LEN(O1411)=0,""," + "),SUBSTITUTE(O1411,","," + "),")"),""))))))</f>
        <v>rgReadBlocksPosition1 * storage.blockSize</v>
      </c>
      <c r="M1411" s="5" t="str">
        <f t="shared" ref="M1411:M1474" si="89">IF(ISBLANK(J1411),"",RIGHT(LEFT(J1411,FIND(",",J1411)-1),LEN(LEFT(J1411,FIND(",",J1411)-1))-IFERROR(FIND("_",LEFT(J1411,FIND(",",J1411)-1)),0)))</f>
        <v>mult</v>
      </c>
      <c r="N1411" s="5" t="str">
        <f t="shared" ref="N1411:N1474" si="90">IF(ISBLANK(J1411),"",MID(J1411,FIND(",",J1411)+1,IFERROR(FIND(",",J1411,FIND(",",J1411)+1)-FIND(",",J1411)-1,LEN(J1411))))</f>
        <v>rgReadBlocksPosition1</v>
      </c>
      <c r="O1411" s="5" t="str">
        <f t="shared" ref="O1411:O1474" si="91">IF(ISBLANK(J1411),"",IFERROR(RIGHT(J1411,LEN(J1411)-FIND(",",J1411,FIND(",",J1411)+1)),""))</f>
        <v>storage.blockSize</v>
      </c>
    </row>
    <row r="1412" spans="1:15" ht="45">
      <c r="A1412" s="1" t="s">
        <v>3893</v>
      </c>
      <c r="B1412" s="1" t="s">
        <v>29</v>
      </c>
      <c r="C1412" s="1" t="s">
        <v>455</v>
      </c>
      <c r="D1412" s="1" t="s">
        <v>3518</v>
      </c>
      <c r="E1412" s="1" t="s">
        <v>3519</v>
      </c>
      <c r="F1412" s="1" t="s">
        <v>458</v>
      </c>
      <c r="G1412" s="1">
        <v>5</v>
      </c>
      <c r="H1412" s="1" t="s">
        <v>27</v>
      </c>
      <c r="J1412" s="1" t="s">
        <v>3520</v>
      </c>
      <c r="K1412" s="4" t="str">
        <f>VLOOKUP(IF(ISBLANK(J1412),C1412,LEFT(J1412,IFERROR(FIND("_",LEFT(J1412,4)),1)-1)),{"","fact";"c","reset";"tc","reset";"ec","reset";"tec","fact";"c32","rate";"c64","rate";"cmpd","";"ec32","diff";"ec64","diff";"f","fact";"family","";"n","raw";"s",""},2,FALSE)</f>
        <v>reset</v>
      </c>
      <c r="L1412" s="4" t="str">
        <f t="shared" si="88"/>
        <v>rgReadBlocksPosition10 * storage.blockSize</v>
      </c>
      <c r="M1412" s="5" t="str">
        <f t="shared" si="89"/>
        <v>mult</v>
      </c>
      <c r="N1412" s="5" t="str">
        <f t="shared" si="90"/>
        <v>rgReadBlocksPosition10</v>
      </c>
      <c r="O1412" s="5" t="str">
        <f t="shared" si="91"/>
        <v>storage.blockSize</v>
      </c>
    </row>
    <row r="1413" spans="1:15" ht="45">
      <c r="A1413" s="1" t="s">
        <v>3894</v>
      </c>
      <c r="B1413" s="1" t="s">
        <v>29</v>
      </c>
      <c r="C1413" s="1" t="s">
        <v>455</v>
      </c>
      <c r="D1413" s="1" t="s">
        <v>3522</v>
      </c>
      <c r="E1413" s="1" t="s">
        <v>3523</v>
      </c>
      <c r="F1413" s="1" t="s">
        <v>458</v>
      </c>
      <c r="G1413" s="1">
        <v>5</v>
      </c>
      <c r="H1413" s="1" t="s">
        <v>27</v>
      </c>
      <c r="J1413" s="1" t="s">
        <v>3524</v>
      </c>
      <c r="K1413" s="4" t="str">
        <f>VLOOKUP(IF(ISBLANK(J1413),C1413,LEFT(J1413,IFERROR(FIND("_",LEFT(J1413,4)),1)-1)),{"","fact";"c","reset";"tc","reset";"ec","reset";"tec","fact";"c32","rate";"c64","rate";"cmpd","";"ec32","diff";"ec64","diff";"f","fact";"family","";"n","raw";"s",""},2,FALSE)</f>
        <v>reset</v>
      </c>
      <c r="L1413" s="4" t="str">
        <f t="shared" si="88"/>
        <v>rgReadBlocksPosition11 * storage.blockSize</v>
      </c>
      <c r="M1413" s="5" t="str">
        <f t="shared" si="89"/>
        <v>mult</v>
      </c>
      <c r="N1413" s="5" t="str">
        <f t="shared" si="90"/>
        <v>rgReadBlocksPosition11</v>
      </c>
      <c r="O1413" s="5" t="str">
        <f t="shared" si="91"/>
        <v>storage.blockSize</v>
      </c>
    </row>
    <row r="1414" spans="1:15" ht="45">
      <c r="A1414" s="1" t="s">
        <v>3895</v>
      </c>
      <c r="B1414" s="1" t="s">
        <v>29</v>
      </c>
      <c r="C1414" s="1" t="s">
        <v>455</v>
      </c>
      <c r="D1414" s="1" t="s">
        <v>3526</v>
      </c>
      <c r="E1414" s="1" t="s">
        <v>3527</v>
      </c>
      <c r="F1414" s="1" t="s">
        <v>458</v>
      </c>
      <c r="G1414" s="1">
        <v>5</v>
      </c>
      <c r="H1414" s="1" t="s">
        <v>27</v>
      </c>
      <c r="J1414" s="1" t="s">
        <v>3528</v>
      </c>
      <c r="K1414" s="4" t="str">
        <f>VLOOKUP(IF(ISBLANK(J1414),C1414,LEFT(J1414,IFERROR(FIND("_",LEFT(J1414,4)),1)-1)),{"","fact";"c","reset";"tc","reset";"ec","reset";"tec","fact";"c32","rate";"c64","rate";"cmpd","";"ec32","diff";"ec64","diff";"f","fact";"family","";"n","raw";"s",""},2,FALSE)</f>
        <v>reset</v>
      </c>
      <c r="L1414" s="4" t="str">
        <f t="shared" si="88"/>
        <v>rgReadBlocksPosition12 * storage.blockSize</v>
      </c>
      <c r="M1414" s="5" t="str">
        <f t="shared" si="89"/>
        <v>mult</v>
      </c>
      <c r="N1414" s="5" t="str">
        <f t="shared" si="90"/>
        <v>rgReadBlocksPosition12</v>
      </c>
      <c r="O1414" s="5" t="str">
        <f t="shared" si="91"/>
        <v>storage.blockSize</v>
      </c>
    </row>
    <row r="1415" spans="1:15" ht="45">
      <c r="A1415" s="1" t="s">
        <v>3896</v>
      </c>
      <c r="B1415" s="1" t="s">
        <v>29</v>
      </c>
      <c r="C1415" s="1" t="s">
        <v>455</v>
      </c>
      <c r="D1415" s="1" t="s">
        <v>3530</v>
      </c>
      <c r="E1415" s="1" t="s">
        <v>3531</v>
      </c>
      <c r="F1415" s="1" t="s">
        <v>458</v>
      </c>
      <c r="G1415" s="1">
        <v>5</v>
      </c>
      <c r="H1415" s="1" t="s">
        <v>27</v>
      </c>
      <c r="J1415" s="1" t="s">
        <v>3532</v>
      </c>
      <c r="K1415" s="4" t="str">
        <f>VLOOKUP(IF(ISBLANK(J1415),C1415,LEFT(J1415,IFERROR(FIND("_",LEFT(J1415,4)),1)-1)),{"","fact";"c","reset";"tc","reset";"ec","reset";"tec","fact";"c32","rate";"c64","rate";"cmpd","";"ec32","diff";"ec64","diff";"f","fact";"family","";"n","raw";"s",""},2,FALSE)</f>
        <v>reset</v>
      </c>
      <c r="L1415" s="4" t="str">
        <f t="shared" si="88"/>
        <v>rgReadBlocksPosition13 * storage.blockSize</v>
      </c>
      <c r="M1415" s="5" t="str">
        <f t="shared" si="89"/>
        <v>mult</v>
      </c>
      <c r="N1415" s="5" t="str">
        <f t="shared" si="90"/>
        <v>rgReadBlocksPosition13</v>
      </c>
      <c r="O1415" s="5" t="str">
        <f t="shared" si="91"/>
        <v>storage.blockSize</v>
      </c>
    </row>
    <row r="1416" spans="1:15" ht="45">
      <c r="A1416" s="1" t="s">
        <v>3897</v>
      </c>
      <c r="B1416" s="1" t="s">
        <v>29</v>
      </c>
      <c r="C1416" s="1" t="s">
        <v>455</v>
      </c>
      <c r="D1416" s="1" t="s">
        <v>3534</v>
      </c>
      <c r="E1416" s="1" t="s">
        <v>3535</v>
      </c>
      <c r="F1416" s="1" t="s">
        <v>458</v>
      </c>
      <c r="G1416" s="1">
        <v>5</v>
      </c>
      <c r="H1416" s="1" t="s">
        <v>27</v>
      </c>
      <c r="J1416" s="1" t="s">
        <v>3536</v>
      </c>
      <c r="K1416" s="4" t="str">
        <f>VLOOKUP(IF(ISBLANK(J1416),C1416,LEFT(J1416,IFERROR(FIND("_",LEFT(J1416,4)),1)-1)),{"","fact";"c","reset";"tc","reset";"ec","reset";"tec","fact";"c32","rate";"c64","rate";"cmpd","";"ec32","diff";"ec64","diff";"f","fact";"family","";"n","raw";"s",""},2,FALSE)</f>
        <v>reset</v>
      </c>
      <c r="L1416" s="4" t="str">
        <f t="shared" si="88"/>
        <v>rgReadBlocksPosition14 * storage.blockSize</v>
      </c>
      <c r="M1416" s="5" t="str">
        <f t="shared" si="89"/>
        <v>mult</v>
      </c>
      <c r="N1416" s="5" t="str">
        <f t="shared" si="90"/>
        <v>rgReadBlocksPosition14</v>
      </c>
      <c r="O1416" s="5" t="str">
        <f t="shared" si="91"/>
        <v>storage.blockSize</v>
      </c>
    </row>
    <row r="1417" spans="1:15" ht="45">
      <c r="A1417" s="1" t="s">
        <v>3898</v>
      </c>
      <c r="B1417" s="1" t="s">
        <v>29</v>
      </c>
      <c r="C1417" s="1" t="s">
        <v>455</v>
      </c>
      <c r="D1417" s="1" t="s">
        <v>3538</v>
      </c>
      <c r="E1417" s="1" t="s">
        <v>3539</v>
      </c>
      <c r="F1417" s="1" t="s">
        <v>458</v>
      </c>
      <c r="G1417" s="1">
        <v>5</v>
      </c>
      <c r="H1417" s="1" t="s">
        <v>27</v>
      </c>
      <c r="J1417" s="1" t="s">
        <v>3540</v>
      </c>
      <c r="K1417" s="4" t="str">
        <f>VLOOKUP(IF(ISBLANK(J1417),C1417,LEFT(J1417,IFERROR(FIND("_",LEFT(J1417,4)),1)-1)),{"","fact";"c","reset";"tc","reset";"ec","reset";"tec","fact";"c32","rate";"c64","rate";"cmpd","";"ec32","diff";"ec64","diff";"f","fact";"family","";"n","raw";"s",""},2,FALSE)</f>
        <v>reset</v>
      </c>
      <c r="L1417" s="4" t="str">
        <f t="shared" si="88"/>
        <v>rgReadBlocksPosition15 * storage.blockSize</v>
      </c>
      <c r="M1417" s="5" t="str">
        <f t="shared" si="89"/>
        <v>mult</v>
      </c>
      <c r="N1417" s="5" t="str">
        <f t="shared" si="90"/>
        <v>rgReadBlocksPosition15</v>
      </c>
      <c r="O1417" s="5" t="str">
        <f t="shared" si="91"/>
        <v>storage.blockSize</v>
      </c>
    </row>
    <row r="1418" spans="1:15" ht="45">
      <c r="A1418" s="1" t="s">
        <v>3899</v>
      </c>
      <c r="B1418" s="1" t="s">
        <v>29</v>
      </c>
      <c r="C1418" s="1" t="s">
        <v>455</v>
      </c>
      <c r="D1418" s="1" t="s">
        <v>3542</v>
      </c>
      <c r="E1418" s="1" t="s">
        <v>3543</v>
      </c>
      <c r="F1418" s="1" t="s">
        <v>458</v>
      </c>
      <c r="G1418" s="1">
        <v>5</v>
      </c>
      <c r="H1418" s="1" t="s">
        <v>27</v>
      </c>
      <c r="J1418" s="1" t="s">
        <v>3544</v>
      </c>
      <c r="K1418" s="4" t="str">
        <f>VLOOKUP(IF(ISBLANK(J1418),C1418,LEFT(J1418,IFERROR(FIND("_",LEFT(J1418,4)),1)-1)),{"","fact";"c","reset";"tc","reset";"ec","reset";"tec","fact";"c32","rate";"c64","rate";"cmpd","";"ec32","diff";"ec64","diff";"f","fact";"family","";"n","raw";"s",""},2,FALSE)</f>
        <v>reset</v>
      </c>
      <c r="L1418" s="4" t="str">
        <f t="shared" si="88"/>
        <v>rgReadBlocksPosition2 * storage.blockSize</v>
      </c>
      <c r="M1418" s="5" t="str">
        <f t="shared" si="89"/>
        <v>mult</v>
      </c>
      <c r="N1418" s="5" t="str">
        <f t="shared" si="90"/>
        <v>rgReadBlocksPosition2</v>
      </c>
      <c r="O1418" s="5" t="str">
        <f t="shared" si="91"/>
        <v>storage.blockSize</v>
      </c>
    </row>
    <row r="1419" spans="1:15" ht="45">
      <c r="A1419" s="1" t="s">
        <v>3900</v>
      </c>
      <c r="B1419" s="1" t="s">
        <v>29</v>
      </c>
      <c r="C1419" s="1" t="s">
        <v>455</v>
      </c>
      <c r="D1419" s="1" t="s">
        <v>3546</v>
      </c>
      <c r="E1419" s="1" t="s">
        <v>3547</v>
      </c>
      <c r="F1419" s="1" t="s">
        <v>458</v>
      </c>
      <c r="G1419" s="1">
        <v>5</v>
      </c>
      <c r="H1419" s="1" t="s">
        <v>27</v>
      </c>
      <c r="J1419" s="1" t="s">
        <v>3548</v>
      </c>
      <c r="K1419" s="4" t="str">
        <f>VLOOKUP(IF(ISBLANK(J1419),C1419,LEFT(J1419,IFERROR(FIND("_",LEFT(J1419,4)),1)-1)),{"","fact";"c","reset";"tc","reset";"ec","reset";"tec","fact";"c32","rate";"c64","rate";"cmpd","";"ec32","diff";"ec64","diff";"f","fact";"family","";"n","raw";"s",""},2,FALSE)</f>
        <v>reset</v>
      </c>
      <c r="L1419" s="4" t="str">
        <f t="shared" si="88"/>
        <v>rgReadBlocksPosition3 * storage.blockSize</v>
      </c>
      <c r="M1419" s="5" t="str">
        <f t="shared" si="89"/>
        <v>mult</v>
      </c>
      <c r="N1419" s="5" t="str">
        <f t="shared" si="90"/>
        <v>rgReadBlocksPosition3</v>
      </c>
      <c r="O1419" s="5" t="str">
        <f t="shared" si="91"/>
        <v>storage.blockSize</v>
      </c>
    </row>
    <row r="1420" spans="1:15" ht="45">
      <c r="A1420" s="1" t="s">
        <v>3901</v>
      </c>
      <c r="B1420" s="1" t="s">
        <v>29</v>
      </c>
      <c r="C1420" s="1" t="s">
        <v>455</v>
      </c>
      <c r="D1420" s="1" t="s">
        <v>3550</v>
      </c>
      <c r="E1420" s="1" t="s">
        <v>3551</v>
      </c>
      <c r="F1420" s="1" t="s">
        <v>458</v>
      </c>
      <c r="G1420" s="1">
        <v>5</v>
      </c>
      <c r="H1420" s="1" t="s">
        <v>27</v>
      </c>
      <c r="J1420" s="1" t="s">
        <v>3552</v>
      </c>
      <c r="K1420" s="4" t="str">
        <f>VLOOKUP(IF(ISBLANK(J1420),C1420,LEFT(J1420,IFERROR(FIND("_",LEFT(J1420,4)),1)-1)),{"","fact";"c","reset";"tc","reset";"ec","reset";"tec","fact";"c32","rate";"c64","rate";"cmpd","";"ec32","diff";"ec64","diff";"f","fact";"family","";"n","raw";"s",""},2,FALSE)</f>
        <v>reset</v>
      </c>
      <c r="L1420" s="4" t="str">
        <f t="shared" si="88"/>
        <v>rgReadBlocksPosition4 * storage.blockSize</v>
      </c>
      <c r="M1420" s="5" t="str">
        <f t="shared" si="89"/>
        <v>mult</v>
      </c>
      <c r="N1420" s="5" t="str">
        <f t="shared" si="90"/>
        <v>rgReadBlocksPosition4</v>
      </c>
      <c r="O1420" s="5" t="str">
        <f t="shared" si="91"/>
        <v>storage.blockSize</v>
      </c>
    </row>
    <row r="1421" spans="1:15" ht="45">
      <c r="A1421" s="1" t="s">
        <v>3902</v>
      </c>
      <c r="B1421" s="1" t="s">
        <v>29</v>
      </c>
      <c r="C1421" s="1" t="s">
        <v>455</v>
      </c>
      <c r="D1421" s="1" t="s">
        <v>3554</v>
      </c>
      <c r="E1421" s="1" t="s">
        <v>3555</v>
      </c>
      <c r="F1421" s="1" t="s">
        <v>458</v>
      </c>
      <c r="G1421" s="1">
        <v>5</v>
      </c>
      <c r="H1421" s="1" t="s">
        <v>27</v>
      </c>
      <c r="J1421" s="1" t="s">
        <v>3556</v>
      </c>
      <c r="K1421" s="4" t="str">
        <f>VLOOKUP(IF(ISBLANK(J1421),C1421,LEFT(J1421,IFERROR(FIND("_",LEFT(J1421,4)),1)-1)),{"","fact";"c","reset";"tc","reset";"ec","reset";"tec","fact";"c32","rate";"c64","rate";"cmpd","";"ec32","diff";"ec64","diff";"f","fact";"family","";"n","raw";"s",""},2,FALSE)</f>
        <v>reset</v>
      </c>
      <c r="L1421" s="4" t="str">
        <f t="shared" si="88"/>
        <v>rgReadBlocksPosition5 * storage.blockSize</v>
      </c>
      <c r="M1421" s="5" t="str">
        <f t="shared" si="89"/>
        <v>mult</v>
      </c>
      <c r="N1421" s="5" t="str">
        <f t="shared" si="90"/>
        <v>rgReadBlocksPosition5</v>
      </c>
      <c r="O1421" s="5" t="str">
        <f t="shared" si="91"/>
        <v>storage.blockSize</v>
      </c>
    </row>
    <row r="1422" spans="1:15" ht="45">
      <c r="A1422" s="1" t="s">
        <v>3903</v>
      </c>
      <c r="B1422" s="1" t="s">
        <v>29</v>
      </c>
      <c r="C1422" s="1" t="s">
        <v>455</v>
      </c>
      <c r="D1422" s="1" t="s">
        <v>3558</v>
      </c>
      <c r="E1422" s="1" t="s">
        <v>3559</v>
      </c>
      <c r="F1422" s="1" t="s">
        <v>458</v>
      </c>
      <c r="G1422" s="1">
        <v>5</v>
      </c>
      <c r="H1422" s="1" t="s">
        <v>27</v>
      </c>
      <c r="J1422" s="1" t="s">
        <v>3560</v>
      </c>
      <c r="K1422" s="4" t="str">
        <f>VLOOKUP(IF(ISBLANK(J1422),C1422,LEFT(J1422,IFERROR(FIND("_",LEFT(J1422,4)),1)-1)),{"","fact";"c","reset";"tc","reset";"ec","reset";"tec","fact";"c32","rate";"c64","rate";"cmpd","";"ec32","diff";"ec64","diff";"f","fact";"family","";"n","raw";"s",""},2,FALSE)</f>
        <v>reset</v>
      </c>
      <c r="L1422" s="4" t="str">
        <f t="shared" si="88"/>
        <v>rgReadBlocksPosition6 * storage.blockSize</v>
      </c>
      <c r="M1422" s="5" t="str">
        <f t="shared" si="89"/>
        <v>mult</v>
      </c>
      <c r="N1422" s="5" t="str">
        <f t="shared" si="90"/>
        <v>rgReadBlocksPosition6</v>
      </c>
      <c r="O1422" s="5" t="str">
        <f t="shared" si="91"/>
        <v>storage.blockSize</v>
      </c>
    </row>
    <row r="1423" spans="1:15" ht="45">
      <c r="A1423" s="1" t="s">
        <v>3904</v>
      </c>
      <c r="B1423" s="1" t="s">
        <v>29</v>
      </c>
      <c r="C1423" s="1" t="s">
        <v>455</v>
      </c>
      <c r="D1423" s="1" t="s">
        <v>3562</v>
      </c>
      <c r="E1423" s="1" t="s">
        <v>3563</v>
      </c>
      <c r="F1423" s="1" t="s">
        <v>458</v>
      </c>
      <c r="G1423" s="1">
        <v>5</v>
      </c>
      <c r="H1423" s="1" t="s">
        <v>27</v>
      </c>
      <c r="J1423" s="1" t="s">
        <v>3564</v>
      </c>
      <c r="K1423" s="4" t="str">
        <f>VLOOKUP(IF(ISBLANK(J1423),C1423,LEFT(J1423,IFERROR(FIND("_",LEFT(J1423,4)),1)-1)),{"","fact";"c","reset";"tc","reset";"ec","reset";"tec","fact";"c32","rate";"c64","rate";"cmpd","";"ec32","diff";"ec64","diff";"f","fact";"family","";"n","raw";"s",""},2,FALSE)</f>
        <v>reset</v>
      </c>
      <c r="L1423" s="4" t="str">
        <f t="shared" si="88"/>
        <v>rgReadBlocksPosition7 * storage.blockSize</v>
      </c>
      <c r="M1423" s="5" t="str">
        <f t="shared" si="89"/>
        <v>mult</v>
      </c>
      <c r="N1423" s="5" t="str">
        <f t="shared" si="90"/>
        <v>rgReadBlocksPosition7</v>
      </c>
      <c r="O1423" s="5" t="str">
        <f t="shared" si="91"/>
        <v>storage.blockSize</v>
      </c>
    </row>
    <row r="1424" spans="1:15" ht="45">
      <c r="A1424" s="1" t="s">
        <v>3905</v>
      </c>
      <c r="B1424" s="1" t="s">
        <v>29</v>
      </c>
      <c r="C1424" s="1" t="s">
        <v>455</v>
      </c>
      <c r="D1424" s="1" t="s">
        <v>3566</v>
      </c>
      <c r="E1424" s="1" t="s">
        <v>3567</v>
      </c>
      <c r="F1424" s="1" t="s">
        <v>458</v>
      </c>
      <c r="G1424" s="1">
        <v>5</v>
      </c>
      <c r="H1424" s="1" t="s">
        <v>27</v>
      </c>
      <c r="J1424" s="1" t="s">
        <v>3568</v>
      </c>
      <c r="K1424" s="4" t="str">
        <f>VLOOKUP(IF(ISBLANK(J1424),C1424,LEFT(J1424,IFERROR(FIND("_",LEFT(J1424,4)),1)-1)),{"","fact";"c","reset";"tc","reset";"ec","reset";"tec","fact";"c32","rate";"c64","rate";"cmpd","";"ec32","diff";"ec64","diff";"f","fact";"family","";"n","raw";"s",""},2,FALSE)</f>
        <v>reset</v>
      </c>
      <c r="L1424" s="4" t="str">
        <f t="shared" si="88"/>
        <v>rgReadBlocksPosition8 * storage.blockSize</v>
      </c>
      <c r="M1424" s="5" t="str">
        <f t="shared" si="89"/>
        <v>mult</v>
      </c>
      <c r="N1424" s="5" t="str">
        <f t="shared" si="90"/>
        <v>rgReadBlocksPosition8</v>
      </c>
      <c r="O1424" s="5" t="str">
        <f t="shared" si="91"/>
        <v>storage.blockSize</v>
      </c>
    </row>
    <row r="1425" spans="1:15" ht="45">
      <c r="A1425" s="1" t="s">
        <v>3906</v>
      </c>
      <c r="B1425" s="1" t="s">
        <v>29</v>
      </c>
      <c r="C1425" s="1" t="s">
        <v>455</v>
      </c>
      <c r="D1425" s="1" t="s">
        <v>3570</v>
      </c>
      <c r="E1425" s="1" t="s">
        <v>3571</v>
      </c>
      <c r="F1425" s="1" t="s">
        <v>458</v>
      </c>
      <c r="G1425" s="1">
        <v>5</v>
      </c>
      <c r="H1425" s="1" t="s">
        <v>27</v>
      </c>
      <c r="J1425" s="1" t="s">
        <v>3572</v>
      </c>
      <c r="K1425" s="4" t="str">
        <f>VLOOKUP(IF(ISBLANK(J1425),C1425,LEFT(J1425,IFERROR(FIND("_",LEFT(J1425,4)),1)-1)),{"","fact";"c","reset";"tc","reset";"ec","reset";"tec","fact";"c32","rate";"c64","rate";"cmpd","";"ec32","diff";"ec64","diff";"f","fact";"family","";"n","raw";"s",""},2,FALSE)</f>
        <v>reset</v>
      </c>
      <c r="L1425" s="4" t="str">
        <f t="shared" si="88"/>
        <v>rgReadBlocksPosition9 * storage.blockSize</v>
      </c>
      <c r="M1425" s="5" t="str">
        <f t="shared" si="89"/>
        <v>mult</v>
      </c>
      <c r="N1425" s="5" t="str">
        <f t="shared" si="90"/>
        <v>rgReadBlocksPosition9</v>
      </c>
      <c r="O1425" s="5" t="str">
        <f t="shared" si="91"/>
        <v>storage.blockSize</v>
      </c>
    </row>
    <row r="1426" spans="1:15" ht="45">
      <c r="A1426" s="1" t="s">
        <v>3907</v>
      </c>
      <c r="B1426" s="1" t="s">
        <v>29</v>
      </c>
      <c r="C1426" s="1" t="s">
        <v>455</v>
      </c>
      <c r="D1426" s="1" t="s">
        <v>3574</v>
      </c>
      <c r="E1426" s="1" t="s">
        <v>3575</v>
      </c>
      <c r="G1426" s="1">
        <v>5</v>
      </c>
      <c r="H1426" s="1" t="s">
        <v>27</v>
      </c>
      <c r="J1426" s="1" t="s">
        <v>3908</v>
      </c>
      <c r="K1426" s="4" t="str">
        <f>VLOOKUP(IF(ISBLANK(J1426),C1426,LEFT(J1426,IFERROR(FIND("_",LEFT(J1426,4)),1)-1)),{"","fact";"c","reset";"tc","reset";"ec","reset";"tec","fact";"c32","rate";"c64","rate";"cmpd","";"ec32","diff";"ec64","diff";"f","fact";"family","";"n","raw";"s",""},2,FALSE)</f>
        <v>reset</v>
      </c>
      <c r="L1426" s="4" t="str">
        <f t="shared" si="88"/>
        <v>∑ (core.*.rgReadsPosition0)</v>
      </c>
      <c r="M1426" s="5" t="str">
        <f t="shared" si="89"/>
        <v>sum</v>
      </c>
      <c r="N1426" s="5" t="str">
        <f t="shared" si="90"/>
        <v>core.*.rgReadsPosition0</v>
      </c>
      <c r="O1426" s="5" t="str">
        <f t="shared" si="91"/>
        <v/>
      </c>
    </row>
    <row r="1427" spans="1:15" ht="45">
      <c r="A1427" s="1" t="s">
        <v>3909</v>
      </c>
      <c r="B1427" s="1" t="s">
        <v>29</v>
      </c>
      <c r="C1427" s="1" t="s">
        <v>455</v>
      </c>
      <c r="D1427" s="1" t="s">
        <v>3577</v>
      </c>
      <c r="E1427" s="1" t="s">
        <v>3578</v>
      </c>
      <c r="G1427" s="1">
        <v>5</v>
      </c>
      <c r="H1427" s="1" t="s">
        <v>27</v>
      </c>
      <c r="J1427" s="1" t="s">
        <v>3910</v>
      </c>
      <c r="K1427" s="4" t="str">
        <f>VLOOKUP(IF(ISBLANK(J1427),C1427,LEFT(J1427,IFERROR(FIND("_",LEFT(J1427,4)),1)-1)),{"","fact";"c","reset";"tc","reset";"ec","reset";"tec","fact";"c32","rate";"c64","rate";"cmpd","";"ec32","diff";"ec64","diff";"f","fact";"family","";"n","raw";"s",""},2,FALSE)</f>
        <v>reset</v>
      </c>
      <c r="L1427" s="4" t="str">
        <f t="shared" si="88"/>
        <v>∑ (core.*.rgReadsPosition1)</v>
      </c>
      <c r="M1427" s="5" t="str">
        <f t="shared" si="89"/>
        <v>sum</v>
      </c>
      <c r="N1427" s="5" t="str">
        <f t="shared" si="90"/>
        <v>core.*.rgReadsPosition1</v>
      </c>
      <c r="O1427" s="5" t="str">
        <f t="shared" si="91"/>
        <v/>
      </c>
    </row>
    <row r="1428" spans="1:15" ht="45">
      <c r="A1428" s="1" t="s">
        <v>3911</v>
      </c>
      <c r="B1428" s="1" t="s">
        <v>29</v>
      </c>
      <c r="C1428" s="1" t="s">
        <v>455</v>
      </c>
      <c r="D1428" s="1" t="s">
        <v>3580</v>
      </c>
      <c r="E1428" s="1" t="s">
        <v>3581</v>
      </c>
      <c r="G1428" s="1">
        <v>5</v>
      </c>
      <c r="H1428" s="1" t="s">
        <v>27</v>
      </c>
      <c r="J1428" s="1" t="s">
        <v>3912</v>
      </c>
      <c r="K1428" s="4" t="str">
        <f>VLOOKUP(IF(ISBLANK(J1428),C1428,LEFT(J1428,IFERROR(FIND("_",LEFT(J1428,4)),1)-1)),{"","fact";"c","reset";"tc","reset";"ec","reset";"tec","fact";"c32","rate";"c64","rate";"cmpd","";"ec32","diff";"ec64","diff";"f","fact";"family","";"n","raw";"s",""},2,FALSE)</f>
        <v>reset</v>
      </c>
      <c r="L1428" s="4" t="str">
        <f t="shared" si="88"/>
        <v>∑ (core.*.rgReadsPosition10)</v>
      </c>
      <c r="M1428" s="5" t="str">
        <f t="shared" si="89"/>
        <v>sum</v>
      </c>
      <c r="N1428" s="5" t="str">
        <f t="shared" si="90"/>
        <v>core.*.rgReadsPosition10</v>
      </c>
      <c r="O1428" s="5" t="str">
        <f t="shared" si="91"/>
        <v/>
      </c>
    </row>
    <row r="1429" spans="1:15" ht="45">
      <c r="A1429" s="1" t="s">
        <v>3913</v>
      </c>
      <c r="B1429" s="1" t="s">
        <v>29</v>
      </c>
      <c r="C1429" s="1" t="s">
        <v>455</v>
      </c>
      <c r="D1429" s="1" t="s">
        <v>3583</v>
      </c>
      <c r="E1429" s="1" t="s">
        <v>3584</v>
      </c>
      <c r="G1429" s="1">
        <v>5</v>
      </c>
      <c r="H1429" s="1" t="s">
        <v>27</v>
      </c>
      <c r="J1429" s="1" t="s">
        <v>3914</v>
      </c>
      <c r="K1429" s="4" t="str">
        <f>VLOOKUP(IF(ISBLANK(J1429),C1429,LEFT(J1429,IFERROR(FIND("_",LEFT(J1429,4)),1)-1)),{"","fact";"c","reset";"tc","reset";"ec","reset";"tec","fact";"c32","rate";"c64","rate";"cmpd","";"ec32","diff";"ec64","diff";"f","fact";"family","";"n","raw";"s",""},2,FALSE)</f>
        <v>reset</v>
      </c>
      <c r="L1429" s="4" t="str">
        <f t="shared" si="88"/>
        <v>∑ (core.*.rgReadsPosition11)</v>
      </c>
      <c r="M1429" s="5" t="str">
        <f t="shared" si="89"/>
        <v>sum</v>
      </c>
      <c r="N1429" s="5" t="str">
        <f t="shared" si="90"/>
        <v>core.*.rgReadsPosition11</v>
      </c>
      <c r="O1429" s="5" t="str">
        <f t="shared" si="91"/>
        <v/>
      </c>
    </row>
    <row r="1430" spans="1:15" ht="45">
      <c r="A1430" s="1" t="s">
        <v>3915</v>
      </c>
      <c r="B1430" s="1" t="s">
        <v>29</v>
      </c>
      <c r="C1430" s="1" t="s">
        <v>455</v>
      </c>
      <c r="D1430" s="1" t="s">
        <v>3586</v>
      </c>
      <c r="E1430" s="1" t="s">
        <v>3587</v>
      </c>
      <c r="G1430" s="1">
        <v>5</v>
      </c>
      <c r="H1430" s="1" t="s">
        <v>27</v>
      </c>
      <c r="J1430" s="1" t="s">
        <v>3916</v>
      </c>
      <c r="K1430" s="4" t="str">
        <f>VLOOKUP(IF(ISBLANK(J1430),C1430,LEFT(J1430,IFERROR(FIND("_",LEFT(J1430,4)),1)-1)),{"","fact";"c","reset";"tc","reset";"ec","reset";"tec","fact";"c32","rate";"c64","rate";"cmpd","";"ec32","diff";"ec64","diff";"f","fact";"family","";"n","raw";"s",""},2,FALSE)</f>
        <v>reset</v>
      </c>
      <c r="L1430" s="4" t="str">
        <f t="shared" si="88"/>
        <v>∑ (core.*.rgReadsPosition12)</v>
      </c>
      <c r="M1430" s="5" t="str">
        <f t="shared" si="89"/>
        <v>sum</v>
      </c>
      <c r="N1430" s="5" t="str">
        <f t="shared" si="90"/>
        <v>core.*.rgReadsPosition12</v>
      </c>
      <c r="O1430" s="5" t="str">
        <f t="shared" si="91"/>
        <v/>
      </c>
    </row>
    <row r="1431" spans="1:15" ht="45">
      <c r="A1431" s="1" t="s">
        <v>3917</v>
      </c>
      <c r="B1431" s="1" t="s">
        <v>29</v>
      </c>
      <c r="C1431" s="1" t="s">
        <v>455</v>
      </c>
      <c r="D1431" s="1" t="s">
        <v>3589</v>
      </c>
      <c r="E1431" s="1" t="s">
        <v>3590</v>
      </c>
      <c r="G1431" s="1">
        <v>5</v>
      </c>
      <c r="H1431" s="1" t="s">
        <v>27</v>
      </c>
      <c r="J1431" s="1" t="s">
        <v>3918</v>
      </c>
      <c r="K1431" s="4" t="str">
        <f>VLOOKUP(IF(ISBLANK(J1431),C1431,LEFT(J1431,IFERROR(FIND("_",LEFT(J1431,4)),1)-1)),{"","fact";"c","reset";"tc","reset";"ec","reset";"tec","fact";"c32","rate";"c64","rate";"cmpd","";"ec32","diff";"ec64","diff";"f","fact";"family","";"n","raw";"s",""},2,FALSE)</f>
        <v>reset</v>
      </c>
      <c r="L1431" s="4" t="str">
        <f t="shared" si="88"/>
        <v>∑ (core.*.rgReadsPosition13)</v>
      </c>
      <c r="M1431" s="5" t="str">
        <f t="shared" si="89"/>
        <v>sum</v>
      </c>
      <c r="N1431" s="5" t="str">
        <f t="shared" si="90"/>
        <v>core.*.rgReadsPosition13</v>
      </c>
      <c r="O1431" s="5" t="str">
        <f t="shared" si="91"/>
        <v/>
      </c>
    </row>
    <row r="1432" spans="1:15" ht="45">
      <c r="A1432" s="1" t="s">
        <v>3919</v>
      </c>
      <c r="B1432" s="1" t="s">
        <v>29</v>
      </c>
      <c r="C1432" s="1" t="s">
        <v>455</v>
      </c>
      <c r="D1432" s="1" t="s">
        <v>3592</v>
      </c>
      <c r="E1432" s="1" t="s">
        <v>3593</v>
      </c>
      <c r="G1432" s="1">
        <v>5</v>
      </c>
      <c r="H1432" s="1" t="s">
        <v>27</v>
      </c>
      <c r="J1432" s="1" t="s">
        <v>3920</v>
      </c>
      <c r="K1432" s="4" t="str">
        <f>VLOOKUP(IF(ISBLANK(J1432),C1432,LEFT(J1432,IFERROR(FIND("_",LEFT(J1432,4)),1)-1)),{"","fact";"c","reset";"tc","reset";"ec","reset";"tec","fact";"c32","rate";"c64","rate";"cmpd","";"ec32","diff";"ec64","diff";"f","fact";"family","";"n","raw";"s",""},2,FALSE)</f>
        <v>reset</v>
      </c>
      <c r="L1432" s="4" t="str">
        <f t="shared" si="88"/>
        <v>∑ (core.*.rgReadsPosition14)</v>
      </c>
      <c r="M1432" s="5" t="str">
        <f t="shared" si="89"/>
        <v>sum</v>
      </c>
      <c r="N1432" s="5" t="str">
        <f t="shared" si="90"/>
        <v>core.*.rgReadsPosition14</v>
      </c>
      <c r="O1432" s="5" t="str">
        <f t="shared" si="91"/>
        <v/>
      </c>
    </row>
    <row r="1433" spans="1:15" ht="45">
      <c r="A1433" s="1" t="s">
        <v>3921</v>
      </c>
      <c r="B1433" s="1" t="s">
        <v>29</v>
      </c>
      <c r="C1433" s="1" t="s">
        <v>455</v>
      </c>
      <c r="D1433" s="1" t="s">
        <v>3595</v>
      </c>
      <c r="E1433" s="1" t="s">
        <v>3596</v>
      </c>
      <c r="G1433" s="1">
        <v>5</v>
      </c>
      <c r="H1433" s="1" t="s">
        <v>27</v>
      </c>
      <c r="J1433" s="1" t="s">
        <v>3922</v>
      </c>
      <c r="K1433" s="4" t="str">
        <f>VLOOKUP(IF(ISBLANK(J1433),C1433,LEFT(J1433,IFERROR(FIND("_",LEFT(J1433,4)),1)-1)),{"","fact";"c","reset";"tc","reset";"ec","reset";"tec","fact";"c32","rate";"c64","rate";"cmpd","";"ec32","diff";"ec64","diff";"f","fact";"family","";"n","raw";"s",""},2,FALSE)</f>
        <v>reset</v>
      </c>
      <c r="L1433" s="4" t="str">
        <f t="shared" si="88"/>
        <v>∑ (core.*.rgReadsPosition15)</v>
      </c>
      <c r="M1433" s="5" t="str">
        <f t="shared" si="89"/>
        <v>sum</v>
      </c>
      <c r="N1433" s="5" t="str">
        <f t="shared" si="90"/>
        <v>core.*.rgReadsPosition15</v>
      </c>
      <c r="O1433" s="5" t="str">
        <f t="shared" si="91"/>
        <v/>
      </c>
    </row>
    <row r="1434" spans="1:15" ht="45">
      <c r="A1434" s="1" t="s">
        <v>3923</v>
      </c>
      <c r="B1434" s="1" t="s">
        <v>29</v>
      </c>
      <c r="C1434" s="1" t="s">
        <v>455</v>
      </c>
      <c r="D1434" s="1" t="s">
        <v>3598</v>
      </c>
      <c r="E1434" s="1" t="s">
        <v>3599</v>
      </c>
      <c r="G1434" s="1">
        <v>5</v>
      </c>
      <c r="H1434" s="1" t="s">
        <v>27</v>
      </c>
      <c r="J1434" s="1" t="s">
        <v>3924</v>
      </c>
      <c r="K1434" s="4" t="str">
        <f>VLOOKUP(IF(ISBLANK(J1434),C1434,LEFT(J1434,IFERROR(FIND("_",LEFT(J1434,4)),1)-1)),{"","fact";"c","reset";"tc","reset";"ec","reset";"tec","fact";"c32","rate";"c64","rate";"cmpd","";"ec32","diff";"ec64","diff";"f","fact";"family","";"n","raw";"s",""},2,FALSE)</f>
        <v>reset</v>
      </c>
      <c r="L1434" s="4" t="str">
        <f t="shared" si="88"/>
        <v>∑ (core.*.rgReadsPosition2)</v>
      </c>
      <c r="M1434" s="5" t="str">
        <f t="shared" si="89"/>
        <v>sum</v>
      </c>
      <c r="N1434" s="5" t="str">
        <f t="shared" si="90"/>
        <v>core.*.rgReadsPosition2</v>
      </c>
      <c r="O1434" s="5" t="str">
        <f t="shared" si="91"/>
        <v/>
      </c>
    </row>
    <row r="1435" spans="1:15" ht="45">
      <c r="A1435" s="1" t="s">
        <v>3925</v>
      </c>
      <c r="B1435" s="1" t="s">
        <v>29</v>
      </c>
      <c r="C1435" s="1" t="s">
        <v>455</v>
      </c>
      <c r="D1435" s="1" t="s">
        <v>3601</v>
      </c>
      <c r="E1435" s="1" t="s">
        <v>3602</v>
      </c>
      <c r="G1435" s="1">
        <v>5</v>
      </c>
      <c r="H1435" s="1" t="s">
        <v>27</v>
      </c>
      <c r="J1435" s="1" t="s">
        <v>3926</v>
      </c>
      <c r="K1435" s="4" t="str">
        <f>VLOOKUP(IF(ISBLANK(J1435),C1435,LEFT(J1435,IFERROR(FIND("_",LEFT(J1435,4)),1)-1)),{"","fact";"c","reset";"tc","reset";"ec","reset";"tec","fact";"c32","rate";"c64","rate";"cmpd","";"ec32","diff";"ec64","diff";"f","fact";"family","";"n","raw";"s",""},2,FALSE)</f>
        <v>reset</v>
      </c>
      <c r="L1435" s="4" t="str">
        <f t="shared" si="88"/>
        <v>∑ (core.*.rgReadsPosition3)</v>
      </c>
      <c r="M1435" s="5" t="str">
        <f t="shared" si="89"/>
        <v>sum</v>
      </c>
      <c r="N1435" s="5" t="str">
        <f t="shared" si="90"/>
        <v>core.*.rgReadsPosition3</v>
      </c>
      <c r="O1435" s="5" t="str">
        <f t="shared" si="91"/>
        <v/>
      </c>
    </row>
    <row r="1436" spans="1:15" ht="45">
      <c r="A1436" s="1" t="s">
        <v>3927</v>
      </c>
      <c r="B1436" s="1" t="s">
        <v>29</v>
      </c>
      <c r="C1436" s="1" t="s">
        <v>455</v>
      </c>
      <c r="D1436" s="1" t="s">
        <v>3604</v>
      </c>
      <c r="E1436" s="1" t="s">
        <v>3605</v>
      </c>
      <c r="G1436" s="1">
        <v>5</v>
      </c>
      <c r="H1436" s="1" t="s">
        <v>27</v>
      </c>
      <c r="J1436" s="1" t="s">
        <v>3928</v>
      </c>
      <c r="K1436" s="4" t="str">
        <f>VLOOKUP(IF(ISBLANK(J1436),C1436,LEFT(J1436,IFERROR(FIND("_",LEFT(J1436,4)),1)-1)),{"","fact";"c","reset";"tc","reset";"ec","reset";"tec","fact";"c32","rate";"c64","rate";"cmpd","";"ec32","diff";"ec64","diff";"f","fact";"family","";"n","raw";"s",""},2,FALSE)</f>
        <v>reset</v>
      </c>
      <c r="L1436" s="4" t="str">
        <f t="shared" si="88"/>
        <v>∑ (core.*.rgReadsPosition4)</v>
      </c>
      <c r="M1436" s="5" t="str">
        <f t="shared" si="89"/>
        <v>sum</v>
      </c>
      <c r="N1436" s="5" t="str">
        <f t="shared" si="90"/>
        <v>core.*.rgReadsPosition4</v>
      </c>
      <c r="O1436" s="5" t="str">
        <f t="shared" si="91"/>
        <v/>
      </c>
    </row>
    <row r="1437" spans="1:15" ht="45">
      <c r="A1437" s="1" t="s">
        <v>3929</v>
      </c>
      <c r="B1437" s="1" t="s">
        <v>29</v>
      </c>
      <c r="C1437" s="1" t="s">
        <v>455</v>
      </c>
      <c r="D1437" s="1" t="s">
        <v>3607</v>
      </c>
      <c r="E1437" s="1" t="s">
        <v>3608</v>
      </c>
      <c r="G1437" s="1">
        <v>5</v>
      </c>
      <c r="H1437" s="1" t="s">
        <v>27</v>
      </c>
      <c r="J1437" s="1" t="s">
        <v>3930</v>
      </c>
      <c r="K1437" s="4" t="str">
        <f>VLOOKUP(IF(ISBLANK(J1437),C1437,LEFT(J1437,IFERROR(FIND("_",LEFT(J1437,4)),1)-1)),{"","fact";"c","reset";"tc","reset";"ec","reset";"tec","fact";"c32","rate";"c64","rate";"cmpd","";"ec32","diff";"ec64","diff";"f","fact";"family","";"n","raw";"s",""},2,FALSE)</f>
        <v>reset</v>
      </c>
      <c r="L1437" s="4" t="str">
        <f t="shared" si="88"/>
        <v>∑ (core.*.rgReadsPosition5)</v>
      </c>
      <c r="M1437" s="5" t="str">
        <f t="shared" si="89"/>
        <v>sum</v>
      </c>
      <c r="N1437" s="5" t="str">
        <f t="shared" si="90"/>
        <v>core.*.rgReadsPosition5</v>
      </c>
      <c r="O1437" s="5" t="str">
        <f t="shared" si="91"/>
        <v/>
      </c>
    </row>
    <row r="1438" spans="1:15" ht="45">
      <c r="A1438" s="1" t="s">
        <v>3931</v>
      </c>
      <c r="B1438" s="1" t="s">
        <v>29</v>
      </c>
      <c r="C1438" s="1" t="s">
        <v>455</v>
      </c>
      <c r="D1438" s="1" t="s">
        <v>3610</v>
      </c>
      <c r="E1438" s="1" t="s">
        <v>3611</v>
      </c>
      <c r="G1438" s="1">
        <v>5</v>
      </c>
      <c r="H1438" s="1" t="s">
        <v>27</v>
      </c>
      <c r="J1438" s="1" t="s">
        <v>3932</v>
      </c>
      <c r="K1438" s="4" t="str">
        <f>VLOOKUP(IF(ISBLANK(J1438),C1438,LEFT(J1438,IFERROR(FIND("_",LEFT(J1438,4)),1)-1)),{"","fact";"c","reset";"tc","reset";"ec","reset";"tec","fact";"c32","rate";"c64","rate";"cmpd","";"ec32","diff";"ec64","diff";"f","fact";"family","";"n","raw";"s",""},2,FALSE)</f>
        <v>reset</v>
      </c>
      <c r="L1438" s="4" t="str">
        <f t="shared" si="88"/>
        <v>∑ (core.*.rgReadsPosition6)</v>
      </c>
      <c r="M1438" s="5" t="str">
        <f t="shared" si="89"/>
        <v>sum</v>
      </c>
      <c r="N1438" s="5" t="str">
        <f t="shared" si="90"/>
        <v>core.*.rgReadsPosition6</v>
      </c>
      <c r="O1438" s="5" t="str">
        <f t="shared" si="91"/>
        <v/>
      </c>
    </row>
    <row r="1439" spans="1:15" ht="45">
      <c r="A1439" s="1" t="s">
        <v>3933</v>
      </c>
      <c r="B1439" s="1" t="s">
        <v>29</v>
      </c>
      <c r="C1439" s="1" t="s">
        <v>455</v>
      </c>
      <c r="D1439" s="1" t="s">
        <v>3613</v>
      </c>
      <c r="E1439" s="1" t="s">
        <v>3614</v>
      </c>
      <c r="G1439" s="1">
        <v>5</v>
      </c>
      <c r="H1439" s="1" t="s">
        <v>27</v>
      </c>
      <c r="J1439" s="1" t="s">
        <v>3934</v>
      </c>
      <c r="K1439" s="4" t="str">
        <f>VLOOKUP(IF(ISBLANK(J1439),C1439,LEFT(J1439,IFERROR(FIND("_",LEFT(J1439,4)),1)-1)),{"","fact";"c","reset";"tc","reset";"ec","reset";"tec","fact";"c32","rate";"c64","rate";"cmpd","";"ec32","diff";"ec64","diff";"f","fact";"family","";"n","raw";"s",""},2,FALSE)</f>
        <v>reset</v>
      </c>
      <c r="L1439" s="4" t="str">
        <f t="shared" si="88"/>
        <v>∑ (core.*.rgReadsPosition7)</v>
      </c>
      <c r="M1439" s="5" t="str">
        <f t="shared" si="89"/>
        <v>sum</v>
      </c>
      <c r="N1439" s="5" t="str">
        <f t="shared" si="90"/>
        <v>core.*.rgReadsPosition7</v>
      </c>
      <c r="O1439" s="5" t="str">
        <f t="shared" si="91"/>
        <v/>
      </c>
    </row>
    <row r="1440" spans="1:15" ht="45">
      <c r="A1440" s="1" t="s">
        <v>3935</v>
      </c>
      <c r="B1440" s="1" t="s">
        <v>29</v>
      </c>
      <c r="C1440" s="1" t="s">
        <v>455</v>
      </c>
      <c r="D1440" s="1" t="s">
        <v>3616</v>
      </c>
      <c r="E1440" s="1" t="s">
        <v>3617</v>
      </c>
      <c r="G1440" s="1">
        <v>5</v>
      </c>
      <c r="H1440" s="1" t="s">
        <v>27</v>
      </c>
      <c r="J1440" s="1" t="s">
        <v>3936</v>
      </c>
      <c r="K1440" s="4" t="str">
        <f>VLOOKUP(IF(ISBLANK(J1440),C1440,LEFT(J1440,IFERROR(FIND("_",LEFT(J1440,4)),1)-1)),{"","fact";"c","reset";"tc","reset";"ec","reset";"tec","fact";"c32","rate";"c64","rate";"cmpd","";"ec32","diff";"ec64","diff";"f","fact";"family","";"n","raw";"s",""},2,FALSE)</f>
        <v>reset</v>
      </c>
      <c r="L1440" s="4" t="str">
        <f t="shared" si="88"/>
        <v>∑ (core.*.rgReadsPosition8)</v>
      </c>
      <c r="M1440" s="5" t="str">
        <f t="shared" si="89"/>
        <v>sum</v>
      </c>
      <c r="N1440" s="5" t="str">
        <f t="shared" si="90"/>
        <v>core.*.rgReadsPosition8</v>
      </c>
      <c r="O1440" s="5" t="str">
        <f t="shared" si="91"/>
        <v/>
      </c>
    </row>
    <row r="1441" spans="1:15" ht="45">
      <c r="A1441" s="1" t="s">
        <v>3937</v>
      </c>
      <c r="B1441" s="1" t="s">
        <v>29</v>
      </c>
      <c r="C1441" s="1" t="s">
        <v>455</v>
      </c>
      <c r="D1441" s="1" t="s">
        <v>3619</v>
      </c>
      <c r="E1441" s="1" t="s">
        <v>3620</v>
      </c>
      <c r="G1441" s="1">
        <v>5</v>
      </c>
      <c r="H1441" s="1" t="s">
        <v>27</v>
      </c>
      <c r="J1441" s="1" t="s">
        <v>3938</v>
      </c>
      <c r="K1441" s="4" t="str">
        <f>VLOOKUP(IF(ISBLANK(J1441),C1441,LEFT(J1441,IFERROR(FIND("_",LEFT(J1441,4)),1)-1)),{"","fact";"c","reset";"tc","reset";"ec","reset";"tec","fact";"c32","rate";"c64","rate";"cmpd","";"ec32","diff";"ec64","diff";"f","fact";"family","";"n","raw";"s",""},2,FALSE)</f>
        <v>reset</v>
      </c>
      <c r="L1441" s="4" t="str">
        <f t="shared" si="88"/>
        <v>∑ (core.*.rgReadsPosition9)</v>
      </c>
      <c r="M1441" s="5" t="str">
        <f t="shared" si="89"/>
        <v>sum</v>
      </c>
      <c r="N1441" s="5" t="str">
        <f t="shared" si="90"/>
        <v>core.*.rgReadsPosition9</v>
      </c>
      <c r="O1441" s="5" t="str">
        <f t="shared" si="91"/>
        <v/>
      </c>
    </row>
    <row r="1442" spans="1:15" ht="45">
      <c r="A1442" s="1" t="s">
        <v>3939</v>
      </c>
      <c r="B1442" s="1" t="s">
        <v>29</v>
      </c>
      <c r="C1442" s="1" t="s">
        <v>455</v>
      </c>
      <c r="D1442" s="1" t="s">
        <v>3622</v>
      </c>
      <c r="E1442" s="1" t="s">
        <v>3623</v>
      </c>
      <c r="G1442" s="1">
        <v>5</v>
      </c>
      <c r="H1442" s="1" t="s">
        <v>27</v>
      </c>
      <c r="J1442" s="1" t="s">
        <v>3940</v>
      </c>
      <c r="K1442" s="4" t="str">
        <f>VLOOKUP(IF(ISBLANK(J1442),C1442,LEFT(J1442,IFERROR(FIND("_",LEFT(J1442,4)),1)-1)),{"","fact";"c","reset";"tc","reset";"ec","reset";"tec","fact";"c32","rate";"c64","rate";"cmpd","";"ec32","diff";"ec64","diff";"f","fact";"family","";"n","raw";"s",""},2,FALSE)</f>
        <v>reset</v>
      </c>
      <c r="L1442" s="4" t="str">
        <f t="shared" si="88"/>
        <v>∑ (core.*.rgWriteBlocksPosition0)</v>
      </c>
      <c r="M1442" s="5" t="str">
        <f t="shared" si="89"/>
        <v>sum</v>
      </c>
      <c r="N1442" s="5" t="str">
        <f t="shared" si="90"/>
        <v>core.*.rgWriteBlocksPosition0</v>
      </c>
      <c r="O1442" s="5" t="str">
        <f t="shared" si="91"/>
        <v/>
      </c>
    </row>
    <row r="1443" spans="1:15" ht="45">
      <c r="A1443" s="1" t="s">
        <v>3941</v>
      </c>
      <c r="B1443" s="1" t="s">
        <v>29</v>
      </c>
      <c r="C1443" s="1" t="s">
        <v>455</v>
      </c>
      <c r="D1443" s="1" t="s">
        <v>3625</v>
      </c>
      <c r="E1443" s="1" t="s">
        <v>3626</v>
      </c>
      <c r="G1443" s="1">
        <v>5</v>
      </c>
      <c r="H1443" s="1" t="s">
        <v>27</v>
      </c>
      <c r="J1443" s="1" t="s">
        <v>3942</v>
      </c>
      <c r="K1443" s="4" t="str">
        <f>VLOOKUP(IF(ISBLANK(J1443),C1443,LEFT(J1443,IFERROR(FIND("_",LEFT(J1443,4)),1)-1)),{"","fact";"c","reset";"tc","reset";"ec","reset";"tec","fact";"c32","rate";"c64","rate";"cmpd","";"ec32","diff";"ec64","diff";"f","fact";"family","";"n","raw";"s",""},2,FALSE)</f>
        <v>reset</v>
      </c>
      <c r="L1443" s="4" t="str">
        <f t="shared" si="88"/>
        <v>∑ (core.*.rgWriteBlocksPosition1)</v>
      </c>
      <c r="M1443" s="5" t="str">
        <f t="shared" si="89"/>
        <v>sum</v>
      </c>
      <c r="N1443" s="5" t="str">
        <f t="shared" si="90"/>
        <v>core.*.rgWriteBlocksPosition1</v>
      </c>
      <c r="O1443" s="5" t="str">
        <f t="shared" si="91"/>
        <v/>
      </c>
    </row>
    <row r="1444" spans="1:15" ht="45">
      <c r="A1444" s="1" t="s">
        <v>3943</v>
      </c>
      <c r="B1444" s="1" t="s">
        <v>29</v>
      </c>
      <c r="C1444" s="1" t="s">
        <v>455</v>
      </c>
      <c r="D1444" s="1" t="s">
        <v>3628</v>
      </c>
      <c r="E1444" s="1" t="s">
        <v>3629</v>
      </c>
      <c r="G1444" s="1">
        <v>5</v>
      </c>
      <c r="H1444" s="1" t="s">
        <v>27</v>
      </c>
      <c r="J1444" s="1" t="s">
        <v>3944</v>
      </c>
      <c r="K1444" s="4" t="str">
        <f>VLOOKUP(IF(ISBLANK(J1444),C1444,LEFT(J1444,IFERROR(FIND("_",LEFT(J1444,4)),1)-1)),{"","fact";"c","reset";"tc","reset";"ec","reset";"tec","fact";"c32","rate";"c64","rate";"cmpd","";"ec32","diff";"ec64","diff";"f","fact";"family","";"n","raw";"s",""},2,FALSE)</f>
        <v>reset</v>
      </c>
      <c r="L1444" s="4" t="str">
        <f t="shared" si="88"/>
        <v>∑ (core.*.rgWriteBlocksPosition10)</v>
      </c>
      <c r="M1444" s="5" t="str">
        <f t="shared" si="89"/>
        <v>sum</v>
      </c>
      <c r="N1444" s="5" t="str">
        <f t="shared" si="90"/>
        <v>core.*.rgWriteBlocksPosition10</v>
      </c>
      <c r="O1444" s="5" t="str">
        <f t="shared" si="91"/>
        <v/>
      </c>
    </row>
    <row r="1445" spans="1:15" ht="45">
      <c r="A1445" s="1" t="s">
        <v>3945</v>
      </c>
      <c r="B1445" s="1" t="s">
        <v>29</v>
      </c>
      <c r="C1445" s="1" t="s">
        <v>455</v>
      </c>
      <c r="D1445" s="1" t="s">
        <v>3631</v>
      </c>
      <c r="E1445" s="1" t="s">
        <v>3632</v>
      </c>
      <c r="G1445" s="1">
        <v>5</v>
      </c>
      <c r="H1445" s="1" t="s">
        <v>27</v>
      </c>
      <c r="J1445" s="1" t="s">
        <v>3946</v>
      </c>
      <c r="K1445" s="4" t="str">
        <f>VLOOKUP(IF(ISBLANK(J1445),C1445,LEFT(J1445,IFERROR(FIND("_",LEFT(J1445,4)),1)-1)),{"","fact";"c","reset";"tc","reset";"ec","reset";"tec","fact";"c32","rate";"c64","rate";"cmpd","";"ec32","diff";"ec64","diff";"f","fact";"family","";"n","raw";"s",""},2,FALSE)</f>
        <v>reset</v>
      </c>
      <c r="L1445" s="4" t="str">
        <f t="shared" si="88"/>
        <v>∑ (core.*.rgWriteBlocksPosition11)</v>
      </c>
      <c r="M1445" s="5" t="str">
        <f t="shared" si="89"/>
        <v>sum</v>
      </c>
      <c r="N1445" s="5" t="str">
        <f t="shared" si="90"/>
        <v>core.*.rgWriteBlocksPosition11</v>
      </c>
      <c r="O1445" s="5" t="str">
        <f t="shared" si="91"/>
        <v/>
      </c>
    </row>
    <row r="1446" spans="1:15" ht="45">
      <c r="A1446" s="1" t="s">
        <v>3947</v>
      </c>
      <c r="B1446" s="1" t="s">
        <v>29</v>
      </c>
      <c r="C1446" s="1" t="s">
        <v>455</v>
      </c>
      <c r="D1446" s="1" t="s">
        <v>3634</v>
      </c>
      <c r="E1446" s="1" t="s">
        <v>3635</v>
      </c>
      <c r="G1446" s="1">
        <v>5</v>
      </c>
      <c r="H1446" s="1" t="s">
        <v>27</v>
      </c>
      <c r="J1446" s="1" t="s">
        <v>3948</v>
      </c>
      <c r="K1446" s="4" t="str">
        <f>VLOOKUP(IF(ISBLANK(J1446),C1446,LEFT(J1446,IFERROR(FIND("_",LEFT(J1446,4)),1)-1)),{"","fact";"c","reset";"tc","reset";"ec","reset";"tec","fact";"c32","rate";"c64","rate";"cmpd","";"ec32","diff";"ec64","diff";"f","fact";"family","";"n","raw";"s",""},2,FALSE)</f>
        <v>reset</v>
      </c>
      <c r="L1446" s="4" t="str">
        <f t="shared" si="88"/>
        <v>∑ (core.*.rgWriteBlocksPosition12)</v>
      </c>
      <c r="M1446" s="5" t="str">
        <f t="shared" si="89"/>
        <v>sum</v>
      </c>
      <c r="N1446" s="5" t="str">
        <f t="shared" si="90"/>
        <v>core.*.rgWriteBlocksPosition12</v>
      </c>
      <c r="O1446" s="5" t="str">
        <f t="shared" si="91"/>
        <v/>
      </c>
    </row>
    <row r="1447" spans="1:15" ht="45">
      <c r="A1447" s="1" t="s">
        <v>3949</v>
      </c>
      <c r="B1447" s="1" t="s">
        <v>29</v>
      </c>
      <c r="C1447" s="1" t="s">
        <v>455</v>
      </c>
      <c r="D1447" s="1" t="s">
        <v>3637</v>
      </c>
      <c r="E1447" s="1" t="s">
        <v>3638</v>
      </c>
      <c r="G1447" s="1">
        <v>5</v>
      </c>
      <c r="H1447" s="1" t="s">
        <v>27</v>
      </c>
      <c r="J1447" s="1" t="s">
        <v>3950</v>
      </c>
      <c r="K1447" s="4" t="str">
        <f>VLOOKUP(IF(ISBLANK(J1447),C1447,LEFT(J1447,IFERROR(FIND("_",LEFT(J1447,4)),1)-1)),{"","fact";"c","reset";"tc","reset";"ec","reset";"tec","fact";"c32","rate";"c64","rate";"cmpd","";"ec32","diff";"ec64","diff";"f","fact";"family","";"n","raw";"s",""},2,FALSE)</f>
        <v>reset</v>
      </c>
      <c r="L1447" s="4" t="str">
        <f t="shared" si="88"/>
        <v>∑ (core.*.rgWriteBlocksPosition13)</v>
      </c>
      <c r="M1447" s="5" t="str">
        <f t="shared" si="89"/>
        <v>sum</v>
      </c>
      <c r="N1447" s="5" t="str">
        <f t="shared" si="90"/>
        <v>core.*.rgWriteBlocksPosition13</v>
      </c>
      <c r="O1447" s="5" t="str">
        <f t="shared" si="91"/>
        <v/>
      </c>
    </row>
    <row r="1448" spans="1:15" ht="45">
      <c r="A1448" s="1" t="s">
        <v>3951</v>
      </c>
      <c r="B1448" s="1" t="s">
        <v>29</v>
      </c>
      <c r="C1448" s="1" t="s">
        <v>455</v>
      </c>
      <c r="D1448" s="1" t="s">
        <v>3640</v>
      </c>
      <c r="E1448" s="1" t="s">
        <v>3641</v>
      </c>
      <c r="G1448" s="1">
        <v>5</v>
      </c>
      <c r="H1448" s="1" t="s">
        <v>27</v>
      </c>
      <c r="J1448" s="1" t="s">
        <v>3952</v>
      </c>
      <c r="K1448" s="4" t="str">
        <f>VLOOKUP(IF(ISBLANK(J1448),C1448,LEFT(J1448,IFERROR(FIND("_",LEFT(J1448,4)),1)-1)),{"","fact";"c","reset";"tc","reset";"ec","reset";"tec","fact";"c32","rate";"c64","rate";"cmpd","";"ec32","diff";"ec64","diff";"f","fact";"family","";"n","raw";"s",""},2,FALSE)</f>
        <v>reset</v>
      </c>
      <c r="L1448" s="4" t="str">
        <f t="shared" si="88"/>
        <v>∑ (core.*.rgWriteBlocksPosition14)</v>
      </c>
      <c r="M1448" s="5" t="str">
        <f t="shared" si="89"/>
        <v>sum</v>
      </c>
      <c r="N1448" s="5" t="str">
        <f t="shared" si="90"/>
        <v>core.*.rgWriteBlocksPosition14</v>
      </c>
      <c r="O1448" s="5" t="str">
        <f t="shared" si="91"/>
        <v/>
      </c>
    </row>
    <row r="1449" spans="1:15" ht="45">
      <c r="A1449" s="1" t="s">
        <v>3953</v>
      </c>
      <c r="B1449" s="1" t="s">
        <v>29</v>
      </c>
      <c r="C1449" s="1" t="s">
        <v>455</v>
      </c>
      <c r="D1449" s="1" t="s">
        <v>3643</v>
      </c>
      <c r="E1449" s="1" t="s">
        <v>3644</v>
      </c>
      <c r="G1449" s="1">
        <v>5</v>
      </c>
      <c r="H1449" s="1" t="s">
        <v>27</v>
      </c>
      <c r="J1449" s="1" t="s">
        <v>3954</v>
      </c>
      <c r="K1449" s="4" t="str">
        <f>VLOOKUP(IF(ISBLANK(J1449),C1449,LEFT(J1449,IFERROR(FIND("_",LEFT(J1449,4)),1)-1)),{"","fact";"c","reset";"tc","reset";"ec","reset";"tec","fact";"c32","rate";"c64","rate";"cmpd","";"ec32","diff";"ec64","diff";"f","fact";"family","";"n","raw";"s",""},2,FALSE)</f>
        <v>reset</v>
      </c>
      <c r="L1449" s="4" t="str">
        <f t="shared" si="88"/>
        <v>∑ (core.*.rgWriteBlocksPosition15)</v>
      </c>
      <c r="M1449" s="5" t="str">
        <f t="shared" si="89"/>
        <v>sum</v>
      </c>
      <c r="N1449" s="5" t="str">
        <f t="shared" si="90"/>
        <v>core.*.rgWriteBlocksPosition15</v>
      </c>
      <c r="O1449" s="5" t="str">
        <f t="shared" si="91"/>
        <v/>
      </c>
    </row>
    <row r="1450" spans="1:15" ht="45">
      <c r="A1450" s="1" t="s">
        <v>3955</v>
      </c>
      <c r="B1450" s="1" t="s">
        <v>29</v>
      </c>
      <c r="C1450" s="1" t="s">
        <v>455</v>
      </c>
      <c r="D1450" s="1" t="s">
        <v>3646</v>
      </c>
      <c r="E1450" s="1" t="s">
        <v>3647</v>
      </c>
      <c r="G1450" s="1">
        <v>5</v>
      </c>
      <c r="H1450" s="1" t="s">
        <v>27</v>
      </c>
      <c r="J1450" s="1" t="s">
        <v>3956</v>
      </c>
      <c r="K1450" s="4" t="str">
        <f>VLOOKUP(IF(ISBLANK(J1450),C1450,LEFT(J1450,IFERROR(FIND("_",LEFT(J1450,4)),1)-1)),{"","fact";"c","reset";"tc","reset";"ec","reset";"tec","fact";"c32","rate";"c64","rate";"cmpd","";"ec32","diff";"ec64","diff";"f","fact";"family","";"n","raw";"s",""},2,FALSE)</f>
        <v>reset</v>
      </c>
      <c r="L1450" s="4" t="str">
        <f t="shared" si="88"/>
        <v>∑ (core.*.rgWriteBlocksPosition2)</v>
      </c>
      <c r="M1450" s="5" t="str">
        <f t="shared" si="89"/>
        <v>sum</v>
      </c>
      <c r="N1450" s="5" t="str">
        <f t="shared" si="90"/>
        <v>core.*.rgWriteBlocksPosition2</v>
      </c>
      <c r="O1450" s="5" t="str">
        <f t="shared" si="91"/>
        <v/>
      </c>
    </row>
    <row r="1451" spans="1:15" ht="45">
      <c r="A1451" s="1" t="s">
        <v>3957</v>
      </c>
      <c r="B1451" s="1" t="s">
        <v>29</v>
      </c>
      <c r="C1451" s="1" t="s">
        <v>455</v>
      </c>
      <c r="D1451" s="1" t="s">
        <v>3649</v>
      </c>
      <c r="E1451" s="1" t="s">
        <v>3650</v>
      </c>
      <c r="G1451" s="1">
        <v>5</v>
      </c>
      <c r="H1451" s="1" t="s">
        <v>27</v>
      </c>
      <c r="J1451" s="1" t="s">
        <v>3958</v>
      </c>
      <c r="K1451" s="4" t="str">
        <f>VLOOKUP(IF(ISBLANK(J1451),C1451,LEFT(J1451,IFERROR(FIND("_",LEFT(J1451,4)),1)-1)),{"","fact";"c","reset";"tc","reset";"ec","reset";"tec","fact";"c32","rate";"c64","rate";"cmpd","";"ec32","diff";"ec64","diff";"f","fact";"family","";"n","raw";"s",""},2,FALSE)</f>
        <v>reset</v>
      </c>
      <c r="L1451" s="4" t="str">
        <f t="shared" si="88"/>
        <v>∑ (core.*.rgWriteBlocksPosition3)</v>
      </c>
      <c r="M1451" s="5" t="str">
        <f t="shared" si="89"/>
        <v>sum</v>
      </c>
      <c r="N1451" s="5" t="str">
        <f t="shared" si="90"/>
        <v>core.*.rgWriteBlocksPosition3</v>
      </c>
      <c r="O1451" s="5" t="str">
        <f t="shared" si="91"/>
        <v/>
      </c>
    </row>
    <row r="1452" spans="1:15" ht="45">
      <c r="A1452" s="1" t="s">
        <v>3959</v>
      </c>
      <c r="B1452" s="1" t="s">
        <v>29</v>
      </c>
      <c r="C1452" s="1" t="s">
        <v>455</v>
      </c>
      <c r="D1452" s="1" t="s">
        <v>3652</v>
      </c>
      <c r="E1452" s="1" t="s">
        <v>3653</v>
      </c>
      <c r="G1452" s="1">
        <v>5</v>
      </c>
      <c r="H1452" s="1" t="s">
        <v>27</v>
      </c>
      <c r="J1452" s="1" t="s">
        <v>3960</v>
      </c>
      <c r="K1452" s="4" t="str">
        <f>VLOOKUP(IF(ISBLANK(J1452),C1452,LEFT(J1452,IFERROR(FIND("_",LEFT(J1452,4)),1)-1)),{"","fact";"c","reset";"tc","reset";"ec","reset";"tec","fact";"c32","rate";"c64","rate";"cmpd","";"ec32","diff";"ec64","diff";"f","fact";"family","";"n","raw";"s",""},2,FALSE)</f>
        <v>reset</v>
      </c>
      <c r="L1452" s="4" t="str">
        <f t="shared" si="88"/>
        <v>∑ (core.*.rgWriteBlocksPosition4)</v>
      </c>
      <c r="M1452" s="5" t="str">
        <f t="shared" si="89"/>
        <v>sum</v>
      </c>
      <c r="N1452" s="5" t="str">
        <f t="shared" si="90"/>
        <v>core.*.rgWriteBlocksPosition4</v>
      </c>
      <c r="O1452" s="5" t="str">
        <f t="shared" si="91"/>
        <v/>
      </c>
    </row>
    <row r="1453" spans="1:15" ht="45">
      <c r="A1453" s="1" t="s">
        <v>3961</v>
      </c>
      <c r="B1453" s="1" t="s">
        <v>29</v>
      </c>
      <c r="C1453" s="1" t="s">
        <v>455</v>
      </c>
      <c r="D1453" s="1" t="s">
        <v>3655</v>
      </c>
      <c r="E1453" s="1" t="s">
        <v>3656</v>
      </c>
      <c r="G1453" s="1">
        <v>5</v>
      </c>
      <c r="H1453" s="1" t="s">
        <v>27</v>
      </c>
      <c r="J1453" s="1" t="s">
        <v>3962</v>
      </c>
      <c r="K1453" s="4" t="str">
        <f>VLOOKUP(IF(ISBLANK(J1453),C1453,LEFT(J1453,IFERROR(FIND("_",LEFT(J1453,4)),1)-1)),{"","fact";"c","reset";"tc","reset";"ec","reset";"tec","fact";"c32","rate";"c64","rate";"cmpd","";"ec32","diff";"ec64","diff";"f","fact";"family","";"n","raw";"s",""},2,FALSE)</f>
        <v>reset</v>
      </c>
      <c r="L1453" s="4" t="str">
        <f t="shared" si="88"/>
        <v>∑ (core.*.rgWriteBlocksPosition5)</v>
      </c>
      <c r="M1453" s="5" t="str">
        <f t="shared" si="89"/>
        <v>sum</v>
      </c>
      <c r="N1453" s="5" t="str">
        <f t="shared" si="90"/>
        <v>core.*.rgWriteBlocksPosition5</v>
      </c>
      <c r="O1453" s="5" t="str">
        <f t="shared" si="91"/>
        <v/>
      </c>
    </row>
    <row r="1454" spans="1:15" ht="45">
      <c r="A1454" s="1" t="s">
        <v>3963</v>
      </c>
      <c r="B1454" s="1" t="s">
        <v>29</v>
      </c>
      <c r="C1454" s="1" t="s">
        <v>455</v>
      </c>
      <c r="D1454" s="1" t="s">
        <v>3658</v>
      </c>
      <c r="E1454" s="1" t="s">
        <v>3659</v>
      </c>
      <c r="G1454" s="1">
        <v>5</v>
      </c>
      <c r="H1454" s="1" t="s">
        <v>27</v>
      </c>
      <c r="J1454" s="1" t="s">
        <v>3964</v>
      </c>
      <c r="K1454" s="4" t="str">
        <f>VLOOKUP(IF(ISBLANK(J1454),C1454,LEFT(J1454,IFERROR(FIND("_",LEFT(J1454,4)),1)-1)),{"","fact";"c","reset";"tc","reset";"ec","reset";"tec","fact";"c32","rate";"c64","rate";"cmpd","";"ec32","diff";"ec64","diff";"f","fact";"family","";"n","raw";"s",""},2,FALSE)</f>
        <v>reset</v>
      </c>
      <c r="L1454" s="4" t="str">
        <f t="shared" si="88"/>
        <v>∑ (core.*.rgWriteBlocksPosition6)</v>
      </c>
      <c r="M1454" s="5" t="str">
        <f t="shared" si="89"/>
        <v>sum</v>
      </c>
      <c r="N1454" s="5" t="str">
        <f t="shared" si="90"/>
        <v>core.*.rgWriteBlocksPosition6</v>
      </c>
      <c r="O1454" s="5" t="str">
        <f t="shared" si="91"/>
        <v/>
      </c>
    </row>
    <row r="1455" spans="1:15" ht="45">
      <c r="A1455" s="1" t="s">
        <v>3965</v>
      </c>
      <c r="B1455" s="1" t="s">
        <v>29</v>
      </c>
      <c r="C1455" s="1" t="s">
        <v>455</v>
      </c>
      <c r="D1455" s="1" t="s">
        <v>3661</v>
      </c>
      <c r="E1455" s="1" t="s">
        <v>3662</v>
      </c>
      <c r="G1455" s="1">
        <v>5</v>
      </c>
      <c r="H1455" s="1" t="s">
        <v>27</v>
      </c>
      <c r="J1455" s="1" t="s">
        <v>3966</v>
      </c>
      <c r="K1455" s="4" t="str">
        <f>VLOOKUP(IF(ISBLANK(J1455),C1455,LEFT(J1455,IFERROR(FIND("_",LEFT(J1455,4)),1)-1)),{"","fact";"c","reset";"tc","reset";"ec","reset";"tec","fact";"c32","rate";"c64","rate";"cmpd","";"ec32","diff";"ec64","diff";"f","fact";"family","";"n","raw";"s",""},2,FALSE)</f>
        <v>reset</v>
      </c>
      <c r="L1455" s="4" t="str">
        <f t="shared" si="88"/>
        <v>∑ (core.*.rgWriteBlocksPosition7)</v>
      </c>
      <c r="M1455" s="5" t="str">
        <f t="shared" si="89"/>
        <v>sum</v>
      </c>
      <c r="N1455" s="5" t="str">
        <f t="shared" si="90"/>
        <v>core.*.rgWriteBlocksPosition7</v>
      </c>
      <c r="O1455" s="5" t="str">
        <f t="shared" si="91"/>
        <v/>
      </c>
    </row>
    <row r="1456" spans="1:15" ht="45">
      <c r="A1456" s="1" t="s">
        <v>3967</v>
      </c>
      <c r="B1456" s="1" t="s">
        <v>29</v>
      </c>
      <c r="C1456" s="1" t="s">
        <v>455</v>
      </c>
      <c r="D1456" s="1" t="s">
        <v>3664</v>
      </c>
      <c r="E1456" s="1" t="s">
        <v>3665</v>
      </c>
      <c r="G1456" s="1">
        <v>5</v>
      </c>
      <c r="H1456" s="1" t="s">
        <v>27</v>
      </c>
      <c r="J1456" s="1" t="s">
        <v>3968</v>
      </c>
      <c r="K1456" s="4" t="str">
        <f>VLOOKUP(IF(ISBLANK(J1456),C1456,LEFT(J1456,IFERROR(FIND("_",LEFT(J1456,4)),1)-1)),{"","fact";"c","reset";"tc","reset";"ec","reset";"tec","fact";"c32","rate";"c64","rate";"cmpd","";"ec32","diff";"ec64","diff";"f","fact";"family","";"n","raw";"s",""},2,FALSE)</f>
        <v>reset</v>
      </c>
      <c r="L1456" s="4" t="str">
        <f t="shared" si="88"/>
        <v>∑ (core.*.rgWriteBlocksPosition8)</v>
      </c>
      <c r="M1456" s="5" t="str">
        <f t="shared" si="89"/>
        <v>sum</v>
      </c>
      <c r="N1456" s="5" t="str">
        <f t="shared" si="90"/>
        <v>core.*.rgWriteBlocksPosition8</v>
      </c>
      <c r="O1456" s="5" t="str">
        <f t="shared" si="91"/>
        <v/>
      </c>
    </row>
    <row r="1457" spans="1:15" ht="45">
      <c r="A1457" s="1" t="s">
        <v>3969</v>
      </c>
      <c r="B1457" s="1" t="s">
        <v>29</v>
      </c>
      <c r="C1457" s="1" t="s">
        <v>455</v>
      </c>
      <c r="D1457" s="1" t="s">
        <v>3667</v>
      </c>
      <c r="E1457" s="1" t="s">
        <v>3668</v>
      </c>
      <c r="G1457" s="1">
        <v>5</v>
      </c>
      <c r="H1457" s="1" t="s">
        <v>27</v>
      </c>
      <c r="J1457" s="1" t="s">
        <v>3970</v>
      </c>
      <c r="K1457" s="4" t="str">
        <f>VLOOKUP(IF(ISBLANK(J1457),C1457,LEFT(J1457,IFERROR(FIND("_",LEFT(J1457,4)),1)-1)),{"","fact";"c","reset";"tc","reset";"ec","reset";"tec","fact";"c32","rate";"c64","rate";"cmpd","";"ec32","diff";"ec64","diff";"f","fact";"family","";"n","raw";"s",""},2,FALSE)</f>
        <v>reset</v>
      </c>
      <c r="L1457" s="4" t="str">
        <f t="shared" si="88"/>
        <v>∑ (core.*.rgWriteBlocksPosition9)</v>
      </c>
      <c r="M1457" s="5" t="str">
        <f t="shared" si="89"/>
        <v>sum</v>
      </c>
      <c r="N1457" s="5" t="str">
        <f t="shared" si="90"/>
        <v>core.*.rgWriteBlocksPosition9</v>
      </c>
      <c r="O1457" s="5" t="str">
        <f t="shared" si="91"/>
        <v/>
      </c>
    </row>
    <row r="1458" spans="1:15" ht="45">
      <c r="A1458" s="1" t="s">
        <v>3971</v>
      </c>
      <c r="B1458" s="1" t="s">
        <v>29</v>
      </c>
      <c r="C1458" s="1" t="s">
        <v>455</v>
      </c>
      <c r="D1458" s="1" t="s">
        <v>3670</v>
      </c>
      <c r="E1458" s="1" t="s">
        <v>3671</v>
      </c>
      <c r="F1458" s="1" t="s">
        <v>458</v>
      </c>
      <c r="G1458" s="1">
        <v>5</v>
      </c>
      <c r="H1458" s="1" t="s">
        <v>27</v>
      </c>
      <c r="J1458" s="1" t="s">
        <v>3672</v>
      </c>
      <c r="K1458" s="4" t="str">
        <f>VLOOKUP(IF(ISBLANK(J1458),C1458,LEFT(J1458,IFERROR(FIND("_",LEFT(J1458,4)),1)-1)),{"","fact";"c","reset";"tc","reset";"ec","reset";"tec","fact";"c32","rate";"c64","rate";"cmpd","";"ec32","diff";"ec64","diff";"f","fact";"family","";"n","raw";"s",""},2,FALSE)</f>
        <v>reset</v>
      </c>
      <c r="L1458" s="4" t="str">
        <f t="shared" si="88"/>
        <v>rgWriteBlocksPosition0 * storage.blockSize</v>
      </c>
      <c r="M1458" s="5" t="str">
        <f t="shared" si="89"/>
        <v>mult</v>
      </c>
      <c r="N1458" s="5" t="str">
        <f t="shared" si="90"/>
        <v>rgWriteBlocksPosition0</v>
      </c>
      <c r="O1458" s="5" t="str">
        <f t="shared" si="91"/>
        <v>storage.blockSize</v>
      </c>
    </row>
    <row r="1459" spans="1:15" ht="45">
      <c r="A1459" s="1" t="s">
        <v>3972</v>
      </c>
      <c r="B1459" s="1" t="s">
        <v>29</v>
      </c>
      <c r="C1459" s="1" t="s">
        <v>455</v>
      </c>
      <c r="D1459" s="1" t="s">
        <v>3674</v>
      </c>
      <c r="E1459" s="1" t="s">
        <v>3675</v>
      </c>
      <c r="F1459" s="1" t="s">
        <v>458</v>
      </c>
      <c r="G1459" s="1">
        <v>5</v>
      </c>
      <c r="H1459" s="1" t="s">
        <v>27</v>
      </c>
      <c r="J1459" s="1" t="s">
        <v>3676</v>
      </c>
      <c r="K1459" s="4" t="str">
        <f>VLOOKUP(IF(ISBLANK(J1459),C1459,LEFT(J1459,IFERROR(FIND("_",LEFT(J1459,4)),1)-1)),{"","fact";"c","reset";"tc","reset";"ec","reset";"tec","fact";"c32","rate";"c64","rate";"cmpd","";"ec32","diff";"ec64","diff";"f","fact";"family","";"n","raw";"s",""},2,FALSE)</f>
        <v>reset</v>
      </c>
      <c r="L1459" s="4" t="str">
        <f t="shared" si="88"/>
        <v>rgWriteBlocksPosition1 * storage.blockSize</v>
      </c>
      <c r="M1459" s="5" t="str">
        <f t="shared" si="89"/>
        <v>mult</v>
      </c>
      <c r="N1459" s="5" t="str">
        <f t="shared" si="90"/>
        <v>rgWriteBlocksPosition1</v>
      </c>
      <c r="O1459" s="5" t="str">
        <f t="shared" si="91"/>
        <v>storage.blockSize</v>
      </c>
    </row>
    <row r="1460" spans="1:15" ht="45">
      <c r="A1460" s="1" t="s">
        <v>3973</v>
      </c>
      <c r="B1460" s="1" t="s">
        <v>29</v>
      </c>
      <c r="C1460" s="1" t="s">
        <v>455</v>
      </c>
      <c r="D1460" s="1" t="s">
        <v>3678</v>
      </c>
      <c r="E1460" s="1" t="s">
        <v>3679</v>
      </c>
      <c r="F1460" s="1" t="s">
        <v>458</v>
      </c>
      <c r="G1460" s="1">
        <v>5</v>
      </c>
      <c r="H1460" s="1" t="s">
        <v>27</v>
      </c>
      <c r="J1460" s="1" t="s">
        <v>3680</v>
      </c>
      <c r="K1460" s="4" t="str">
        <f>VLOOKUP(IF(ISBLANK(J1460),C1460,LEFT(J1460,IFERROR(FIND("_",LEFT(J1460,4)),1)-1)),{"","fact";"c","reset";"tc","reset";"ec","reset";"tec","fact";"c32","rate";"c64","rate";"cmpd","";"ec32","diff";"ec64","diff";"f","fact";"family","";"n","raw";"s",""},2,FALSE)</f>
        <v>reset</v>
      </c>
      <c r="L1460" s="4" t="str">
        <f t="shared" si="88"/>
        <v>rgWriteBlocksPosition10 * storage.blockSize</v>
      </c>
      <c r="M1460" s="5" t="str">
        <f t="shared" si="89"/>
        <v>mult</v>
      </c>
      <c r="N1460" s="5" t="str">
        <f t="shared" si="90"/>
        <v>rgWriteBlocksPosition10</v>
      </c>
      <c r="O1460" s="5" t="str">
        <f t="shared" si="91"/>
        <v>storage.blockSize</v>
      </c>
    </row>
    <row r="1461" spans="1:15" ht="45">
      <c r="A1461" s="1" t="s">
        <v>3974</v>
      </c>
      <c r="B1461" s="1" t="s">
        <v>29</v>
      </c>
      <c r="C1461" s="1" t="s">
        <v>455</v>
      </c>
      <c r="D1461" s="1" t="s">
        <v>3682</v>
      </c>
      <c r="E1461" s="1" t="s">
        <v>3683</v>
      </c>
      <c r="F1461" s="1" t="s">
        <v>458</v>
      </c>
      <c r="G1461" s="1">
        <v>5</v>
      </c>
      <c r="H1461" s="1" t="s">
        <v>27</v>
      </c>
      <c r="J1461" s="1" t="s">
        <v>3684</v>
      </c>
      <c r="K1461" s="4" t="str">
        <f>VLOOKUP(IF(ISBLANK(J1461),C1461,LEFT(J1461,IFERROR(FIND("_",LEFT(J1461,4)),1)-1)),{"","fact";"c","reset";"tc","reset";"ec","reset";"tec","fact";"c32","rate";"c64","rate";"cmpd","";"ec32","diff";"ec64","diff";"f","fact";"family","";"n","raw";"s",""},2,FALSE)</f>
        <v>reset</v>
      </c>
      <c r="L1461" s="4" t="str">
        <f t="shared" si="88"/>
        <v>rgWriteBlocksPosition11 * storage.blockSize</v>
      </c>
      <c r="M1461" s="5" t="str">
        <f t="shared" si="89"/>
        <v>mult</v>
      </c>
      <c r="N1461" s="5" t="str">
        <f t="shared" si="90"/>
        <v>rgWriteBlocksPosition11</v>
      </c>
      <c r="O1461" s="5" t="str">
        <f t="shared" si="91"/>
        <v>storage.blockSize</v>
      </c>
    </row>
    <row r="1462" spans="1:15" ht="45">
      <c r="A1462" s="1" t="s">
        <v>3975</v>
      </c>
      <c r="B1462" s="1" t="s">
        <v>29</v>
      </c>
      <c r="C1462" s="1" t="s">
        <v>455</v>
      </c>
      <c r="D1462" s="1" t="s">
        <v>3686</v>
      </c>
      <c r="E1462" s="1" t="s">
        <v>3687</v>
      </c>
      <c r="F1462" s="1" t="s">
        <v>458</v>
      </c>
      <c r="G1462" s="1">
        <v>5</v>
      </c>
      <c r="H1462" s="1" t="s">
        <v>27</v>
      </c>
      <c r="J1462" s="1" t="s">
        <v>3688</v>
      </c>
      <c r="K1462" s="4" t="str">
        <f>VLOOKUP(IF(ISBLANK(J1462),C1462,LEFT(J1462,IFERROR(FIND("_",LEFT(J1462,4)),1)-1)),{"","fact";"c","reset";"tc","reset";"ec","reset";"tec","fact";"c32","rate";"c64","rate";"cmpd","";"ec32","diff";"ec64","diff";"f","fact";"family","";"n","raw";"s",""},2,FALSE)</f>
        <v>reset</v>
      </c>
      <c r="L1462" s="4" t="str">
        <f t="shared" si="88"/>
        <v>rgWriteBlocksPosition12 * storage.blockSize</v>
      </c>
      <c r="M1462" s="5" t="str">
        <f t="shared" si="89"/>
        <v>mult</v>
      </c>
      <c r="N1462" s="5" t="str">
        <f t="shared" si="90"/>
        <v>rgWriteBlocksPosition12</v>
      </c>
      <c r="O1462" s="5" t="str">
        <f t="shared" si="91"/>
        <v>storage.blockSize</v>
      </c>
    </row>
    <row r="1463" spans="1:15" ht="45">
      <c r="A1463" s="1" t="s">
        <v>3976</v>
      </c>
      <c r="B1463" s="1" t="s">
        <v>29</v>
      </c>
      <c r="C1463" s="1" t="s">
        <v>455</v>
      </c>
      <c r="D1463" s="1" t="s">
        <v>3690</v>
      </c>
      <c r="E1463" s="1" t="s">
        <v>3691</v>
      </c>
      <c r="F1463" s="1" t="s">
        <v>458</v>
      </c>
      <c r="G1463" s="1">
        <v>5</v>
      </c>
      <c r="H1463" s="1" t="s">
        <v>27</v>
      </c>
      <c r="J1463" s="1" t="s">
        <v>3692</v>
      </c>
      <c r="K1463" s="4" t="str">
        <f>VLOOKUP(IF(ISBLANK(J1463),C1463,LEFT(J1463,IFERROR(FIND("_",LEFT(J1463,4)),1)-1)),{"","fact";"c","reset";"tc","reset";"ec","reset";"tec","fact";"c32","rate";"c64","rate";"cmpd","";"ec32","diff";"ec64","diff";"f","fact";"family","";"n","raw";"s",""},2,FALSE)</f>
        <v>reset</v>
      </c>
      <c r="L1463" s="4" t="str">
        <f t="shared" si="88"/>
        <v>rgWriteBlocksPosition13 * storage.blockSize</v>
      </c>
      <c r="M1463" s="5" t="str">
        <f t="shared" si="89"/>
        <v>mult</v>
      </c>
      <c r="N1463" s="5" t="str">
        <f t="shared" si="90"/>
        <v>rgWriteBlocksPosition13</v>
      </c>
      <c r="O1463" s="5" t="str">
        <f t="shared" si="91"/>
        <v>storage.blockSize</v>
      </c>
    </row>
    <row r="1464" spans="1:15" ht="45">
      <c r="A1464" s="1" t="s">
        <v>3977</v>
      </c>
      <c r="B1464" s="1" t="s">
        <v>29</v>
      </c>
      <c r="C1464" s="1" t="s">
        <v>455</v>
      </c>
      <c r="D1464" s="1" t="s">
        <v>3694</v>
      </c>
      <c r="E1464" s="1" t="s">
        <v>3695</v>
      </c>
      <c r="F1464" s="1" t="s">
        <v>458</v>
      </c>
      <c r="G1464" s="1">
        <v>5</v>
      </c>
      <c r="H1464" s="1" t="s">
        <v>27</v>
      </c>
      <c r="J1464" s="1" t="s">
        <v>3696</v>
      </c>
      <c r="K1464" s="4" t="str">
        <f>VLOOKUP(IF(ISBLANK(J1464),C1464,LEFT(J1464,IFERROR(FIND("_",LEFT(J1464,4)),1)-1)),{"","fact";"c","reset";"tc","reset";"ec","reset";"tec","fact";"c32","rate";"c64","rate";"cmpd","";"ec32","diff";"ec64","diff";"f","fact";"family","";"n","raw";"s",""},2,FALSE)</f>
        <v>reset</v>
      </c>
      <c r="L1464" s="4" t="str">
        <f t="shared" si="88"/>
        <v>rgWriteBlocksPosition14 * storage.blockSize</v>
      </c>
      <c r="M1464" s="5" t="str">
        <f t="shared" si="89"/>
        <v>mult</v>
      </c>
      <c r="N1464" s="5" t="str">
        <f t="shared" si="90"/>
        <v>rgWriteBlocksPosition14</v>
      </c>
      <c r="O1464" s="5" t="str">
        <f t="shared" si="91"/>
        <v>storage.blockSize</v>
      </c>
    </row>
    <row r="1465" spans="1:15" ht="45">
      <c r="A1465" s="1" t="s">
        <v>3978</v>
      </c>
      <c r="B1465" s="1" t="s">
        <v>29</v>
      </c>
      <c r="C1465" s="1" t="s">
        <v>455</v>
      </c>
      <c r="D1465" s="1" t="s">
        <v>3698</v>
      </c>
      <c r="E1465" s="1" t="s">
        <v>3699</v>
      </c>
      <c r="F1465" s="1" t="s">
        <v>458</v>
      </c>
      <c r="G1465" s="1">
        <v>5</v>
      </c>
      <c r="H1465" s="1" t="s">
        <v>27</v>
      </c>
      <c r="J1465" s="1" t="s">
        <v>3700</v>
      </c>
      <c r="K1465" s="4" t="str">
        <f>VLOOKUP(IF(ISBLANK(J1465),C1465,LEFT(J1465,IFERROR(FIND("_",LEFT(J1465,4)),1)-1)),{"","fact";"c","reset";"tc","reset";"ec","reset";"tec","fact";"c32","rate";"c64","rate";"cmpd","";"ec32","diff";"ec64","diff";"f","fact";"family","";"n","raw";"s",""},2,FALSE)</f>
        <v>reset</v>
      </c>
      <c r="L1465" s="4" t="str">
        <f t="shared" si="88"/>
        <v>rgWriteBlocksPosition15 * storage.blockSize</v>
      </c>
      <c r="M1465" s="5" t="str">
        <f t="shared" si="89"/>
        <v>mult</v>
      </c>
      <c r="N1465" s="5" t="str">
        <f t="shared" si="90"/>
        <v>rgWriteBlocksPosition15</v>
      </c>
      <c r="O1465" s="5" t="str">
        <f t="shared" si="91"/>
        <v>storage.blockSize</v>
      </c>
    </row>
    <row r="1466" spans="1:15" ht="45">
      <c r="A1466" s="1" t="s">
        <v>3979</v>
      </c>
      <c r="B1466" s="1" t="s">
        <v>29</v>
      </c>
      <c r="C1466" s="1" t="s">
        <v>455</v>
      </c>
      <c r="D1466" s="1" t="s">
        <v>3702</v>
      </c>
      <c r="E1466" s="1" t="s">
        <v>3703</v>
      </c>
      <c r="F1466" s="1" t="s">
        <v>458</v>
      </c>
      <c r="G1466" s="1">
        <v>5</v>
      </c>
      <c r="H1466" s="1" t="s">
        <v>27</v>
      </c>
      <c r="J1466" s="1" t="s">
        <v>3704</v>
      </c>
      <c r="K1466" s="4" t="str">
        <f>VLOOKUP(IF(ISBLANK(J1466),C1466,LEFT(J1466,IFERROR(FIND("_",LEFT(J1466,4)),1)-1)),{"","fact";"c","reset";"tc","reset";"ec","reset";"tec","fact";"c32","rate";"c64","rate";"cmpd","";"ec32","diff";"ec64","diff";"f","fact";"family","";"n","raw";"s",""},2,FALSE)</f>
        <v>reset</v>
      </c>
      <c r="L1466" s="4" t="str">
        <f t="shared" si="88"/>
        <v>rgWriteBlocksPosition2 * storage.blockSize</v>
      </c>
      <c r="M1466" s="5" t="str">
        <f t="shared" si="89"/>
        <v>mult</v>
      </c>
      <c r="N1466" s="5" t="str">
        <f t="shared" si="90"/>
        <v>rgWriteBlocksPosition2</v>
      </c>
      <c r="O1466" s="5" t="str">
        <f t="shared" si="91"/>
        <v>storage.blockSize</v>
      </c>
    </row>
    <row r="1467" spans="1:15" ht="45">
      <c r="A1467" s="1" t="s">
        <v>3980</v>
      </c>
      <c r="B1467" s="1" t="s">
        <v>29</v>
      </c>
      <c r="C1467" s="1" t="s">
        <v>455</v>
      </c>
      <c r="D1467" s="1" t="s">
        <v>3706</v>
      </c>
      <c r="E1467" s="1" t="s">
        <v>3707</v>
      </c>
      <c r="F1467" s="1" t="s">
        <v>458</v>
      </c>
      <c r="G1467" s="1">
        <v>5</v>
      </c>
      <c r="H1467" s="1" t="s">
        <v>27</v>
      </c>
      <c r="J1467" s="1" t="s">
        <v>3708</v>
      </c>
      <c r="K1467" s="4" t="str">
        <f>VLOOKUP(IF(ISBLANK(J1467),C1467,LEFT(J1467,IFERROR(FIND("_",LEFT(J1467,4)),1)-1)),{"","fact";"c","reset";"tc","reset";"ec","reset";"tec","fact";"c32","rate";"c64","rate";"cmpd","";"ec32","diff";"ec64","diff";"f","fact";"family","";"n","raw";"s",""},2,FALSE)</f>
        <v>reset</v>
      </c>
      <c r="L1467" s="4" t="str">
        <f t="shared" si="88"/>
        <v>rgWriteBlocksPosition3 * storage.blockSize</v>
      </c>
      <c r="M1467" s="5" t="str">
        <f t="shared" si="89"/>
        <v>mult</v>
      </c>
      <c r="N1467" s="5" t="str">
        <f t="shared" si="90"/>
        <v>rgWriteBlocksPosition3</v>
      </c>
      <c r="O1467" s="5" t="str">
        <f t="shared" si="91"/>
        <v>storage.blockSize</v>
      </c>
    </row>
    <row r="1468" spans="1:15" ht="45">
      <c r="A1468" s="1" t="s">
        <v>3981</v>
      </c>
      <c r="B1468" s="1" t="s">
        <v>29</v>
      </c>
      <c r="C1468" s="1" t="s">
        <v>455</v>
      </c>
      <c r="D1468" s="1" t="s">
        <v>3710</v>
      </c>
      <c r="E1468" s="1" t="s">
        <v>3711</v>
      </c>
      <c r="F1468" s="1" t="s">
        <v>458</v>
      </c>
      <c r="G1468" s="1">
        <v>5</v>
      </c>
      <c r="H1468" s="1" t="s">
        <v>27</v>
      </c>
      <c r="J1468" s="1" t="s">
        <v>3712</v>
      </c>
      <c r="K1468" s="4" t="str">
        <f>VLOOKUP(IF(ISBLANK(J1468),C1468,LEFT(J1468,IFERROR(FIND("_",LEFT(J1468,4)),1)-1)),{"","fact";"c","reset";"tc","reset";"ec","reset";"tec","fact";"c32","rate";"c64","rate";"cmpd","";"ec32","diff";"ec64","diff";"f","fact";"family","";"n","raw";"s",""},2,FALSE)</f>
        <v>reset</v>
      </c>
      <c r="L1468" s="4" t="str">
        <f t="shared" si="88"/>
        <v>rgWriteBlocksPosition4 * storage.blockSize</v>
      </c>
      <c r="M1468" s="5" t="str">
        <f t="shared" si="89"/>
        <v>mult</v>
      </c>
      <c r="N1468" s="5" t="str">
        <f t="shared" si="90"/>
        <v>rgWriteBlocksPosition4</v>
      </c>
      <c r="O1468" s="5" t="str">
        <f t="shared" si="91"/>
        <v>storage.blockSize</v>
      </c>
    </row>
    <row r="1469" spans="1:15" ht="45">
      <c r="A1469" s="1" t="s">
        <v>3982</v>
      </c>
      <c r="B1469" s="1" t="s">
        <v>29</v>
      </c>
      <c r="C1469" s="1" t="s">
        <v>455</v>
      </c>
      <c r="D1469" s="1" t="s">
        <v>3714</v>
      </c>
      <c r="E1469" s="1" t="s">
        <v>3715</v>
      </c>
      <c r="F1469" s="1" t="s">
        <v>458</v>
      </c>
      <c r="G1469" s="1">
        <v>5</v>
      </c>
      <c r="H1469" s="1" t="s">
        <v>27</v>
      </c>
      <c r="J1469" s="1" t="s">
        <v>3716</v>
      </c>
      <c r="K1469" s="4" t="str">
        <f>VLOOKUP(IF(ISBLANK(J1469),C1469,LEFT(J1469,IFERROR(FIND("_",LEFT(J1469,4)),1)-1)),{"","fact";"c","reset";"tc","reset";"ec","reset";"tec","fact";"c32","rate";"c64","rate";"cmpd","";"ec32","diff";"ec64","diff";"f","fact";"family","";"n","raw";"s",""},2,FALSE)</f>
        <v>reset</v>
      </c>
      <c r="L1469" s="4" t="str">
        <f t="shared" si="88"/>
        <v>rgWriteBlocksPosition5 * storage.blockSize</v>
      </c>
      <c r="M1469" s="5" t="str">
        <f t="shared" si="89"/>
        <v>mult</v>
      </c>
      <c r="N1469" s="5" t="str">
        <f t="shared" si="90"/>
        <v>rgWriteBlocksPosition5</v>
      </c>
      <c r="O1469" s="5" t="str">
        <f t="shared" si="91"/>
        <v>storage.blockSize</v>
      </c>
    </row>
    <row r="1470" spans="1:15" ht="45">
      <c r="A1470" s="1" t="s">
        <v>3983</v>
      </c>
      <c r="B1470" s="1" t="s">
        <v>29</v>
      </c>
      <c r="C1470" s="1" t="s">
        <v>455</v>
      </c>
      <c r="D1470" s="1" t="s">
        <v>3718</v>
      </c>
      <c r="E1470" s="1" t="s">
        <v>3719</v>
      </c>
      <c r="F1470" s="1" t="s">
        <v>458</v>
      </c>
      <c r="G1470" s="1">
        <v>5</v>
      </c>
      <c r="H1470" s="1" t="s">
        <v>27</v>
      </c>
      <c r="J1470" s="1" t="s">
        <v>3720</v>
      </c>
      <c r="K1470" s="4" t="str">
        <f>VLOOKUP(IF(ISBLANK(J1470),C1470,LEFT(J1470,IFERROR(FIND("_",LEFT(J1470,4)),1)-1)),{"","fact";"c","reset";"tc","reset";"ec","reset";"tec","fact";"c32","rate";"c64","rate";"cmpd","";"ec32","diff";"ec64","diff";"f","fact";"family","";"n","raw";"s",""},2,FALSE)</f>
        <v>reset</v>
      </c>
      <c r="L1470" s="4" t="str">
        <f t="shared" si="88"/>
        <v>rgWriteBlocksPosition6 * storage.blockSize</v>
      </c>
      <c r="M1470" s="5" t="str">
        <f t="shared" si="89"/>
        <v>mult</v>
      </c>
      <c r="N1470" s="5" t="str">
        <f t="shared" si="90"/>
        <v>rgWriteBlocksPosition6</v>
      </c>
      <c r="O1470" s="5" t="str">
        <f t="shared" si="91"/>
        <v>storage.blockSize</v>
      </c>
    </row>
    <row r="1471" spans="1:15" ht="45">
      <c r="A1471" s="1" t="s">
        <v>3984</v>
      </c>
      <c r="B1471" s="1" t="s">
        <v>29</v>
      </c>
      <c r="C1471" s="1" t="s">
        <v>455</v>
      </c>
      <c r="D1471" s="1" t="s">
        <v>3722</v>
      </c>
      <c r="E1471" s="1" t="s">
        <v>3723</v>
      </c>
      <c r="F1471" s="1" t="s">
        <v>458</v>
      </c>
      <c r="G1471" s="1">
        <v>5</v>
      </c>
      <c r="H1471" s="1" t="s">
        <v>27</v>
      </c>
      <c r="J1471" s="1" t="s">
        <v>3724</v>
      </c>
      <c r="K1471" s="4" t="str">
        <f>VLOOKUP(IF(ISBLANK(J1471),C1471,LEFT(J1471,IFERROR(FIND("_",LEFT(J1471,4)),1)-1)),{"","fact";"c","reset";"tc","reset";"ec","reset";"tec","fact";"c32","rate";"c64","rate";"cmpd","";"ec32","diff";"ec64","diff";"f","fact";"family","";"n","raw";"s",""},2,FALSE)</f>
        <v>reset</v>
      </c>
      <c r="L1471" s="4" t="str">
        <f t="shared" si="88"/>
        <v>rgWriteBlocksPosition7 * storage.blockSize</v>
      </c>
      <c r="M1471" s="5" t="str">
        <f t="shared" si="89"/>
        <v>mult</v>
      </c>
      <c r="N1471" s="5" t="str">
        <f t="shared" si="90"/>
        <v>rgWriteBlocksPosition7</v>
      </c>
      <c r="O1471" s="5" t="str">
        <f t="shared" si="91"/>
        <v>storage.blockSize</v>
      </c>
    </row>
    <row r="1472" spans="1:15" ht="45">
      <c r="A1472" s="1" t="s">
        <v>3985</v>
      </c>
      <c r="B1472" s="1" t="s">
        <v>29</v>
      </c>
      <c r="C1472" s="1" t="s">
        <v>455</v>
      </c>
      <c r="D1472" s="1" t="s">
        <v>3726</v>
      </c>
      <c r="E1472" s="1" t="s">
        <v>3727</v>
      </c>
      <c r="F1472" s="1" t="s">
        <v>458</v>
      </c>
      <c r="G1472" s="1">
        <v>5</v>
      </c>
      <c r="H1472" s="1" t="s">
        <v>27</v>
      </c>
      <c r="J1472" s="1" t="s">
        <v>3728</v>
      </c>
      <c r="K1472" s="4" t="str">
        <f>VLOOKUP(IF(ISBLANK(J1472),C1472,LEFT(J1472,IFERROR(FIND("_",LEFT(J1472,4)),1)-1)),{"","fact";"c","reset";"tc","reset";"ec","reset";"tec","fact";"c32","rate";"c64","rate";"cmpd","";"ec32","diff";"ec64","diff";"f","fact";"family","";"n","raw";"s",""},2,FALSE)</f>
        <v>reset</v>
      </c>
      <c r="L1472" s="4" t="str">
        <f t="shared" si="88"/>
        <v>rgWriteBlocksPosition8 * storage.blockSize</v>
      </c>
      <c r="M1472" s="5" t="str">
        <f t="shared" si="89"/>
        <v>mult</v>
      </c>
      <c r="N1472" s="5" t="str">
        <f t="shared" si="90"/>
        <v>rgWriteBlocksPosition8</v>
      </c>
      <c r="O1472" s="5" t="str">
        <f t="shared" si="91"/>
        <v>storage.blockSize</v>
      </c>
    </row>
    <row r="1473" spans="1:15" ht="45">
      <c r="A1473" s="1" t="s">
        <v>3986</v>
      </c>
      <c r="B1473" s="1" t="s">
        <v>29</v>
      </c>
      <c r="C1473" s="1" t="s">
        <v>455</v>
      </c>
      <c r="D1473" s="1" t="s">
        <v>3730</v>
      </c>
      <c r="E1473" s="1" t="s">
        <v>3731</v>
      </c>
      <c r="F1473" s="1" t="s">
        <v>458</v>
      </c>
      <c r="G1473" s="1">
        <v>5</v>
      </c>
      <c r="H1473" s="1" t="s">
        <v>27</v>
      </c>
      <c r="J1473" s="1" t="s">
        <v>3732</v>
      </c>
      <c r="K1473" s="4" t="str">
        <f>VLOOKUP(IF(ISBLANK(J1473),C1473,LEFT(J1473,IFERROR(FIND("_",LEFT(J1473,4)),1)-1)),{"","fact";"c","reset";"tc","reset";"ec","reset";"tec","fact";"c32","rate";"c64","rate";"cmpd","";"ec32","diff";"ec64","diff";"f","fact";"family","";"n","raw";"s",""},2,FALSE)</f>
        <v>reset</v>
      </c>
      <c r="L1473" s="4" t="str">
        <f t="shared" si="88"/>
        <v>rgWriteBlocksPosition9 * storage.blockSize</v>
      </c>
      <c r="M1473" s="5" t="str">
        <f t="shared" si="89"/>
        <v>mult</v>
      </c>
      <c r="N1473" s="5" t="str">
        <f t="shared" si="90"/>
        <v>rgWriteBlocksPosition9</v>
      </c>
      <c r="O1473" s="5" t="str">
        <f t="shared" si="91"/>
        <v>storage.blockSize</v>
      </c>
    </row>
    <row r="1474" spans="1:15" ht="45">
      <c r="A1474" s="1" t="s">
        <v>3987</v>
      </c>
      <c r="B1474" s="1" t="s">
        <v>29</v>
      </c>
      <c r="C1474" s="1" t="s">
        <v>455</v>
      </c>
      <c r="D1474" s="1" t="s">
        <v>3734</v>
      </c>
      <c r="E1474" s="1" t="s">
        <v>3735</v>
      </c>
      <c r="G1474" s="1">
        <v>5</v>
      </c>
      <c r="H1474" s="1" t="s">
        <v>27</v>
      </c>
      <c r="J1474" s="1" t="s">
        <v>3988</v>
      </c>
      <c r="K1474" s="4" t="str">
        <f>VLOOKUP(IF(ISBLANK(J1474),C1474,LEFT(J1474,IFERROR(FIND("_",LEFT(J1474,4)),1)-1)),{"","fact";"c","reset";"tc","reset";"ec","reset";"tec","fact";"c32","rate";"c64","rate";"cmpd","";"ec32","diff";"ec64","diff";"f","fact";"family","";"n","raw";"s",""},2,FALSE)</f>
        <v>reset</v>
      </c>
      <c r="L1474" s="4" t="str">
        <f t="shared" si="88"/>
        <v>∑ (core.*.rgWritesPosition0)</v>
      </c>
      <c r="M1474" s="5" t="str">
        <f t="shared" si="89"/>
        <v>sum</v>
      </c>
      <c r="N1474" s="5" t="str">
        <f t="shared" si="90"/>
        <v>core.*.rgWritesPosition0</v>
      </c>
      <c r="O1474" s="5" t="str">
        <f t="shared" si="91"/>
        <v/>
      </c>
    </row>
    <row r="1475" spans="1:15" ht="45">
      <c r="A1475" s="1" t="s">
        <v>3989</v>
      </c>
      <c r="B1475" s="1" t="s">
        <v>29</v>
      </c>
      <c r="C1475" s="1" t="s">
        <v>455</v>
      </c>
      <c r="D1475" s="1" t="s">
        <v>3737</v>
      </c>
      <c r="E1475" s="1" t="s">
        <v>3738</v>
      </c>
      <c r="G1475" s="1">
        <v>5</v>
      </c>
      <c r="H1475" s="1" t="s">
        <v>27</v>
      </c>
      <c r="J1475" s="1" t="s">
        <v>3990</v>
      </c>
      <c r="K1475" s="4" t="str">
        <f>VLOOKUP(IF(ISBLANK(J1475),C1475,LEFT(J1475,IFERROR(FIND("_",LEFT(J1475,4)),1)-1)),{"","fact";"c","reset";"tc","reset";"ec","reset";"tec","fact";"c32","rate";"c64","rate";"cmpd","";"ec32","diff";"ec64","diff";"f","fact";"family","";"n","raw";"s",""},2,FALSE)</f>
        <v>reset</v>
      </c>
      <c r="L1475" s="4" t="str">
        <f t="shared" ref="L1475:L1538" si="92">IF(M1475="div",CONCATENATE(N1475," / ",O1475),IF(M1475="sub",CONCATENATE(N1475," - ",O1475),IF(M1475="add",CONCATENATE(N1475," + ",O1475),IF(M1475="mult",CONCATENATE(N1475," * ",O1475),IF(M1475="pct",CONCATENATE("100 * ",N1475," / ",O1475),IF(M1475="sum",CONCATENATE("∑ (",N1475,IF(LEN(O1475)=0,""," + "),SUBSTITUTE(O1475,","," + "),")"),""))))))</f>
        <v>∑ (core.*.rgWritesPosition1)</v>
      </c>
      <c r="M1475" s="5" t="str">
        <f t="shared" ref="M1475:M1538" si="93">IF(ISBLANK(J1475),"",RIGHT(LEFT(J1475,FIND(",",J1475)-1),LEN(LEFT(J1475,FIND(",",J1475)-1))-IFERROR(FIND("_",LEFT(J1475,FIND(",",J1475)-1)),0)))</f>
        <v>sum</v>
      </c>
      <c r="N1475" s="5" t="str">
        <f t="shared" ref="N1475:N1538" si="94">IF(ISBLANK(J1475),"",MID(J1475,FIND(",",J1475)+1,IFERROR(FIND(",",J1475,FIND(",",J1475)+1)-FIND(",",J1475)-1,LEN(J1475))))</f>
        <v>core.*.rgWritesPosition1</v>
      </c>
      <c r="O1475" s="5" t="str">
        <f t="shared" ref="O1475:O1538" si="95">IF(ISBLANK(J1475),"",IFERROR(RIGHT(J1475,LEN(J1475)-FIND(",",J1475,FIND(",",J1475)+1)),""))</f>
        <v/>
      </c>
    </row>
    <row r="1476" spans="1:15" ht="45">
      <c r="A1476" s="1" t="s">
        <v>3991</v>
      </c>
      <c r="B1476" s="1" t="s">
        <v>29</v>
      </c>
      <c r="C1476" s="1" t="s">
        <v>455</v>
      </c>
      <c r="D1476" s="1" t="s">
        <v>3740</v>
      </c>
      <c r="E1476" s="1" t="s">
        <v>3741</v>
      </c>
      <c r="G1476" s="1">
        <v>5</v>
      </c>
      <c r="H1476" s="1" t="s">
        <v>27</v>
      </c>
      <c r="J1476" s="1" t="s">
        <v>3992</v>
      </c>
      <c r="K1476" s="4" t="str">
        <f>VLOOKUP(IF(ISBLANK(J1476),C1476,LEFT(J1476,IFERROR(FIND("_",LEFT(J1476,4)),1)-1)),{"","fact";"c","reset";"tc","reset";"ec","reset";"tec","fact";"c32","rate";"c64","rate";"cmpd","";"ec32","diff";"ec64","diff";"f","fact";"family","";"n","raw";"s",""},2,FALSE)</f>
        <v>reset</v>
      </c>
      <c r="L1476" s="4" t="str">
        <f t="shared" si="92"/>
        <v>∑ (core.*.rgWritesPosition10)</v>
      </c>
      <c r="M1476" s="5" t="str">
        <f t="shared" si="93"/>
        <v>sum</v>
      </c>
      <c r="N1476" s="5" t="str">
        <f t="shared" si="94"/>
        <v>core.*.rgWritesPosition10</v>
      </c>
      <c r="O1476" s="5" t="str">
        <f t="shared" si="95"/>
        <v/>
      </c>
    </row>
    <row r="1477" spans="1:15" ht="45">
      <c r="A1477" s="1" t="s">
        <v>3993</v>
      </c>
      <c r="B1477" s="1" t="s">
        <v>29</v>
      </c>
      <c r="C1477" s="1" t="s">
        <v>455</v>
      </c>
      <c r="D1477" s="1" t="s">
        <v>3743</v>
      </c>
      <c r="E1477" s="1" t="s">
        <v>3744</v>
      </c>
      <c r="G1477" s="1">
        <v>5</v>
      </c>
      <c r="H1477" s="1" t="s">
        <v>27</v>
      </c>
      <c r="J1477" s="1" t="s">
        <v>3994</v>
      </c>
      <c r="K1477" s="4" t="str">
        <f>VLOOKUP(IF(ISBLANK(J1477),C1477,LEFT(J1477,IFERROR(FIND("_",LEFT(J1477,4)),1)-1)),{"","fact";"c","reset";"tc","reset";"ec","reset";"tec","fact";"c32","rate";"c64","rate";"cmpd","";"ec32","diff";"ec64","diff";"f","fact";"family","";"n","raw";"s",""},2,FALSE)</f>
        <v>reset</v>
      </c>
      <c r="L1477" s="4" t="str">
        <f t="shared" si="92"/>
        <v>∑ (core.*.rgWritesPosition11)</v>
      </c>
      <c r="M1477" s="5" t="str">
        <f t="shared" si="93"/>
        <v>sum</v>
      </c>
      <c r="N1477" s="5" t="str">
        <f t="shared" si="94"/>
        <v>core.*.rgWritesPosition11</v>
      </c>
      <c r="O1477" s="5" t="str">
        <f t="shared" si="95"/>
        <v/>
      </c>
    </row>
    <row r="1478" spans="1:15" ht="45">
      <c r="A1478" s="1" t="s">
        <v>3995</v>
      </c>
      <c r="B1478" s="1" t="s">
        <v>29</v>
      </c>
      <c r="C1478" s="1" t="s">
        <v>455</v>
      </c>
      <c r="D1478" s="1" t="s">
        <v>3746</v>
      </c>
      <c r="E1478" s="1" t="s">
        <v>3747</v>
      </c>
      <c r="G1478" s="1">
        <v>5</v>
      </c>
      <c r="H1478" s="1" t="s">
        <v>27</v>
      </c>
      <c r="J1478" s="1" t="s">
        <v>3996</v>
      </c>
      <c r="K1478" s="4" t="str">
        <f>VLOOKUP(IF(ISBLANK(J1478),C1478,LEFT(J1478,IFERROR(FIND("_",LEFT(J1478,4)),1)-1)),{"","fact";"c","reset";"tc","reset";"ec","reset";"tec","fact";"c32","rate";"c64","rate";"cmpd","";"ec32","diff";"ec64","diff";"f","fact";"family","";"n","raw";"s",""},2,FALSE)</f>
        <v>reset</v>
      </c>
      <c r="L1478" s="4" t="str">
        <f t="shared" si="92"/>
        <v>∑ (core.*.rgWritesPosition12)</v>
      </c>
      <c r="M1478" s="5" t="str">
        <f t="shared" si="93"/>
        <v>sum</v>
      </c>
      <c r="N1478" s="5" t="str">
        <f t="shared" si="94"/>
        <v>core.*.rgWritesPosition12</v>
      </c>
      <c r="O1478" s="5" t="str">
        <f t="shared" si="95"/>
        <v/>
      </c>
    </row>
    <row r="1479" spans="1:15" ht="45">
      <c r="A1479" s="1" t="s">
        <v>3997</v>
      </c>
      <c r="B1479" s="1" t="s">
        <v>29</v>
      </c>
      <c r="C1479" s="1" t="s">
        <v>455</v>
      </c>
      <c r="D1479" s="1" t="s">
        <v>3749</v>
      </c>
      <c r="E1479" s="1" t="s">
        <v>3750</v>
      </c>
      <c r="G1479" s="1">
        <v>5</v>
      </c>
      <c r="H1479" s="1" t="s">
        <v>27</v>
      </c>
      <c r="J1479" s="1" t="s">
        <v>3998</v>
      </c>
      <c r="K1479" s="4" t="str">
        <f>VLOOKUP(IF(ISBLANK(J1479),C1479,LEFT(J1479,IFERROR(FIND("_",LEFT(J1479,4)),1)-1)),{"","fact";"c","reset";"tc","reset";"ec","reset";"tec","fact";"c32","rate";"c64","rate";"cmpd","";"ec32","diff";"ec64","diff";"f","fact";"family","";"n","raw";"s",""},2,FALSE)</f>
        <v>reset</v>
      </c>
      <c r="L1479" s="4" t="str">
        <f t="shared" si="92"/>
        <v>∑ (core.*.rgWritesPosition13)</v>
      </c>
      <c r="M1479" s="5" t="str">
        <f t="shared" si="93"/>
        <v>sum</v>
      </c>
      <c r="N1479" s="5" t="str">
        <f t="shared" si="94"/>
        <v>core.*.rgWritesPosition13</v>
      </c>
      <c r="O1479" s="5" t="str">
        <f t="shared" si="95"/>
        <v/>
      </c>
    </row>
    <row r="1480" spans="1:15" ht="45">
      <c r="A1480" s="1" t="s">
        <v>3999</v>
      </c>
      <c r="B1480" s="1" t="s">
        <v>29</v>
      </c>
      <c r="C1480" s="1" t="s">
        <v>455</v>
      </c>
      <c r="D1480" s="1" t="s">
        <v>3752</v>
      </c>
      <c r="E1480" s="1" t="s">
        <v>3753</v>
      </c>
      <c r="G1480" s="1">
        <v>5</v>
      </c>
      <c r="H1480" s="1" t="s">
        <v>27</v>
      </c>
      <c r="J1480" s="1" t="s">
        <v>4000</v>
      </c>
      <c r="K1480" s="4" t="str">
        <f>VLOOKUP(IF(ISBLANK(J1480),C1480,LEFT(J1480,IFERROR(FIND("_",LEFT(J1480,4)),1)-1)),{"","fact";"c","reset";"tc","reset";"ec","reset";"tec","fact";"c32","rate";"c64","rate";"cmpd","";"ec32","diff";"ec64","diff";"f","fact";"family","";"n","raw";"s",""},2,FALSE)</f>
        <v>reset</v>
      </c>
      <c r="L1480" s="4" t="str">
        <f t="shared" si="92"/>
        <v>∑ (core.*.rgWritesPosition14)</v>
      </c>
      <c r="M1480" s="5" t="str">
        <f t="shared" si="93"/>
        <v>sum</v>
      </c>
      <c r="N1480" s="5" t="str">
        <f t="shared" si="94"/>
        <v>core.*.rgWritesPosition14</v>
      </c>
      <c r="O1480" s="5" t="str">
        <f t="shared" si="95"/>
        <v/>
      </c>
    </row>
    <row r="1481" spans="1:15" ht="45">
      <c r="A1481" s="1" t="s">
        <v>4001</v>
      </c>
      <c r="B1481" s="1" t="s">
        <v>29</v>
      </c>
      <c r="C1481" s="1" t="s">
        <v>455</v>
      </c>
      <c r="D1481" s="1" t="s">
        <v>3755</v>
      </c>
      <c r="E1481" s="1" t="s">
        <v>3756</v>
      </c>
      <c r="G1481" s="1">
        <v>5</v>
      </c>
      <c r="H1481" s="1" t="s">
        <v>27</v>
      </c>
      <c r="J1481" s="1" t="s">
        <v>4002</v>
      </c>
      <c r="K1481" s="4" t="str">
        <f>VLOOKUP(IF(ISBLANK(J1481),C1481,LEFT(J1481,IFERROR(FIND("_",LEFT(J1481,4)),1)-1)),{"","fact";"c","reset";"tc","reset";"ec","reset";"tec","fact";"c32","rate";"c64","rate";"cmpd","";"ec32","diff";"ec64","diff";"f","fact";"family","";"n","raw";"s",""},2,FALSE)</f>
        <v>reset</v>
      </c>
      <c r="L1481" s="4" t="str">
        <f t="shared" si="92"/>
        <v>∑ (core.*.rgWritesPosition15)</v>
      </c>
      <c r="M1481" s="5" t="str">
        <f t="shared" si="93"/>
        <v>sum</v>
      </c>
      <c r="N1481" s="5" t="str">
        <f t="shared" si="94"/>
        <v>core.*.rgWritesPosition15</v>
      </c>
      <c r="O1481" s="5" t="str">
        <f t="shared" si="95"/>
        <v/>
      </c>
    </row>
    <row r="1482" spans="1:15" ht="45">
      <c r="A1482" s="1" t="s">
        <v>4003</v>
      </c>
      <c r="B1482" s="1" t="s">
        <v>29</v>
      </c>
      <c r="C1482" s="1" t="s">
        <v>455</v>
      </c>
      <c r="D1482" s="1" t="s">
        <v>3758</v>
      </c>
      <c r="E1482" s="1" t="s">
        <v>3759</v>
      </c>
      <c r="G1482" s="1">
        <v>5</v>
      </c>
      <c r="H1482" s="1" t="s">
        <v>27</v>
      </c>
      <c r="J1482" s="1" t="s">
        <v>4004</v>
      </c>
      <c r="K1482" s="4" t="str">
        <f>VLOOKUP(IF(ISBLANK(J1482),C1482,LEFT(J1482,IFERROR(FIND("_",LEFT(J1482,4)),1)-1)),{"","fact";"c","reset";"tc","reset";"ec","reset";"tec","fact";"c32","rate";"c64","rate";"cmpd","";"ec32","diff";"ec64","diff";"f","fact";"family","";"n","raw";"s",""},2,FALSE)</f>
        <v>reset</v>
      </c>
      <c r="L1482" s="4" t="str">
        <f t="shared" si="92"/>
        <v>∑ (core.*.rgWritesPosition2)</v>
      </c>
      <c r="M1482" s="5" t="str">
        <f t="shared" si="93"/>
        <v>sum</v>
      </c>
      <c r="N1482" s="5" t="str">
        <f t="shared" si="94"/>
        <v>core.*.rgWritesPosition2</v>
      </c>
      <c r="O1482" s="5" t="str">
        <f t="shared" si="95"/>
        <v/>
      </c>
    </row>
    <row r="1483" spans="1:15" ht="45">
      <c r="A1483" s="1" t="s">
        <v>4005</v>
      </c>
      <c r="B1483" s="1" t="s">
        <v>29</v>
      </c>
      <c r="C1483" s="1" t="s">
        <v>455</v>
      </c>
      <c r="D1483" s="1" t="s">
        <v>3761</v>
      </c>
      <c r="E1483" s="1" t="s">
        <v>3762</v>
      </c>
      <c r="G1483" s="1">
        <v>5</v>
      </c>
      <c r="H1483" s="1" t="s">
        <v>27</v>
      </c>
      <c r="J1483" s="1" t="s">
        <v>4006</v>
      </c>
      <c r="K1483" s="4" t="str">
        <f>VLOOKUP(IF(ISBLANK(J1483),C1483,LEFT(J1483,IFERROR(FIND("_",LEFT(J1483,4)),1)-1)),{"","fact";"c","reset";"tc","reset";"ec","reset";"tec","fact";"c32","rate";"c64","rate";"cmpd","";"ec32","diff";"ec64","diff";"f","fact";"family","";"n","raw";"s",""},2,FALSE)</f>
        <v>reset</v>
      </c>
      <c r="L1483" s="4" t="str">
        <f t="shared" si="92"/>
        <v>∑ (core.*.rgWritesPosition3)</v>
      </c>
      <c r="M1483" s="5" t="str">
        <f t="shared" si="93"/>
        <v>sum</v>
      </c>
      <c r="N1483" s="5" t="str">
        <f t="shared" si="94"/>
        <v>core.*.rgWritesPosition3</v>
      </c>
      <c r="O1483" s="5" t="str">
        <f t="shared" si="95"/>
        <v/>
      </c>
    </row>
    <row r="1484" spans="1:15" ht="45">
      <c r="A1484" s="1" t="s">
        <v>4007</v>
      </c>
      <c r="B1484" s="1" t="s">
        <v>29</v>
      </c>
      <c r="C1484" s="1" t="s">
        <v>455</v>
      </c>
      <c r="D1484" s="1" t="s">
        <v>3764</v>
      </c>
      <c r="E1484" s="1" t="s">
        <v>3765</v>
      </c>
      <c r="G1484" s="1">
        <v>5</v>
      </c>
      <c r="H1484" s="1" t="s">
        <v>27</v>
      </c>
      <c r="J1484" s="1" t="s">
        <v>4008</v>
      </c>
      <c r="K1484" s="4" t="str">
        <f>VLOOKUP(IF(ISBLANK(J1484),C1484,LEFT(J1484,IFERROR(FIND("_",LEFT(J1484,4)),1)-1)),{"","fact";"c","reset";"tc","reset";"ec","reset";"tec","fact";"c32","rate";"c64","rate";"cmpd","";"ec32","diff";"ec64","diff";"f","fact";"family","";"n","raw";"s",""},2,FALSE)</f>
        <v>reset</v>
      </c>
      <c r="L1484" s="4" t="str">
        <f t="shared" si="92"/>
        <v>∑ (core.*.rgWritesPosition4)</v>
      </c>
      <c r="M1484" s="5" t="str">
        <f t="shared" si="93"/>
        <v>sum</v>
      </c>
      <c r="N1484" s="5" t="str">
        <f t="shared" si="94"/>
        <v>core.*.rgWritesPosition4</v>
      </c>
      <c r="O1484" s="5" t="str">
        <f t="shared" si="95"/>
        <v/>
      </c>
    </row>
    <row r="1485" spans="1:15" ht="45">
      <c r="A1485" s="1" t="s">
        <v>4009</v>
      </c>
      <c r="B1485" s="1" t="s">
        <v>29</v>
      </c>
      <c r="C1485" s="1" t="s">
        <v>455</v>
      </c>
      <c r="D1485" s="1" t="s">
        <v>3767</v>
      </c>
      <c r="E1485" s="1" t="s">
        <v>3768</v>
      </c>
      <c r="G1485" s="1">
        <v>5</v>
      </c>
      <c r="H1485" s="1" t="s">
        <v>27</v>
      </c>
      <c r="J1485" s="1" t="s">
        <v>4010</v>
      </c>
      <c r="K1485" s="4" t="str">
        <f>VLOOKUP(IF(ISBLANK(J1485),C1485,LEFT(J1485,IFERROR(FIND("_",LEFT(J1485,4)),1)-1)),{"","fact";"c","reset";"tc","reset";"ec","reset";"tec","fact";"c32","rate";"c64","rate";"cmpd","";"ec32","diff";"ec64","diff";"f","fact";"family","";"n","raw";"s",""},2,FALSE)</f>
        <v>reset</v>
      </c>
      <c r="L1485" s="4" t="str">
        <f t="shared" si="92"/>
        <v>∑ (core.*.rgWritesPosition5)</v>
      </c>
      <c r="M1485" s="5" t="str">
        <f t="shared" si="93"/>
        <v>sum</v>
      </c>
      <c r="N1485" s="5" t="str">
        <f t="shared" si="94"/>
        <v>core.*.rgWritesPosition5</v>
      </c>
      <c r="O1485" s="5" t="str">
        <f t="shared" si="95"/>
        <v/>
      </c>
    </row>
    <row r="1486" spans="1:15" ht="45">
      <c r="A1486" s="1" t="s">
        <v>4011</v>
      </c>
      <c r="B1486" s="1" t="s">
        <v>29</v>
      </c>
      <c r="C1486" s="1" t="s">
        <v>455</v>
      </c>
      <c r="D1486" s="1" t="s">
        <v>3770</v>
      </c>
      <c r="E1486" s="1" t="s">
        <v>3771</v>
      </c>
      <c r="G1486" s="1">
        <v>5</v>
      </c>
      <c r="H1486" s="1" t="s">
        <v>27</v>
      </c>
      <c r="J1486" s="1" t="s">
        <v>4012</v>
      </c>
      <c r="K1486" s="4" t="str">
        <f>VLOOKUP(IF(ISBLANK(J1486),C1486,LEFT(J1486,IFERROR(FIND("_",LEFT(J1486,4)),1)-1)),{"","fact";"c","reset";"tc","reset";"ec","reset";"tec","fact";"c32","rate";"c64","rate";"cmpd","";"ec32","diff";"ec64","diff";"f","fact";"family","";"n","raw";"s",""},2,FALSE)</f>
        <v>reset</v>
      </c>
      <c r="L1486" s="4" t="str">
        <f t="shared" si="92"/>
        <v>∑ (core.*.rgWritesPosition6)</v>
      </c>
      <c r="M1486" s="5" t="str">
        <f t="shared" si="93"/>
        <v>sum</v>
      </c>
      <c r="N1486" s="5" t="str">
        <f t="shared" si="94"/>
        <v>core.*.rgWritesPosition6</v>
      </c>
      <c r="O1486" s="5" t="str">
        <f t="shared" si="95"/>
        <v/>
      </c>
    </row>
    <row r="1487" spans="1:15" ht="45">
      <c r="A1487" s="1" t="s">
        <v>4013</v>
      </c>
      <c r="B1487" s="1" t="s">
        <v>29</v>
      </c>
      <c r="C1487" s="1" t="s">
        <v>455</v>
      </c>
      <c r="D1487" s="1" t="s">
        <v>3773</v>
      </c>
      <c r="E1487" s="1" t="s">
        <v>3774</v>
      </c>
      <c r="G1487" s="1">
        <v>5</v>
      </c>
      <c r="H1487" s="1" t="s">
        <v>27</v>
      </c>
      <c r="J1487" s="1" t="s">
        <v>4014</v>
      </c>
      <c r="K1487" s="4" t="str">
        <f>VLOOKUP(IF(ISBLANK(J1487),C1487,LEFT(J1487,IFERROR(FIND("_",LEFT(J1487,4)),1)-1)),{"","fact";"c","reset";"tc","reset";"ec","reset";"tec","fact";"c32","rate";"c64","rate";"cmpd","";"ec32","diff";"ec64","diff";"f","fact";"family","";"n","raw";"s",""},2,FALSE)</f>
        <v>reset</v>
      </c>
      <c r="L1487" s="4" t="str">
        <f t="shared" si="92"/>
        <v>∑ (core.*.rgWritesPosition7)</v>
      </c>
      <c r="M1487" s="5" t="str">
        <f t="shared" si="93"/>
        <v>sum</v>
      </c>
      <c r="N1487" s="5" t="str">
        <f t="shared" si="94"/>
        <v>core.*.rgWritesPosition7</v>
      </c>
      <c r="O1487" s="5" t="str">
        <f t="shared" si="95"/>
        <v/>
      </c>
    </row>
    <row r="1488" spans="1:15" ht="45">
      <c r="A1488" s="1" t="s">
        <v>4015</v>
      </c>
      <c r="B1488" s="1" t="s">
        <v>29</v>
      </c>
      <c r="C1488" s="1" t="s">
        <v>455</v>
      </c>
      <c r="D1488" s="1" t="s">
        <v>3776</v>
      </c>
      <c r="E1488" s="1" t="s">
        <v>3777</v>
      </c>
      <c r="G1488" s="1">
        <v>5</v>
      </c>
      <c r="H1488" s="1" t="s">
        <v>27</v>
      </c>
      <c r="J1488" s="1" t="s">
        <v>4016</v>
      </c>
      <c r="K1488" s="4" t="str">
        <f>VLOOKUP(IF(ISBLANK(J1488),C1488,LEFT(J1488,IFERROR(FIND("_",LEFT(J1488,4)),1)-1)),{"","fact";"c","reset";"tc","reset";"ec","reset";"tec","fact";"c32","rate";"c64","rate";"cmpd","";"ec32","diff";"ec64","diff";"f","fact";"family","";"n","raw";"s",""},2,FALSE)</f>
        <v>reset</v>
      </c>
      <c r="L1488" s="4" t="str">
        <f t="shared" si="92"/>
        <v>∑ (core.*.rgWritesPosition8)</v>
      </c>
      <c r="M1488" s="5" t="str">
        <f t="shared" si="93"/>
        <v>sum</v>
      </c>
      <c r="N1488" s="5" t="str">
        <f t="shared" si="94"/>
        <v>core.*.rgWritesPosition8</v>
      </c>
      <c r="O1488" s="5" t="str">
        <f t="shared" si="95"/>
        <v/>
      </c>
    </row>
    <row r="1489" spans="1:15" ht="45">
      <c r="A1489" s="1" t="s">
        <v>4017</v>
      </c>
      <c r="B1489" s="1" t="s">
        <v>29</v>
      </c>
      <c r="C1489" s="1" t="s">
        <v>455</v>
      </c>
      <c r="D1489" s="1" t="s">
        <v>3779</v>
      </c>
      <c r="E1489" s="1" t="s">
        <v>3780</v>
      </c>
      <c r="G1489" s="1">
        <v>5</v>
      </c>
      <c r="H1489" s="1" t="s">
        <v>27</v>
      </c>
      <c r="J1489" s="1" t="s">
        <v>4018</v>
      </c>
      <c r="K1489" s="4" t="str">
        <f>VLOOKUP(IF(ISBLANK(J1489),C1489,LEFT(J1489,IFERROR(FIND("_",LEFT(J1489,4)),1)-1)),{"","fact";"c","reset";"tc","reset";"ec","reset";"tec","fact";"c32","rate";"c64","rate";"cmpd","";"ec32","diff";"ec64","diff";"f","fact";"family","";"n","raw";"s",""},2,FALSE)</f>
        <v>reset</v>
      </c>
      <c r="L1489" s="4" t="str">
        <f t="shared" si="92"/>
        <v>∑ (core.*.rgWritesPosition9)</v>
      </c>
      <c r="M1489" s="5" t="str">
        <f t="shared" si="93"/>
        <v>sum</v>
      </c>
      <c r="N1489" s="5" t="str">
        <f t="shared" si="94"/>
        <v>core.*.rgWritesPosition9</v>
      </c>
      <c r="O1489" s="5" t="str">
        <f t="shared" si="95"/>
        <v/>
      </c>
    </row>
    <row r="1490" spans="1:15" ht="45">
      <c r="A1490" s="1" t="s">
        <v>4019</v>
      </c>
      <c r="B1490" s="1" t="s">
        <v>29</v>
      </c>
      <c r="C1490" s="1" t="s">
        <v>455</v>
      </c>
      <c r="D1490" s="1" t="s">
        <v>3782</v>
      </c>
      <c r="E1490" s="1" t="s">
        <v>3783</v>
      </c>
      <c r="G1490" s="1">
        <v>5</v>
      </c>
      <c r="H1490" s="1" t="s">
        <v>27</v>
      </c>
      <c r="J1490" s="1" t="s">
        <v>4020</v>
      </c>
      <c r="K1490" s="4" t="str">
        <f>VLOOKUP(IF(ISBLANK(J1490),C1490,LEFT(J1490,IFERROR(FIND("_",LEFT(J1490,4)),1)-1)),{"","fact";"c","reset";"tc","reset";"ec","reset";"tec","fact";"c32","rate";"c64","rate";"cmpd","";"ec32","diff";"ec64","diff";"f","fact";"family","";"n","raw";"s",""},2,FALSE)</f>
        <v>reset</v>
      </c>
      <c r="L1490" s="4" t="str">
        <f t="shared" si="92"/>
        <v>∑ (core.*.stripeCrossings)</v>
      </c>
      <c r="M1490" s="5" t="str">
        <f t="shared" si="93"/>
        <v>sum</v>
      </c>
      <c r="N1490" s="5" t="str">
        <f t="shared" si="94"/>
        <v>core.*.stripeCrossings</v>
      </c>
      <c r="O1490" s="5" t="str">
        <f t="shared" si="95"/>
        <v/>
      </c>
    </row>
    <row r="1491" spans="1:15" ht="45">
      <c r="A1491" s="1" t="s">
        <v>4021</v>
      </c>
      <c r="B1491" s="1" t="s">
        <v>29</v>
      </c>
      <c r="C1491" s="1" t="s">
        <v>455</v>
      </c>
      <c r="D1491" s="1" t="s">
        <v>3785</v>
      </c>
      <c r="E1491" s="1" t="s">
        <v>3786</v>
      </c>
      <c r="G1491" s="1">
        <v>5</v>
      </c>
      <c r="H1491" s="1" t="s">
        <v>27</v>
      </c>
      <c r="J1491" s="1" t="s">
        <v>4022</v>
      </c>
      <c r="K1491" s="4" t="str">
        <f>VLOOKUP(IF(ISBLANK(J1491),C1491,LEFT(J1491,IFERROR(FIND("_",LEFT(J1491,4)),1)-1)),{"","fact";"c","reset";"tc","reset";"ec","reset";"tec","fact";"c32","rate";"c64","rate";"cmpd","";"ec32","diff";"ec64","diff";"f","fact";"family","";"n","raw";"s",""},2,FALSE)</f>
        <v>reset</v>
      </c>
      <c r="L1491" s="4" t="str">
        <f t="shared" si="92"/>
        <v>∑ (core.*.stripeWrites)</v>
      </c>
      <c r="M1491" s="5" t="str">
        <f t="shared" si="93"/>
        <v>sum</v>
      </c>
      <c r="N1491" s="5" t="str">
        <f t="shared" si="94"/>
        <v>core.*.stripeWrites</v>
      </c>
      <c r="O1491" s="5" t="str">
        <f t="shared" si="95"/>
        <v/>
      </c>
    </row>
    <row r="1492" spans="1:15" ht="60">
      <c r="A1492" s="1" t="s">
        <v>4023</v>
      </c>
      <c r="B1492" s="1" t="s">
        <v>29</v>
      </c>
      <c r="C1492" s="1" t="s">
        <v>455</v>
      </c>
      <c r="D1492" s="1" t="s">
        <v>3263</v>
      </c>
      <c r="E1492" s="1" t="s">
        <v>3788</v>
      </c>
      <c r="G1492" s="1">
        <v>5</v>
      </c>
      <c r="H1492" s="1" t="s">
        <v>27</v>
      </c>
      <c r="J1492" s="1" t="s">
        <v>3264</v>
      </c>
      <c r="K1492" s="4" t="str">
        <f>VLOOKUP(IF(ISBLANK(J1492),C1492,LEFT(J1492,IFERROR(FIND("_",LEFT(J1492,4)),1)-1)),{"","fact";"c","reset";"tc","reset";"ec","reset";"tec","fact";"c32","rate";"c64","rate";"cmpd","";"ec32","diff";"ec64","diff";"f","fact";"family","";"n","raw";"s",""},2,FALSE)</f>
        <v>reset</v>
      </c>
      <c r="L1492" s="4" t="str">
        <f t="shared" si="92"/>
        <v>∑ (core.*.sumArrivalQueueLength)</v>
      </c>
      <c r="M1492" s="5" t="str">
        <f t="shared" si="93"/>
        <v>sum</v>
      </c>
      <c r="N1492" s="5" t="str">
        <f t="shared" si="94"/>
        <v>core.*.sumArrivalQueueLength</v>
      </c>
      <c r="O1492" s="5" t="str">
        <f t="shared" si="95"/>
        <v/>
      </c>
    </row>
    <row r="1493" spans="1:15" ht="30">
      <c r="A1493" s="1" t="s">
        <v>4024</v>
      </c>
      <c r="B1493" s="1" t="s">
        <v>29</v>
      </c>
      <c r="C1493" s="1" t="s">
        <v>455</v>
      </c>
      <c r="D1493" s="1" t="s">
        <v>1100</v>
      </c>
      <c r="E1493" s="1" t="s">
        <v>4025</v>
      </c>
      <c r="G1493" s="1">
        <v>5</v>
      </c>
      <c r="H1493" s="1" t="s">
        <v>27</v>
      </c>
      <c r="J1493" s="1" t="s">
        <v>3275</v>
      </c>
      <c r="K1493" s="4" t="str">
        <f>VLOOKUP(IF(ISBLANK(J1493),C1493,LEFT(J1493,IFERROR(FIND("_",LEFT(J1493,4)),1)-1)),{"","fact";"c","reset";"tc","reset";"ec","reset";"tec","fact";"c32","rate";"c64","rate";"cmpd","";"ec32","diff";"ec64","diff";"f","fact";"family","";"n","raw";"s",""},2,FALSE)</f>
        <v>reset</v>
      </c>
      <c r="L1493" s="4" t="str">
        <f t="shared" si="92"/>
        <v>∑ (core.*.writeBlocks)</v>
      </c>
      <c r="M1493" s="5" t="str">
        <f t="shared" si="93"/>
        <v>sum</v>
      </c>
      <c r="N1493" s="5" t="str">
        <f t="shared" si="94"/>
        <v>core.*.writeBlocks</v>
      </c>
      <c r="O1493" s="5" t="str">
        <f t="shared" si="95"/>
        <v/>
      </c>
    </row>
    <row r="1494" spans="1:15" ht="30">
      <c r="A1494" s="1" t="s">
        <v>4026</v>
      </c>
      <c r="B1494" s="1" t="s">
        <v>29</v>
      </c>
      <c r="C1494" s="1" t="s">
        <v>455</v>
      </c>
      <c r="D1494" s="1" t="s">
        <v>1144</v>
      </c>
      <c r="E1494" s="1" t="s">
        <v>3792</v>
      </c>
      <c r="F1494" s="1" t="s">
        <v>458</v>
      </c>
      <c r="G1494" s="1">
        <v>5</v>
      </c>
      <c r="H1494" s="1" t="s">
        <v>27</v>
      </c>
      <c r="J1494" s="1" t="s">
        <v>3793</v>
      </c>
      <c r="K1494" s="4" t="str">
        <f>VLOOKUP(IF(ISBLANK(J1494),C1494,LEFT(J1494,IFERROR(FIND("_",LEFT(J1494,4)),1)-1)),{"","fact";"c","reset";"tc","reset";"ec","reset";"tec","fact";"c32","rate";"c64","rate";"cmpd","";"ec32","diff";"ec64","diff";"f","fact";"family","";"n","raw";"s",""},2,FALSE)</f>
        <v>reset</v>
      </c>
      <c r="L1494" s="4" t="str">
        <f t="shared" si="92"/>
        <v>writeBlocks * storage.blockSize</v>
      </c>
      <c r="M1494" s="5" t="str">
        <f t="shared" si="93"/>
        <v>mult</v>
      </c>
      <c r="N1494" s="5" t="str">
        <f t="shared" si="94"/>
        <v>writeBlocks</v>
      </c>
      <c r="O1494" s="5" t="str">
        <f t="shared" si="95"/>
        <v>storage.blockSize</v>
      </c>
    </row>
    <row r="1495" spans="1:15">
      <c r="A1495" s="1" t="s">
        <v>4027</v>
      </c>
      <c r="B1495" s="1" t="s">
        <v>29</v>
      </c>
      <c r="C1495" s="1" t="s">
        <v>455</v>
      </c>
      <c r="D1495" s="1" t="s">
        <v>77</v>
      </c>
      <c r="E1495" s="1" t="s">
        <v>3795</v>
      </c>
      <c r="G1495" s="1">
        <v>5</v>
      </c>
      <c r="H1495" s="1" t="s">
        <v>27</v>
      </c>
      <c r="J1495" s="1" t="s">
        <v>3278</v>
      </c>
      <c r="K1495" s="4" t="str">
        <f>VLOOKUP(IF(ISBLANK(J1495),C1495,LEFT(J1495,IFERROR(FIND("_",LEFT(J1495,4)),1)-1)),{"","fact";"c","reset";"tc","reset";"ec","reset";"tec","fact";"c32","rate";"c64","rate";"cmpd","";"ec32","diff";"ec64","diff";"f","fact";"family","";"n","raw";"s",""},2,FALSE)</f>
        <v>reset</v>
      </c>
      <c r="L1495" s="4" t="str">
        <f t="shared" si="92"/>
        <v>∑ (core.*.writes)</v>
      </c>
      <c r="M1495" s="5" t="str">
        <f t="shared" si="93"/>
        <v>sum</v>
      </c>
      <c r="N1495" s="5" t="str">
        <f t="shared" si="94"/>
        <v>core.*.writes</v>
      </c>
      <c r="O1495" s="5" t="str">
        <f t="shared" si="95"/>
        <v/>
      </c>
    </row>
    <row r="1496" spans="1:15" ht="45">
      <c r="A1496" s="1" t="s">
        <v>4028</v>
      </c>
      <c r="B1496" s="1" t="s">
        <v>29</v>
      </c>
      <c r="C1496" s="1" t="s">
        <v>455</v>
      </c>
      <c r="D1496" s="1" t="s">
        <v>3797</v>
      </c>
      <c r="E1496" s="1" t="s">
        <v>3798</v>
      </c>
      <c r="G1496" s="1">
        <v>5</v>
      </c>
      <c r="H1496" s="1" t="s">
        <v>27</v>
      </c>
      <c r="J1496" s="1" t="s">
        <v>4029</v>
      </c>
      <c r="K1496" s="4" t="str">
        <f>VLOOKUP(IF(ISBLANK(J1496),C1496,LEFT(J1496,IFERROR(FIND("_",LEFT(J1496,4)),1)-1)),{"","fact";"c","reset";"tc","reset";"ec","reset";"tec","fact";"c32","rate";"c64","rate";"cmpd","";"ec32","diff";"ec64","diff";"f","fact";"family","";"n","raw";"s",""},2,FALSE)</f>
        <v>reset</v>
      </c>
      <c r="L1496" s="4" t="str">
        <f t="shared" si="92"/>
        <v>∑ (core.*.writeSize1024BlockPlusOverflow)</v>
      </c>
      <c r="M1496" s="5" t="str">
        <f t="shared" si="93"/>
        <v>sum</v>
      </c>
      <c r="N1496" s="5" t="str">
        <f t="shared" si="94"/>
        <v>core.*.writeSize1024BlockPlusOverflow</v>
      </c>
      <c r="O1496" s="5" t="str">
        <f t="shared" si="95"/>
        <v/>
      </c>
    </row>
    <row r="1497" spans="1:15" ht="30">
      <c r="A1497" s="1" t="s">
        <v>4030</v>
      </c>
      <c r="B1497" s="1" t="s">
        <v>29</v>
      </c>
      <c r="C1497" s="1" t="s">
        <v>455</v>
      </c>
      <c r="D1497" s="1" t="s">
        <v>3800</v>
      </c>
      <c r="E1497" s="1" t="s">
        <v>3801</v>
      </c>
      <c r="G1497" s="1">
        <v>5</v>
      </c>
      <c r="H1497" s="1" t="s">
        <v>27</v>
      </c>
      <c r="J1497" s="1" t="s">
        <v>4031</v>
      </c>
      <c r="K1497" s="4" t="str">
        <f>VLOOKUP(IF(ISBLANK(J1497),C1497,LEFT(J1497,IFERROR(FIND("_",LEFT(J1497,4)),1)-1)),{"","fact";"c","reset";"tc","reset";"ec","reset";"tec","fact";"c32","rate";"c64","rate";"cmpd","";"ec32","diff";"ec64","diff";"f","fact";"family","";"n","raw";"s",""},2,FALSE)</f>
        <v>reset</v>
      </c>
      <c r="L1497" s="4" t="str">
        <f t="shared" si="92"/>
        <v>∑ (core.*.writeSize128Block)</v>
      </c>
      <c r="M1497" s="5" t="str">
        <f t="shared" si="93"/>
        <v>sum</v>
      </c>
      <c r="N1497" s="5" t="str">
        <f t="shared" si="94"/>
        <v>core.*.writeSize128Block</v>
      </c>
      <c r="O1497" s="5" t="str">
        <f t="shared" si="95"/>
        <v/>
      </c>
    </row>
    <row r="1498" spans="1:15" ht="30">
      <c r="A1498" s="1" t="s">
        <v>4032</v>
      </c>
      <c r="B1498" s="1" t="s">
        <v>29</v>
      </c>
      <c r="C1498" s="1" t="s">
        <v>455</v>
      </c>
      <c r="D1498" s="1" t="s">
        <v>3803</v>
      </c>
      <c r="E1498" s="1" t="s">
        <v>3804</v>
      </c>
      <c r="G1498" s="1">
        <v>5</v>
      </c>
      <c r="H1498" s="1" t="s">
        <v>27</v>
      </c>
      <c r="J1498" s="1" t="s">
        <v>4033</v>
      </c>
      <c r="K1498" s="4" t="str">
        <f>VLOOKUP(IF(ISBLANK(J1498),C1498,LEFT(J1498,IFERROR(FIND("_",LEFT(J1498,4)),1)-1)),{"","fact";"c","reset";"tc","reset";"ec","reset";"tec","fact";"c32","rate";"c64","rate";"cmpd","";"ec32","diff";"ec64","diff";"f","fact";"family","";"n","raw";"s",""},2,FALSE)</f>
        <v>reset</v>
      </c>
      <c r="L1498" s="4" t="str">
        <f t="shared" si="92"/>
        <v>∑ (core.*.writeSize16Block)</v>
      </c>
      <c r="M1498" s="5" t="str">
        <f t="shared" si="93"/>
        <v>sum</v>
      </c>
      <c r="N1498" s="5" t="str">
        <f t="shared" si="94"/>
        <v>core.*.writeSize16Block</v>
      </c>
      <c r="O1498" s="5" t="str">
        <f t="shared" si="95"/>
        <v/>
      </c>
    </row>
    <row r="1499" spans="1:15" ht="30">
      <c r="A1499" s="1" t="s">
        <v>4034</v>
      </c>
      <c r="B1499" s="1" t="s">
        <v>29</v>
      </c>
      <c r="C1499" s="1" t="s">
        <v>455</v>
      </c>
      <c r="D1499" s="1" t="s">
        <v>3806</v>
      </c>
      <c r="E1499" s="1" t="s">
        <v>3807</v>
      </c>
      <c r="G1499" s="1">
        <v>5</v>
      </c>
      <c r="H1499" s="1" t="s">
        <v>27</v>
      </c>
      <c r="J1499" s="1" t="s">
        <v>4035</v>
      </c>
      <c r="K1499" s="4" t="str">
        <f>VLOOKUP(IF(ISBLANK(J1499),C1499,LEFT(J1499,IFERROR(FIND("_",LEFT(J1499,4)),1)-1)),{"","fact";"c","reset";"tc","reset";"ec","reset";"tec","fact";"c32","rate";"c64","rate";"cmpd","";"ec32","diff";"ec64","diff";"f","fact";"family","";"n","raw";"s",""},2,FALSE)</f>
        <v>reset</v>
      </c>
      <c r="L1499" s="4" t="str">
        <f t="shared" si="92"/>
        <v>∑ (core.*.writeSize1Block)</v>
      </c>
      <c r="M1499" s="5" t="str">
        <f t="shared" si="93"/>
        <v>sum</v>
      </c>
      <c r="N1499" s="5" t="str">
        <f t="shared" si="94"/>
        <v>core.*.writeSize1Block</v>
      </c>
      <c r="O1499" s="5" t="str">
        <f t="shared" si="95"/>
        <v/>
      </c>
    </row>
    <row r="1500" spans="1:15" ht="30">
      <c r="A1500" s="1" t="s">
        <v>4036</v>
      </c>
      <c r="B1500" s="1" t="s">
        <v>29</v>
      </c>
      <c r="C1500" s="1" t="s">
        <v>455</v>
      </c>
      <c r="D1500" s="1" t="s">
        <v>3809</v>
      </c>
      <c r="E1500" s="1" t="s">
        <v>3810</v>
      </c>
      <c r="G1500" s="1">
        <v>5</v>
      </c>
      <c r="H1500" s="1" t="s">
        <v>27</v>
      </c>
      <c r="J1500" s="1" t="s">
        <v>4037</v>
      </c>
      <c r="K1500" s="4" t="str">
        <f>VLOOKUP(IF(ISBLANK(J1500),C1500,LEFT(J1500,IFERROR(FIND("_",LEFT(J1500,4)),1)-1)),{"","fact";"c","reset";"tc","reset";"ec","reset";"tec","fact";"c32","rate";"c64","rate";"cmpd","";"ec32","diff";"ec64","diff";"f","fact";"family","";"n","raw";"s",""},2,FALSE)</f>
        <v>reset</v>
      </c>
      <c r="L1500" s="4" t="str">
        <f t="shared" si="92"/>
        <v>∑ (core.*.writeSize256Block)</v>
      </c>
      <c r="M1500" s="5" t="str">
        <f t="shared" si="93"/>
        <v>sum</v>
      </c>
      <c r="N1500" s="5" t="str">
        <f t="shared" si="94"/>
        <v>core.*.writeSize256Block</v>
      </c>
      <c r="O1500" s="5" t="str">
        <f t="shared" si="95"/>
        <v/>
      </c>
    </row>
    <row r="1501" spans="1:15" ht="30">
      <c r="A1501" s="1" t="s">
        <v>4038</v>
      </c>
      <c r="B1501" s="1" t="s">
        <v>29</v>
      </c>
      <c r="C1501" s="1" t="s">
        <v>455</v>
      </c>
      <c r="D1501" s="1" t="s">
        <v>3812</v>
      </c>
      <c r="E1501" s="1" t="s">
        <v>3813</v>
      </c>
      <c r="G1501" s="1">
        <v>5</v>
      </c>
      <c r="H1501" s="1" t="s">
        <v>27</v>
      </c>
      <c r="J1501" s="1" t="s">
        <v>4039</v>
      </c>
      <c r="K1501" s="4" t="str">
        <f>VLOOKUP(IF(ISBLANK(J1501),C1501,LEFT(J1501,IFERROR(FIND("_",LEFT(J1501,4)),1)-1)),{"","fact";"c","reset";"tc","reset";"ec","reset";"tec","fact";"c32","rate";"c64","rate";"cmpd","";"ec32","diff";"ec64","diff";"f","fact";"family","";"n","raw";"s",""},2,FALSE)</f>
        <v>reset</v>
      </c>
      <c r="L1501" s="4" t="str">
        <f t="shared" si="92"/>
        <v>∑ (core.*.writeSize2Block)</v>
      </c>
      <c r="M1501" s="5" t="str">
        <f t="shared" si="93"/>
        <v>sum</v>
      </c>
      <c r="N1501" s="5" t="str">
        <f t="shared" si="94"/>
        <v>core.*.writeSize2Block</v>
      </c>
      <c r="O1501" s="5" t="str">
        <f t="shared" si="95"/>
        <v/>
      </c>
    </row>
    <row r="1502" spans="1:15" ht="30">
      <c r="A1502" s="1" t="s">
        <v>4040</v>
      </c>
      <c r="B1502" s="1" t="s">
        <v>29</v>
      </c>
      <c r="C1502" s="1" t="s">
        <v>455</v>
      </c>
      <c r="D1502" s="1" t="s">
        <v>3815</v>
      </c>
      <c r="E1502" s="1" t="s">
        <v>3816</v>
      </c>
      <c r="G1502" s="1">
        <v>5</v>
      </c>
      <c r="H1502" s="1" t="s">
        <v>27</v>
      </c>
      <c r="J1502" s="1" t="s">
        <v>4041</v>
      </c>
      <c r="K1502" s="4" t="str">
        <f>VLOOKUP(IF(ISBLANK(J1502),C1502,LEFT(J1502,IFERROR(FIND("_",LEFT(J1502,4)),1)-1)),{"","fact";"c","reset";"tc","reset";"ec","reset";"tec","fact";"c32","rate";"c64","rate";"cmpd","";"ec32","diff";"ec64","diff";"f","fact";"family","";"n","raw";"s",""},2,FALSE)</f>
        <v>reset</v>
      </c>
      <c r="L1502" s="4" t="str">
        <f t="shared" si="92"/>
        <v>∑ (core.*.writeSize32Block)</v>
      </c>
      <c r="M1502" s="5" t="str">
        <f t="shared" si="93"/>
        <v>sum</v>
      </c>
      <c r="N1502" s="5" t="str">
        <f t="shared" si="94"/>
        <v>core.*.writeSize32Block</v>
      </c>
      <c r="O1502" s="5" t="str">
        <f t="shared" si="95"/>
        <v/>
      </c>
    </row>
    <row r="1503" spans="1:15" ht="30">
      <c r="A1503" s="1" t="s">
        <v>4042</v>
      </c>
      <c r="B1503" s="1" t="s">
        <v>29</v>
      </c>
      <c r="C1503" s="1" t="s">
        <v>455</v>
      </c>
      <c r="D1503" s="1" t="s">
        <v>3818</v>
      </c>
      <c r="E1503" s="1" t="s">
        <v>3819</v>
      </c>
      <c r="G1503" s="1">
        <v>5</v>
      </c>
      <c r="H1503" s="1" t="s">
        <v>27</v>
      </c>
      <c r="J1503" s="1" t="s">
        <v>4043</v>
      </c>
      <c r="K1503" s="4" t="str">
        <f>VLOOKUP(IF(ISBLANK(J1503),C1503,LEFT(J1503,IFERROR(FIND("_",LEFT(J1503,4)),1)-1)),{"","fact";"c","reset";"tc","reset";"ec","reset";"tec","fact";"c32","rate";"c64","rate";"cmpd","";"ec32","diff";"ec64","diff";"f","fact";"family","";"n","raw";"s",""},2,FALSE)</f>
        <v>reset</v>
      </c>
      <c r="L1503" s="4" t="str">
        <f t="shared" si="92"/>
        <v>∑ (core.*.writeSize4Block)</v>
      </c>
      <c r="M1503" s="5" t="str">
        <f t="shared" si="93"/>
        <v>sum</v>
      </c>
      <c r="N1503" s="5" t="str">
        <f t="shared" si="94"/>
        <v>core.*.writeSize4Block</v>
      </c>
      <c r="O1503" s="5" t="str">
        <f t="shared" si="95"/>
        <v/>
      </c>
    </row>
    <row r="1504" spans="1:15" ht="30">
      <c r="A1504" s="1" t="s">
        <v>4044</v>
      </c>
      <c r="B1504" s="1" t="s">
        <v>29</v>
      </c>
      <c r="C1504" s="1" t="s">
        <v>455</v>
      </c>
      <c r="D1504" s="1" t="s">
        <v>3821</v>
      </c>
      <c r="E1504" s="1" t="s">
        <v>3822</v>
      </c>
      <c r="G1504" s="1">
        <v>5</v>
      </c>
      <c r="H1504" s="1" t="s">
        <v>27</v>
      </c>
      <c r="J1504" s="1" t="s">
        <v>4045</v>
      </c>
      <c r="K1504" s="4" t="str">
        <f>VLOOKUP(IF(ISBLANK(J1504),C1504,LEFT(J1504,IFERROR(FIND("_",LEFT(J1504,4)),1)-1)),{"","fact";"c","reset";"tc","reset";"ec","reset";"tec","fact";"c32","rate";"c64","rate";"cmpd","";"ec32","diff";"ec64","diff";"f","fact";"family","";"n","raw";"s",""},2,FALSE)</f>
        <v>reset</v>
      </c>
      <c r="L1504" s="4" t="str">
        <f t="shared" si="92"/>
        <v>∑ (core.*.writeSize512Block)</v>
      </c>
      <c r="M1504" s="5" t="str">
        <f t="shared" si="93"/>
        <v>sum</v>
      </c>
      <c r="N1504" s="5" t="str">
        <f t="shared" si="94"/>
        <v>core.*.writeSize512Block</v>
      </c>
      <c r="O1504" s="5" t="str">
        <f t="shared" si="95"/>
        <v/>
      </c>
    </row>
    <row r="1505" spans="1:15" ht="30">
      <c r="A1505" s="1" t="s">
        <v>4046</v>
      </c>
      <c r="B1505" s="1" t="s">
        <v>29</v>
      </c>
      <c r="C1505" s="1" t="s">
        <v>455</v>
      </c>
      <c r="D1505" s="1" t="s">
        <v>3824</v>
      </c>
      <c r="E1505" s="1" t="s">
        <v>3825</v>
      </c>
      <c r="G1505" s="1">
        <v>5</v>
      </c>
      <c r="H1505" s="1" t="s">
        <v>27</v>
      </c>
      <c r="J1505" s="1" t="s">
        <v>4047</v>
      </c>
      <c r="K1505" s="4" t="str">
        <f>VLOOKUP(IF(ISBLANK(J1505),C1505,LEFT(J1505,IFERROR(FIND("_",LEFT(J1505,4)),1)-1)),{"","fact";"c","reset";"tc","reset";"ec","reset";"tec","fact";"c32","rate";"c64","rate";"cmpd","";"ec32","diff";"ec64","diff";"f","fact";"family","";"n","raw";"s",""},2,FALSE)</f>
        <v>reset</v>
      </c>
      <c r="L1505" s="4" t="str">
        <f t="shared" si="92"/>
        <v>∑ (core.*.writeSize64Block)</v>
      </c>
      <c r="M1505" s="5" t="str">
        <f t="shared" si="93"/>
        <v>sum</v>
      </c>
      <c r="N1505" s="5" t="str">
        <f t="shared" si="94"/>
        <v>core.*.writeSize64Block</v>
      </c>
      <c r="O1505" s="5" t="str">
        <f t="shared" si="95"/>
        <v/>
      </c>
    </row>
    <row r="1506" spans="1:15" ht="30">
      <c r="A1506" s="1" t="s">
        <v>4048</v>
      </c>
      <c r="B1506" s="1" t="s">
        <v>29</v>
      </c>
      <c r="C1506" s="1" t="s">
        <v>455</v>
      </c>
      <c r="D1506" s="1" t="s">
        <v>3827</v>
      </c>
      <c r="E1506" s="1" t="s">
        <v>3828</v>
      </c>
      <c r="G1506" s="1">
        <v>5</v>
      </c>
      <c r="H1506" s="1" t="s">
        <v>27</v>
      </c>
      <c r="J1506" s="1" t="s">
        <v>4049</v>
      </c>
      <c r="K1506" s="4" t="str">
        <f>VLOOKUP(IF(ISBLANK(J1506),C1506,LEFT(J1506,IFERROR(FIND("_",LEFT(J1506,4)),1)-1)),{"","fact";"c","reset";"tc","reset";"ec","reset";"tec","fact";"c32","rate";"c64","rate";"cmpd","";"ec32","diff";"ec64","diff";"f","fact";"family","";"n","raw";"s",""},2,FALSE)</f>
        <v>reset</v>
      </c>
      <c r="L1506" s="4" t="str">
        <f t="shared" si="92"/>
        <v>∑ (core.*.writeSize8Block)</v>
      </c>
      <c r="M1506" s="5" t="str">
        <f t="shared" si="93"/>
        <v>sum</v>
      </c>
      <c r="N1506" s="5" t="str">
        <f t="shared" si="94"/>
        <v>core.*.writeSize8Block</v>
      </c>
      <c r="O1506" s="5" t="str">
        <f t="shared" si="95"/>
        <v/>
      </c>
    </row>
    <row r="1507" spans="1:15">
      <c r="A1507" s="1" t="s">
        <v>4050</v>
      </c>
      <c r="B1507" s="1" t="s">
        <v>24</v>
      </c>
      <c r="C1507" s="1" t="s">
        <v>30</v>
      </c>
      <c r="D1507" s="1" t="s">
        <v>4051</v>
      </c>
      <c r="E1507" s="1" t="s">
        <v>4052</v>
      </c>
      <c r="G1507" s="1">
        <v>32</v>
      </c>
      <c r="H1507" s="1" t="s">
        <v>27</v>
      </c>
      <c r="I1507" s="1">
        <v>-1</v>
      </c>
      <c r="K1507" s="4" t="str">
        <f>VLOOKUP(IF(ISBLANK(J1507),C1507,LEFT(J1507,IFERROR(FIND("_",LEFT(J1507,4)),1)-1)),{"","fact";"c","reset";"tc","reset";"ec","reset";"tec","fact";"c32","rate";"c64","rate";"cmpd","";"ec32","diff";"ec64","diff";"f","fact";"family","";"n","raw";"s",""},2,FALSE)</f>
        <v/>
      </c>
      <c r="L1507" s="4" t="str">
        <f t="shared" si="92"/>
        <v/>
      </c>
      <c r="M1507" s="5" t="str">
        <f t="shared" si="93"/>
        <v/>
      </c>
      <c r="N1507" s="5" t="str">
        <f t="shared" si="94"/>
        <v/>
      </c>
      <c r="O1507" s="5" t="str">
        <f t="shared" si="95"/>
        <v/>
      </c>
    </row>
    <row r="1508" spans="1:15" ht="45">
      <c r="A1508" s="1" t="s">
        <v>4053</v>
      </c>
      <c r="B1508" s="1" t="s">
        <v>24</v>
      </c>
      <c r="C1508" s="1" t="s">
        <v>145</v>
      </c>
      <c r="D1508" s="1" t="s">
        <v>4054</v>
      </c>
      <c r="E1508" s="1" t="s">
        <v>4055</v>
      </c>
      <c r="F1508" s="1" t="s">
        <v>4056</v>
      </c>
      <c r="G1508" s="1">
        <v>32</v>
      </c>
      <c r="H1508" s="1" t="s">
        <v>27</v>
      </c>
      <c r="I1508" s="1">
        <v>-1</v>
      </c>
      <c r="K1508" s="4" t="str">
        <f>VLOOKUP(IF(ISBLANK(J1508),C1508,LEFT(J1508,IFERROR(FIND("_",LEFT(J1508,4)),1)-1)),{"","fact";"c","reset";"tc","reset";"ec","reset";"tec","fact";"c32","rate";"c64","rate";"cmpd","";"ec32","diff";"ec64","diff";"f","fact";"family","";"n","raw";"s",""},2,FALSE)</f>
        <v>fact</v>
      </c>
      <c r="L1508" s="4" t="str">
        <f t="shared" si="92"/>
        <v/>
      </c>
      <c r="M1508" s="5" t="str">
        <f t="shared" si="93"/>
        <v/>
      </c>
      <c r="N1508" s="5" t="str">
        <f t="shared" si="94"/>
        <v/>
      </c>
      <c r="O1508" s="5" t="str">
        <f t="shared" si="95"/>
        <v/>
      </c>
    </row>
    <row r="1509" spans="1:15" ht="30">
      <c r="A1509" s="1" t="s">
        <v>4057</v>
      </c>
      <c r="B1509" s="1" t="s">
        <v>24</v>
      </c>
      <c r="C1509" s="1" t="s">
        <v>145</v>
      </c>
      <c r="D1509" s="1" t="s">
        <v>4058</v>
      </c>
      <c r="E1509" s="1" t="s">
        <v>4059</v>
      </c>
      <c r="F1509" s="1" t="s">
        <v>1122</v>
      </c>
      <c r="G1509" s="1">
        <v>32</v>
      </c>
      <c r="H1509" s="1" t="s">
        <v>27</v>
      </c>
      <c r="I1509" s="1">
        <v>-1</v>
      </c>
      <c r="K1509" s="4" t="str">
        <f>VLOOKUP(IF(ISBLANK(J1509),C1509,LEFT(J1509,IFERROR(FIND("_",LEFT(J1509,4)),1)-1)),{"","fact";"c","reset";"tc","reset";"ec","reset";"tec","fact";"c32","rate";"c64","rate";"cmpd","";"ec32","diff";"ec64","diff";"f","fact";"family","";"n","raw";"s",""},2,FALSE)</f>
        <v>fact</v>
      </c>
      <c r="L1509" s="4" t="str">
        <f t="shared" si="92"/>
        <v/>
      </c>
      <c r="M1509" s="5" t="str">
        <f t="shared" si="93"/>
        <v/>
      </c>
      <c r="N1509" s="5" t="str">
        <f t="shared" si="94"/>
        <v/>
      </c>
      <c r="O1509" s="5" t="str">
        <f t="shared" si="95"/>
        <v/>
      </c>
    </row>
    <row r="1510" spans="1:15" ht="30">
      <c r="A1510" s="1" t="s">
        <v>4060</v>
      </c>
      <c r="B1510" s="1" t="s">
        <v>24</v>
      </c>
      <c r="C1510" s="1" t="s">
        <v>145</v>
      </c>
      <c r="D1510" s="1" t="s">
        <v>4061</v>
      </c>
      <c r="E1510" s="1" t="s">
        <v>4062</v>
      </c>
      <c r="F1510" s="1" t="s">
        <v>4063</v>
      </c>
      <c r="G1510" s="1">
        <v>32</v>
      </c>
      <c r="H1510" s="1" t="s">
        <v>27</v>
      </c>
      <c r="I1510" s="1">
        <v>-1</v>
      </c>
      <c r="K1510" s="4" t="str">
        <f>VLOOKUP(IF(ISBLANK(J1510),C1510,LEFT(J1510,IFERROR(FIND("_",LEFT(J1510,4)),1)-1)),{"","fact";"c","reset";"tc","reset";"ec","reset";"tec","fact";"c32","rate";"c64","rate";"cmpd","";"ec32","diff";"ec64","diff";"f","fact";"family","";"n","raw";"s",""},2,FALSE)</f>
        <v>fact</v>
      </c>
      <c r="L1510" s="4" t="str">
        <f t="shared" si="92"/>
        <v/>
      </c>
      <c r="M1510" s="5" t="str">
        <f t="shared" si="93"/>
        <v/>
      </c>
      <c r="N1510" s="5" t="str">
        <f t="shared" si="94"/>
        <v/>
      </c>
      <c r="O1510" s="5" t="str">
        <f t="shared" si="95"/>
        <v/>
      </c>
    </row>
    <row r="1511" spans="1:15" ht="45">
      <c r="A1511" s="1" t="s">
        <v>4064</v>
      </c>
      <c r="B1511" s="1" t="s">
        <v>24</v>
      </c>
      <c r="C1511" s="1" t="s">
        <v>145</v>
      </c>
      <c r="D1511" s="1" t="s">
        <v>4065</v>
      </c>
      <c r="E1511" s="1" t="s">
        <v>4066</v>
      </c>
      <c r="F1511" s="1" t="s">
        <v>4056</v>
      </c>
      <c r="G1511" s="1">
        <v>32</v>
      </c>
      <c r="H1511" s="1" t="s">
        <v>27</v>
      </c>
      <c r="I1511" s="1">
        <v>-1</v>
      </c>
      <c r="K1511" s="4" t="str">
        <f>VLOOKUP(IF(ISBLANK(J1511),C1511,LEFT(J1511,IFERROR(FIND("_",LEFT(J1511,4)),1)-1)),{"","fact";"c","reset";"tc","reset";"ec","reset";"tec","fact";"c32","rate";"c64","rate";"cmpd","";"ec32","diff";"ec64","diff";"f","fact";"family","";"n","raw";"s",""},2,FALSE)</f>
        <v>fact</v>
      </c>
      <c r="L1511" s="4" t="str">
        <f t="shared" si="92"/>
        <v/>
      </c>
      <c r="M1511" s="5" t="str">
        <f t="shared" si="93"/>
        <v/>
      </c>
      <c r="N1511" s="5" t="str">
        <f t="shared" si="94"/>
        <v/>
      </c>
      <c r="O1511" s="5" t="str">
        <f t="shared" si="95"/>
        <v/>
      </c>
    </row>
    <row r="1512" spans="1:15" ht="30">
      <c r="A1512" s="1" t="s">
        <v>4067</v>
      </c>
      <c r="B1512" s="1" t="s">
        <v>24</v>
      </c>
      <c r="C1512" s="1" t="s">
        <v>145</v>
      </c>
      <c r="D1512" s="1" t="s">
        <v>4068</v>
      </c>
      <c r="E1512" s="1" t="s">
        <v>4069</v>
      </c>
      <c r="F1512" s="1" t="s">
        <v>1122</v>
      </c>
      <c r="G1512" s="1">
        <v>32</v>
      </c>
      <c r="H1512" s="1" t="s">
        <v>27</v>
      </c>
      <c r="I1512" s="1">
        <v>-1</v>
      </c>
      <c r="K1512" s="4" t="str">
        <f>VLOOKUP(IF(ISBLANK(J1512),C1512,LEFT(J1512,IFERROR(FIND("_",LEFT(J1512,4)),1)-1)),{"","fact";"c","reset";"tc","reset";"ec","reset";"tec","fact";"c32","rate";"c64","rate";"cmpd","";"ec32","diff";"ec64","diff";"f","fact";"family","";"n","raw";"s",""},2,FALSE)</f>
        <v>fact</v>
      </c>
      <c r="L1512" s="4" t="str">
        <f t="shared" si="92"/>
        <v/>
      </c>
      <c r="M1512" s="5" t="str">
        <f t="shared" si="93"/>
        <v/>
      </c>
      <c r="N1512" s="5" t="str">
        <f t="shared" si="94"/>
        <v/>
      </c>
      <c r="O1512" s="5" t="str">
        <f t="shared" si="95"/>
        <v/>
      </c>
    </row>
    <row r="1513" spans="1:15" ht="30">
      <c r="A1513" s="1" t="s">
        <v>4070</v>
      </c>
      <c r="B1513" s="1" t="s">
        <v>24</v>
      </c>
      <c r="C1513" s="1" t="s">
        <v>145</v>
      </c>
      <c r="D1513" s="1" t="s">
        <v>4071</v>
      </c>
      <c r="E1513" s="1" t="s">
        <v>4072</v>
      </c>
      <c r="F1513" s="1" t="s">
        <v>4063</v>
      </c>
      <c r="G1513" s="1">
        <v>32</v>
      </c>
      <c r="H1513" s="1" t="s">
        <v>27</v>
      </c>
      <c r="I1513" s="1">
        <v>-1</v>
      </c>
      <c r="K1513" s="4" t="str">
        <f>VLOOKUP(IF(ISBLANK(J1513),C1513,LEFT(J1513,IFERROR(FIND("_",LEFT(J1513,4)),1)-1)),{"","fact";"c","reset";"tc","reset";"ec","reset";"tec","fact";"c32","rate";"c64","rate";"cmpd","";"ec32","diff";"ec64","diff";"f","fact";"family","";"n","raw";"s",""},2,FALSE)</f>
        <v>fact</v>
      </c>
      <c r="L1513" s="4" t="str">
        <f t="shared" si="92"/>
        <v/>
      </c>
      <c r="M1513" s="5" t="str">
        <f t="shared" si="93"/>
        <v/>
      </c>
      <c r="N1513" s="5" t="str">
        <f t="shared" si="94"/>
        <v/>
      </c>
      <c r="O1513" s="5" t="str">
        <f t="shared" si="95"/>
        <v/>
      </c>
    </row>
    <row r="1514" spans="1:15" ht="45">
      <c r="A1514" s="1" t="s">
        <v>4073</v>
      </c>
      <c r="B1514" s="1" t="s">
        <v>24</v>
      </c>
      <c r="C1514" s="1" t="s">
        <v>145</v>
      </c>
      <c r="D1514" s="1" t="s">
        <v>4074</v>
      </c>
      <c r="E1514" s="1" t="s">
        <v>4075</v>
      </c>
      <c r="F1514" s="1" t="s">
        <v>4056</v>
      </c>
      <c r="G1514" s="1">
        <v>32</v>
      </c>
      <c r="H1514" s="1" t="s">
        <v>27</v>
      </c>
      <c r="I1514" s="1">
        <v>-1</v>
      </c>
      <c r="K1514" s="4" t="str">
        <f>VLOOKUP(IF(ISBLANK(J1514),C1514,LEFT(J1514,IFERROR(FIND("_",LEFT(J1514,4)),1)-1)),{"","fact";"c","reset";"tc","reset";"ec","reset";"tec","fact";"c32","rate";"c64","rate";"cmpd","";"ec32","diff";"ec64","diff";"f","fact";"family","";"n","raw";"s",""},2,FALSE)</f>
        <v>fact</v>
      </c>
      <c r="L1514" s="4" t="str">
        <f t="shared" si="92"/>
        <v/>
      </c>
      <c r="M1514" s="5" t="str">
        <f t="shared" si="93"/>
        <v/>
      </c>
      <c r="N1514" s="5" t="str">
        <f t="shared" si="94"/>
        <v/>
      </c>
      <c r="O1514" s="5" t="str">
        <f t="shared" si="95"/>
        <v/>
      </c>
    </row>
    <row r="1515" spans="1:15" ht="30">
      <c r="A1515" s="1" t="s">
        <v>4076</v>
      </c>
      <c r="B1515" s="1" t="s">
        <v>24</v>
      </c>
      <c r="C1515" s="1" t="s">
        <v>145</v>
      </c>
      <c r="D1515" s="1" t="s">
        <v>4077</v>
      </c>
      <c r="E1515" s="1" t="s">
        <v>4078</v>
      </c>
      <c r="F1515" s="1" t="s">
        <v>1122</v>
      </c>
      <c r="G1515" s="1">
        <v>32</v>
      </c>
      <c r="H1515" s="1" t="s">
        <v>27</v>
      </c>
      <c r="I1515" s="1">
        <v>-1</v>
      </c>
      <c r="K1515" s="4" t="str">
        <f>VLOOKUP(IF(ISBLANK(J1515),C1515,LEFT(J1515,IFERROR(FIND("_",LEFT(J1515,4)),1)-1)),{"","fact";"c","reset";"tc","reset";"ec","reset";"tec","fact";"c32","rate";"c64","rate";"cmpd","";"ec32","diff";"ec64","diff";"f","fact";"family","";"n","raw";"s",""},2,FALSE)</f>
        <v>fact</v>
      </c>
      <c r="L1515" s="4" t="str">
        <f t="shared" si="92"/>
        <v/>
      </c>
      <c r="M1515" s="5" t="str">
        <f t="shared" si="93"/>
        <v/>
      </c>
      <c r="N1515" s="5" t="str">
        <f t="shared" si="94"/>
        <v/>
      </c>
      <c r="O1515" s="5" t="str">
        <f t="shared" si="95"/>
        <v/>
      </c>
    </row>
    <row r="1516" spans="1:15" ht="30">
      <c r="A1516" s="1" t="s">
        <v>4079</v>
      </c>
      <c r="B1516" s="1" t="s">
        <v>24</v>
      </c>
      <c r="C1516" s="1" t="s">
        <v>145</v>
      </c>
      <c r="D1516" s="1" t="s">
        <v>4080</v>
      </c>
      <c r="E1516" s="1" t="s">
        <v>4081</v>
      </c>
      <c r="F1516" s="1" t="s">
        <v>4063</v>
      </c>
      <c r="G1516" s="1">
        <v>32</v>
      </c>
      <c r="H1516" s="1" t="s">
        <v>27</v>
      </c>
      <c r="I1516" s="1">
        <v>-1</v>
      </c>
      <c r="K1516" s="4" t="str">
        <f>VLOOKUP(IF(ISBLANK(J1516),C1516,LEFT(J1516,IFERROR(FIND("_",LEFT(J1516,4)),1)-1)),{"","fact";"c","reset";"tc","reset";"ec","reset";"tec","fact";"c32","rate";"c64","rate";"cmpd","";"ec32","diff";"ec64","diff";"f","fact";"family","";"n","raw";"s",""},2,FALSE)</f>
        <v>fact</v>
      </c>
      <c r="L1516" s="4" t="str">
        <f t="shared" si="92"/>
        <v/>
      </c>
      <c r="M1516" s="5" t="str">
        <f t="shared" si="93"/>
        <v/>
      </c>
      <c r="N1516" s="5" t="str">
        <f t="shared" si="94"/>
        <v/>
      </c>
      <c r="O1516" s="5" t="str">
        <f t="shared" si="95"/>
        <v/>
      </c>
    </row>
    <row r="1517" spans="1:15" ht="45">
      <c r="A1517" s="1" t="s">
        <v>4082</v>
      </c>
      <c r="B1517" s="1" t="s">
        <v>24</v>
      </c>
      <c r="C1517" s="1" t="s">
        <v>145</v>
      </c>
      <c r="D1517" s="1" t="s">
        <v>4083</v>
      </c>
      <c r="E1517" s="1" t="s">
        <v>4084</v>
      </c>
      <c r="F1517" s="1" t="s">
        <v>4056</v>
      </c>
      <c r="G1517" s="1">
        <v>32</v>
      </c>
      <c r="H1517" s="1" t="s">
        <v>27</v>
      </c>
      <c r="I1517" s="1">
        <v>-1</v>
      </c>
      <c r="K1517" s="4" t="str">
        <f>VLOOKUP(IF(ISBLANK(J1517),C1517,LEFT(J1517,IFERROR(FIND("_",LEFT(J1517,4)),1)-1)),{"","fact";"c","reset";"tc","reset";"ec","reset";"tec","fact";"c32","rate";"c64","rate";"cmpd","";"ec32","diff";"ec64","diff";"f","fact";"family","";"n","raw";"s",""},2,FALSE)</f>
        <v>fact</v>
      </c>
      <c r="L1517" s="4" t="str">
        <f t="shared" si="92"/>
        <v/>
      </c>
      <c r="M1517" s="5" t="str">
        <f t="shared" si="93"/>
        <v/>
      </c>
      <c r="N1517" s="5" t="str">
        <f t="shared" si="94"/>
        <v/>
      </c>
      <c r="O1517" s="5" t="str">
        <f t="shared" si="95"/>
        <v/>
      </c>
    </row>
    <row r="1518" spans="1:15" ht="30">
      <c r="A1518" s="1" t="s">
        <v>4085</v>
      </c>
      <c r="B1518" s="1" t="s">
        <v>24</v>
      </c>
      <c r="C1518" s="1" t="s">
        <v>145</v>
      </c>
      <c r="D1518" s="1" t="s">
        <v>4086</v>
      </c>
      <c r="E1518" s="1" t="s">
        <v>4087</v>
      </c>
      <c r="F1518" s="1" t="s">
        <v>1122</v>
      </c>
      <c r="G1518" s="1">
        <v>32</v>
      </c>
      <c r="H1518" s="1" t="s">
        <v>27</v>
      </c>
      <c r="I1518" s="1">
        <v>-1</v>
      </c>
      <c r="K1518" s="4" t="str">
        <f>VLOOKUP(IF(ISBLANK(J1518),C1518,LEFT(J1518,IFERROR(FIND("_",LEFT(J1518,4)),1)-1)),{"","fact";"c","reset";"tc","reset";"ec","reset";"tec","fact";"c32","rate";"c64","rate";"cmpd","";"ec32","diff";"ec64","diff";"f","fact";"family","";"n","raw";"s",""},2,FALSE)</f>
        <v>fact</v>
      </c>
      <c r="L1518" s="4" t="str">
        <f t="shared" si="92"/>
        <v/>
      </c>
      <c r="M1518" s="5" t="str">
        <f t="shared" si="93"/>
        <v/>
      </c>
      <c r="N1518" s="5" t="str">
        <f t="shared" si="94"/>
        <v/>
      </c>
      <c r="O1518" s="5" t="str">
        <f t="shared" si="95"/>
        <v/>
      </c>
    </row>
    <row r="1519" spans="1:15" ht="30">
      <c r="A1519" s="1" t="s">
        <v>4088</v>
      </c>
      <c r="B1519" s="1" t="s">
        <v>24</v>
      </c>
      <c r="C1519" s="1" t="s">
        <v>145</v>
      </c>
      <c r="D1519" s="1" t="s">
        <v>4089</v>
      </c>
      <c r="E1519" s="1" t="s">
        <v>4090</v>
      </c>
      <c r="F1519" s="1" t="s">
        <v>4063</v>
      </c>
      <c r="G1519" s="1">
        <v>32</v>
      </c>
      <c r="H1519" s="1" t="s">
        <v>27</v>
      </c>
      <c r="I1519" s="1">
        <v>-1</v>
      </c>
      <c r="K1519" s="4" t="str">
        <f>VLOOKUP(IF(ISBLANK(J1519),C1519,LEFT(J1519,IFERROR(FIND("_",LEFT(J1519,4)),1)-1)),{"","fact";"c","reset";"tc","reset";"ec","reset";"tec","fact";"c32","rate";"c64","rate";"cmpd","";"ec32","diff";"ec64","diff";"f","fact";"family","";"n","raw";"s",""},2,FALSE)</f>
        <v>fact</v>
      </c>
      <c r="L1519" s="4" t="str">
        <f t="shared" si="92"/>
        <v/>
      </c>
      <c r="M1519" s="5" t="str">
        <f t="shared" si="93"/>
        <v/>
      </c>
      <c r="N1519" s="5" t="str">
        <f t="shared" si="94"/>
        <v/>
      </c>
      <c r="O1519" s="5" t="str">
        <f t="shared" si="95"/>
        <v/>
      </c>
    </row>
    <row r="1520" spans="1:15">
      <c r="A1520" s="1" t="s">
        <v>4091</v>
      </c>
      <c r="B1520" s="1" t="s">
        <v>24</v>
      </c>
      <c r="C1520" s="1" t="s">
        <v>30</v>
      </c>
      <c r="D1520" s="1" t="s">
        <v>4092</v>
      </c>
      <c r="E1520" s="1" t="s">
        <v>4093</v>
      </c>
      <c r="G1520" s="1">
        <v>48</v>
      </c>
      <c r="H1520" s="1" t="s">
        <v>27</v>
      </c>
      <c r="I1520" s="1">
        <v>-1</v>
      </c>
      <c r="K1520" s="4" t="str">
        <f>VLOOKUP(IF(ISBLANK(J1520),C1520,LEFT(J1520,IFERROR(FIND("_",LEFT(J1520,4)),1)-1)),{"","fact";"c","reset";"tc","reset";"ec","reset";"tec","fact";"c32","rate";"c64","rate";"cmpd","";"ec32","diff";"ec64","diff";"f","fact";"family","";"n","raw";"s",""},2,FALSE)</f>
        <v/>
      </c>
      <c r="L1520" s="4" t="str">
        <f t="shared" si="92"/>
        <v/>
      </c>
      <c r="M1520" s="5" t="str">
        <f t="shared" si="93"/>
        <v/>
      </c>
      <c r="N1520" s="5" t="str">
        <f t="shared" si="94"/>
        <v/>
      </c>
      <c r="O1520" s="5" t="str">
        <f t="shared" si="95"/>
        <v/>
      </c>
    </row>
    <row r="1521" spans="1:15">
      <c r="A1521" s="1" t="s">
        <v>4094</v>
      </c>
      <c r="B1521" s="1" t="s">
        <v>24</v>
      </c>
      <c r="C1521" s="1" t="s">
        <v>455</v>
      </c>
      <c r="D1521" s="1" t="s">
        <v>4095</v>
      </c>
      <c r="E1521" s="1" t="s">
        <v>4096</v>
      </c>
      <c r="F1521" s="1" t="s">
        <v>458</v>
      </c>
      <c r="G1521" s="1">
        <v>5</v>
      </c>
      <c r="H1521" s="1" t="s">
        <v>27</v>
      </c>
      <c r="J1521" s="1" t="s">
        <v>459</v>
      </c>
      <c r="K1521" s="4" t="str">
        <f>VLOOKUP(IF(ISBLANK(J1521),C1521,LEFT(J1521,IFERROR(FIND("_",LEFT(J1521,4)),1)-1)),{"","fact";"c","reset";"tc","reset";"ec","reset";"tec","fact";"c32","rate";"c64","rate";"cmpd","";"ec32","diff";"ec64","diff";"f","fact";"family","";"n","raw";"s",""},2,FALSE)</f>
        <v>fact</v>
      </c>
      <c r="L1521" s="4" t="str">
        <f t="shared" si="92"/>
        <v>readBytes / reads</v>
      </c>
      <c r="M1521" s="5" t="str">
        <f t="shared" si="93"/>
        <v>div</v>
      </c>
      <c r="N1521" s="5" t="str">
        <f t="shared" si="94"/>
        <v>readBytes</v>
      </c>
      <c r="O1521" s="5" t="str">
        <f t="shared" si="95"/>
        <v>reads</v>
      </c>
    </row>
    <row r="1522" spans="1:15">
      <c r="A1522" s="1" t="s">
        <v>4097</v>
      </c>
      <c r="B1522" s="1" t="s">
        <v>24</v>
      </c>
      <c r="C1522" s="1" t="s">
        <v>455</v>
      </c>
      <c r="D1522" s="1" t="s">
        <v>4098</v>
      </c>
      <c r="E1522" s="1" t="s">
        <v>4099</v>
      </c>
      <c r="F1522" s="1" t="s">
        <v>458</v>
      </c>
      <c r="G1522" s="1">
        <v>5</v>
      </c>
      <c r="H1522" s="1" t="s">
        <v>27</v>
      </c>
      <c r="J1522" s="1" t="s">
        <v>471</v>
      </c>
      <c r="K1522" s="4" t="str">
        <f>VLOOKUP(IF(ISBLANK(J1522),C1522,LEFT(J1522,IFERROR(FIND("_",LEFT(J1522,4)),1)-1)),{"","fact";"c","reset";"tc","reset";"ec","reset";"tec","fact";"c32","rate";"c64","rate";"cmpd","";"ec32","diff";"ec64","diff";"f","fact";"family","";"n","raw";"s",""},2,FALSE)</f>
        <v>fact</v>
      </c>
      <c r="L1522" s="4" t="str">
        <f t="shared" si="92"/>
        <v>writeBytes / writes</v>
      </c>
      <c r="M1522" s="5" t="str">
        <f t="shared" si="93"/>
        <v>div</v>
      </c>
      <c r="N1522" s="5" t="str">
        <f t="shared" si="94"/>
        <v>writeBytes</v>
      </c>
      <c r="O1522" s="5" t="str">
        <f t="shared" si="95"/>
        <v>writes</v>
      </c>
    </row>
    <row r="1523" spans="1:15" ht="30">
      <c r="A1523" s="1" t="s">
        <v>4100</v>
      </c>
      <c r="B1523" s="1" t="s">
        <v>24</v>
      </c>
      <c r="C1523" s="1" t="s">
        <v>455</v>
      </c>
      <c r="D1523" s="1" t="s">
        <v>4101</v>
      </c>
      <c r="E1523" s="1" t="s">
        <v>4102</v>
      </c>
      <c r="F1523" s="1" t="s">
        <v>242</v>
      </c>
      <c r="G1523" s="1">
        <v>5</v>
      </c>
      <c r="H1523" s="1" t="s">
        <v>27</v>
      </c>
      <c r="J1523" s="1" t="s">
        <v>4103</v>
      </c>
      <c r="K1523" s="4" t="str">
        <f>VLOOKUP(IF(ISBLANK(J1523),C1523,LEFT(J1523,IFERROR(FIND("_",LEFT(J1523,4)),1)-1)),{"","fact";"c","reset";"tc","reset";"ec","reset";"tec","fact";"c32","rate";"c64","rate";"cmpd","";"ec32","diff";"ec64","diff";"f","fact";"family","";"n","raw";"s",""},2,FALSE)</f>
        <v>fact</v>
      </c>
      <c r="L1523" s="4" t="str">
        <f t="shared" si="92"/>
        <v>currentIOCount * busyTimeRatio</v>
      </c>
      <c r="M1523" s="5" t="str">
        <f t="shared" si="93"/>
        <v>mult</v>
      </c>
      <c r="N1523" s="5" t="str">
        <f t="shared" si="94"/>
        <v>currentIOCount</v>
      </c>
      <c r="O1523" s="5" t="str">
        <f t="shared" si="95"/>
        <v>busyTimeRatio</v>
      </c>
    </row>
    <row r="1524" spans="1:15">
      <c r="A1524" s="1" t="s">
        <v>4104</v>
      </c>
      <c r="B1524" s="1" t="s">
        <v>24</v>
      </c>
      <c r="C1524" s="1" t="s">
        <v>35</v>
      </c>
      <c r="D1524" s="1" t="s">
        <v>1055</v>
      </c>
      <c r="E1524" s="1" t="s">
        <v>4105</v>
      </c>
      <c r="F1524" s="1" t="s">
        <v>38</v>
      </c>
      <c r="G1524" s="1">
        <v>5</v>
      </c>
      <c r="H1524" s="1" t="s">
        <v>27</v>
      </c>
      <c r="I1524" s="1">
        <v>-1</v>
      </c>
      <c r="K1524" s="4" t="str">
        <f>VLOOKUP(IF(ISBLANK(J1524),C1524,LEFT(J1524,IFERROR(FIND("_",LEFT(J1524,4)),1)-1)),{"","fact";"c","reset";"tc","reset";"ec","reset";"tec","fact";"c32","rate";"c64","rate";"cmpd","";"ec32","diff";"ec64","diff";"f","fact";"family","";"n","raw";"s",""},2,FALSE)</f>
        <v>rate</v>
      </c>
      <c r="L1524" s="4" t="str">
        <f t="shared" si="92"/>
        <v/>
      </c>
      <c r="M1524" s="5" t="str">
        <f t="shared" si="93"/>
        <v/>
      </c>
      <c r="N1524" s="5" t="str">
        <f t="shared" si="94"/>
        <v/>
      </c>
      <c r="O1524" s="5" t="str">
        <f t="shared" si="95"/>
        <v/>
      </c>
    </row>
    <row r="1525" spans="1:15" ht="30">
      <c r="A1525" s="1" t="s">
        <v>4106</v>
      </c>
      <c r="B1525" s="1" t="s">
        <v>24</v>
      </c>
      <c r="C1525" s="1" t="s">
        <v>455</v>
      </c>
      <c r="D1525" s="1" t="s">
        <v>1055</v>
      </c>
      <c r="E1525" s="1" t="s">
        <v>3424</v>
      </c>
      <c r="F1525" s="1" t="s">
        <v>458</v>
      </c>
      <c r="G1525" s="1">
        <v>5</v>
      </c>
      <c r="H1525" s="1" t="s">
        <v>27</v>
      </c>
      <c r="J1525" s="1" t="s">
        <v>3425</v>
      </c>
      <c r="K1525" s="4" t="str">
        <f>VLOOKUP(IF(ISBLANK(J1525),C1525,LEFT(J1525,IFERROR(FIND("_",LEFT(J1525,4)),1)-1)),{"","fact";"c","reset";"tc","reset";"ec","reset";"tec","fact";"c32","rate";"c64","rate";"cmpd","";"ec32","diff";"ec64","diff";"f","fact";"family","";"n","raw";"s",""},2,FALSE)</f>
        <v>reset</v>
      </c>
      <c r="L1525" s="4" t="str">
        <f t="shared" si="92"/>
        <v>readBlocks * storage.blockSize</v>
      </c>
      <c r="M1525" s="5" t="str">
        <f t="shared" si="93"/>
        <v>mult</v>
      </c>
      <c r="N1525" s="5" t="str">
        <f t="shared" si="94"/>
        <v>readBlocks</v>
      </c>
      <c r="O1525" s="5" t="str">
        <f t="shared" si="95"/>
        <v>storage.blockSize</v>
      </c>
    </row>
    <row r="1526" spans="1:15">
      <c r="A1526" s="1" t="s">
        <v>4107</v>
      </c>
      <c r="B1526" s="1" t="s">
        <v>24</v>
      </c>
      <c r="C1526" s="1" t="s">
        <v>1132</v>
      </c>
      <c r="D1526" s="1" t="s">
        <v>1055</v>
      </c>
      <c r="E1526" s="1" t="s">
        <v>3427</v>
      </c>
      <c r="F1526" s="1" t="s">
        <v>1134</v>
      </c>
      <c r="G1526" s="1">
        <v>5</v>
      </c>
      <c r="H1526" s="1" t="s">
        <v>27</v>
      </c>
      <c r="I1526" s="1">
        <v>-1</v>
      </c>
      <c r="K1526" s="4" t="str">
        <f>VLOOKUP(IF(ISBLANK(J1526),C1526,LEFT(J1526,IFERROR(FIND("_",LEFT(J1526,4)),1)-1)),{"","fact";"c","reset";"tc","reset";"ec","reset";"tec","fact";"c32","rate";"c64","rate";"cmpd","";"ec32","diff";"ec64","diff";"f","fact";"family","";"n","raw";"s",""},2,FALSE)</f>
        <v>rate</v>
      </c>
      <c r="L1526" s="4" t="str">
        <f t="shared" si="92"/>
        <v/>
      </c>
      <c r="M1526" s="5" t="str">
        <f t="shared" si="93"/>
        <v/>
      </c>
      <c r="N1526" s="5" t="str">
        <f t="shared" si="94"/>
        <v/>
      </c>
      <c r="O1526" s="5" t="str">
        <f t="shared" si="95"/>
        <v/>
      </c>
    </row>
    <row r="1527" spans="1:15" ht="45">
      <c r="A1527" s="1" t="s">
        <v>4108</v>
      </c>
      <c r="B1527" s="1" t="s">
        <v>29</v>
      </c>
      <c r="C1527" s="1" t="s">
        <v>455</v>
      </c>
      <c r="D1527" s="1" t="s">
        <v>4109</v>
      </c>
      <c r="E1527" s="1" t="s">
        <v>4110</v>
      </c>
      <c r="F1527" s="1" t="s">
        <v>2480</v>
      </c>
      <c r="G1527" s="1">
        <v>5</v>
      </c>
      <c r="H1527" s="1" t="s">
        <v>27</v>
      </c>
      <c r="J1527" s="1" t="s">
        <v>4111</v>
      </c>
      <c r="K1527" s="4" t="str">
        <f>VLOOKUP(IF(ISBLANK(J1527),C1527,LEFT(J1527,IFERROR(FIND("_",LEFT(J1527,4)),1)-1)),{"","fact";"c","reset";"tc","reset";"ec","reset";"tec","fact";"c32","rate";"c64","rate";"cmpd","";"ec32","diff";"ec64","diff";"f","fact";"family","";"n","raw";"s",""},2,FALSE)</f>
        <v>fact</v>
      </c>
      <c r="L1527" s="4" t="str">
        <f t="shared" si="92"/>
        <v>busyTime / totalCalls</v>
      </c>
      <c r="M1527" s="5" t="str">
        <f t="shared" si="93"/>
        <v>div</v>
      </c>
      <c r="N1527" s="5" t="str">
        <f t="shared" si="94"/>
        <v>busyTime</v>
      </c>
      <c r="O1527" s="5" t="str">
        <f t="shared" si="95"/>
        <v>totalCalls</v>
      </c>
    </row>
    <row r="1528" spans="1:15" ht="30">
      <c r="A1528" s="1" t="s">
        <v>4112</v>
      </c>
      <c r="B1528" s="1" t="s">
        <v>24</v>
      </c>
      <c r="C1528" s="1" t="s">
        <v>455</v>
      </c>
      <c r="D1528" s="1" t="s">
        <v>1136</v>
      </c>
      <c r="E1528" s="1" t="s">
        <v>4113</v>
      </c>
      <c r="F1528" s="1" t="s">
        <v>458</v>
      </c>
      <c r="G1528" s="1">
        <v>5</v>
      </c>
      <c r="H1528" s="1" t="s">
        <v>27</v>
      </c>
      <c r="J1528" s="1" t="s">
        <v>1138</v>
      </c>
      <c r="K1528" s="4" t="str">
        <f>VLOOKUP(IF(ISBLANK(J1528),C1528,LEFT(J1528,IFERROR(FIND("_",LEFT(J1528,4)),1)-1)),{"","fact";"c","reset";"tc","reset";"ec","reset";"tec","fact";"c32","rate";"c64","rate";"cmpd","";"ec32","diff";"ec64","diff";"f","fact";"family","";"n","raw";"s",""},2,FALSE)</f>
        <v>reset</v>
      </c>
      <c r="L1528" s="4" t="str">
        <f t="shared" si="92"/>
        <v>readBytes + writeBytes</v>
      </c>
      <c r="M1528" s="5" t="str">
        <f t="shared" si="93"/>
        <v>add</v>
      </c>
      <c r="N1528" s="5" t="str">
        <f t="shared" si="94"/>
        <v>readBytes</v>
      </c>
      <c r="O1528" s="5" t="str">
        <f t="shared" si="95"/>
        <v>writeBytes</v>
      </c>
    </row>
    <row r="1529" spans="1:15" ht="30">
      <c r="A1529" s="1" t="s">
        <v>4114</v>
      </c>
      <c r="B1529" s="1" t="s">
        <v>24</v>
      </c>
      <c r="C1529" s="1" t="s">
        <v>455</v>
      </c>
      <c r="D1529" s="1" t="s">
        <v>1140</v>
      </c>
      <c r="E1529" s="1" t="s">
        <v>4115</v>
      </c>
      <c r="F1529" s="1" t="s">
        <v>1134</v>
      </c>
      <c r="G1529" s="1">
        <v>5</v>
      </c>
      <c r="H1529" s="1" t="s">
        <v>27</v>
      </c>
      <c r="J1529" s="1" t="s">
        <v>1142</v>
      </c>
      <c r="K1529" s="4" t="str">
        <f>VLOOKUP(IF(ISBLANK(J1529),C1529,LEFT(J1529,IFERROR(FIND("_",LEFT(J1529,4)),1)-1)),{"","fact";"c","reset";"tc","reset";"ec","reset";"tec","fact";"c32","rate";"c64","rate";"cmpd","";"ec32","diff";"ec64","diff";"f","fact";"family","";"n","raw";"s",""},2,FALSE)</f>
        <v>reset</v>
      </c>
      <c r="L1529" s="4" t="str">
        <f t="shared" si="92"/>
        <v>reads + writes</v>
      </c>
      <c r="M1529" s="5" t="str">
        <f t="shared" si="93"/>
        <v>add</v>
      </c>
      <c r="N1529" s="5" t="str">
        <f t="shared" si="94"/>
        <v>reads</v>
      </c>
      <c r="O1529" s="5" t="str">
        <f t="shared" si="95"/>
        <v>writes</v>
      </c>
    </row>
    <row r="1530" spans="1:15">
      <c r="A1530" s="1" t="s">
        <v>4116</v>
      </c>
      <c r="B1530" s="1" t="s">
        <v>24</v>
      </c>
      <c r="C1530" s="1" t="s">
        <v>35</v>
      </c>
      <c r="D1530" s="1" t="s">
        <v>1144</v>
      </c>
      <c r="E1530" s="1" t="s">
        <v>4117</v>
      </c>
      <c r="F1530" s="1" t="s">
        <v>38</v>
      </c>
      <c r="G1530" s="1">
        <v>5</v>
      </c>
      <c r="H1530" s="1" t="s">
        <v>27</v>
      </c>
      <c r="I1530" s="1">
        <v>-1</v>
      </c>
      <c r="K1530" s="4" t="str">
        <f>VLOOKUP(IF(ISBLANK(J1530),C1530,LEFT(J1530,IFERROR(FIND("_",LEFT(J1530,4)),1)-1)),{"","fact";"c","reset";"tc","reset";"ec","reset";"tec","fact";"c32","rate";"c64","rate";"cmpd","";"ec32","diff";"ec64","diff";"f","fact";"family","";"n","raw";"s",""},2,FALSE)</f>
        <v>rate</v>
      </c>
      <c r="L1530" s="4" t="str">
        <f t="shared" si="92"/>
        <v/>
      </c>
      <c r="M1530" s="5" t="str">
        <f t="shared" si="93"/>
        <v/>
      </c>
      <c r="N1530" s="5" t="str">
        <f t="shared" si="94"/>
        <v/>
      </c>
      <c r="O1530" s="5" t="str">
        <f t="shared" si="95"/>
        <v/>
      </c>
    </row>
    <row r="1531" spans="1:15" ht="30">
      <c r="A1531" s="1" t="s">
        <v>4118</v>
      </c>
      <c r="B1531" s="1" t="s">
        <v>24</v>
      </c>
      <c r="C1531" s="1" t="s">
        <v>455</v>
      </c>
      <c r="D1531" s="1" t="s">
        <v>1144</v>
      </c>
      <c r="E1531" s="1" t="s">
        <v>3792</v>
      </c>
      <c r="F1531" s="1" t="s">
        <v>458</v>
      </c>
      <c r="G1531" s="1">
        <v>5</v>
      </c>
      <c r="H1531" s="1" t="s">
        <v>27</v>
      </c>
      <c r="J1531" s="1" t="s">
        <v>3793</v>
      </c>
      <c r="K1531" s="4" t="str">
        <f>VLOOKUP(IF(ISBLANK(J1531),C1531,LEFT(J1531,IFERROR(FIND("_",LEFT(J1531,4)),1)-1)),{"","fact";"c","reset";"tc","reset";"ec","reset";"tec","fact";"c32","rate";"c64","rate";"cmpd","";"ec32","diff";"ec64","diff";"f","fact";"family","";"n","raw";"s",""},2,FALSE)</f>
        <v>reset</v>
      </c>
      <c r="L1531" s="4" t="str">
        <f t="shared" si="92"/>
        <v>writeBlocks * storage.blockSize</v>
      </c>
      <c r="M1531" s="5" t="str">
        <f t="shared" si="93"/>
        <v>mult</v>
      </c>
      <c r="N1531" s="5" t="str">
        <f t="shared" si="94"/>
        <v>writeBlocks</v>
      </c>
      <c r="O1531" s="5" t="str">
        <f t="shared" si="95"/>
        <v>storage.blockSize</v>
      </c>
    </row>
    <row r="1532" spans="1:15">
      <c r="A1532" s="1" t="s">
        <v>4119</v>
      </c>
      <c r="B1532" s="1" t="s">
        <v>24</v>
      </c>
      <c r="C1532" s="1" t="s">
        <v>1132</v>
      </c>
      <c r="D1532" s="1" t="s">
        <v>1110</v>
      </c>
      <c r="E1532" s="1" t="s">
        <v>3795</v>
      </c>
      <c r="F1532" s="1" t="s">
        <v>1134</v>
      </c>
      <c r="G1532" s="1">
        <v>5</v>
      </c>
      <c r="H1532" s="1" t="s">
        <v>27</v>
      </c>
      <c r="I1532" s="1">
        <v>-1</v>
      </c>
      <c r="K1532" s="4" t="str">
        <f>VLOOKUP(IF(ISBLANK(J1532),C1532,LEFT(J1532,IFERROR(FIND("_",LEFT(J1532,4)),1)-1)),{"","fact";"c","reset";"tc","reset";"ec","reset";"tec","fact";"c32","rate";"c64","rate";"cmpd","";"ec32","diff";"ec64","diff";"f","fact";"family","";"n","raw";"s",""},2,FALSE)</f>
        <v>rate</v>
      </c>
      <c r="L1532" s="4" t="str">
        <f t="shared" si="92"/>
        <v/>
      </c>
      <c r="M1532" s="5" t="str">
        <f t="shared" si="93"/>
        <v/>
      </c>
      <c r="N1532" s="5" t="str">
        <f t="shared" si="94"/>
        <v/>
      </c>
      <c r="O1532" s="5" t="str">
        <f t="shared" si="95"/>
        <v/>
      </c>
    </row>
    <row r="1533" spans="1:15">
      <c r="A1533" s="1" t="s">
        <v>4120</v>
      </c>
      <c r="B1533" s="1" t="s">
        <v>24</v>
      </c>
      <c r="C1533" s="1" t="s">
        <v>30</v>
      </c>
      <c r="D1533" s="1" t="s">
        <v>4121</v>
      </c>
      <c r="E1533" s="1" t="s">
        <v>4122</v>
      </c>
      <c r="G1533" s="1">
        <v>32</v>
      </c>
      <c r="H1533" s="1" t="s">
        <v>27</v>
      </c>
      <c r="I1533" s="1">
        <v>-1</v>
      </c>
      <c r="K1533" s="4" t="str">
        <f>VLOOKUP(IF(ISBLANK(J1533),C1533,LEFT(J1533,IFERROR(FIND("_",LEFT(J1533,4)),1)-1)),{"","fact";"c","reset";"tc","reset";"ec","reset";"tec","fact";"c32","rate";"c64","rate";"cmpd","";"ec32","diff";"ec64","diff";"f","fact";"family","";"n","raw";"s",""},2,FALSE)</f>
        <v/>
      </c>
      <c r="L1533" s="4" t="str">
        <f t="shared" si="92"/>
        <v/>
      </c>
      <c r="M1533" s="5" t="str">
        <f t="shared" si="93"/>
        <v/>
      </c>
      <c r="N1533" s="5" t="str">
        <f t="shared" si="94"/>
        <v/>
      </c>
      <c r="O1533" s="5" t="str">
        <f t="shared" si="95"/>
        <v/>
      </c>
    </row>
    <row r="1534" spans="1:15">
      <c r="A1534" s="1" t="s">
        <v>4123</v>
      </c>
      <c r="B1534" s="1" t="s">
        <v>24</v>
      </c>
      <c r="C1534" s="1" t="s">
        <v>145</v>
      </c>
      <c r="D1534" s="1" t="s">
        <v>4124</v>
      </c>
      <c r="E1534" s="1" t="s">
        <v>4125</v>
      </c>
      <c r="F1534" s="1" t="s">
        <v>1122</v>
      </c>
      <c r="G1534" s="1">
        <v>32</v>
      </c>
      <c r="H1534" s="1" t="s">
        <v>27</v>
      </c>
      <c r="I1534" s="1">
        <v>-1</v>
      </c>
      <c r="K1534" s="4" t="str">
        <f>VLOOKUP(IF(ISBLANK(J1534),C1534,LEFT(J1534,IFERROR(FIND("_",LEFT(J1534,4)),1)-1)),{"","fact";"c","reset";"tc","reset";"ec","reset";"tec","fact";"c32","rate";"c64","rate";"cmpd","";"ec32","diff";"ec64","diff";"f","fact";"family","";"n","raw";"s",""},2,FALSE)</f>
        <v>fact</v>
      </c>
      <c r="L1534" s="4" t="str">
        <f t="shared" si="92"/>
        <v/>
      </c>
      <c r="M1534" s="5" t="str">
        <f t="shared" si="93"/>
        <v/>
      </c>
      <c r="N1534" s="5" t="str">
        <f t="shared" si="94"/>
        <v/>
      </c>
      <c r="O1534" s="5" t="str">
        <f t="shared" si="95"/>
        <v/>
      </c>
    </row>
    <row r="1535" spans="1:15" ht="120">
      <c r="A1535" s="1" t="s">
        <v>4126</v>
      </c>
      <c r="B1535" s="1" t="s">
        <v>24</v>
      </c>
      <c r="C1535" s="1" t="s">
        <v>145</v>
      </c>
      <c r="D1535" s="1" t="s">
        <v>4127</v>
      </c>
      <c r="E1535" s="1" t="s">
        <v>4128</v>
      </c>
      <c r="F1535" s="1" t="s">
        <v>1122</v>
      </c>
      <c r="G1535" s="1">
        <v>32</v>
      </c>
      <c r="H1535" s="1" t="s">
        <v>27</v>
      </c>
      <c r="I1535" s="1">
        <v>-1</v>
      </c>
      <c r="K1535" s="4" t="str">
        <f>VLOOKUP(IF(ISBLANK(J1535),C1535,LEFT(J1535,IFERROR(FIND("_",LEFT(J1535,4)),1)-1)),{"","fact";"c","reset";"tc","reset";"ec","reset";"tec","fact";"c32","rate";"c64","rate";"cmpd","";"ec32","diff";"ec64","diff";"f","fact";"family","";"n","raw";"s",""},2,FALSE)</f>
        <v>fact</v>
      </c>
      <c r="L1535" s="4" t="str">
        <f t="shared" si="92"/>
        <v/>
      </c>
      <c r="M1535" s="5" t="str">
        <f t="shared" si="93"/>
        <v/>
      </c>
      <c r="N1535" s="5" t="str">
        <f t="shared" si="94"/>
        <v/>
      </c>
      <c r="O1535" s="5" t="str">
        <f t="shared" si="95"/>
        <v/>
      </c>
    </row>
    <row r="1536" spans="1:15" ht="30">
      <c r="A1536" s="1" t="s">
        <v>4129</v>
      </c>
      <c r="B1536" s="1" t="s">
        <v>24</v>
      </c>
      <c r="C1536" s="1" t="s">
        <v>30</v>
      </c>
      <c r="D1536" s="1" t="s">
        <v>4130</v>
      </c>
      <c r="E1536" s="1" t="s">
        <v>4131</v>
      </c>
      <c r="G1536" s="1">
        <v>32</v>
      </c>
      <c r="H1536" s="1" t="s">
        <v>27</v>
      </c>
      <c r="I1536" s="1">
        <v>-1</v>
      </c>
      <c r="K1536" s="4" t="str">
        <f>VLOOKUP(IF(ISBLANK(J1536),C1536,LEFT(J1536,IFERROR(FIND("_",LEFT(J1536,4)),1)-1)),{"","fact";"c","reset";"tc","reset";"ec","reset";"tec","fact";"c32","rate";"c64","rate";"cmpd","";"ec32","diff";"ec64","diff";"f","fact";"family","";"n","raw";"s",""},2,FALSE)</f>
        <v/>
      </c>
      <c r="L1536" s="4" t="str">
        <f t="shared" si="92"/>
        <v/>
      </c>
      <c r="M1536" s="5" t="str">
        <f t="shared" si="93"/>
        <v/>
      </c>
      <c r="N1536" s="5" t="str">
        <f t="shared" si="94"/>
        <v/>
      </c>
      <c r="O1536" s="5" t="str">
        <f t="shared" si="95"/>
        <v/>
      </c>
    </row>
    <row r="1537" spans="1:15" ht="90">
      <c r="A1537" s="1" t="s">
        <v>4132</v>
      </c>
      <c r="B1537" s="1" t="s">
        <v>24</v>
      </c>
      <c r="C1537" s="1" t="s">
        <v>145</v>
      </c>
      <c r="D1537" s="1" t="s">
        <v>4133</v>
      </c>
      <c r="E1537" s="1" t="s">
        <v>4134</v>
      </c>
      <c r="F1537" s="1" t="s">
        <v>1122</v>
      </c>
      <c r="G1537" s="1">
        <v>32</v>
      </c>
      <c r="H1537" s="1" t="s">
        <v>27</v>
      </c>
      <c r="I1537" s="1">
        <v>-1</v>
      </c>
      <c r="K1537" s="4" t="str">
        <f>VLOOKUP(IF(ISBLANK(J1537),C1537,LEFT(J1537,IFERROR(FIND("_",LEFT(J1537,4)),1)-1)),{"","fact";"c","reset";"tc","reset";"ec","reset";"tec","fact";"c32","rate";"c64","rate";"cmpd","";"ec32","diff";"ec64","diff";"f","fact";"family","";"n","raw";"s",""},2,FALSE)</f>
        <v>fact</v>
      </c>
      <c r="L1537" s="4" t="str">
        <f t="shared" si="92"/>
        <v/>
      </c>
      <c r="M1537" s="5" t="str">
        <f t="shared" si="93"/>
        <v/>
      </c>
      <c r="N1537" s="5" t="str">
        <f t="shared" si="94"/>
        <v/>
      </c>
      <c r="O1537" s="5" t="str">
        <f t="shared" si="95"/>
        <v/>
      </c>
    </row>
    <row r="1538" spans="1:15" ht="45">
      <c r="A1538" s="1" t="s">
        <v>4135</v>
      </c>
      <c r="B1538" s="1" t="s">
        <v>24</v>
      </c>
      <c r="C1538" s="1" t="s">
        <v>145</v>
      </c>
      <c r="D1538" s="1" t="s">
        <v>4136</v>
      </c>
      <c r="E1538" s="1" t="s">
        <v>4137</v>
      </c>
      <c r="F1538" s="1" t="s">
        <v>1122</v>
      </c>
      <c r="G1538" s="1">
        <v>32</v>
      </c>
      <c r="H1538" s="1" t="s">
        <v>27</v>
      </c>
      <c r="I1538" s="1">
        <v>-1</v>
      </c>
      <c r="K1538" s="4" t="str">
        <f>VLOOKUP(IF(ISBLANK(J1538),C1538,LEFT(J1538,IFERROR(FIND("_",LEFT(J1538,4)),1)-1)),{"","fact";"c","reset";"tc","reset";"ec","reset";"tec","fact";"c32","rate";"c64","rate";"cmpd","";"ec32","diff";"ec64","diff";"f","fact";"family","";"n","raw";"s",""},2,FALSE)</f>
        <v>fact</v>
      </c>
      <c r="L1538" s="4" t="str">
        <f t="shared" si="92"/>
        <v/>
      </c>
      <c r="M1538" s="5" t="str">
        <f t="shared" si="93"/>
        <v/>
      </c>
      <c r="N1538" s="5" t="str">
        <f t="shared" si="94"/>
        <v/>
      </c>
      <c r="O1538" s="5" t="str">
        <f t="shared" si="95"/>
        <v/>
      </c>
    </row>
    <row r="1539" spans="1:15" ht="60">
      <c r="A1539" s="1" t="s">
        <v>4138</v>
      </c>
      <c r="B1539" s="1" t="s">
        <v>24</v>
      </c>
      <c r="C1539" s="1" t="s">
        <v>145</v>
      </c>
      <c r="D1539" s="1" t="s">
        <v>4139</v>
      </c>
      <c r="E1539" s="1" t="s">
        <v>4140</v>
      </c>
      <c r="F1539" s="1" t="s">
        <v>1122</v>
      </c>
      <c r="G1539" s="1">
        <v>32</v>
      </c>
      <c r="H1539" s="1" t="s">
        <v>27</v>
      </c>
      <c r="I1539" s="1">
        <v>-1</v>
      </c>
      <c r="K1539" s="4" t="str">
        <f>VLOOKUP(IF(ISBLANK(J1539),C1539,LEFT(J1539,IFERROR(FIND("_",LEFT(J1539,4)),1)-1)),{"","fact";"c","reset";"tc","reset";"ec","reset";"tec","fact";"c32","rate";"c64","rate";"cmpd","";"ec32","diff";"ec64","diff";"f","fact";"family","";"n","raw";"s",""},2,FALSE)</f>
        <v>fact</v>
      </c>
      <c r="L1539" s="4" t="str">
        <f t="shared" ref="L1539:L1602" si="96">IF(M1539="div",CONCATENATE(N1539," / ",O1539),IF(M1539="sub",CONCATENATE(N1539," - ",O1539),IF(M1539="add",CONCATENATE(N1539," + ",O1539),IF(M1539="mult",CONCATENATE(N1539," * ",O1539),IF(M1539="pct",CONCATENATE("100 * ",N1539," / ",O1539),IF(M1539="sum",CONCATENATE("∑ (",N1539,IF(LEN(O1539)=0,""," + "),SUBSTITUTE(O1539,","," + "),")"),""))))))</f>
        <v/>
      </c>
      <c r="M1539" s="5" t="str">
        <f t="shared" ref="M1539:M1602" si="97">IF(ISBLANK(J1539),"",RIGHT(LEFT(J1539,FIND(",",J1539)-1),LEN(LEFT(J1539,FIND(",",J1539)-1))-IFERROR(FIND("_",LEFT(J1539,FIND(",",J1539)-1)),0)))</f>
        <v/>
      </c>
      <c r="N1539" s="5" t="str">
        <f t="shared" ref="N1539:N1602" si="98">IF(ISBLANK(J1539),"",MID(J1539,FIND(",",J1539)+1,IFERROR(FIND(",",J1539,FIND(",",J1539)+1)-FIND(",",J1539)-1,LEN(J1539))))</f>
        <v/>
      </c>
      <c r="O1539" s="5" t="str">
        <f t="shared" ref="O1539:O1602" si="99">IF(ISBLANK(J1539),"",IFERROR(RIGHT(J1539,LEN(J1539)-FIND(",",J1539,FIND(",",J1539)+1)),""))</f>
        <v/>
      </c>
    </row>
    <row r="1540" spans="1:15" ht="30">
      <c r="A1540" s="1" t="s">
        <v>4141</v>
      </c>
      <c r="B1540" s="1" t="s">
        <v>24</v>
      </c>
      <c r="C1540" s="1" t="s">
        <v>145</v>
      </c>
      <c r="D1540" s="1" t="s">
        <v>4142</v>
      </c>
      <c r="E1540" s="1" t="s">
        <v>4143</v>
      </c>
      <c r="F1540" s="1" t="s">
        <v>1122</v>
      </c>
      <c r="G1540" s="1">
        <v>32</v>
      </c>
      <c r="H1540" s="1" t="s">
        <v>27</v>
      </c>
      <c r="I1540" s="1">
        <v>-1</v>
      </c>
      <c r="K1540" s="4" t="str">
        <f>VLOOKUP(IF(ISBLANK(J1540),C1540,LEFT(J1540,IFERROR(FIND("_",LEFT(J1540,4)),1)-1)),{"","fact";"c","reset";"tc","reset";"ec","reset";"tec","fact";"c32","rate";"c64","rate";"cmpd","";"ec32","diff";"ec64","diff";"f","fact";"family","";"n","raw";"s",""},2,FALSE)</f>
        <v>fact</v>
      </c>
      <c r="L1540" s="4" t="str">
        <f t="shared" si="96"/>
        <v/>
      </c>
      <c r="M1540" s="5" t="str">
        <f t="shared" si="97"/>
        <v/>
      </c>
      <c r="N1540" s="5" t="str">
        <f t="shared" si="98"/>
        <v/>
      </c>
      <c r="O1540" s="5" t="str">
        <f t="shared" si="99"/>
        <v/>
      </c>
    </row>
    <row r="1541" spans="1:15" ht="60">
      <c r="A1541" s="1" t="s">
        <v>4144</v>
      </c>
      <c r="B1541" s="1" t="s">
        <v>24</v>
      </c>
      <c r="C1541" s="1" t="s">
        <v>145</v>
      </c>
      <c r="D1541" s="1" t="s">
        <v>4145</v>
      </c>
      <c r="E1541" s="1" t="s">
        <v>4146</v>
      </c>
      <c r="F1541" s="1" t="s">
        <v>1122</v>
      </c>
      <c r="G1541" s="1">
        <v>32</v>
      </c>
      <c r="H1541" s="1" t="s">
        <v>27</v>
      </c>
      <c r="I1541" s="1">
        <v>-1</v>
      </c>
      <c r="K1541" s="4" t="str">
        <f>VLOOKUP(IF(ISBLANK(J1541),C1541,LEFT(J1541,IFERROR(FIND("_",LEFT(J1541,4)),1)-1)),{"","fact";"c","reset";"tc","reset";"ec","reset";"tec","fact";"c32","rate";"c64","rate";"cmpd","";"ec32","diff";"ec64","diff";"f","fact";"family","";"n","raw";"s",""},2,FALSE)</f>
        <v>fact</v>
      </c>
      <c r="L1541" s="4" t="str">
        <f t="shared" si="96"/>
        <v/>
      </c>
      <c r="M1541" s="5" t="str">
        <f t="shared" si="97"/>
        <v/>
      </c>
      <c r="N1541" s="5" t="str">
        <f t="shared" si="98"/>
        <v/>
      </c>
      <c r="O1541" s="5" t="str">
        <f t="shared" si="99"/>
        <v/>
      </c>
    </row>
    <row r="1542" spans="1:15">
      <c r="A1542" s="1" t="s">
        <v>4147</v>
      </c>
      <c r="B1542" s="1" t="s">
        <v>24</v>
      </c>
      <c r="C1542" s="1" t="s">
        <v>145</v>
      </c>
      <c r="D1542" s="1" t="s">
        <v>4148</v>
      </c>
      <c r="E1542" s="1" t="s">
        <v>4149</v>
      </c>
      <c r="F1542" s="1" t="s">
        <v>1122</v>
      </c>
      <c r="G1542" s="1">
        <v>32</v>
      </c>
      <c r="H1542" s="1" t="s">
        <v>27</v>
      </c>
      <c r="I1542" s="1">
        <v>-1</v>
      </c>
      <c r="K1542" s="4" t="str">
        <f>VLOOKUP(IF(ISBLANK(J1542),C1542,LEFT(J1542,IFERROR(FIND("_",LEFT(J1542,4)),1)-1)),{"","fact";"c","reset";"tc","reset";"ec","reset";"tec","fact";"c32","rate";"c64","rate";"cmpd","";"ec32","diff";"ec64","diff";"f","fact";"family","";"n","raw";"s",""},2,FALSE)</f>
        <v>fact</v>
      </c>
      <c r="L1542" s="4" t="str">
        <f t="shared" si="96"/>
        <v/>
      </c>
      <c r="M1542" s="5" t="str">
        <f t="shared" si="97"/>
        <v/>
      </c>
      <c r="N1542" s="5" t="str">
        <f t="shared" si="98"/>
        <v/>
      </c>
      <c r="O1542" s="5" t="str">
        <f t="shared" si="99"/>
        <v/>
      </c>
    </row>
    <row r="1543" spans="1:15" ht="105">
      <c r="A1543" s="1" t="s">
        <v>4150</v>
      </c>
      <c r="B1543" s="1" t="s">
        <v>24</v>
      </c>
      <c r="C1543" s="1" t="s">
        <v>145</v>
      </c>
      <c r="D1543" s="1" t="s">
        <v>4151</v>
      </c>
      <c r="E1543" s="1" t="s">
        <v>4152</v>
      </c>
      <c r="F1543" s="1" t="s">
        <v>1122</v>
      </c>
      <c r="G1543" s="1">
        <v>32</v>
      </c>
      <c r="H1543" s="1" t="s">
        <v>27</v>
      </c>
      <c r="I1543" s="1">
        <v>-1</v>
      </c>
      <c r="K1543" s="4" t="str">
        <f>VLOOKUP(IF(ISBLANK(J1543),C1543,LEFT(J1543,IFERROR(FIND("_",LEFT(J1543,4)),1)-1)),{"","fact";"c","reset";"tc","reset";"ec","reset";"tec","fact";"c32","rate";"c64","rate";"cmpd","";"ec32","diff";"ec64","diff";"f","fact";"family","";"n","raw";"s",""},2,FALSE)</f>
        <v>fact</v>
      </c>
      <c r="L1543" s="4" t="str">
        <f t="shared" si="96"/>
        <v/>
      </c>
      <c r="M1543" s="5" t="str">
        <f t="shared" si="97"/>
        <v/>
      </c>
      <c r="N1543" s="5" t="str">
        <f t="shared" si="98"/>
        <v/>
      </c>
      <c r="O1543" s="5" t="str">
        <f t="shared" si="99"/>
        <v/>
      </c>
    </row>
    <row r="1544" spans="1:15" ht="165">
      <c r="A1544" s="1" t="s">
        <v>4153</v>
      </c>
      <c r="B1544" s="1" t="s">
        <v>24</v>
      </c>
      <c r="C1544" s="1" t="s">
        <v>145</v>
      </c>
      <c r="D1544" s="1" t="s">
        <v>4154</v>
      </c>
      <c r="E1544" s="1" t="s">
        <v>4155</v>
      </c>
      <c r="F1544" s="1" t="s">
        <v>1122</v>
      </c>
      <c r="G1544" s="1">
        <v>32</v>
      </c>
      <c r="H1544" s="1" t="s">
        <v>27</v>
      </c>
      <c r="I1544" s="1">
        <v>-1</v>
      </c>
      <c r="K1544" s="4" t="str">
        <f>VLOOKUP(IF(ISBLANK(J1544),C1544,LEFT(J1544,IFERROR(FIND("_",LEFT(J1544,4)),1)-1)),{"","fact";"c","reset";"tc","reset";"ec","reset";"tec","fact";"c32","rate";"c64","rate";"cmpd","";"ec32","diff";"ec64","diff";"f","fact";"family","";"n","raw";"s",""},2,FALSE)</f>
        <v>fact</v>
      </c>
      <c r="L1544" s="4" t="str">
        <f t="shared" si="96"/>
        <v/>
      </c>
      <c r="M1544" s="5" t="str">
        <f t="shared" si="97"/>
        <v/>
      </c>
      <c r="N1544" s="5" t="str">
        <f t="shared" si="98"/>
        <v/>
      </c>
      <c r="O1544" s="5" t="str">
        <f t="shared" si="99"/>
        <v/>
      </c>
    </row>
    <row r="1545" spans="1:15" ht="75">
      <c r="A1545" s="1" t="s">
        <v>4156</v>
      </c>
      <c r="B1545" s="1" t="s">
        <v>24</v>
      </c>
      <c r="C1545" s="1" t="s">
        <v>145</v>
      </c>
      <c r="D1545" s="1" t="s">
        <v>4157</v>
      </c>
      <c r="E1545" s="1" t="s">
        <v>4158</v>
      </c>
      <c r="F1545" s="1" t="s">
        <v>1122</v>
      </c>
      <c r="G1545" s="1">
        <v>32</v>
      </c>
      <c r="H1545" s="1" t="s">
        <v>27</v>
      </c>
      <c r="I1545" s="1">
        <v>-1</v>
      </c>
      <c r="K1545" s="4" t="str">
        <f>VLOOKUP(IF(ISBLANK(J1545),C1545,LEFT(J1545,IFERROR(FIND("_",LEFT(J1545,4)),1)-1)),{"","fact";"c","reset";"tc","reset";"ec","reset";"tec","fact";"c32","rate";"c64","rate";"cmpd","";"ec32","diff";"ec64","diff";"f","fact";"family","";"n","raw";"s",""},2,FALSE)</f>
        <v>fact</v>
      </c>
      <c r="L1545" s="4" t="str">
        <f t="shared" si="96"/>
        <v/>
      </c>
      <c r="M1545" s="5" t="str">
        <f t="shared" si="97"/>
        <v/>
      </c>
      <c r="N1545" s="5" t="str">
        <f t="shared" si="98"/>
        <v/>
      </c>
      <c r="O1545" s="5" t="str">
        <f t="shared" si="99"/>
        <v/>
      </c>
    </row>
    <row r="1546" spans="1:15">
      <c r="A1546" s="1" t="s">
        <v>4159</v>
      </c>
      <c r="B1546" s="1" t="s">
        <v>24</v>
      </c>
      <c r="C1546" s="1" t="s">
        <v>30</v>
      </c>
      <c r="D1546" s="1" t="s">
        <v>4092</v>
      </c>
      <c r="E1546" s="1" t="s">
        <v>4160</v>
      </c>
      <c r="G1546" s="1">
        <v>32</v>
      </c>
      <c r="H1546" s="1" t="s">
        <v>27</v>
      </c>
      <c r="I1546" s="1">
        <v>-1</v>
      </c>
      <c r="K1546" s="4" t="str">
        <f>VLOOKUP(IF(ISBLANK(J1546),C1546,LEFT(J1546,IFERROR(FIND("_",LEFT(J1546,4)),1)-1)),{"","fact";"c","reset";"tc","reset";"ec","reset";"tec","fact";"c32","rate";"c64","rate";"cmpd","";"ec32","diff";"ec64","diff";"f","fact";"family","";"n","raw";"s",""},2,FALSE)</f>
        <v/>
      </c>
      <c r="L1546" s="4" t="str">
        <f t="shared" si="96"/>
        <v/>
      </c>
      <c r="M1546" s="5" t="str">
        <f t="shared" si="97"/>
        <v/>
      </c>
      <c r="N1546" s="5" t="str">
        <f t="shared" si="98"/>
        <v/>
      </c>
      <c r="O1546" s="5" t="str">
        <f t="shared" si="99"/>
        <v/>
      </c>
    </row>
    <row r="1547" spans="1:15" ht="120">
      <c r="A1547" s="1" t="s">
        <v>4161</v>
      </c>
      <c r="B1547" s="1" t="s">
        <v>24</v>
      </c>
      <c r="C1547" s="1" t="s">
        <v>145</v>
      </c>
      <c r="D1547" s="1" t="s">
        <v>4162</v>
      </c>
      <c r="E1547" s="1" t="s">
        <v>4163</v>
      </c>
      <c r="F1547" s="1" t="s">
        <v>1122</v>
      </c>
      <c r="G1547" s="1">
        <v>32</v>
      </c>
      <c r="H1547" s="1" t="s">
        <v>27</v>
      </c>
      <c r="I1547" s="1">
        <v>-1</v>
      </c>
      <c r="K1547" s="4" t="str">
        <f>VLOOKUP(IF(ISBLANK(J1547),C1547,LEFT(J1547,IFERROR(FIND("_",LEFT(J1547,4)),1)-1)),{"","fact";"c","reset";"tc","reset";"ec","reset";"tec","fact";"c32","rate";"c64","rate";"cmpd","";"ec32","diff";"ec64","diff";"f","fact";"family","";"n","raw";"s",""},2,FALSE)</f>
        <v>fact</v>
      </c>
      <c r="L1547" s="4" t="str">
        <f t="shared" si="96"/>
        <v/>
      </c>
      <c r="M1547" s="5" t="str">
        <f t="shared" si="97"/>
        <v/>
      </c>
      <c r="N1547" s="5" t="str">
        <f t="shared" si="98"/>
        <v/>
      </c>
      <c r="O1547" s="5" t="str">
        <f t="shared" si="99"/>
        <v/>
      </c>
    </row>
    <row r="1548" spans="1:15" ht="60">
      <c r="A1548" s="1" t="s">
        <v>4164</v>
      </c>
      <c r="B1548" s="1" t="s">
        <v>24</v>
      </c>
      <c r="C1548" s="1" t="s">
        <v>145</v>
      </c>
      <c r="D1548" s="1" t="s">
        <v>4165</v>
      </c>
      <c r="E1548" s="1" t="s">
        <v>4166</v>
      </c>
      <c r="F1548" s="1" t="s">
        <v>1122</v>
      </c>
      <c r="G1548" s="1">
        <v>32</v>
      </c>
      <c r="H1548" s="1" t="s">
        <v>27</v>
      </c>
      <c r="I1548" s="1">
        <v>-1</v>
      </c>
      <c r="K1548" s="4" t="str">
        <f>VLOOKUP(IF(ISBLANK(J1548),C1548,LEFT(J1548,IFERROR(FIND("_",LEFT(J1548,4)),1)-1)),{"","fact";"c","reset";"tc","reset";"ec","reset";"tec","fact";"c32","rate";"c64","rate";"cmpd","";"ec32","diff";"ec64","diff";"f","fact";"family","";"n","raw";"s",""},2,FALSE)</f>
        <v>fact</v>
      </c>
      <c r="L1548" s="4" t="str">
        <f t="shared" si="96"/>
        <v/>
      </c>
      <c r="M1548" s="5" t="str">
        <f t="shared" si="97"/>
        <v/>
      </c>
      <c r="N1548" s="5" t="str">
        <f t="shared" si="98"/>
        <v/>
      </c>
      <c r="O1548" s="5" t="str">
        <f t="shared" si="99"/>
        <v/>
      </c>
    </row>
    <row r="1549" spans="1:15" ht="45">
      <c r="A1549" s="1" t="s">
        <v>4167</v>
      </c>
      <c r="B1549" s="1" t="s">
        <v>24</v>
      </c>
      <c r="C1549" s="1" t="s">
        <v>145</v>
      </c>
      <c r="D1549" s="1" t="s">
        <v>4168</v>
      </c>
      <c r="E1549" s="1" t="s">
        <v>4137</v>
      </c>
      <c r="F1549" s="1" t="s">
        <v>1122</v>
      </c>
      <c r="G1549" s="1">
        <v>32</v>
      </c>
      <c r="H1549" s="1" t="s">
        <v>27</v>
      </c>
      <c r="I1549" s="1">
        <v>-1</v>
      </c>
      <c r="K1549" s="4" t="str">
        <f>VLOOKUP(IF(ISBLANK(J1549),C1549,LEFT(J1549,IFERROR(FIND("_",LEFT(J1549,4)),1)-1)),{"","fact";"c","reset";"tc","reset";"ec","reset";"tec","fact";"c32","rate";"c64","rate";"cmpd","";"ec32","diff";"ec64","diff";"f","fact";"family","";"n","raw";"s",""},2,FALSE)</f>
        <v>fact</v>
      </c>
      <c r="L1549" s="4" t="str">
        <f t="shared" si="96"/>
        <v/>
      </c>
      <c r="M1549" s="5" t="str">
        <f t="shared" si="97"/>
        <v/>
      </c>
      <c r="N1549" s="5" t="str">
        <f t="shared" si="98"/>
        <v/>
      </c>
      <c r="O1549" s="5" t="str">
        <f t="shared" si="99"/>
        <v/>
      </c>
    </row>
    <row r="1550" spans="1:15" ht="90">
      <c r="A1550" s="1" t="s">
        <v>4169</v>
      </c>
      <c r="B1550" s="1" t="s">
        <v>24</v>
      </c>
      <c r="C1550" s="1" t="s">
        <v>145</v>
      </c>
      <c r="D1550" s="1" t="s">
        <v>4133</v>
      </c>
      <c r="E1550" s="1" t="s">
        <v>4170</v>
      </c>
      <c r="F1550" s="1" t="s">
        <v>1122</v>
      </c>
      <c r="G1550" s="1">
        <v>32</v>
      </c>
      <c r="H1550" s="1" t="s">
        <v>27</v>
      </c>
      <c r="I1550" s="1">
        <v>-1</v>
      </c>
      <c r="K1550" s="4" t="str">
        <f>VLOOKUP(IF(ISBLANK(J1550),C1550,LEFT(J1550,IFERROR(FIND("_",LEFT(J1550,4)),1)-1)),{"","fact";"c","reset";"tc","reset";"ec","reset";"tec","fact";"c32","rate";"c64","rate";"cmpd","";"ec32","diff";"ec64","diff";"f","fact";"family","";"n","raw";"s",""},2,FALSE)</f>
        <v>fact</v>
      </c>
      <c r="L1550" s="4" t="str">
        <f t="shared" si="96"/>
        <v/>
      </c>
      <c r="M1550" s="5" t="str">
        <f t="shared" si="97"/>
        <v/>
      </c>
      <c r="N1550" s="5" t="str">
        <f t="shared" si="98"/>
        <v/>
      </c>
      <c r="O1550" s="5" t="str">
        <f t="shared" si="99"/>
        <v/>
      </c>
    </row>
    <row r="1551" spans="1:15" ht="30">
      <c r="A1551" s="1" t="s">
        <v>4171</v>
      </c>
      <c r="B1551" s="1" t="s">
        <v>24</v>
      </c>
      <c r="C1551" s="1" t="s">
        <v>145</v>
      </c>
      <c r="D1551" s="1" t="s">
        <v>4139</v>
      </c>
      <c r="E1551" s="1" t="s">
        <v>4172</v>
      </c>
      <c r="F1551" s="1" t="s">
        <v>1122</v>
      </c>
      <c r="G1551" s="1">
        <v>32</v>
      </c>
      <c r="H1551" s="1" t="s">
        <v>27</v>
      </c>
      <c r="I1551" s="1">
        <v>-1</v>
      </c>
      <c r="K1551" s="4" t="str">
        <f>VLOOKUP(IF(ISBLANK(J1551),C1551,LEFT(J1551,IFERROR(FIND("_",LEFT(J1551,4)),1)-1)),{"","fact";"c","reset";"tc","reset";"ec","reset";"tec","fact";"c32","rate";"c64","rate";"cmpd","";"ec32","diff";"ec64","diff";"f","fact";"family","";"n","raw";"s",""},2,FALSE)</f>
        <v>fact</v>
      </c>
      <c r="L1551" s="4" t="str">
        <f t="shared" si="96"/>
        <v/>
      </c>
      <c r="M1551" s="5" t="str">
        <f t="shared" si="97"/>
        <v/>
      </c>
      <c r="N1551" s="5" t="str">
        <f t="shared" si="98"/>
        <v/>
      </c>
      <c r="O1551" s="5" t="str">
        <f t="shared" si="99"/>
        <v/>
      </c>
    </row>
    <row r="1552" spans="1:15" ht="90">
      <c r="A1552" s="1" t="s">
        <v>4173</v>
      </c>
      <c r="B1552" s="1" t="s">
        <v>24</v>
      </c>
      <c r="C1552" s="1" t="s">
        <v>145</v>
      </c>
      <c r="D1552" s="1" t="s">
        <v>4174</v>
      </c>
      <c r="E1552" s="1" t="s">
        <v>4175</v>
      </c>
      <c r="F1552" s="1" t="s">
        <v>1122</v>
      </c>
      <c r="G1552" s="1">
        <v>32</v>
      </c>
      <c r="H1552" s="1" t="s">
        <v>27</v>
      </c>
      <c r="I1552" s="1">
        <v>-1</v>
      </c>
      <c r="K1552" s="4" t="str">
        <f>VLOOKUP(IF(ISBLANK(J1552),C1552,LEFT(J1552,IFERROR(FIND("_",LEFT(J1552,4)),1)-1)),{"","fact";"c","reset";"tc","reset";"ec","reset";"tec","fact";"c32","rate";"c64","rate";"cmpd","";"ec32","diff";"ec64","diff";"f","fact";"family","";"n","raw";"s",""},2,FALSE)</f>
        <v>fact</v>
      </c>
      <c r="L1552" s="4" t="str">
        <f t="shared" si="96"/>
        <v/>
      </c>
      <c r="M1552" s="5" t="str">
        <f t="shared" si="97"/>
        <v/>
      </c>
      <c r="N1552" s="5" t="str">
        <f t="shared" si="98"/>
        <v/>
      </c>
      <c r="O1552" s="5" t="str">
        <f t="shared" si="99"/>
        <v/>
      </c>
    </row>
    <row r="1553" spans="1:15">
      <c r="A1553" s="1" t="s">
        <v>4176</v>
      </c>
      <c r="B1553" s="1" t="s">
        <v>24</v>
      </c>
      <c r="C1553" s="1" t="s">
        <v>145</v>
      </c>
      <c r="D1553" s="1" t="s">
        <v>4148</v>
      </c>
      <c r="E1553" s="1" t="s">
        <v>4177</v>
      </c>
      <c r="F1553" s="1" t="s">
        <v>1122</v>
      </c>
      <c r="G1553" s="1">
        <v>32</v>
      </c>
      <c r="H1553" s="1" t="s">
        <v>27</v>
      </c>
      <c r="I1553" s="1">
        <v>-1</v>
      </c>
      <c r="K1553" s="4" t="str">
        <f>VLOOKUP(IF(ISBLANK(J1553),C1553,LEFT(J1553,IFERROR(FIND("_",LEFT(J1553,4)),1)-1)),{"","fact";"c","reset";"tc","reset";"ec","reset";"tec","fact";"c32","rate";"c64","rate";"cmpd","";"ec32","diff";"ec64","diff";"f","fact";"family","";"n","raw";"s",""},2,FALSE)</f>
        <v>fact</v>
      </c>
      <c r="L1553" s="4" t="str">
        <f t="shared" si="96"/>
        <v/>
      </c>
      <c r="M1553" s="5" t="str">
        <f t="shared" si="97"/>
        <v/>
      </c>
      <c r="N1553" s="5" t="str">
        <f t="shared" si="98"/>
        <v/>
      </c>
      <c r="O1553" s="5" t="str">
        <f t="shared" si="99"/>
        <v/>
      </c>
    </row>
    <row r="1554" spans="1:15" ht="165">
      <c r="A1554" s="1" t="s">
        <v>4178</v>
      </c>
      <c r="B1554" s="1" t="s">
        <v>24</v>
      </c>
      <c r="C1554" s="1" t="s">
        <v>145</v>
      </c>
      <c r="D1554" s="1" t="s">
        <v>4179</v>
      </c>
      <c r="E1554" s="1" t="s">
        <v>4180</v>
      </c>
      <c r="F1554" s="1" t="s">
        <v>1122</v>
      </c>
      <c r="G1554" s="1">
        <v>32</v>
      </c>
      <c r="H1554" s="1" t="s">
        <v>27</v>
      </c>
      <c r="I1554" s="1">
        <v>-1</v>
      </c>
      <c r="K1554" s="4" t="str">
        <f>VLOOKUP(IF(ISBLANK(J1554),C1554,LEFT(J1554,IFERROR(FIND("_",LEFT(J1554,4)),1)-1)),{"","fact";"c","reset";"tc","reset";"ec","reset";"tec","fact";"c32","rate";"c64","rate";"cmpd","";"ec32","diff";"ec64","diff";"f","fact";"family","";"n","raw";"s",""},2,FALSE)</f>
        <v>fact</v>
      </c>
      <c r="L1554" s="4" t="str">
        <f t="shared" si="96"/>
        <v/>
      </c>
      <c r="M1554" s="5" t="str">
        <f t="shared" si="97"/>
        <v/>
      </c>
      <c r="N1554" s="5" t="str">
        <f t="shared" si="98"/>
        <v/>
      </c>
      <c r="O1554" s="5" t="str">
        <f t="shared" si="99"/>
        <v/>
      </c>
    </row>
    <row r="1555" spans="1:15" ht="75">
      <c r="A1555" s="1" t="s">
        <v>4181</v>
      </c>
      <c r="B1555" s="1" t="s">
        <v>24</v>
      </c>
      <c r="C1555" s="1" t="s">
        <v>145</v>
      </c>
      <c r="D1555" s="1" t="s">
        <v>4182</v>
      </c>
      <c r="E1555" s="1" t="s">
        <v>4183</v>
      </c>
      <c r="F1555" s="1" t="s">
        <v>1122</v>
      </c>
      <c r="G1555" s="1">
        <v>32</v>
      </c>
      <c r="H1555" s="1" t="s">
        <v>27</v>
      </c>
      <c r="I1555" s="1">
        <v>-1</v>
      </c>
      <c r="K1555" s="4" t="str">
        <f>VLOOKUP(IF(ISBLANK(J1555),C1555,LEFT(J1555,IFERROR(FIND("_",LEFT(J1555,4)),1)-1)),{"","fact";"c","reset";"tc","reset";"ec","reset";"tec","fact";"c32","rate";"c64","rate";"cmpd","";"ec32","diff";"ec64","diff";"f","fact";"family","";"n","raw";"s",""},2,FALSE)</f>
        <v>fact</v>
      </c>
      <c r="L1555" s="4" t="str">
        <f t="shared" si="96"/>
        <v/>
      </c>
      <c r="M1555" s="5" t="str">
        <f t="shared" si="97"/>
        <v/>
      </c>
      <c r="N1555" s="5" t="str">
        <f t="shared" si="98"/>
        <v/>
      </c>
      <c r="O1555" s="5" t="str">
        <f t="shared" si="99"/>
        <v/>
      </c>
    </row>
    <row r="1556" spans="1:15" ht="75">
      <c r="A1556" s="1" t="s">
        <v>4184</v>
      </c>
      <c r="B1556" s="1" t="s">
        <v>24</v>
      </c>
      <c r="C1556" s="1" t="s">
        <v>145</v>
      </c>
      <c r="D1556" s="1" t="s">
        <v>4185</v>
      </c>
      <c r="E1556" s="1" t="s">
        <v>4186</v>
      </c>
      <c r="F1556" s="1" t="s">
        <v>1122</v>
      </c>
      <c r="G1556" s="1">
        <v>32</v>
      </c>
      <c r="H1556" s="1" t="s">
        <v>27</v>
      </c>
      <c r="I1556" s="1">
        <v>-1</v>
      </c>
      <c r="K1556" s="4" t="str">
        <f>VLOOKUP(IF(ISBLANK(J1556),C1556,LEFT(J1556,IFERROR(FIND("_",LEFT(J1556,4)),1)-1)),{"","fact";"c","reset";"tc","reset";"ec","reset";"tec","fact";"c32","rate";"c64","rate";"cmpd","";"ec32","diff";"ec64","diff";"f","fact";"family","";"n","raw";"s",""},2,FALSE)</f>
        <v>fact</v>
      </c>
      <c r="L1556" s="4" t="str">
        <f t="shared" si="96"/>
        <v/>
      </c>
      <c r="M1556" s="5" t="str">
        <f t="shared" si="97"/>
        <v/>
      </c>
      <c r="N1556" s="5" t="str">
        <f t="shared" si="98"/>
        <v/>
      </c>
      <c r="O1556" s="5" t="str">
        <f t="shared" si="99"/>
        <v/>
      </c>
    </row>
    <row r="1557" spans="1:15" ht="60">
      <c r="A1557" s="1" t="s">
        <v>4187</v>
      </c>
      <c r="B1557" s="1" t="s">
        <v>24</v>
      </c>
      <c r="C1557" s="1" t="s">
        <v>145</v>
      </c>
      <c r="D1557" s="1" t="s">
        <v>4188</v>
      </c>
      <c r="E1557" s="1" t="s">
        <v>4189</v>
      </c>
      <c r="F1557" s="1" t="s">
        <v>1122</v>
      </c>
      <c r="G1557" s="1">
        <v>32</v>
      </c>
      <c r="H1557" s="1" t="s">
        <v>27</v>
      </c>
      <c r="I1557" s="1">
        <v>-1</v>
      </c>
      <c r="K1557" s="4" t="str">
        <f>VLOOKUP(IF(ISBLANK(J1557),C1557,LEFT(J1557,IFERROR(FIND("_",LEFT(J1557,4)),1)-1)),{"","fact";"c","reset";"tc","reset";"ec","reset";"tec","fact";"c32","rate";"c64","rate";"cmpd","";"ec32","diff";"ec64","diff";"f","fact";"family","";"n","raw";"s",""},2,FALSE)</f>
        <v>fact</v>
      </c>
      <c r="L1557" s="4" t="str">
        <f t="shared" si="96"/>
        <v/>
      </c>
      <c r="M1557" s="5" t="str">
        <f t="shared" si="97"/>
        <v/>
      </c>
      <c r="N1557" s="5" t="str">
        <f t="shared" si="98"/>
        <v/>
      </c>
      <c r="O1557" s="5" t="str">
        <f t="shared" si="99"/>
        <v/>
      </c>
    </row>
    <row r="1558" spans="1:15">
      <c r="A1558" s="1" t="s">
        <v>4190</v>
      </c>
      <c r="B1558" s="1" t="s">
        <v>24</v>
      </c>
      <c r="C1558" s="1" t="s">
        <v>145</v>
      </c>
      <c r="D1558" s="1" t="s">
        <v>4142</v>
      </c>
      <c r="E1558" s="1" t="s">
        <v>4191</v>
      </c>
      <c r="F1558" s="1" t="s">
        <v>1122</v>
      </c>
      <c r="G1558" s="1">
        <v>32</v>
      </c>
      <c r="H1558" s="1" t="s">
        <v>27</v>
      </c>
      <c r="I1558" s="1">
        <v>-1</v>
      </c>
      <c r="K1558" s="4" t="str">
        <f>VLOOKUP(IF(ISBLANK(J1558),C1558,LEFT(J1558,IFERROR(FIND("_",LEFT(J1558,4)),1)-1)),{"","fact";"c","reset";"tc","reset";"ec","reset";"tec","fact";"c32","rate";"c64","rate";"cmpd","";"ec32","diff";"ec64","diff";"f","fact";"family","";"n","raw";"s",""},2,FALSE)</f>
        <v>fact</v>
      </c>
      <c r="L1558" s="4" t="str">
        <f t="shared" si="96"/>
        <v/>
      </c>
      <c r="M1558" s="5" t="str">
        <f t="shared" si="97"/>
        <v/>
      </c>
      <c r="N1558" s="5" t="str">
        <f t="shared" si="98"/>
        <v/>
      </c>
      <c r="O1558" s="5" t="str">
        <f t="shared" si="99"/>
        <v/>
      </c>
    </row>
    <row r="1559" spans="1:15" ht="105">
      <c r="A1559" s="1" t="s">
        <v>4192</v>
      </c>
      <c r="B1559" s="1" t="s">
        <v>24</v>
      </c>
      <c r="C1559" s="1" t="s">
        <v>145</v>
      </c>
      <c r="D1559" s="1" t="s">
        <v>4193</v>
      </c>
      <c r="E1559" s="1" t="s">
        <v>4194</v>
      </c>
      <c r="F1559" s="1" t="s">
        <v>1122</v>
      </c>
      <c r="G1559" s="1">
        <v>32</v>
      </c>
      <c r="H1559" s="1" t="s">
        <v>27</v>
      </c>
      <c r="I1559" s="1">
        <v>-1</v>
      </c>
      <c r="K1559" s="4" t="str">
        <f>VLOOKUP(IF(ISBLANK(J1559),C1559,LEFT(J1559,IFERROR(FIND("_",LEFT(J1559,4)),1)-1)),{"","fact";"c","reset";"tc","reset";"ec","reset";"tec","fact";"c32","rate";"c64","rate";"cmpd","";"ec32","diff";"ec64","diff";"f","fact";"family","";"n","raw";"s",""},2,FALSE)</f>
        <v>fact</v>
      </c>
      <c r="L1559" s="4" t="str">
        <f t="shared" si="96"/>
        <v/>
      </c>
      <c r="M1559" s="5" t="str">
        <f t="shared" si="97"/>
        <v/>
      </c>
      <c r="N1559" s="5" t="str">
        <f t="shared" si="98"/>
        <v/>
      </c>
      <c r="O1559" s="5" t="str">
        <f t="shared" si="99"/>
        <v/>
      </c>
    </row>
    <row r="1560" spans="1:15" ht="30">
      <c r="A1560" s="1" t="s">
        <v>4195</v>
      </c>
      <c r="B1560" s="1" t="s">
        <v>24</v>
      </c>
      <c r="C1560" s="1" t="s">
        <v>145</v>
      </c>
      <c r="D1560" s="1" t="s">
        <v>4196</v>
      </c>
      <c r="E1560" s="1" t="s">
        <v>4197</v>
      </c>
      <c r="F1560" s="1" t="s">
        <v>1122</v>
      </c>
      <c r="G1560" s="1">
        <v>32</v>
      </c>
      <c r="H1560" s="1" t="s">
        <v>27</v>
      </c>
      <c r="I1560" s="1">
        <v>-1</v>
      </c>
      <c r="K1560" s="4" t="str">
        <f>VLOOKUP(IF(ISBLANK(J1560),C1560,LEFT(J1560,IFERROR(FIND("_",LEFT(J1560,4)),1)-1)),{"","fact";"c","reset";"tc","reset";"ec","reset";"tec","fact";"c32","rate";"c64","rate";"cmpd","";"ec32","diff";"ec64","diff";"f","fact";"family","";"n","raw";"s",""},2,FALSE)</f>
        <v>fact</v>
      </c>
      <c r="L1560" s="4" t="str">
        <f t="shared" si="96"/>
        <v/>
      </c>
      <c r="M1560" s="5" t="str">
        <f t="shared" si="97"/>
        <v/>
      </c>
      <c r="N1560" s="5" t="str">
        <f t="shared" si="98"/>
        <v/>
      </c>
      <c r="O1560" s="5" t="str">
        <f t="shared" si="99"/>
        <v/>
      </c>
    </row>
    <row r="1561" spans="1:15" ht="90">
      <c r="A1561" s="1" t="s">
        <v>4198</v>
      </c>
      <c r="B1561" s="1" t="s">
        <v>24</v>
      </c>
      <c r="C1561" s="1" t="s">
        <v>145</v>
      </c>
      <c r="D1561" s="1" t="s">
        <v>4151</v>
      </c>
      <c r="E1561" s="1" t="s">
        <v>4199</v>
      </c>
      <c r="F1561" s="1" t="s">
        <v>1122</v>
      </c>
      <c r="G1561" s="1">
        <v>32</v>
      </c>
      <c r="H1561" s="1" t="s">
        <v>27</v>
      </c>
      <c r="I1561" s="1">
        <v>-1</v>
      </c>
      <c r="K1561" s="4" t="str">
        <f>VLOOKUP(IF(ISBLANK(J1561),C1561,LEFT(J1561,IFERROR(FIND("_",LEFT(J1561,4)),1)-1)),{"","fact";"c","reset";"tc","reset";"ec","reset";"tec","fact";"c32","rate";"c64","rate";"cmpd","";"ec32","diff";"ec64","diff";"f","fact";"family","";"n","raw";"s",""},2,FALSE)</f>
        <v>fact</v>
      </c>
      <c r="L1561" s="4" t="str">
        <f t="shared" si="96"/>
        <v/>
      </c>
      <c r="M1561" s="5" t="str">
        <f t="shared" si="97"/>
        <v/>
      </c>
      <c r="N1561" s="5" t="str">
        <f t="shared" si="98"/>
        <v/>
      </c>
      <c r="O1561" s="5" t="str">
        <f t="shared" si="99"/>
        <v/>
      </c>
    </row>
    <row r="1562" spans="1:15" ht="90">
      <c r="A1562" s="1" t="s">
        <v>4200</v>
      </c>
      <c r="B1562" s="1" t="s">
        <v>24</v>
      </c>
      <c r="C1562" s="1" t="s">
        <v>145</v>
      </c>
      <c r="D1562" s="1" t="s">
        <v>4201</v>
      </c>
      <c r="E1562" s="1" t="s">
        <v>4202</v>
      </c>
      <c r="F1562" s="1" t="s">
        <v>38</v>
      </c>
      <c r="G1562" s="1">
        <v>32</v>
      </c>
      <c r="H1562" s="1" t="s">
        <v>27</v>
      </c>
      <c r="I1562" s="1">
        <v>-1</v>
      </c>
      <c r="K1562" s="4" t="str">
        <f>VLOOKUP(IF(ISBLANK(J1562),C1562,LEFT(J1562,IFERROR(FIND("_",LEFT(J1562,4)),1)-1)),{"","fact";"c","reset";"tc","reset";"ec","reset";"tec","fact";"c32","rate";"c64","rate";"cmpd","";"ec32","diff";"ec64","diff";"f","fact";"family","";"n","raw";"s",""},2,FALSE)</f>
        <v>fact</v>
      </c>
      <c r="L1562" s="4" t="str">
        <f t="shared" si="96"/>
        <v/>
      </c>
      <c r="M1562" s="5" t="str">
        <f t="shared" si="97"/>
        <v/>
      </c>
      <c r="N1562" s="5" t="str">
        <f t="shared" si="98"/>
        <v/>
      </c>
      <c r="O1562" s="5" t="str">
        <f t="shared" si="99"/>
        <v/>
      </c>
    </row>
    <row r="1563" spans="1:15" ht="135">
      <c r="A1563" s="1" t="s">
        <v>4203</v>
      </c>
      <c r="B1563" s="1" t="s">
        <v>24</v>
      </c>
      <c r="C1563" s="1" t="s">
        <v>145</v>
      </c>
      <c r="D1563" s="1" t="s">
        <v>4204</v>
      </c>
      <c r="E1563" s="1" t="s">
        <v>4205</v>
      </c>
      <c r="F1563" s="1" t="s">
        <v>1122</v>
      </c>
      <c r="G1563" s="1">
        <v>32</v>
      </c>
      <c r="H1563" s="1" t="s">
        <v>27</v>
      </c>
      <c r="I1563" s="1">
        <v>-1</v>
      </c>
      <c r="K1563" s="4" t="str">
        <f>VLOOKUP(IF(ISBLANK(J1563),C1563,LEFT(J1563,IFERROR(FIND("_",LEFT(J1563,4)),1)-1)),{"","fact";"c","reset";"tc","reset";"ec","reset";"tec","fact";"c32","rate";"c64","rate";"cmpd","";"ec32","diff";"ec64","diff";"f","fact";"family","";"n","raw";"s",""},2,FALSE)</f>
        <v>fact</v>
      </c>
      <c r="L1563" s="4" t="str">
        <f t="shared" si="96"/>
        <v/>
      </c>
      <c r="M1563" s="5" t="str">
        <f t="shared" si="97"/>
        <v/>
      </c>
      <c r="N1563" s="5" t="str">
        <f t="shared" si="98"/>
        <v/>
      </c>
      <c r="O1563" s="5" t="str">
        <f t="shared" si="99"/>
        <v/>
      </c>
    </row>
    <row r="1564" spans="1:15" ht="135">
      <c r="A1564" s="1" t="s">
        <v>4206</v>
      </c>
      <c r="B1564" s="1" t="s">
        <v>24</v>
      </c>
      <c r="C1564" s="1" t="s">
        <v>145</v>
      </c>
      <c r="D1564" s="1" t="s">
        <v>4207</v>
      </c>
      <c r="E1564" s="1" t="s">
        <v>4208</v>
      </c>
      <c r="F1564" s="1" t="s">
        <v>1122</v>
      </c>
      <c r="G1564" s="1">
        <v>32</v>
      </c>
      <c r="H1564" s="1" t="s">
        <v>27</v>
      </c>
      <c r="I1564" s="1">
        <v>-1</v>
      </c>
      <c r="K1564" s="4" t="str">
        <f>VLOOKUP(IF(ISBLANK(J1564),C1564,LEFT(J1564,IFERROR(FIND("_",LEFT(J1564,4)),1)-1)),{"","fact";"c","reset";"tc","reset";"ec","reset";"tec","fact";"c32","rate";"c64","rate";"cmpd","";"ec32","diff";"ec64","diff";"f","fact";"family","";"n","raw";"s",""},2,FALSE)</f>
        <v>fact</v>
      </c>
      <c r="L1564" s="4" t="str">
        <f t="shared" si="96"/>
        <v/>
      </c>
      <c r="M1564" s="5" t="str">
        <f t="shared" si="97"/>
        <v/>
      </c>
      <c r="N1564" s="5" t="str">
        <f t="shared" si="98"/>
        <v/>
      </c>
      <c r="O1564" s="5" t="str">
        <f t="shared" si="99"/>
        <v/>
      </c>
    </row>
    <row r="1565" spans="1:15" ht="30">
      <c r="A1565" s="1" t="s">
        <v>4209</v>
      </c>
      <c r="B1565" s="1" t="s">
        <v>24</v>
      </c>
      <c r="C1565" s="1" t="s">
        <v>237</v>
      </c>
      <c r="E1565" s="1" t="s">
        <v>4210</v>
      </c>
      <c r="G1565" s="1">
        <v>-1</v>
      </c>
      <c r="H1565" s="1" t="s">
        <v>27</v>
      </c>
      <c r="K1565" s="4" t="str">
        <f>VLOOKUP(IF(ISBLANK(J1565),C1565,LEFT(J1565,IFERROR(FIND("_",LEFT(J1565,4)),1)-1)),{"","fact";"c","reset";"tc","reset";"ec","reset";"tec","fact";"c32","rate";"c64","rate";"cmpd","";"ec32","diff";"ec64","diff";"f","fact";"family","";"n","raw";"s",""},2,FALSE)</f>
        <v/>
      </c>
      <c r="L1565" s="4" t="str">
        <f t="shared" si="96"/>
        <v/>
      </c>
      <c r="M1565" s="5" t="str">
        <f t="shared" si="97"/>
        <v/>
      </c>
      <c r="N1565" s="5" t="str">
        <f t="shared" si="98"/>
        <v/>
      </c>
      <c r="O1565" s="5" t="str">
        <f t="shared" si="99"/>
        <v/>
      </c>
    </row>
    <row r="1566" spans="1:15">
      <c r="A1566" s="1" t="s">
        <v>4211</v>
      </c>
      <c r="B1566" s="1" t="s">
        <v>24</v>
      </c>
      <c r="C1566" s="1" t="s">
        <v>35</v>
      </c>
      <c r="D1566" s="1" t="s">
        <v>4212</v>
      </c>
      <c r="E1566" s="1" t="s">
        <v>4213</v>
      </c>
      <c r="F1566" s="1" t="s">
        <v>38</v>
      </c>
      <c r="G1566" s="1">
        <v>5</v>
      </c>
      <c r="H1566" s="1" t="s">
        <v>27</v>
      </c>
      <c r="I1566" s="1">
        <v>-1</v>
      </c>
      <c r="K1566" s="4" t="str">
        <f>VLOOKUP(IF(ISBLANK(J1566),C1566,LEFT(J1566,IFERROR(FIND("_",LEFT(J1566,4)),1)-1)),{"","fact";"c","reset";"tc","reset";"ec","reset";"tec","fact";"c32","rate";"c64","rate";"cmpd","";"ec32","diff";"ec64","diff";"f","fact";"family","";"n","raw";"s",""},2,FALSE)</f>
        <v>rate</v>
      </c>
      <c r="L1566" s="4" t="str">
        <f t="shared" si="96"/>
        <v/>
      </c>
      <c r="M1566" s="5" t="str">
        <f t="shared" si="97"/>
        <v/>
      </c>
      <c r="N1566" s="5" t="str">
        <f t="shared" si="98"/>
        <v/>
      </c>
      <c r="O1566" s="5" t="str">
        <f t="shared" si="99"/>
        <v/>
      </c>
    </row>
    <row r="1567" spans="1:15" ht="30">
      <c r="A1567" s="1" t="s">
        <v>4214</v>
      </c>
      <c r="B1567" s="1" t="s">
        <v>24</v>
      </c>
      <c r="C1567" s="1" t="s">
        <v>455</v>
      </c>
      <c r="D1567" s="1" t="s">
        <v>4212</v>
      </c>
      <c r="E1567" s="1" t="s">
        <v>4215</v>
      </c>
      <c r="F1567" s="1" t="s">
        <v>458</v>
      </c>
      <c r="G1567" s="1">
        <v>5</v>
      </c>
      <c r="H1567" s="1" t="s">
        <v>27</v>
      </c>
      <c r="J1567" s="1" t="s">
        <v>1130</v>
      </c>
      <c r="K1567" s="4" t="str">
        <f>VLOOKUP(IF(ISBLANK(J1567),C1567,LEFT(J1567,IFERROR(FIND("_",LEFT(J1567,4)),1)-1)),{"","fact";"c","reset";"tc","reset";"ec","reset";"tec","fact";"c32","rate";"c64","rate";"cmpd","";"ec32","diff";"ec64","diff";"f","fact";"family","";"n","raw";"s",""},2,FALSE)</f>
        <v>reset</v>
      </c>
      <c r="L1567" s="4" t="str">
        <f t="shared" si="96"/>
        <v>readBlocks * fibreChannel.blockSize</v>
      </c>
      <c r="M1567" s="5" t="str">
        <f t="shared" si="97"/>
        <v>mult</v>
      </c>
      <c r="N1567" s="5" t="str">
        <f t="shared" si="98"/>
        <v>readBlocks</v>
      </c>
      <c r="O1567" s="5" t="str">
        <f t="shared" si="99"/>
        <v>fibreChannel.blockSize</v>
      </c>
    </row>
    <row r="1568" spans="1:15">
      <c r="A1568" s="1" t="s">
        <v>4216</v>
      </c>
      <c r="B1568" s="1" t="s">
        <v>24</v>
      </c>
      <c r="C1568" s="1" t="s">
        <v>1132</v>
      </c>
      <c r="D1568" s="1" t="s">
        <v>4212</v>
      </c>
      <c r="E1568" s="1" t="s">
        <v>4217</v>
      </c>
      <c r="F1568" s="1" t="s">
        <v>1134</v>
      </c>
      <c r="G1568" s="1">
        <v>5</v>
      </c>
      <c r="H1568" s="1" t="s">
        <v>27</v>
      </c>
      <c r="I1568" s="1">
        <v>-1</v>
      </c>
      <c r="K1568" s="4" t="str">
        <f>VLOOKUP(IF(ISBLANK(J1568),C1568,LEFT(J1568,IFERROR(FIND("_",LEFT(J1568,4)),1)-1)),{"","fact";"c","reset";"tc","reset";"ec","reset";"tec","fact";"c32","rate";"c64","rate";"cmpd","";"ec32","diff";"ec64","diff";"f","fact";"family","";"n","raw";"s",""},2,FALSE)</f>
        <v>rate</v>
      </c>
      <c r="L1568" s="4" t="str">
        <f t="shared" si="96"/>
        <v/>
      </c>
      <c r="M1568" s="5" t="str">
        <f t="shared" si="97"/>
        <v/>
      </c>
      <c r="N1568" s="5" t="str">
        <f t="shared" si="98"/>
        <v/>
      </c>
      <c r="O1568" s="5" t="str">
        <f t="shared" si="99"/>
        <v/>
      </c>
    </row>
    <row r="1569" spans="1:15" ht="30">
      <c r="A1569" s="1" t="s">
        <v>4218</v>
      </c>
      <c r="B1569" s="1" t="s">
        <v>24</v>
      </c>
      <c r="C1569" s="1" t="s">
        <v>455</v>
      </c>
      <c r="D1569" s="1" t="s">
        <v>4219</v>
      </c>
      <c r="E1569" s="1" t="s">
        <v>4220</v>
      </c>
      <c r="F1569" s="1" t="s">
        <v>458</v>
      </c>
      <c r="G1569" s="1">
        <v>5</v>
      </c>
      <c r="H1569" s="1" t="s">
        <v>27</v>
      </c>
      <c r="J1569" s="1" t="s">
        <v>1138</v>
      </c>
      <c r="K1569" s="4" t="str">
        <f>VLOOKUP(IF(ISBLANK(J1569),C1569,LEFT(J1569,IFERROR(FIND("_",LEFT(J1569,4)),1)-1)),{"","fact";"c","reset";"tc","reset";"ec","reset";"tec","fact";"c32","rate";"c64","rate";"cmpd","";"ec32","diff";"ec64","diff";"f","fact";"family","";"n","raw";"s",""},2,FALSE)</f>
        <v>reset</v>
      </c>
      <c r="L1569" s="4" t="str">
        <f t="shared" si="96"/>
        <v>readBytes + writeBytes</v>
      </c>
      <c r="M1569" s="5" t="str">
        <f t="shared" si="97"/>
        <v>add</v>
      </c>
      <c r="N1569" s="5" t="str">
        <f t="shared" si="98"/>
        <v>readBytes</v>
      </c>
      <c r="O1569" s="5" t="str">
        <f t="shared" si="99"/>
        <v>writeBytes</v>
      </c>
    </row>
    <row r="1570" spans="1:15" ht="30">
      <c r="A1570" s="1" t="s">
        <v>4221</v>
      </c>
      <c r="B1570" s="1" t="s">
        <v>24</v>
      </c>
      <c r="C1570" s="1" t="s">
        <v>455</v>
      </c>
      <c r="D1570" s="1" t="s">
        <v>4222</v>
      </c>
      <c r="E1570" s="1" t="s">
        <v>4223</v>
      </c>
      <c r="F1570" s="1" t="s">
        <v>1134</v>
      </c>
      <c r="G1570" s="1">
        <v>5</v>
      </c>
      <c r="H1570" s="1" t="s">
        <v>27</v>
      </c>
      <c r="J1570" s="1" t="s">
        <v>1142</v>
      </c>
      <c r="K1570" s="4" t="str">
        <f>VLOOKUP(IF(ISBLANK(J1570),C1570,LEFT(J1570,IFERROR(FIND("_",LEFT(J1570,4)),1)-1)),{"","fact";"c","reset";"tc","reset";"ec","reset";"tec","fact";"c32","rate";"c64","rate";"cmpd","";"ec32","diff";"ec64","diff";"f","fact";"family","";"n","raw";"s",""},2,FALSE)</f>
        <v>reset</v>
      </c>
      <c r="L1570" s="4" t="str">
        <f t="shared" si="96"/>
        <v>reads + writes</v>
      </c>
      <c r="M1570" s="5" t="str">
        <f t="shared" si="97"/>
        <v>add</v>
      </c>
      <c r="N1570" s="5" t="str">
        <f t="shared" si="98"/>
        <v>reads</v>
      </c>
      <c r="O1570" s="5" t="str">
        <f t="shared" si="99"/>
        <v>writes</v>
      </c>
    </row>
    <row r="1571" spans="1:15">
      <c r="A1571" s="1" t="s">
        <v>4224</v>
      </c>
      <c r="B1571" s="1" t="s">
        <v>24</v>
      </c>
      <c r="C1571" s="1" t="s">
        <v>35</v>
      </c>
      <c r="D1571" s="1" t="s">
        <v>4225</v>
      </c>
      <c r="E1571" s="1" t="s">
        <v>4226</v>
      </c>
      <c r="F1571" s="1" t="s">
        <v>38</v>
      </c>
      <c r="G1571" s="1">
        <v>5</v>
      </c>
      <c r="H1571" s="1" t="s">
        <v>27</v>
      </c>
      <c r="I1571" s="1">
        <v>-1</v>
      </c>
      <c r="K1571" s="4" t="str">
        <f>VLOOKUP(IF(ISBLANK(J1571),C1571,LEFT(J1571,IFERROR(FIND("_",LEFT(J1571,4)),1)-1)),{"","fact";"c","reset";"tc","reset";"ec","reset";"tec","fact";"c32","rate";"c64","rate";"cmpd","";"ec32","diff";"ec64","diff";"f","fact";"family","";"n","raw";"s",""},2,FALSE)</f>
        <v>rate</v>
      </c>
      <c r="L1571" s="4" t="str">
        <f t="shared" si="96"/>
        <v/>
      </c>
      <c r="M1571" s="5" t="str">
        <f t="shared" si="97"/>
        <v/>
      </c>
      <c r="N1571" s="5" t="str">
        <f t="shared" si="98"/>
        <v/>
      </c>
      <c r="O1571" s="5" t="str">
        <f t="shared" si="99"/>
        <v/>
      </c>
    </row>
    <row r="1572" spans="1:15" ht="30">
      <c r="A1572" s="1" t="s">
        <v>4227</v>
      </c>
      <c r="B1572" s="1" t="s">
        <v>24</v>
      </c>
      <c r="C1572" s="1" t="s">
        <v>455</v>
      </c>
      <c r="D1572" s="1" t="s">
        <v>4225</v>
      </c>
      <c r="E1572" s="1" t="s">
        <v>4228</v>
      </c>
      <c r="F1572" s="1" t="s">
        <v>458</v>
      </c>
      <c r="G1572" s="1">
        <v>5</v>
      </c>
      <c r="H1572" s="1" t="s">
        <v>27</v>
      </c>
      <c r="J1572" s="1" t="s">
        <v>1148</v>
      </c>
      <c r="K1572" s="4" t="str">
        <f>VLOOKUP(IF(ISBLANK(J1572),C1572,LEFT(J1572,IFERROR(FIND("_",LEFT(J1572,4)),1)-1)),{"","fact";"c","reset";"tc","reset";"ec","reset";"tec","fact";"c32","rate";"c64","rate";"cmpd","";"ec32","diff";"ec64","diff";"f","fact";"family","";"n","raw";"s",""},2,FALSE)</f>
        <v>reset</v>
      </c>
      <c r="L1572" s="4" t="str">
        <f t="shared" si="96"/>
        <v>writeBlocks * fibreChannel.blockSize</v>
      </c>
      <c r="M1572" s="5" t="str">
        <f t="shared" si="97"/>
        <v>mult</v>
      </c>
      <c r="N1572" s="5" t="str">
        <f t="shared" si="98"/>
        <v>writeBlocks</v>
      </c>
      <c r="O1572" s="5" t="str">
        <f t="shared" si="99"/>
        <v>fibreChannel.blockSize</v>
      </c>
    </row>
    <row r="1573" spans="1:15">
      <c r="A1573" s="1" t="s">
        <v>4229</v>
      </c>
      <c r="B1573" s="1" t="s">
        <v>24</v>
      </c>
      <c r="C1573" s="1" t="s">
        <v>1132</v>
      </c>
      <c r="D1573" s="1" t="s">
        <v>4230</v>
      </c>
      <c r="E1573" s="1" t="s">
        <v>4231</v>
      </c>
      <c r="F1573" s="1" t="s">
        <v>1134</v>
      </c>
      <c r="G1573" s="1">
        <v>5</v>
      </c>
      <c r="H1573" s="1" t="s">
        <v>27</v>
      </c>
      <c r="I1573" s="1">
        <v>-1</v>
      </c>
      <c r="K1573" s="4" t="str">
        <f>VLOOKUP(IF(ISBLANK(J1573),C1573,LEFT(J1573,IFERROR(FIND("_",LEFT(J1573,4)),1)-1)),{"","fact";"c","reset";"tc","reset";"ec","reset";"tec","fact";"c32","rate";"c64","rate";"cmpd","";"ec32","diff";"ec64","diff";"f","fact";"family","";"n","raw";"s",""},2,FALSE)</f>
        <v>rate</v>
      </c>
      <c r="L1573" s="4" t="str">
        <f t="shared" si="96"/>
        <v/>
      </c>
      <c r="M1573" s="5" t="str">
        <f t="shared" si="97"/>
        <v/>
      </c>
      <c r="N1573" s="5" t="str">
        <f t="shared" si="98"/>
        <v/>
      </c>
      <c r="O1573" s="5" t="str">
        <f t="shared" si="99"/>
        <v/>
      </c>
    </row>
    <row r="1574" spans="1:15">
      <c r="A1574" s="1" t="s">
        <v>4232</v>
      </c>
      <c r="B1574" s="1" t="s">
        <v>24</v>
      </c>
      <c r="C1574" s="1" t="s">
        <v>25</v>
      </c>
      <c r="E1574" s="1" t="s">
        <v>4233</v>
      </c>
      <c r="G1574" s="1">
        <v>-1</v>
      </c>
      <c r="H1574" s="1" t="s">
        <v>27</v>
      </c>
      <c r="K1574" s="4" t="str">
        <f>VLOOKUP(IF(ISBLANK(J1574),C1574,LEFT(J1574,IFERROR(FIND("_",LEFT(J1574,4)),1)-1)),{"","fact";"c","reset";"tc","reset";"ec","reset";"tec","fact";"c32","rate";"c64","rate";"cmpd","";"ec32","diff";"ec64","diff";"f","fact";"family","";"n","raw";"s",""},2,FALSE)</f>
        <v/>
      </c>
      <c r="L1574" s="4" t="str">
        <f t="shared" si="96"/>
        <v/>
      </c>
      <c r="M1574" s="5" t="str">
        <f t="shared" si="97"/>
        <v/>
      </c>
      <c r="N1574" s="5" t="str">
        <f t="shared" si="98"/>
        <v/>
      </c>
      <c r="O1574" s="5" t="str">
        <f t="shared" si="99"/>
        <v/>
      </c>
    </row>
    <row r="1575" spans="1:15">
      <c r="A1575" s="1" t="s">
        <v>4234</v>
      </c>
      <c r="B1575" s="1" t="s">
        <v>24</v>
      </c>
      <c r="C1575" s="1" t="s">
        <v>30</v>
      </c>
      <c r="D1575" s="1" t="s">
        <v>4235</v>
      </c>
      <c r="E1575" s="1" t="s">
        <v>4236</v>
      </c>
      <c r="G1575" s="1">
        <v>15</v>
      </c>
      <c r="H1575" s="1" t="s">
        <v>4237</v>
      </c>
      <c r="I1575" s="1">
        <v>-1</v>
      </c>
      <c r="K1575" s="4" t="str">
        <f>VLOOKUP(IF(ISBLANK(J1575),C1575,LEFT(J1575,IFERROR(FIND("_",LEFT(J1575,4)),1)-1)),{"","fact";"c","reset";"tc","reset";"ec","reset";"tec","fact";"c32","rate";"c64","rate";"cmpd","";"ec32","diff";"ec64","diff";"f","fact";"family","";"n","raw";"s",""},2,FALSE)</f>
        <v/>
      </c>
      <c r="L1575" s="4" t="str">
        <f t="shared" si="96"/>
        <v/>
      </c>
      <c r="M1575" s="5" t="str">
        <f t="shared" si="97"/>
        <v/>
      </c>
      <c r="N1575" s="5" t="str">
        <f t="shared" si="98"/>
        <v/>
      </c>
      <c r="O1575" s="5" t="str">
        <f t="shared" si="99"/>
        <v/>
      </c>
    </row>
    <row r="1576" spans="1:15" ht="45">
      <c r="A1576" s="1" t="s">
        <v>4238</v>
      </c>
      <c r="B1576" s="1" t="s">
        <v>30</v>
      </c>
      <c r="C1576" s="1" t="s">
        <v>455</v>
      </c>
      <c r="D1576" s="1" t="s">
        <v>4239</v>
      </c>
      <c r="E1576" s="1" t="s">
        <v>4240</v>
      </c>
      <c r="F1576" s="1" t="s">
        <v>4241</v>
      </c>
      <c r="G1576" s="1">
        <v>-1</v>
      </c>
      <c r="H1576" s="1" t="s">
        <v>27</v>
      </c>
      <c r="I1576" s="1">
        <v>1</v>
      </c>
      <c r="J1576" s="1" t="s">
        <v>4242</v>
      </c>
      <c r="K1576" s="4" t="str">
        <f>VLOOKUP(IF(ISBLANK(J1576),C1576,LEFT(J1576,IFERROR(FIND("_",LEFT(J1576,4)),1)-1)),{"","fact";"c","reset";"tc","reset";"ec","reset";"tec","fact";"c32","rate";"c64","rate";"cmpd","";"ec32","diff";"ec64","diff";"f","fact";"family","";"n","raw";"s",""},2,FALSE)</f>
        <v>fact</v>
      </c>
      <c r="L1576" s="4" t="str">
        <f t="shared" si="96"/>
        <v>totalIovBytes / TotalIovs</v>
      </c>
      <c r="M1576" s="5" t="str">
        <f t="shared" si="97"/>
        <v>div</v>
      </c>
      <c r="N1576" s="5" t="str">
        <f t="shared" si="98"/>
        <v>totalIovBytes</v>
      </c>
      <c r="O1576" s="5" t="str">
        <f t="shared" si="99"/>
        <v>TotalIovs</v>
      </c>
    </row>
    <row r="1577" spans="1:15" ht="45">
      <c r="A1577" s="1" t="s">
        <v>4243</v>
      </c>
      <c r="B1577" s="1" t="s">
        <v>30</v>
      </c>
      <c r="C1577" s="1" t="s">
        <v>455</v>
      </c>
      <c r="D1577" s="1" t="s">
        <v>4244</v>
      </c>
      <c r="E1577" s="1" t="s">
        <v>4245</v>
      </c>
      <c r="F1577" s="1" t="s">
        <v>4246</v>
      </c>
      <c r="G1577" s="1">
        <v>-1</v>
      </c>
      <c r="H1577" s="1" t="s">
        <v>27</v>
      </c>
      <c r="I1577" s="1">
        <v>1</v>
      </c>
      <c r="J1577" s="1" t="s">
        <v>4247</v>
      </c>
      <c r="K1577" s="4" t="str">
        <f>VLOOKUP(IF(ISBLANK(J1577),C1577,LEFT(J1577,IFERROR(FIND("_",LEFT(J1577,4)),1)-1)),{"","fact";"c","reset";"tc","reset";"ec","reset";"tec","fact";"c32","rate";"c64","rate";"cmpd","";"ec32","diff";"ec64","diff";"f","fact";"family","";"n","raw";"s",""},2,FALSE)</f>
        <v>fact</v>
      </c>
      <c r="L1577" s="4" t="str">
        <f t="shared" si="96"/>
        <v>totalIovElements / TotalIovs</v>
      </c>
      <c r="M1577" s="5" t="str">
        <f t="shared" si="97"/>
        <v>div</v>
      </c>
      <c r="N1577" s="5" t="str">
        <f t="shared" si="98"/>
        <v>totalIovElements</v>
      </c>
      <c r="O1577" s="5" t="str">
        <f t="shared" si="99"/>
        <v>TotalIovs</v>
      </c>
    </row>
    <row r="1578" spans="1:15" ht="60">
      <c r="A1578" s="1" t="s">
        <v>4248</v>
      </c>
      <c r="B1578" s="1" t="s">
        <v>24</v>
      </c>
      <c r="C1578" s="1" t="s">
        <v>455</v>
      </c>
      <c r="D1578" s="1" t="s">
        <v>4249</v>
      </c>
      <c r="E1578" s="1" t="s">
        <v>4250</v>
      </c>
      <c r="F1578" s="1" t="s">
        <v>529</v>
      </c>
      <c r="G1578" s="1">
        <v>-1</v>
      </c>
      <c r="H1578" s="1" t="s">
        <v>27</v>
      </c>
      <c r="I1578" s="1">
        <v>1</v>
      </c>
      <c r="J1578" s="1" t="s">
        <v>4251</v>
      </c>
      <c r="K1578" s="4" t="str">
        <f>VLOOKUP(IF(ISBLANK(J1578),C1578,LEFT(J1578,IFERROR(FIND("_",LEFT(J1578,4)),1)-1)),{"","fact";"c","reset";"tc","reset";"ec","reset";"tec","fact";"c32","rate";"c64","rate";"cmpd","";"ec32","diff";"ec64","diff";"f","fact";"family","";"n","raw";"s",""},2,FALSE)</f>
        <v>fact</v>
      </c>
      <c r="L1578" s="4" t="str">
        <f t="shared" si="96"/>
        <v>serviceTime / totalOperations</v>
      </c>
      <c r="M1578" s="5" t="str">
        <f t="shared" si="97"/>
        <v>div</v>
      </c>
      <c r="N1578" s="5" t="str">
        <f t="shared" si="98"/>
        <v>serviceTime</v>
      </c>
      <c r="O1578" s="5" t="str">
        <f t="shared" si="99"/>
        <v>totalOperations</v>
      </c>
    </row>
    <row r="1579" spans="1:15" ht="30">
      <c r="A1579" s="1" t="s">
        <v>4252</v>
      </c>
      <c r="B1579" s="1" t="s">
        <v>24</v>
      </c>
      <c r="C1579" s="1" t="s">
        <v>455</v>
      </c>
      <c r="D1579" s="1" t="s">
        <v>527</v>
      </c>
      <c r="E1579" s="1" t="s">
        <v>4253</v>
      </c>
      <c r="F1579" s="1" t="s">
        <v>529</v>
      </c>
      <c r="G1579" s="1">
        <v>-1</v>
      </c>
      <c r="H1579" s="1" t="s">
        <v>27</v>
      </c>
      <c r="I1579" s="1">
        <v>1</v>
      </c>
      <c r="J1579" s="1" t="s">
        <v>4254</v>
      </c>
      <c r="K1579" s="4" t="str">
        <f>VLOOKUP(IF(ISBLANK(J1579),C1579,LEFT(J1579,IFERROR(FIND("_",LEFT(J1579,4)),1)-1)),{"","fact";"c","reset";"tc","reset";"ec","reset";"tec","fact";"c32","rate";"c64","rate";"cmpd","";"ec32","diff";"ec64","diff";"f","fact";"family","";"n","raw";"s",""},2,FALSE)</f>
        <v>fact</v>
      </c>
      <c r="L1579" s="4" t="str">
        <f t="shared" si="96"/>
        <v>totalTime / totalOperations</v>
      </c>
      <c r="M1579" s="5" t="str">
        <f t="shared" si="97"/>
        <v>div</v>
      </c>
      <c r="N1579" s="5" t="str">
        <f t="shared" si="98"/>
        <v>totalTime</v>
      </c>
      <c r="O1579" s="5" t="str">
        <f t="shared" si="99"/>
        <v>totalOperations</v>
      </c>
    </row>
    <row r="1580" spans="1:15">
      <c r="A1580" s="1" t="s">
        <v>4255</v>
      </c>
      <c r="B1580" s="1" t="s">
        <v>24</v>
      </c>
      <c r="C1580" s="1" t="s">
        <v>145</v>
      </c>
      <c r="D1580" s="1" t="s">
        <v>4256</v>
      </c>
      <c r="E1580" s="1" t="s">
        <v>4257</v>
      </c>
      <c r="F1580" s="1" t="s">
        <v>242</v>
      </c>
      <c r="G1580" s="1">
        <v>-1</v>
      </c>
      <c r="H1580" s="1" t="s">
        <v>27</v>
      </c>
      <c r="I1580" s="1">
        <v>-1</v>
      </c>
      <c r="K1580" s="4" t="str">
        <f>VLOOKUP(IF(ISBLANK(J1580),C1580,LEFT(J1580,IFERROR(FIND("_",LEFT(J1580,4)),1)-1)),{"","fact";"c","reset";"tc","reset";"ec","reset";"tec","fact";"c32","rate";"c64","rate";"cmpd","";"ec32","diff";"ec64","diff";"f","fact";"family","";"n","raw";"s",""},2,FALSE)</f>
        <v>fact</v>
      </c>
      <c r="L1580" s="4" t="str">
        <f t="shared" si="96"/>
        <v/>
      </c>
      <c r="M1580" s="5" t="str">
        <f t="shared" si="97"/>
        <v/>
      </c>
      <c r="N1580" s="5" t="str">
        <f t="shared" si="98"/>
        <v/>
      </c>
      <c r="O1580" s="5" t="str">
        <f t="shared" si="99"/>
        <v/>
      </c>
    </row>
    <row r="1581" spans="1:15" ht="30">
      <c r="A1581" s="1" t="s">
        <v>4258</v>
      </c>
      <c r="B1581" s="1" t="s">
        <v>30</v>
      </c>
      <c r="C1581" s="1" t="s">
        <v>35</v>
      </c>
      <c r="D1581" s="1" t="s">
        <v>4259</v>
      </c>
      <c r="E1581" s="1" t="s">
        <v>4260</v>
      </c>
      <c r="F1581" s="1" t="s">
        <v>261</v>
      </c>
      <c r="G1581" s="1">
        <v>7</v>
      </c>
      <c r="H1581" s="1" t="s">
        <v>27</v>
      </c>
      <c r="I1581" s="1">
        <v>-1</v>
      </c>
      <c r="K1581" s="4" t="str">
        <f>VLOOKUP(IF(ISBLANK(J1581),C1581,LEFT(J1581,IFERROR(FIND("_",LEFT(J1581,4)),1)-1)),{"","fact";"c","reset";"tc","reset";"ec","reset";"tec","fact";"c32","rate";"c64","rate";"cmpd","";"ec32","diff";"ec64","diff";"f","fact";"family","";"n","raw";"s",""},2,FALSE)</f>
        <v>rate</v>
      </c>
      <c r="L1581" s="4" t="str">
        <f t="shared" si="96"/>
        <v/>
      </c>
      <c r="M1581" s="5" t="str">
        <f t="shared" si="97"/>
        <v/>
      </c>
      <c r="N1581" s="5" t="str">
        <f t="shared" si="98"/>
        <v/>
      </c>
      <c r="O1581" s="5" t="str">
        <f t="shared" si="99"/>
        <v/>
      </c>
    </row>
    <row r="1582" spans="1:15" ht="60">
      <c r="A1582" s="1" t="s">
        <v>4261</v>
      </c>
      <c r="B1582" s="1" t="s">
        <v>30</v>
      </c>
      <c r="C1582" s="1" t="s">
        <v>455</v>
      </c>
      <c r="D1582" s="1" t="s">
        <v>4262</v>
      </c>
      <c r="E1582" s="1" t="s">
        <v>4263</v>
      </c>
      <c r="F1582" s="1" t="s">
        <v>4264</v>
      </c>
      <c r="G1582" s="1">
        <v>-1</v>
      </c>
      <c r="H1582" s="1" t="s">
        <v>27</v>
      </c>
      <c r="I1582" s="1">
        <v>1</v>
      </c>
      <c r="J1582" s="1" t="s">
        <v>4265</v>
      </c>
      <c r="K1582" s="4" t="str">
        <f>VLOOKUP(IF(ISBLANK(J1582),C1582,LEFT(J1582,IFERROR(FIND("_",LEFT(J1582,4)),1)-1)),{"","fact";"c","reset";"tc","reset";"ec","reset";"tec","fact";"c32","rate";"c64","rate";"cmpd","";"ec32","diff";"ec64","diff";"f","fact";"family","";"n","raw";"s",""},2,FALSE)</f>
        <v>fact</v>
      </c>
      <c r="L1582" s="4" t="str">
        <f t="shared" si="96"/>
        <v>SGpossibleaddCalls / SGgrowCalls</v>
      </c>
      <c r="M1582" s="5" t="str">
        <f t="shared" si="97"/>
        <v>div</v>
      </c>
      <c r="N1582" s="5" t="str">
        <f t="shared" si="98"/>
        <v>SGpossibleaddCalls</v>
      </c>
      <c r="O1582" s="5" t="str">
        <f t="shared" si="99"/>
        <v>SGgrowCalls</v>
      </c>
    </row>
    <row r="1583" spans="1:15">
      <c r="A1583" s="1" t="s">
        <v>4266</v>
      </c>
      <c r="B1583" s="1" t="s">
        <v>24</v>
      </c>
      <c r="C1583" s="1" t="s">
        <v>35</v>
      </c>
      <c r="D1583" s="1" t="s">
        <v>1055</v>
      </c>
      <c r="E1583" s="1" t="s">
        <v>4267</v>
      </c>
      <c r="F1583" s="1" t="s">
        <v>458</v>
      </c>
      <c r="G1583" s="1">
        <v>9</v>
      </c>
      <c r="H1583" s="1" t="s">
        <v>27</v>
      </c>
      <c r="I1583" s="1">
        <v>-1</v>
      </c>
      <c r="K1583" s="4" t="str">
        <f>VLOOKUP(IF(ISBLANK(J1583),C1583,LEFT(J1583,IFERROR(FIND("_",LEFT(J1583,4)),1)-1)),{"","fact";"c","reset";"tc","reset";"ec","reset";"tec","fact";"c32","rate";"c64","rate";"cmpd","";"ec32","diff";"ec64","diff";"f","fact";"family","";"n","raw";"s",""},2,FALSE)</f>
        <v>rate</v>
      </c>
      <c r="L1583" s="4" t="str">
        <f t="shared" si="96"/>
        <v/>
      </c>
      <c r="M1583" s="5" t="str">
        <f t="shared" si="97"/>
        <v/>
      </c>
      <c r="N1583" s="5" t="str">
        <f t="shared" si="98"/>
        <v/>
      </c>
      <c r="O1583" s="5" t="str">
        <f t="shared" si="99"/>
        <v/>
      </c>
    </row>
    <row r="1584" spans="1:15" ht="30">
      <c r="A1584" s="1" t="s">
        <v>4268</v>
      </c>
      <c r="B1584" s="1" t="s">
        <v>24</v>
      </c>
      <c r="C1584" s="1" t="s">
        <v>35</v>
      </c>
      <c r="D1584" s="1" t="s">
        <v>1055</v>
      </c>
      <c r="E1584" s="1" t="s">
        <v>4269</v>
      </c>
      <c r="F1584" s="1" t="s">
        <v>261</v>
      </c>
      <c r="G1584" s="1">
        <v>7</v>
      </c>
      <c r="H1584" s="1" t="s">
        <v>27</v>
      </c>
      <c r="I1584" s="1">
        <v>-1</v>
      </c>
      <c r="K1584" s="4" t="str">
        <f>VLOOKUP(IF(ISBLANK(J1584),C1584,LEFT(J1584,IFERROR(FIND("_",LEFT(J1584,4)),1)-1)),{"","fact";"c","reset";"tc","reset";"ec","reset";"tec","fact";"c32","rate";"c64","rate";"cmpd","";"ec32","diff";"ec64","diff";"f","fact";"family","";"n","raw";"s",""},2,FALSE)</f>
        <v>rate</v>
      </c>
      <c r="L1584" s="4" t="str">
        <f t="shared" si="96"/>
        <v/>
      </c>
      <c r="M1584" s="5" t="str">
        <f t="shared" si="97"/>
        <v/>
      </c>
      <c r="N1584" s="5" t="str">
        <f t="shared" si="98"/>
        <v/>
      </c>
      <c r="O1584" s="5" t="str">
        <f t="shared" si="99"/>
        <v/>
      </c>
    </row>
    <row r="1585" spans="1:15">
      <c r="A1585" s="1" t="s">
        <v>4270</v>
      </c>
      <c r="B1585" s="1" t="s">
        <v>24</v>
      </c>
      <c r="C1585" s="1" t="s">
        <v>455</v>
      </c>
      <c r="D1585" s="1" t="s">
        <v>3372</v>
      </c>
      <c r="E1585" s="1" t="s">
        <v>4271</v>
      </c>
      <c r="F1585" s="1" t="s">
        <v>1122</v>
      </c>
      <c r="G1585" s="1">
        <v>-1</v>
      </c>
      <c r="H1585" s="1" t="s">
        <v>27</v>
      </c>
      <c r="I1585" s="1">
        <v>1</v>
      </c>
      <c r="J1585" s="1" t="s">
        <v>459</v>
      </c>
      <c r="K1585" s="4" t="str">
        <f>VLOOKUP(IF(ISBLANK(J1585),C1585,LEFT(J1585,IFERROR(FIND("_",LEFT(J1585,4)),1)-1)),{"","fact";"c","reset";"tc","reset";"ec","reset";"tec","fact";"c32","rate";"c64","rate";"cmpd","";"ec32","diff";"ec64","diff";"f","fact";"family","";"n","raw";"s",""},2,FALSE)</f>
        <v>fact</v>
      </c>
      <c r="L1585" s="4" t="str">
        <f t="shared" si="96"/>
        <v>readBytes / reads</v>
      </c>
      <c r="M1585" s="5" t="str">
        <f t="shared" si="97"/>
        <v>div</v>
      </c>
      <c r="N1585" s="5" t="str">
        <f t="shared" si="98"/>
        <v>readBytes</v>
      </c>
      <c r="O1585" s="5" t="str">
        <f t="shared" si="99"/>
        <v>reads</v>
      </c>
    </row>
    <row r="1586" spans="1:15">
      <c r="A1586" s="1" t="s">
        <v>4272</v>
      </c>
      <c r="B1586" s="1" t="s">
        <v>24</v>
      </c>
      <c r="C1586" s="1" t="s">
        <v>221</v>
      </c>
      <c r="D1586" s="1" t="s">
        <v>3091</v>
      </c>
      <c r="E1586" s="1" t="s">
        <v>4273</v>
      </c>
      <c r="F1586" s="1" t="s">
        <v>4274</v>
      </c>
      <c r="G1586" s="1">
        <v>7</v>
      </c>
      <c r="H1586" s="1" t="s">
        <v>27</v>
      </c>
      <c r="I1586" s="1">
        <v>-1</v>
      </c>
      <c r="K1586" s="4" t="str">
        <f>VLOOKUP(IF(ISBLANK(J1586),C1586,LEFT(J1586,IFERROR(FIND("_",LEFT(J1586,4)),1)-1)),{"","fact";"c","reset";"tc","reset";"ec","reset";"tec","fact";"c32","rate";"c64","rate";"cmpd","";"ec32","diff";"ec64","diff";"f","fact";"family","";"n","raw";"s",""},2,FALSE)</f>
        <v>diff</v>
      </c>
      <c r="L1586" s="4" t="str">
        <f t="shared" si="96"/>
        <v/>
      </c>
      <c r="M1586" s="5" t="str">
        <f t="shared" si="97"/>
        <v/>
      </c>
      <c r="N1586" s="5" t="str">
        <f t="shared" si="98"/>
        <v/>
      </c>
      <c r="O1586" s="5" t="str">
        <f t="shared" si="99"/>
        <v/>
      </c>
    </row>
    <row r="1587" spans="1:15" ht="45">
      <c r="A1587" s="1" t="s">
        <v>4275</v>
      </c>
      <c r="B1587" s="1" t="s">
        <v>30</v>
      </c>
      <c r="C1587" s="1" t="s">
        <v>145</v>
      </c>
      <c r="D1587" s="1" t="s">
        <v>4276</v>
      </c>
      <c r="E1587" s="1" t="s">
        <v>4277</v>
      </c>
      <c r="G1587" s="1">
        <v>7</v>
      </c>
      <c r="H1587" s="1" t="s">
        <v>27</v>
      </c>
      <c r="I1587" s="1">
        <v>-1</v>
      </c>
      <c r="K1587" s="4" t="str">
        <f>VLOOKUP(IF(ISBLANK(J1587),C1587,LEFT(J1587,IFERROR(FIND("_",LEFT(J1587,4)),1)-1)),{"","fact";"c","reset";"tc","reset";"ec","reset";"tec","fact";"c32","rate";"c64","rate";"cmpd","";"ec32","diff";"ec64","diff";"f","fact";"family","";"n","raw";"s",""},2,FALSE)</f>
        <v>fact</v>
      </c>
      <c r="L1587" s="4" t="str">
        <f t="shared" si="96"/>
        <v/>
      </c>
      <c r="M1587" s="5" t="str">
        <f t="shared" si="97"/>
        <v/>
      </c>
      <c r="N1587" s="5" t="str">
        <f t="shared" si="98"/>
        <v/>
      </c>
      <c r="O1587" s="5" t="str">
        <f t="shared" si="99"/>
        <v/>
      </c>
    </row>
    <row r="1588" spans="1:15" ht="60">
      <c r="A1588" s="1" t="s">
        <v>4278</v>
      </c>
      <c r="B1588" s="1" t="s">
        <v>30</v>
      </c>
      <c r="C1588" s="1" t="s">
        <v>145</v>
      </c>
      <c r="D1588" s="1" t="s">
        <v>4279</v>
      </c>
      <c r="E1588" s="1" t="s">
        <v>4280</v>
      </c>
      <c r="G1588" s="1">
        <v>7</v>
      </c>
      <c r="H1588" s="1" t="s">
        <v>27</v>
      </c>
      <c r="I1588" s="1">
        <v>-1</v>
      </c>
      <c r="K1588" s="4" t="str">
        <f>VLOOKUP(IF(ISBLANK(J1588),C1588,LEFT(J1588,IFERROR(FIND("_",LEFT(J1588,4)),1)-1)),{"","fact";"c","reset";"tc","reset";"ec","reset";"tec","fact";"c32","rate";"c64","rate";"cmpd","";"ec32","diff";"ec64","diff";"f","fact";"family","";"n","raw";"s",""},2,FALSE)</f>
        <v>fact</v>
      </c>
      <c r="L1588" s="4" t="str">
        <f t="shared" si="96"/>
        <v/>
      </c>
      <c r="M1588" s="5" t="str">
        <f t="shared" si="97"/>
        <v/>
      </c>
      <c r="N1588" s="5" t="str">
        <f t="shared" si="98"/>
        <v/>
      </c>
      <c r="O1588" s="5" t="str">
        <f t="shared" si="99"/>
        <v/>
      </c>
    </row>
    <row r="1589" spans="1:15" ht="45">
      <c r="A1589" s="1" t="s">
        <v>4281</v>
      </c>
      <c r="B1589" s="1" t="s">
        <v>30</v>
      </c>
      <c r="C1589" s="1" t="s">
        <v>35</v>
      </c>
      <c r="D1589" s="1" t="s">
        <v>4282</v>
      </c>
      <c r="E1589" s="1" t="s">
        <v>4283</v>
      </c>
      <c r="G1589" s="1">
        <v>7</v>
      </c>
      <c r="H1589" s="1" t="s">
        <v>27</v>
      </c>
      <c r="I1589" s="1">
        <v>-1</v>
      </c>
      <c r="K1589" s="4" t="str">
        <f>VLOOKUP(IF(ISBLANK(J1589),C1589,LEFT(J1589,IFERROR(FIND("_",LEFT(J1589,4)),1)-1)),{"","fact";"c","reset";"tc","reset";"ec","reset";"tec","fact";"c32","rate";"c64","rate";"cmpd","";"ec32","diff";"ec64","diff";"f","fact";"family","";"n","raw";"s",""},2,FALSE)</f>
        <v>rate</v>
      </c>
      <c r="L1589" s="4" t="str">
        <f t="shared" si="96"/>
        <v/>
      </c>
      <c r="M1589" s="5" t="str">
        <f t="shared" si="97"/>
        <v/>
      </c>
      <c r="N1589" s="5" t="str">
        <f t="shared" si="98"/>
        <v/>
      </c>
      <c r="O1589" s="5" t="str">
        <f t="shared" si="99"/>
        <v/>
      </c>
    </row>
    <row r="1590" spans="1:15" ht="45">
      <c r="A1590" s="1" t="s">
        <v>4284</v>
      </c>
      <c r="B1590" s="1" t="s">
        <v>30</v>
      </c>
      <c r="C1590" s="1" t="s">
        <v>35</v>
      </c>
      <c r="D1590" s="1" t="s">
        <v>4285</v>
      </c>
      <c r="E1590" s="1" t="s">
        <v>4286</v>
      </c>
      <c r="G1590" s="1">
        <v>7</v>
      </c>
      <c r="H1590" s="1" t="s">
        <v>27</v>
      </c>
      <c r="I1590" s="1">
        <v>-1</v>
      </c>
      <c r="K1590" s="4" t="str">
        <f>VLOOKUP(IF(ISBLANK(J1590),C1590,LEFT(J1590,IFERROR(FIND("_",LEFT(J1590,4)),1)-1)),{"","fact";"c","reset";"tc","reset";"ec","reset";"tec","fact";"c32","rate";"c64","rate";"cmpd","";"ec32","diff";"ec64","diff";"f","fact";"family","";"n","raw";"s",""},2,FALSE)</f>
        <v>rate</v>
      </c>
      <c r="L1590" s="4" t="str">
        <f t="shared" si="96"/>
        <v/>
      </c>
      <c r="M1590" s="5" t="str">
        <f t="shared" si="97"/>
        <v/>
      </c>
      <c r="N1590" s="5" t="str">
        <f t="shared" si="98"/>
        <v/>
      </c>
      <c r="O1590" s="5" t="str">
        <f t="shared" si="99"/>
        <v/>
      </c>
    </row>
    <row r="1591" spans="1:15" ht="30">
      <c r="A1591" s="1" t="s">
        <v>4287</v>
      </c>
      <c r="B1591" s="1" t="s">
        <v>30</v>
      </c>
      <c r="C1591" s="1" t="s">
        <v>35</v>
      </c>
      <c r="D1591" s="1" t="s">
        <v>4288</v>
      </c>
      <c r="E1591" s="1" t="s">
        <v>4289</v>
      </c>
      <c r="G1591" s="1">
        <v>7</v>
      </c>
      <c r="H1591" s="1" t="s">
        <v>27</v>
      </c>
      <c r="I1591" s="1">
        <v>-1</v>
      </c>
      <c r="K1591" s="4" t="str">
        <f>VLOOKUP(IF(ISBLANK(J1591),C1591,LEFT(J1591,IFERROR(FIND("_",LEFT(J1591,4)),1)-1)),{"","fact";"c","reset";"tc","reset";"ec","reset";"tec","fact";"c32","rate";"c64","rate";"cmpd","";"ec32","diff";"ec64","diff";"f","fact";"family","";"n","raw";"s",""},2,FALSE)</f>
        <v>rate</v>
      </c>
      <c r="L1591" s="4" t="str">
        <f t="shared" si="96"/>
        <v/>
      </c>
      <c r="M1591" s="5" t="str">
        <f t="shared" si="97"/>
        <v/>
      </c>
      <c r="N1591" s="5" t="str">
        <f t="shared" si="98"/>
        <v/>
      </c>
      <c r="O1591" s="5" t="str">
        <f t="shared" si="99"/>
        <v/>
      </c>
    </row>
    <row r="1592" spans="1:15" ht="30">
      <c r="A1592" s="1" t="s">
        <v>4290</v>
      </c>
      <c r="B1592" s="1" t="s">
        <v>24</v>
      </c>
      <c r="C1592" s="1" t="s">
        <v>35</v>
      </c>
      <c r="D1592" s="1" t="s">
        <v>4291</v>
      </c>
      <c r="E1592" s="1" t="s">
        <v>4292</v>
      </c>
      <c r="F1592" s="1" t="s">
        <v>261</v>
      </c>
      <c r="G1592" s="1">
        <v>7</v>
      </c>
      <c r="H1592" s="1" t="s">
        <v>27</v>
      </c>
      <c r="I1592" s="1">
        <v>-1</v>
      </c>
      <c r="K1592" s="4" t="str">
        <f>VLOOKUP(IF(ISBLANK(J1592),C1592,LEFT(J1592,IFERROR(FIND("_",LEFT(J1592,4)),1)-1)),{"","fact";"c","reset";"tc","reset";"ec","reset";"tec","fact";"c32","rate";"c64","rate";"cmpd","";"ec32","diff";"ec64","diff";"f","fact";"family","";"n","raw";"s",""},2,FALSE)</f>
        <v>rate</v>
      </c>
      <c r="L1592" s="4" t="str">
        <f t="shared" si="96"/>
        <v/>
      </c>
      <c r="M1592" s="5" t="str">
        <f t="shared" si="97"/>
        <v/>
      </c>
      <c r="N1592" s="5" t="str">
        <f t="shared" si="98"/>
        <v/>
      </c>
      <c r="O1592" s="5" t="str">
        <f t="shared" si="99"/>
        <v/>
      </c>
    </row>
    <row r="1593" spans="1:15" ht="30">
      <c r="A1593" s="1" t="s">
        <v>4293</v>
      </c>
      <c r="B1593" s="1" t="s">
        <v>24</v>
      </c>
      <c r="C1593" s="1" t="s">
        <v>455</v>
      </c>
      <c r="D1593" s="1" t="s">
        <v>4294</v>
      </c>
      <c r="E1593" s="1" t="s">
        <v>4295</v>
      </c>
      <c r="F1593" s="1" t="s">
        <v>524</v>
      </c>
      <c r="G1593" s="1">
        <v>-1</v>
      </c>
      <c r="H1593" s="1" t="s">
        <v>27</v>
      </c>
      <c r="I1593" s="1">
        <v>1</v>
      </c>
      <c r="J1593" s="1" t="s">
        <v>4296</v>
      </c>
      <c r="K1593" s="4" t="str">
        <f>VLOOKUP(IF(ISBLANK(J1593),C1593,LEFT(J1593,IFERROR(FIND("_",LEFT(J1593,4)),1)-1)),{"","fact";"c","reset";"tc","reset";"ec","reset";"tec","fact";"c32","rate";"c64","rate";"cmpd","";"ec32","diff";"ec64","diff";"f","fact";"family","";"n","raw";"s",""},2,FALSE)</f>
        <v>fact</v>
      </c>
      <c r="L1593" s="4" t="str">
        <f t="shared" si="96"/>
        <v>100 * busy / used</v>
      </c>
      <c r="M1593" s="5" t="str">
        <f t="shared" si="97"/>
        <v>pct</v>
      </c>
      <c r="N1593" s="5" t="str">
        <f t="shared" si="98"/>
        <v>busy</v>
      </c>
      <c r="O1593" s="5" t="str">
        <f t="shared" si="99"/>
        <v>used</v>
      </c>
    </row>
    <row r="1594" spans="1:15">
      <c r="A1594" s="1" t="s">
        <v>4297</v>
      </c>
      <c r="B1594" s="1" t="s">
        <v>24</v>
      </c>
      <c r="C1594" s="1" t="s">
        <v>35</v>
      </c>
      <c r="D1594" s="1" t="s">
        <v>1110</v>
      </c>
      <c r="E1594" s="1" t="s">
        <v>4298</v>
      </c>
      <c r="F1594" s="1" t="s">
        <v>458</v>
      </c>
      <c r="G1594" s="1">
        <v>9</v>
      </c>
      <c r="H1594" s="1" t="s">
        <v>27</v>
      </c>
      <c r="I1594" s="1">
        <v>-1</v>
      </c>
      <c r="K1594" s="4" t="str">
        <f>VLOOKUP(IF(ISBLANK(J1594),C1594,LEFT(J1594,IFERROR(FIND("_",LEFT(J1594,4)),1)-1)),{"","fact";"c","reset";"tc","reset";"ec","reset";"tec","fact";"c32","rate";"c64","rate";"cmpd","";"ec32","diff";"ec64","diff";"f","fact";"family","";"n","raw";"s",""},2,FALSE)</f>
        <v>rate</v>
      </c>
      <c r="L1594" s="4" t="str">
        <f t="shared" si="96"/>
        <v/>
      </c>
      <c r="M1594" s="5" t="str">
        <f t="shared" si="97"/>
        <v/>
      </c>
      <c r="N1594" s="5" t="str">
        <f t="shared" si="98"/>
        <v/>
      </c>
      <c r="O1594" s="5" t="str">
        <f t="shared" si="99"/>
        <v/>
      </c>
    </row>
    <row r="1595" spans="1:15" ht="30">
      <c r="A1595" s="1" t="s">
        <v>4299</v>
      </c>
      <c r="B1595" s="1" t="s">
        <v>24</v>
      </c>
      <c r="C1595" s="1" t="s">
        <v>35</v>
      </c>
      <c r="D1595" s="1" t="s">
        <v>1110</v>
      </c>
      <c r="E1595" s="1" t="s">
        <v>4300</v>
      </c>
      <c r="F1595" s="1" t="s">
        <v>261</v>
      </c>
      <c r="G1595" s="1">
        <v>7</v>
      </c>
      <c r="H1595" s="1" t="s">
        <v>27</v>
      </c>
      <c r="I1595" s="1">
        <v>-1</v>
      </c>
      <c r="K1595" s="4" t="str">
        <f>VLOOKUP(IF(ISBLANK(J1595),C1595,LEFT(J1595,IFERROR(FIND("_",LEFT(J1595,4)),1)-1)),{"","fact";"c","reset";"tc","reset";"ec","reset";"tec","fact";"c32","rate";"c64","rate";"cmpd","";"ec32","diff";"ec64","diff";"f","fact";"family","";"n","raw";"s",""},2,FALSE)</f>
        <v>rate</v>
      </c>
      <c r="L1595" s="4" t="str">
        <f t="shared" si="96"/>
        <v/>
      </c>
      <c r="M1595" s="5" t="str">
        <f t="shared" si="97"/>
        <v/>
      </c>
      <c r="N1595" s="5" t="str">
        <f t="shared" si="98"/>
        <v/>
      </c>
      <c r="O1595" s="5" t="str">
        <f t="shared" si="99"/>
        <v/>
      </c>
    </row>
    <row r="1596" spans="1:15">
      <c r="A1596" s="1" t="s">
        <v>4301</v>
      </c>
      <c r="B1596" s="1" t="s">
        <v>24</v>
      </c>
      <c r="C1596" s="1" t="s">
        <v>455</v>
      </c>
      <c r="D1596" s="1" t="s">
        <v>3384</v>
      </c>
      <c r="E1596" s="1" t="s">
        <v>4302</v>
      </c>
      <c r="F1596" s="1" t="s">
        <v>1122</v>
      </c>
      <c r="G1596" s="1">
        <v>-1</v>
      </c>
      <c r="H1596" s="1" t="s">
        <v>27</v>
      </c>
      <c r="I1596" s="1">
        <v>1</v>
      </c>
      <c r="J1596" s="1" t="s">
        <v>471</v>
      </c>
      <c r="K1596" s="4" t="str">
        <f>VLOOKUP(IF(ISBLANK(J1596),C1596,LEFT(J1596,IFERROR(FIND("_",LEFT(J1596,4)),1)-1)),{"","fact";"c","reset";"tc","reset";"ec","reset";"tec","fact";"c32","rate";"c64","rate";"cmpd","";"ec32","diff";"ec64","diff";"f","fact";"family","";"n","raw";"s",""},2,FALSE)</f>
        <v>fact</v>
      </c>
      <c r="L1596" s="4" t="str">
        <f t="shared" si="96"/>
        <v>writeBytes / writes</v>
      </c>
      <c r="M1596" s="5" t="str">
        <f t="shared" si="97"/>
        <v>div</v>
      </c>
      <c r="N1596" s="5" t="str">
        <f t="shared" si="98"/>
        <v>writeBytes</v>
      </c>
      <c r="O1596" s="5" t="str">
        <f t="shared" si="99"/>
        <v>writes</v>
      </c>
    </row>
    <row r="1597" spans="1:15">
      <c r="A1597" s="1" t="s">
        <v>4303</v>
      </c>
      <c r="B1597" s="1" t="s">
        <v>24</v>
      </c>
      <c r="C1597" s="1" t="s">
        <v>30</v>
      </c>
      <c r="D1597" s="1" t="s">
        <v>4304</v>
      </c>
      <c r="E1597" s="1" t="s">
        <v>4305</v>
      </c>
      <c r="G1597" s="1">
        <v>15</v>
      </c>
      <c r="H1597" s="1" t="s">
        <v>27</v>
      </c>
      <c r="I1597" s="1">
        <v>-1</v>
      </c>
      <c r="K1597" s="4" t="str">
        <f>VLOOKUP(IF(ISBLANK(J1597),C1597,LEFT(J1597,IFERROR(FIND("_",LEFT(J1597,4)),1)-1)),{"","fact";"c","reset";"tc","reset";"ec","reset";"tec","fact";"c32","rate";"c64","rate";"cmpd","";"ec32","diff";"ec64","diff";"f","fact";"family","";"n","raw";"s",""},2,FALSE)</f>
        <v/>
      </c>
      <c r="L1597" s="4" t="str">
        <f t="shared" si="96"/>
        <v/>
      </c>
      <c r="M1597" s="5" t="str">
        <f t="shared" si="97"/>
        <v/>
      </c>
      <c r="N1597" s="5" t="str">
        <f t="shared" si="98"/>
        <v/>
      </c>
      <c r="O1597" s="5" t="str">
        <f t="shared" si="99"/>
        <v/>
      </c>
    </row>
    <row r="1598" spans="1:15" ht="30">
      <c r="A1598" s="1" t="s">
        <v>4306</v>
      </c>
      <c r="B1598" s="1" t="s">
        <v>24</v>
      </c>
      <c r="C1598" s="1" t="s">
        <v>455</v>
      </c>
      <c r="D1598" s="1" t="s">
        <v>1136</v>
      </c>
      <c r="E1598" s="1" t="s">
        <v>4307</v>
      </c>
      <c r="F1598" s="1" t="s">
        <v>261</v>
      </c>
      <c r="G1598" s="1">
        <v>-1</v>
      </c>
      <c r="H1598" s="1" t="s">
        <v>27</v>
      </c>
      <c r="I1598" s="1">
        <v>1</v>
      </c>
      <c r="J1598" s="1" t="s">
        <v>4308</v>
      </c>
      <c r="K1598" s="4" t="str">
        <f>VLOOKUP(IF(ISBLANK(J1598),C1598,LEFT(J1598,IFERROR(FIND("_",LEFT(J1598,4)),1)-1)),{"","fact";"c","reset";"tc","reset";"ec","reset";"tec","fact";"c32","rate";"c64","rate";"cmpd","";"ec32","diff";"ec64","diff";"f","fact";"family","";"n","raw";"s",""},2,FALSE)</f>
        <v>reset</v>
      </c>
      <c r="L1598" s="4" t="str">
        <f t="shared" si="96"/>
        <v>writes + reads</v>
      </c>
      <c r="M1598" s="5" t="str">
        <f t="shared" si="97"/>
        <v>add</v>
      </c>
      <c r="N1598" s="5" t="str">
        <f t="shared" si="98"/>
        <v>writes</v>
      </c>
      <c r="O1598" s="5" t="str">
        <f t="shared" si="99"/>
        <v>reads</v>
      </c>
    </row>
    <row r="1599" spans="1:15" ht="45">
      <c r="A1599" s="1" t="s">
        <v>4309</v>
      </c>
      <c r="B1599" s="1" t="s">
        <v>29</v>
      </c>
      <c r="C1599" s="1" t="s">
        <v>145</v>
      </c>
      <c r="D1599" s="1" t="s">
        <v>4310</v>
      </c>
      <c r="E1599" s="1" t="s">
        <v>4311</v>
      </c>
      <c r="F1599" s="1" t="s">
        <v>81</v>
      </c>
      <c r="G1599" s="1">
        <v>-1</v>
      </c>
      <c r="H1599" s="1" t="s">
        <v>27</v>
      </c>
      <c r="I1599" s="1">
        <v>-1</v>
      </c>
      <c r="K1599" s="4" t="str">
        <f>VLOOKUP(IF(ISBLANK(J1599),C1599,LEFT(J1599,IFERROR(FIND("_",LEFT(J1599,4)),1)-1)),{"","fact";"c","reset";"tc","reset";"ec","reset";"tec","fact";"c32","rate";"c64","rate";"cmpd","";"ec32","diff";"ec64","diff";"f","fact";"family","";"n","raw";"s",""},2,FALSE)</f>
        <v>fact</v>
      </c>
      <c r="L1599" s="4" t="str">
        <f t="shared" si="96"/>
        <v/>
      </c>
      <c r="M1599" s="5" t="str">
        <f t="shared" si="97"/>
        <v/>
      </c>
      <c r="N1599" s="5" t="str">
        <f t="shared" si="98"/>
        <v/>
      </c>
      <c r="O1599" s="5" t="str">
        <f t="shared" si="99"/>
        <v/>
      </c>
    </row>
    <row r="1600" spans="1:15" ht="45">
      <c r="A1600" s="1" t="s">
        <v>4312</v>
      </c>
      <c r="B1600" s="1" t="s">
        <v>29</v>
      </c>
      <c r="C1600" s="1" t="s">
        <v>145</v>
      </c>
      <c r="D1600" s="1" t="s">
        <v>4313</v>
      </c>
      <c r="E1600" s="1" t="s">
        <v>4314</v>
      </c>
      <c r="F1600" s="1" t="s">
        <v>4315</v>
      </c>
      <c r="G1600" s="1">
        <v>-1</v>
      </c>
      <c r="H1600" s="1" t="s">
        <v>27</v>
      </c>
      <c r="I1600" s="1">
        <v>-1</v>
      </c>
      <c r="K1600" s="4" t="str">
        <f>VLOOKUP(IF(ISBLANK(J1600),C1600,LEFT(J1600,IFERROR(FIND("_",LEFT(J1600,4)),1)-1)),{"","fact";"c","reset";"tc","reset";"ec","reset";"tec","fact";"c32","rate";"c64","rate";"cmpd","";"ec32","diff";"ec64","diff";"f","fact";"family","";"n","raw";"s",""},2,FALSE)</f>
        <v>fact</v>
      </c>
      <c r="L1600" s="4" t="str">
        <f t="shared" si="96"/>
        <v/>
      </c>
      <c r="M1600" s="5" t="str">
        <f t="shared" si="97"/>
        <v/>
      </c>
      <c r="N1600" s="5" t="str">
        <f t="shared" si="98"/>
        <v/>
      </c>
      <c r="O1600" s="5" t="str">
        <f t="shared" si="99"/>
        <v/>
      </c>
    </row>
    <row r="1601" spans="1:15" ht="30">
      <c r="A1601" s="1" t="s">
        <v>4316</v>
      </c>
      <c r="B1601" s="1" t="s">
        <v>29</v>
      </c>
      <c r="C1601" s="1" t="s">
        <v>145</v>
      </c>
      <c r="D1601" s="1" t="s">
        <v>4317</v>
      </c>
      <c r="E1601" s="1" t="s">
        <v>4318</v>
      </c>
      <c r="F1601" s="1" t="s">
        <v>2899</v>
      </c>
      <c r="G1601" s="1">
        <v>-1</v>
      </c>
      <c r="H1601" s="1" t="s">
        <v>27</v>
      </c>
      <c r="I1601" s="1">
        <v>-1</v>
      </c>
      <c r="K1601" s="4" t="str">
        <f>VLOOKUP(IF(ISBLANK(J1601),C1601,LEFT(J1601,IFERROR(FIND("_",LEFT(J1601,4)),1)-1)),{"","fact";"c","reset";"tc","reset";"ec","reset";"tec","fact";"c32","rate";"c64","rate";"cmpd","";"ec32","diff";"ec64","diff";"f","fact";"family","";"n","raw";"s",""},2,FALSE)</f>
        <v>fact</v>
      </c>
      <c r="L1601" s="4" t="str">
        <f t="shared" si="96"/>
        <v/>
      </c>
      <c r="M1601" s="5" t="str">
        <f t="shared" si="97"/>
        <v/>
      </c>
      <c r="N1601" s="5" t="str">
        <f t="shared" si="98"/>
        <v/>
      </c>
      <c r="O1601" s="5" t="str">
        <f t="shared" si="99"/>
        <v/>
      </c>
    </row>
    <row r="1602" spans="1:15" ht="30">
      <c r="A1602" s="1" t="s">
        <v>4319</v>
      </c>
      <c r="B1602" s="1" t="s">
        <v>29</v>
      </c>
      <c r="C1602" s="1" t="s">
        <v>145</v>
      </c>
      <c r="D1602" s="1" t="s">
        <v>4320</v>
      </c>
      <c r="E1602" s="1" t="s">
        <v>4321</v>
      </c>
      <c r="F1602" s="1" t="s">
        <v>2899</v>
      </c>
      <c r="G1602" s="1">
        <v>-1</v>
      </c>
      <c r="H1602" s="1" t="s">
        <v>27</v>
      </c>
      <c r="I1602" s="1">
        <v>-1</v>
      </c>
      <c r="K1602" s="4" t="str">
        <f>VLOOKUP(IF(ISBLANK(J1602),C1602,LEFT(J1602,IFERROR(FIND("_",LEFT(J1602,4)),1)-1)),{"","fact";"c","reset";"tc","reset";"ec","reset";"tec","fact";"c32","rate";"c64","rate";"cmpd","";"ec32","diff";"ec64","diff";"f","fact";"family","";"n","raw";"s",""},2,FALSE)</f>
        <v>fact</v>
      </c>
      <c r="L1602" s="4" t="str">
        <f t="shared" si="96"/>
        <v/>
      </c>
      <c r="M1602" s="5" t="str">
        <f t="shared" si="97"/>
        <v/>
      </c>
      <c r="N1602" s="5" t="str">
        <f t="shared" si="98"/>
        <v/>
      </c>
      <c r="O1602" s="5" t="str">
        <f t="shared" si="99"/>
        <v/>
      </c>
    </row>
    <row r="1603" spans="1:15" ht="45">
      <c r="A1603" s="1" t="s">
        <v>4322</v>
      </c>
      <c r="B1603" s="1" t="s">
        <v>29</v>
      </c>
      <c r="C1603" s="1" t="s">
        <v>145</v>
      </c>
      <c r="D1603" s="1" t="s">
        <v>4323</v>
      </c>
      <c r="E1603" s="1" t="s">
        <v>4324</v>
      </c>
      <c r="F1603" s="1" t="s">
        <v>81</v>
      </c>
      <c r="G1603" s="1">
        <v>-1</v>
      </c>
      <c r="H1603" s="1" t="s">
        <v>27</v>
      </c>
      <c r="I1603" s="1">
        <v>-1</v>
      </c>
      <c r="K1603" s="4" t="str">
        <f>VLOOKUP(IF(ISBLANK(J1603),C1603,LEFT(J1603,IFERROR(FIND("_",LEFT(J1603,4)),1)-1)),{"","fact";"c","reset";"tc","reset";"ec","reset";"tec","fact";"c32","rate";"c64","rate";"cmpd","";"ec32","diff";"ec64","diff";"f","fact";"family","";"n","raw";"s",""},2,FALSE)</f>
        <v>fact</v>
      </c>
      <c r="L1603" s="4" t="str">
        <f t="shared" ref="L1603:L1665" si="100">IF(M1603="div",CONCATENATE(N1603," / ",O1603),IF(M1603="sub",CONCATENATE(N1603," - ",O1603),IF(M1603="add",CONCATENATE(N1603," + ",O1603),IF(M1603="mult",CONCATENATE(N1603," * ",O1603),IF(M1603="pct",CONCATENATE("100 * ",N1603," / ",O1603),IF(M1603="sum",CONCATENATE("∑ (",N1603,IF(LEN(O1603)=0,""," + "),SUBSTITUTE(O1603,","," + "),")"),""))))))</f>
        <v/>
      </c>
      <c r="M1603" s="5" t="str">
        <f t="shared" ref="M1603:M1665" si="101">IF(ISBLANK(J1603),"",RIGHT(LEFT(J1603,FIND(",",J1603)-1),LEN(LEFT(J1603,FIND(",",J1603)-1))-IFERROR(FIND("_",LEFT(J1603,FIND(",",J1603)-1)),0)))</f>
        <v/>
      </c>
      <c r="N1603" s="5" t="str">
        <f t="shared" ref="N1603:N1665" si="102">IF(ISBLANK(J1603),"",MID(J1603,FIND(",",J1603)+1,IFERROR(FIND(",",J1603,FIND(",",J1603)+1)-FIND(",",J1603)-1,LEN(J1603))))</f>
        <v/>
      </c>
      <c r="O1603" s="5" t="str">
        <f t="shared" ref="O1603:O1665" si="103">IF(ISBLANK(J1603),"",IFERROR(RIGHT(J1603,LEN(J1603)-FIND(",",J1603,FIND(",",J1603)+1)),""))</f>
        <v/>
      </c>
    </row>
    <row r="1604" spans="1:15" ht="45">
      <c r="A1604" s="1" t="s">
        <v>4325</v>
      </c>
      <c r="B1604" s="1" t="s">
        <v>29</v>
      </c>
      <c r="C1604" s="1" t="s">
        <v>145</v>
      </c>
      <c r="D1604" s="1" t="s">
        <v>4326</v>
      </c>
      <c r="E1604" s="1" t="s">
        <v>4327</v>
      </c>
      <c r="F1604" s="1" t="s">
        <v>4315</v>
      </c>
      <c r="G1604" s="1">
        <v>-1</v>
      </c>
      <c r="H1604" s="1" t="s">
        <v>27</v>
      </c>
      <c r="I1604" s="1">
        <v>-1</v>
      </c>
      <c r="K1604" s="4" t="str">
        <f>VLOOKUP(IF(ISBLANK(J1604),C1604,LEFT(J1604,IFERROR(FIND("_",LEFT(J1604,4)),1)-1)),{"","fact";"c","reset";"tc","reset";"ec","reset";"tec","fact";"c32","rate";"c64","rate";"cmpd","";"ec32","diff";"ec64","diff";"f","fact";"family","";"n","raw";"s",""},2,FALSE)</f>
        <v>fact</v>
      </c>
      <c r="L1604" s="4" t="str">
        <f t="shared" si="100"/>
        <v/>
      </c>
      <c r="M1604" s="5" t="str">
        <f t="shared" si="101"/>
        <v/>
      </c>
      <c r="N1604" s="5" t="str">
        <f t="shared" si="102"/>
        <v/>
      </c>
      <c r="O1604" s="5" t="str">
        <f t="shared" si="103"/>
        <v/>
      </c>
    </row>
    <row r="1605" spans="1:15">
      <c r="A1605" s="1" t="s">
        <v>4328</v>
      </c>
      <c r="B1605" s="1" t="s">
        <v>30</v>
      </c>
      <c r="C1605" s="1" t="s">
        <v>35</v>
      </c>
      <c r="D1605" s="1" t="s">
        <v>1055</v>
      </c>
      <c r="E1605" s="1" t="s">
        <v>4329</v>
      </c>
      <c r="F1605" s="1" t="s">
        <v>38</v>
      </c>
      <c r="G1605" s="1">
        <v>3</v>
      </c>
      <c r="H1605" s="1" t="s">
        <v>27</v>
      </c>
      <c r="I1605" s="1">
        <v>-1</v>
      </c>
      <c r="K1605" s="4" t="str">
        <f>VLOOKUP(IF(ISBLANK(J1605),C1605,LEFT(J1605,IFERROR(FIND("_",LEFT(J1605,4)),1)-1)),{"","fact";"c","reset";"tc","reset";"ec","reset";"tec","fact";"c32","rate";"c64","rate";"cmpd","";"ec32","diff";"ec64","diff";"f","fact";"family","";"n","raw";"s",""},2,FALSE)</f>
        <v>rate</v>
      </c>
      <c r="L1605" s="4" t="str">
        <f t="shared" si="100"/>
        <v/>
      </c>
      <c r="M1605" s="5" t="str">
        <f t="shared" si="101"/>
        <v/>
      </c>
      <c r="N1605" s="5" t="str">
        <f t="shared" si="102"/>
        <v/>
      </c>
      <c r="O1605" s="5" t="str">
        <f t="shared" si="103"/>
        <v/>
      </c>
    </row>
    <row r="1606" spans="1:15" ht="30">
      <c r="A1606" s="1" t="s">
        <v>4330</v>
      </c>
      <c r="B1606" s="1" t="s">
        <v>24</v>
      </c>
      <c r="C1606" s="1" t="s">
        <v>35</v>
      </c>
      <c r="D1606" s="1" t="s">
        <v>1055</v>
      </c>
      <c r="E1606" s="1" t="s">
        <v>4331</v>
      </c>
      <c r="F1606" s="1" t="s">
        <v>261</v>
      </c>
      <c r="G1606" s="1">
        <v>3</v>
      </c>
      <c r="H1606" s="1" t="s">
        <v>27</v>
      </c>
      <c r="I1606" s="1">
        <v>-1</v>
      </c>
      <c r="K1606" s="4" t="str">
        <f>VLOOKUP(IF(ISBLANK(J1606),C1606,LEFT(J1606,IFERROR(FIND("_",LEFT(J1606,4)),1)-1)),{"","fact";"c","reset";"tc","reset";"ec","reset";"tec","fact";"c32","rate";"c64","rate";"cmpd","";"ec32","diff";"ec64","diff";"f","fact";"family","";"n","raw";"s",""},2,FALSE)</f>
        <v>rate</v>
      </c>
      <c r="L1606" s="4" t="str">
        <f t="shared" si="100"/>
        <v/>
      </c>
      <c r="M1606" s="5" t="str">
        <f t="shared" si="101"/>
        <v/>
      </c>
      <c r="N1606" s="5" t="str">
        <f t="shared" si="102"/>
        <v/>
      </c>
      <c r="O1606" s="5" t="str">
        <f t="shared" si="103"/>
        <v/>
      </c>
    </row>
    <row r="1607" spans="1:15" ht="30">
      <c r="A1607" s="1" t="s">
        <v>4332</v>
      </c>
      <c r="B1607" s="1" t="s">
        <v>30</v>
      </c>
      <c r="C1607" s="1" t="s">
        <v>455</v>
      </c>
      <c r="D1607" s="1" t="s">
        <v>4294</v>
      </c>
      <c r="E1607" s="1" t="s">
        <v>4333</v>
      </c>
      <c r="F1607" s="1" t="s">
        <v>524</v>
      </c>
      <c r="G1607" s="1">
        <v>-1</v>
      </c>
      <c r="H1607" s="1" t="s">
        <v>27</v>
      </c>
      <c r="I1607" s="1">
        <v>1</v>
      </c>
      <c r="J1607" s="1" t="s">
        <v>4334</v>
      </c>
      <c r="K1607" s="4" t="str">
        <f>VLOOKUP(IF(ISBLANK(J1607),C1607,LEFT(J1607,IFERROR(FIND("_",LEFT(J1607,4)),1)-1)),{"","fact";"c","reset";"tc","reset";"ec","reset";"tec","fact";"c32","rate";"c64","rate";"cmpd","";"ec32","diff";"ec64","diff";"f","fact";"family","";"n","raw";"s",""},2,FALSE)</f>
        <v>fact</v>
      </c>
      <c r="L1607" s="4" t="str">
        <f t="shared" si="100"/>
        <v>100 * calls / store.totalCalls</v>
      </c>
      <c r="M1607" s="5" t="str">
        <f t="shared" si="101"/>
        <v>pct</v>
      </c>
      <c r="N1607" s="5" t="str">
        <f t="shared" si="102"/>
        <v>calls</v>
      </c>
      <c r="O1607" s="5" t="str">
        <f t="shared" si="103"/>
        <v>store.totalCalls</v>
      </c>
    </row>
    <row r="1608" spans="1:15">
      <c r="A1608" s="1" t="s">
        <v>4335</v>
      </c>
      <c r="B1608" s="1" t="s">
        <v>30</v>
      </c>
      <c r="C1608" s="1" t="s">
        <v>35</v>
      </c>
      <c r="D1608" s="1" t="s">
        <v>1110</v>
      </c>
      <c r="E1608" s="1" t="s">
        <v>4336</v>
      </c>
      <c r="F1608" s="1" t="s">
        <v>38</v>
      </c>
      <c r="G1608" s="1">
        <v>3</v>
      </c>
      <c r="H1608" s="1" t="s">
        <v>27</v>
      </c>
      <c r="I1608" s="1">
        <v>-1</v>
      </c>
      <c r="K1608" s="4" t="str">
        <f>VLOOKUP(IF(ISBLANK(J1608),C1608,LEFT(J1608,IFERROR(FIND("_",LEFT(J1608,4)),1)-1)),{"","fact";"c","reset";"tc","reset";"ec","reset";"tec","fact";"c32","rate";"c64","rate";"cmpd","";"ec32","diff";"ec64","diff";"f","fact";"family","";"n","raw";"s",""},2,FALSE)</f>
        <v>rate</v>
      </c>
      <c r="L1608" s="4" t="str">
        <f t="shared" si="100"/>
        <v/>
      </c>
      <c r="M1608" s="5" t="str">
        <f t="shared" si="101"/>
        <v/>
      </c>
      <c r="N1608" s="5" t="str">
        <f t="shared" si="102"/>
        <v/>
      </c>
      <c r="O1608" s="5" t="str">
        <f t="shared" si="103"/>
        <v/>
      </c>
    </row>
    <row r="1609" spans="1:15" ht="30">
      <c r="A1609" s="1" t="s">
        <v>4337</v>
      </c>
      <c r="B1609" s="1" t="s">
        <v>24</v>
      </c>
      <c r="C1609" s="1" t="s">
        <v>35</v>
      </c>
      <c r="D1609" s="1" t="s">
        <v>1110</v>
      </c>
      <c r="E1609" s="1" t="s">
        <v>4338</v>
      </c>
      <c r="F1609" s="1" t="s">
        <v>261</v>
      </c>
      <c r="G1609" s="1">
        <v>3</v>
      </c>
      <c r="H1609" s="1" t="s">
        <v>27</v>
      </c>
      <c r="I1609" s="1">
        <v>-1</v>
      </c>
      <c r="K1609" s="4" t="str">
        <f>VLOOKUP(IF(ISBLANK(J1609),C1609,LEFT(J1609,IFERROR(FIND("_",LEFT(J1609,4)),1)-1)),{"","fact";"c","reset";"tc","reset";"ec","reset";"tec","fact";"c32","rate";"c64","rate";"cmpd","";"ec32","diff";"ec64","diff";"f","fact";"family","";"n","raw";"s",""},2,FALSE)</f>
        <v>rate</v>
      </c>
      <c r="L1609" s="4" t="str">
        <f t="shared" si="100"/>
        <v/>
      </c>
      <c r="M1609" s="5" t="str">
        <f t="shared" si="101"/>
        <v/>
      </c>
      <c r="N1609" s="5" t="str">
        <f t="shared" si="102"/>
        <v/>
      </c>
      <c r="O1609" s="5" t="str">
        <f t="shared" si="103"/>
        <v/>
      </c>
    </row>
    <row r="1610" spans="1:15" ht="45">
      <c r="A1610" s="1" t="s">
        <v>4339</v>
      </c>
      <c r="B1610" s="1" t="s">
        <v>30</v>
      </c>
      <c r="C1610" s="1" t="s">
        <v>30</v>
      </c>
      <c r="D1610" s="1" t="s">
        <v>4340</v>
      </c>
      <c r="E1610" s="1" t="s">
        <v>4341</v>
      </c>
      <c r="G1610" s="1">
        <v>10</v>
      </c>
      <c r="H1610" s="1" t="s">
        <v>27</v>
      </c>
      <c r="I1610" s="1">
        <v>-1</v>
      </c>
      <c r="K1610" s="4" t="str">
        <f>VLOOKUP(IF(ISBLANK(J1610),C1610,LEFT(J1610,IFERROR(FIND("_",LEFT(J1610,4)),1)-1)),{"","fact";"c","reset";"tc","reset";"ec","reset";"tec","fact";"c32","rate";"c64","rate";"cmpd","";"ec32","diff";"ec64","diff";"f","fact";"family","";"n","raw";"s",""},2,FALSE)</f>
        <v/>
      </c>
      <c r="L1610" s="4" t="str">
        <f t="shared" si="100"/>
        <v/>
      </c>
      <c r="M1610" s="5" t="str">
        <f t="shared" si="101"/>
        <v/>
      </c>
      <c r="N1610" s="5" t="str">
        <f t="shared" si="102"/>
        <v/>
      </c>
      <c r="O1610" s="5" t="str">
        <f t="shared" si="103"/>
        <v/>
      </c>
    </row>
    <row r="1611" spans="1:15">
      <c r="A1611" s="1" t="s">
        <v>4342</v>
      </c>
      <c r="B1611" s="1" t="s">
        <v>30</v>
      </c>
      <c r="C1611" s="1" t="s">
        <v>35</v>
      </c>
      <c r="D1611" s="1" t="s">
        <v>4343</v>
      </c>
      <c r="E1611" s="1" t="s">
        <v>4344</v>
      </c>
      <c r="F1611" s="1" t="s">
        <v>242</v>
      </c>
      <c r="G1611" s="1">
        <v>-1</v>
      </c>
      <c r="H1611" s="1" t="s">
        <v>27</v>
      </c>
      <c r="I1611" s="1">
        <v>-1</v>
      </c>
      <c r="K1611" s="4" t="str">
        <f>VLOOKUP(IF(ISBLANK(J1611),C1611,LEFT(J1611,IFERROR(FIND("_",LEFT(J1611,4)),1)-1)),{"","fact";"c","reset";"tc","reset";"ec","reset";"tec","fact";"c32","rate";"c64","rate";"cmpd","";"ec32","diff";"ec64","diff";"f","fact";"family","";"n","raw";"s",""},2,FALSE)</f>
        <v>rate</v>
      </c>
      <c r="L1611" s="4" t="str">
        <f t="shared" si="100"/>
        <v/>
      </c>
      <c r="M1611" s="5" t="str">
        <f t="shared" si="101"/>
        <v/>
      </c>
      <c r="N1611" s="5" t="str">
        <f t="shared" si="102"/>
        <v/>
      </c>
      <c r="O1611" s="5" t="str">
        <f t="shared" si="103"/>
        <v/>
      </c>
    </row>
    <row r="1612" spans="1:15" ht="45">
      <c r="A1612" s="1" t="s">
        <v>4345</v>
      </c>
      <c r="B1612" s="1" t="s">
        <v>30</v>
      </c>
      <c r="C1612" s="1" t="s">
        <v>30</v>
      </c>
      <c r="D1612" s="1" t="s">
        <v>4346</v>
      </c>
      <c r="E1612" s="1" t="s">
        <v>4347</v>
      </c>
      <c r="G1612" s="1">
        <v>10</v>
      </c>
      <c r="H1612" s="1" t="s">
        <v>27</v>
      </c>
      <c r="I1612" s="1">
        <v>-1</v>
      </c>
      <c r="K1612" s="4" t="str">
        <f>VLOOKUP(IF(ISBLANK(J1612),C1612,LEFT(J1612,IFERROR(FIND("_",LEFT(J1612,4)),1)-1)),{"","fact";"c","reset";"tc","reset";"ec","reset";"tec","fact";"c32","rate";"c64","rate";"cmpd","";"ec32","diff";"ec64","diff";"f","fact";"family","";"n","raw";"s",""},2,FALSE)</f>
        <v/>
      </c>
      <c r="L1612" s="4" t="str">
        <f t="shared" si="100"/>
        <v/>
      </c>
      <c r="M1612" s="5" t="str">
        <f t="shared" si="101"/>
        <v/>
      </c>
      <c r="N1612" s="5" t="str">
        <f t="shared" si="102"/>
        <v/>
      </c>
      <c r="O1612" s="5" t="str">
        <f t="shared" si="103"/>
        <v/>
      </c>
    </row>
    <row r="1613" spans="1:15">
      <c r="A1613" s="1" t="s">
        <v>4348</v>
      </c>
      <c r="B1613" s="1" t="s">
        <v>30</v>
      </c>
      <c r="C1613" s="1" t="s">
        <v>35</v>
      </c>
      <c r="D1613" s="1" t="s">
        <v>4349</v>
      </c>
      <c r="E1613" s="1" t="s">
        <v>4350</v>
      </c>
      <c r="F1613" s="1" t="s">
        <v>242</v>
      </c>
      <c r="G1613" s="1">
        <v>-1</v>
      </c>
      <c r="H1613" s="1" t="s">
        <v>27</v>
      </c>
      <c r="I1613" s="1">
        <v>-1</v>
      </c>
      <c r="K1613" s="4" t="str">
        <f>VLOOKUP(IF(ISBLANK(J1613),C1613,LEFT(J1613,IFERROR(FIND("_",LEFT(J1613,4)),1)-1)),{"","fact";"c","reset";"tc","reset";"ec","reset";"tec","fact";"c32","rate";"c64","rate";"cmpd","";"ec32","diff";"ec64","diff";"f","fact";"family","";"n","raw";"s",""},2,FALSE)</f>
        <v>rate</v>
      </c>
      <c r="L1613" s="4" t="str">
        <f t="shared" si="100"/>
        <v/>
      </c>
      <c r="M1613" s="5" t="str">
        <f t="shared" si="101"/>
        <v/>
      </c>
      <c r="N1613" s="5" t="str">
        <f t="shared" si="102"/>
        <v/>
      </c>
      <c r="O1613" s="5" t="str">
        <f t="shared" si="103"/>
        <v/>
      </c>
    </row>
    <row r="1614" spans="1:15" ht="30">
      <c r="A1614" s="1" t="s">
        <v>4351</v>
      </c>
      <c r="B1614" s="1" t="s">
        <v>24</v>
      </c>
      <c r="C1614" s="1" t="s">
        <v>35</v>
      </c>
      <c r="D1614" s="1" t="s">
        <v>4352</v>
      </c>
      <c r="E1614" s="1" t="s">
        <v>4353</v>
      </c>
      <c r="F1614" s="1" t="s">
        <v>458</v>
      </c>
      <c r="G1614" s="1">
        <v>-1</v>
      </c>
      <c r="H1614" s="1" t="s">
        <v>27</v>
      </c>
      <c r="K1614" s="4" t="str">
        <f>VLOOKUP(IF(ISBLANK(J1614),C1614,LEFT(J1614,IFERROR(FIND("_",LEFT(J1614,4)),1)-1)),{"","fact";"c","reset";"tc","reset";"ec","reset";"tec","fact";"c32","rate";"c64","rate";"cmpd","";"ec32","diff";"ec64","diff";"f","fact";"family","";"n","raw";"s",""},2,FALSE)</f>
        <v>rate</v>
      </c>
      <c r="L1614" s="4" t="str">
        <f t="shared" si="100"/>
        <v/>
      </c>
      <c r="M1614" s="5" t="str">
        <f t="shared" si="101"/>
        <v/>
      </c>
      <c r="N1614" s="5" t="str">
        <f t="shared" si="102"/>
        <v/>
      </c>
      <c r="O1614" s="5" t="str">
        <f t="shared" si="103"/>
        <v/>
      </c>
    </row>
    <row r="1615" spans="1:15">
      <c r="A1615" s="1" t="s">
        <v>4354</v>
      </c>
      <c r="B1615" s="1" t="s">
        <v>24</v>
      </c>
      <c r="C1615" s="1" t="s">
        <v>30</v>
      </c>
      <c r="D1615" s="1" t="s">
        <v>4355</v>
      </c>
      <c r="E1615" s="1" t="s">
        <v>4356</v>
      </c>
      <c r="G1615" s="1">
        <v>15</v>
      </c>
      <c r="H1615" s="1" t="s">
        <v>27</v>
      </c>
      <c r="I1615" s="1">
        <v>-1</v>
      </c>
      <c r="K1615" s="4" t="str">
        <f>VLOOKUP(IF(ISBLANK(J1615),C1615,LEFT(J1615,IFERROR(FIND("_",LEFT(J1615,4)),1)-1)),{"","fact";"c","reset";"tc","reset";"ec","reset";"tec","fact";"c32","rate";"c64","rate";"cmpd","";"ec32","diff";"ec64","diff";"f","fact";"family","";"n","raw";"s",""},2,FALSE)</f>
        <v/>
      </c>
      <c r="L1615" s="4" t="str">
        <f t="shared" si="100"/>
        <v/>
      </c>
      <c r="M1615" s="5" t="str">
        <f t="shared" si="101"/>
        <v/>
      </c>
      <c r="N1615" s="5" t="str">
        <f t="shared" si="102"/>
        <v/>
      </c>
      <c r="O1615" s="5" t="str">
        <f t="shared" si="103"/>
        <v/>
      </c>
    </row>
    <row r="1616" spans="1:15" ht="30">
      <c r="A1616" s="1" t="s">
        <v>4357</v>
      </c>
      <c r="B1616" s="1" t="s">
        <v>30</v>
      </c>
      <c r="C1616" s="1" t="s">
        <v>35</v>
      </c>
      <c r="D1616" s="1" t="s">
        <v>4358</v>
      </c>
      <c r="E1616" s="1" t="s">
        <v>4359</v>
      </c>
      <c r="F1616" s="1" t="s">
        <v>380</v>
      </c>
      <c r="G1616" s="1">
        <v>7</v>
      </c>
      <c r="H1616" s="1" t="s">
        <v>27</v>
      </c>
      <c r="I1616" s="1">
        <v>-1</v>
      </c>
      <c r="K1616" s="4" t="str">
        <f>VLOOKUP(IF(ISBLANK(J1616),C1616,LEFT(J1616,IFERROR(FIND("_",LEFT(J1616,4)),1)-1)),{"","fact";"c","reset";"tc","reset";"ec","reset";"tec","fact";"c32","rate";"c64","rate";"cmpd","";"ec32","diff";"ec64","diff";"f","fact";"family","";"n","raw";"s",""},2,FALSE)</f>
        <v>rate</v>
      </c>
      <c r="L1616" s="4" t="str">
        <f t="shared" si="100"/>
        <v/>
      </c>
      <c r="M1616" s="5" t="str">
        <f t="shared" si="101"/>
        <v/>
      </c>
      <c r="N1616" s="5" t="str">
        <f t="shared" si="102"/>
        <v/>
      </c>
      <c r="O1616" s="5" t="str">
        <f t="shared" si="103"/>
        <v/>
      </c>
    </row>
    <row r="1617" spans="1:15" ht="30">
      <c r="A1617" s="1" t="s">
        <v>4360</v>
      </c>
      <c r="B1617" s="1" t="s">
        <v>24</v>
      </c>
      <c r="C1617" s="1" t="s">
        <v>35</v>
      </c>
      <c r="D1617" s="1" t="s">
        <v>4343</v>
      </c>
      <c r="E1617" s="1" t="s">
        <v>4361</v>
      </c>
      <c r="F1617" s="1" t="s">
        <v>261</v>
      </c>
      <c r="G1617" s="1">
        <v>7</v>
      </c>
      <c r="H1617" s="1" t="s">
        <v>27</v>
      </c>
      <c r="I1617" s="1">
        <v>-1</v>
      </c>
      <c r="K1617" s="4" t="str">
        <f>VLOOKUP(IF(ISBLANK(J1617),C1617,LEFT(J1617,IFERROR(FIND("_",LEFT(J1617,4)),1)-1)),{"","fact";"c","reset";"tc","reset";"ec","reset";"tec","fact";"c32","rate";"c64","rate";"cmpd","";"ec32","diff";"ec64","diff";"f","fact";"family","";"n","raw";"s",""},2,FALSE)</f>
        <v>rate</v>
      </c>
      <c r="L1617" s="4" t="str">
        <f t="shared" si="100"/>
        <v/>
      </c>
      <c r="M1617" s="5" t="str">
        <f t="shared" si="101"/>
        <v/>
      </c>
      <c r="N1617" s="5" t="str">
        <f t="shared" si="102"/>
        <v/>
      </c>
      <c r="O1617" s="5" t="str">
        <f t="shared" si="103"/>
        <v/>
      </c>
    </row>
    <row r="1618" spans="1:15" ht="30">
      <c r="A1618" s="1" t="s">
        <v>4362</v>
      </c>
      <c r="B1618" s="1" t="s">
        <v>24</v>
      </c>
      <c r="C1618" s="1" t="s">
        <v>145</v>
      </c>
      <c r="D1618" s="1" t="s">
        <v>4363</v>
      </c>
      <c r="E1618" s="1" t="s">
        <v>4364</v>
      </c>
      <c r="F1618" s="1" t="s">
        <v>261</v>
      </c>
      <c r="G1618" s="1">
        <v>-1</v>
      </c>
      <c r="H1618" s="1" t="s">
        <v>27</v>
      </c>
      <c r="I1618" s="1">
        <v>-1</v>
      </c>
      <c r="K1618" s="4" t="str">
        <f>VLOOKUP(IF(ISBLANK(J1618),C1618,LEFT(J1618,IFERROR(FIND("_",LEFT(J1618,4)),1)-1)),{"","fact";"c","reset";"tc","reset";"ec","reset";"tec","fact";"c32","rate";"c64","rate";"cmpd","";"ec32","diff";"ec64","diff";"f","fact";"family","";"n","raw";"s",""},2,FALSE)</f>
        <v>fact</v>
      </c>
      <c r="L1618" s="4" t="str">
        <f t="shared" si="100"/>
        <v/>
      </c>
      <c r="M1618" s="5" t="str">
        <f t="shared" si="101"/>
        <v/>
      </c>
      <c r="N1618" s="5" t="str">
        <f t="shared" si="102"/>
        <v/>
      </c>
      <c r="O1618" s="5" t="str">
        <f t="shared" si="103"/>
        <v/>
      </c>
    </row>
    <row r="1619" spans="1:15" ht="30">
      <c r="A1619" s="1" t="s">
        <v>4365</v>
      </c>
      <c r="B1619" s="1" t="s">
        <v>30</v>
      </c>
      <c r="C1619" s="1" t="s">
        <v>35</v>
      </c>
      <c r="D1619" s="1" t="s">
        <v>4366</v>
      </c>
      <c r="E1619" s="1" t="s">
        <v>4367</v>
      </c>
      <c r="F1619" s="1" t="s">
        <v>380</v>
      </c>
      <c r="G1619" s="1">
        <v>7</v>
      </c>
      <c r="H1619" s="1" t="s">
        <v>27</v>
      </c>
      <c r="I1619" s="1">
        <v>-1</v>
      </c>
      <c r="K1619" s="4" t="str">
        <f>VLOOKUP(IF(ISBLANK(J1619),C1619,LEFT(J1619,IFERROR(FIND("_",LEFT(J1619,4)),1)-1)),{"","fact";"c","reset";"tc","reset";"ec","reset";"tec","fact";"c32","rate";"c64","rate";"cmpd","";"ec32","diff";"ec64","diff";"f","fact";"family","";"n","raw";"s",""},2,FALSE)</f>
        <v>rate</v>
      </c>
      <c r="L1619" s="4" t="str">
        <f t="shared" si="100"/>
        <v/>
      </c>
      <c r="M1619" s="5" t="str">
        <f t="shared" si="101"/>
        <v/>
      </c>
      <c r="N1619" s="5" t="str">
        <f t="shared" si="102"/>
        <v/>
      </c>
      <c r="O1619" s="5" t="str">
        <f t="shared" si="103"/>
        <v/>
      </c>
    </row>
    <row r="1620" spans="1:15" ht="30">
      <c r="A1620" s="1" t="s">
        <v>4368</v>
      </c>
      <c r="B1620" s="1" t="s">
        <v>24</v>
      </c>
      <c r="C1620" s="1" t="s">
        <v>145</v>
      </c>
      <c r="D1620" s="1" t="s">
        <v>4369</v>
      </c>
      <c r="E1620" s="1" t="s">
        <v>4370</v>
      </c>
      <c r="F1620" s="1" t="s">
        <v>261</v>
      </c>
      <c r="G1620" s="1">
        <v>-1</v>
      </c>
      <c r="H1620" s="1" t="s">
        <v>27</v>
      </c>
      <c r="I1620" s="1">
        <v>-1</v>
      </c>
      <c r="K1620" s="4" t="str">
        <f>VLOOKUP(IF(ISBLANK(J1620),C1620,LEFT(J1620,IFERROR(FIND("_",LEFT(J1620,4)),1)-1)),{"","fact";"c","reset";"tc","reset";"ec","reset";"tec","fact";"c32","rate";"c64","rate";"cmpd","";"ec32","diff";"ec64","diff";"f","fact";"family","";"n","raw";"s",""},2,FALSE)</f>
        <v>fact</v>
      </c>
      <c r="L1620" s="4" t="str">
        <f t="shared" si="100"/>
        <v/>
      </c>
      <c r="M1620" s="5" t="str">
        <f t="shared" si="101"/>
        <v/>
      </c>
      <c r="N1620" s="5" t="str">
        <f t="shared" si="102"/>
        <v/>
      </c>
      <c r="O1620" s="5" t="str">
        <f t="shared" si="103"/>
        <v/>
      </c>
    </row>
    <row r="1621" spans="1:15" ht="30">
      <c r="A1621" s="1" t="s">
        <v>4371</v>
      </c>
      <c r="B1621" s="1" t="s">
        <v>30</v>
      </c>
      <c r="C1621" s="1" t="s">
        <v>455</v>
      </c>
      <c r="D1621" s="1" t="s">
        <v>4294</v>
      </c>
      <c r="E1621" s="1" t="s">
        <v>4372</v>
      </c>
      <c r="F1621" s="1" t="s">
        <v>524</v>
      </c>
      <c r="G1621" s="1">
        <v>-1</v>
      </c>
      <c r="H1621" s="1" t="s">
        <v>27</v>
      </c>
      <c r="I1621" s="1">
        <v>1</v>
      </c>
      <c r="J1621" s="1" t="s">
        <v>4296</v>
      </c>
      <c r="K1621" s="4" t="str">
        <f>VLOOKUP(IF(ISBLANK(J1621),C1621,LEFT(J1621,IFERROR(FIND("_",LEFT(J1621,4)),1)-1)),{"","fact";"c","reset";"tc","reset";"ec","reset";"tec","fact";"c32","rate";"c64","rate";"cmpd","";"ec32","diff";"ec64","diff";"f","fact";"family","";"n","raw";"s",""},2,FALSE)</f>
        <v>fact</v>
      </c>
      <c r="L1621" s="4" t="str">
        <f t="shared" si="100"/>
        <v>100 * busy / used</v>
      </c>
      <c r="M1621" s="5" t="str">
        <f t="shared" si="101"/>
        <v>pct</v>
      </c>
      <c r="N1621" s="5" t="str">
        <f t="shared" si="102"/>
        <v>busy</v>
      </c>
      <c r="O1621" s="5" t="str">
        <f t="shared" si="103"/>
        <v>used</v>
      </c>
    </row>
    <row r="1622" spans="1:15" ht="75">
      <c r="A1622" s="1" t="s">
        <v>4373</v>
      </c>
      <c r="B1622" s="1" t="s">
        <v>24</v>
      </c>
      <c r="C1622" s="1" t="s">
        <v>455</v>
      </c>
      <c r="D1622" s="1" t="s">
        <v>4374</v>
      </c>
      <c r="E1622" s="1" t="s">
        <v>4375</v>
      </c>
      <c r="F1622" s="1" t="s">
        <v>261</v>
      </c>
      <c r="G1622" s="1">
        <v>-1</v>
      </c>
      <c r="H1622" s="1" t="s">
        <v>27</v>
      </c>
      <c r="J1622" s="1" t="s">
        <v>4376</v>
      </c>
      <c r="K1622" s="4" t="str">
        <f>VLOOKUP(IF(ISBLANK(J1622),C1622,LEFT(J1622,IFERROR(FIND("_",LEFT(J1622,4)),1)-1)),{"","fact";"c","reset";"tc","reset";"ec","reset";"tec","fact";"c32","rate";"c64","rate";"cmpd","";"ec32","diff";"ec64","diff";"f","fact";"family","";"n","raw";"s",""},2,FALSE)</f>
        <v>reset</v>
      </c>
      <c r="L1622" s="4" t="str">
        <f t="shared" si="100"/>
        <v>∑ (store.hostBusAdapter.*.reads + store.hostBusAdapter.*.writes)</v>
      </c>
      <c r="M1622" s="5" t="str">
        <f t="shared" si="101"/>
        <v>sum</v>
      </c>
      <c r="N1622" s="5" t="str">
        <f t="shared" si="102"/>
        <v>store.hostBusAdapter.*.reads</v>
      </c>
      <c r="O1622" s="5" t="str">
        <f t="shared" si="103"/>
        <v>store.hostBusAdapter.*.writes</v>
      </c>
    </row>
    <row r="1623" spans="1:15">
      <c r="A1623" s="1" t="s">
        <v>4377</v>
      </c>
      <c r="B1623" s="1" t="s">
        <v>24</v>
      </c>
      <c r="C1623" s="1" t="s">
        <v>237</v>
      </c>
      <c r="E1623" s="1" t="s">
        <v>4378</v>
      </c>
      <c r="G1623" s="1">
        <v>-1</v>
      </c>
      <c r="H1623" s="1" t="s">
        <v>27</v>
      </c>
      <c r="K1623" s="4" t="str">
        <f>VLOOKUP(IF(ISBLANK(J1623),C1623,LEFT(J1623,IFERROR(FIND("_",LEFT(J1623,4)),1)-1)),{"","fact";"c","reset";"tc","reset";"ec","reset";"tec","fact";"c32","rate";"c64","rate";"cmpd","";"ec32","diff";"ec64","diff";"f","fact";"family","";"n","raw";"s",""},2,FALSE)</f>
        <v/>
      </c>
      <c r="L1623" s="4" t="str">
        <f t="shared" si="100"/>
        <v/>
      </c>
      <c r="M1623" s="5" t="str">
        <f t="shared" si="101"/>
        <v/>
      </c>
      <c r="N1623" s="5" t="str">
        <f t="shared" si="102"/>
        <v/>
      </c>
      <c r="O1623" s="5" t="str">
        <f t="shared" si="103"/>
        <v/>
      </c>
    </row>
    <row r="1624" spans="1:15" ht="30">
      <c r="A1624" s="1" t="s">
        <v>4379</v>
      </c>
      <c r="B1624" s="1" t="s">
        <v>30</v>
      </c>
      <c r="C1624" s="1" t="s">
        <v>35</v>
      </c>
      <c r="D1624" s="1" t="s">
        <v>4380</v>
      </c>
      <c r="E1624" s="1" t="s">
        <v>4381</v>
      </c>
      <c r="F1624" s="1" t="s">
        <v>38</v>
      </c>
      <c r="G1624" s="1">
        <v>3</v>
      </c>
      <c r="H1624" s="1" t="s">
        <v>27</v>
      </c>
      <c r="I1624" s="1">
        <v>-1</v>
      </c>
      <c r="K1624" s="4" t="str">
        <f>VLOOKUP(IF(ISBLANK(J1624),C1624,LEFT(J1624,IFERROR(FIND("_",LEFT(J1624,4)),1)-1)),{"","fact";"c","reset";"tc","reset";"ec","reset";"tec","fact";"c32","rate";"c64","rate";"cmpd","";"ec32","diff";"ec64","diff";"f","fact";"family","";"n","raw";"s",""},2,FALSE)</f>
        <v>rate</v>
      </c>
      <c r="L1624" s="4" t="str">
        <f t="shared" si="100"/>
        <v/>
      </c>
      <c r="M1624" s="5" t="str">
        <f t="shared" si="101"/>
        <v/>
      </c>
      <c r="N1624" s="5" t="str">
        <f t="shared" si="102"/>
        <v/>
      </c>
      <c r="O1624" s="5" t="str">
        <f t="shared" si="103"/>
        <v/>
      </c>
    </row>
    <row r="1625" spans="1:15" ht="30">
      <c r="A1625" s="1" t="s">
        <v>4382</v>
      </c>
      <c r="B1625" s="1" t="s">
        <v>30</v>
      </c>
      <c r="C1625" s="1" t="s">
        <v>35</v>
      </c>
      <c r="D1625" s="1" t="s">
        <v>4380</v>
      </c>
      <c r="E1625" s="1" t="s">
        <v>4383</v>
      </c>
      <c r="F1625" s="1" t="s">
        <v>261</v>
      </c>
      <c r="G1625" s="1">
        <v>3</v>
      </c>
      <c r="H1625" s="1" t="s">
        <v>27</v>
      </c>
      <c r="I1625" s="1">
        <v>-1</v>
      </c>
      <c r="K1625" s="4" t="str">
        <f>VLOOKUP(IF(ISBLANK(J1625),C1625,LEFT(J1625,IFERROR(FIND("_",LEFT(J1625,4)),1)-1)),{"","fact";"c","reset";"tc","reset";"ec","reset";"tec","fact";"c32","rate";"c64","rate";"cmpd","";"ec32","diff";"ec64","diff";"f","fact";"family","";"n","raw";"s",""},2,FALSE)</f>
        <v>rate</v>
      </c>
      <c r="L1625" s="4" t="str">
        <f t="shared" si="100"/>
        <v/>
      </c>
      <c r="M1625" s="5" t="str">
        <f t="shared" si="101"/>
        <v/>
      </c>
      <c r="N1625" s="5" t="str">
        <f t="shared" si="102"/>
        <v/>
      </c>
      <c r="O1625" s="5" t="str">
        <f t="shared" si="103"/>
        <v/>
      </c>
    </row>
    <row r="1626" spans="1:15">
      <c r="A1626" s="1" t="s">
        <v>4384</v>
      </c>
      <c r="B1626" s="1" t="s">
        <v>24</v>
      </c>
      <c r="C1626" s="1" t="s">
        <v>455</v>
      </c>
      <c r="D1626" s="1" t="s">
        <v>4385</v>
      </c>
      <c r="E1626" s="1" t="s">
        <v>4386</v>
      </c>
      <c r="F1626" s="1" t="s">
        <v>261</v>
      </c>
      <c r="G1626" s="1">
        <v>-1</v>
      </c>
      <c r="H1626" s="1" t="s">
        <v>27</v>
      </c>
      <c r="I1626" s="1">
        <v>1</v>
      </c>
      <c r="J1626" s="1" t="s">
        <v>4308</v>
      </c>
      <c r="K1626" s="4" t="str">
        <f>VLOOKUP(IF(ISBLANK(J1626),C1626,LEFT(J1626,IFERROR(FIND("_",LEFT(J1626,4)),1)-1)),{"","fact";"c","reset";"tc","reset";"ec","reset";"tec","fact";"c32","rate";"c64","rate";"cmpd","";"ec32","diff";"ec64","diff";"f","fact";"family","";"n","raw";"s",""},2,FALSE)</f>
        <v>reset</v>
      </c>
      <c r="L1626" s="4" t="str">
        <f t="shared" si="100"/>
        <v>writes + reads</v>
      </c>
      <c r="M1626" s="5" t="str">
        <f t="shared" si="101"/>
        <v>add</v>
      </c>
      <c r="N1626" s="5" t="str">
        <f t="shared" si="102"/>
        <v>writes</v>
      </c>
      <c r="O1626" s="5" t="str">
        <f t="shared" si="103"/>
        <v>reads</v>
      </c>
    </row>
    <row r="1627" spans="1:15" ht="30">
      <c r="A1627" s="1" t="s">
        <v>4387</v>
      </c>
      <c r="B1627" s="1" t="s">
        <v>30</v>
      </c>
      <c r="C1627" s="1" t="s">
        <v>35</v>
      </c>
      <c r="D1627" s="1" t="s">
        <v>4388</v>
      </c>
      <c r="E1627" s="1" t="s">
        <v>4389</v>
      </c>
      <c r="F1627" s="1" t="s">
        <v>38</v>
      </c>
      <c r="G1627" s="1">
        <v>3</v>
      </c>
      <c r="H1627" s="1" t="s">
        <v>27</v>
      </c>
      <c r="I1627" s="1">
        <v>-1</v>
      </c>
      <c r="K1627" s="4" t="str">
        <f>VLOOKUP(IF(ISBLANK(J1627),C1627,LEFT(J1627,IFERROR(FIND("_",LEFT(J1627,4)),1)-1)),{"","fact";"c","reset";"tc","reset";"ec","reset";"tec","fact";"c32","rate";"c64","rate";"cmpd","";"ec32","diff";"ec64","diff";"f","fact";"family","";"n","raw";"s",""},2,FALSE)</f>
        <v>rate</v>
      </c>
      <c r="L1627" s="4" t="str">
        <f t="shared" si="100"/>
        <v/>
      </c>
      <c r="M1627" s="5" t="str">
        <f t="shared" si="101"/>
        <v/>
      </c>
      <c r="N1627" s="5" t="str">
        <f t="shared" si="102"/>
        <v/>
      </c>
      <c r="O1627" s="5" t="str">
        <f t="shared" si="103"/>
        <v/>
      </c>
    </row>
    <row r="1628" spans="1:15" ht="30">
      <c r="A1628" s="1" t="s">
        <v>4390</v>
      </c>
      <c r="B1628" s="1" t="s">
        <v>30</v>
      </c>
      <c r="C1628" s="1" t="s">
        <v>35</v>
      </c>
      <c r="D1628" s="1" t="s">
        <v>4388</v>
      </c>
      <c r="E1628" s="1" t="s">
        <v>4391</v>
      </c>
      <c r="F1628" s="1" t="s">
        <v>261</v>
      </c>
      <c r="G1628" s="1">
        <v>3</v>
      </c>
      <c r="H1628" s="1" t="s">
        <v>27</v>
      </c>
      <c r="I1628" s="1">
        <v>-1</v>
      </c>
      <c r="K1628" s="4" t="str">
        <f>VLOOKUP(IF(ISBLANK(J1628),C1628,LEFT(J1628,IFERROR(FIND("_",LEFT(J1628,4)),1)-1)),{"","fact";"c","reset";"tc","reset";"ec","reset";"tec","fact";"c32","rate";"c64","rate";"cmpd","";"ec32","diff";"ec64","diff";"f","fact";"family","";"n","raw";"s",""},2,FALSE)</f>
        <v>rate</v>
      </c>
      <c r="L1628" s="4" t="str">
        <f t="shared" si="100"/>
        <v/>
      </c>
      <c r="M1628" s="5" t="str">
        <f t="shared" si="101"/>
        <v/>
      </c>
      <c r="N1628" s="5" t="str">
        <f t="shared" si="102"/>
        <v/>
      </c>
      <c r="O1628" s="5" t="str">
        <f t="shared" si="103"/>
        <v/>
      </c>
    </row>
    <row r="1629" spans="1:15" ht="30">
      <c r="A1629" s="1" t="s">
        <v>4392</v>
      </c>
      <c r="B1629" s="1" t="s">
        <v>24</v>
      </c>
      <c r="C1629" s="1" t="s">
        <v>35</v>
      </c>
      <c r="D1629" s="1" t="s">
        <v>4393</v>
      </c>
      <c r="E1629" s="1" t="s">
        <v>4394</v>
      </c>
      <c r="F1629" s="1" t="s">
        <v>458</v>
      </c>
      <c r="G1629" s="1">
        <v>-1</v>
      </c>
      <c r="H1629" s="1" t="s">
        <v>27</v>
      </c>
      <c r="K1629" s="4" t="str">
        <f>VLOOKUP(IF(ISBLANK(J1629),C1629,LEFT(J1629,IFERROR(FIND("_",LEFT(J1629,4)),1)-1)),{"","fact";"c","reset";"tc","reset";"ec","reset";"tec","fact";"c32","rate";"c64","rate";"cmpd","";"ec32","diff";"ec64","diff";"f","fact";"family","";"n","raw";"s",""},2,FALSE)</f>
        <v>rate</v>
      </c>
      <c r="L1629" s="4" t="str">
        <f t="shared" si="100"/>
        <v/>
      </c>
      <c r="M1629" s="5" t="str">
        <f t="shared" si="101"/>
        <v/>
      </c>
      <c r="N1629" s="5" t="str">
        <f t="shared" si="102"/>
        <v/>
      </c>
      <c r="O1629" s="5" t="str">
        <f t="shared" si="103"/>
        <v/>
      </c>
    </row>
    <row r="1630" spans="1:15">
      <c r="A1630" s="1" t="s">
        <v>4395</v>
      </c>
      <c r="B1630" s="1" t="s">
        <v>24</v>
      </c>
      <c r="C1630" s="1" t="s">
        <v>25</v>
      </c>
      <c r="E1630" s="1" t="s">
        <v>4396</v>
      </c>
      <c r="G1630" s="1">
        <v>-1</v>
      </c>
      <c r="H1630" s="1" t="s">
        <v>27</v>
      </c>
      <c r="K1630" s="4" t="str">
        <f>VLOOKUP(IF(ISBLANK(J1630),C1630,LEFT(J1630,IFERROR(FIND("_",LEFT(J1630,4)),1)-1)),{"","fact";"c","reset";"tc","reset";"ec","reset";"tec","fact";"c32","rate";"c64","rate";"cmpd","";"ec32","diff";"ec64","diff";"f","fact";"family","";"n","raw";"s",""},2,FALSE)</f>
        <v/>
      </c>
      <c r="L1630" s="4" t="str">
        <f t="shared" si="100"/>
        <v/>
      </c>
      <c r="M1630" s="5" t="str">
        <f t="shared" si="101"/>
        <v/>
      </c>
      <c r="N1630" s="5" t="str">
        <f t="shared" si="102"/>
        <v/>
      </c>
      <c r="O1630" s="5" t="str">
        <f t="shared" si="103"/>
        <v/>
      </c>
    </row>
    <row r="1631" spans="1:15" ht="30">
      <c r="A1631" s="1" t="s">
        <v>4397</v>
      </c>
      <c r="B1631" s="1" t="s">
        <v>24</v>
      </c>
      <c r="C1631" s="1" t="s">
        <v>35</v>
      </c>
      <c r="D1631" s="1" t="s">
        <v>4398</v>
      </c>
      <c r="E1631" s="1" t="s">
        <v>4399</v>
      </c>
      <c r="F1631" s="1" t="s">
        <v>4400</v>
      </c>
      <c r="G1631" s="1">
        <v>-1</v>
      </c>
      <c r="H1631" s="1" t="s">
        <v>27</v>
      </c>
      <c r="K1631" s="4" t="str">
        <f>VLOOKUP(IF(ISBLANK(J1631),C1631,LEFT(J1631,IFERROR(FIND("_",LEFT(J1631,4)),1)-1)),{"","fact";"c","reset";"tc","reset";"ec","reset";"tec","fact";"c32","rate";"c64","rate";"cmpd","";"ec32","diff";"ec64","diff";"f","fact";"family","";"n","raw";"s",""},2,FALSE)</f>
        <v>rate</v>
      </c>
      <c r="L1631" s="4" t="str">
        <f t="shared" si="100"/>
        <v/>
      </c>
      <c r="M1631" s="5" t="str">
        <f t="shared" si="101"/>
        <v/>
      </c>
      <c r="N1631" s="5" t="str">
        <f t="shared" si="102"/>
        <v/>
      </c>
      <c r="O1631" s="5" t="str">
        <f t="shared" si="103"/>
        <v/>
      </c>
    </row>
    <row r="1632" spans="1:15">
      <c r="A1632" s="1" t="s">
        <v>4401</v>
      </c>
      <c r="B1632" s="1" t="s">
        <v>24</v>
      </c>
      <c r="C1632" s="1" t="s">
        <v>35</v>
      </c>
      <c r="D1632" s="1" t="s">
        <v>4402</v>
      </c>
      <c r="E1632" s="1" t="s">
        <v>4403</v>
      </c>
      <c r="F1632" s="1" t="s">
        <v>4400</v>
      </c>
      <c r="G1632" s="1">
        <v>-1</v>
      </c>
      <c r="H1632" s="1" t="s">
        <v>27</v>
      </c>
      <c r="K1632" s="4" t="str">
        <f>VLOOKUP(IF(ISBLANK(J1632),C1632,LEFT(J1632,IFERROR(FIND("_",LEFT(J1632,4)),1)-1)),{"","fact";"c","reset";"tc","reset";"ec","reset";"tec","fact";"c32","rate";"c64","rate";"cmpd","";"ec32","diff";"ec64","diff";"f","fact";"family","";"n","raw";"s",""},2,FALSE)</f>
        <v>rate</v>
      </c>
      <c r="L1632" s="4" t="str">
        <f t="shared" si="100"/>
        <v/>
      </c>
      <c r="M1632" s="5" t="str">
        <f t="shared" si="101"/>
        <v/>
      </c>
      <c r="N1632" s="5" t="str">
        <f t="shared" si="102"/>
        <v/>
      </c>
      <c r="O1632" s="5" t="str">
        <f t="shared" si="103"/>
        <v/>
      </c>
    </row>
    <row r="1633" spans="1:15" ht="30">
      <c r="A1633" s="1" t="s">
        <v>4404</v>
      </c>
      <c r="B1633" s="1" t="s">
        <v>24</v>
      </c>
      <c r="C1633" s="1" t="s">
        <v>35</v>
      </c>
      <c r="D1633" s="1" t="s">
        <v>4405</v>
      </c>
      <c r="E1633" s="1" t="s">
        <v>4406</v>
      </c>
      <c r="F1633" s="1" t="s">
        <v>4400</v>
      </c>
      <c r="G1633" s="1">
        <v>-1</v>
      </c>
      <c r="H1633" s="1" t="s">
        <v>27</v>
      </c>
      <c r="K1633" s="4" t="str">
        <f>VLOOKUP(IF(ISBLANK(J1633),C1633,LEFT(J1633,IFERROR(FIND("_",LEFT(J1633,4)),1)-1)),{"","fact";"c","reset";"tc","reset";"ec","reset";"tec","fact";"c32","rate";"c64","rate";"cmpd","";"ec32","diff";"ec64","diff";"f","fact";"family","";"n","raw";"s",""},2,FALSE)</f>
        <v>rate</v>
      </c>
      <c r="L1633" s="4" t="str">
        <f t="shared" si="100"/>
        <v/>
      </c>
      <c r="M1633" s="5" t="str">
        <f t="shared" si="101"/>
        <v/>
      </c>
      <c r="N1633" s="5" t="str">
        <f t="shared" si="102"/>
        <v/>
      </c>
      <c r="O1633" s="5" t="str">
        <f t="shared" si="103"/>
        <v/>
      </c>
    </row>
    <row r="1634" spans="1:15">
      <c r="A1634" s="1" t="s">
        <v>4407</v>
      </c>
      <c r="B1634" s="1" t="s">
        <v>29</v>
      </c>
      <c r="C1634" s="1" t="s">
        <v>221</v>
      </c>
      <c r="D1634" s="1" t="s">
        <v>4408</v>
      </c>
      <c r="E1634" s="1" t="s">
        <v>4409</v>
      </c>
      <c r="F1634" s="1" t="s">
        <v>4410</v>
      </c>
      <c r="G1634" s="1">
        <v>-1</v>
      </c>
      <c r="H1634" s="1" t="s">
        <v>27</v>
      </c>
      <c r="K1634" s="4" t="str">
        <f>VLOOKUP(IF(ISBLANK(J1634),C1634,LEFT(J1634,IFERROR(FIND("_",LEFT(J1634,4)),1)-1)),{"","fact";"c","reset";"tc","reset";"ec","reset";"tec","fact";"c32","rate";"c64","rate";"cmpd","";"ec32","diff";"ec64","diff";"f","fact";"family","";"n","raw";"s",""},2,FALSE)</f>
        <v>diff</v>
      </c>
      <c r="L1634" s="4" t="str">
        <f t="shared" si="100"/>
        <v/>
      </c>
      <c r="M1634" s="5" t="str">
        <f t="shared" si="101"/>
        <v/>
      </c>
      <c r="N1634" s="5" t="str">
        <f t="shared" si="102"/>
        <v/>
      </c>
      <c r="O1634" s="5" t="str">
        <f t="shared" si="103"/>
        <v/>
      </c>
    </row>
    <row r="1635" spans="1:15">
      <c r="A1635" s="1" t="s">
        <v>4411</v>
      </c>
      <c r="B1635" s="1" t="s">
        <v>29</v>
      </c>
      <c r="C1635" s="1" t="s">
        <v>35</v>
      </c>
      <c r="D1635" s="1" t="s">
        <v>4412</v>
      </c>
      <c r="E1635" s="1" t="s">
        <v>4413</v>
      </c>
      <c r="F1635" s="1" t="s">
        <v>4410</v>
      </c>
      <c r="G1635" s="1">
        <v>-1</v>
      </c>
      <c r="H1635" s="1" t="s">
        <v>27</v>
      </c>
      <c r="K1635" s="4" t="str">
        <f>VLOOKUP(IF(ISBLANK(J1635),C1635,LEFT(J1635,IFERROR(FIND("_",LEFT(J1635,4)),1)-1)),{"","fact";"c","reset";"tc","reset";"ec","reset";"tec","fact";"c32","rate";"c64","rate";"cmpd","";"ec32","diff";"ec64","diff";"f","fact";"family","";"n","raw";"s",""},2,FALSE)</f>
        <v>rate</v>
      </c>
      <c r="L1635" s="4" t="str">
        <f t="shared" si="100"/>
        <v/>
      </c>
      <c r="M1635" s="5" t="str">
        <f t="shared" si="101"/>
        <v/>
      </c>
      <c r="N1635" s="5" t="str">
        <f t="shared" si="102"/>
        <v/>
      </c>
      <c r="O1635" s="5" t="str">
        <f t="shared" si="103"/>
        <v/>
      </c>
    </row>
    <row r="1636" spans="1:15">
      <c r="A1636" s="1" t="s">
        <v>4414</v>
      </c>
      <c r="B1636" s="1" t="s">
        <v>29</v>
      </c>
      <c r="C1636" s="1" t="s">
        <v>221</v>
      </c>
      <c r="D1636" s="1" t="s">
        <v>4415</v>
      </c>
      <c r="E1636" s="1" t="s">
        <v>4416</v>
      </c>
      <c r="F1636" s="1" t="s">
        <v>388</v>
      </c>
      <c r="G1636" s="1">
        <v>-1</v>
      </c>
      <c r="H1636" s="1" t="s">
        <v>27</v>
      </c>
      <c r="K1636" s="4" t="str">
        <f>VLOOKUP(IF(ISBLANK(J1636),C1636,LEFT(J1636,IFERROR(FIND("_",LEFT(J1636,4)),1)-1)),{"","fact";"c","reset";"tc","reset";"ec","reset";"tec","fact";"c32","rate";"c64","rate";"cmpd","";"ec32","diff";"ec64","diff";"f","fact";"family","";"n","raw";"s",""},2,FALSE)</f>
        <v>diff</v>
      </c>
      <c r="L1636" s="4" t="str">
        <f t="shared" si="100"/>
        <v/>
      </c>
      <c r="M1636" s="5" t="str">
        <f t="shared" si="101"/>
        <v/>
      </c>
      <c r="N1636" s="5" t="str">
        <f t="shared" si="102"/>
        <v/>
      </c>
      <c r="O1636" s="5" t="str">
        <f t="shared" si="103"/>
        <v/>
      </c>
    </row>
    <row r="1637" spans="1:15">
      <c r="A1637" s="1" t="s">
        <v>4417</v>
      </c>
      <c r="B1637" s="1" t="s">
        <v>29</v>
      </c>
      <c r="C1637" s="1" t="s">
        <v>221</v>
      </c>
      <c r="D1637" s="1" t="s">
        <v>4418</v>
      </c>
      <c r="E1637" s="1" t="s">
        <v>4419</v>
      </c>
      <c r="F1637" s="1" t="s">
        <v>388</v>
      </c>
      <c r="G1637" s="1">
        <v>-1</v>
      </c>
      <c r="H1637" s="1" t="s">
        <v>27</v>
      </c>
      <c r="K1637" s="4" t="str">
        <f>VLOOKUP(IF(ISBLANK(J1637),C1637,LEFT(J1637,IFERROR(FIND("_",LEFT(J1637,4)),1)-1)),{"","fact";"c","reset";"tc","reset";"ec","reset";"tec","fact";"c32","rate";"c64","rate";"cmpd","";"ec32","diff";"ec64","diff";"f","fact";"family","";"n","raw";"s",""},2,FALSE)</f>
        <v>diff</v>
      </c>
      <c r="L1637" s="4" t="str">
        <f t="shared" si="100"/>
        <v/>
      </c>
      <c r="M1637" s="5" t="str">
        <f t="shared" si="101"/>
        <v/>
      </c>
      <c r="N1637" s="5" t="str">
        <f t="shared" si="102"/>
        <v/>
      </c>
      <c r="O1637" s="5" t="str">
        <f t="shared" si="103"/>
        <v/>
      </c>
    </row>
    <row r="1638" spans="1:15" ht="30">
      <c r="A1638" s="1" t="s">
        <v>4420</v>
      </c>
      <c r="B1638" s="1" t="s">
        <v>24</v>
      </c>
      <c r="C1638" s="1" t="s">
        <v>221</v>
      </c>
      <c r="D1638" s="1" t="s">
        <v>4421</v>
      </c>
      <c r="E1638" s="1" t="s">
        <v>4422</v>
      </c>
      <c r="F1638" s="1" t="s">
        <v>4423</v>
      </c>
      <c r="G1638" s="1">
        <v>-1</v>
      </c>
      <c r="H1638" s="1" t="s">
        <v>27</v>
      </c>
      <c r="K1638" s="4" t="str">
        <f>VLOOKUP(IF(ISBLANK(J1638),C1638,LEFT(J1638,IFERROR(FIND("_",LEFT(J1638,4)),1)-1)),{"","fact";"c","reset";"tc","reset";"ec","reset";"tec","fact";"c32","rate";"c64","rate";"cmpd","";"ec32","diff";"ec64","diff";"f","fact";"family","";"n","raw";"s",""},2,FALSE)</f>
        <v>diff</v>
      </c>
      <c r="L1638" s="4" t="str">
        <f t="shared" si="100"/>
        <v/>
      </c>
      <c r="M1638" s="5" t="str">
        <f t="shared" si="101"/>
        <v/>
      </c>
      <c r="N1638" s="5" t="str">
        <f t="shared" si="102"/>
        <v/>
      </c>
      <c r="O1638" s="5" t="str">
        <f t="shared" si="103"/>
        <v/>
      </c>
    </row>
    <row r="1639" spans="1:15" ht="30">
      <c r="A1639" s="1" t="s">
        <v>4424</v>
      </c>
      <c r="B1639" s="1" t="s">
        <v>24</v>
      </c>
      <c r="C1639" s="1" t="s">
        <v>221</v>
      </c>
      <c r="D1639" s="1" t="s">
        <v>4425</v>
      </c>
      <c r="E1639" s="1" t="s">
        <v>4426</v>
      </c>
      <c r="F1639" s="1" t="s">
        <v>4423</v>
      </c>
      <c r="G1639" s="1">
        <v>-1</v>
      </c>
      <c r="H1639" s="1" t="s">
        <v>27</v>
      </c>
      <c r="K1639" s="4" t="str">
        <f>VLOOKUP(IF(ISBLANK(J1639),C1639,LEFT(J1639,IFERROR(FIND("_",LEFT(J1639,4)),1)-1)),{"","fact";"c","reset";"tc","reset";"ec","reset";"tec","fact";"c32","rate";"c64","rate";"cmpd","";"ec32","diff";"ec64","diff";"f","fact";"family","";"n","raw";"s",""},2,FALSE)</f>
        <v>diff</v>
      </c>
      <c r="L1639" s="4" t="str">
        <f t="shared" si="100"/>
        <v/>
      </c>
      <c r="M1639" s="5" t="str">
        <f t="shared" si="101"/>
        <v/>
      </c>
      <c r="N1639" s="5" t="str">
        <f t="shared" si="102"/>
        <v/>
      </c>
      <c r="O1639" s="5" t="str">
        <f t="shared" si="103"/>
        <v/>
      </c>
    </row>
    <row r="1640" spans="1:15">
      <c r="A1640" s="1" t="s">
        <v>4427</v>
      </c>
      <c r="B1640" s="1" t="s">
        <v>29</v>
      </c>
      <c r="C1640" s="1" t="s">
        <v>221</v>
      </c>
      <c r="D1640" s="1" t="s">
        <v>4428</v>
      </c>
      <c r="E1640" s="1" t="s">
        <v>4429</v>
      </c>
      <c r="F1640" s="1" t="s">
        <v>4410</v>
      </c>
      <c r="G1640" s="1">
        <v>-1</v>
      </c>
      <c r="H1640" s="1" t="s">
        <v>27</v>
      </c>
      <c r="K1640" s="4" t="str">
        <f>VLOOKUP(IF(ISBLANK(J1640),C1640,LEFT(J1640,IFERROR(FIND("_",LEFT(J1640,4)),1)-1)),{"","fact";"c","reset";"tc","reset";"ec","reset";"tec","fact";"c32","rate";"c64","rate";"cmpd","";"ec32","diff";"ec64","diff";"f","fact";"family","";"n","raw";"s",""},2,FALSE)</f>
        <v>diff</v>
      </c>
      <c r="L1640" s="4" t="str">
        <f t="shared" si="100"/>
        <v/>
      </c>
      <c r="M1640" s="5" t="str">
        <f t="shared" si="101"/>
        <v/>
      </c>
      <c r="N1640" s="5" t="str">
        <f t="shared" si="102"/>
        <v/>
      </c>
      <c r="O1640" s="5" t="str">
        <f t="shared" si="103"/>
        <v/>
      </c>
    </row>
    <row r="1641" spans="1:15">
      <c r="A1641" s="1" t="s">
        <v>4430</v>
      </c>
      <c r="B1641" s="1" t="s">
        <v>24</v>
      </c>
      <c r="C1641" s="1" t="s">
        <v>221</v>
      </c>
      <c r="D1641" s="1" t="s">
        <v>4431</v>
      </c>
      <c r="E1641" s="1" t="s">
        <v>4432</v>
      </c>
      <c r="F1641" s="1" t="s">
        <v>4410</v>
      </c>
      <c r="G1641" s="1">
        <v>-1</v>
      </c>
      <c r="H1641" s="1" t="s">
        <v>27</v>
      </c>
      <c r="K1641" s="4" t="str">
        <f>VLOOKUP(IF(ISBLANK(J1641),C1641,LEFT(J1641,IFERROR(FIND("_",LEFT(J1641,4)),1)-1)),{"","fact";"c","reset";"tc","reset";"ec","reset";"tec","fact";"c32","rate";"c64","rate";"cmpd","";"ec32","diff";"ec64","diff";"f","fact";"family","";"n","raw";"s",""},2,FALSE)</f>
        <v>diff</v>
      </c>
      <c r="L1641" s="4" t="str">
        <f t="shared" si="100"/>
        <v/>
      </c>
      <c r="M1641" s="5" t="str">
        <f t="shared" si="101"/>
        <v/>
      </c>
      <c r="N1641" s="5" t="str">
        <f t="shared" si="102"/>
        <v/>
      </c>
      <c r="O1641" s="5" t="str">
        <f t="shared" si="103"/>
        <v/>
      </c>
    </row>
    <row r="1642" spans="1:15">
      <c r="A1642" s="1" t="s">
        <v>4433</v>
      </c>
      <c r="B1642" s="1" t="s">
        <v>24</v>
      </c>
      <c r="C1642" s="1" t="s">
        <v>221</v>
      </c>
      <c r="D1642" s="1" t="s">
        <v>4434</v>
      </c>
      <c r="E1642" s="1" t="s">
        <v>4435</v>
      </c>
      <c r="F1642" s="1" t="s">
        <v>4423</v>
      </c>
      <c r="G1642" s="1">
        <v>-1</v>
      </c>
      <c r="H1642" s="1" t="s">
        <v>27</v>
      </c>
      <c r="K1642" s="4" t="str">
        <f>VLOOKUP(IF(ISBLANK(J1642),C1642,LEFT(J1642,IFERROR(FIND("_",LEFT(J1642,4)),1)-1)),{"","fact";"c","reset";"tc","reset";"ec","reset";"tec","fact";"c32","rate";"c64","rate";"cmpd","";"ec32","diff";"ec64","diff";"f","fact";"family","";"n","raw";"s",""},2,FALSE)</f>
        <v>diff</v>
      </c>
      <c r="L1642" s="4" t="str">
        <f t="shared" si="100"/>
        <v/>
      </c>
      <c r="M1642" s="5" t="str">
        <f t="shared" si="101"/>
        <v/>
      </c>
      <c r="N1642" s="5" t="str">
        <f t="shared" si="102"/>
        <v/>
      </c>
      <c r="O1642" s="5" t="str">
        <f t="shared" si="103"/>
        <v/>
      </c>
    </row>
    <row r="1643" spans="1:15" ht="30">
      <c r="A1643" s="1" t="s">
        <v>4436</v>
      </c>
      <c r="B1643" s="1" t="s">
        <v>29</v>
      </c>
      <c r="C1643" s="1" t="s">
        <v>221</v>
      </c>
      <c r="D1643" s="1" t="s">
        <v>4437</v>
      </c>
      <c r="E1643" s="1" t="s">
        <v>4438</v>
      </c>
      <c r="F1643" s="1" t="s">
        <v>388</v>
      </c>
      <c r="G1643" s="1">
        <v>-1</v>
      </c>
      <c r="H1643" s="1" t="s">
        <v>27</v>
      </c>
      <c r="K1643" s="4" t="str">
        <f>VLOOKUP(IF(ISBLANK(J1643),C1643,LEFT(J1643,IFERROR(FIND("_",LEFT(J1643,4)),1)-1)),{"","fact";"c","reset";"tc","reset";"ec","reset";"tec","fact";"c32","rate";"c64","rate";"cmpd","";"ec32","diff";"ec64","diff";"f","fact";"family","";"n","raw";"s",""},2,FALSE)</f>
        <v>diff</v>
      </c>
      <c r="L1643" s="4" t="str">
        <f t="shared" si="100"/>
        <v/>
      </c>
      <c r="M1643" s="5" t="str">
        <f t="shared" si="101"/>
        <v/>
      </c>
      <c r="N1643" s="5" t="str">
        <f t="shared" si="102"/>
        <v/>
      </c>
      <c r="O1643" s="5" t="str">
        <f t="shared" si="103"/>
        <v/>
      </c>
    </row>
    <row r="1644" spans="1:15" ht="30">
      <c r="A1644" s="1" t="s">
        <v>4439</v>
      </c>
      <c r="B1644" s="1" t="s">
        <v>24</v>
      </c>
      <c r="C1644" s="1" t="s">
        <v>35</v>
      </c>
      <c r="D1644" s="1" t="s">
        <v>4440</v>
      </c>
      <c r="E1644" s="1" t="s">
        <v>4441</v>
      </c>
      <c r="F1644" s="1" t="s">
        <v>4400</v>
      </c>
      <c r="G1644" s="1">
        <v>-1</v>
      </c>
      <c r="H1644" s="1" t="s">
        <v>27</v>
      </c>
      <c r="K1644" s="4" t="str">
        <f>VLOOKUP(IF(ISBLANK(J1644),C1644,LEFT(J1644,IFERROR(FIND("_",LEFT(J1644,4)),1)-1)),{"","fact";"c","reset";"tc","reset";"ec","reset";"tec","fact";"c32","rate";"c64","rate";"cmpd","";"ec32","diff";"ec64","diff";"f","fact";"family","";"n","raw";"s",""},2,FALSE)</f>
        <v>rate</v>
      </c>
      <c r="L1644" s="4" t="str">
        <f t="shared" si="100"/>
        <v/>
      </c>
      <c r="M1644" s="5" t="str">
        <f t="shared" si="101"/>
        <v/>
      </c>
      <c r="N1644" s="5" t="str">
        <f t="shared" si="102"/>
        <v/>
      </c>
      <c r="O1644" s="5" t="str">
        <f t="shared" si="103"/>
        <v/>
      </c>
    </row>
    <row r="1645" spans="1:15">
      <c r="A1645" s="1" t="s">
        <v>4442</v>
      </c>
      <c r="B1645" s="1" t="s">
        <v>24</v>
      </c>
      <c r="C1645" s="1" t="s">
        <v>221</v>
      </c>
      <c r="D1645" s="1" t="s">
        <v>4443</v>
      </c>
      <c r="E1645" s="1" t="s">
        <v>4444</v>
      </c>
      <c r="F1645" s="1" t="s">
        <v>4423</v>
      </c>
      <c r="G1645" s="1">
        <v>-1</v>
      </c>
      <c r="H1645" s="1" t="s">
        <v>27</v>
      </c>
      <c r="K1645" s="4" t="str">
        <f>VLOOKUP(IF(ISBLANK(J1645),C1645,LEFT(J1645,IFERROR(FIND("_",LEFT(J1645,4)),1)-1)),{"","fact";"c","reset";"tc","reset";"ec","reset";"tec","fact";"c32","rate";"c64","rate";"cmpd","";"ec32","diff";"ec64","diff";"f","fact";"family","";"n","raw";"s",""},2,FALSE)</f>
        <v>diff</v>
      </c>
      <c r="L1645" s="4" t="str">
        <f t="shared" si="100"/>
        <v/>
      </c>
      <c r="M1645" s="5" t="str">
        <f t="shared" si="101"/>
        <v/>
      </c>
      <c r="N1645" s="5" t="str">
        <f t="shared" si="102"/>
        <v/>
      </c>
      <c r="O1645" s="5" t="str">
        <f t="shared" si="103"/>
        <v/>
      </c>
    </row>
    <row r="1646" spans="1:15" ht="30">
      <c r="A1646" s="1" t="s">
        <v>4445</v>
      </c>
      <c r="B1646" s="1" t="s">
        <v>29</v>
      </c>
      <c r="C1646" s="1" t="s">
        <v>221</v>
      </c>
      <c r="D1646" s="1" t="s">
        <v>4446</v>
      </c>
      <c r="E1646" s="1" t="s">
        <v>4447</v>
      </c>
      <c r="F1646" s="1" t="s">
        <v>388</v>
      </c>
      <c r="G1646" s="1">
        <v>-1</v>
      </c>
      <c r="H1646" s="1" t="s">
        <v>27</v>
      </c>
      <c r="K1646" s="4" t="str">
        <f>VLOOKUP(IF(ISBLANK(J1646),C1646,LEFT(J1646,IFERROR(FIND("_",LEFT(J1646,4)),1)-1)),{"","fact";"c","reset";"tc","reset";"ec","reset";"tec","fact";"c32","rate";"c64","rate";"cmpd","";"ec32","diff";"ec64","diff";"f","fact";"family","";"n","raw";"s",""},2,FALSE)</f>
        <v>diff</v>
      </c>
      <c r="L1646" s="4" t="str">
        <f t="shared" si="100"/>
        <v/>
      </c>
      <c r="M1646" s="5" t="str">
        <f t="shared" si="101"/>
        <v/>
      </c>
      <c r="N1646" s="5" t="str">
        <f t="shared" si="102"/>
        <v/>
      </c>
      <c r="O1646" s="5" t="str">
        <f t="shared" si="103"/>
        <v/>
      </c>
    </row>
    <row r="1647" spans="1:15">
      <c r="A1647" s="1" t="s">
        <v>4448</v>
      </c>
      <c r="B1647" s="1" t="s">
        <v>24</v>
      </c>
      <c r="C1647" s="1" t="s">
        <v>35</v>
      </c>
      <c r="D1647" s="1" t="s">
        <v>4449</v>
      </c>
      <c r="E1647" s="1" t="s">
        <v>4450</v>
      </c>
      <c r="F1647" s="1" t="s">
        <v>4400</v>
      </c>
      <c r="G1647" s="1">
        <v>-1</v>
      </c>
      <c r="H1647" s="1" t="s">
        <v>27</v>
      </c>
      <c r="K1647" s="4" t="str">
        <f>VLOOKUP(IF(ISBLANK(J1647),C1647,LEFT(J1647,IFERROR(FIND("_",LEFT(J1647,4)),1)-1)),{"","fact";"c","reset";"tc","reset";"ec","reset";"tec","fact";"c32","rate";"c64","rate";"cmpd","";"ec32","diff";"ec64","diff";"f","fact";"family","";"n","raw";"s",""},2,FALSE)</f>
        <v>rate</v>
      </c>
      <c r="L1647" s="4" t="str">
        <f t="shared" si="100"/>
        <v/>
      </c>
      <c r="M1647" s="5" t="str">
        <f t="shared" si="101"/>
        <v/>
      </c>
      <c r="N1647" s="5" t="str">
        <f t="shared" si="102"/>
        <v/>
      </c>
      <c r="O1647" s="5" t="str">
        <f t="shared" si="103"/>
        <v/>
      </c>
    </row>
    <row r="1648" spans="1:15">
      <c r="A1648" s="1" t="s">
        <v>4451</v>
      </c>
      <c r="B1648" s="1" t="s">
        <v>24</v>
      </c>
      <c r="C1648" s="1" t="s">
        <v>221</v>
      </c>
      <c r="D1648" s="1" t="s">
        <v>4452</v>
      </c>
      <c r="E1648" s="1" t="s">
        <v>4453</v>
      </c>
      <c r="F1648" s="1" t="s">
        <v>4400</v>
      </c>
      <c r="G1648" s="1">
        <v>-1</v>
      </c>
      <c r="H1648" s="1" t="s">
        <v>27</v>
      </c>
      <c r="K1648" s="4" t="str">
        <f>VLOOKUP(IF(ISBLANK(J1648),C1648,LEFT(J1648,IFERROR(FIND("_",LEFT(J1648,4)),1)-1)),{"","fact";"c","reset";"tc","reset";"ec","reset";"tec","fact";"c32","rate";"c64","rate";"cmpd","";"ec32","diff";"ec64","diff";"f","fact";"family","";"n","raw";"s",""},2,FALSE)</f>
        <v>diff</v>
      </c>
      <c r="L1648" s="4" t="str">
        <f t="shared" si="100"/>
        <v/>
      </c>
      <c r="M1648" s="5" t="str">
        <f t="shared" si="101"/>
        <v/>
      </c>
      <c r="N1648" s="5" t="str">
        <f t="shared" si="102"/>
        <v/>
      </c>
      <c r="O1648" s="5" t="str">
        <f t="shared" si="103"/>
        <v/>
      </c>
    </row>
    <row r="1649" spans="1:15">
      <c r="A1649" s="1" t="s">
        <v>4454</v>
      </c>
      <c r="B1649" s="1" t="s">
        <v>29</v>
      </c>
      <c r="C1649" s="1" t="s">
        <v>35</v>
      </c>
      <c r="D1649" s="1" t="s">
        <v>4455</v>
      </c>
      <c r="E1649" s="1" t="s">
        <v>4456</v>
      </c>
      <c r="F1649" s="1" t="s">
        <v>4457</v>
      </c>
      <c r="G1649" s="1">
        <v>-1</v>
      </c>
      <c r="H1649" s="1" t="s">
        <v>27</v>
      </c>
      <c r="K1649" s="4" t="str">
        <f>VLOOKUP(IF(ISBLANK(J1649),C1649,LEFT(J1649,IFERROR(FIND("_",LEFT(J1649,4)),1)-1)),{"","fact";"c","reset";"tc","reset";"ec","reset";"tec","fact";"c32","rate";"c64","rate";"cmpd","";"ec32","diff";"ec64","diff";"f","fact";"family","";"n","raw";"s",""},2,FALSE)</f>
        <v>rate</v>
      </c>
      <c r="L1649" s="4" t="str">
        <f t="shared" si="100"/>
        <v/>
      </c>
      <c r="M1649" s="5" t="str">
        <f t="shared" si="101"/>
        <v/>
      </c>
      <c r="N1649" s="5" t="str">
        <f t="shared" si="102"/>
        <v/>
      </c>
      <c r="O1649" s="5" t="str">
        <f t="shared" si="103"/>
        <v/>
      </c>
    </row>
    <row r="1650" spans="1:15" ht="30">
      <c r="A1650" s="1" t="s">
        <v>4458</v>
      </c>
      <c r="B1650" s="1" t="s">
        <v>24</v>
      </c>
      <c r="C1650" s="1" t="s">
        <v>35</v>
      </c>
      <c r="D1650" s="1" t="s">
        <v>4459</v>
      </c>
      <c r="E1650" s="1" t="s">
        <v>4460</v>
      </c>
      <c r="F1650" s="1" t="s">
        <v>4400</v>
      </c>
      <c r="G1650" s="1">
        <v>-1</v>
      </c>
      <c r="H1650" s="1" t="s">
        <v>27</v>
      </c>
      <c r="K1650" s="4" t="str">
        <f>VLOOKUP(IF(ISBLANK(J1650),C1650,LEFT(J1650,IFERROR(FIND("_",LEFT(J1650,4)),1)-1)),{"","fact";"c","reset";"tc","reset";"ec","reset";"tec","fact";"c32","rate";"c64","rate";"cmpd","";"ec32","diff";"ec64","diff";"f","fact";"family","";"n","raw";"s",""},2,FALSE)</f>
        <v>rate</v>
      </c>
      <c r="L1650" s="4" t="str">
        <f t="shared" si="100"/>
        <v/>
      </c>
      <c r="M1650" s="5" t="str">
        <f t="shared" si="101"/>
        <v/>
      </c>
      <c r="N1650" s="5" t="str">
        <f t="shared" si="102"/>
        <v/>
      </c>
      <c r="O1650" s="5" t="str">
        <f t="shared" si="103"/>
        <v/>
      </c>
    </row>
    <row r="1651" spans="1:15">
      <c r="A1651" s="1" t="s">
        <v>4461</v>
      </c>
      <c r="B1651" s="1" t="s">
        <v>24</v>
      </c>
      <c r="C1651" s="1" t="s">
        <v>25</v>
      </c>
      <c r="E1651" s="1" t="s">
        <v>4462</v>
      </c>
      <c r="G1651" s="1">
        <v>-1</v>
      </c>
      <c r="H1651" s="1" t="s">
        <v>27</v>
      </c>
      <c r="K1651" s="4" t="str">
        <f>VLOOKUP(IF(ISBLANK(J1651),C1651,LEFT(J1651,IFERROR(FIND("_",LEFT(J1651,4)),1)-1)),{"","fact";"c","reset";"tc","reset";"ec","reset";"tec","fact";"c32","rate";"c64","rate";"cmpd","";"ec32","diff";"ec64","diff";"f","fact";"family","";"n","raw";"s",""},2,FALSE)</f>
        <v/>
      </c>
      <c r="L1651" s="4" t="str">
        <f t="shared" si="100"/>
        <v/>
      </c>
      <c r="M1651" s="5" t="str">
        <f t="shared" si="101"/>
        <v/>
      </c>
      <c r="N1651" s="5" t="str">
        <f t="shared" si="102"/>
        <v/>
      </c>
      <c r="O1651" s="5" t="str">
        <f t="shared" si="103"/>
        <v/>
      </c>
    </row>
    <row r="1652" spans="1:15">
      <c r="A1652" s="1" t="s">
        <v>4463</v>
      </c>
      <c r="B1652" s="1" t="s">
        <v>30</v>
      </c>
      <c r="C1652" s="1" t="s">
        <v>30</v>
      </c>
      <c r="D1652" s="1" t="s">
        <v>4464</v>
      </c>
      <c r="E1652" s="1" t="s">
        <v>4465</v>
      </c>
      <c r="G1652" s="1">
        <v>10</v>
      </c>
      <c r="H1652" s="1" t="s">
        <v>27</v>
      </c>
      <c r="I1652" s="1">
        <v>-1</v>
      </c>
      <c r="K1652" s="4" t="str">
        <f>VLOOKUP(IF(ISBLANK(J1652),C1652,LEFT(J1652,IFERROR(FIND("_",LEFT(J1652,4)),1)-1)),{"","fact";"c","reset";"tc","reset";"ec","reset";"tec","fact";"c32","rate";"c64","rate";"cmpd","";"ec32","diff";"ec64","diff";"f","fact";"family","";"n","raw";"s",""},2,FALSE)</f>
        <v/>
      </c>
      <c r="L1652" s="4" t="str">
        <f t="shared" si="100"/>
        <v/>
      </c>
      <c r="M1652" s="5" t="str">
        <f t="shared" si="101"/>
        <v/>
      </c>
      <c r="N1652" s="5" t="str">
        <f t="shared" si="102"/>
        <v/>
      </c>
      <c r="O1652" s="5" t="str">
        <f t="shared" si="103"/>
        <v/>
      </c>
    </row>
    <row r="1653" spans="1:15">
      <c r="A1653" s="1" t="s">
        <v>4466</v>
      </c>
      <c r="B1653" s="1" t="s">
        <v>30</v>
      </c>
      <c r="C1653" s="1" t="s">
        <v>221</v>
      </c>
      <c r="D1653" s="1" t="s">
        <v>4467</v>
      </c>
      <c r="E1653" s="1" t="s">
        <v>4468</v>
      </c>
      <c r="F1653" s="1" t="s">
        <v>242</v>
      </c>
      <c r="G1653" s="1">
        <v>-1</v>
      </c>
      <c r="H1653" s="1" t="s">
        <v>27</v>
      </c>
      <c r="I1653" s="1">
        <v>-1</v>
      </c>
      <c r="K1653" s="4" t="str">
        <f>VLOOKUP(IF(ISBLANK(J1653),C1653,LEFT(J1653,IFERROR(FIND("_",LEFT(J1653,4)),1)-1)),{"","fact";"c","reset";"tc","reset";"ec","reset";"tec","fact";"c32","rate";"c64","rate";"cmpd","";"ec32","diff";"ec64","diff";"f","fact";"family","";"n","raw";"s",""},2,FALSE)</f>
        <v>diff</v>
      </c>
      <c r="L1653" s="4" t="str">
        <f t="shared" si="100"/>
        <v/>
      </c>
      <c r="M1653" s="5" t="str">
        <f t="shared" si="101"/>
        <v/>
      </c>
      <c r="N1653" s="5" t="str">
        <f t="shared" si="102"/>
        <v/>
      </c>
      <c r="O1653" s="5" t="str">
        <f t="shared" si="103"/>
        <v/>
      </c>
    </row>
    <row r="1654" spans="1:15">
      <c r="A1654" s="1" t="s">
        <v>4469</v>
      </c>
      <c r="B1654" s="1" t="s">
        <v>24</v>
      </c>
      <c r="C1654" s="1" t="s">
        <v>25</v>
      </c>
      <c r="E1654" s="1" t="s">
        <v>4470</v>
      </c>
      <c r="G1654" s="1">
        <v>-1</v>
      </c>
      <c r="H1654" s="1" t="s">
        <v>27</v>
      </c>
      <c r="K1654" s="4" t="str">
        <f>VLOOKUP(IF(ISBLANK(J1654),C1654,LEFT(J1654,IFERROR(FIND("_",LEFT(J1654,4)),1)-1)),{"","fact";"c","reset";"tc","reset";"ec","reset";"tec","fact";"c32","rate";"c64","rate";"cmpd","";"ec32","diff";"ec64","diff";"f","fact";"family","";"n","raw";"s",""},2,FALSE)</f>
        <v/>
      </c>
      <c r="L1654" s="4" t="str">
        <f t="shared" si="100"/>
        <v/>
      </c>
      <c r="M1654" s="5" t="str">
        <f t="shared" si="101"/>
        <v/>
      </c>
      <c r="N1654" s="5" t="str">
        <f t="shared" si="102"/>
        <v/>
      </c>
      <c r="O1654" s="5" t="str">
        <f t="shared" si="103"/>
        <v/>
      </c>
    </row>
    <row r="1655" spans="1:15" ht="30">
      <c r="A1655" s="1" t="s">
        <v>4471</v>
      </c>
      <c r="B1655" s="1" t="s">
        <v>24</v>
      </c>
      <c r="C1655" s="1" t="s">
        <v>221</v>
      </c>
      <c r="D1655" s="1" t="s">
        <v>4472</v>
      </c>
      <c r="E1655" s="1" t="s">
        <v>4473</v>
      </c>
      <c r="F1655" s="1" t="s">
        <v>487</v>
      </c>
      <c r="G1655" s="1">
        <v>7</v>
      </c>
      <c r="H1655" s="1" t="s">
        <v>27</v>
      </c>
      <c r="K1655" s="4" t="str">
        <f>VLOOKUP(IF(ISBLANK(J1655),C1655,LEFT(J1655,IFERROR(FIND("_",LEFT(J1655,4)),1)-1)),{"","fact";"c","reset";"tc","reset";"ec","reset";"tec","fact";"c32","rate";"c64","rate";"cmpd","";"ec32","diff";"ec64","diff";"f","fact";"family","";"n","raw";"s",""},2,FALSE)</f>
        <v>diff</v>
      </c>
      <c r="L1655" s="4" t="str">
        <f t="shared" si="100"/>
        <v/>
      </c>
      <c r="M1655" s="5" t="str">
        <f t="shared" si="101"/>
        <v/>
      </c>
      <c r="N1655" s="5" t="str">
        <f t="shared" si="102"/>
        <v/>
      </c>
      <c r="O1655" s="5" t="str">
        <f t="shared" si="103"/>
        <v/>
      </c>
    </row>
    <row r="1656" spans="1:15" ht="30">
      <c r="A1656" s="1" t="s">
        <v>4474</v>
      </c>
      <c r="B1656" s="1" t="s">
        <v>24</v>
      </c>
      <c r="C1656" s="1" t="s">
        <v>221</v>
      </c>
      <c r="D1656" s="1" t="s">
        <v>4475</v>
      </c>
      <c r="E1656" s="1" t="s">
        <v>4476</v>
      </c>
      <c r="F1656" s="1" t="s">
        <v>487</v>
      </c>
      <c r="G1656" s="1">
        <v>7</v>
      </c>
      <c r="H1656" s="1" t="s">
        <v>27</v>
      </c>
      <c r="K1656" s="4" t="str">
        <f>VLOOKUP(IF(ISBLANK(J1656),C1656,LEFT(J1656,IFERROR(FIND("_",LEFT(J1656,4)),1)-1)),{"","fact";"c","reset";"tc","reset";"ec","reset";"tec","fact";"c32","rate";"c64","rate";"cmpd","";"ec32","diff";"ec64","diff";"f","fact";"family","";"n","raw";"s",""},2,FALSE)</f>
        <v>diff</v>
      </c>
      <c r="L1656" s="4" t="str">
        <f t="shared" si="100"/>
        <v/>
      </c>
      <c r="M1656" s="5" t="str">
        <f t="shared" si="101"/>
        <v/>
      </c>
      <c r="N1656" s="5" t="str">
        <f t="shared" si="102"/>
        <v/>
      </c>
      <c r="O1656" s="5" t="str">
        <f t="shared" si="103"/>
        <v/>
      </c>
    </row>
    <row r="1657" spans="1:15">
      <c r="A1657" s="1" t="s">
        <v>4477</v>
      </c>
      <c r="B1657" s="1" t="s">
        <v>24</v>
      </c>
      <c r="C1657" s="1" t="s">
        <v>221</v>
      </c>
      <c r="D1657" s="1" t="s">
        <v>4478</v>
      </c>
      <c r="E1657" s="1" t="s">
        <v>4479</v>
      </c>
      <c r="F1657" s="1" t="s">
        <v>487</v>
      </c>
      <c r="G1657" s="1">
        <v>7</v>
      </c>
      <c r="H1657" s="1" t="s">
        <v>27</v>
      </c>
      <c r="K1657" s="4" t="str">
        <f>VLOOKUP(IF(ISBLANK(J1657),C1657,LEFT(J1657,IFERROR(FIND("_",LEFT(J1657,4)),1)-1)),{"","fact";"c","reset";"tc","reset";"ec","reset";"tec","fact";"c32","rate";"c64","rate";"cmpd","";"ec32","diff";"ec64","diff";"f","fact";"family","";"n","raw";"s",""},2,FALSE)</f>
        <v>diff</v>
      </c>
      <c r="L1657" s="4" t="str">
        <f t="shared" si="100"/>
        <v/>
      </c>
      <c r="M1657" s="5" t="str">
        <f t="shared" si="101"/>
        <v/>
      </c>
      <c r="N1657" s="5" t="str">
        <f t="shared" si="102"/>
        <v/>
      </c>
      <c r="O1657" s="5" t="str">
        <f t="shared" si="103"/>
        <v/>
      </c>
    </row>
    <row r="1658" spans="1:15" ht="30">
      <c r="A1658" s="1" t="s">
        <v>4480</v>
      </c>
      <c r="B1658" s="1" t="s">
        <v>24</v>
      </c>
      <c r="C1658" s="1" t="s">
        <v>221</v>
      </c>
      <c r="D1658" s="1" t="s">
        <v>4481</v>
      </c>
      <c r="E1658" s="1" t="s">
        <v>4482</v>
      </c>
      <c r="F1658" s="1" t="s">
        <v>487</v>
      </c>
      <c r="G1658" s="1">
        <v>7</v>
      </c>
      <c r="H1658" s="1" t="s">
        <v>27</v>
      </c>
      <c r="K1658" s="4" t="str">
        <f>VLOOKUP(IF(ISBLANK(J1658),C1658,LEFT(J1658,IFERROR(FIND("_",LEFT(J1658,4)),1)-1)),{"","fact";"c","reset";"tc","reset";"ec","reset";"tec","fact";"c32","rate";"c64","rate";"cmpd","";"ec32","diff";"ec64","diff";"f","fact";"family","";"n","raw";"s",""},2,FALSE)</f>
        <v>diff</v>
      </c>
      <c r="L1658" s="4" t="str">
        <f t="shared" si="100"/>
        <v/>
      </c>
      <c r="M1658" s="5" t="str">
        <f t="shared" si="101"/>
        <v/>
      </c>
      <c r="N1658" s="5" t="str">
        <f t="shared" si="102"/>
        <v/>
      </c>
      <c r="O1658" s="5" t="str">
        <f t="shared" si="103"/>
        <v/>
      </c>
    </row>
    <row r="1659" spans="1:15">
      <c r="A1659" s="1" t="s">
        <v>4483</v>
      </c>
      <c r="B1659" s="1" t="s">
        <v>24</v>
      </c>
      <c r="C1659" s="1" t="s">
        <v>25</v>
      </c>
      <c r="E1659" s="1" t="s">
        <v>4484</v>
      </c>
      <c r="G1659" s="1">
        <v>-1</v>
      </c>
      <c r="H1659" s="1" t="s">
        <v>27</v>
      </c>
      <c r="K1659" s="4" t="str">
        <f>VLOOKUP(IF(ISBLANK(J1659),C1659,LEFT(J1659,IFERROR(FIND("_",LEFT(J1659,4)),1)-1)),{"","fact";"c","reset";"tc","reset";"ec","reset";"tec","fact";"c32","rate";"c64","rate";"cmpd","";"ec32","diff";"ec64","diff";"f","fact";"family","";"n","raw";"s",""},2,FALSE)</f>
        <v/>
      </c>
      <c r="L1659" s="4" t="str">
        <f t="shared" si="100"/>
        <v/>
      </c>
      <c r="M1659" s="5" t="str">
        <f t="shared" si="101"/>
        <v/>
      </c>
      <c r="N1659" s="5" t="str">
        <f t="shared" si="102"/>
        <v/>
      </c>
      <c r="O1659" s="5" t="str">
        <f t="shared" si="103"/>
        <v/>
      </c>
    </row>
    <row r="1660" spans="1:15" ht="30">
      <c r="A1660" s="1" t="s">
        <v>4485</v>
      </c>
      <c r="B1660" s="1" t="s">
        <v>24</v>
      </c>
      <c r="C1660" s="1" t="s">
        <v>455</v>
      </c>
      <c r="D1660" s="1" t="s">
        <v>4486</v>
      </c>
      <c r="E1660" s="1" t="s">
        <v>4487</v>
      </c>
      <c r="F1660" s="1" t="s">
        <v>536</v>
      </c>
      <c r="G1660" s="1">
        <v>7</v>
      </c>
      <c r="H1660" s="1" t="s">
        <v>27</v>
      </c>
      <c r="J1660" s="1" t="s">
        <v>4488</v>
      </c>
      <c r="K1660" s="4" t="str">
        <f>VLOOKUP(IF(ISBLANK(J1660),C1660,LEFT(J1660,IFERROR(FIND("_",LEFT(J1660,4)),1)-1)),{"","fact";"c","reset";"tc","reset";"ec","reset";"tec","fact";"c32","rate";"c64","rate";"cmpd","";"ec32","diff";"ec64","diff";"f","fact";"family","";"n","raw";"s",""},2,FALSE)</f>
        <v>fact</v>
      </c>
      <c r="L1660" s="4" t="str">
        <f t="shared" si="100"/>
        <v>totalTime / requests</v>
      </c>
      <c r="M1660" s="5" t="str">
        <f t="shared" si="101"/>
        <v>div</v>
      </c>
      <c r="N1660" s="5" t="str">
        <f t="shared" si="102"/>
        <v>totalTime</v>
      </c>
      <c r="O1660" s="5" t="str">
        <f t="shared" si="103"/>
        <v>requests</v>
      </c>
    </row>
    <row r="1661" spans="1:15">
      <c r="A1661" s="1" t="s">
        <v>4489</v>
      </c>
      <c r="B1661" s="1" t="s">
        <v>24</v>
      </c>
      <c r="C1661" s="1" t="s">
        <v>145</v>
      </c>
      <c r="D1661" s="1" t="s">
        <v>2179</v>
      </c>
      <c r="E1661" s="1" t="s">
        <v>4490</v>
      </c>
      <c r="F1661" s="1" t="s">
        <v>125</v>
      </c>
      <c r="G1661" s="1">
        <v>7</v>
      </c>
      <c r="H1661" s="1" t="s">
        <v>27</v>
      </c>
      <c r="K1661" s="4" t="str">
        <f>VLOOKUP(IF(ISBLANK(J1661),C1661,LEFT(J1661,IFERROR(FIND("_",LEFT(J1661,4)),1)-1)),{"","fact";"c","reset";"tc","reset";"ec","reset";"tec","fact";"c32","rate";"c64","rate";"cmpd","";"ec32","diff";"ec64","diff";"f","fact";"family","";"n","raw";"s",""},2,FALSE)</f>
        <v>fact</v>
      </c>
      <c r="L1661" s="4" t="str">
        <f t="shared" si="100"/>
        <v/>
      </c>
      <c r="M1661" s="5" t="str">
        <f t="shared" si="101"/>
        <v/>
      </c>
      <c r="N1661" s="5" t="str">
        <f t="shared" si="102"/>
        <v/>
      </c>
      <c r="O1661" s="5" t="str">
        <f t="shared" si="103"/>
        <v/>
      </c>
    </row>
    <row r="1662" spans="1:15" ht="30">
      <c r="A1662" s="1" t="s">
        <v>4491</v>
      </c>
      <c r="B1662" s="1" t="s">
        <v>24</v>
      </c>
      <c r="C1662" s="1" t="s">
        <v>145</v>
      </c>
      <c r="D1662" s="1" t="s">
        <v>4492</v>
      </c>
      <c r="E1662" s="1" t="s">
        <v>4493</v>
      </c>
      <c r="F1662" s="1" t="s">
        <v>536</v>
      </c>
      <c r="G1662" s="1">
        <v>7</v>
      </c>
      <c r="H1662" s="1" t="s">
        <v>27</v>
      </c>
      <c r="K1662" s="4" t="str">
        <f>VLOOKUP(IF(ISBLANK(J1662),C1662,LEFT(J1662,IFERROR(FIND("_",LEFT(J1662,4)),1)-1)),{"","fact";"c","reset";"tc","reset";"ec","reset";"tec","fact";"c32","rate";"c64","rate";"cmpd","";"ec32","diff";"ec64","diff";"f","fact";"family","";"n","raw";"s",""},2,FALSE)</f>
        <v>fact</v>
      </c>
      <c r="L1662" s="4" t="str">
        <f t="shared" si="100"/>
        <v/>
      </c>
      <c r="M1662" s="5" t="str">
        <f t="shared" si="101"/>
        <v/>
      </c>
      <c r="N1662" s="5" t="str">
        <f t="shared" si="102"/>
        <v/>
      </c>
      <c r="O1662" s="5" t="str">
        <f t="shared" si="103"/>
        <v/>
      </c>
    </row>
    <row r="1663" spans="1:15" ht="30">
      <c r="A1663" s="1" t="s">
        <v>4494</v>
      </c>
      <c r="B1663" s="1" t="s">
        <v>24</v>
      </c>
      <c r="C1663" s="1" t="s">
        <v>145</v>
      </c>
      <c r="D1663" s="1" t="s">
        <v>4495</v>
      </c>
      <c r="E1663" s="1" t="s">
        <v>4496</v>
      </c>
      <c r="F1663" s="1" t="s">
        <v>536</v>
      </c>
      <c r="G1663" s="1">
        <v>7</v>
      </c>
      <c r="H1663" s="1" t="s">
        <v>27</v>
      </c>
      <c r="K1663" s="4" t="str">
        <f>VLOOKUP(IF(ISBLANK(J1663),C1663,LEFT(J1663,IFERROR(FIND("_",LEFT(J1663,4)),1)-1)),{"","fact";"c","reset";"tc","reset";"ec","reset";"tec","fact";"c32","rate";"c64","rate";"cmpd","";"ec32","diff";"ec64","diff";"f","fact";"family","";"n","raw";"s",""},2,FALSE)</f>
        <v>fact</v>
      </c>
      <c r="L1663" s="4" t="str">
        <f t="shared" si="100"/>
        <v/>
      </c>
      <c r="M1663" s="5" t="str">
        <f t="shared" si="101"/>
        <v/>
      </c>
      <c r="N1663" s="5" t="str">
        <f t="shared" si="102"/>
        <v/>
      </c>
      <c r="O1663" s="5" t="str">
        <f t="shared" si="103"/>
        <v/>
      </c>
    </row>
    <row r="1664" spans="1:15" ht="30">
      <c r="A1664" s="1" t="s">
        <v>4497</v>
      </c>
      <c r="B1664" s="1" t="s">
        <v>24</v>
      </c>
      <c r="C1664" s="1" t="s">
        <v>35</v>
      </c>
      <c r="D1664" s="1" t="s">
        <v>4498</v>
      </c>
      <c r="E1664" s="1" t="s">
        <v>4499</v>
      </c>
      <c r="F1664" s="1" t="s">
        <v>125</v>
      </c>
      <c r="G1664" s="1">
        <v>7</v>
      </c>
      <c r="H1664" s="1" t="s">
        <v>27</v>
      </c>
      <c r="K1664" s="4" t="str">
        <f>VLOOKUP(IF(ISBLANK(J1664),C1664,LEFT(J1664,IFERROR(FIND("_",LEFT(J1664,4)),1)-1)),{"","fact";"c","reset";"tc","reset";"ec","reset";"tec","fact";"c32","rate";"c64","rate";"cmpd","";"ec32","diff";"ec64","diff";"f","fact";"family","";"n","raw";"s",""},2,FALSE)</f>
        <v>rate</v>
      </c>
      <c r="L1664" s="4" t="str">
        <f t="shared" si="100"/>
        <v/>
      </c>
      <c r="M1664" s="5" t="str">
        <f t="shared" si="101"/>
        <v/>
      </c>
      <c r="N1664" s="5" t="str">
        <f t="shared" si="102"/>
        <v/>
      </c>
      <c r="O1664" s="5" t="str">
        <f t="shared" si="103"/>
        <v/>
      </c>
    </row>
    <row r="1665" spans="1:15" ht="30">
      <c r="A1665" s="1" t="s">
        <v>4500</v>
      </c>
      <c r="B1665" s="1" t="s">
        <v>24</v>
      </c>
      <c r="C1665" s="1" t="s">
        <v>35</v>
      </c>
      <c r="D1665" s="1" t="s">
        <v>1136</v>
      </c>
      <c r="E1665" s="1" t="s">
        <v>4501</v>
      </c>
      <c r="F1665" s="1" t="s">
        <v>536</v>
      </c>
      <c r="G1665" s="1">
        <v>7</v>
      </c>
      <c r="H1665" s="1" t="s">
        <v>27</v>
      </c>
      <c r="K1665" s="4" t="str">
        <f>VLOOKUP(IF(ISBLANK(J1665),C1665,LEFT(J1665,IFERROR(FIND("_",LEFT(J1665,4)),1)-1)),{"","fact";"c","reset";"tc","reset";"ec","reset";"tec","fact";"c32","rate";"c64","rate";"cmpd","";"ec32","diff";"ec64","diff";"f","fact";"family","";"n","raw";"s",""},2,FALSE)</f>
        <v>rate</v>
      </c>
      <c r="L1665" s="4" t="str">
        <f t="shared" si="100"/>
        <v/>
      </c>
      <c r="M1665" s="5" t="str">
        <f t="shared" si="101"/>
        <v/>
      </c>
      <c r="N1665" s="5" t="str">
        <f t="shared" si="102"/>
        <v/>
      </c>
      <c r="O1665" s="5" t="str">
        <f t="shared" si="103"/>
        <v/>
      </c>
    </row>
  </sheetData>
  <autoFilter ref="A2:O1665"/>
  <sortState ref="A4:P1800">
    <sortCondition ref="A2"/>
  </sortState>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849"/>
  <sheetViews>
    <sheetView workbookViewId="0">
      <pane xSplit="1" ySplit="2" topLeftCell="B1815" activePane="bottomRight" state="frozen"/>
      <selection pane="bottomLeft" activeCell="A3" sqref="A3"/>
      <selection pane="topRight" activeCell="B1" sqref="B1"/>
      <selection pane="bottomRight" activeCell="K1849" sqref="K1849"/>
    </sheetView>
  </sheetViews>
  <sheetFormatPr defaultColWidth="9.125" defaultRowHeight="15"/>
  <cols>
    <col min="1" max="1" width="55.375" style="1" customWidth="1"/>
    <col min="2" max="2" width="6.75" style="1" customWidth="1"/>
    <col min="3" max="3" width="10" style="1" bestFit="1" customWidth="1"/>
    <col min="4" max="4" width="25.75" style="1" customWidth="1"/>
    <col min="5" max="5" width="30.75" style="1" customWidth="1"/>
    <col min="6" max="6" width="11.875" style="1" customWidth="1"/>
    <col min="7" max="7" width="8.75" style="1" bestFit="1" customWidth="1"/>
    <col min="8" max="8" width="8.125" style="1" hidden="1" customWidth="1"/>
    <col min="9" max="9" width="7" style="1" hidden="1" customWidth="1"/>
    <col min="10" max="10" width="21.75" style="1" hidden="1" customWidth="1"/>
    <col min="11" max="11" width="11" style="1" customWidth="1"/>
    <col min="12" max="12" width="29.125" style="1" customWidth="1"/>
    <col min="13" max="13" width="11.625" style="5" hidden="1" customWidth="1"/>
    <col min="14" max="14" width="36.875" style="5" hidden="1" customWidth="1"/>
    <col min="15" max="15" width="39.75" style="5" hidden="1" customWidth="1"/>
    <col min="16" max="16384" width="9.125" style="5"/>
  </cols>
  <sheetData>
    <row r="1" spans="1:15" ht="15" customHeight="1">
      <c r="A1" s="1" t="s">
        <v>4502</v>
      </c>
    </row>
    <row r="2" spans="1:15" s="1" customFormat="1" ht="30">
      <c r="A2" s="2" t="s">
        <v>8</v>
      </c>
      <c r="B2" s="2" t="s">
        <v>9</v>
      </c>
      <c r="C2" s="2" t="s">
        <v>10</v>
      </c>
      <c r="D2" s="2" t="s">
        <v>11</v>
      </c>
      <c r="E2" s="2" t="s">
        <v>12</v>
      </c>
      <c r="F2" s="2" t="s">
        <v>13</v>
      </c>
      <c r="G2" s="2" t="s">
        <v>14</v>
      </c>
      <c r="H2" s="2" t="s">
        <v>15</v>
      </c>
      <c r="I2" s="2" t="s">
        <v>16</v>
      </c>
      <c r="J2" s="2" t="s">
        <v>17</v>
      </c>
      <c r="K2" s="2" t="s">
        <v>18</v>
      </c>
      <c r="L2" s="2" t="s">
        <v>19</v>
      </c>
      <c r="M2" s="2" t="s">
        <v>20</v>
      </c>
      <c r="N2" s="2" t="s">
        <v>21</v>
      </c>
      <c r="O2" s="2" t="s">
        <v>22</v>
      </c>
    </row>
    <row r="3" spans="1:15">
      <c r="A3" s="5" t="s">
        <v>23</v>
      </c>
      <c r="B3" s="5" t="s">
        <v>24</v>
      </c>
      <c r="C3" s="5" t="s">
        <v>25</v>
      </c>
      <c r="D3" s="5"/>
      <c r="E3" s="5" t="s">
        <v>26</v>
      </c>
      <c r="F3" s="5"/>
      <c r="G3" s="5">
        <v>-1</v>
      </c>
      <c r="H3" s="5" t="s">
        <v>27</v>
      </c>
      <c r="I3" s="5"/>
      <c r="J3" s="5"/>
      <c r="K3" s="4" t="str">
        <f>VLOOKUP(IF(ISBLANK(J3),C3,LEFT(J3,IFERROR(FIND("_",LEFT(J3,4)),1)-1)),{"","fact";"c","reset";"tc","reset";"ec","reset";"tec","fact";"c32","rate";"c64","rate";"cmpd","";"ec32","diff";"ec64","diff";"f","fact";"family","";"n","raw";"s",""},2,FALSE)</f>
        <v/>
      </c>
      <c r="L3" s="4" t="str">
        <f t="shared" ref="L3:L66" si="0">IF(M3="div",CONCATENATE(N3," / ",O3),IF(M3="sub",CONCATENATE(N3," - ",O3),IF(M3="add",CONCATENATE(N3," + ",O3),IF(M3="mult",CONCATENATE(N3," * ",O3),IF(M3="pct",CONCATENATE("100 * ",N3," / ",O3),IF(M3="sum",CONCATENATE("∑ (",N3,IF(LEN(O3)=0,""," + "),SUBSTITUTE(O3,","," + "),")"),""))))))</f>
        <v/>
      </c>
      <c r="M3" s="5" t="str">
        <f t="shared" ref="M3:M66" si="1">IF(ISBLANK(J3),"",RIGHT(LEFT(J3,FIND(",",J3)-1),LEN(LEFT(J3,FIND(",",J3)-1))-IFERROR(FIND("_",LEFT(J3,FIND(",",J3)-1)),0)))</f>
        <v/>
      </c>
      <c r="N3" s="5" t="str">
        <f t="shared" ref="N3:N66" si="2">IF(ISBLANK(J3),"",MID(J3,FIND(",",J3)+1,IFERROR(FIND(",",J3,FIND(",",J3)+1)-FIND(",",J3)-1,LEN(J3))))</f>
        <v/>
      </c>
      <c r="O3" s="5" t="str">
        <f t="shared" ref="O3:O66" si="3">IF(ISBLANK(J3),"",IFERROR(RIGHT(J3,LEN(J3)-FIND(",",J3,FIND(",",J3)+1)),""))</f>
        <v/>
      </c>
    </row>
    <row r="4" spans="1:15">
      <c r="A4" s="5" t="s">
        <v>28</v>
      </c>
      <c r="B4" s="5" t="s">
        <v>29</v>
      </c>
      <c r="C4" s="5" t="s">
        <v>30</v>
      </c>
      <c r="D4" s="5" t="s">
        <v>31</v>
      </c>
      <c r="E4" s="5" t="s">
        <v>32</v>
      </c>
      <c r="F4" s="5"/>
      <c r="G4" s="5">
        <v>15</v>
      </c>
      <c r="H4" s="5" t="s">
        <v>33</v>
      </c>
      <c r="I4" s="5">
        <v>-1</v>
      </c>
      <c r="J4" s="5"/>
      <c r="K4" s="4" t="str">
        <f>VLOOKUP(IF(ISBLANK(J4),C4,LEFT(J4,IFERROR(FIND("_",LEFT(J4,4)),1)-1)),{"","fact";"c","reset";"tc","reset";"ec","reset";"tec","fact";"c32","rate";"c64","rate";"cmpd","";"ec32","diff";"ec64","diff";"f","fact";"family","";"n","raw";"s",""},2,FALSE)</f>
        <v/>
      </c>
      <c r="L4" s="4" t="str">
        <f t="shared" si="0"/>
        <v/>
      </c>
      <c r="M4" s="5" t="str">
        <f t="shared" si="1"/>
        <v/>
      </c>
      <c r="N4" s="5" t="str">
        <f t="shared" si="2"/>
        <v/>
      </c>
      <c r="O4" s="5" t="str">
        <f t="shared" si="3"/>
        <v/>
      </c>
    </row>
    <row r="5" spans="1:15">
      <c r="A5" s="5" t="s">
        <v>34</v>
      </c>
      <c r="B5" s="5" t="s">
        <v>29</v>
      </c>
      <c r="C5" s="5" t="s">
        <v>35</v>
      </c>
      <c r="D5" s="5" t="s">
        <v>36</v>
      </c>
      <c r="E5" s="5" t="s">
        <v>37</v>
      </c>
      <c r="F5" s="5" t="s">
        <v>38</v>
      </c>
      <c r="G5" s="5">
        <v>7</v>
      </c>
      <c r="H5" s="5" t="s">
        <v>27</v>
      </c>
      <c r="I5" s="5">
        <v>-1</v>
      </c>
      <c r="J5" s="5"/>
      <c r="K5" s="4" t="str">
        <f>VLOOKUP(IF(ISBLANK(J5),C5,LEFT(J5,IFERROR(FIND("_",LEFT(J5,4)),1)-1)),{"","fact";"c","reset";"tc","reset";"ec","reset";"tec","fact";"c32","rate";"c64","rate";"cmpd","";"ec32","diff";"ec64","diff";"f","fact";"family","";"n","raw";"s",""},2,FALSE)</f>
        <v>rate</v>
      </c>
      <c r="L5" s="4" t="str">
        <f t="shared" si="0"/>
        <v/>
      </c>
      <c r="M5" s="5" t="str">
        <f t="shared" si="1"/>
        <v/>
      </c>
      <c r="N5" s="5" t="str">
        <f t="shared" si="2"/>
        <v/>
      </c>
      <c r="O5" s="5" t="str">
        <f t="shared" si="3"/>
        <v/>
      </c>
    </row>
    <row r="6" spans="1:15">
      <c r="A6" s="5" t="s">
        <v>39</v>
      </c>
      <c r="B6" s="5" t="s">
        <v>29</v>
      </c>
      <c r="C6" s="5" t="s">
        <v>35</v>
      </c>
      <c r="D6" s="5" t="s">
        <v>40</v>
      </c>
      <c r="E6" s="5" t="s">
        <v>41</v>
      </c>
      <c r="F6" s="5" t="s">
        <v>42</v>
      </c>
      <c r="G6" s="5">
        <v>7</v>
      </c>
      <c r="H6" s="5" t="s">
        <v>27</v>
      </c>
      <c r="I6" s="5">
        <v>-1</v>
      </c>
      <c r="J6" s="5"/>
      <c r="K6" s="4" t="str">
        <f>VLOOKUP(IF(ISBLANK(J6),C6,LEFT(J6,IFERROR(FIND("_",LEFT(J6,4)),1)-1)),{"","fact";"c","reset";"tc","reset";"ec","reset";"tec","fact";"c32","rate";"c64","rate";"cmpd","";"ec32","diff";"ec64","diff";"f","fact";"family","";"n","raw";"s",""},2,FALSE)</f>
        <v>rate</v>
      </c>
      <c r="L6" s="4" t="str">
        <f t="shared" si="0"/>
        <v/>
      </c>
      <c r="M6" s="5" t="str">
        <f t="shared" si="1"/>
        <v/>
      </c>
      <c r="N6" s="5" t="str">
        <f t="shared" si="2"/>
        <v/>
      </c>
      <c r="O6" s="5" t="str">
        <f t="shared" si="3"/>
        <v/>
      </c>
    </row>
    <row r="7" spans="1:15">
      <c r="A7" s="5" t="s">
        <v>43</v>
      </c>
      <c r="B7" s="5" t="s">
        <v>29</v>
      </c>
      <c r="C7" s="5" t="s">
        <v>35</v>
      </c>
      <c r="D7" s="5" t="s">
        <v>44</v>
      </c>
      <c r="E7" s="5" t="s">
        <v>45</v>
      </c>
      <c r="F7" s="5" t="s">
        <v>38</v>
      </c>
      <c r="G7" s="5">
        <v>7</v>
      </c>
      <c r="H7" s="5" t="s">
        <v>27</v>
      </c>
      <c r="I7" s="5">
        <v>-1</v>
      </c>
      <c r="J7" s="5"/>
      <c r="K7" s="4" t="str">
        <f>VLOOKUP(IF(ISBLANK(J7),C7,LEFT(J7,IFERROR(FIND("_",LEFT(J7,4)),1)-1)),{"","fact";"c","reset";"tc","reset";"ec","reset";"tec","fact";"c32","rate";"c64","rate";"cmpd","";"ec32","diff";"ec64","diff";"f","fact";"family","";"n","raw";"s",""},2,FALSE)</f>
        <v>rate</v>
      </c>
      <c r="L7" s="4" t="str">
        <f t="shared" si="0"/>
        <v/>
      </c>
      <c r="M7" s="5" t="str">
        <f t="shared" si="1"/>
        <v/>
      </c>
      <c r="N7" s="5" t="str">
        <f t="shared" si="2"/>
        <v/>
      </c>
      <c r="O7" s="5" t="str">
        <f t="shared" si="3"/>
        <v/>
      </c>
    </row>
    <row r="8" spans="1:15">
      <c r="A8" s="5" t="s">
        <v>46</v>
      </c>
      <c r="B8" s="5" t="s">
        <v>29</v>
      </c>
      <c r="C8" s="5" t="s">
        <v>35</v>
      </c>
      <c r="D8" s="5" t="s">
        <v>47</v>
      </c>
      <c r="E8" s="5" t="s">
        <v>48</v>
      </c>
      <c r="F8" s="5" t="s">
        <v>38</v>
      </c>
      <c r="G8" s="5">
        <v>7</v>
      </c>
      <c r="H8" s="5" t="s">
        <v>27</v>
      </c>
      <c r="I8" s="5">
        <v>-1</v>
      </c>
      <c r="J8" s="5"/>
      <c r="K8" s="4" t="str">
        <f>VLOOKUP(IF(ISBLANK(J8),C8,LEFT(J8,IFERROR(FIND("_",LEFT(J8,4)),1)-1)),{"","fact";"c","reset";"tc","reset";"ec","reset";"tec","fact";"c32","rate";"c64","rate";"cmpd","";"ec32","diff";"ec64","diff";"f","fact";"family","";"n","raw";"s",""},2,FALSE)</f>
        <v>rate</v>
      </c>
      <c r="L8" s="4" t="str">
        <f t="shared" si="0"/>
        <v/>
      </c>
      <c r="M8" s="5" t="str">
        <f t="shared" si="1"/>
        <v/>
      </c>
      <c r="N8" s="5" t="str">
        <f t="shared" si="2"/>
        <v/>
      </c>
      <c r="O8" s="5" t="str">
        <f t="shared" si="3"/>
        <v/>
      </c>
    </row>
    <row r="9" spans="1:15">
      <c r="A9" s="5" t="s">
        <v>49</v>
      </c>
      <c r="B9" s="5" t="s">
        <v>29</v>
      </c>
      <c r="C9" s="5" t="s">
        <v>35</v>
      </c>
      <c r="D9" s="5" t="s">
        <v>50</v>
      </c>
      <c r="E9" s="5" t="s">
        <v>51</v>
      </c>
      <c r="F9" s="5" t="s">
        <v>38</v>
      </c>
      <c r="G9" s="5">
        <v>7</v>
      </c>
      <c r="H9" s="5" t="s">
        <v>27</v>
      </c>
      <c r="I9" s="5">
        <v>-1</v>
      </c>
      <c r="J9" s="5"/>
      <c r="K9" s="4" t="str">
        <f>VLOOKUP(IF(ISBLANK(J9),C9,LEFT(J9,IFERROR(FIND("_",LEFT(J9,4)),1)-1)),{"","fact";"c","reset";"tc","reset";"ec","reset";"tec","fact";"c32","rate";"c64","rate";"cmpd","";"ec32","diff";"ec64","diff";"f","fact";"family","";"n","raw";"s",""},2,FALSE)</f>
        <v>rate</v>
      </c>
      <c r="L9" s="4" t="str">
        <f t="shared" si="0"/>
        <v/>
      </c>
      <c r="M9" s="5" t="str">
        <f t="shared" si="1"/>
        <v/>
      </c>
      <c r="N9" s="5" t="str">
        <f t="shared" si="2"/>
        <v/>
      </c>
      <c r="O9" s="5" t="str">
        <f t="shared" si="3"/>
        <v/>
      </c>
    </row>
    <row r="10" spans="1:15">
      <c r="A10" s="5" t="s">
        <v>52</v>
      </c>
      <c r="B10" s="5" t="s">
        <v>29</v>
      </c>
      <c r="C10" s="5" t="s">
        <v>35</v>
      </c>
      <c r="D10" s="5" t="s">
        <v>53</v>
      </c>
      <c r="E10" s="5" t="s">
        <v>54</v>
      </c>
      <c r="F10" s="5" t="s">
        <v>55</v>
      </c>
      <c r="G10" s="5">
        <v>7</v>
      </c>
      <c r="H10" s="5" t="s">
        <v>27</v>
      </c>
      <c r="I10" s="5">
        <v>-1</v>
      </c>
      <c r="J10" s="5"/>
      <c r="K10" s="4" t="str">
        <f>VLOOKUP(IF(ISBLANK(J10),C10,LEFT(J10,IFERROR(FIND("_",LEFT(J10,4)),1)-1)),{"","fact";"c","reset";"tc","reset";"ec","reset";"tec","fact";"c32","rate";"c64","rate";"cmpd","";"ec32","diff";"ec64","diff";"f","fact";"family","";"n","raw";"s",""},2,FALSE)</f>
        <v>rate</v>
      </c>
      <c r="L10" s="4" t="str">
        <f t="shared" si="0"/>
        <v/>
      </c>
      <c r="M10" s="5" t="str">
        <f t="shared" si="1"/>
        <v/>
      </c>
      <c r="N10" s="5" t="str">
        <f t="shared" si="2"/>
        <v/>
      </c>
      <c r="O10" s="5" t="str">
        <f t="shared" si="3"/>
        <v/>
      </c>
    </row>
    <row r="11" spans="1:15">
      <c r="A11" s="5" t="s">
        <v>56</v>
      </c>
      <c r="B11" s="5" t="s">
        <v>29</v>
      </c>
      <c r="C11" s="5" t="s">
        <v>35</v>
      </c>
      <c r="D11" s="5" t="s">
        <v>57</v>
      </c>
      <c r="E11" s="5" t="s">
        <v>58</v>
      </c>
      <c r="F11" s="5" t="s">
        <v>59</v>
      </c>
      <c r="G11" s="5">
        <v>7</v>
      </c>
      <c r="H11" s="5" t="s">
        <v>27</v>
      </c>
      <c r="I11" s="5">
        <v>-1</v>
      </c>
      <c r="J11" s="5"/>
      <c r="K11" s="4" t="str">
        <f>VLOOKUP(IF(ISBLANK(J11),C11,LEFT(J11,IFERROR(FIND("_",LEFT(J11,4)),1)-1)),{"","fact";"c","reset";"tc","reset";"ec","reset";"tec","fact";"c32","rate";"c64","rate";"cmpd","";"ec32","diff";"ec64","diff";"f","fact";"family","";"n","raw";"s",""},2,FALSE)</f>
        <v>rate</v>
      </c>
      <c r="L11" s="4" t="str">
        <f t="shared" si="0"/>
        <v/>
      </c>
      <c r="M11" s="5" t="str">
        <f t="shared" si="1"/>
        <v/>
      </c>
      <c r="N11" s="5" t="str">
        <f t="shared" si="2"/>
        <v/>
      </c>
      <c r="O11" s="5" t="str">
        <f t="shared" si="3"/>
        <v/>
      </c>
    </row>
    <row r="12" spans="1:15">
      <c r="A12" s="5" t="s">
        <v>60</v>
      </c>
      <c r="B12" s="5" t="s">
        <v>29</v>
      </c>
      <c r="C12" s="5" t="s">
        <v>35</v>
      </c>
      <c r="D12" s="5" t="s">
        <v>61</v>
      </c>
      <c r="E12" s="5" t="s">
        <v>62</v>
      </c>
      <c r="F12" s="5" t="s">
        <v>55</v>
      </c>
      <c r="G12" s="5">
        <v>7</v>
      </c>
      <c r="H12" s="5" t="s">
        <v>27</v>
      </c>
      <c r="I12" s="5">
        <v>-1</v>
      </c>
      <c r="J12" s="5"/>
      <c r="K12" s="4" t="str">
        <f>VLOOKUP(IF(ISBLANK(J12),C12,LEFT(J12,IFERROR(FIND("_",LEFT(J12,4)),1)-1)),{"","fact";"c","reset";"tc","reset";"ec","reset";"tec","fact";"c32","rate";"c64","rate";"cmpd","";"ec32","diff";"ec64","diff";"f","fact";"family","";"n","raw";"s",""},2,FALSE)</f>
        <v>rate</v>
      </c>
      <c r="L12" s="4" t="str">
        <f t="shared" si="0"/>
        <v/>
      </c>
      <c r="M12" s="5" t="str">
        <f t="shared" si="1"/>
        <v/>
      </c>
      <c r="N12" s="5" t="str">
        <f t="shared" si="2"/>
        <v/>
      </c>
      <c r="O12" s="5" t="str">
        <f t="shared" si="3"/>
        <v/>
      </c>
    </row>
    <row r="13" spans="1:15">
      <c r="A13" s="5" t="s">
        <v>63</v>
      </c>
      <c r="B13" s="5" t="s">
        <v>29</v>
      </c>
      <c r="C13" s="5" t="s">
        <v>35</v>
      </c>
      <c r="D13" s="5" t="s">
        <v>64</v>
      </c>
      <c r="E13" s="5" t="s">
        <v>65</v>
      </c>
      <c r="F13" s="5" t="s">
        <v>59</v>
      </c>
      <c r="G13" s="5">
        <v>7</v>
      </c>
      <c r="H13" s="5" t="s">
        <v>27</v>
      </c>
      <c r="I13" s="5">
        <v>-1</v>
      </c>
      <c r="J13" s="5"/>
      <c r="K13" s="4" t="str">
        <f>VLOOKUP(IF(ISBLANK(J13),C13,LEFT(J13,IFERROR(FIND("_",LEFT(J13,4)),1)-1)),{"","fact";"c","reset";"tc","reset";"ec","reset";"tec","fact";"c32","rate";"c64","rate";"cmpd","";"ec32","diff";"ec64","diff";"f","fact";"family","";"n","raw";"s",""},2,FALSE)</f>
        <v>rate</v>
      </c>
      <c r="L13" s="4" t="str">
        <f t="shared" si="0"/>
        <v/>
      </c>
      <c r="M13" s="5" t="str">
        <f t="shared" si="1"/>
        <v/>
      </c>
      <c r="N13" s="5" t="str">
        <f t="shared" si="2"/>
        <v/>
      </c>
      <c r="O13" s="5" t="str">
        <f t="shared" si="3"/>
        <v/>
      </c>
    </row>
    <row r="14" spans="1:15">
      <c r="A14" s="5" t="s">
        <v>66</v>
      </c>
      <c r="B14" s="5" t="s">
        <v>29</v>
      </c>
      <c r="C14" s="5" t="s">
        <v>35</v>
      </c>
      <c r="D14" s="5" t="s">
        <v>67</v>
      </c>
      <c r="E14" s="5" t="s">
        <v>68</v>
      </c>
      <c r="F14" s="5" t="s">
        <v>69</v>
      </c>
      <c r="G14" s="5">
        <v>7</v>
      </c>
      <c r="H14" s="5" t="s">
        <v>27</v>
      </c>
      <c r="I14" s="5">
        <v>-1</v>
      </c>
      <c r="J14" s="5"/>
      <c r="K14" s="4" t="str">
        <f>VLOOKUP(IF(ISBLANK(J14),C14,LEFT(J14,IFERROR(FIND("_",LEFT(J14,4)),1)-1)),{"","fact";"c","reset";"tc","reset";"ec","reset";"tec","fact";"c32","rate";"c64","rate";"cmpd","";"ec32","diff";"ec64","diff";"f","fact";"family","";"n","raw";"s",""},2,FALSE)</f>
        <v>rate</v>
      </c>
      <c r="L14" s="4" t="str">
        <f t="shared" si="0"/>
        <v/>
      </c>
      <c r="M14" s="5" t="str">
        <f t="shared" si="1"/>
        <v/>
      </c>
      <c r="N14" s="5" t="str">
        <f t="shared" si="2"/>
        <v/>
      </c>
      <c r="O14" s="5" t="str">
        <f t="shared" si="3"/>
        <v/>
      </c>
    </row>
    <row r="15" spans="1:15">
      <c r="A15" s="5" t="s">
        <v>70</v>
      </c>
      <c r="B15" s="5" t="s">
        <v>29</v>
      </c>
      <c r="C15" s="5" t="s">
        <v>35</v>
      </c>
      <c r="D15" s="5" t="s">
        <v>71</v>
      </c>
      <c r="E15" s="5" t="s">
        <v>72</v>
      </c>
      <c r="F15" s="5" t="s">
        <v>73</v>
      </c>
      <c r="G15" s="5">
        <v>9</v>
      </c>
      <c r="H15" s="5" t="s">
        <v>27</v>
      </c>
      <c r="I15" s="5">
        <v>-1</v>
      </c>
      <c r="J15" s="5"/>
      <c r="K15" s="4" t="str">
        <f>VLOOKUP(IF(ISBLANK(J15),C15,LEFT(J15,IFERROR(FIND("_",LEFT(J15,4)),1)-1)),{"","fact";"c","reset";"tc","reset";"ec","reset";"tec","fact";"c32","rate";"c64","rate";"cmpd","";"ec32","diff";"ec64","diff";"f","fact";"family","";"n","raw";"s",""},2,FALSE)</f>
        <v>rate</v>
      </c>
      <c r="L15" s="4" t="str">
        <f t="shared" si="0"/>
        <v/>
      </c>
      <c r="M15" s="5" t="str">
        <f t="shared" si="1"/>
        <v/>
      </c>
      <c r="N15" s="5" t="str">
        <f t="shared" si="2"/>
        <v/>
      </c>
      <c r="O15" s="5" t="str">
        <f t="shared" si="3"/>
        <v/>
      </c>
    </row>
    <row r="16" spans="1:15">
      <c r="A16" s="5" t="s">
        <v>74</v>
      </c>
      <c r="B16" s="5" t="s">
        <v>29</v>
      </c>
      <c r="C16" s="5" t="s">
        <v>35</v>
      </c>
      <c r="D16" s="5" t="s">
        <v>75</v>
      </c>
      <c r="E16" s="5" t="s">
        <v>76</v>
      </c>
      <c r="F16" s="5" t="s">
        <v>77</v>
      </c>
      <c r="G16" s="5">
        <v>7</v>
      </c>
      <c r="H16" s="5" t="s">
        <v>27</v>
      </c>
      <c r="I16" s="5">
        <v>-1</v>
      </c>
      <c r="J16" s="5"/>
      <c r="K16" s="4" t="str">
        <f>VLOOKUP(IF(ISBLANK(J16),C16,LEFT(J16,IFERROR(FIND("_",LEFT(J16,4)),1)-1)),{"","fact";"c","reset";"tc","reset";"ec","reset";"tec","fact";"c32","rate";"c64","rate";"cmpd","";"ec32","diff";"ec64","diff";"f","fact";"family","";"n","raw";"s",""},2,FALSE)</f>
        <v>rate</v>
      </c>
      <c r="L16" s="4" t="str">
        <f t="shared" si="0"/>
        <v/>
      </c>
      <c r="M16" s="5" t="str">
        <f t="shared" si="1"/>
        <v/>
      </c>
      <c r="N16" s="5" t="str">
        <f t="shared" si="2"/>
        <v/>
      </c>
      <c r="O16" s="5" t="str">
        <f t="shared" si="3"/>
        <v/>
      </c>
    </row>
    <row r="17" spans="1:15">
      <c r="A17" s="5" t="s">
        <v>78</v>
      </c>
      <c r="B17" s="5" t="s">
        <v>29</v>
      </c>
      <c r="C17" s="5" t="s">
        <v>35</v>
      </c>
      <c r="D17" s="5" t="s">
        <v>79</v>
      </c>
      <c r="E17" s="5" t="s">
        <v>80</v>
      </c>
      <c r="F17" s="5" t="s">
        <v>81</v>
      </c>
      <c r="G17" s="5">
        <v>7</v>
      </c>
      <c r="H17" s="5" t="s">
        <v>27</v>
      </c>
      <c r="I17" s="5">
        <v>-1</v>
      </c>
      <c r="J17" s="5"/>
      <c r="K17" s="4" t="str">
        <f>VLOOKUP(IF(ISBLANK(J17),C17,LEFT(J17,IFERROR(FIND("_",LEFT(J17,4)),1)-1)),{"","fact";"c","reset";"tc","reset";"ec","reset";"tec","fact";"c32","rate";"c64","rate";"cmpd","";"ec32","diff";"ec64","diff";"f","fact";"family","";"n","raw";"s",""},2,FALSE)</f>
        <v>rate</v>
      </c>
      <c r="L17" s="4" t="str">
        <f t="shared" si="0"/>
        <v/>
      </c>
      <c r="M17" s="5" t="str">
        <f t="shared" si="1"/>
        <v/>
      </c>
      <c r="N17" s="5" t="str">
        <f t="shared" si="2"/>
        <v/>
      </c>
      <c r="O17" s="5" t="str">
        <f t="shared" si="3"/>
        <v/>
      </c>
    </row>
    <row r="18" spans="1:15">
      <c r="A18" s="5" t="s">
        <v>82</v>
      </c>
      <c r="B18" s="5" t="s">
        <v>29</v>
      </c>
      <c r="C18" s="5" t="s">
        <v>35</v>
      </c>
      <c r="D18" s="5" t="s">
        <v>83</v>
      </c>
      <c r="E18" s="5" t="s">
        <v>84</v>
      </c>
      <c r="F18" s="5" t="s">
        <v>38</v>
      </c>
      <c r="G18" s="5">
        <v>7</v>
      </c>
      <c r="H18" s="5" t="s">
        <v>27</v>
      </c>
      <c r="I18" s="5">
        <v>-1</v>
      </c>
      <c r="J18" s="5"/>
      <c r="K18" s="4" t="str">
        <f>VLOOKUP(IF(ISBLANK(J18),C18,LEFT(J18,IFERROR(FIND("_",LEFT(J18,4)),1)-1)),{"","fact";"c","reset";"tc","reset";"ec","reset";"tec","fact";"c32","rate";"c64","rate";"cmpd","";"ec32","diff";"ec64","diff";"f","fact";"family","";"n","raw";"s",""},2,FALSE)</f>
        <v>rate</v>
      </c>
      <c r="L18" s="4" t="str">
        <f t="shared" si="0"/>
        <v/>
      </c>
      <c r="M18" s="5" t="str">
        <f t="shared" si="1"/>
        <v/>
      </c>
      <c r="N18" s="5" t="str">
        <f t="shared" si="2"/>
        <v/>
      </c>
      <c r="O18" s="5" t="str">
        <f t="shared" si="3"/>
        <v/>
      </c>
    </row>
    <row r="19" spans="1:15">
      <c r="A19" s="5" t="s">
        <v>85</v>
      </c>
      <c r="B19" s="5" t="s">
        <v>29</v>
      </c>
      <c r="C19" s="5" t="s">
        <v>35</v>
      </c>
      <c r="D19" s="5" t="s">
        <v>86</v>
      </c>
      <c r="E19" s="5" t="s">
        <v>87</v>
      </c>
      <c r="F19" s="5" t="s">
        <v>88</v>
      </c>
      <c r="G19" s="5">
        <v>7</v>
      </c>
      <c r="H19" s="5" t="s">
        <v>27</v>
      </c>
      <c r="I19" s="5">
        <v>-1</v>
      </c>
      <c r="J19" s="5"/>
      <c r="K19" s="4" t="str">
        <f>VLOOKUP(IF(ISBLANK(J19),C19,LEFT(J19,IFERROR(FIND("_",LEFT(J19,4)),1)-1)),{"","fact";"c","reset";"tc","reset";"ec","reset";"tec","fact";"c32","rate";"c64","rate";"cmpd","";"ec32","diff";"ec64","diff";"f","fact";"family","";"n","raw";"s",""},2,FALSE)</f>
        <v>rate</v>
      </c>
      <c r="L19" s="4" t="str">
        <f t="shared" si="0"/>
        <v/>
      </c>
      <c r="M19" s="5" t="str">
        <f t="shared" si="1"/>
        <v/>
      </c>
      <c r="N19" s="5" t="str">
        <f t="shared" si="2"/>
        <v/>
      </c>
      <c r="O19" s="5" t="str">
        <f t="shared" si="3"/>
        <v/>
      </c>
    </row>
    <row r="20" spans="1:15">
      <c r="A20" s="5" t="s">
        <v>89</v>
      </c>
      <c r="B20" s="5" t="s">
        <v>29</v>
      </c>
      <c r="C20" s="5" t="s">
        <v>35</v>
      </c>
      <c r="D20" s="5" t="s">
        <v>90</v>
      </c>
      <c r="E20" s="5" t="s">
        <v>91</v>
      </c>
      <c r="F20" s="5" t="s">
        <v>88</v>
      </c>
      <c r="G20" s="5">
        <v>7</v>
      </c>
      <c r="H20" s="5" t="s">
        <v>27</v>
      </c>
      <c r="I20" s="5">
        <v>-1</v>
      </c>
      <c r="J20" s="5"/>
      <c r="K20" s="4" t="str">
        <f>VLOOKUP(IF(ISBLANK(J20),C20,LEFT(J20,IFERROR(FIND("_",LEFT(J20,4)),1)-1)),{"","fact";"c","reset";"tc","reset";"ec","reset";"tec","fact";"c32","rate";"c64","rate";"cmpd","";"ec32","diff";"ec64","diff";"f","fact";"family","";"n","raw";"s",""},2,FALSE)</f>
        <v>rate</v>
      </c>
      <c r="L20" s="4" t="str">
        <f t="shared" si="0"/>
        <v/>
      </c>
      <c r="M20" s="5" t="str">
        <f t="shared" si="1"/>
        <v/>
      </c>
      <c r="N20" s="5" t="str">
        <f t="shared" si="2"/>
        <v/>
      </c>
      <c r="O20" s="5" t="str">
        <f t="shared" si="3"/>
        <v/>
      </c>
    </row>
    <row r="21" spans="1:15">
      <c r="A21" s="5" t="s">
        <v>92</v>
      </c>
      <c r="B21" s="5" t="s">
        <v>29</v>
      </c>
      <c r="C21" s="5" t="s">
        <v>30</v>
      </c>
      <c r="D21" s="5" t="s">
        <v>93</v>
      </c>
      <c r="E21" s="5" t="s">
        <v>94</v>
      </c>
      <c r="F21" s="5"/>
      <c r="G21" s="5">
        <v>12</v>
      </c>
      <c r="H21" s="5" t="s">
        <v>27</v>
      </c>
      <c r="I21" s="5">
        <v>-1</v>
      </c>
      <c r="J21" s="5"/>
      <c r="K21" s="4" t="str">
        <f>VLOOKUP(IF(ISBLANK(J21),C21,LEFT(J21,IFERROR(FIND("_",LEFT(J21,4)),1)-1)),{"","fact";"c","reset";"tc","reset";"ec","reset";"tec","fact";"c32","rate";"c64","rate";"cmpd","";"ec32","diff";"ec64","diff";"f","fact";"family","";"n","raw";"s",""},2,FALSE)</f>
        <v/>
      </c>
      <c r="L21" s="4" t="str">
        <f t="shared" si="0"/>
        <v/>
      </c>
      <c r="M21" s="5" t="str">
        <f t="shared" si="1"/>
        <v/>
      </c>
      <c r="N21" s="5" t="str">
        <f t="shared" si="2"/>
        <v/>
      </c>
      <c r="O21" s="5" t="str">
        <f t="shared" si="3"/>
        <v/>
      </c>
    </row>
    <row r="22" spans="1:15">
      <c r="A22" s="5" t="s">
        <v>95</v>
      </c>
      <c r="B22" s="5" t="s">
        <v>29</v>
      </c>
      <c r="C22" s="5" t="s">
        <v>35</v>
      </c>
      <c r="D22" s="5" t="s">
        <v>96</v>
      </c>
      <c r="E22" s="5" t="s">
        <v>97</v>
      </c>
      <c r="F22" s="5" t="s">
        <v>55</v>
      </c>
      <c r="G22" s="5">
        <v>7</v>
      </c>
      <c r="H22" s="5" t="s">
        <v>27</v>
      </c>
      <c r="I22" s="5">
        <v>-1</v>
      </c>
      <c r="J22" s="5"/>
      <c r="K22" s="4" t="str">
        <f>VLOOKUP(IF(ISBLANK(J22),C22,LEFT(J22,IFERROR(FIND("_",LEFT(J22,4)),1)-1)),{"","fact";"c","reset";"tc","reset";"ec","reset";"tec","fact";"c32","rate";"c64","rate";"cmpd","";"ec32","diff";"ec64","diff";"f","fact";"family","";"n","raw";"s",""},2,FALSE)</f>
        <v>rate</v>
      </c>
      <c r="L22" s="4" t="str">
        <f t="shared" si="0"/>
        <v/>
      </c>
      <c r="M22" s="5" t="str">
        <f t="shared" si="1"/>
        <v/>
      </c>
      <c r="N22" s="5" t="str">
        <f t="shared" si="2"/>
        <v/>
      </c>
      <c r="O22" s="5" t="str">
        <f t="shared" si="3"/>
        <v/>
      </c>
    </row>
    <row r="23" spans="1:15">
      <c r="A23" s="5" t="s">
        <v>98</v>
      </c>
      <c r="B23" s="5" t="s">
        <v>29</v>
      </c>
      <c r="C23" s="5" t="s">
        <v>35</v>
      </c>
      <c r="D23" s="5" t="s">
        <v>99</v>
      </c>
      <c r="E23" s="5" t="s">
        <v>100</v>
      </c>
      <c r="F23" s="5" t="s">
        <v>55</v>
      </c>
      <c r="G23" s="5">
        <v>7</v>
      </c>
      <c r="H23" s="5" t="s">
        <v>27</v>
      </c>
      <c r="I23" s="5">
        <v>-1</v>
      </c>
      <c r="J23" s="5"/>
      <c r="K23" s="4" t="str">
        <f>VLOOKUP(IF(ISBLANK(J23),C23,LEFT(J23,IFERROR(FIND("_",LEFT(J23,4)),1)-1)),{"","fact";"c","reset";"tc","reset";"ec","reset";"tec","fact";"c32","rate";"c64","rate";"cmpd","";"ec32","diff";"ec64","diff";"f","fact";"family","";"n","raw";"s",""},2,FALSE)</f>
        <v>rate</v>
      </c>
      <c r="L23" s="4" t="str">
        <f t="shared" si="0"/>
        <v/>
      </c>
      <c r="M23" s="5" t="str">
        <f t="shared" si="1"/>
        <v/>
      </c>
      <c r="N23" s="5" t="str">
        <f t="shared" si="2"/>
        <v/>
      </c>
      <c r="O23" s="5" t="str">
        <f t="shared" si="3"/>
        <v/>
      </c>
    </row>
    <row r="24" spans="1:15">
      <c r="A24" s="5" t="s">
        <v>101</v>
      </c>
      <c r="B24" s="5" t="s">
        <v>29</v>
      </c>
      <c r="C24" s="5" t="s">
        <v>35</v>
      </c>
      <c r="D24" s="5" t="s">
        <v>102</v>
      </c>
      <c r="E24" s="5" t="s">
        <v>103</v>
      </c>
      <c r="F24" s="5" t="s">
        <v>55</v>
      </c>
      <c r="G24" s="5">
        <v>7</v>
      </c>
      <c r="H24" s="5" t="s">
        <v>27</v>
      </c>
      <c r="I24" s="5">
        <v>-1</v>
      </c>
      <c r="J24" s="5"/>
      <c r="K24" s="4" t="str">
        <f>VLOOKUP(IF(ISBLANK(J24),C24,LEFT(J24,IFERROR(FIND("_",LEFT(J24,4)),1)-1)),{"","fact";"c","reset";"tc","reset";"ec","reset";"tec","fact";"c32","rate";"c64","rate";"cmpd","";"ec32","diff";"ec64","diff";"f","fact";"family","";"n","raw";"s",""},2,FALSE)</f>
        <v>rate</v>
      </c>
      <c r="L24" s="4" t="str">
        <f t="shared" si="0"/>
        <v/>
      </c>
      <c r="M24" s="5" t="str">
        <f t="shared" si="1"/>
        <v/>
      </c>
      <c r="N24" s="5" t="str">
        <f t="shared" si="2"/>
        <v/>
      </c>
      <c r="O24" s="5" t="str">
        <f t="shared" si="3"/>
        <v/>
      </c>
    </row>
    <row r="25" spans="1:15">
      <c r="A25" s="5" t="s">
        <v>104</v>
      </c>
      <c r="B25" s="5" t="s">
        <v>29</v>
      </c>
      <c r="C25" s="5" t="s">
        <v>35</v>
      </c>
      <c r="D25" s="5" t="s">
        <v>105</v>
      </c>
      <c r="E25" s="5" t="s">
        <v>106</v>
      </c>
      <c r="F25" s="5" t="s">
        <v>55</v>
      </c>
      <c r="G25" s="5">
        <v>7</v>
      </c>
      <c r="H25" s="5" t="s">
        <v>27</v>
      </c>
      <c r="I25" s="5">
        <v>-1</v>
      </c>
      <c r="J25" s="5"/>
      <c r="K25" s="4" t="str">
        <f>VLOOKUP(IF(ISBLANK(J25),C25,LEFT(J25,IFERROR(FIND("_",LEFT(J25,4)),1)-1)),{"","fact";"c","reset";"tc","reset";"ec","reset";"tec","fact";"c32","rate";"c64","rate";"cmpd","";"ec32","diff";"ec64","diff";"f","fact";"family","";"n","raw";"s",""},2,FALSE)</f>
        <v>rate</v>
      </c>
      <c r="L25" s="4" t="str">
        <f t="shared" si="0"/>
        <v/>
      </c>
      <c r="M25" s="5" t="str">
        <f t="shared" si="1"/>
        <v/>
      </c>
      <c r="N25" s="5" t="str">
        <f t="shared" si="2"/>
        <v/>
      </c>
      <c r="O25" s="5" t="str">
        <f t="shared" si="3"/>
        <v/>
      </c>
    </row>
    <row r="26" spans="1:15">
      <c r="A26" s="5" t="s">
        <v>107</v>
      </c>
      <c r="B26" s="5" t="s">
        <v>29</v>
      </c>
      <c r="C26" s="5" t="s">
        <v>35</v>
      </c>
      <c r="D26" s="5" t="s">
        <v>108</v>
      </c>
      <c r="E26" s="5" t="s">
        <v>108</v>
      </c>
      <c r="F26" s="5" t="s">
        <v>109</v>
      </c>
      <c r="G26" s="5">
        <v>7</v>
      </c>
      <c r="H26" s="5" t="s">
        <v>27</v>
      </c>
      <c r="I26" s="5">
        <v>-1</v>
      </c>
      <c r="J26" s="5"/>
      <c r="K26" s="4" t="str">
        <f>VLOOKUP(IF(ISBLANK(J26),C26,LEFT(J26,IFERROR(FIND("_",LEFT(J26,4)),1)-1)),{"","fact";"c","reset";"tc","reset";"ec","reset";"tec","fact";"c32","rate";"c64","rate";"cmpd","";"ec32","diff";"ec64","diff";"f","fact";"family","";"n","raw";"s",""},2,FALSE)</f>
        <v>rate</v>
      </c>
      <c r="L26" s="4" t="str">
        <f t="shared" si="0"/>
        <v/>
      </c>
      <c r="M26" s="5" t="str">
        <f t="shared" si="1"/>
        <v/>
      </c>
      <c r="N26" s="5" t="str">
        <f t="shared" si="2"/>
        <v/>
      </c>
      <c r="O26" s="5" t="str">
        <f t="shared" si="3"/>
        <v/>
      </c>
    </row>
    <row r="27" spans="1:15">
      <c r="A27" s="5" t="s">
        <v>110</v>
      </c>
      <c r="B27" s="5" t="s">
        <v>29</v>
      </c>
      <c r="C27" s="5" t="s">
        <v>35</v>
      </c>
      <c r="D27" s="5" t="s">
        <v>111</v>
      </c>
      <c r="E27" s="5" t="s">
        <v>112</v>
      </c>
      <c r="F27" s="5" t="s">
        <v>55</v>
      </c>
      <c r="G27" s="5">
        <v>7</v>
      </c>
      <c r="H27" s="5" t="s">
        <v>27</v>
      </c>
      <c r="I27" s="5">
        <v>-1</v>
      </c>
      <c r="J27" s="5"/>
      <c r="K27" s="4" t="str">
        <f>VLOOKUP(IF(ISBLANK(J27),C27,LEFT(J27,IFERROR(FIND("_",LEFT(J27,4)),1)-1)),{"","fact";"c","reset";"tc","reset";"ec","reset";"tec","fact";"c32","rate";"c64","rate";"cmpd","";"ec32","diff";"ec64","diff";"f","fact";"family","";"n","raw";"s",""},2,FALSE)</f>
        <v>rate</v>
      </c>
      <c r="L27" s="4" t="str">
        <f t="shared" si="0"/>
        <v/>
      </c>
      <c r="M27" s="5" t="str">
        <f t="shared" si="1"/>
        <v/>
      </c>
      <c r="N27" s="5" t="str">
        <f t="shared" si="2"/>
        <v/>
      </c>
      <c r="O27" s="5" t="str">
        <f t="shared" si="3"/>
        <v/>
      </c>
    </row>
    <row r="28" spans="1:15">
      <c r="A28" s="5" t="s">
        <v>113</v>
      </c>
      <c r="B28" s="5" t="s">
        <v>29</v>
      </c>
      <c r="C28" s="5" t="s">
        <v>35</v>
      </c>
      <c r="D28" s="5" t="s">
        <v>114</v>
      </c>
      <c r="E28" s="5" t="s">
        <v>115</v>
      </c>
      <c r="F28" s="5" t="s">
        <v>59</v>
      </c>
      <c r="G28" s="5">
        <v>7</v>
      </c>
      <c r="H28" s="5" t="s">
        <v>27</v>
      </c>
      <c r="I28" s="5">
        <v>-1</v>
      </c>
      <c r="J28" s="5"/>
      <c r="K28" s="4" t="str">
        <f>VLOOKUP(IF(ISBLANK(J28),C28,LEFT(J28,IFERROR(FIND("_",LEFT(J28,4)),1)-1)),{"","fact";"c","reset";"tc","reset";"ec","reset";"tec","fact";"c32","rate";"c64","rate";"cmpd","";"ec32","diff";"ec64","diff";"f","fact";"family","";"n","raw";"s",""},2,FALSE)</f>
        <v>rate</v>
      </c>
      <c r="L28" s="4" t="str">
        <f t="shared" si="0"/>
        <v/>
      </c>
      <c r="M28" s="5" t="str">
        <f t="shared" si="1"/>
        <v/>
      </c>
      <c r="N28" s="5" t="str">
        <f t="shared" si="2"/>
        <v/>
      </c>
      <c r="O28" s="5" t="str">
        <f t="shared" si="3"/>
        <v/>
      </c>
    </row>
    <row r="29" spans="1:15">
      <c r="A29" s="5" t="s">
        <v>116</v>
      </c>
      <c r="B29" s="5" t="s">
        <v>29</v>
      </c>
      <c r="C29" s="5" t="s">
        <v>35</v>
      </c>
      <c r="D29" s="5" t="s">
        <v>117</v>
      </c>
      <c r="E29" s="5" t="s">
        <v>118</v>
      </c>
      <c r="F29" s="5" t="s">
        <v>55</v>
      </c>
      <c r="G29" s="5">
        <v>7</v>
      </c>
      <c r="H29" s="5" t="s">
        <v>27</v>
      </c>
      <c r="I29" s="5">
        <v>-1</v>
      </c>
      <c r="J29" s="5"/>
      <c r="K29" s="4" t="str">
        <f>VLOOKUP(IF(ISBLANK(J29),C29,LEFT(J29,IFERROR(FIND("_",LEFT(J29,4)),1)-1)),{"","fact";"c","reset";"tc","reset";"ec","reset";"tec","fact";"c32","rate";"c64","rate";"cmpd","";"ec32","diff";"ec64","diff";"f","fact";"family","";"n","raw";"s",""},2,FALSE)</f>
        <v>rate</v>
      </c>
      <c r="L29" s="4" t="str">
        <f t="shared" si="0"/>
        <v/>
      </c>
      <c r="M29" s="5" t="str">
        <f t="shared" si="1"/>
        <v/>
      </c>
      <c r="N29" s="5" t="str">
        <f t="shared" si="2"/>
        <v/>
      </c>
      <c r="O29" s="5" t="str">
        <f t="shared" si="3"/>
        <v/>
      </c>
    </row>
    <row r="30" spans="1:15">
      <c r="A30" s="5" t="s">
        <v>119</v>
      </c>
      <c r="B30" s="5" t="s">
        <v>29</v>
      </c>
      <c r="C30" s="5" t="s">
        <v>35</v>
      </c>
      <c r="D30" s="5" t="s">
        <v>120</v>
      </c>
      <c r="E30" s="5" t="s">
        <v>121</v>
      </c>
      <c r="F30" s="5" t="s">
        <v>59</v>
      </c>
      <c r="G30" s="5">
        <v>7</v>
      </c>
      <c r="H30" s="5" t="s">
        <v>27</v>
      </c>
      <c r="I30" s="5">
        <v>-1</v>
      </c>
      <c r="J30" s="5"/>
      <c r="K30" s="4" t="str">
        <f>VLOOKUP(IF(ISBLANK(J30),C30,LEFT(J30,IFERROR(FIND("_",LEFT(J30,4)),1)-1)),{"","fact";"c","reset";"tc","reset";"ec","reset";"tec","fact";"c32","rate";"c64","rate";"cmpd","";"ec32","diff";"ec64","diff";"f","fact";"family","";"n","raw";"s",""},2,FALSE)</f>
        <v>rate</v>
      </c>
      <c r="L30" s="4" t="str">
        <f t="shared" si="0"/>
        <v/>
      </c>
      <c r="M30" s="5" t="str">
        <f t="shared" si="1"/>
        <v/>
      </c>
      <c r="N30" s="5" t="str">
        <f t="shared" si="2"/>
        <v/>
      </c>
      <c r="O30" s="5" t="str">
        <f t="shared" si="3"/>
        <v/>
      </c>
    </row>
    <row r="31" spans="1:15">
      <c r="A31" s="5" t="s">
        <v>122</v>
      </c>
      <c r="B31" s="5" t="s">
        <v>29</v>
      </c>
      <c r="C31" s="5" t="s">
        <v>35</v>
      </c>
      <c r="D31" s="5" t="s">
        <v>123</v>
      </c>
      <c r="E31" s="5" t="s">
        <v>124</v>
      </c>
      <c r="F31" s="5" t="s">
        <v>125</v>
      </c>
      <c r="G31" s="5">
        <v>7</v>
      </c>
      <c r="H31" s="5" t="s">
        <v>27</v>
      </c>
      <c r="I31" s="5">
        <v>-1</v>
      </c>
      <c r="J31" s="5"/>
      <c r="K31" s="4" t="str">
        <f>VLOOKUP(IF(ISBLANK(J31),C31,LEFT(J31,IFERROR(FIND("_",LEFT(J31,4)),1)-1)),{"","fact";"c","reset";"tc","reset";"ec","reset";"tec","fact";"c32","rate";"c64","rate";"cmpd","";"ec32","diff";"ec64","diff";"f","fact";"family","";"n","raw";"s",""},2,FALSE)</f>
        <v>rate</v>
      </c>
      <c r="L31" s="4" t="str">
        <f t="shared" si="0"/>
        <v/>
      </c>
      <c r="M31" s="5" t="str">
        <f t="shared" si="1"/>
        <v/>
      </c>
      <c r="N31" s="5" t="str">
        <f t="shared" si="2"/>
        <v/>
      </c>
      <c r="O31" s="5" t="str">
        <f t="shared" si="3"/>
        <v/>
      </c>
    </row>
    <row r="32" spans="1:15">
      <c r="A32" s="5" t="s">
        <v>126</v>
      </c>
      <c r="B32" s="5" t="s">
        <v>29</v>
      </c>
      <c r="C32" s="5" t="s">
        <v>35</v>
      </c>
      <c r="D32" s="5" t="s">
        <v>127</v>
      </c>
      <c r="E32" s="5" t="s">
        <v>128</v>
      </c>
      <c r="F32" s="5" t="s">
        <v>38</v>
      </c>
      <c r="G32" s="5">
        <v>7</v>
      </c>
      <c r="H32" s="5" t="s">
        <v>27</v>
      </c>
      <c r="I32" s="5">
        <v>-1</v>
      </c>
      <c r="J32" s="5"/>
      <c r="K32" s="4" t="str">
        <f>VLOOKUP(IF(ISBLANK(J32),C32,LEFT(J32,IFERROR(FIND("_",LEFT(J32,4)),1)-1)),{"","fact";"c","reset";"tc","reset";"ec","reset";"tec","fact";"c32","rate";"c64","rate";"cmpd","";"ec32","diff";"ec64","diff";"f","fact";"family","";"n","raw";"s",""},2,FALSE)</f>
        <v>rate</v>
      </c>
      <c r="L32" s="4" t="str">
        <f t="shared" si="0"/>
        <v/>
      </c>
      <c r="M32" s="5" t="str">
        <f t="shared" si="1"/>
        <v/>
      </c>
      <c r="N32" s="5" t="str">
        <f t="shared" si="2"/>
        <v/>
      </c>
      <c r="O32" s="5" t="str">
        <f t="shared" si="3"/>
        <v/>
      </c>
    </row>
    <row r="33" spans="1:15">
      <c r="A33" s="5" t="s">
        <v>129</v>
      </c>
      <c r="B33" s="5" t="s">
        <v>29</v>
      </c>
      <c r="C33" s="5" t="s">
        <v>35</v>
      </c>
      <c r="D33" s="5" t="s">
        <v>130</v>
      </c>
      <c r="E33" s="5" t="s">
        <v>131</v>
      </c>
      <c r="F33" s="5" t="s">
        <v>38</v>
      </c>
      <c r="G33" s="5">
        <v>7</v>
      </c>
      <c r="H33" s="5" t="s">
        <v>27</v>
      </c>
      <c r="I33" s="5">
        <v>-1</v>
      </c>
      <c r="J33" s="5"/>
      <c r="K33" s="4" t="str">
        <f>VLOOKUP(IF(ISBLANK(J33),C33,LEFT(J33,IFERROR(FIND("_",LEFT(J33,4)),1)-1)),{"","fact";"c","reset";"tc","reset";"ec","reset";"tec","fact";"c32","rate";"c64","rate";"cmpd","";"ec32","diff";"ec64","diff";"f","fact";"family","";"n","raw";"s",""},2,FALSE)</f>
        <v>rate</v>
      </c>
      <c r="L33" s="4" t="str">
        <f t="shared" si="0"/>
        <v/>
      </c>
      <c r="M33" s="5" t="str">
        <f t="shared" si="1"/>
        <v/>
      </c>
      <c r="N33" s="5" t="str">
        <f t="shared" si="2"/>
        <v/>
      </c>
      <c r="O33" s="5" t="str">
        <f t="shared" si="3"/>
        <v/>
      </c>
    </row>
    <row r="34" spans="1:15">
      <c r="A34" s="5" t="s">
        <v>132</v>
      </c>
      <c r="B34" s="5" t="s">
        <v>29</v>
      </c>
      <c r="C34" s="5" t="s">
        <v>35</v>
      </c>
      <c r="D34" s="5" t="s">
        <v>133</v>
      </c>
      <c r="E34" s="5" t="s">
        <v>134</v>
      </c>
      <c r="F34" s="5" t="s">
        <v>38</v>
      </c>
      <c r="G34" s="5">
        <v>7</v>
      </c>
      <c r="H34" s="5" t="s">
        <v>27</v>
      </c>
      <c r="I34" s="5">
        <v>-1</v>
      </c>
      <c r="J34" s="5"/>
      <c r="K34" s="4" t="str">
        <f>VLOOKUP(IF(ISBLANK(J34),C34,LEFT(J34,IFERROR(FIND("_",LEFT(J34,4)),1)-1)),{"","fact";"c","reset";"tc","reset";"ec","reset";"tec","fact";"c32","rate";"c64","rate";"cmpd","";"ec32","diff";"ec64","diff";"f","fact";"family","";"n","raw";"s",""},2,FALSE)</f>
        <v>rate</v>
      </c>
      <c r="L34" s="4" t="str">
        <f t="shared" si="0"/>
        <v/>
      </c>
      <c r="M34" s="5" t="str">
        <f t="shared" si="1"/>
        <v/>
      </c>
      <c r="N34" s="5" t="str">
        <f t="shared" si="2"/>
        <v/>
      </c>
      <c r="O34" s="5" t="str">
        <f t="shared" si="3"/>
        <v/>
      </c>
    </row>
    <row r="35" spans="1:15">
      <c r="A35" s="5" t="s">
        <v>135</v>
      </c>
      <c r="B35" s="5" t="s">
        <v>29</v>
      </c>
      <c r="C35" s="5" t="s">
        <v>35</v>
      </c>
      <c r="D35" s="5" t="s">
        <v>136</v>
      </c>
      <c r="E35" s="5" t="s">
        <v>137</v>
      </c>
      <c r="F35" s="5" t="s">
        <v>38</v>
      </c>
      <c r="G35" s="5">
        <v>7</v>
      </c>
      <c r="H35" s="5" t="s">
        <v>27</v>
      </c>
      <c r="I35" s="5">
        <v>-1</v>
      </c>
      <c r="J35" s="5"/>
      <c r="K35" s="4" t="str">
        <f>VLOOKUP(IF(ISBLANK(J35),C35,LEFT(J35,IFERROR(FIND("_",LEFT(J35,4)),1)-1)),{"","fact";"c","reset";"tc","reset";"ec","reset";"tec","fact";"c32","rate";"c64","rate";"cmpd","";"ec32","diff";"ec64","diff";"f","fact";"family","";"n","raw";"s",""},2,FALSE)</f>
        <v>rate</v>
      </c>
      <c r="L35" s="4" t="str">
        <f t="shared" si="0"/>
        <v/>
      </c>
      <c r="M35" s="5" t="str">
        <f t="shared" si="1"/>
        <v/>
      </c>
      <c r="N35" s="5" t="str">
        <f t="shared" si="2"/>
        <v/>
      </c>
      <c r="O35" s="5" t="str">
        <f t="shared" si="3"/>
        <v/>
      </c>
    </row>
    <row r="36" spans="1:15">
      <c r="A36" s="5" t="s">
        <v>138</v>
      </c>
      <c r="B36" s="5" t="s">
        <v>29</v>
      </c>
      <c r="C36" s="5" t="s">
        <v>35</v>
      </c>
      <c r="D36" s="5" t="s">
        <v>139</v>
      </c>
      <c r="E36" s="5" t="s">
        <v>140</v>
      </c>
      <c r="F36" s="5" t="s">
        <v>55</v>
      </c>
      <c r="G36" s="5">
        <v>7</v>
      </c>
      <c r="H36" s="5" t="s">
        <v>27</v>
      </c>
      <c r="I36" s="5">
        <v>-1</v>
      </c>
      <c r="J36" s="5"/>
      <c r="K36" s="4" t="str">
        <f>VLOOKUP(IF(ISBLANK(J36),C36,LEFT(J36,IFERROR(FIND("_",LEFT(J36,4)),1)-1)),{"","fact";"c","reset";"tc","reset";"ec","reset";"tec","fact";"c32","rate";"c64","rate";"cmpd","";"ec32","diff";"ec64","diff";"f","fact";"family","";"n","raw";"s",""},2,FALSE)</f>
        <v>rate</v>
      </c>
      <c r="L36" s="4" t="str">
        <f t="shared" si="0"/>
        <v/>
      </c>
      <c r="M36" s="5" t="str">
        <f t="shared" si="1"/>
        <v/>
      </c>
      <c r="N36" s="5" t="str">
        <f t="shared" si="2"/>
        <v/>
      </c>
      <c r="O36" s="5" t="str">
        <f t="shared" si="3"/>
        <v/>
      </c>
    </row>
    <row r="37" spans="1:15">
      <c r="A37" s="5" t="s">
        <v>141</v>
      </c>
      <c r="B37" s="5" t="s">
        <v>29</v>
      </c>
      <c r="C37" s="5" t="s">
        <v>35</v>
      </c>
      <c r="D37" s="5" t="s">
        <v>142</v>
      </c>
      <c r="E37" s="5" t="s">
        <v>143</v>
      </c>
      <c r="F37" s="5" t="s">
        <v>59</v>
      </c>
      <c r="G37" s="5">
        <v>7</v>
      </c>
      <c r="H37" s="5" t="s">
        <v>27</v>
      </c>
      <c r="I37" s="5">
        <v>-1</v>
      </c>
      <c r="J37" s="5"/>
      <c r="K37" s="4" t="str">
        <f>VLOOKUP(IF(ISBLANK(J37),C37,LEFT(J37,IFERROR(FIND("_",LEFT(J37,4)),1)-1)),{"","fact";"c","reset";"tc","reset";"ec","reset";"tec","fact";"c32","rate";"c64","rate";"cmpd","";"ec32","diff";"ec64","diff";"f","fact";"family","";"n","raw";"s",""},2,FALSE)</f>
        <v>rate</v>
      </c>
      <c r="L37" s="4" t="str">
        <f t="shared" si="0"/>
        <v/>
      </c>
      <c r="M37" s="5" t="str">
        <f t="shared" si="1"/>
        <v/>
      </c>
      <c r="N37" s="5" t="str">
        <f t="shared" si="2"/>
        <v/>
      </c>
      <c r="O37" s="5" t="str">
        <f t="shared" si="3"/>
        <v/>
      </c>
    </row>
    <row r="38" spans="1:15">
      <c r="A38" s="5" t="s">
        <v>144</v>
      </c>
      <c r="B38" s="5" t="s">
        <v>29</v>
      </c>
      <c r="C38" s="5" t="s">
        <v>145</v>
      </c>
      <c r="D38" s="5" t="s">
        <v>146</v>
      </c>
      <c r="E38" s="5" t="s">
        <v>147</v>
      </c>
      <c r="F38" s="5" t="s">
        <v>125</v>
      </c>
      <c r="G38" s="5">
        <v>-1</v>
      </c>
      <c r="H38" s="5" t="s">
        <v>27</v>
      </c>
      <c r="I38" s="5">
        <v>-1</v>
      </c>
      <c r="J38" s="5"/>
      <c r="K38" s="4" t="str">
        <f>VLOOKUP(IF(ISBLANK(J38),C38,LEFT(J38,IFERROR(FIND("_",LEFT(J38,4)),1)-1)),{"","fact";"c","reset";"tc","reset";"ec","reset";"tec","fact";"c32","rate";"c64","rate";"cmpd","";"ec32","diff";"ec64","diff";"f","fact";"family","";"n","raw";"s",""},2,FALSE)</f>
        <v>fact</v>
      </c>
      <c r="L38" s="4" t="str">
        <f t="shared" si="0"/>
        <v/>
      </c>
      <c r="M38" s="5" t="str">
        <f t="shared" si="1"/>
        <v/>
      </c>
      <c r="N38" s="5" t="str">
        <f t="shared" si="2"/>
        <v/>
      </c>
      <c r="O38" s="5" t="str">
        <f t="shared" si="3"/>
        <v/>
      </c>
    </row>
    <row r="39" spans="1:15">
      <c r="A39" s="5" t="s">
        <v>148</v>
      </c>
      <c r="B39" s="5" t="s">
        <v>29</v>
      </c>
      <c r="C39" s="5" t="s">
        <v>35</v>
      </c>
      <c r="D39" s="5" t="s">
        <v>149</v>
      </c>
      <c r="E39" s="5" t="s">
        <v>150</v>
      </c>
      <c r="F39" s="5" t="s">
        <v>55</v>
      </c>
      <c r="G39" s="5">
        <v>7</v>
      </c>
      <c r="H39" s="5" t="s">
        <v>27</v>
      </c>
      <c r="I39" s="5">
        <v>-1</v>
      </c>
      <c r="J39" s="5"/>
      <c r="K39" s="4" t="str">
        <f>VLOOKUP(IF(ISBLANK(J39),C39,LEFT(J39,IFERROR(FIND("_",LEFT(J39,4)),1)-1)),{"","fact";"c","reset";"tc","reset";"ec","reset";"tec","fact";"c32","rate";"c64","rate";"cmpd","";"ec32","diff";"ec64","diff";"f","fact";"family","";"n","raw";"s",""},2,FALSE)</f>
        <v>rate</v>
      </c>
      <c r="L39" s="4" t="str">
        <f t="shared" si="0"/>
        <v/>
      </c>
      <c r="M39" s="5" t="str">
        <f t="shared" si="1"/>
        <v/>
      </c>
      <c r="N39" s="5" t="str">
        <f t="shared" si="2"/>
        <v/>
      </c>
      <c r="O39" s="5" t="str">
        <f t="shared" si="3"/>
        <v/>
      </c>
    </row>
    <row r="40" spans="1:15">
      <c r="A40" s="5" t="s">
        <v>151</v>
      </c>
      <c r="B40" s="5" t="s">
        <v>29</v>
      </c>
      <c r="C40" s="5" t="s">
        <v>35</v>
      </c>
      <c r="D40" s="5" t="s">
        <v>152</v>
      </c>
      <c r="E40" s="5" t="s">
        <v>153</v>
      </c>
      <c r="F40" s="5" t="s">
        <v>59</v>
      </c>
      <c r="G40" s="5">
        <v>7</v>
      </c>
      <c r="H40" s="5" t="s">
        <v>27</v>
      </c>
      <c r="I40" s="5">
        <v>-1</v>
      </c>
      <c r="J40" s="5"/>
      <c r="K40" s="4" t="str">
        <f>VLOOKUP(IF(ISBLANK(J40),C40,LEFT(J40,IFERROR(FIND("_",LEFT(J40,4)),1)-1)),{"","fact";"c","reset";"tc","reset";"ec","reset";"tec","fact";"c32","rate";"c64","rate";"cmpd","";"ec32","diff";"ec64","diff";"f","fact";"family","";"n","raw";"s",""},2,FALSE)</f>
        <v>rate</v>
      </c>
      <c r="L40" s="4" t="str">
        <f t="shared" si="0"/>
        <v/>
      </c>
      <c r="M40" s="5" t="str">
        <f t="shared" si="1"/>
        <v/>
      </c>
      <c r="N40" s="5" t="str">
        <f t="shared" si="2"/>
        <v/>
      </c>
      <c r="O40" s="5" t="str">
        <f t="shared" si="3"/>
        <v/>
      </c>
    </row>
    <row r="41" spans="1:15">
      <c r="A41" s="5" t="s">
        <v>154</v>
      </c>
      <c r="B41" s="5" t="s">
        <v>29</v>
      </c>
      <c r="C41" s="5" t="s">
        <v>35</v>
      </c>
      <c r="D41" s="5" t="s">
        <v>155</v>
      </c>
      <c r="E41" s="5" t="s">
        <v>156</v>
      </c>
      <c r="F41" s="5" t="s">
        <v>55</v>
      </c>
      <c r="G41" s="5">
        <v>7</v>
      </c>
      <c r="H41" s="5" t="s">
        <v>27</v>
      </c>
      <c r="I41" s="5">
        <v>-1</v>
      </c>
      <c r="J41" s="5"/>
      <c r="K41" s="4" t="str">
        <f>VLOOKUP(IF(ISBLANK(J41),C41,LEFT(J41,IFERROR(FIND("_",LEFT(J41,4)),1)-1)),{"","fact";"c","reset";"tc","reset";"ec","reset";"tec","fact";"c32","rate";"c64","rate";"cmpd","";"ec32","diff";"ec64","diff";"f","fact";"family","";"n","raw";"s",""},2,FALSE)</f>
        <v>rate</v>
      </c>
      <c r="L41" s="4" t="str">
        <f t="shared" si="0"/>
        <v/>
      </c>
      <c r="M41" s="5" t="str">
        <f t="shared" si="1"/>
        <v/>
      </c>
      <c r="N41" s="5" t="str">
        <f t="shared" si="2"/>
        <v/>
      </c>
      <c r="O41" s="5" t="str">
        <f t="shared" si="3"/>
        <v/>
      </c>
    </row>
    <row r="42" spans="1:15">
      <c r="A42" s="5" t="s">
        <v>157</v>
      </c>
      <c r="B42" s="5" t="s">
        <v>29</v>
      </c>
      <c r="C42" s="5" t="s">
        <v>35</v>
      </c>
      <c r="D42" s="5" t="s">
        <v>158</v>
      </c>
      <c r="E42" s="5" t="s">
        <v>159</v>
      </c>
      <c r="F42" s="5" t="s">
        <v>59</v>
      </c>
      <c r="G42" s="5">
        <v>7</v>
      </c>
      <c r="H42" s="5" t="s">
        <v>27</v>
      </c>
      <c r="I42" s="5">
        <v>-1</v>
      </c>
      <c r="J42" s="5"/>
      <c r="K42" s="4" t="str">
        <f>VLOOKUP(IF(ISBLANK(J42),C42,LEFT(J42,IFERROR(FIND("_",LEFT(J42,4)),1)-1)),{"","fact";"c","reset";"tc","reset";"ec","reset";"tec","fact";"c32","rate";"c64","rate";"cmpd","";"ec32","diff";"ec64","diff";"f","fact";"family","";"n","raw";"s",""},2,FALSE)</f>
        <v>rate</v>
      </c>
      <c r="L42" s="4" t="str">
        <f t="shared" si="0"/>
        <v/>
      </c>
      <c r="M42" s="5" t="str">
        <f t="shared" si="1"/>
        <v/>
      </c>
      <c r="N42" s="5" t="str">
        <f t="shared" si="2"/>
        <v/>
      </c>
      <c r="O42" s="5" t="str">
        <f t="shared" si="3"/>
        <v/>
      </c>
    </row>
    <row r="43" spans="1:15">
      <c r="A43" s="5" t="s">
        <v>160</v>
      </c>
      <c r="B43" s="5" t="s">
        <v>29</v>
      </c>
      <c r="C43" s="5" t="s">
        <v>35</v>
      </c>
      <c r="D43" s="5" t="s">
        <v>161</v>
      </c>
      <c r="E43" s="5" t="s">
        <v>162</v>
      </c>
      <c r="F43" s="5" t="s">
        <v>55</v>
      </c>
      <c r="G43" s="5">
        <v>7</v>
      </c>
      <c r="H43" s="5" t="s">
        <v>27</v>
      </c>
      <c r="I43" s="5">
        <v>-1</v>
      </c>
      <c r="J43" s="5"/>
      <c r="K43" s="4" t="str">
        <f>VLOOKUP(IF(ISBLANK(J43),C43,LEFT(J43,IFERROR(FIND("_",LEFT(J43,4)),1)-1)),{"","fact";"c","reset";"tc","reset";"ec","reset";"tec","fact";"c32","rate";"c64","rate";"cmpd","";"ec32","diff";"ec64","diff";"f","fact";"family","";"n","raw";"s",""},2,FALSE)</f>
        <v>rate</v>
      </c>
      <c r="L43" s="4" t="str">
        <f t="shared" si="0"/>
        <v/>
      </c>
      <c r="M43" s="5" t="str">
        <f t="shared" si="1"/>
        <v/>
      </c>
      <c r="N43" s="5" t="str">
        <f t="shared" si="2"/>
        <v/>
      </c>
      <c r="O43" s="5" t="str">
        <f t="shared" si="3"/>
        <v/>
      </c>
    </row>
    <row r="44" spans="1:15">
      <c r="A44" s="5" t="s">
        <v>163</v>
      </c>
      <c r="B44" s="5" t="s">
        <v>29</v>
      </c>
      <c r="C44" s="5" t="s">
        <v>35</v>
      </c>
      <c r="D44" s="5" t="s">
        <v>164</v>
      </c>
      <c r="E44" s="5" t="s">
        <v>165</v>
      </c>
      <c r="F44" s="5" t="s">
        <v>73</v>
      </c>
      <c r="G44" s="5">
        <v>9</v>
      </c>
      <c r="H44" s="5" t="s">
        <v>27</v>
      </c>
      <c r="I44" s="5">
        <v>-1</v>
      </c>
      <c r="J44" s="5"/>
      <c r="K44" s="4" t="str">
        <f>VLOOKUP(IF(ISBLANK(J44),C44,LEFT(J44,IFERROR(FIND("_",LEFT(J44,4)),1)-1)),{"","fact";"c","reset";"tc","reset";"ec","reset";"tec","fact";"c32","rate";"c64","rate";"cmpd","";"ec32","diff";"ec64","diff";"f","fact";"family","";"n","raw";"s",""},2,FALSE)</f>
        <v>rate</v>
      </c>
      <c r="L44" s="4" t="str">
        <f t="shared" si="0"/>
        <v/>
      </c>
      <c r="M44" s="5" t="str">
        <f t="shared" si="1"/>
        <v/>
      </c>
      <c r="N44" s="5" t="str">
        <f t="shared" si="2"/>
        <v/>
      </c>
      <c r="O44" s="5" t="str">
        <f t="shared" si="3"/>
        <v/>
      </c>
    </row>
    <row r="45" spans="1:15">
      <c r="A45" s="5" t="s">
        <v>166</v>
      </c>
      <c r="B45" s="5" t="s">
        <v>29</v>
      </c>
      <c r="C45" s="5" t="s">
        <v>35</v>
      </c>
      <c r="D45" s="5" t="s">
        <v>167</v>
      </c>
      <c r="E45" s="5" t="s">
        <v>168</v>
      </c>
      <c r="F45" s="5" t="s">
        <v>55</v>
      </c>
      <c r="G45" s="5">
        <v>7</v>
      </c>
      <c r="H45" s="5" t="s">
        <v>27</v>
      </c>
      <c r="I45" s="5">
        <v>-1</v>
      </c>
      <c r="J45" s="5"/>
      <c r="K45" s="4" t="str">
        <f>VLOOKUP(IF(ISBLANK(J45),C45,LEFT(J45,IFERROR(FIND("_",LEFT(J45,4)),1)-1)),{"","fact";"c","reset";"tc","reset";"ec","reset";"tec","fact";"c32","rate";"c64","rate";"cmpd","";"ec32","diff";"ec64","diff";"f","fact";"family","";"n","raw";"s",""},2,FALSE)</f>
        <v>rate</v>
      </c>
      <c r="L45" s="4" t="str">
        <f t="shared" si="0"/>
        <v/>
      </c>
      <c r="M45" s="5" t="str">
        <f t="shared" si="1"/>
        <v/>
      </c>
      <c r="N45" s="5" t="str">
        <f t="shared" si="2"/>
        <v/>
      </c>
      <c r="O45" s="5" t="str">
        <f t="shared" si="3"/>
        <v/>
      </c>
    </row>
    <row r="46" spans="1:15">
      <c r="A46" s="5" t="s">
        <v>169</v>
      </c>
      <c r="B46" s="5" t="s">
        <v>29</v>
      </c>
      <c r="C46" s="5" t="s">
        <v>35</v>
      </c>
      <c r="D46" s="5" t="s">
        <v>170</v>
      </c>
      <c r="E46" s="5" t="s">
        <v>171</v>
      </c>
      <c r="F46" s="5" t="s">
        <v>125</v>
      </c>
      <c r="G46" s="5">
        <v>7</v>
      </c>
      <c r="H46" s="5" t="s">
        <v>27</v>
      </c>
      <c r="I46" s="5">
        <v>-1</v>
      </c>
      <c r="J46" s="5"/>
      <c r="K46" s="4" t="str">
        <f>VLOOKUP(IF(ISBLANK(J46),C46,LEFT(J46,IFERROR(FIND("_",LEFT(J46,4)),1)-1)),{"","fact";"c","reset";"tc","reset";"ec","reset";"tec","fact";"c32","rate";"c64","rate";"cmpd","";"ec32","diff";"ec64","diff";"f","fact";"family","";"n","raw";"s",""},2,FALSE)</f>
        <v>rate</v>
      </c>
      <c r="L46" s="4" t="str">
        <f t="shared" si="0"/>
        <v/>
      </c>
      <c r="M46" s="5" t="str">
        <f t="shared" si="1"/>
        <v/>
      </c>
      <c r="N46" s="5" t="str">
        <f t="shared" si="2"/>
        <v/>
      </c>
      <c r="O46" s="5" t="str">
        <f t="shared" si="3"/>
        <v/>
      </c>
    </row>
    <row r="47" spans="1:15">
      <c r="A47" s="5" t="s">
        <v>172</v>
      </c>
      <c r="B47" s="5" t="s">
        <v>29</v>
      </c>
      <c r="C47" s="5" t="s">
        <v>35</v>
      </c>
      <c r="D47" s="5" t="s">
        <v>173</v>
      </c>
      <c r="E47" s="5" t="s">
        <v>174</v>
      </c>
      <c r="F47" s="5" t="s">
        <v>77</v>
      </c>
      <c r="G47" s="5">
        <v>7</v>
      </c>
      <c r="H47" s="5" t="s">
        <v>27</v>
      </c>
      <c r="I47" s="5">
        <v>-1</v>
      </c>
      <c r="J47" s="5"/>
      <c r="K47" s="4" t="str">
        <f>VLOOKUP(IF(ISBLANK(J47),C47,LEFT(J47,IFERROR(FIND("_",LEFT(J47,4)),1)-1)),{"","fact";"c","reset";"tc","reset";"ec","reset";"tec","fact";"c32","rate";"c64","rate";"cmpd","";"ec32","diff";"ec64","diff";"f","fact";"family","";"n","raw";"s",""},2,FALSE)</f>
        <v>rate</v>
      </c>
      <c r="L47" s="4" t="str">
        <f t="shared" si="0"/>
        <v/>
      </c>
      <c r="M47" s="5" t="str">
        <f t="shared" si="1"/>
        <v/>
      </c>
      <c r="N47" s="5" t="str">
        <f t="shared" si="2"/>
        <v/>
      </c>
      <c r="O47" s="5" t="str">
        <f t="shared" si="3"/>
        <v/>
      </c>
    </row>
    <row r="48" spans="1:15">
      <c r="A48" s="5" t="s">
        <v>175</v>
      </c>
      <c r="B48" s="5" t="s">
        <v>29</v>
      </c>
      <c r="C48" s="5" t="s">
        <v>35</v>
      </c>
      <c r="D48" s="5" t="s">
        <v>176</v>
      </c>
      <c r="E48" s="5" t="s">
        <v>177</v>
      </c>
      <c r="F48" s="5" t="s">
        <v>38</v>
      </c>
      <c r="G48" s="5">
        <v>7</v>
      </c>
      <c r="H48" s="5" t="s">
        <v>27</v>
      </c>
      <c r="I48" s="5">
        <v>-1</v>
      </c>
      <c r="J48" s="5"/>
      <c r="K48" s="4" t="str">
        <f>VLOOKUP(IF(ISBLANK(J48),C48,LEFT(J48,IFERROR(FIND("_",LEFT(J48,4)),1)-1)),{"","fact";"c","reset";"tc","reset";"ec","reset";"tec","fact";"c32","rate";"c64","rate";"cmpd","";"ec32","diff";"ec64","diff";"f","fact";"family","";"n","raw";"s",""},2,FALSE)</f>
        <v>rate</v>
      </c>
      <c r="L48" s="4" t="str">
        <f t="shared" si="0"/>
        <v/>
      </c>
      <c r="M48" s="5" t="str">
        <f t="shared" si="1"/>
        <v/>
      </c>
      <c r="N48" s="5" t="str">
        <f t="shared" si="2"/>
        <v/>
      </c>
      <c r="O48" s="5" t="str">
        <f t="shared" si="3"/>
        <v/>
      </c>
    </row>
    <row r="49" spans="1:15">
      <c r="A49" s="5" t="s">
        <v>178</v>
      </c>
      <c r="B49" s="5" t="s">
        <v>29</v>
      </c>
      <c r="C49" s="5" t="s">
        <v>35</v>
      </c>
      <c r="D49" s="5" t="s">
        <v>179</v>
      </c>
      <c r="E49" s="5" t="s">
        <v>180</v>
      </c>
      <c r="F49" s="5" t="s">
        <v>73</v>
      </c>
      <c r="G49" s="5">
        <v>9</v>
      </c>
      <c r="H49" s="5" t="s">
        <v>27</v>
      </c>
      <c r="I49" s="5">
        <v>-1</v>
      </c>
      <c r="J49" s="5"/>
      <c r="K49" s="4" t="str">
        <f>VLOOKUP(IF(ISBLANK(J49),C49,LEFT(J49,IFERROR(FIND("_",LEFT(J49,4)),1)-1)),{"","fact";"c","reset";"tc","reset";"ec","reset";"tec","fact";"c32","rate";"c64","rate";"cmpd","";"ec32","diff";"ec64","diff";"f","fact";"family","";"n","raw";"s",""},2,FALSE)</f>
        <v>rate</v>
      </c>
      <c r="L49" s="4" t="str">
        <f t="shared" si="0"/>
        <v/>
      </c>
      <c r="M49" s="5" t="str">
        <f t="shared" si="1"/>
        <v/>
      </c>
      <c r="N49" s="5" t="str">
        <f t="shared" si="2"/>
        <v/>
      </c>
      <c r="O49" s="5" t="str">
        <f t="shared" si="3"/>
        <v/>
      </c>
    </row>
    <row r="50" spans="1:15">
      <c r="A50" s="5" t="s">
        <v>181</v>
      </c>
      <c r="B50" s="5" t="s">
        <v>29</v>
      </c>
      <c r="C50" s="5" t="s">
        <v>35</v>
      </c>
      <c r="D50" s="5" t="s">
        <v>182</v>
      </c>
      <c r="E50" s="5" t="s">
        <v>183</v>
      </c>
      <c r="F50" s="5" t="s">
        <v>55</v>
      </c>
      <c r="G50" s="5">
        <v>7</v>
      </c>
      <c r="H50" s="5" t="s">
        <v>27</v>
      </c>
      <c r="I50" s="5">
        <v>-1</v>
      </c>
      <c r="J50" s="5"/>
      <c r="K50" s="4" t="str">
        <f>VLOOKUP(IF(ISBLANK(J50),C50,LEFT(J50,IFERROR(FIND("_",LEFT(J50,4)),1)-1)),{"","fact";"c","reset";"tc","reset";"ec","reset";"tec","fact";"c32","rate";"c64","rate";"cmpd","";"ec32","diff";"ec64","diff";"f","fact";"family","";"n","raw";"s",""},2,FALSE)</f>
        <v>rate</v>
      </c>
      <c r="L50" s="4" t="str">
        <f t="shared" si="0"/>
        <v/>
      </c>
      <c r="M50" s="5" t="str">
        <f t="shared" si="1"/>
        <v/>
      </c>
      <c r="N50" s="5" t="str">
        <f t="shared" si="2"/>
        <v/>
      </c>
      <c r="O50" s="5" t="str">
        <f t="shared" si="3"/>
        <v/>
      </c>
    </row>
    <row r="51" spans="1:15">
      <c r="A51" s="5" t="s">
        <v>184</v>
      </c>
      <c r="B51" s="5" t="s">
        <v>29</v>
      </c>
      <c r="C51" s="5" t="s">
        <v>35</v>
      </c>
      <c r="D51" s="5" t="s">
        <v>185</v>
      </c>
      <c r="E51" s="5" t="s">
        <v>186</v>
      </c>
      <c r="F51" s="5" t="s">
        <v>59</v>
      </c>
      <c r="G51" s="5">
        <v>7</v>
      </c>
      <c r="H51" s="5" t="s">
        <v>27</v>
      </c>
      <c r="I51" s="5">
        <v>-1</v>
      </c>
      <c r="J51" s="5"/>
      <c r="K51" s="4" t="str">
        <f>VLOOKUP(IF(ISBLANK(J51),C51,LEFT(J51,IFERROR(FIND("_",LEFT(J51,4)),1)-1)),{"","fact";"c","reset";"tc","reset";"ec","reset";"tec","fact";"c32","rate";"c64","rate";"cmpd","";"ec32","diff";"ec64","diff";"f","fact";"family","";"n","raw";"s",""},2,FALSE)</f>
        <v>rate</v>
      </c>
      <c r="L51" s="4" t="str">
        <f t="shared" si="0"/>
        <v/>
      </c>
      <c r="M51" s="5" t="str">
        <f t="shared" si="1"/>
        <v/>
      </c>
      <c r="N51" s="5" t="str">
        <f t="shared" si="2"/>
        <v/>
      </c>
      <c r="O51" s="5" t="str">
        <f t="shared" si="3"/>
        <v/>
      </c>
    </row>
    <row r="52" spans="1:15">
      <c r="A52" s="5" t="s">
        <v>187</v>
      </c>
      <c r="B52" s="5" t="s">
        <v>29</v>
      </c>
      <c r="C52" s="5" t="s">
        <v>35</v>
      </c>
      <c r="D52" s="5" t="s">
        <v>188</v>
      </c>
      <c r="E52" s="5" t="s">
        <v>189</v>
      </c>
      <c r="F52" s="5" t="s">
        <v>81</v>
      </c>
      <c r="G52" s="5">
        <v>7</v>
      </c>
      <c r="H52" s="5" t="s">
        <v>27</v>
      </c>
      <c r="I52" s="5">
        <v>-1</v>
      </c>
      <c r="J52" s="5"/>
      <c r="K52" s="4" t="str">
        <f>VLOOKUP(IF(ISBLANK(J52),C52,LEFT(J52,IFERROR(FIND("_",LEFT(J52,4)),1)-1)),{"","fact";"c","reset";"tc","reset";"ec","reset";"tec","fact";"c32","rate";"c64","rate";"cmpd","";"ec32","diff";"ec64","diff";"f","fact";"family","";"n","raw";"s",""},2,FALSE)</f>
        <v>rate</v>
      </c>
      <c r="L52" s="4" t="str">
        <f t="shared" si="0"/>
        <v/>
      </c>
      <c r="M52" s="5" t="str">
        <f t="shared" si="1"/>
        <v/>
      </c>
      <c r="N52" s="5" t="str">
        <f t="shared" si="2"/>
        <v/>
      </c>
      <c r="O52" s="5" t="str">
        <f t="shared" si="3"/>
        <v/>
      </c>
    </row>
    <row r="53" spans="1:15">
      <c r="A53" s="5" t="s">
        <v>190</v>
      </c>
      <c r="B53" s="5" t="s">
        <v>29</v>
      </c>
      <c r="C53" s="5" t="s">
        <v>35</v>
      </c>
      <c r="D53" s="5" t="s">
        <v>191</v>
      </c>
      <c r="E53" s="5" t="s">
        <v>192</v>
      </c>
      <c r="F53" s="5" t="s">
        <v>73</v>
      </c>
      <c r="G53" s="5">
        <v>9</v>
      </c>
      <c r="H53" s="5" t="s">
        <v>27</v>
      </c>
      <c r="I53" s="5">
        <v>-1</v>
      </c>
      <c r="J53" s="5"/>
      <c r="K53" s="4" t="str">
        <f>VLOOKUP(IF(ISBLANK(J53),C53,LEFT(J53,IFERROR(FIND("_",LEFT(J53,4)),1)-1)),{"","fact";"c","reset";"tc","reset";"ec","reset";"tec","fact";"c32","rate";"c64","rate";"cmpd","";"ec32","diff";"ec64","diff";"f","fact";"family","";"n","raw";"s",""},2,FALSE)</f>
        <v>rate</v>
      </c>
      <c r="L53" s="4" t="str">
        <f t="shared" si="0"/>
        <v/>
      </c>
      <c r="M53" s="5" t="str">
        <f t="shared" si="1"/>
        <v/>
      </c>
      <c r="N53" s="5" t="str">
        <f t="shared" si="2"/>
        <v/>
      </c>
      <c r="O53" s="5" t="str">
        <f t="shared" si="3"/>
        <v/>
      </c>
    </row>
    <row r="54" spans="1:15">
      <c r="A54" s="5" t="s">
        <v>193</v>
      </c>
      <c r="B54" s="5" t="s">
        <v>29</v>
      </c>
      <c r="C54" s="5" t="s">
        <v>35</v>
      </c>
      <c r="D54" s="5" t="s">
        <v>194</v>
      </c>
      <c r="E54" s="5" t="s">
        <v>195</v>
      </c>
      <c r="F54" s="5" t="s">
        <v>73</v>
      </c>
      <c r="G54" s="5">
        <v>9</v>
      </c>
      <c r="H54" s="5" t="s">
        <v>27</v>
      </c>
      <c r="I54" s="5">
        <v>-1</v>
      </c>
      <c r="J54" s="5"/>
      <c r="K54" s="4" t="str">
        <f>VLOOKUP(IF(ISBLANK(J54),C54,LEFT(J54,IFERROR(FIND("_",LEFT(J54,4)),1)-1)),{"","fact";"c","reset";"tc","reset";"ec","reset";"tec","fact";"c32","rate";"c64","rate";"cmpd","";"ec32","diff";"ec64","diff";"f","fact";"family","";"n","raw";"s",""},2,FALSE)</f>
        <v>rate</v>
      </c>
      <c r="L54" s="4" t="str">
        <f t="shared" si="0"/>
        <v/>
      </c>
      <c r="M54" s="5" t="str">
        <f t="shared" si="1"/>
        <v/>
      </c>
      <c r="N54" s="5" t="str">
        <f t="shared" si="2"/>
        <v/>
      </c>
      <c r="O54" s="5" t="str">
        <f t="shared" si="3"/>
        <v/>
      </c>
    </row>
    <row r="55" spans="1:15">
      <c r="A55" s="5" t="s">
        <v>196</v>
      </c>
      <c r="B55" s="5" t="s">
        <v>29</v>
      </c>
      <c r="C55" s="5" t="s">
        <v>35</v>
      </c>
      <c r="D55" s="5" t="s">
        <v>197</v>
      </c>
      <c r="E55" s="5" t="s">
        <v>198</v>
      </c>
      <c r="F55" s="5" t="s">
        <v>38</v>
      </c>
      <c r="G55" s="5">
        <v>7</v>
      </c>
      <c r="H55" s="5" t="s">
        <v>27</v>
      </c>
      <c r="I55" s="5">
        <v>-1</v>
      </c>
      <c r="J55" s="5"/>
      <c r="K55" s="4" t="str">
        <f>VLOOKUP(IF(ISBLANK(J55),C55,LEFT(J55,IFERROR(FIND("_",LEFT(J55,4)),1)-1)),{"","fact";"c","reset";"tc","reset";"ec","reset";"tec","fact";"c32","rate";"c64","rate";"cmpd","";"ec32","diff";"ec64","diff";"f","fact";"family","";"n","raw";"s",""},2,FALSE)</f>
        <v>rate</v>
      </c>
      <c r="L55" s="4" t="str">
        <f t="shared" si="0"/>
        <v/>
      </c>
      <c r="M55" s="5" t="str">
        <f t="shared" si="1"/>
        <v/>
      </c>
      <c r="N55" s="5" t="str">
        <f t="shared" si="2"/>
        <v/>
      </c>
      <c r="O55" s="5" t="str">
        <f t="shared" si="3"/>
        <v/>
      </c>
    </row>
    <row r="56" spans="1:15">
      <c r="A56" s="5" t="s">
        <v>199</v>
      </c>
      <c r="B56" s="5" t="s">
        <v>29</v>
      </c>
      <c r="C56" s="5" t="s">
        <v>35</v>
      </c>
      <c r="D56" s="5" t="s">
        <v>200</v>
      </c>
      <c r="E56" s="5" t="s">
        <v>201</v>
      </c>
      <c r="F56" s="5" t="s">
        <v>202</v>
      </c>
      <c r="G56" s="5">
        <v>7</v>
      </c>
      <c r="H56" s="5" t="s">
        <v>27</v>
      </c>
      <c r="I56" s="5">
        <v>-1</v>
      </c>
      <c r="J56" s="5"/>
      <c r="K56" s="4" t="str">
        <f>VLOOKUP(IF(ISBLANK(J56),C56,LEFT(J56,IFERROR(FIND("_",LEFT(J56,4)),1)-1)),{"","fact";"c","reset";"tc","reset";"ec","reset";"tec","fact";"c32","rate";"c64","rate";"cmpd","";"ec32","diff";"ec64","diff";"f","fact";"family","";"n","raw";"s",""},2,FALSE)</f>
        <v>rate</v>
      </c>
      <c r="L56" s="4" t="str">
        <f t="shared" si="0"/>
        <v/>
      </c>
      <c r="M56" s="5" t="str">
        <f t="shared" si="1"/>
        <v/>
      </c>
      <c r="N56" s="5" t="str">
        <f t="shared" si="2"/>
        <v/>
      </c>
      <c r="O56" s="5" t="str">
        <f t="shared" si="3"/>
        <v/>
      </c>
    </row>
    <row r="57" spans="1:15">
      <c r="A57" s="5" t="s">
        <v>203</v>
      </c>
      <c r="B57" s="5" t="s">
        <v>24</v>
      </c>
      <c r="C57" s="5" t="s">
        <v>25</v>
      </c>
      <c r="D57" s="5"/>
      <c r="E57" s="5" t="s">
        <v>204</v>
      </c>
      <c r="F57" s="5"/>
      <c r="G57" s="5">
        <v>-1</v>
      </c>
      <c r="H57" s="5" t="s">
        <v>27</v>
      </c>
      <c r="I57" s="5"/>
      <c r="J57" s="5"/>
      <c r="K57" s="4" t="str">
        <f>VLOOKUP(IF(ISBLANK(J57),C57,LEFT(J57,IFERROR(FIND("_",LEFT(J57,4)),1)-1)),{"","fact";"c","reset";"tc","reset";"ec","reset";"tec","fact";"c32","rate";"c64","rate";"cmpd","";"ec32","diff";"ec64","diff";"f","fact";"family","";"n","raw";"s",""},2,FALSE)</f>
        <v/>
      </c>
      <c r="L57" s="4" t="str">
        <f t="shared" si="0"/>
        <v/>
      </c>
      <c r="M57" s="5" t="str">
        <f t="shared" si="1"/>
        <v/>
      </c>
      <c r="N57" s="5" t="str">
        <f t="shared" si="2"/>
        <v/>
      </c>
      <c r="O57" s="5" t="str">
        <f t="shared" si="3"/>
        <v/>
      </c>
    </row>
    <row r="58" spans="1:15">
      <c r="A58" s="5" t="s">
        <v>205</v>
      </c>
      <c r="B58" s="5" t="s">
        <v>29</v>
      </c>
      <c r="C58" s="5" t="s">
        <v>30</v>
      </c>
      <c r="D58" s="5" t="s">
        <v>206</v>
      </c>
      <c r="E58" s="5" t="s">
        <v>207</v>
      </c>
      <c r="F58" s="5"/>
      <c r="G58" s="5">
        <v>15</v>
      </c>
      <c r="H58" s="5" t="s">
        <v>27</v>
      </c>
      <c r="I58" s="5">
        <v>-1</v>
      </c>
      <c r="J58" s="5"/>
      <c r="K58" s="4" t="str">
        <f>VLOOKUP(IF(ISBLANK(J58),C58,LEFT(J58,IFERROR(FIND("_",LEFT(J58,4)),1)-1)),{"","fact";"c","reset";"tc","reset";"ec","reset";"tec","fact";"c32","rate";"c64","rate";"cmpd","";"ec32","diff";"ec64","diff";"f","fact";"family","";"n","raw";"s",""},2,FALSE)</f>
        <v/>
      </c>
      <c r="L58" s="4" t="str">
        <f t="shared" si="0"/>
        <v/>
      </c>
      <c r="M58" s="5" t="str">
        <f t="shared" si="1"/>
        <v/>
      </c>
      <c r="N58" s="5" t="str">
        <f t="shared" si="2"/>
        <v/>
      </c>
      <c r="O58" s="5" t="str">
        <f t="shared" si="3"/>
        <v/>
      </c>
    </row>
    <row r="59" spans="1:15">
      <c r="A59" s="5" t="s">
        <v>208</v>
      </c>
      <c r="B59" s="5" t="s">
        <v>29</v>
      </c>
      <c r="C59" s="5" t="s">
        <v>145</v>
      </c>
      <c r="D59" s="5" t="s">
        <v>209</v>
      </c>
      <c r="E59" s="5" t="s">
        <v>210</v>
      </c>
      <c r="F59" s="5" t="s">
        <v>81</v>
      </c>
      <c r="G59" s="5">
        <v>-1</v>
      </c>
      <c r="H59" s="5" t="s">
        <v>27</v>
      </c>
      <c r="I59" s="5">
        <v>-1</v>
      </c>
      <c r="J59" s="5"/>
      <c r="K59" s="4" t="str">
        <f>VLOOKUP(IF(ISBLANK(J59),C59,LEFT(J59,IFERROR(FIND("_",LEFT(J59,4)),1)-1)),{"","fact";"c","reset";"tc","reset";"ec","reset";"tec","fact";"c32","rate";"c64","rate";"cmpd","";"ec32","diff";"ec64","diff";"f","fact";"family","";"n","raw";"s",""},2,FALSE)</f>
        <v>fact</v>
      </c>
      <c r="L59" s="4" t="str">
        <f t="shared" si="0"/>
        <v/>
      </c>
      <c r="M59" s="5" t="str">
        <f t="shared" si="1"/>
        <v/>
      </c>
      <c r="N59" s="5" t="str">
        <f t="shared" si="2"/>
        <v/>
      </c>
      <c r="O59" s="5" t="str">
        <f t="shared" si="3"/>
        <v/>
      </c>
    </row>
    <row r="60" spans="1:15">
      <c r="A60" s="5" t="s">
        <v>211</v>
      </c>
      <c r="B60" s="5" t="s">
        <v>29</v>
      </c>
      <c r="C60" s="5" t="s">
        <v>145</v>
      </c>
      <c r="D60" s="5" t="s">
        <v>212</v>
      </c>
      <c r="E60" s="5" t="s">
        <v>213</v>
      </c>
      <c r="F60" s="5" t="s">
        <v>81</v>
      </c>
      <c r="G60" s="5">
        <v>-1</v>
      </c>
      <c r="H60" s="5" t="s">
        <v>27</v>
      </c>
      <c r="I60" s="5">
        <v>-1</v>
      </c>
      <c r="J60" s="5"/>
      <c r="K60" s="4" t="str">
        <f>VLOOKUP(IF(ISBLANK(J60),C60,LEFT(J60,IFERROR(FIND("_",LEFT(J60,4)),1)-1)),{"","fact";"c","reset";"tc","reset";"ec","reset";"tec","fact";"c32","rate";"c64","rate";"cmpd","";"ec32","diff";"ec64","diff";"f","fact";"family","";"n","raw";"s",""},2,FALSE)</f>
        <v>fact</v>
      </c>
      <c r="L60" s="4" t="str">
        <f t="shared" si="0"/>
        <v/>
      </c>
      <c r="M60" s="5" t="str">
        <f t="shared" si="1"/>
        <v/>
      </c>
      <c r="N60" s="5" t="str">
        <f t="shared" si="2"/>
        <v/>
      </c>
      <c r="O60" s="5" t="str">
        <f t="shared" si="3"/>
        <v/>
      </c>
    </row>
    <row r="61" spans="1:15">
      <c r="A61" s="5" t="s">
        <v>214</v>
      </c>
      <c r="B61" s="5" t="s">
        <v>29</v>
      </c>
      <c r="C61" s="5" t="s">
        <v>145</v>
      </c>
      <c r="D61" s="5" t="s">
        <v>215</v>
      </c>
      <c r="E61" s="5" t="s">
        <v>216</v>
      </c>
      <c r="F61" s="5" t="s">
        <v>81</v>
      </c>
      <c r="G61" s="5">
        <v>-1</v>
      </c>
      <c r="H61" s="5" t="s">
        <v>27</v>
      </c>
      <c r="I61" s="5">
        <v>-1</v>
      </c>
      <c r="J61" s="5"/>
      <c r="K61" s="4" t="str">
        <f>VLOOKUP(IF(ISBLANK(J61),C61,LEFT(J61,IFERROR(FIND("_",LEFT(J61,4)),1)-1)),{"","fact";"c","reset";"tc","reset";"ec","reset";"tec","fact";"c32","rate";"c64","rate";"cmpd","";"ec32","diff";"ec64","diff";"f","fact";"family","";"n","raw";"s",""},2,FALSE)</f>
        <v>fact</v>
      </c>
      <c r="L61" s="4" t="str">
        <f t="shared" si="0"/>
        <v/>
      </c>
      <c r="M61" s="5" t="str">
        <f t="shared" si="1"/>
        <v/>
      </c>
      <c r="N61" s="5" t="str">
        <f t="shared" si="2"/>
        <v/>
      </c>
      <c r="O61" s="5" t="str">
        <f t="shared" si="3"/>
        <v/>
      </c>
    </row>
    <row r="62" spans="1:15">
      <c r="A62" s="5" t="s">
        <v>217</v>
      </c>
      <c r="B62" s="5" t="s">
        <v>29</v>
      </c>
      <c r="C62" s="5" t="s">
        <v>145</v>
      </c>
      <c r="D62" s="5" t="s">
        <v>218</v>
      </c>
      <c r="E62" s="5" t="s">
        <v>219</v>
      </c>
      <c r="F62" s="5" t="s">
        <v>81</v>
      </c>
      <c r="G62" s="5">
        <v>-1</v>
      </c>
      <c r="H62" s="5" t="s">
        <v>27</v>
      </c>
      <c r="I62" s="5">
        <v>-1</v>
      </c>
      <c r="J62" s="5"/>
      <c r="K62" s="4" t="str">
        <f>VLOOKUP(IF(ISBLANK(J62),C62,LEFT(J62,IFERROR(FIND("_",LEFT(J62,4)),1)-1)),{"","fact";"c","reset";"tc","reset";"ec","reset";"tec","fact";"c32","rate";"c64","rate";"cmpd","";"ec32","diff";"ec64","diff";"f","fact";"family","";"n","raw";"s",""},2,FALSE)</f>
        <v>fact</v>
      </c>
      <c r="L62" s="4" t="str">
        <f t="shared" si="0"/>
        <v/>
      </c>
      <c r="M62" s="5" t="str">
        <f t="shared" si="1"/>
        <v/>
      </c>
      <c r="N62" s="5" t="str">
        <f t="shared" si="2"/>
        <v/>
      </c>
      <c r="O62" s="5" t="str">
        <f t="shared" si="3"/>
        <v/>
      </c>
    </row>
    <row r="63" spans="1:15">
      <c r="A63" s="5" t="s">
        <v>220</v>
      </c>
      <c r="B63" s="5" t="s">
        <v>29</v>
      </c>
      <c r="C63" s="5" t="s">
        <v>221</v>
      </c>
      <c r="D63" s="5" t="s">
        <v>222</v>
      </c>
      <c r="E63" s="5" t="s">
        <v>223</v>
      </c>
      <c r="F63" s="5" t="s">
        <v>73</v>
      </c>
      <c r="G63" s="5">
        <v>9</v>
      </c>
      <c r="H63" s="5" t="s">
        <v>27</v>
      </c>
      <c r="I63" s="5">
        <v>-1</v>
      </c>
      <c r="J63" s="5"/>
      <c r="K63" s="4" t="str">
        <f>VLOOKUP(IF(ISBLANK(J63),C63,LEFT(J63,IFERROR(FIND("_",LEFT(J63,4)),1)-1)),{"","fact";"c","reset";"tc","reset";"ec","reset";"tec","fact";"c32","rate";"c64","rate";"cmpd","";"ec32","diff";"ec64","diff";"f","fact";"family","";"n","raw";"s",""},2,FALSE)</f>
        <v>diff</v>
      </c>
      <c r="L63" s="4" t="str">
        <f t="shared" si="0"/>
        <v/>
      </c>
      <c r="M63" s="5" t="str">
        <f t="shared" si="1"/>
        <v/>
      </c>
      <c r="N63" s="5" t="str">
        <f t="shared" si="2"/>
        <v/>
      </c>
      <c r="O63" s="5" t="str">
        <f t="shared" si="3"/>
        <v/>
      </c>
    </row>
    <row r="64" spans="1:15">
      <c r="A64" s="5" t="s">
        <v>224</v>
      </c>
      <c r="B64" s="5" t="s">
        <v>29</v>
      </c>
      <c r="C64" s="5" t="s">
        <v>145</v>
      </c>
      <c r="D64" s="5" t="s">
        <v>225</v>
      </c>
      <c r="E64" s="5" t="s">
        <v>226</v>
      </c>
      <c r="F64" s="5" t="s">
        <v>81</v>
      </c>
      <c r="G64" s="5">
        <v>-1</v>
      </c>
      <c r="H64" s="5" t="s">
        <v>27</v>
      </c>
      <c r="I64" s="5">
        <v>-1</v>
      </c>
      <c r="J64" s="5"/>
      <c r="K64" s="4" t="str">
        <f>VLOOKUP(IF(ISBLANK(J64),C64,LEFT(J64,IFERROR(FIND("_",LEFT(J64,4)),1)-1)),{"","fact";"c","reset";"tc","reset";"ec","reset";"tec","fact";"c32","rate";"c64","rate";"cmpd","";"ec32","diff";"ec64","diff";"f","fact";"family","";"n","raw";"s",""},2,FALSE)</f>
        <v>fact</v>
      </c>
      <c r="L64" s="4" t="str">
        <f t="shared" si="0"/>
        <v/>
      </c>
      <c r="M64" s="5" t="str">
        <f t="shared" si="1"/>
        <v/>
      </c>
      <c r="N64" s="5" t="str">
        <f t="shared" si="2"/>
        <v/>
      </c>
      <c r="O64" s="5" t="str">
        <f t="shared" si="3"/>
        <v/>
      </c>
    </row>
    <row r="65" spans="1:15">
      <c r="A65" s="5" t="s">
        <v>227</v>
      </c>
      <c r="B65" s="5" t="s">
        <v>29</v>
      </c>
      <c r="C65" s="5" t="s">
        <v>145</v>
      </c>
      <c r="D65" s="5" t="s">
        <v>228</v>
      </c>
      <c r="E65" s="5" t="s">
        <v>229</v>
      </c>
      <c r="F65" s="5" t="s">
        <v>81</v>
      </c>
      <c r="G65" s="5">
        <v>-1</v>
      </c>
      <c r="H65" s="5" t="s">
        <v>27</v>
      </c>
      <c r="I65" s="5">
        <v>-1</v>
      </c>
      <c r="J65" s="5"/>
      <c r="K65" s="4" t="str">
        <f>VLOOKUP(IF(ISBLANK(J65),C65,LEFT(J65,IFERROR(FIND("_",LEFT(J65,4)),1)-1)),{"","fact";"c","reset";"tc","reset";"ec","reset";"tec","fact";"c32","rate";"c64","rate";"cmpd","";"ec32","diff";"ec64","diff";"f","fact";"family","";"n","raw";"s",""},2,FALSE)</f>
        <v>fact</v>
      </c>
      <c r="L65" s="4" t="str">
        <f t="shared" si="0"/>
        <v/>
      </c>
      <c r="M65" s="5" t="str">
        <f t="shared" si="1"/>
        <v/>
      </c>
      <c r="N65" s="5" t="str">
        <f t="shared" si="2"/>
        <v/>
      </c>
      <c r="O65" s="5" t="str">
        <f t="shared" si="3"/>
        <v/>
      </c>
    </row>
    <row r="66" spans="1:15">
      <c r="A66" s="5" t="s">
        <v>230</v>
      </c>
      <c r="B66" s="5" t="s">
        <v>29</v>
      </c>
      <c r="C66" s="5" t="s">
        <v>221</v>
      </c>
      <c r="D66" s="5" t="s">
        <v>231</v>
      </c>
      <c r="E66" s="5" t="s">
        <v>231</v>
      </c>
      <c r="F66" s="5" t="s">
        <v>73</v>
      </c>
      <c r="G66" s="5">
        <v>9</v>
      </c>
      <c r="H66" s="5" t="s">
        <v>27</v>
      </c>
      <c r="I66" s="5">
        <v>-1</v>
      </c>
      <c r="J66" s="5"/>
      <c r="K66" s="4" t="str">
        <f>VLOOKUP(IF(ISBLANK(J66),C66,LEFT(J66,IFERROR(FIND("_",LEFT(J66,4)),1)-1)),{"","fact";"c","reset";"tc","reset";"ec","reset";"tec","fact";"c32","rate";"c64","rate";"cmpd","";"ec32","diff";"ec64","diff";"f","fact";"family","";"n","raw";"s",""},2,FALSE)</f>
        <v>diff</v>
      </c>
      <c r="L66" s="4" t="str">
        <f t="shared" si="0"/>
        <v/>
      </c>
      <c r="M66" s="5" t="str">
        <f t="shared" si="1"/>
        <v/>
      </c>
      <c r="N66" s="5" t="str">
        <f t="shared" si="2"/>
        <v/>
      </c>
      <c r="O66" s="5" t="str">
        <f t="shared" si="3"/>
        <v/>
      </c>
    </row>
    <row r="67" spans="1:15">
      <c r="A67" s="5" t="s">
        <v>232</v>
      </c>
      <c r="B67" s="5" t="s">
        <v>29</v>
      </c>
      <c r="C67" s="5" t="s">
        <v>35</v>
      </c>
      <c r="D67" s="5" t="s">
        <v>139</v>
      </c>
      <c r="E67" s="5" t="s">
        <v>140</v>
      </c>
      <c r="F67" s="5" t="s">
        <v>55</v>
      </c>
      <c r="G67" s="5">
        <v>7</v>
      </c>
      <c r="H67" s="5" t="s">
        <v>27</v>
      </c>
      <c r="I67" s="5">
        <v>-1</v>
      </c>
      <c r="J67" s="5"/>
      <c r="K67" s="4" t="str">
        <f>VLOOKUP(IF(ISBLANK(J67),C67,LEFT(J67,IFERROR(FIND("_",LEFT(J67,4)),1)-1)),{"","fact";"c","reset";"tc","reset";"ec","reset";"tec","fact";"c32","rate";"c64","rate";"cmpd","";"ec32","diff";"ec64","diff";"f","fact";"family","";"n","raw";"s",""},2,FALSE)</f>
        <v>rate</v>
      </c>
      <c r="L67" s="4" t="str">
        <f t="shared" ref="L67:L130" si="4">IF(M67="div",CONCATENATE(N67," / ",O67),IF(M67="sub",CONCATENATE(N67," - ",O67),IF(M67="add",CONCATENATE(N67," + ",O67),IF(M67="mult",CONCATENATE(N67," * ",O67),IF(M67="pct",CONCATENATE("100 * ",N67," / ",O67),IF(M67="sum",CONCATENATE("∑ (",N67,IF(LEN(O67)=0,""," + "),SUBSTITUTE(O67,","," + "),")"),""))))))</f>
        <v/>
      </c>
      <c r="M67" s="5" t="str">
        <f t="shared" ref="M67:M130" si="5">IF(ISBLANK(J67),"",RIGHT(LEFT(J67,FIND(",",J67)-1),LEN(LEFT(J67,FIND(",",J67)-1))-IFERROR(FIND("_",LEFT(J67,FIND(",",J67)-1)),0)))</f>
        <v/>
      </c>
      <c r="N67" s="5" t="str">
        <f t="shared" ref="N67:N130" si="6">IF(ISBLANK(J67),"",MID(J67,FIND(",",J67)+1,IFERROR(FIND(",",J67,FIND(",",J67)+1)-FIND(",",J67)-1,LEN(J67))))</f>
        <v/>
      </c>
      <c r="O67" s="5" t="str">
        <f t="shared" ref="O67:O130" si="7">IF(ISBLANK(J67),"",IFERROR(RIGHT(J67,LEN(J67)-FIND(",",J67,FIND(",",J67)+1)),""))</f>
        <v/>
      </c>
    </row>
    <row r="68" spans="1:15">
      <c r="A68" s="5" t="s">
        <v>233</v>
      </c>
      <c r="B68" s="5" t="s">
        <v>29</v>
      </c>
      <c r="C68" s="5" t="s">
        <v>221</v>
      </c>
      <c r="D68" s="5" t="s">
        <v>234</v>
      </c>
      <c r="E68" s="5" t="s">
        <v>234</v>
      </c>
      <c r="F68" s="5" t="s">
        <v>73</v>
      </c>
      <c r="G68" s="5">
        <v>9</v>
      </c>
      <c r="H68" s="5" t="s">
        <v>27</v>
      </c>
      <c r="I68" s="5">
        <v>-1</v>
      </c>
      <c r="J68" s="5"/>
      <c r="K68" s="4" t="str">
        <f>VLOOKUP(IF(ISBLANK(J68),C68,LEFT(J68,IFERROR(FIND("_",LEFT(J68,4)),1)-1)),{"","fact";"c","reset";"tc","reset";"ec","reset";"tec","fact";"c32","rate";"c64","rate";"cmpd","";"ec32","diff";"ec64","diff";"f","fact";"family","";"n","raw";"s",""},2,FALSE)</f>
        <v>diff</v>
      </c>
      <c r="L68" s="4" t="str">
        <f t="shared" si="4"/>
        <v/>
      </c>
      <c r="M68" s="5" t="str">
        <f t="shared" si="5"/>
        <v/>
      </c>
      <c r="N68" s="5" t="str">
        <f t="shared" si="6"/>
        <v/>
      </c>
      <c r="O68" s="5" t="str">
        <f t="shared" si="7"/>
        <v/>
      </c>
    </row>
    <row r="69" spans="1:15">
      <c r="A69" s="5" t="s">
        <v>235</v>
      </c>
      <c r="B69" s="5" t="s">
        <v>29</v>
      </c>
      <c r="C69" s="5" t="s">
        <v>35</v>
      </c>
      <c r="D69" s="5" t="s">
        <v>182</v>
      </c>
      <c r="E69" s="5" t="s">
        <v>183</v>
      </c>
      <c r="F69" s="5" t="s">
        <v>55</v>
      </c>
      <c r="G69" s="5">
        <v>7</v>
      </c>
      <c r="H69" s="5" t="s">
        <v>27</v>
      </c>
      <c r="I69" s="5">
        <v>-1</v>
      </c>
      <c r="J69" s="5"/>
      <c r="K69" s="4" t="str">
        <f>VLOOKUP(IF(ISBLANK(J69),C69,LEFT(J69,IFERROR(FIND("_",LEFT(J69,4)),1)-1)),{"","fact";"c","reset";"tc","reset";"ec","reset";"tec","fact";"c32","rate";"c64","rate";"cmpd","";"ec32","diff";"ec64","diff";"f","fact";"family","";"n","raw";"s",""},2,FALSE)</f>
        <v>rate</v>
      </c>
      <c r="L69" s="4" t="str">
        <f t="shared" si="4"/>
        <v/>
      </c>
      <c r="M69" s="5" t="str">
        <f t="shared" si="5"/>
        <v/>
      </c>
      <c r="N69" s="5" t="str">
        <f t="shared" si="6"/>
        <v/>
      </c>
      <c r="O69" s="5" t="str">
        <f t="shared" si="7"/>
        <v/>
      </c>
    </row>
    <row r="70" spans="1:15">
      <c r="A70" s="5" t="s">
        <v>236</v>
      </c>
      <c r="B70" s="5" t="s">
        <v>24</v>
      </c>
      <c r="C70" s="5" t="s">
        <v>237</v>
      </c>
      <c r="D70" s="5"/>
      <c r="E70" s="5" t="s">
        <v>238</v>
      </c>
      <c r="F70" s="5"/>
      <c r="G70" s="5">
        <v>-1</v>
      </c>
      <c r="H70" s="5" t="s">
        <v>27</v>
      </c>
      <c r="I70" s="5"/>
      <c r="J70" s="5"/>
      <c r="K70" s="4" t="str">
        <f>VLOOKUP(IF(ISBLANK(J70),C70,LEFT(J70,IFERROR(FIND("_",LEFT(J70,4)),1)-1)),{"","fact";"c","reset";"tc","reset";"ec","reset";"tec","fact";"c32","rate";"c64","rate";"cmpd","";"ec32","diff";"ec64","diff";"f","fact";"family","";"n","raw";"s",""},2,FALSE)</f>
        <v/>
      </c>
      <c r="L70" s="4" t="str">
        <f t="shared" si="4"/>
        <v/>
      </c>
      <c r="M70" s="5" t="str">
        <f t="shared" si="5"/>
        <v/>
      </c>
      <c r="N70" s="5" t="str">
        <f t="shared" si="6"/>
        <v/>
      </c>
      <c r="O70" s="5" t="str">
        <f t="shared" si="7"/>
        <v/>
      </c>
    </row>
    <row r="71" spans="1:15">
      <c r="A71" s="5" t="s">
        <v>239</v>
      </c>
      <c r="B71" s="5" t="s">
        <v>24</v>
      </c>
      <c r="C71" s="5" t="s">
        <v>145</v>
      </c>
      <c r="D71" s="5" t="s">
        <v>240</v>
      </c>
      <c r="E71" s="5" t="s">
        <v>241</v>
      </c>
      <c r="F71" s="5" t="s">
        <v>242</v>
      </c>
      <c r="G71" s="5">
        <v>-1</v>
      </c>
      <c r="H71" s="5" t="s">
        <v>27</v>
      </c>
      <c r="I71" s="5">
        <v>-1</v>
      </c>
      <c r="J71" s="5"/>
      <c r="K71" s="4" t="str">
        <f>VLOOKUP(IF(ISBLANK(J71),C71,LEFT(J71,IFERROR(FIND("_",LEFT(J71,4)),1)-1)),{"","fact";"c","reset";"tc","reset";"ec","reset";"tec","fact";"c32","rate";"c64","rate";"cmpd","";"ec32","diff";"ec64","diff";"f","fact";"family","";"n","raw";"s",""},2,FALSE)</f>
        <v>fact</v>
      </c>
      <c r="L71" s="4" t="str">
        <f t="shared" si="4"/>
        <v/>
      </c>
      <c r="M71" s="5" t="str">
        <f t="shared" si="5"/>
        <v/>
      </c>
      <c r="N71" s="5" t="str">
        <f t="shared" si="6"/>
        <v/>
      </c>
      <c r="O71" s="5" t="str">
        <f t="shared" si="7"/>
        <v/>
      </c>
    </row>
    <row r="72" spans="1:15">
      <c r="A72" s="5" t="s">
        <v>243</v>
      </c>
      <c r="B72" s="5" t="s">
        <v>29</v>
      </c>
      <c r="C72" s="5" t="s">
        <v>35</v>
      </c>
      <c r="D72" s="5" t="s">
        <v>244</v>
      </c>
      <c r="E72" s="5" t="s">
        <v>245</v>
      </c>
      <c r="F72" s="5" t="s">
        <v>55</v>
      </c>
      <c r="G72" s="5">
        <v>7</v>
      </c>
      <c r="H72" s="5" t="s">
        <v>27</v>
      </c>
      <c r="I72" s="5">
        <v>-1</v>
      </c>
      <c r="J72" s="5"/>
      <c r="K72" s="4" t="str">
        <f>VLOOKUP(IF(ISBLANK(J72),C72,LEFT(J72,IFERROR(FIND("_",LEFT(J72,4)),1)-1)),{"","fact";"c","reset";"tc","reset";"ec","reset";"tec","fact";"c32","rate";"c64","rate";"cmpd","";"ec32","diff";"ec64","diff";"f","fact";"family","";"n","raw";"s",""},2,FALSE)</f>
        <v>rate</v>
      </c>
      <c r="L72" s="4" t="str">
        <f t="shared" si="4"/>
        <v/>
      </c>
      <c r="M72" s="5" t="str">
        <f t="shared" si="5"/>
        <v/>
      </c>
      <c r="N72" s="5" t="str">
        <f t="shared" si="6"/>
        <v/>
      </c>
      <c r="O72" s="5" t="str">
        <f t="shared" si="7"/>
        <v/>
      </c>
    </row>
    <row r="73" spans="1:15">
      <c r="A73" s="5" t="s">
        <v>246</v>
      </c>
      <c r="B73" s="5" t="s">
        <v>29</v>
      </c>
      <c r="C73" s="5" t="s">
        <v>35</v>
      </c>
      <c r="D73" s="5" t="s">
        <v>247</v>
      </c>
      <c r="E73" s="5" t="s">
        <v>248</v>
      </c>
      <c r="F73" s="5" t="s">
        <v>59</v>
      </c>
      <c r="G73" s="5">
        <v>7</v>
      </c>
      <c r="H73" s="5" t="s">
        <v>27</v>
      </c>
      <c r="I73" s="5">
        <v>-1</v>
      </c>
      <c r="J73" s="5"/>
      <c r="K73" s="4" t="str">
        <f>VLOOKUP(IF(ISBLANK(J73),C73,LEFT(J73,IFERROR(FIND("_",LEFT(J73,4)),1)-1)),{"","fact";"c","reset";"tc","reset";"ec","reset";"tec","fact";"c32","rate";"c64","rate";"cmpd","";"ec32","diff";"ec64","diff";"f","fact";"family","";"n","raw";"s",""},2,FALSE)</f>
        <v>rate</v>
      </c>
      <c r="L73" s="4" t="str">
        <f t="shared" si="4"/>
        <v/>
      </c>
      <c r="M73" s="5" t="str">
        <f t="shared" si="5"/>
        <v/>
      </c>
      <c r="N73" s="5" t="str">
        <f t="shared" si="6"/>
        <v/>
      </c>
      <c r="O73" s="5" t="str">
        <f t="shared" si="7"/>
        <v/>
      </c>
    </row>
    <row r="74" spans="1:15">
      <c r="A74" s="5" t="s">
        <v>249</v>
      </c>
      <c r="B74" s="5" t="s">
        <v>24</v>
      </c>
      <c r="C74" s="5" t="s">
        <v>145</v>
      </c>
      <c r="D74" s="5" t="s">
        <v>250</v>
      </c>
      <c r="E74" s="5" t="s">
        <v>251</v>
      </c>
      <c r="F74" s="5" t="s">
        <v>252</v>
      </c>
      <c r="G74" s="5">
        <v>7</v>
      </c>
      <c r="H74" s="5" t="s">
        <v>27</v>
      </c>
      <c r="I74" s="5">
        <v>-1</v>
      </c>
      <c r="J74" s="5"/>
      <c r="K74" s="4" t="str">
        <f>VLOOKUP(IF(ISBLANK(J74),C74,LEFT(J74,IFERROR(FIND("_",LEFT(J74,4)),1)-1)),{"","fact";"c","reset";"tc","reset";"ec","reset";"tec","fact";"c32","rate";"c64","rate";"cmpd","";"ec32","diff";"ec64","diff";"f","fact";"family","";"n","raw";"s",""},2,FALSE)</f>
        <v>fact</v>
      </c>
      <c r="L74" s="4" t="str">
        <f t="shared" si="4"/>
        <v/>
      </c>
      <c r="M74" s="5" t="str">
        <f t="shared" si="5"/>
        <v/>
      </c>
      <c r="N74" s="5" t="str">
        <f t="shared" si="6"/>
        <v/>
      </c>
      <c r="O74" s="5" t="str">
        <f t="shared" si="7"/>
        <v/>
      </c>
    </row>
    <row r="75" spans="1:15">
      <c r="A75" s="5" t="s">
        <v>253</v>
      </c>
      <c r="B75" s="5" t="s">
        <v>24</v>
      </c>
      <c r="C75" s="5" t="s">
        <v>145</v>
      </c>
      <c r="D75" s="5" t="s">
        <v>254</v>
      </c>
      <c r="E75" s="5" t="s">
        <v>255</v>
      </c>
      <c r="F75" s="5" t="s">
        <v>242</v>
      </c>
      <c r="G75" s="5">
        <v>-1</v>
      </c>
      <c r="H75" s="5" t="s">
        <v>27</v>
      </c>
      <c r="I75" s="5">
        <v>-1</v>
      </c>
      <c r="J75" s="5"/>
      <c r="K75" s="4" t="str">
        <f>VLOOKUP(IF(ISBLANK(J75),C75,LEFT(J75,IFERROR(FIND("_",LEFT(J75,4)),1)-1)),{"","fact";"c","reset";"tc","reset";"ec","reset";"tec","fact";"c32","rate";"c64","rate";"cmpd","";"ec32","diff";"ec64","diff";"f","fact";"family","";"n","raw";"s",""},2,FALSE)</f>
        <v>fact</v>
      </c>
      <c r="L75" s="4" t="str">
        <f t="shared" si="4"/>
        <v/>
      </c>
      <c r="M75" s="5" t="str">
        <f t="shared" si="5"/>
        <v/>
      </c>
      <c r="N75" s="5" t="str">
        <f t="shared" si="6"/>
        <v/>
      </c>
      <c r="O75" s="5" t="str">
        <f t="shared" si="7"/>
        <v/>
      </c>
    </row>
    <row r="76" spans="1:15">
      <c r="A76" s="5" t="s">
        <v>256</v>
      </c>
      <c r="B76" s="5" t="s">
        <v>24</v>
      </c>
      <c r="C76" s="5" t="s">
        <v>35</v>
      </c>
      <c r="D76" s="5" t="s">
        <v>257</v>
      </c>
      <c r="E76" s="5" t="s">
        <v>84</v>
      </c>
      <c r="F76" s="5" t="s">
        <v>38</v>
      </c>
      <c r="G76" s="5">
        <v>7</v>
      </c>
      <c r="H76" s="5" t="s">
        <v>27</v>
      </c>
      <c r="I76" s="5">
        <v>-1</v>
      </c>
      <c r="J76" s="5"/>
      <c r="K76" s="4" t="str">
        <f>VLOOKUP(IF(ISBLANK(J76),C76,LEFT(J76,IFERROR(FIND("_",LEFT(J76,4)),1)-1)),{"","fact";"c","reset";"tc","reset";"ec","reset";"tec","fact";"c32","rate";"c64","rate";"cmpd","";"ec32","diff";"ec64","diff";"f","fact";"family","";"n","raw";"s",""},2,FALSE)</f>
        <v>rate</v>
      </c>
      <c r="L76" s="4" t="str">
        <f t="shared" si="4"/>
        <v/>
      </c>
      <c r="M76" s="5" t="str">
        <f t="shared" si="5"/>
        <v/>
      </c>
      <c r="N76" s="5" t="str">
        <f t="shared" si="6"/>
        <v/>
      </c>
      <c r="O76" s="5" t="str">
        <f t="shared" si="7"/>
        <v/>
      </c>
    </row>
    <row r="77" spans="1:15">
      <c r="A77" s="5" t="s">
        <v>258</v>
      </c>
      <c r="B77" s="5" t="s">
        <v>24</v>
      </c>
      <c r="C77" s="5" t="s">
        <v>35</v>
      </c>
      <c r="D77" s="5" t="s">
        <v>259</v>
      </c>
      <c r="E77" s="5" t="s">
        <v>260</v>
      </c>
      <c r="F77" s="5" t="s">
        <v>261</v>
      </c>
      <c r="G77" s="5">
        <v>7</v>
      </c>
      <c r="H77" s="5" t="s">
        <v>27</v>
      </c>
      <c r="I77" s="5">
        <v>-1</v>
      </c>
      <c r="J77" s="5"/>
      <c r="K77" s="4" t="str">
        <f>VLOOKUP(IF(ISBLANK(J77),C77,LEFT(J77,IFERROR(FIND("_",LEFT(J77,4)),1)-1)),{"","fact";"c","reset";"tc","reset";"ec","reset";"tec","fact";"c32","rate";"c64","rate";"cmpd","";"ec32","diff";"ec64","diff";"f","fact";"family","";"n","raw";"s",""},2,FALSE)</f>
        <v>rate</v>
      </c>
      <c r="L77" s="4" t="str">
        <f t="shared" si="4"/>
        <v/>
      </c>
      <c r="M77" s="5" t="str">
        <f t="shared" si="5"/>
        <v/>
      </c>
      <c r="N77" s="5" t="str">
        <f t="shared" si="6"/>
        <v/>
      </c>
      <c r="O77" s="5" t="str">
        <f t="shared" si="7"/>
        <v/>
      </c>
    </row>
    <row r="78" spans="1:15">
      <c r="A78" s="5" t="s">
        <v>262</v>
      </c>
      <c r="B78" s="5" t="s">
        <v>29</v>
      </c>
      <c r="C78" s="5" t="s">
        <v>35</v>
      </c>
      <c r="D78" s="5" t="s">
        <v>263</v>
      </c>
      <c r="E78" s="5" t="s">
        <v>264</v>
      </c>
      <c r="F78" s="5" t="s">
        <v>88</v>
      </c>
      <c r="G78" s="5">
        <v>7</v>
      </c>
      <c r="H78" s="5" t="s">
        <v>27</v>
      </c>
      <c r="I78" s="5">
        <v>-1</v>
      </c>
      <c r="J78" s="5"/>
      <c r="K78" s="4" t="str">
        <f>VLOOKUP(IF(ISBLANK(J78),C78,LEFT(J78,IFERROR(FIND("_",LEFT(J78,4)),1)-1)),{"","fact";"c","reset";"tc","reset";"ec","reset";"tec","fact";"c32","rate";"c64","rate";"cmpd","";"ec32","diff";"ec64","diff";"f","fact";"family","";"n","raw";"s",""},2,FALSE)</f>
        <v>rate</v>
      </c>
      <c r="L78" s="4" t="str">
        <f t="shared" si="4"/>
        <v/>
      </c>
      <c r="M78" s="5" t="str">
        <f t="shared" si="5"/>
        <v/>
      </c>
      <c r="N78" s="5" t="str">
        <f t="shared" si="6"/>
        <v/>
      </c>
      <c r="O78" s="5" t="str">
        <f t="shared" si="7"/>
        <v/>
      </c>
    </row>
    <row r="79" spans="1:15">
      <c r="A79" s="5" t="s">
        <v>265</v>
      </c>
      <c r="B79" s="5" t="s">
        <v>24</v>
      </c>
      <c r="C79" s="5" t="s">
        <v>145</v>
      </c>
      <c r="D79" s="5" t="s">
        <v>266</v>
      </c>
      <c r="E79" s="5" t="s">
        <v>267</v>
      </c>
      <c r="F79" s="5" t="s">
        <v>242</v>
      </c>
      <c r="G79" s="5">
        <v>-1</v>
      </c>
      <c r="H79" s="5" t="s">
        <v>27</v>
      </c>
      <c r="I79" s="5">
        <v>-1</v>
      </c>
      <c r="J79" s="5"/>
      <c r="K79" s="4" t="str">
        <f>VLOOKUP(IF(ISBLANK(J79),C79,LEFT(J79,IFERROR(FIND("_",LEFT(J79,4)),1)-1)),{"","fact";"c","reset";"tc","reset";"ec","reset";"tec","fact";"c32","rate";"c64","rate";"cmpd","";"ec32","diff";"ec64","diff";"f","fact";"family","";"n","raw";"s",""},2,FALSE)</f>
        <v>fact</v>
      </c>
      <c r="L79" s="4" t="str">
        <f t="shared" si="4"/>
        <v/>
      </c>
      <c r="M79" s="5" t="str">
        <f t="shared" si="5"/>
        <v/>
      </c>
      <c r="N79" s="5" t="str">
        <f t="shared" si="6"/>
        <v/>
      </c>
      <c r="O79" s="5" t="str">
        <f t="shared" si="7"/>
        <v/>
      </c>
    </row>
    <row r="80" spans="1:15">
      <c r="A80" s="5" t="s">
        <v>268</v>
      </c>
      <c r="B80" s="5" t="s">
        <v>29</v>
      </c>
      <c r="C80" s="5" t="s">
        <v>145</v>
      </c>
      <c r="D80" s="5" t="s">
        <v>269</v>
      </c>
      <c r="E80" s="5" t="s">
        <v>270</v>
      </c>
      <c r="F80" s="5" t="s">
        <v>242</v>
      </c>
      <c r="G80" s="5">
        <v>-1</v>
      </c>
      <c r="H80" s="5" t="s">
        <v>27</v>
      </c>
      <c r="I80" s="5">
        <v>-1</v>
      </c>
      <c r="J80" s="5"/>
      <c r="K80" s="4" t="str">
        <f>VLOOKUP(IF(ISBLANK(J80),C80,LEFT(J80,IFERROR(FIND("_",LEFT(J80,4)),1)-1)),{"","fact";"c","reset";"tc","reset";"ec","reset";"tec","fact";"c32","rate";"c64","rate";"cmpd","";"ec32","diff";"ec64","diff";"f","fact";"family","";"n","raw";"s",""},2,FALSE)</f>
        <v>fact</v>
      </c>
      <c r="L80" s="4" t="str">
        <f t="shared" si="4"/>
        <v/>
      </c>
      <c r="M80" s="5" t="str">
        <f t="shared" si="5"/>
        <v/>
      </c>
      <c r="N80" s="5" t="str">
        <f t="shared" si="6"/>
        <v/>
      </c>
      <c r="O80" s="5" t="str">
        <f t="shared" si="7"/>
        <v/>
      </c>
    </row>
    <row r="81" spans="1:15">
      <c r="A81" s="5" t="s">
        <v>271</v>
      </c>
      <c r="B81" s="5" t="s">
        <v>24</v>
      </c>
      <c r="C81" s="5" t="s">
        <v>145</v>
      </c>
      <c r="D81" s="5" t="s">
        <v>272</v>
      </c>
      <c r="E81" s="5" t="s">
        <v>273</v>
      </c>
      <c r="F81" s="5" t="s">
        <v>242</v>
      </c>
      <c r="G81" s="5">
        <v>-1</v>
      </c>
      <c r="H81" s="5" t="s">
        <v>27</v>
      </c>
      <c r="I81" s="5">
        <v>-1</v>
      </c>
      <c r="J81" s="5"/>
      <c r="K81" s="4" t="str">
        <f>VLOOKUP(IF(ISBLANK(J81),C81,LEFT(J81,IFERROR(FIND("_",LEFT(J81,4)),1)-1)),{"","fact";"c","reset";"tc","reset";"ec","reset";"tec","fact";"c32","rate";"c64","rate";"cmpd","";"ec32","diff";"ec64","diff";"f","fact";"family","";"n","raw";"s",""},2,FALSE)</f>
        <v>fact</v>
      </c>
      <c r="L81" s="4" t="str">
        <f t="shared" si="4"/>
        <v/>
      </c>
      <c r="M81" s="5" t="str">
        <f t="shared" si="5"/>
        <v/>
      </c>
      <c r="N81" s="5" t="str">
        <f t="shared" si="6"/>
        <v/>
      </c>
      <c r="O81" s="5" t="str">
        <f t="shared" si="7"/>
        <v/>
      </c>
    </row>
    <row r="82" spans="1:15">
      <c r="A82" s="5" t="s">
        <v>274</v>
      </c>
      <c r="B82" s="5" t="s">
        <v>29</v>
      </c>
      <c r="C82" s="5" t="s">
        <v>35</v>
      </c>
      <c r="D82" s="5" t="s">
        <v>275</v>
      </c>
      <c r="E82" s="5" t="s">
        <v>276</v>
      </c>
      <c r="F82" s="5" t="s">
        <v>81</v>
      </c>
      <c r="G82" s="5">
        <v>7</v>
      </c>
      <c r="H82" s="5" t="s">
        <v>27</v>
      </c>
      <c r="I82" s="5">
        <v>-1</v>
      </c>
      <c r="J82" s="5"/>
      <c r="K82" s="4" t="str">
        <f>VLOOKUP(IF(ISBLANK(J82),C82,LEFT(J82,IFERROR(FIND("_",LEFT(J82,4)),1)-1)),{"","fact";"c","reset";"tc","reset";"ec","reset";"tec","fact";"c32","rate";"c64","rate";"cmpd","";"ec32","diff";"ec64","diff";"f","fact";"family","";"n","raw";"s",""},2,FALSE)</f>
        <v>rate</v>
      </c>
      <c r="L82" s="4" t="str">
        <f t="shared" si="4"/>
        <v/>
      </c>
      <c r="M82" s="5" t="str">
        <f t="shared" si="5"/>
        <v/>
      </c>
      <c r="N82" s="5" t="str">
        <f t="shared" si="6"/>
        <v/>
      </c>
      <c r="O82" s="5" t="str">
        <f t="shared" si="7"/>
        <v/>
      </c>
    </row>
    <row r="83" spans="1:15">
      <c r="A83" s="5" t="s">
        <v>277</v>
      </c>
      <c r="B83" s="5" t="s">
        <v>29</v>
      </c>
      <c r="C83" s="5" t="s">
        <v>35</v>
      </c>
      <c r="D83" s="5" t="s">
        <v>278</v>
      </c>
      <c r="E83" s="5" t="s">
        <v>279</v>
      </c>
      <c r="F83" s="5" t="s">
        <v>81</v>
      </c>
      <c r="G83" s="5">
        <v>7</v>
      </c>
      <c r="H83" s="5" t="s">
        <v>27</v>
      </c>
      <c r="I83" s="5">
        <v>-1</v>
      </c>
      <c r="J83" s="5"/>
      <c r="K83" s="4" t="str">
        <f>VLOOKUP(IF(ISBLANK(J83),C83,LEFT(J83,IFERROR(FIND("_",LEFT(J83,4)),1)-1)),{"","fact";"c","reset";"tc","reset";"ec","reset";"tec","fact";"c32","rate";"c64","rate";"cmpd","";"ec32","diff";"ec64","diff";"f","fact";"family","";"n","raw";"s",""},2,FALSE)</f>
        <v>rate</v>
      </c>
      <c r="L83" s="4" t="str">
        <f t="shared" si="4"/>
        <v/>
      </c>
      <c r="M83" s="5" t="str">
        <f t="shared" si="5"/>
        <v/>
      </c>
      <c r="N83" s="5" t="str">
        <f t="shared" si="6"/>
        <v/>
      </c>
      <c r="O83" s="5" t="str">
        <f t="shared" si="7"/>
        <v/>
      </c>
    </row>
    <row r="84" spans="1:15">
      <c r="A84" s="5" t="s">
        <v>280</v>
      </c>
      <c r="B84" s="5" t="s">
        <v>24</v>
      </c>
      <c r="C84" s="5" t="s">
        <v>35</v>
      </c>
      <c r="D84" s="5" t="s">
        <v>281</v>
      </c>
      <c r="E84" s="5" t="s">
        <v>282</v>
      </c>
      <c r="F84" s="5" t="s">
        <v>55</v>
      </c>
      <c r="G84" s="5">
        <v>7</v>
      </c>
      <c r="H84" s="5" t="s">
        <v>27</v>
      </c>
      <c r="I84" s="5">
        <v>-1</v>
      </c>
      <c r="J84" s="5"/>
      <c r="K84" s="4" t="str">
        <f>VLOOKUP(IF(ISBLANK(J84),C84,LEFT(J84,IFERROR(FIND("_",LEFT(J84,4)),1)-1)),{"","fact";"c","reset";"tc","reset";"ec","reset";"tec","fact";"c32","rate";"c64","rate";"cmpd","";"ec32","diff";"ec64","diff";"f","fact";"family","";"n","raw";"s",""},2,FALSE)</f>
        <v>rate</v>
      </c>
      <c r="L84" s="4" t="str">
        <f t="shared" si="4"/>
        <v/>
      </c>
      <c r="M84" s="5" t="str">
        <f t="shared" si="5"/>
        <v/>
      </c>
      <c r="N84" s="5" t="str">
        <f t="shared" si="6"/>
        <v/>
      </c>
      <c r="O84" s="5" t="str">
        <f t="shared" si="7"/>
        <v/>
      </c>
    </row>
    <row r="85" spans="1:15">
      <c r="A85" s="5" t="s">
        <v>283</v>
      </c>
      <c r="B85" s="5" t="s">
        <v>24</v>
      </c>
      <c r="C85" s="5" t="s">
        <v>35</v>
      </c>
      <c r="D85" s="5" t="s">
        <v>284</v>
      </c>
      <c r="E85" s="5" t="s">
        <v>285</v>
      </c>
      <c r="F85" s="5" t="s">
        <v>59</v>
      </c>
      <c r="G85" s="5">
        <v>7</v>
      </c>
      <c r="H85" s="5" t="s">
        <v>27</v>
      </c>
      <c r="I85" s="5">
        <v>-1</v>
      </c>
      <c r="J85" s="5"/>
      <c r="K85" s="4" t="str">
        <f>VLOOKUP(IF(ISBLANK(J85),C85,LEFT(J85,IFERROR(FIND("_",LEFT(J85,4)),1)-1)),{"","fact";"c","reset";"tc","reset";"ec","reset";"tec","fact";"c32","rate";"c64","rate";"cmpd","";"ec32","diff";"ec64","diff";"f","fact";"family","";"n","raw";"s",""},2,FALSE)</f>
        <v>rate</v>
      </c>
      <c r="L85" s="4" t="str">
        <f t="shared" si="4"/>
        <v/>
      </c>
      <c r="M85" s="5" t="str">
        <f t="shared" si="5"/>
        <v/>
      </c>
      <c r="N85" s="5" t="str">
        <f t="shared" si="6"/>
        <v/>
      </c>
      <c r="O85" s="5" t="str">
        <f t="shared" si="7"/>
        <v/>
      </c>
    </row>
    <row r="86" spans="1:15">
      <c r="A86" s="5" t="s">
        <v>286</v>
      </c>
      <c r="B86" s="5" t="s">
        <v>29</v>
      </c>
      <c r="C86" s="5" t="s">
        <v>35</v>
      </c>
      <c r="D86" s="5" t="s">
        <v>287</v>
      </c>
      <c r="E86" s="5" t="s">
        <v>288</v>
      </c>
      <c r="F86" s="5" t="s">
        <v>81</v>
      </c>
      <c r="G86" s="5">
        <v>7</v>
      </c>
      <c r="H86" s="5" t="s">
        <v>27</v>
      </c>
      <c r="I86" s="5">
        <v>-1</v>
      </c>
      <c r="J86" s="5"/>
      <c r="K86" s="4" t="str">
        <f>VLOOKUP(IF(ISBLANK(J86),C86,LEFT(J86,IFERROR(FIND("_",LEFT(J86,4)),1)-1)),{"","fact";"c","reset";"tc","reset";"ec","reset";"tec","fact";"c32","rate";"c64","rate";"cmpd","";"ec32","diff";"ec64","diff";"f","fact";"family","";"n","raw";"s",""},2,FALSE)</f>
        <v>rate</v>
      </c>
      <c r="L86" s="4" t="str">
        <f t="shared" si="4"/>
        <v/>
      </c>
      <c r="M86" s="5" t="str">
        <f t="shared" si="5"/>
        <v/>
      </c>
      <c r="N86" s="5" t="str">
        <f t="shared" si="6"/>
        <v/>
      </c>
      <c r="O86" s="5" t="str">
        <f t="shared" si="7"/>
        <v/>
      </c>
    </row>
    <row r="87" spans="1:15">
      <c r="A87" s="5" t="s">
        <v>289</v>
      </c>
      <c r="B87" s="5" t="s">
        <v>29</v>
      </c>
      <c r="C87" s="5" t="s">
        <v>35</v>
      </c>
      <c r="D87" s="5" t="s">
        <v>290</v>
      </c>
      <c r="E87" s="5" t="s">
        <v>291</v>
      </c>
      <c r="F87" s="5" t="s">
        <v>81</v>
      </c>
      <c r="G87" s="5">
        <v>7</v>
      </c>
      <c r="H87" s="5" t="s">
        <v>27</v>
      </c>
      <c r="I87" s="5">
        <v>-1</v>
      </c>
      <c r="J87" s="5"/>
      <c r="K87" s="4" t="str">
        <f>VLOOKUP(IF(ISBLANK(J87),C87,LEFT(J87,IFERROR(FIND("_",LEFT(J87,4)),1)-1)),{"","fact";"c","reset";"tc","reset";"ec","reset";"tec","fact";"c32","rate";"c64","rate";"cmpd","";"ec32","diff";"ec64","diff";"f","fact";"family","";"n","raw";"s",""},2,FALSE)</f>
        <v>rate</v>
      </c>
      <c r="L87" s="4" t="str">
        <f t="shared" si="4"/>
        <v/>
      </c>
      <c r="M87" s="5" t="str">
        <f t="shared" si="5"/>
        <v/>
      </c>
      <c r="N87" s="5" t="str">
        <f t="shared" si="6"/>
        <v/>
      </c>
      <c r="O87" s="5" t="str">
        <f t="shared" si="7"/>
        <v/>
      </c>
    </row>
    <row r="88" spans="1:15">
      <c r="A88" s="5" t="s">
        <v>292</v>
      </c>
      <c r="B88" s="5" t="s">
        <v>29</v>
      </c>
      <c r="C88" s="5" t="s">
        <v>35</v>
      </c>
      <c r="D88" s="5" t="s">
        <v>293</v>
      </c>
      <c r="E88" s="5" t="s">
        <v>294</v>
      </c>
      <c r="F88" s="5" t="s">
        <v>81</v>
      </c>
      <c r="G88" s="5">
        <v>7</v>
      </c>
      <c r="H88" s="5" t="s">
        <v>27</v>
      </c>
      <c r="I88" s="5">
        <v>-1</v>
      </c>
      <c r="J88" s="5"/>
      <c r="K88" s="4" t="str">
        <f>VLOOKUP(IF(ISBLANK(J88),C88,LEFT(J88,IFERROR(FIND("_",LEFT(J88,4)),1)-1)),{"","fact";"c","reset";"tc","reset";"ec","reset";"tec","fact";"c32","rate";"c64","rate";"cmpd","";"ec32","diff";"ec64","diff";"f","fact";"family","";"n","raw";"s",""},2,FALSE)</f>
        <v>rate</v>
      </c>
      <c r="L88" s="4" t="str">
        <f t="shared" si="4"/>
        <v/>
      </c>
      <c r="M88" s="5" t="str">
        <f t="shared" si="5"/>
        <v/>
      </c>
      <c r="N88" s="5" t="str">
        <f t="shared" si="6"/>
        <v/>
      </c>
      <c r="O88" s="5" t="str">
        <f t="shared" si="7"/>
        <v/>
      </c>
    </row>
    <row r="89" spans="1:15">
      <c r="A89" s="5" t="s">
        <v>295</v>
      </c>
      <c r="B89" s="5" t="s">
        <v>29</v>
      </c>
      <c r="C89" s="5" t="s">
        <v>35</v>
      </c>
      <c r="D89" s="5" t="s">
        <v>296</v>
      </c>
      <c r="E89" s="5" t="s">
        <v>297</v>
      </c>
      <c r="F89" s="5" t="s">
        <v>298</v>
      </c>
      <c r="G89" s="5">
        <v>7</v>
      </c>
      <c r="H89" s="5" t="s">
        <v>27</v>
      </c>
      <c r="I89" s="5">
        <v>-1</v>
      </c>
      <c r="J89" s="5"/>
      <c r="K89" s="4" t="str">
        <f>VLOOKUP(IF(ISBLANK(J89),C89,LEFT(J89,IFERROR(FIND("_",LEFT(J89,4)),1)-1)),{"","fact";"c","reset";"tc","reset";"ec","reset";"tec","fact";"c32","rate";"c64","rate";"cmpd","";"ec32","diff";"ec64","diff";"f","fact";"family","";"n","raw";"s",""},2,FALSE)</f>
        <v>rate</v>
      </c>
      <c r="L89" s="4" t="str">
        <f t="shared" si="4"/>
        <v/>
      </c>
      <c r="M89" s="5" t="str">
        <f t="shared" si="5"/>
        <v/>
      </c>
      <c r="N89" s="5" t="str">
        <f t="shared" si="6"/>
        <v/>
      </c>
      <c r="O89" s="5" t="str">
        <f t="shared" si="7"/>
        <v/>
      </c>
    </row>
    <row r="90" spans="1:15">
      <c r="A90" s="5" t="s">
        <v>299</v>
      </c>
      <c r="B90" s="5" t="s">
        <v>24</v>
      </c>
      <c r="C90" s="5" t="s">
        <v>35</v>
      </c>
      <c r="D90" s="5" t="s">
        <v>300</v>
      </c>
      <c r="E90" s="5" t="s">
        <v>301</v>
      </c>
      <c r="F90" s="5" t="s">
        <v>55</v>
      </c>
      <c r="G90" s="5">
        <v>7</v>
      </c>
      <c r="H90" s="5" t="s">
        <v>27</v>
      </c>
      <c r="I90" s="5">
        <v>-1</v>
      </c>
      <c r="J90" s="5"/>
      <c r="K90" s="4" t="str">
        <f>VLOOKUP(IF(ISBLANK(J90),C90,LEFT(J90,IFERROR(FIND("_",LEFT(J90,4)),1)-1)),{"","fact";"c","reset";"tc","reset";"ec","reset";"tec","fact";"c32","rate";"c64","rate";"cmpd","";"ec32","diff";"ec64","diff";"f","fact";"family","";"n","raw";"s",""},2,FALSE)</f>
        <v>rate</v>
      </c>
      <c r="L90" s="4" t="str">
        <f t="shared" si="4"/>
        <v/>
      </c>
      <c r="M90" s="5" t="str">
        <f t="shared" si="5"/>
        <v/>
      </c>
      <c r="N90" s="5" t="str">
        <f t="shared" si="6"/>
        <v/>
      </c>
      <c r="O90" s="5" t="str">
        <f t="shared" si="7"/>
        <v/>
      </c>
    </row>
    <row r="91" spans="1:15">
      <c r="A91" s="5" t="s">
        <v>302</v>
      </c>
      <c r="B91" s="5" t="s">
        <v>24</v>
      </c>
      <c r="C91" s="5" t="s">
        <v>35</v>
      </c>
      <c r="D91" s="5" t="s">
        <v>303</v>
      </c>
      <c r="E91" s="5" t="s">
        <v>304</v>
      </c>
      <c r="F91" s="5" t="s">
        <v>59</v>
      </c>
      <c r="G91" s="5">
        <v>7</v>
      </c>
      <c r="H91" s="5" t="s">
        <v>27</v>
      </c>
      <c r="I91" s="5">
        <v>-1</v>
      </c>
      <c r="J91" s="5"/>
      <c r="K91" s="4" t="str">
        <f>VLOOKUP(IF(ISBLANK(J91),C91,LEFT(J91,IFERROR(FIND("_",LEFT(J91,4)),1)-1)),{"","fact";"c","reset";"tc","reset";"ec","reset";"tec","fact";"c32","rate";"c64","rate";"cmpd","";"ec32","diff";"ec64","diff";"f","fact";"family","";"n","raw";"s",""},2,FALSE)</f>
        <v>rate</v>
      </c>
      <c r="L91" s="4" t="str">
        <f t="shared" si="4"/>
        <v/>
      </c>
      <c r="M91" s="5" t="str">
        <f t="shared" si="5"/>
        <v/>
      </c>
      <c r="N91" s="5" t="str">
        <f t="shared" si="6"/>
        <v/>
      </c>
      <c r="O91" s="5" t="str">
        <f t="shared" si="7"/>
        <v/>
      </c>
    </row>
    <row r="92" spans="1:15">
      <c r="A92" s="5" t="s">
        <v>305</v>
      </c>
      <c r="B92" s="5" t="s">
        <v>30</v>
      </c>
      <c r="C92" s="5" t="s">
        <v>25</v>
      </c>
      <c r="D92" s="5"/>
      <c r="E92" s="5" t="s">
        <v>306</v>
      </c>
      <c r="F92" s="5"/>
      <c r="G92" s="5">
        <v>-1</v>
      </c>
      <c r="H92" s="5" t="s">
        <v>27</v>
      </c>
      <c r="I92" s="5"/>
      <c r="J92" s="5"/>
      <c r="K92" s="4" t="str">
        <f>VLOOKUP(IF(ISBLANK(J92),C92,LEFT(J92,IFERROR(FIND("_",LEFT(J92,4)),1)-1)),{"","fact";"c","reset";"tc","reset";"ec","reset";"tec","fact";"c32","rate";"c64","rate";"cmpd","";"ec32","diff";"ec64","diff";"f","fact";"family","";"n","raw";"s",""},2,FALSE)</f>
        <v/>
      </c>
      <c r="L92" s="4" t="str">
        <f t="shared" si="4"/>
        <v/>
      </c>
      <c r="M92" s="5" t="str">
        <f t="shared" si="5"/>
        <v/>
      </c>
      <c r="N92" s="5" t="str">
        <f t="shared" si="6"/>
        <v/>
      </c>
      <c r="O92" s="5" t="str">
        <f t="shared" si="7"/>
        <v/>
      </c>
    </row>
    <row r="93" spans="1:15">
      <c r="A93" s="5" t="s">
        <v>307</v>
      </c>
      <c r="B93" s="5" t="s">
        <v>29</v>
      </c>
      <c r="C93" s="5" t="s">
        <v>25</v>
      </c>
      <c r="D93" s="5"/>
      <c r="E93" s="5" t="s">
        <v>308</v>
      </c>
      <c r="F93" s="5"/>
      <c r="G93" s="5">
        <v>-1</v>
      </c>
      <c r="H93" s="5" t="s">
        <v>27</v>
      </c>
      <c r="I93" s="5"/>
      <c r="J93" s="5"/>
      <c r="K93" s="4" t="str">
        <f>VLOOKUP(IF(ISBLANK(J93),C93,LEFT(J93,IFERROR(FIND("_",LEFT(J93,4)),1)-1)),{"","fact";"c","reset";"tc","reset";"ec","reset";"tec","fact";"c32","rate";"c64","rate";"cmpd","";"ec32","diff";"ec64","diff";"f","fact";"family","";"n","raw";"s",""},2,FALSE)</f>
        <v/>
      </c>
      <c r="L93" s="4" t="str">
        <f t="shared" si="4"/>
        <v/>
      </c>
      <c r="M93" s="5" t="str">
        <f t="shared" si="5"/>
        <v/>
      </c>
      <c r="N93" s="5" t="str">
        <f t="shared" si="6"/>
        <v/>
      </c>
      <c r="O93" s="5" t="str">
        <f t="shared" si="7"/>
        <v/>
      </c>
    </row>
    <row r="94" spans="1:15">
      <c r="A94" s="5" t="s">
        <v>309</v>
      </c>
      <c r="B94" s="5" t="s">
        <v>24</v>
      </c>
      <c r="C94" s="5" t="s">
        <v>25</v>
      </c>
      <c r="D94" s="5"/>
      <c r="E94" s="5" t="s">
        <v>310</v>
      </c>
      <c r="F94" s="5"/>
      <c r="G94" s="5">
        <v>-1</v>
      </c>
      <c r="H94" s="5" t="s">
        <v>27</v>
      </c>
      <c r="I94" s="5"/>
      <c r="J94" s="5"/>
      <c r="K94" s="4" t="str">
        <f>VLOOKUP(IF(ISBLANK(J94),C94,LEFT(J94,IFERROR(FIND("_",LEFT(J94,4)),1)-1)),{"","fact";"c","reset";"tc","reset";"ec","reset";"tec","fact";"c32","rate";"c64","rate";"cmpd","";"ec32","diff";"ec64","diff";"f","fact";"family","";"n","raw";"s",""},2,FALSE)</f>
        <v/>
      </c>
      <c r="L94" s="4" t="str">
        <f t="shared" si="4"/>
        <v/>
      </c>
      <c r="M94" s="5" t="str">
        <f t="shared" si="5"/>
        <v/>
      </c>
      <c r="N94" s="5" t="str">
        <f t="shared" si="6"/>
        <v/>
      </c>
      <c r="O94" s="5" t="str">
        <f t="shared" si="7"/>
        <v/>
      </c>
    </row>
    <row r="95" spans="1:15">
      <c r="A95" s="5" t="s">
        <v>311</v>
      </c>
      <c r="B95" s="5" t="s">
        <v>24</v>
      </c>
      <c r="C95" s="5" t="s">
        <v>25</v>
      </c>
      <c r="D95" s="5"/>
      <c r="E95" s="5" t="s">
        <v>312</v>
      </c>
      <c r="F95" s="5"/>
      <c r="G95" s="5">
        <v>-1</v>
      </c>
      <c r="H95" s="5" t="s">
        <v>27</v>
      </c>
      <c r="I95" s="5"/>
      <c r="J95" s="5"/>
      <c r="K95" s="4" t="str">
        <f>VLOOKUP(IF(ISBLANK(J95),C95,LEFT(J95,IFERROR(FIND("_",LEFT(J95,4)),1)-1)),{"","fact";"c","reset";"tc","reset";"ec","reset";"tec","fact";"c32","rate";"c64","rate";"cmpd","";"ec32","diff";"ec64","diff";"f","fact";"family","";"n","raw";"s",""},2,FALSE)</f>
        <v/>
      </c>
      <c r="L95" s="4" t="str">
        <f t="shared" si="4"/>
        <v/>
      </c>
      <c r="M95" s="5" t="str">
        <f t="shared" si="5"/>
        <v/>
      </c>
      <c r="N95" s="5" t="str">
        <f t="shared" si="6"/>
        <v/>
      </c>
      <c r="O95" s="5" t="str">
        <f t="shared" si="7"/>
        <v/>
      </c>
    </row>
    <row r="96" spans="1:15">
      <c r="A96" s="5" t="s">
        <v>313</v>
      </c>
      <c r="B96" s="5" t="s">
        <v>24</v>
      </c>
      <c r="C96" s="5" t="s">
        <v>25</v>
      </c>
      <c r="D96" s="5"/>
      <c r="E96" s="5" t="s">
        <v>314</v>
      </c>
      <c r="F96" s="5"/>
      <c r="G96" s="5">
        <v>-1</v>
      </c>
      <c r="H96" s="5" t="s">
        <v>27</v>
      </c>
      <c r="I96" s="5"/>
      <c r="J96" s="5"/>
      <c r="K96" s="4" t="str">
        <f>VLOOKUP(IF(ISBLANK(J96),C96,LEFT(J96,IFERROR(FIND("_",LEFT(J96,4)),1)-1)),{"","fact";"c","reset";"tc","reset";"ec","reset";"tec","fact";"c32","rate";"c64","rate";"cmpd","";"ec32","diff";"ec64","diff";"f","fact";"family","";"n","raw";"s",""},2,FALSE)</f>
        <v/>
      </c>
      <c r="L96" s="4" t="str">
        <f t="shared" si="4"/>
        <v/>
      </c>
      <c r="M96" s="5" t="str">
        <f t="shared" si="5"/>
        <v/>
      </c>
      <c r="N96" s="5" t="str">
        <f t="shared" si="6"/>
        <v/>
      </c>
      <c r="O96" s="5" t="str">
        <f t="shared" si="7"/>
        <v/>
      </c>
    </row>
    <row r="97" spans="1:15">
      <c r="A97" s="5" t="s">
        <v>315</v>
      </c>
      <c r="B97" s="5" t="s">
        <v>24</v>
      </c>
      <c r="C97" s="5" t="s">
        <v>35</v>
      </c>
      <c r="D97" s="5" t="s">
        <v>316</v>
      </c>
      <c r="E97" s="5" t="s">
        <v>317</v>
      </c>
      <c r="F97" s="5" t="s">
        <v>318</v>
      </c>
      <c r="G97" s="5">
        <v>7</v>
      </c>
      <c r="H97" s="5" t="s">
        <v>27</v>
      </c>
      <c r="I97" s="5"/>
      <c r="J97" s="5"/>
      <c r="K97" s="4" t="str">
        <f>VLOOKUP(IF(ISBLANK(J97),C97,LEFT(J97,IFERROR(FIND("_",LEFT(J97,4)),1)-1)),{"","fact";"c","reset";"tc","reset";"ec","reset";"tec","fact";"c32","rate";"c64","rate";"cmpd","";"ec32","diff";"ec64","diff";"f","fact";"family","";"n","raw";"s",""},2,FALSE)</f>
        <v>rate</v>
      </c>
      <c r="L97" s="4" t="str">
        <f t="shared" si="4"/>
        <v/>
      </c>
      <c r="M97" s="5" t="str">
        <f t="shared" si="5"/>
        <v/>
      </c>
      <c r="N97" s="5" t="str">
        <f t="shared" si="6"/>
        <v/>
      </c>
      <c r="O97" s="5" t="str">
        <f t="shared" si="7"/>
        <v/>
      </c>
    </row>
    <row r="98" spans="1:15">
      <c r="A98" s="5" t="s">
        <v>319</v>
      </c>
      <c r="B98" s="5" t="s">
        <v>24</v>
      </c>
      <c r="C98" s="5" t="s">
        <v>35</v>
      </c>
      <c r="D98" s="5" t="s">
        <v>320</v>
      </c>
      <c r="E98" s="5" t="s">
        <v>321</v>
      </c>
      <c r="F98" s="5" t="s">
        <v>318</v>
      </c>
      <c r="G98" s="5">
        <v>7</v>
      </c>
      <c r="H98" s="5" t="s">
        <v>27</v>
      </c>
      <c r="I98" s="5"/>
      <c r="J98" s="5"/>
      <c r="K98" s="4" t="str">
        <f>VLOOKUP(IF(ISBLANK(J98),C98,LEFT(J98,IFERROR(FIND("_",LEFT(J98,4)),1)-1)),{"","fact";"c","reset";"tc","reset";"ec","reset";"tec","fact";"c32","rate";"c64","rate";"cmpd","";"ec32","diff";"ec64","diff";"f","fact";"family","";"n","raw";"s",""},2,FALSE)</f>
        <v>rate</v>
      </c>
      <c r="L98" s="4" t="str">
        <f t="shared" si="4"/>
        <v/>
      </c>
      <c r="M98" s="5" t="str">
        <f t="shared" si="5"/>
        <v/>
      </c>
      <c r="N98" s="5" t="str">
        <f t="shared" si="6"/>
        <v/>
      </c>
      <c r="O98" s="5" t="str">
        <f t="shared" si="7"/>
        <v/>
      </c>
    </row>
    <row r="99" spans="1:15">
      <c r="A99" s="5" t="s">
        <v>322</v>
      </c>
      <c r="B99" s="5" t="s">
        <v>24</v>
      </c>
      <c r="C99" s="5" t="s">
        <v>35</v>
      </c>
      <c r="D99" s="5" t="s">
        <v>323</v>
      </c>
      <c r="E99" s="5" t="s">
        <v>324</v>
      </c>
      <c r="F99" s="5" t="s">
        <v>318</v>
      </c>
      <c r="G99" s="5">
        <v>7</v>
      </c>
      <c r="H99" s="5" t="s">
        <v>27</v>
      </c>
      <c r="I99" s="5"/>
      <c r="J99" s="5"/>
      <c r="K99" s="4" t="str">
        <f>VLOOKUP(IF(ISBLANK(J99),C99,LEFT(J99,IFERROR(FIND("_",LEFT(J99,4)),1)-1)),{"","fact";"c","reset";"tc","reset";"ec","reset";"tec","fact";"c32","rate";"c64","rate";"cmpd","";"ec32","diff";"ec64","diff";"f","fact";"family","";"n","raw";"s",""},2,FALSE)</f>
        <v>rate</v>
      </c>
      <c r="L99" s="4" t="str">
        <f t="shared" si="4"/>
        <v/>
      </c>
      <c r="M99" s="5" t="str">
        <f t="shared" si="5"/>
        <v/>
      </c>
      <c r="N99" s="5" t="str">
        <f t="shared" si="6"/>
        <v/>
      </c>
      <c r="O99" s="5" t="str">
        <f t="shared" si="7"/>
        <v/>
      </c>
    </row>
    <row r="100" spans="1:15">
      <c r="A100" s="5" t="s">
        <v>325</v>
      </c>
      <c r="B100" s="5" t="s">
        <v>24</v>
      </c>
      <c r="C100" s="5" t="s">
        <v>35</v>
      </c>
      <c r="D100" s="5" t="s">
        <v>318</v>
      </c>
      <c r="E100" s="5" t="s">
        <v>326</v>
      </c>
      <c r="F100" s="5" t="s">
        <v>327</v>
      </c>
      <c r="G100" s="5">
        <v>7</v>
      </c>
      <c r="H100" s="5" t="s">
        <v>27</v>
      </c>
      <c r="I100" s="5"/>
      <c r="J100" s="5"/>
      <c r="K100" s="4" t="str">
        <f>VLOOKUP(IF(ISBLANK(J100),C100,LEFT(J100,IFERROR(FIND("_",LEFT(J100,4)),1)-1)),{"","fact";"c","reset";"tc","reset";"ec","reset";"tec","fact";"c32","rate";"c64","rate";"cmpd","";"ec32","diff";"ec64","diff";"f","fact";"family","";"n","raw";"s",""},2,FALSE)</f>
        <v>rate</v>
      </c>
      <c r="L100" s="4" t="str">
        <f t="shared" si="4"/>
        <v/>
      </c>
      <c r="M100" s="5" t="str">
        <f t="shared" si="5"/>
        <v/>
      </c>
      <c r="N100" s="5" t="str">
        <f t="shared" si="6"/>
        <v/>
      </c>
      <c r="O100" s="5" t="str">
        <f t="shared" si="7"/>
        <v/>
      </c>
    </row>
    <row r="101" spans="1:15">
      <c r="A101" s="5" t="s">
        <v>328</v>
      </c>
      <c r="B101" s="5" t="s">
        <v>24</v>
      </c>
      <c r="C101" s="5" t="s">
        <v>35</v>
      </c>
      <c r="D101" s="5" t="s">
        <v>329</v>
      </c>
      <c r="E101" s="5" t="s">
        <v>330</v>
      </c>
      <c r="F101" s="5" t="s">
        <v>327</v>
      </c>
      <c r="G101" s="5">
        <v>7</v>
      </c>
      <c r="H101" s="5" t="s">
        <v>27</v>
      </c>
      <c r="I101" s="5"/>
      <c r="J101" s="5"/>
      <c r="K101" s="4" t="str">
        <f>VLOOKUP(IF(ISBLANK(J101),C101,LEFT(J101,IFERROR(FIND("_",LEFT(J101,4)),1)-1)),{"","fact";"c","reset";"tc","reset";"ec","reset";"tec","fact";"c32","rate";"c64","rate";"cmpd","";"ec32","diff";"ec64","diff";"f","fact";"family","";"n","raw";"s",""},2,FALSE)</f>
        <v>rate</v>
      </c>
      <c r="L101" s="4" t="str">
        <f t="shared" si="4"/>
        <v/>
      </c>
      <c r="M101" s="5" t="str">
        <f t="shared" si="5"/>
        <v/>
      </c>
      <c r="N101" s="5" t="str">
        <f t="shared" si="6"/>
        <v/>
      </c>
      <c r="O101" s="5" t="str">
        <f t="shared" si="7"/>
        <v/>
      </c>
    </row>
    <row r="102" spans="1:15">
      <c r="A102" s="5" t="s">
        <v>331</v>
      </c>
      <c r="B102" s="5" t="s">
        <v>24</v>
      </c>
      <c r="C102" s="5" t="s">
        <v>35</v>
      </c>
      <c r="D102" s="5" t="s">
        <v>55</v>
      </c>
      <c r="E102" s="5" t="s">
        <v>332</v>
      </c>
      <c r="F102" s="5" t="s">
        <v>333</v>
      </c>
      <c r="G102" s="5">
        <v>7</v>
      </c>
      <c r="H102" s="5" t="s">
        <v>27</v>
      </c>
      <c r="I102" s="5"/>
      <c r="J102" s="5"/>
      <c r="K102" s="4" t="str">
        <f>VLOOKUP(IF(ISBLANK(J102),C102,LEFT(J102,IFERROR(FIND("_",LEFT(J102,4)),1)-1)),{"","fact";"c","reset";"tc","reset";"ec","reset";"tec","fact";"c32","rate";"c64","rate";"cmpd","";"ec32","diff";"ec64","diff";"f","fact";"family","";"n","raw";"s",""},2,FALSE)</f>
        <v>rate</v>
      </c>
      <c r="L102" s="4" t="str">
        <f t="shared" si="4"/>
        <v/>
      </c>
      <c r="M102" s="5" t="str">
        <f t="shared" si="5"/>
        <v/>
      </c>
      <c r="N102" s="5" t="str">
        <f t="shared" si="6"/>
        <v/>
      </c>
      <c r="O102" s="5" t="str">
        <f t="shared" si="7"/>
        <v/>
      </c>
    </row>
    <row r="103" spans="1:15">
      <c r="A103" s="5" t="s">
        <v>334</v>
      </c>
      <c r="B103" s="5" t="s">
        <v>24</v>
      </c>
      <c r="C103" s="5" t="s">
        <v>35</v>
      </c>
      <c r="D103" s="5" t="s">
        <v>335</v>
      </c>
      <c r="E103" s="5" t="s">
        <v>336</v>
      </c>
      <c r="F103" s="5" t="s">
        <v>333</v>
      </c>
      <c r="G103" s="5">
        <v>7</v>
      </c>
      <c r="H103" s="5" t="s">
        <v>27</v>
      </c>
      <c r="I103" s="5"/>
      <c r="J103" s="5"/>
      <c r="K103" s="4" t="str">
        <f>VLOOKUP(IF(ISBLANK(J103),C103,LEFT(J103,IFERROR(FIND("_",LEFT(J103,4)),1)-1)),{"","fact";"c","reset";"tc","reset";"ec","reset";"tec","fact";"c32","rate";"c64","rate";"cmpd","";"ec32","diff";"ec64","diff";"f","fact";"family","";"n","raw";"s",""},2,FALSE)</f>
        <v>rate</v>
      </c>
      <c r="L103" s="4" t="str">
        <f t="shared" si="4"/>
        <v/>
      </c>
      <c r="M103" s="5" t="str">
        <f t="shared" si="5"/>
        <v/>
      </c>
      <c r="N103" s="5" t="str">
        <f t="shared" si="6"/>
        <v/>
      </c>
      <c r="O103" s="5" t="str">
        <f t="shared" si="7"/>
        <v/>
      </c>
    </row>
    <row r="104" spans="1:15">
      <c r="A104" s="5" t="s">
        <v>337</v>
      </c>
      <c r="B104" s="5" t="s">
        <v>24</v>
      </c>
      <c r="C104" s="5" t="s">
        <v>145</v>
      </c>
      <c r="D104" s="5" t="s">
        <v>338</v>
      </c>
      <c r="E104" s="5" t="s">
        <v>339</v>
      </c>
      <c r="F104" s="5" t="s">
        <v>340</v>
      </c>
      <c r="G104" s="5">
        <v>7</v>
      </c>
      <c r="H104" s="5" t="s">
        <v>27</v>
      </c>
      <c r="I104" s="5"/>
      <c r="J104" s="5"/>
      <c r="K104" s="4" t="str">
        <f>VLOOKUP(IF(ISBLANK(J104),C104,LEFT(J104,IFERROR(FIND("_",LEFT(J104,4)),1)-1)),{"","fact";"c","reset";"tc","reset";"ec","reset";"tec","fact";"c32","rate";"c64","rate";"cmpd","";"ec32","diff";"ec64","diff";"f","fact";"family","";"n","raw";"s",""},2,FALSE)</f>
        <v>fact</v>
      </c>
      <c r="L104" s="4" t="str">
        <f t="shared" si="4"/>
        <v/>
      </c>
      <c r="M104" s="5" t="str">
        <f t="shared" si="5"/>
        <v/>
      </c>
      <c r="N104" s="5" t="str">
        <f t="shared" si="6"/>
        <v/>
      </c>
      <c r="O104" s="5" t="str">
        <f t="shared" si="7"/>
        <v/>
      </c>
    </row>
    <row r="105" spans="1:15">
      <c r="A105" s="5" t="s">
        <v>341</v>
      </c>
      <c r="B105" s="5" t="s">
        <v>24</v>
      </c>
      <c r="C105" s="5" t="s">
        <v>145</v>
      </c>
      <c r="D105" s="5" t="s">
        <v>342</v>
      </c>
      <c r="E105" s="5" t="s">
        <v>343</v>
      </c>
      <c r="F105" s="5" t="s">
        <v>340</v>
      </c>
      <c r="G105" s="5">
        <v>7</v>
      </c>
      <c r="H105" s="5" t="s">
        <v>27</v>
      </c>
      <c r="I105" s="5"/>
      <c r="J105" s="5"/>
      <c r="K105" s="4" t="str">
        <f>VLOOKUP(IF(ISBLANK(J105),C105,LEFT(J105,IFERROR(FIND("_",LEFT(J105,4)),1)-1)),{"","fact";"c","reset";"tc","reset";"ec","reset";"tec","fact";"c32","rate";"c64","rate";"cmpd","";"ec32","diff";"ec64","diff";"f","fact";"family","";"n","raw";"s",""},2,FALSE)</f>
        <v>fact</v>
      </c>
      <c r="L105" s="4" t="str">
        <f t="shared" si="4"/>
        <v/>
      </c>
      <c r="M105" s="5" t="str">
        <f t="shared" si="5"/>
        <v/>
      </c>
      <c r="N105" s="5" t="str">
        <f t="shared" si="6"/>
        <v/>
      </c>
      <c r="O105" s="5" t="str">
        <f t="shared" si="7"/>
        <v/>
      </c>
    </row>
    <row r="106" spans="1:15">
      <c r="A106" s="5" t="s">
        <v>344</v>
      </c>
      <c r="B106" s="5" t="s">
        <v>24</v>
      </c>
      <c r="C106" s="5" t="s">
        <v>25</v>
      </c>
      <c r="D106" s="5"/>
      <c r="E106" s="5" t="s">
        <v>345</v>
      </c>
      <c r="F106" s="5"/>
      <c r="G106" s="5">
        <v>-1</v>
      </c>
      <c r="H106" s="5" t="s">
        <v>27</v>
      </c>
      <c r="I106" s="5"/>
      <c r="J106" s="5"/>
      <c r="K106" s="4" t="str">
        <f>VLOOKUP(IF(ISBLANK(J106),C106,LEFT(J106,IFERROR(FIND("_",LEFT(J106,4)),1)-1)),{"","fact";"c","reset";"tc","reset";"ec","reset";"tec","fact";"c32","rate";"c64","rate";"cmpd","";"ec32","diff";"ec64","diff";"f","fact";"family","";"n","raw";"s",""},2,FALSE)</f>
        <v/>
      </c>
      <c r="L106" s="4" t="str">
        <f t="shared" si="4"/>
        <v/>
      </c>
      <c r="M106" s="5" t="str">
        <f t="shared" si="5"/>
        <v/>
      </c>
      <c r="N106" s="5" t="str">
        <f t="shared" si="6"/>
        <v/>
      </c>
      <c r="O106" s="5" t="str">
        <f t="shared" si="7"/>
        <v/>
      </c>
    </row>
    <row r="107" spans="1:15">
      <c r="A107" s="5" t="s">
        <v>346</v>
      </c>
      <c r="B107" s="5" t="s">
        <v>24</v>
      </c>
      <c r="C107" s="5" t="s">
        <v>35</v>
      </c>
      <c r="D107" s="5" t="s">
        <v>347</v>
      </c>
      <c r="E107" s="5" t="s">
        <v>348</v>
      </c>
      <c r="F107" s="5" t="s">
        <v>327</v>
      </c>
      <c r="G107" s="5">
        <v>7</v>
      </c>
      <c r="H107" s="5" t="s">
        <v>27</v>
      </c>
      <c r="I107" s="5"/>
      <c r="J107" s="5"/>
      <c r="K107" s="4" t="str">
        <f>VLOOKUP(IF(ISBLANK(J107),C107,LEFT(J107,IFERROR(FIND("_",LEFT(J107,4)),1)-1)),{"","fact";"c","reset";"tc","reset";"ec","reset";"tec","fact";"c32","rate";"c64","rate";"cmpd","";"ec32","diff";"ec64","diff";"f","fact";"family","";"n","raw";"s",""},2,FALSE)</f>
        <v>rate</v>
      </c>
      <c r="L107" s="4" t="str">
        <f t="shared" si="4"/>
        <v/>
      </c>
      <c r="M107" s="5" t="str">
        <f t="shared" si="5"/>
        <v/>
      </c>
      <c r="N107" s="5" t="str">
        <f t="shared" si="6"/>
        <v/>
      </c>
      <c r="O107" s="5" t="str">
        <f t="shared" si="7"/>
        <v/>
      </c>
    </row>
    <row r="108" spans="1:15">
      <c r="A108" s="5" t="s">
        <v>349</v>
      </c>
      <c r="B108" s="5" t="s">
        <v>24</v>
      </c>
      <c r="C108" s="5" t="s">
        <v>35</v>
      </c>
      <c r="D108" s="5" t="s">
        <v>350</v>
      </c>
      <c r="E108" s="5" t="s">
        <v>351</v>
      </c>
      <c r="F108" s="5" t="s">
        <v>333</v>
      </c>
      <c r="G108" s="5">
        <v>7</v>
      </c>
      <c r="H108" s="5" t="s">
        <v>27</v>
      </c>
      <c r="I108" s="5"/>
      <c r="J108" s="5"/>
      <c r="K108" s="4" t="str">
        <f>VLOOKUP(IF(ISBLANK(J108),C108,LEFT(J108,IFERROR(FIND("_",LEFT(J108,4)),1)-1)),{"","fact";"c","reset";"tc","reset";"ec","reset";"tec","fact";"c32","rate";"c64","rate";"cmpd","";"ec32","diff";"ec64","diff";"f","fact";"family","";"n","raw";"s",""},2,FALSE)</f>
        <v>rate</v>
      </c>
      <c r="L108" s="4" t="str">
        <f t="shared" si="4"/>
        <v/>
      </c>
      <c r="M108" s="5" t="str">
        <f t="shared" si="5"/>
        <v/>
      </c>
      <c r="N108" s="5" t="str">
        <f t="shared" si="6"/>
        <v/>
      </c>
      <c r="O108" s="5" t="str">
        <f t="shared" si="7"/>
        <v/>
      </c>
    </row>
    <row r="109" spans="1:15">
      <c r="A109" s="5" t="s">
        <v>352</v>
      </c>
      <c r="B109" s="5" t="s">
        <v>24</v>
      </c>
      <c r="C109" s="5" t="s">
        <v>35</v>
      </c>
      <c r="D109" s="5" t="s">
        <v>353</v>
      </c>
      <c r="E109" s="5" t="s">
        <v>354</v>
      </c>
      <c r="F109" s="5" t="s">
        <v>333</v>
      </c>
      <c r="G109" s="5">
        <v>7</v>
      </c>
      <c r="H109" s="5" t="s">
        <v>27</v>
      </c>
      <c r="I109" s="5"/>
      <c r="J109" s="5"/>
      <c r="K109" s="4" t="str">
        <f>VLOOKUP(IF(ISBLANK(J109),C109,LEFT(J109,IFERROR(FIND("_",LEFT(J109,4)),1)-1)),{"","fact";"c","reset";"tc","reset";"ec","reset";"tec","fact";"c32","rate";"c64","rate";"cmpd","";"ec32","diff";"ec64","diff";"f","fact";"family","";"n","raw";"s",""},2,FALSE)</f>
        <v>rate</v>
      </c>
      <c r="L109" s="4" t="str">
        <f t="shared" si="4"/>
        <v/>
      </c>
      <c r="M109" s="5" t="str">
        <f t="shared" si="5"/>
        <v/>
      </c>
      <c r="N109" s="5" t="str">
        <f t="shared" si="6"/>
        <v/>
      </c>
      <c r="O109" s="5" t="str">
        <f t="shared" si="7"/>
        <v/>
      </c>
    </row>
    <row r="110" spans="1:15">
      <c r="A110" s="5" t="s">
        <v>355</v>
      </c>
      <c r="B110" s="5" t="s">
        <v>24</v>
      </c>
      <c r="C110" s="5" t="s">
        <v>25</v>
      </c>
      <c r="D110" s="5"/>
      <c r="E110" s="5" t="s">
        <v>356</v>
      </c>
      <c r="F110" s="5"/>
      <c r="G110" s="5">
        <v>-1</v>
      </c>
      <c r="H110" s="5" t="s">
        <v>27</v>
      </c>
      <c r="I110" s="5"/>
      <c r="J110" s="5"/>
      <c r="K110" s="4" t="str">
        <f>VLOOKUP(IF(ISBLANK(J110),C110,LEFT(J110,IFERROR(FIND("_",LEFT(J110,4)),1)-1)),{"","fact";"c","reset";"tc","reset";"ec","reset";"tec","fact";"c32","rate";"c64","rate";"cmpd","";"ec32","diff";"ec64","diff";"f","fact";"family","";"n","raw";"s",""},2,FALSE)</f>
        <v/>
      </c>
      <c r="L110" s="4" t="str">
        <f t="shared" si="4"/>
        <v/>
      </c>
      <c r="M110" s="5" t="str">
        <f t="shared" si="5"/>
        <v/>
      </c>
      <c r="N110" s="5" t="str">
        <f t="shared" si="6"/>
        <v/>
      </c>
      <c r="O110" s="5" t="str">
        <f t="shared" si="7"/>
        <v/>
      </c>
    </row>
    <row r="111" spans="1:15">
      <c r="A111" s="5" t="s">
        <v>357</v>
      </c>
      <c r="B111" s="5" t="s">
        <v>24</v>
      </c>
      <c r="C111" s="5" t="s">
        <v>35</v>
      </c>
      <c r="D111" s="5" t="s">
        <v>358</v>
      </c>
      <c r="E111" s="5" t="s">
        <v>359</v>
      </c>
      <c r="F111" s="5" t="s">
        <v>327</v>
      </c>
      <c r="G111" s="5">
        <v>7</v>
      </c>
      <c r="H111" s="5" t="s">
        <v>27</v>
      </c>
      <c r="I111" s="5"/>
      <c r="J111" s="5"/>
      <c r="K111" s="4" t="str">
        <f>VLOOKUP(IF(ISBLANK(J111),C111,LEFT(J111,IFERROR(FIND("_",LEFT(J111,4)),1)-1)),{"","fact";"c","reset";"tc","reset";"ec","reset";"tec","fact";"c32","rate";"c64","rate";"cmpd","";"ec32","diff";"ec64","diff";"f","fact";"family","";"n","raw";"s",""},2,FALSE)</f>
        <v>rate</v>
      </c>
      <c r="L111" s="4" t="str">
        <f t="shared" si="4"/>
        <v/>
      </c>
      <c r="M111" s="5" t="str">
        <f t="shared" si="5"/>
        <v/>
      </c>
      <c r="N111" s="5" t="str">
        <f t="shared" si="6"/>
        <v/>
      </c>
      <c r="O111" s="5" t="str">
        <f t="shared" si="7"/>
        <v/>
      </c>
    </row>
    <row r="112" spans="1:15">
      <c r="A112" s="5" t="s">
        <v>360</v>
      </c>
      <c r="B112" s="5" t="s">
        <v>24</v>
      </c>
      <c r="C112" s="5" t="s">
        <v>35</v>
      </c>
      <c r="D112" s="5" t="s">
        <v>361</v>
      </c>
      <c r="E112" s="5" t="s">
        <v>362</v>
      </c>
      <c r="F112" s="5" t="s">
        <v>333</v>
      </c>
      <c r="G112" s="5">
        <v>7</v>
      </c>
      <c r="H112" s="5" t="s">
        <v>27</v>
      </c>
      <c r="I112" s="5"/>
      <c r="J112" s="5"/>
      <c r="K112" s="4" t="str">
        <f>VLOOKUP(IF(ISBLANK(J112),C112,LEFT(J112,IFERROR(FIND("_",LEFT(J112,4)),1)-1)),{"","fact";"c","reset";"tc","reset";"ec","reset";"tec","fact";"c32","rate";"c64","rate";"cmpd","";"ec32","diff";"ec64","diff";"f","fact";"family","";"n","raw";"s",""},2,FALSE)</f>
        <v>rate</v>
      </c>
      <c r="L112" s="4" t="str">
        <f t="shared" si="4"/>
        <v/>
      </c>
      <c r="M112" s="5" t="str">
        <f t="shared" si="5"/>
        <v/>
      </c>
      <c r="N112" s="5" t="str">
        <f t="shared" si="6"/>
        <v/>
      </c>
      <c r="O112" s="5" t="str">
        <f t="shared" si="7"/>
        <v/>
      </c>
    </row>
    <row r="113" spans="1:15">
      <c r="A113" s="5" t="s">
        <v>363</v>
      </c>
      <c r="B113" s="5" t="s">
        <v>24</v>
      </c>
      <c r="C113" s="5" t="s">
        <v>35</v>
      </c>
      <c r="D113" s="5" t="s">
        <v>364</v>
      </c>
      <c r="E113" s="5" t="s">
        <v>365</v>
      </c>
      <c r="F113" s="5" t="s">
        <v>333</v>
      </c>
      <c r="G113" s="5">
        <v>7</v>
      </c>
      <c r="H113" s="5" t="s">
        <v>27</v>
      </c>
      <c r="I113" s="5"/>
      <c r="J113" s="5"/>
      <c r="K113" s="4" t="str">
        <f>VLOOKUP(IF(ISBLANK(J113),C113,LEFT(J113,IFERROR(FIND("_",LEFT(J113,4)),1)-1)),{"","fact";"c","reset";"tc","reset";"ec","reset";"tec","fact";"c32","rate";"c64","rate";"cmpd","";"ec32","diff";"ec64","diff";"f","fact";"family","";"n","raw";"s",""},2,FALSE)</f>
        <v>rate</v>
      </c>
      <c r="L113" s="4" t="str">
        <f t="shared" si="4"/>
        <v/>
      </c>
      <c r="M113" s="5" t="str">
        <f t="shared" si="5"/>
        <v/>
      </c>
      <c r="N113" s="5" t="str">
        <f t="shared" si="6"/>
        <v/>
      </c>
      <c r="O113" s="5" t="str">
        <f t="shared" si="7"/>
        <v/>
      </c>
    </row>
    <row r="114" spans="1:15">
      <c r="A114" s="5" t="s">
        <v>366</v>
      </c>
      <c r="B114" s="5" t="s">
        <v>24</v>
      </c>
      <c r="C114" s="5" t="s">
        <v>25</v>
      </c>
      <c r="D114" s="5"/>
      <c r="E114" s="5" t="s">
        <v>367</v>
      </c>
      <c r="F114" s="5"/>
      <c r="G114" s="5">
        <v>-1</v>
      </c>
      <c r="H114" s="5" t="s">
        <v>27</v>
      </c>
      <c r="I114" s="5"/>
      <c r="J114" s="5"/>
      <c r="K114" s="4" t="str">
        <f>VLOOKUP(IF(ISBLANK(J114),C114,LEFT(J114,IFERROR(FIND("_",LEFT(J114,4)),1)-1)),{"","fact";"c","reset";"tc","reset";"ec","reset";"tec","fact";"c32","rate";"c64","rate";"cmpd","";"ec32","diff";"ec64","diff";"f","fact";"family","";"n","raw";"s",""},2,FALSE)</f>
        <v/>
      </c>
      <c r="L114" s="4" t="str">
        <f t="shared" si="4"/>
        <v/>
      </c>
      <c r="M114" s="5" t="str">
        <f t="shared" si="5"/>
        <v/>
      </c>
      <c r="N114" s="5" t="str">
        <f t="shared" si="6"/>
        <v/>
      </c>
      <c r="O114" s="5" t="str">
        <f t="shared" si="7"/>
        <v/>
      </c>
    </row>
    <row r="115" spans="1:15">
      <c r="A115" s="5" t="s">
        <v>368</v>
      </c>
      <c r="B115" s="5" t="s">
        <v>24</v>
      </c>
      <c r="C115" s="5" t="s">
        <v>145</v>
      </c>
      <c r="D115" s="5" t="s">
        <v>369</v>
      </c>
      <c r="E115" s="5" t="s">
        <v>370</v>
      </c>
      <c r="F115" s="5" t="s">
        <v>371</v>
      </c>
      <c r="G115" s="5">
        <v>7</v>
      </c>
      <c r="H115" s="5" t="s">
        <v>27</v>
      </c>
      <c r="I115" s="5"/>
      <c r="J115" s="5"/>
      <c r="K115" s="4" t="str">
        <f>VLOOKUP(IF(ISBLANK(J115),C115,LEFT(J115,IFERROR(FIND("_",LEFT(J115,4)),1)-1)),{"","fact";"c","reset";"tc","reset";"ec","reset";"tec","fact";"c32","rate";"c64","rate";"cmpd","";"ec32","diff";"ec64","diff";"f","fact";"family","";"n","raw";"s",""},2,FALSE)</f>
        <v>fact</v>
      </c>
      <c r="L115" s="4" t="str">
        <f t="shared" si="4"/>
        <v/>
      </c>
      <c r="M115" s="5" t="str">
        <f t="shared" si="5"/>
        <v/>
      </c>
      <c r="N115" s="5" t="str">
        <f t="shared" si="6"/>
        <v/>
      </c>
      <c r="O115" s="5" t="str">
        <f t="shared" si="7"/>
        <v/>
      </c>
    </row>
    <row r="116" spans="1:15">
      <c r="A116" s="5" t="s">
        <v>372</v>
      </c>
      <c r="B116" s="5" t="s">
        <v>24</v>
      </c>
      <c r="C116" s="5" t="s">
        <v>145</v>
      </c>
      <c r="D116" s="5" t="s">
        <v>373</v>
      </c>
      <c r="E116" s="5" t="s">
        <v>374</v>
      </c>
      <c r="F116" s="5" t="s">
        <v>327</v>
      </c>
      <c r="G116" s="5">
        <v>7</v>
      </c>
      <c r="H116" s="5" t="s">
        <v>27</v>
      </c>
      <c r="I116" s="5"/>
      <c r="J116" s="5"/>
      <c r="K116" s="4" t="str">
        <f>VLOOKUP(IF(ISBLANK(J116),C116,LEFT(J116,IFERROR(FIND("_",LEFT(J116,4)),1)-1)),{"","fact";"c","reset";"tc","reset";"ec","reset";"tec","fact";"c32","rate";"c64","rate";"cmpd","";"ec32","diff";"ec64","diff";"f","fact";"family","";"n","raw";"s",""},2,FALSE)</f>
        <v>fact</v>
      </c>
      <c r="L116" s="4" t="str">
        <f t="shared" si="4"/>
        <v/>
      </c>
      <c r="M116" s="5" t="str">
        <f t="shared" si="5"/>
        <v/>
      </c>
      <c r="N116" s="5" t="str">
        <f t="shared" si="6"/>
        <v/>
      </c>
      <c r="O116" s="5" t="str">
        <f t="shared" si="7"/>
        <v/>
      </c>
    </row>
    <row r="117" spans="1:15">
      <c r="A117" s="5" t="s">
        <v>375</v>
      </c>
      <c r="B117" s="5" t="s">
        <v>24</v>
      </c>
      <c r="C117" s="5" t="s">
        <v>145</v>
      </c>
      <c r="D117" s="5" t="s">
        <v>376</v>
      </c>
      <c r="E117" s="5" t="s">
        <v>377</v>
      </c>
      <c r="F117" s="5" t="s">
        <v>371</v>
      </c>
      <c r="G117" s="5">
        <v>7</v>
      </c>
      <c r="H117" s="5" t="s">
        <v>27</v>
      </c>
      <c r="I117" s="5"/>
      <c r="J117" s="5"/>
      <c r="K117" s="4" t="str">
        <f>VLOOKUP(IF(ISBLANK(J117),C117,LEFT(J117,IFERROR(FIND("_",LEFT(J117,4)),1)-1)),{"","fact";"c","reset";"tc","reset";"ec","reset";"tec","fact";"c32","rate";"c64","rate";"cmpd","";"ec32","diff";"ec64","diff";"f","fact";"family","";"n","raw";"s",""},2,FALSE)</f>
        <v>fact</v>
      </c>
      <c r="L117" s="4" t="str">
        <f t="shared" si="4"/>
        <v/>
      </c>
      <c r="M117" s="5" t="str">
        <f t="shared" si="5"/>
        <v/>
      </c>
      <c r="N117" s="5" t="str">
        <f t="shared" si="6"/>
        <v/>
      </c>
      <c r="O117" s="5" t="str">
        <f t="shared" si="7"/>
        <v/>
      </c>
    </row>
    <row r="118" spans="1:15">
      <c r="A118" s="5" t="s">
        <v>378</v>
      </c>
      <c r="B118" s="5" t="s">
        <v>24</v>
      </c>
      <c r="C118" s="5" t="s">
        <v>145</v>
      </c>
      <c r="D118" s="5" t="s">
        <v>369</v>
      </c>
      <c r="E118" s="5" t="s">
        <v>379</v>
      </c>
      <c r="F118" s="5" t="s">
        <v>380</v>
      </c>
      <c r="G118" s="5">
        <v>7</v>
      </c>
      <c r="H118" s="5" t="s">
        <v>27</v>
      </c>
      <c r="I118" s="5"/>
      <c r="J118" s="5"/>
      <c r="K118" s="4" t="str">
        <f>VLOOKUP(IF(ISBLANK(J118),C118,LEFT(J118,IFERROR(FIND("_",LEFT(J118,4)),1)-1)),{"","fact";"c","reset";"tc","reset";"ec","reset";"tec","fact";"c32","rate";"c64","rate";"cmpd","";"ec32","diff";"ec64","diff";"f","fact";"family","";"n","raw";"s",""},2,FALSE)</f>
        <v>fact</v>
      </c>
      <c r="L118" s="4" t="str">
        <f t="shared" si="4"/>
        <v/>
      </c>
      <c r="M118" s="5" t="str">
        <f t="shared" si="5"/>
        <v/>
      </c>
      <c r="N118" s="5" t="str">
        <f t="shared" si="6"/>
        <v/>
      </c>
      <c r="O118" s="5" t="str">
        <f t="shared" si="7"/>
        <v/>
      </c>
    </row>
    <row r="119" spans="1:15">
      <c r="A119" s="5" t="s">
        <v>381</v>
      </c>
      <c r="B119" s="5" t="s">
        <v>24</v>
      </c>
      <c r="C119" s="5" t="s">
        <v>145</v>
      </c>
      <c r="D119" s="5" t="s">
        <v>373</v>
      </c>
      <c r="E119" s="5" t="s">
        <v>382</v>
      </c>
      <c r="F119" s="5" t="s">
        <v>380</v>
      </c>
      <c r="G119" s="5">
        <v>7</v>
      </c>
      <c r="H119" s="5" t="s">
        <v>27</v>
      </c>
      <c r="I119" s="5"/>
      <c r="J119" s="5"/>
      <c r="K119" s="4" t="str">
        <f>VLOOKUP(IF(ISBLANK(J119),C119,LEFT(J119,IFERROR(FIND("_",LEFT(J119,4)),1)-1)),{"","fact";"c","reset";"tc","reset";"ec","reset";"tec","fact";"c32","rate";"c64","rate";"cmpd","";"ec32","diff";"ec64","diff";"f","fact";"family","";"n","raw";"s",""},2,FALSE)</f>
        <v>fact</v>
      </c>
      <c r="L119" s="4" t="str">
        <f t="shared" si="4"/>
        <v/>
      </c>
      <c r="M119" s="5" t="str">
        <f t="shared" si="5"/>
        <v/>
      </c>
      <c r="N119" s="5" t="str">
        <f t="shared" si="6"/>
        <v/>
      </c>
      <c r="O119" s="5" t="str">
        <f t="shared" si="7"/>
        <v/>
      </c>
    </row>
    <row r="120" spans="1:15">
      <c r="A120" s="5" t="s">
        <v>383</v>
      </c>
      <c r="B120" s="5" t="s">
        <v>24</v>
      </c>
      <c r="C120" s="5" t="s">
        <v>145</v>
      </c>
      <c r="D120" s="5" t="s">
        <v>376</v>
      </c>
      <c r="E120" s="5" t="s">
        <v>384</v>
      </c>
      <c r="F120" s="5" t="s">
        <v>380</v>
      </c>
      <c r="G120" s="5">
        <v>7</v>
      </c>
      <c r="H120" s="5" t="s">
        <v>27</v>
      </c>
      <c r="I120" s="5"/>
      <c r="J120" s="5"/>
      <c r="K120" s="4" t="str">
        <f>VLOOKUP(IF(ISBLANK(J120),C120,LEFT(J120,IFERROR(FIND("_",LEFT(J120,4)),1)-1)),{"","fact";"c","reset";"tc","reset";"ec","reset";"tec","fact";"c32","rate";"c64","rate";"cmpd","";"ec32","diff";"ec64","diff";"f","fact";"family","";"n","raw";"s",""},2,FALSE)</f>
        <v>fact</v>
      </c>
      <c r="L120" s="4" t="str">
        <f t="shared" si="4"/>
        <v/>
      </c>
      <c r="M120" s="5" t="str">
        <f t="shared" si="5"/>
        <v/>
      </c>
      <c r="N120" s="5" t="str">
        <f t="shared" si="6"/>
        <v/>
      </c>
      <c r="O120" s="5" t="str">
        <f t="shared" si="7"/>
        <v/>
      </c>
    </row>
    <row r="121" spans="1:15">
      <c r="A121" s="5" t="s">
        <v>385</v>
      </c>
      <c r="B121" s="5" t="s">
        <v>24</v>
      </c>
      <c r="C121" s="5" t="s">
        <v>145</v>
      </c>
      <c r="D121" s="5" t="s">
        <v>386</v>
      </c>
      <c r="E121" s="5" t="s">
        <v>387</v>
      </c>
      <c r="F121" s="5" t="s">
        <v>388</v>
      </c>
      <c r="G121" s="5">
        <v>7</v>
      </c>
      <c r="H121" s="5" t="s">
        <v>27</v>
      </c>
      <c r="I121" s="5"/>
      <c r="J121" s="5"/>
      <c r="K121" s="4" t="str">
        <f>VLOOKUP(IF(ISBLANK(J121),C121,LEFT(J121,IFERROR(FIND("_",LEFT(J121,4)),1)-1)),{"","fact";"c","reset";"tc","reset";"ec","reset";"tec","fact";"c32","rate";"c64","rate";"cmpd","";"ec32","diff";"ec64","diff";"f","fact";"family","";"n","raw";"s",""},2,FALSE)</f>
        <v>fact</v>
      </c>
      <c r="L121" s="4" t="str">
        <f t="shared" si="4"/>
        <v/>
      </c>
      <c r="M121" s="5" t="str">
        <f t="shared" si="5"/>
        <v/>
      </c>
      <c r="N121" s="5" t="str">
        <f t="shared" si="6"/>
        <v/>
      </c>
      <c r="O121" s="5" t="str">
        <f t="shared" si="7"/>
        <v/>
      </c>
    </row>
    <row r="122" spans="1:15">
      <c r="A122" s="5" t="s">
        <v>389</v>
      </c>
      <c r="B122" s="5" t="s">
        <v>24</v>
      </c>
      <c r="C122" s="5" t="s">
        <v>145</v>
      </c>
      <c r="D122" s="5" t="s">
        <v>242</v>
      </c>
      <c r="E122" s="5" t="s">
        <v>390</v>
      </c>
      <c r="F122" s="5" t="s">
        <v>340</v>
      </c>
      <c r="G122" s="5">
        <v>7</v>
      </c>
      <c r="H122" s="5" t="s">
        <v>27</v>
      </c>
      <c r="I122" s="5"/>
      <c r="J122" s="5"/>
      <c r="K122" s="4" t="str">
        <f>VLOOKUP(IF(ISBLANK(J122),C122,LEFT(J122,IFERROR(FIND("_",LEFT(J122,4)),1)-1)),{"","fact";"c","reset";"tc","reset";"ec","reset";"tec","fact";"c32","rate";"c64","rate";"cmpd","";"ec32","diff";"ec64","diff";"f","fact";"family","";"n","raw";"s",""},2,FALSE)</f>
        <v>fact</v>
      </c>
      <c r="L122" s="4" t="str">
        <f t="shared" si="4"/>
        <v/>
      </c>
      <c r="M122" s="5" t="str">
        <f t="shared" si="5"/>
        <v/>
      </c>
      <c r="N122" s="5" t="str">
        <f t="shared" si="6"/>
        <v/>
      </c>
      <c r="O122" s="5" t="str">
        <f t="shared" si="7"/>
        <v/>
      </c>
    </row>
    <row r="123" spans="1:15">
      <c r="A123" s="5" t="s">
        <v>391</v>
      </c>
      <c r="B123" s="5" t="s">
        <v>24</v>
      </c>
      <c r="C123" s="5" t="s">
        <v>145</v>
      </c>
      <c r="D123" s="5" t="s">
        <v>392</v>
      </c>
      <c r="E123" s="5" t="s">
        <v>393</v>
      </c>
      <c r="F123" s="5" t="s">
        <v>340</v>
      </c>
      <c r="G123" s="5">
        <v>7</v>
      </c>
      <c r="H123" s="5" t="s">
        <v>27</v>
      </c>
      <c r="I123" s="5"/>
      <c r="J123" s="5"/>
      <c r="K123" s="4" t="str">
        <f>VLOOKUP(IF(ISBLANK(J123),C123,LEFT(J123,IFERROR(FIND("_",LEFT(J123,4)),1)-1)),{"","fact";"c","reset";"tc","reset";"ec","reset";"tec","fact";"c32","rate";"c64","rate";"cmpd","";"ec32","diff";"ec64","diff";"f","fact";"family","";"n","raw";"s",""},2,FALSE)</f>
        <v>fact</v>
      </c>
      <c r="L123" s="4" t="str">
        <f t="shared" si="4"/>
        <v/>
      </c>
      <c r="M123" s="5" t="str">
        <f t="shared" si="5"/>
        <v/>
      </c>
      <c r="N123" s="5" t="str">
        <f t="shared" si="6"/>
        <v/>
      </c>
      <c r="O123" s="5" t="str">
        <f t="shared" si="7"/>
        <v/>
      </c>
    </row>
    <row r="124" spans="1:15">
      <c r="A124" s="5" t="s">
        <v>394</v>
      </c>
      <c r="B124" s="5" t="s">
        <v>24</v>
      </c>
      <c r="C124" s="5" t="s">
        <v>30</v>
      </c>
      <c r="D124" s="5" t="s">
        <v>395</v>
      </c>
      <c r="E124" s="5" t="s">
        <v>396</v>
      </c>
      <c r="F124" s="5"/>
      <c r="G124" s="5">
        <v>10</v>
      </c>
      <c r="H124" s="5" t="s">
        <v>27</v>
      </c>
      <c r="I124" s="5">
        <v>-1</v>
      </c>
      <c r="J124" s="5"/>
      <c r="K124" s="4" t="str">
        <f>VLOOKUP(IF(ISBLANK(J124),C124,LEFT(J124,IFERROR(FIND("_",LEFT(J124,4)),1)-1)),{"","fact";"c","reset";"tc","reset";"ec","reset";"tec","fact";"c32","rate";"c64","rate";"cmpd","";"ec32","diff";"ec64","diff";"f","fact";"family","";"n","raw";"s",""},2,FALSE)</f>
        <v/>
      </c>
      <c r="L124" s="4" t="str">
        <f t="shared" si="4"/>
        <v/>
      </c>
      <c r="M124" s="5" t="str">
        <f t="shared" si="5"/>
        <v/>
      </c>
      <c r="N124" s="5" t="str">
        <f t="shared" si="6"/>
        <v/>
      </c>
      <c r="O124" s="5" t="str">
        <f t="shared" si="7"/>
        <v/>
      </c>
    </row>
    <row r="125" spans="1:15">
      <c r="A125" s="5" t="s">
        <v>397</v>
      </c>
      <c r="B125" s="5" t="s">
        <v>24</v>
      </c>
      <c r="C125" s="5" t="s">
        <v>35</v>
      </c>
      <c r="D125" s="5" t="s">
        <v>398</v>
      </c>
      <c r="E125" s="5" t="s">
        <v>399</v>
      </c>
      <c r="F125" s="5" t="s">
        <v>242</v>
      </c>
      <c r="G125" s="5">
        <v>-1</v>
      </c>
      <c r="H125" s="5" t="s">
        <v>27</v>
      </c>
      <c r="I125" s="5">
        <v>-1</v>
      </c>
      <c r="J125" s="5"/>
      <c r="K125" s="4" t="str">
        <f>VLOOKUP(IF(ISBLANK(J125),C125,LEFT(J125,IFERROR(FIND("_",LEFT(J125,4)),1)-1)),{"","fact";"c","reset";"tc","reset";"ec","reset";"tec","fact";"c32","rate";"c64","rate";"cmpd","";"ec32","diff";"ec64","diff";"f","fact";"family","";"n","raw";"s",""},2,FALSE)</f>
        <v>rate</v>
      </c>
      <c r="L125" s="4" t="str">
        <f t="shared" si="4"/>
        <v/>
      </c>
      <c r="M125" s="5" t="str">
        <f t="shared" si="5"/>
        <v/>
      </c>
      <c r="N125" s="5" t="str">
        <f t="shared" si="6"/>
        <v/>
      </c>
      <c r="O125" s="5" t="str">
        <f t="shared" si="7"/>
        <v/>
      </c>
    </row>
    <row r="126" spans="1:15">
      <c r="A126" s="5" t="s">
        <v>400</v>
      </c>
      <c r="B126" s="5" t="s">
        <v>24</v>
      </c>
      <c r="C126" s="5" t="s">
        <v>25</v>
      </c>
      <c r="D126" s="5"/>
      <c r="E126" s="5" t="s">
        <v>401</v>
      </c>
      <c r="F126" s="5"/>
      <c r="G126" s="5">
        <v>-1</v>
      </c>
      <c r="H126" s="5" t="s">
        <v>27</v>
      </c>
      <c r="I126" s="5"/>
      <c r="J126" s="5"/>
      <c r="K126" s="4" t="str">
        <f>VLOOKUP(IF(ISBLANK(J126),C126,LEFT(J126,IFERROR(FIND("_",LEFT(J126,4)),1)-1)),{"","fact";"c","reset";"tc","reset";"ec","reset";"tec","fact";"c32","rate";"c64","rate";"cmpd","";"ec32","diff";"ec64","diff";"f","fact";"family","";"n","raw";"s",""},2,FALSE)</f>
        <v/>
      </c>
      <c r="L126" s="4" t="str">
        <f t="shared" si="4"/>
        <v/>
      </c>
      <c r="M126" s="5" t="str">
        <f t="shared" si="5"/>
        <v/>
      </c>
      <c r="N126" s="5" t="str">
        <f t="shared" si="6"/>
        <v/>
      </c>
      <c r="O126" s="5" t="str">
        <f t="shared" si="7"/>
        <v/>
      </c>
    </row>
    <row r="127" spans="1:15">
      <c r="A127" s="5" t="s">
        <v>402</v>
      </c>
      <c r="B127" s="5" t="s">
        <v>24</v>
      </c>
      <c r="C127" s="5" t="s">
        <v>25</v>
      </c>
      <c r="D127" s="5"/>
      <c r="E127" s="5" t="s">
        <v>403</v>
      </c>
      <c r="F127" s="5"/>
      <c r="G127" s="5">
        <v>-1</v>
      </c>
      <c r="H127" s="5" t="s">
        <v>27</v>
      </c>
      <c r="I127" s="5"/>
      <c r="J127" s="5"/>
      <c r="K127" s="4" t="str">
        <f>VLOOKUP(IF(ISBLANK(J127),C127,LEFT(J127,IFERROR(FIND("_",LEFT(J127,4)),1)-1)),{"","fact";"c","reset";"tc","reset";"ec","reset";"tec","fact";"c32","rate";"c64","rate";"cmpd","";"ec32","diff";"ec64","diff";"f","fact";"family","";"n","raw";"s",""},2,FALSE)</f>
        <v/>
      </c>
      <c r="L127" s="4" t="str">
        <f t="shared" si="4"/>
        <v/>
      </c>
      <c r="M127" s="5" t="str">
        <f t="shared" si="5"/>
        <v/>
      </c>
      <c r="N127" s="5" t="str">
        <f t="shared" si="6"/>
        <v/>
      </c>
      <c r="O127" s="5" t="str">
        <f t="shared" si="7"/>
        <v/>
      </c>
    </row>
    <row r="128" spans="1:15">
      <c r="A128" s="5" t="s">
        <v>404</v>
      </c>
      <c r="B128" s="5" t="s">
        <v>24</v>
      </c>
      <c r="C128" s="5" t="s">
        <v>145</v>
      </c>
      <c r="D128" s="5" t="s">
        <v>405</v>
      </c>
      <c r="E128" s="5" t="s">
        <v>406</v>
      </c>
      <c r="F128" s="5" t="s">
        <v>407</v>
      </c>
      <c r="G128" s="5">
        <v>6</v>
      </c>
      <c r="H128" s="5" t="s">
        <v>27</v>
      </c>
      <c r="I128" s="5"/>
      <c r="J128" s="5"/>
      <c r="K128" s="4" t="str">
        <f>VLOOKUP(IF(ISBLANK(J128),C128,LEFT(J128,IFERROR(FIND("_",LEFT(J128,4)),1)-1)),{"","fact";"c","reset";"tc","reset";"ec","reset";"tec","fact";"c32","rate";"c64","rate";"cmpd","";"ec32","diff";"ec64","diff";"f","fact";"family","";"n","raw";"s",""},2,FALSE)</f>
        <v>fact</v>
      </c>
      <c r="L128" s="4" t="str">
        <f t="shared" si="4"/>
        <v/>
      </c>
      <c r="M128" s="5" t="str">
        <f t="shared" si="5"/>
        <v/>
      </c>
      <c r="N128" s="5" t="str">
        <f t="shared" si="6"/>
        <v/>
      </c>
      <c r="O128" s="5" t="str">
        <f t="shared" si="7"/>
        <v/>
      </c>
    </row>
    <row r="129" spans="1:15">
      <c r="A129" s="5" t="s">
        <v>408</v>
      </c>
      <c r="B129" s="5" t="s">
        <v>24</v>
      </c>
      <c r="C129" s="5" t="s">
        <v>145</v>
      </c>
      <c r="D129" s="5" t="s">
        <v>409</v>
      </c>
      <c r="E129" s="5" t="s">
        <v>410</v>
      </c>
      <c r="F129" s="5" t="s">
        <v>407</v>
      </c>
      <c r="G129" s="5">
        <v>6</v>
      </c>
      <c r="H129" s="5" t="s">
        <v>27</v>
      </c>
      <c r="I129" s="5"/>
      <c r="J129" s="5"/>
      <c r="K129" s="4" t="str">
        <f>VLOOKUP(IF(ISBLANK(J129),C129,LEFT(J129,IFERROR(FIND("_",LEFT(J129,4)),1)-1)),{"","fact";"c","reset";"tc","reset";"ec","reset";"tec","fact";"c32","rate";"c64","rate";"cmpd","";"ec32","diff";"ec64","diff";"f","fact";"family","";"n","raw";"s",""},2,FALSE)</f>
        <v>fact</v>
      </c>
      <c r="L129" s="4" t="str">
        <f t="shared" si="4"/>
        <v/>
      </c>
      <c r="M129" s="5" t="str">
        <f t="shared" si="5"/>
        <v/>
      </c>
      <c r="N129" s="5" t="str">
        <f t="shared" si="6"/>
        <v/>
      </c>
      <c r="O129" s="5" t="str">
        <f t="shared" si="7"/>
        <v/>
      </c>
    </row>
    <row r="130" spans="1:15">
      <c r="A130" s="5" t="s">
        <v>411</v>
      </c>
      <c r="B130" s="5" t="s">
        <v>24</v>
      </c>
      <c r="C130" s="5" t="s">
        <v>145</v>
      </c>
      <c r="D130" s="5" t="s">
        <v>412</v>
      </c>
      <c r="E130" s="5" t="s">
        <v>413</v>
      </c>
      <c r="F130" s="5" t="s">
        <v>407</v>
      </c>
      <c r="G130" s="5">
        <v>6</v>
      </c>
      <c r="H130" s="5" t="s">
        <v>27</v>
      </c>
      <c r="I130" s="5"/>
      <c r="J130" s="5"/>
      <c r="K130" s="4" t="str">
        <f>VLOOKUP(IF(ISBLANK(J130),C130,LEFT(J130,IFERROR(FIND("_",LEFT(J130,4)),1)-1)),{"","fact";"c","reset";"tc","reset";"ec","reset";"tec","fact";"c32","rate";"c64","rate";"cmpd","";"ec32","diff";"ec64","diff";"f","fact";"family","";"n","raw";"s",""},2,FALSE)</f>
        <v>fact</v>
      </c>
      <c r="L130" s="4" t="str">
        <f t="shared" si="4"/>
        <v/>
      </c>
      <c r="M130" s="5" t="str">
        <f t="shared" si="5"/>
        <v/>
      </c>
      <c r="N130" s="5" t="str">
        <f t="shared" si="6"/>
        <v/>
      </c>
      <c r="O130" s="5" t="str">
        <f t="shared" si="7"/>
        <v/>
      </c>
    </row>
    <row r="131" spans="1:15">
      <c r="A131" s="5" t="s">
        <v>414</v>
      </c>
      <c r="B131" s="5" t="s">
        <v>24</v>
      </c>
      <c r="C131" s="5" t="s">
        <v>145</v>
      </c>
      <c r="D131" s="5" t="s">
        <v>415</v>
      </c>
      <c r="E131" s="5" t="s">
        <v>416</v>
      </c>
      <c r="F131" s="5" t="s">
        <v>407</v>
      </c>
      <c r="G131" s="5">
        <v>6</v>
      </c>
      <c r="H131" s="5" t="s">
        <v>27</v>
      </c>
      <c r="I131" s="5"/>
      <c r="J131" s="5"/>
      <c r="K131" s="4" t="str">
        <f>VLOOKUP(IF(ISBLANK(J131),C131,LEFT(J131,IFERROR(FIND("_",LEFT(J131,4)),1)-1)),{"","fact";"c","reset";"tc","reset";"ec","reset";"tec","fact";"c32","rate";"c64","rate";"cmpd","";"ec32","diff";"ec64","diff";"f","fact";"family","";"n","raw";"s",""},2,FALSE)</f>
        <v>fact</v>
      </c>
      <c r="L131" s="4" t="str">
        <f t="shared" ref="L131:L194" si="8">IF(M131="div",CONCATENATE(N131," / ",O131),IF(M131="sub",CONCATENATE(N131," - ",O131),IF(M131="add",CONCATENATE(N131," + ",O131),IF(M131="mult",CONCATENATE(N131," * ",O131),IF(M131="pct",CONCATENATE("100 * ",N131," / ",O131),IF(M131="sum",CONCATENATE("∑ (",N131,IF(LEN(O131)=0,""," + "),SUBSTITUTE(O131,","," + "),")"),""))))))</f>
        <v/>
      </c>
      <c r="M131" s="5" t="str">
        <f t="shared" ref="M131:M194" si="9">IF(ISBLANK(J131),"",RIGHT(LEFT(J131,FIND(",",J131)-1),LEN(LEFT(J131,FIND(",",J131)-1))-IFERROR(FIND("_",LEFT(J131,FIND(",",J131)-1)),0)))</f>
        <v/>
      </c>
      <c r="N131" s="5" t="str">
        <f t="shared" ref="N131:N194" si="10">IF(ISBLANK(J131),"",MID(J131,FIND(",",J131)+1,IFERROR(FIND(",",J131,FIND(",",J131)+1)-FIND(",",J131)-1,LEN(J131))))</f>
        <v/>
      </c>
      <c r="O131" s="5" t="str">
        <f t="shared" ref="O131:O194" si="11">IF(ISBLANK(J131),"",IFERROR(RIGHT(J131,LEN(J131)-FIND(",",J131,FIND(",",J131)+1)),""))</f>
        <v/>
      </c>
    </row>
    <row r="132" spans="1:15">
      <c r="A132" s="5" t="s">
        <v>417</v>
      </c>
      <c r="B132" s="5" t="s">
        <v>24</v>
      </c>
      <c r="C132" s="5" t="s">
        <v>145</v>
      </c>
      <c r="D132" s="5" t="s">
        <v>418</v>
      </c>
      <c r="E132" s="5" t="s">
        <v>419</v>
      </c>
      <c r="F132" s="5" t="s">
        <v>407</v>
      </c>
      <c r="G132" s="5">
        <v>6</v>
      </c>
      <c r="H132" s="5" t="s">
        <v>27</v>
      </c>
      <c r="I132" s="5"/>
      <c r="J132" s="5"/>
      <c r="K132" s="4" t="str">
        <f>VLOOKUP(IF(ISBLANK(J132),C132,LEFT(J132,IFERROR(FIND("_",LEFT(J132,4)),1)-1)),{"","fact";"c","reset";"tc","reset";"ec","reset";"tec","fact";"c32","rate";"c64","rate";"cmpd","";"ec32","diff";"ec64","diff";"f","fact";"family","";"n","raw";"s",""},2,FALSE)</f>
        <v>fact</v>
      </c>
      <c r="L132" s="4" t="str">
        <f t="shared" si="8"/>
        <v/>
      </c>
      <c r="M132" s="5" t="str">
        <f t="shared" si="9"/>
        <v/>
      </c>
      <c r="N132" s="5" t="str">
        <f t="shared" si="10"/>
        <v/>
      </c>
      <c r="O132" s="5" t="str">
        <f t="shared" si="11"/>
        <v/>
      </c>
    </row>
    <row r="133" spans="1:15">
      <c r="A133" s="5" t="s">
        <v>420</v>
      </c>
      <c r="B133" s="5" t="s">
        <v>24</v>
      </c>
      <c r="C133" s="5" t="s">
        <v>145</v>
      </c>
      <c r="D133" s="5" t="s">
        <v>421</v>
      </c>
      <c r="E133" s="5" t="s">
        <v>422</v>
      </c>
      <c r="F133" s="5" t="s">
        <v>407</v>
      </c>
      <c r="G133" s="5">
        <v>6</v>
      </c>
      <c r="H133" s="5" t="s">
        <v>27</v>
      </c>
      <c r="I133" s="5"/>
      <c r="J133" s="5"/>
      <c r="K133" s="4" t="str">
        <f>VLOOKUP(IF(ISBLANK(J133),C133,LEFT(J133,IFERROR(FIND("_",LEFT(J133,4)),1)-1)),{"","fact";"c","reset";"tc","reset";"ec","reset";"tec","fact";"c32","rate";"c64","rate";"cmpd","";"ec32","diff";"ec64","diff";"f","fact";"family","";"n","raw";"s",""},2,FALSE)</f>
        <v>fact</v>
      </c>
      <c r="L133" s="4" t="str">
        <f t="shared" si="8"/>
        <v/>
      </c>
      <c r="M133" s="5" t="str">
        <f t="shared" si="9"/>
        <v/>
      </c>
      <c r="N133" s="5" t="str">
        <f t="shared" si="10"/>
        <v/>
      </c>
      <c r="O133" s="5" t="str">
        <f t="shared" si="11"/>
        <v/>
      </c>
    </row>
    <row r="134" spans="1:15">
      <c r="A134" s="5" t="s">
        <v>423</v>
      </c>
      <c r="B134" s="5" t="s">
        <v>24</v>
      </c>
      <c r="C134" s="5" t="s">
        <v>25</v>
      </c>
      <c r="D134" s="5"/>
      <c r="E134" s="5" t="s">
        <v>424</v>
      </c>
      <c r="F134" s="5"/>
      <c r="G134" s="5">
        <v>-1</v>
      </c>
      <c r="H134" s="5" t="s">
        <v>27</v>
      </c>
      <c r="I134" s="5"/>
      <c r="J134" s="5"/>
      <c r="K134" s="4" t="str">
        <f>VLOOKUP(IF(ISBLANK(J134),C134,LEFT(J134,IFERROR(FIND("_",LEFT(J134,4)),1)-1)),{"","fact";"c","reset";"tc","reset";"ec","reset";"tec","fact";"c32","rate";"c64","rate";"cmpd","";"ec32","diff";"ec64","diff";"f","fact";"family","";"n","raw";"s",""},2,FALSE)</f>
        <v/>
      </c>
      <c r="L134" s="4" t="str">
        <f t="shared" si="8"/>
        <v/>
      </c>
      <c r="M134" s="5" t="str">
        <f t="shared" si="9"/>
        <v/>
      </c>
      <c r="N134" s="5" t="str">
        <f t="shared" si="10"/>
        <v/>
      </c>
      <c r="O134" s="5" t="str">
        <f t="shared" si="11"/>
        <v/>
      </c>
    </row>
    <row r="135" spans="1:15">
      <c r="A135" s="5" t="s">
        <v>425</v>
      </c>
      <c r="B135" s="5" t="s">
        <v>24</v>
      </c>
      <c r="C135" s="5" t="s">
        <v>145</v>
      </c>
      <c r="D135" s="5" t="s">
        <v>405</v>
      </c>
      <c r="E135" s="5" t="s">
        <v>426</v>
      </c>
      <c r="F135" s="5" t="s">
        <v>427</v>
      </c>
      <c r="G135" s="5">
        <v>6</v>
      </c>
      <c r="H135" s="5" t="s">
        <v>27</v>
      </c>
      <c r="I135" s="5"/>
      <c r="J135" s="5"/>
      <c r="K135" s="4" t="str">
        <f>VLOOKUP(IF(ISBLANK(J135),C135,LEFT(J135,IFERROR(FIND("_",LEFT(J135,4)),1)-1)),{"","fact";"c","reset";"tc","reset";"ec","reset";"tec","fact";"c32","rate";"c64","rate";"cmpd","";"ec32","diff";"ec64","diff";"f","fact";"family","";"n","raw";"s",""},2,FALSE)</f>
        <v>fact</v>
      </c>
      <c r="L135" s="4" t="str">
        <f t="shared" si="8"/>
        <v/>
      </c>
      <c r="M135" s="5" t="str">
        <f t="shared" si="9"/>
        <v/>
      </c>
      <c r="N135" s="5" t="str">
        <f t="shared" si="10"/>
        <v/>
      </c>
      <c r="O135" s="5" t="str">
        <f t="shared" si="11"/>
        <v/>
      </c>
    </row>
    <row r="136" spans="1:15">
      <c r="A136" s="5" t="s">
        <v>428</v>
      </c>
      <c r="B136" s="5" t="s">
        <v>24</v>
      </c>
      <c r="C136" s="5" t="s">
        <v>145</v>
      </c>
      <c r="D136" s="5" t="s">
        <v>409</v>
      </c>
      <c r="E136" s="5" t="s">
        <v>429</v>
      </c>
      <c r="F136" s="5" t="s">
        <v>427</v>
      </c>
      <c r="G136" s="5">
        <v>6</v>
      </c>
      <c r="H136" s="5" t="s">
        <v>27</v>
      </c>
      <c r="I136" s="5"/>
      <c r="J136" s="5"/>
      <c r="K136" s="4" t="str">
        <f>VLOOKUP(IF(ISBLANK(J136),C136,LEFT(J136,IFERROR(FIND("_",LEFT(J136,4)),1)-1)),{"","fact";"c","reset";"tc","reset";"ec","reset";"tec","fact";"c32","rate";"c64","rate";"cmpd","";"ec32","diff";"ec64","diff";"f","fact";"family","";"n","raw";"s",""},2,FALSE)</f>
        <v>fact</v>
      </c>
      <c r="L136" s="4" t="str">
        <f t="shared" si="8"/>
        <v/>
      </c>
      <c r="M136" s="5" t="str">
        <f t="shared" si="9"/>
        <v/>
      </c>
      <c r="N136" s="5" t="str">
        <f t="shared" si="10"/>
        <v/>
      </c>
      <c r="O136" s="5" t="str">
        <f t="shared" si="11"/>
        <v/>
      </c>
    </row>
    <row r="137" spans="1:15">
      <c r="A137" s="5" t="s">
        <v>430</v>
      </c>
      <c r="B137" s="5" t="s">
        <v>24</v>
      </c>
      <c r="C137" s="5" t="s">
        <v>145</v>
      </c>
      <c r="D137" s="5" t="s">
        <v>412</v>
      </c>
      <c r="E137" s="5" t="s">
        <v>431</v>
      </c>
      <c r="F137" s="5" t="s">
        <v>427</v>
      </c>
      <c r="G137" s="5">
        <v>6</v>
      </c>
      <c r="H137" s="5" t="s">
        <v>27</v>
      </c>
      <c r="I137" s="5"/>
      <c r="J137" s="5"/>
      <c r="K137" s="4" t="str">
        <f>VLOOKUP(IF(ISBLANK(J137),C137,LEFT(J137,IFERROR(FIND("_",LEFT(J137,4)),1)-1)),{"","fact";"c","reset";"tc","reset";"ec","reset";"tec","fact";"c32","rate";"c64","rate";"cmpd","";"ec32","diff";"ec64","diff";"f","fact";"family","";"n","raw";"s",""},2,FALSE)</f>
        <v>fact</v>
      </c>
      <c r="L137" s="4" t="str">
        <f t="shared" si="8"/>
        <v/>
      </c>
      <c r="M137" s="5" t="str">
        <f t="shared" si="9"/>
        <v/>
      </c>
      <c r="N137" s="5" t="str">
        <f t="shared" si="10"/>
        <v/>
      </c>
      <c r="O137" s="5" t="str">
        <f t="shared" si="11"/>
        <v/>
      </c>
    </row>
    <row r="138" spans="1:15">
      <c r="A138" s="5" t="s">
        <v>432</v>
      </c>
      <c r="B138" s="5" t="s">
        <v>24</v>
      </c>
      <c r="C138" s="5" t="s">
        <v>145</v>
      </c>
      <c r="D138" s="5" t="s">
        <v>415</v>
      </c>
      <c r="E138" s="5" t="s">
        <v>433</v>
      </c>
      <c r="F138" s="5" t="s">
        <v>427</v>
      </c>
      <c r="G138" s="5">
        <v>6</v>
      </c>
      <c r="H138" s="5" t="s">
        <v>27</v>
      </c>
      <c r="I138" s="5"/>
      <c r="J138" s="5"/>
      <c r="K138" s="4" t="str">
        <f>VLOOKUP(IF(ISBLANK(J138),C138,LEFT(J138,IFERROR(FIND("_",LEFT(J138,4)),1)-1)),{"","fact";"c","reset";"tc","reset";"ec","reset";"tec","fact";"c32","rate";"c64","rate";"cmpd","";"ec32","diff";"ec64","diff";"f","fact";"family","";"n","raw";"s",""},2,FALSE)</f>
        <v>fact</v>
      </c>
      <c r="L138" s="4" t="str">
        <f t="shared" si="8"/>
        <v/>
      </c>
      <c r="M138" s="5" t="str">
        <f t="shared" si="9"/>
        <v/>
      </c>
      <c r="N138" s="5" t="str">
        <f t="shared" si="10"/>
        <v/>
      </c>
      <c r="O138" s="5" t="str">
        <f t="shared" si="11"/>
        <v/>
      </c>
    </row>
    <row r="139" spans="1:15">
      <c r="A139" s="5" t="s">
        <v>434</v>
      </c>
      <c r="B139" s="5" t="s">
        <v>24</v>
      </c>
      <c r="C139" s="5" t="s">
        <v>145</v>
      </c>
      <c r="D139" s="5" t="s">
        <v>418</v>
      </c>
      <c r="E139" s="5" t="s">
        <v>435</v>
      </c>
      <c r="F139" s="5" t="s">
        <v>427</v>
      </c>
      <c r="G139" s="5">
        <v>6</v>
      </c>
      <c r="H139" s="5" t="s">
        <v>27</v>
      </c>
      <c r="I139" s="5"/>
      <c r="J139" s="5"/>
      <c r="K139" s="4" t="str">
        <f>VLOOKUP(IF(ISBLANK(J139),C139,LEFT(J139,IFERROR(FIND("_",LEFT(J139,4)),1)-1)),{"","fact";"c","reset";"tc","reset";"ec","reset";"tec","fact";"c32","rate";"c64","rate";"cmpd","";"ec32","diff";"ec64","diff";"f","fact";"family","";"n","raw";"s",""},2,FALSE)</f>
        <v>fact</v>
      </c>
      <c r="L139" s="4" t="str">
        <f t="shared" si="8"/>
        <v/>
      </c>
      <c r="M139" s="5" t="str">
        <f t="shared" si="9"/>
        <v/>
      </c>
      <c r="N139" s="5" t="str">
        <f t="shared" si="10"/>
        <v/>
      </c>
      <c r="O139" s="5" t="str">
        <f t="shared" si="11"/>
        <v/>
      </c>
    </row>
    <row r="140" spans="1:15">
      <c r="A140" s="5" t="s">
        <v>436</v>
      </c>
      <c r="B140" s="5" t="s">
        <v>24</v>
      </c>
      <c r="C140" s="5" t="s">
        <v>145</v>
      </c>
      <c r="D140" s="5" t="s">
        <v>421</v>
      </c>
      <c r="E140" s="5" t="s">
        <v>437</v>
      </c>
      <c r="F140" s="5" t="s">
        <v>427</v>
      </c>
      <c r="G140" s="5">
        <v>6</v>
      </c>
      <c r="H140" s="5" t="s">
        <v>27</v>
      </c>
      <c r="I140" s="5"/>
      <c r="J140" s="5"/>
      <c r="K140" s="4" t="str">
        <f>VLOOKUP(IF(ISBLANK(J140),C140,LEFT(J140,IFERROR(FIND("_",LEFT(J140,4)),1)-1)),{"","fact";"c","reset";"tc","reset";"ec","reset";"tec","fact";"c32","rate";"c64","rate";"cmpd","";"ec32","diff";"ec64","diff";"f","fact";"family","";"n","raw";"s",""},2,FALSE)</f>
        <v>fact</v>
      </c>
      <c r="L140" s="4" t="str">
        <f t="shared" si="8"/>
        <v/>
      </c>
      <c r="M140" s="5" t="str">
        <f t="shared" si="9"/>
        <v/>
      </c>
      <c r="N140" s="5" t="str">
        <f t="shared" si="10"/>
        <v/>
      </c>
      <c r="O140" s="5" t="str">
        <f t="shared" si="11"/>
        <v/>
      </c>
    </row>
    <row r="141" spans="1:15">
      <c r="A141" s="5" t="s">
        <v>438</v>
      </c>
      <c r="B141" s="5" t="s">
        <v>24</v>
      </c>
      <c r="C141" s="5" t="s">
        <v>145</v>
      </c>
      <c r="D141" s="5" t="s">
        <v>439</v>
      </c>
      <c r="E141" s="5" t="s">
        <v>440</v>
      </c>
      <c r="F141" s="5" t="s">
        <v>427</v>
      </c>
      <c r="G141" s="5">
        <v>6</v>
      </c>
      <c r="H141" s="5" t="s">
        <v>27</v>
      </c>
      <c r="I141" s="5"/>
      <c r="J141" s="5"/>
      <c r="K141" s="4" t="str">
        <f>VLOOKUP(IF(ISBLANK(J141),C141,LEFT(J141,IFERROR(FIND("_",LEFT(J141,4)),1)-1)),{"","fact";"c","reset";"tc","reset";"ec","reset";"tec","fact";"c32","rate";"c64","rate";"cmpd","";"ec32","diff";"ec64","diff";"f","fact";"family","";"n","raw";"s",""},2,FALSE)</f>
        <v>fact</v>
      </c>
      <c r="L141" s="4" t="str">
        <f t="shared" si="8"/>
        <v/>
      </c>
      <c r="M141" s="5" t="str">
        <f t="shared" si="9"/>
        <v/>
      </c>
      <c r="N141" s="5" t="str">
        <f t="shared" si="10"/>
        <v/>
      </c>
      <c r="O141" s="5" t="str">
        <f t="shared" si="11"/>
        <v/>
      </c>
    </row>
    <row r="142" spans="1:15">
      <c r="A142" s="5" t="s">
        <v>441</v>
      </c>
      <c r="B142" s="5" t="s">
        <v>24</v>
      </c>
      <c r="C142" s="5" t="s">
        <v>145</v>
      </c>
      <c r="D142" s="5" t="s">
        <v>442</v>
      </c>
      <c r="E142" s="5" t="s">
        <v>443</v>
      </c>
      <c r="F142" s="5" t="s">
        <v>427</v>
      </c>
      <c r="G142" s="5">
        <v>6</v>
      </c>
      <c r="H142" s="5" t="s">
        <v>27</v>
      </c>
      <c r="I142" s="5"/>
      <c r="J142" s="5"/>
      <c r="K142" s="4" t="str">
        <f>VLOOKUP(IF(ISBLANK(J142),C142,LEFT(J142,IFERROR(FIND("_",LEFT(J142,4)),1)-1)),{"","fact";"c","reset";"tc","reset";"ec","reset";"tec","fact";"c32","rate";"c64","rate";"cmpd","";"ec32","diff";"ec64","diff";"f","fact";"family","";"n","raw";"s",""},2,FALSE)</f>
        <v>fact</v>
      </c>
      <c r="L142" s="4" t="str">
        <f t="shared" si="8"/>
        <v/>
      </c>
      <c r="M142" s="5" t="str">
        <f t="shared" si="9"/>
        <v/>
      </c>
      <c r="N142" s="5" t="str">
        <f t="shared" si="10"/>
        <v/>
      </c>
      <c r="O142" s="5" t="str">
        <f t="shared" si="11"/>
        <v/>
      </c>
    </row>
    <row r="143" spans="1:15">
      <c r="A143" s="5" t="s">
        <v>444</v>
      </c>
      <c r="B143" s="5" t="s">
        <v>24</v>
      </c>
      <c r="C143" s="5" t="s">
        <v>145</v>
      </c>
      <c r="D143" s="5" t="s">
        <v>445</v>
      </c>
      <c r="E143" s="5" t="s">
        <v>446</v>
      </c>
      <c r="F143" s="5" t="s">
        <v>427</v>
      </c>
      <c r="G143" s="5">
        <v>6</v>
      </c>
      <c r="H143" s="5" t="s">
        <v>27</v>
      </c>
      <c r="I143" s="5"/>
      <c r="J143" s="5"/>
      <c r="K143" s="4" t="str">
        <f>VLOOKUP(IF(ISBLANK(J143),C143,LEFT(J143,IFERROR(FIND("_",LEFT(J143,4)),1)-1)),{"","fact";"c","reset";"tc","reset";"ec","reset";"tec","fact";"c32","rate";"c64","rate";"cmpd","";"ec32","diff";"ec64","diff";"f","fact";"family","";"n","raw";"s",""},2,FALSE)</f>
        <v>fact</v>
      </c>
      <c r="L143" s="4" t="str">
        <f t="shared" si="8"/>
        <v/>
      </c>
      <c r="M143" s="5" t="str">
        <f t="shared" si="9"/>
        <v/>
      </c>
      <c r="N143" s="5" t="str">
        <f t="shared" si="10"/>
        <v/>
      </c>
      <c r="O143" s="5" t="str">
        <f t="shared" si="11"/>
        <v/>
      </c>
    </row>
    <row r="144" spans="1:15">
      <c r="A144" s="5" t="s">
        <v>447</v>
      </c>
      <c r="B144" s="5" t="s">
        <v>24</v>
      </c>
      <c r="C144" s="5" t="s">
        <v>145</v>
      </c>
      <c r="D144" s="5" t="s">
        <v>448</v>
      </c>
      <c r="E144" s="5" t="s">
        <v>449</v>
      </c>
      <c r="F144" s="5" t="s">
        <v>427</v>
      </c>
      <c r="G144" s="5">
        <v>6</v>
      </c>
      <c r="H144" s="5" t="s">
        <v>27</v>
      </c>
      <c r="I144" s="5"/>
      <c r="J144" s="5"/>
      <c r="K144" s="4" t="str">
        <f>VLOOKUP(IF(ISBLANK(J144),C144,LEFT(J144,IFERROR(FIND("_",LEFT(J144,4)),1)-1)),{"","fact";"c","reset";"tc","reset";"ec","reset";"tec","fact";"c32","rate";"c64","rate";"cmpd","";"ec32","diff";"ec64","diff";"f","fact";"family","";"n","raw";"s",""},2,FALSE)</f>
        <v>fact</v>
      </c>
      <c r="L144" s="4" t="str">
        <f t="shared" si="8"/>
        <v/>
      </c>
      <c r="M144" s="5" t="str">
        <f t="shared" si="9"/>
        <v/>
      </c>
      <c r="N144" s="5" t="str">
        <f t="shared" si="10"/>
        <v/>
      </c>
      <c r="O144" s="5" t="str">
        <f t="shared" si="11"/>
        <v/>
      </c>
    </row>
    <row r="145" spans="1:15">
      <c r="A145" s="5" t="s">
        <v>450</v>
      </c>
      <c r="B145" s="5" t="s">
        <v>24</v>
      </c>
      <c r="C145" s="5" t="s">
        <v>25</v>
      </c>
      <c r="D145" s="5"/>
      <c r="E145" s="5" t="s">
        <v>451</v>
      </c>
      <c r="F145" s="5"/>
      <c r="G145" s="5">
        <v>-1</v>
      </c>
      <c r="H145" s="5" t="s">
        <v>27</v>
      </c>
      <c r="I145" s="5"/>
      <c r="J145" s="5"/>
      <c r="K145" s="4" t="str">
        <f>VLOOKUP(IF(ISBLANK(J145),C145,LEFT(J145,IFERROR(FIND("_",LEFT(J145,4)),1)-1)),{"","fact";"c","reset";"tc","reset";"ec","reset";"tec","fact";"c32","rate";"c64","rate";"cmpd","";"ec32","diff";"ec64","diff";"f","fact";"family","";"n","raw";"s",""},2,FALSE)</f>
        <v/>
      </c>
      <c r="L145" s="4" t="str">
        <f t="shared" si="8"/>
        <v/>
      </c>
      <c r="M145" s="5" t="str">
        <f t="shared" si="9"/>
        <v/>
      </c>
      <c r="N145" s="5" t="str">
        <f t="shared" si="10"/>
        <v/>
      </c>
      <c r="O145" s="5" t="str">
        <f t="shared" si="11"/>
        <v/>
      </c>
    </row>
    <row r="146" spans="1:15">
      <c r="A146" s="5" t="s">
        <v>452</v>
      </c>
      <c r="B146" s="5" t="s">
        <v>24</v>
      </c>
      <c r="C146" s="5" t="s">
        <v>237</v>
      </c>
      <c r="D146" s="5"/>
      <c r="E146" s="5" t="s">
        <v>453</v>
      </c>
      <c r="F146" s="5"/>
      <c r="G146" s="5">
        <v>-1</v>
      </c>
      <c r="H146" s="5" t="s">
        <v>27</v>
      </c>
      <c r="I146" s="5"/>
      <c r="J146" s="5"/>
      <c r="K146" s="4" t="str">
        <f>VLOOKUP(IF(ISBLANK(J146),C146,LEFT(J146,IFERROR(FIND("_",LEFT(J146,4)),1)-1)),{"","fact";"c","reset";"tc","reset";"ec","reset";"tec","fact";"c32","rate";"c64","rate";"cmpd","";"ec32","diff";"ec64","diff";"f","fact";"family","";"n","raw";"s",""},2,FALSE)</f>
        <v/>
      </c>
      <c r="L146" s="4" t="str">
        <f t="shared" si="8"/>
        <v/>
      </c>
      <c r="M146" s="5" t="str">
        <f t="shared" si="9"/>
        <v/>
      </c>
      <c r="N146" s="5" t="str">
        <f t="shared" si="10"/>
        <v/>
      </c>
      <c r="O146" s="5" t="str">
        <f t="shared" si="11"/>
        <v/>
      </c>
    </row>
    <row r="147" spans="1:15">
      <c r="A147" s="5" t="s">
        <v>454</v>
      </c>
      <c r="B147" s="5" t="s">
        <v>24</v>
      </c>
      <c r="C147" s="5" t="s">
        <v>455</v>
      </c>
      <c r="D147" s="5" t="s">
        <v>456</v>
      </c>
      <c r="E147" s="5" t="s">
        <v>457</v>
      </c>
      <c r="F147" s="5" t="s">
        <v>458</v>
      </c>
      <c r="G147" s="5">
        <v>7</v>
      </c>
      <c r="H147" s="5" t="s">
        <v>27</v>
      </c>
      <c r="I147" s="5">
        <v>1</v>
      </c>
      <c r="J147" s="5" t="s">
        <v>459</v>
      </c>
      <c r="K147" s="4" t="str">
        <f>VLOOKUP(IF(ISBLANK(J147),C147,LEFT(J147,IFERROR(FIND("_",LEFT(J147,4)),1)-1)),{"","fact";"c","reset";"tc","reset";"ec","reset";"tec","fact";"c32","rate";"c64","rate";"cmpd","";"ec32","diff";"ec64","diff";"f","fact";"family","";"n","raw";"s",""},2,FALSE)</f>
        <v>fact</v>
      </c>
      <c r="L147" s="4" t="str">
        <f t="shared" si="8"/>
        <v>readBytes / reads</v>
      </c>
      <c r="M147" s="5" t="str">
        <f t="shared" si="9"/>
        <v>div</v>
      </c>
      <c r="N147" s="5" t="str">
        <f t="shared" si="10"/>
        <v>readBytes</v>
      </c>
      <c r="O147" s="5" t="str">
        <f t="shared" si="11"/>
        <v>reads</v>
      </c>
    </row>
    <row r="148" spans="1:15">
      <c r="A148" s="5" t="s">
        <v>460</v>
      </c>
      <c r="B148" s="5" t="s">
        <v>24</v>
      </c>
      <c r="C148" s="5" t="s">
        <v>35</v>
      </c>
      <c r="D148" s="5" t="s">
        <v>461</v>
      </c>
      <c r="E148" s="5" t="s">
        <v>462</v>
      </c>
      <c r="F148" s="5" t="s">
        <v>458</v>
      </c>
      <c r="G148" s="5">
        <v>7</v>
      </c>
      <c r="H148" s="5" t="s">
        <v>27</v>
      </c>
      <c r="I148" s="5">
        <v>-1</v>
      </c>
      <c r="J148" s="5"/>
      <c r="K148" s="4" t="str">
        <f>VLOOKUP(IF(ISBLANK(J148),C148,LEFT(J148,IFERROR(FIND("_",LEFT(J148,4)),1)-1)),{"","fact";"c","reset";"tc","reset";"ec","reset";"tec","fact";"c32","rate";"c64","rate";"cmpd","";"ec32","diff";"ec64","diff";"f","fact";"family","";"n","raw";"s",""},2,FALSE)</f>
        <v>rate</v>
      </c>
      <c r="L148" s="4" t="str">
        <f t="shared" si="8"/>
        <v/>
      </c>
      <c r="M148" s="5" t="str">
        <f t="shared" si="9"/>
        <v/>
      </c>
      <c r="N148" s="5" t="str">
        <f t="shared" si="10"/>
        <v/>
      </c>
      <c r="O148" s="5" t="str">
        <f t="shared" si="11"/>
        <v/>
      </c>
    </row>
    <row r="149" spans="1:15">
      <c r="A149" s="5" t="s">
        <v>463</v>
      </c>
      <c r="B149" s="5" t="s">
        <v>24</v>
      </c>
      <c r="C149" s="5" t="s">
        <v>35</v>
      </c>
      <c r="D149" s="5" t="s">
        <v>461</v>
      </c>
      <c r="E149" s="5" t="s">
        <v>464</v>
      </c>
      <c r="F149" s="5" t="s">
        <v>261</v>
      </c>
      <c r="G149" s="5">
        <v>7</v>
      </c>
      <c r="H149" s="5" t="s">
        <v>27</v>
      </c>
      <c r="I149" s="5">
        <v>-1</v>
      </c>
      <c r="J149" s="5"/>
      <c r="K149" s="4" t="str">
        <f>VLOOKUP(IF(ISBLANK(J149),C149,LEFT(J149,IFERROR(FIND("_",LEFT(J149,4)),1)-1)),{"","fact";"c","reset";"tc","reset";"ec","reset";"tec","fact";"c32","rate";"c64","rate";"cmpd","";"ec32","diff";"ec64","diff";"f","fact";"family","";"n","raw";"s",""},2,FALSE)</f>
        <v>rate</v>
      </c>
      <c r="L149" s="4" t="str">
        <f t="shared" si="8"/>
        <v/>
      </c>
      <c r="M149" s="5" t="str">
        <f t="shared" si="9"/>
        <v/>
      </c>
      <c r="N149" s="5" t="str">
        <f t="shared" si="10"/>
        <v/>
      </c>
      <c r="O149" s="5" t="str">
        <f t="shared" si="11"/>
        <v/>
      </c>
    </row>
    <row r="150" spans="1:15">
      <c r="A150" s="5" t="s">
        <v>465</v>
      </c>
      <c r="B150" s="5" t="s">
        <v>24</v>
      </c>
      <c r="C150" s="5" t="s">
        <v>35</v>
      </c>
      <c r="D150" s="5" t="s">
        <v>466</v>
      </c>
      <c r="E150" s="5" t="s">
        <v>467</v>
      </c>
      <c r="F150" s="5" t="s">
        <v>261</v>
      </c>
      <c r="G150" s="5">
        <v>7</v>
      </c>
      <c r="H150" s="5" t="s">
        <v>27</v>
      </c>
      <c r="I150" s="5">
        <v>-1</v>
      </c>
      <c r="J150" s="5"/>
      <c r="K150" s="4" t="str">
        <f>VLOOKUP(IF(ISBLANK(J150),C150,LEFT(J150,IFERROR(FIND("_",LEFT(J150,4)),1)-1)),{"","fact";"c","reset";"tc","reset";"ec","reset";"tec","fact";"c32","rate";"c64","rate";"cmpd","";"ec32","diff";"ec64","diff";"f","fact";"family","";"n","raw";"s",""},2,FALSE)</f>
        <v>rate</v>
      </c>
      <c r="L150" s="4" t="str">
        <f t="shared" si="8"/>
        <v/>
      </c>
      <c r="M150" s="5" t="str">
        <f t="shared" si="9"/>
        <v/>
      </c>
      <c r="N150" s="5" t="str">
        <f t="shared" si="10"/>
        <v/>
      </c>
      <c r="O150" s="5" t="str">
        <f t="shared" si="11"/>
        <v/>
      </c>
    </row>
    <row r="151" spans="1:15">
      <c r="A151" s="5" t="s">
        <v>468</v>
      </c>
      <c r="B151" s="5" t="s">
        <v>24</v>
      </c>
      <c r="C151" s="5" t="s">
        <v>455</v>
      </c>
      <c r="D151" s="5" t="s">
        <v>469</v>
      </c>
      <c r="E151" s="5" t="s">
        <v>470</v>
      </c>
      <c r="F151" s="5" t="s">
        <v>458</v>
      </c>
      <c r="G151" s="5">
        <v>7</v>
      </c>
      <c r="H151" s="5" t="s">
        <v>27</v>
      </c>
      <c r="I151" s="5">
        <v>1</v>
      </c>
      <c r="J151" s="5" t="s">
        <v>471</v>
      </c>
      <c r="K151" s="4" t="str">
        <f>VLOOKUP(IF(ISBLANK(J151),C151,LEFT(J151,IFERROR(FIND("_",LEFT(J151,4)),1)-1)),{"","fact";"c","reset";"tc","reset";"ec","reset";"tec","fact";"c32","rate";"c64","rate";"cmpd","";"ec32","diff";"ec64","diff";"f","fact";"family","";"n","raw";"s",""},2,FALSE)</f>
        <v>fact</v>
      </c>
      <c r="L151" s="4" t="str">
        <f t="shared" si="8"/>
        <v>writeBytes / writes</v>
      </c>
      <c r="M151" s="5" t="str">
        <f t="shared" si="9"/>
        <v>div</v>
      </c>
      <c r="N151" s="5" t="str">
        <f t="shared" si="10"/>
        <v>writeBytes</v>
      </c>
      <c r="O151" s="5" t="str">
        <f t="shared" si="11"/>
        <v>writes</v>
      </c>
    </row>
    <row r="152" spans="1:15">
      <c r="A152" s="5" t="s">
        <v>472</v>
      </c>
      <c r="B152" s="5" t="s">
        <v>24</v>
      </c>
      <c r="C152" s="5" t="s">
        <v>35</v>
      </c>
      <c r="D152" s="5" t="s">
        <v>473</v>
      </c>
      <c r="E152" s="5" t="s">
        <v>474</v>
      </c>
      <c r="F152" s="5" t="s">
        <v>458</v>
      </c>
      <c r="G152" s="5">
        <v>7</v>
      </c>
      <c r="H152" s="5" t="s">
        <v>27</v>
      </c>
      <c r="I152" s="5">
        <v>-1</v>
      </c>
      <c r="J152" s="5"/>
      <c r="K152" s="4" t="str">
        <f>VLOOKUP(IF(ISBLANK(J152),C152,LEFT(J152,IFERROR(FIND("_",LEFT(J152,4)),1)-1)),{"","fact";"c","reset";"tc","reset";"ec","reset";"tec","fact";"c32","rate";"c64","rate";"cmpd","";"ec32","diff";"ec64","diff";"f","fact";"family","";"n","raw";"s",""},2,FALSE)</f>
        <v>rate</v>
      </c>
      <c r="L152" s="4" t="str">
        <f t="shared" si="8"/>
        <v/>
      </c>
      <c r="M152" s="5" t="str">
        <f t="shared" si="9"/>
        <v/>
      </c>
      <c r="N152" s="5" t="str">
        <f t="shared" si="10"/>
        <v/>
      </c>
      <c r="O152" s="5" t="str">
        <f t="shared" si="11"/>
        <v/>
      </c>
    </row>
    <row r="153" spans="1:15">
      <c r="A153" s="5" t="s">
        <v>475</v>
      </c>
      <c r="B153" s="5" t="s">
        <v>24</v>
      </c>
      <c r="C153" s="5" t="s">
        <v>35</v>
      </c>
      <c r="D153" s="5" t="s">
        <v>473</v>
      </c>
      <c r="E153" s="5" t="s">
        <v>476</v>
      </c>
      <c r="F153" s="5" t="s">
        <v>261</v>
      </c>
      <c r="G153" s="5">
        <v>7</v>
      </c>
      <c r="H153" s="5" t="s">
        <v>27</v>
      </c>
      <c r="I153" s="5">
        <v>-1</v>
      </c>
      <c r="J153" s="5"/>
      <c r="K153" s="4" t="str">
        <f>VLOOKUP(IF(ISBLANK(J153),C153,LEFT(J153,IFERROR(FIND("_",LEFT(J153,4)),1)-1)),{"","fact";"c","reset";"tc","reset";"ec","reset";"tec","fact";"c32","rate";"c64","rate";"cmpd","";"ec32","diff";"ec64","diff";"f","fact";"family","";"n","raw";"s",""},2,FALSE)</f>
        <v>rate</v>
      </c>
      <c r="L153" s="4" t="str">
        <f t="shared" si="8"/>
        <v/>
      </c>
      <c r="M153" s="5" t="str">
        <f t="shared" si="9"/>
        <v/>
      </c>
      <c r="N153" s="5" t="str">
        <f t="shared" si="10"/>
        <v/>
      </c>
      <c r="O153" s="5" t="str">
        <f t="shared" si="11"/>
        <v/>
      </c>
    </row>
    <row r="154" spans="1:15">
      <c r="A154" s="5" t="s">
        <v>477</v>
      </c>
      <c r="B154" s="5" t="s">
        <v>24</v>
      </c>
      <c r="C154" s="5" t="s">
        <v>25</v>
      </c>
      <c r="D154" s="5"/>
      <c r="E154" s="5" t="s">
        <v>478</v>
      </c>
      <c r="F154" s="5"/>
      <c r="G154" s="5">
        <v>-1</v>
      </c>
      <c r="H154" s="5" t="s">
        <v>27</v>
      </c>
      <c r="I154" s="5"/>
      <c r="J154" s="5"/>
      <c r="K154" s="4" t="str">
        <f>VLOOKUP(IF(ISBLANK(J154),C154,LEFT(J154,IFERROR(FIND("_",LEFT(J154,4)),1)-1)),{"","fact";"c","reset";"tc","reset";"ec","reset";"tec","fact";"c32","rate";"c64","rate";"cmpd","";"ec32","diff";"ec64","diff";"f","fact";"family","";"n","raw";"s",""},2,FALSE)</f>
        <v/>
      </c>
      <c r="L154" s="4" t="str">
        <f t="shared" si="8"/>
        <v/>
      </c>
      <c r="M154" s="5" t="str">
        <f t="shared" si="9"/>
        <v/>
      </c>
      <c r="N154" s="5" t="str">
        <f t="shared" si="10"/>
        <v/>
      </c>
      <c r="O154" s="5" t="str">
        <f t="shared" si="11"/>
        <v/>
      </c>
    </row>
    <row r="155" spans="1:15" ht="60">
      <c r="A155" s="5" t="s">
        <v>479</v>
      </c>
      <c r="B155" s="5" t="s">
        <v>24</v>
      </c>
      <c r="C155" s="5" t="s">
        <v>455</v>
      </c>
      <c r="D155" s="5" t="s">
        <v>480</v>
      </c>
      <c r="E155" s="5" t="s">
        <v>481</v>
      </c>
      <c r="F155" s="5" t="s">
        <v>482</v>
      </c>
      <c r="G155" s="5">
        <v>7</v>
      </c>
      <c r="H155" s="5" t="s">
        <v>27</v>
      </c>
      <c r="I155" s="5"/>
      <c r="J155" s="5" t="s">
        <v>483</v>
      </c>
      <c r="K155" s="4" t="str">
        <f>VLOOKUP(IF(ISBLANK(J155),C155,LEFT(J155,IFERROR(FIND("_",LEFT(J155,4)),1)-1)),{"","fact";"c","reset";"tc","reset";"ec","reset";"tec","fact";"c32","rate";"c64","rate";"cmpd","";"ec32","diff";"ec64","diff";"f","fact";"family","";"n","raw";"s",""},2,FALSE)</f>
        <v>fact</v>
      </c>
      <c r="L155" s="4" t="str">
        <f t="shared" si="8"/>
        <v>cifs.smb1.usage.currentConnections + cifs.smb2.usage.currentConnections</v>
      </c>
      <c r="M155" s="5" t="str">
        <f t="shared" si="9"/>
        <v>add</v>
      </c>
      <c r="N155" s="5" t="str">
        <f t="shared" si="10"/>
        <v>cifs.smb1.usage.currentConnections</v>
      </c>
      <c r="O155" s="5" t="str">
        <f t="shared" si="11"/>
        <v>cifs.smb2.usage.currentConnections</v>
      </c>
    </row>
    <row r="156" spans="1:15" ht="60">
      <c r="A156" s="5" t="s">
        <v>484</v>
      </c>
      <c r="B156" s="5" t="s">
        <v>24</v>
      </c>
      <c r="C156" s="5" t="s">
        <v>455</v>
      </c>
      <c r="D156" s="5" t="s">
        <v>485</v>
      </c>
      <c r="E156" s="5" t="s">
        <v>486</v>
      </c>
      <c r="F156" s="5" t="s">
        <v>487</v>
      </c>
      <c r="G156" s="5">
        <v>7</v>
      </c>
      <c r="H156" s="5" t="s">
        <v>27</v>
      </c>
      <c r="I156" s="5"/>
      <c r="J156" s="5" t="s">
        <v>488</v>
      </c>
      <c r="K156" s="4" t="str">
        <f>VLOOKUP(IF(ISBLANK(J156),C156,LEFT(J156,IFERROR(FIND("_",LEFT(J156,4)),1)-1)),{"","fact";"c","reset";"tc","reset";"ec","reset";"tec","fact";"c32","rate";"c64","rate";"cmpd","";"ec32","diff";"ec64","diff";"f","fact";"family","";"n","raw";"s",""},2,FALSE)</f>
        <v>fact</v>
      </c>
      <c r="L156" s="4" t="str">
        <f t="shared" si="8"/>
        <v>cifs.smb1.usage.currentOpenFiles + cifs.smb2.usage.currentOpenFiles</v>
      </c>
      <c r="M156" s="5" t="str">
        <f t="shared" si="9"/>
        <v>add</v>
      </c>
      <c r="N156" s="5" t="str">
        <f t="shared" si="10"/>
        <v>cifs.smb1.usage.currentOpenFiles</v>
      </c>
      <c r="O156" s="5" t="str">
        <f t="shared" si="11"/>
        <v>cifs.smb2.usage.currentOpenFiles</v>
      </c>
    </row>
    <row r="157" spans="1:15" ht="60">
      <c r="A157" s="5" t="s">
        <v>489</v>
      </c>
      <c r="B157" s="5" t="s">
        <v>24</v>
      </c>
      <c r="C157" s="5" t="s">
        <v>455</v>
      </c>
      <c r="D157" s="5" t="s">
        <v>490</v>
      </c>
      <c r="E157" s="5" t="s">
        <v>491</v>
      </c>
      <c r="F157" s="5" t="s">
        <v>482</v>
      </c>
      <c r="G157" s="5">
        <v>7</v>
      </c>
      <c r="H157" s="5" t="s">
        <v>27</v>
      </c>
      <c r="I157" s="5"/>
      <c r="J157" s="5" t="s">
        <v>492</v>
      </c>
      <c r="K157" s="4" t="str">
        <f>VLOOKUP(IF(ISBLANK(J157),C157,LEFT(J157,IFERROR(FIND("_",LEFT(J157,4)),1)-1)),{"","fact";"c","reset";"tc","reset";"ec","reset";"tec","fact";"c32","rate";"c64","rate";"cmpd","";"ec32","diff";"ec64","diff";"f","fact";"family","";"n","raw";"s",""},2,FALSE)</f>
        <v>fact</v>
      </c>
      <c r="L157" s="4" t="str">
        <f t="shared" si="8"/>
        <v>cifs.smb1.usage.currentTcpConnections + cifs.smb2.usage.currentTcpConnections</v>
      </c>
      <c r="M157" s="5" t="str">
        <f t="shared" si="9"/>
        <v>add</v>
      </c>
      <c r="N157" s="5" t="str">
        <f t="shared" si="10"/>
        <v>cifs.smb1.usage.currentTcpConnections</v>
      </c>
      <c r="O157" s="5" t="str">
        <f t="shared" si="11"/>
        <v>cifs.smb2.usage.currentTcpConnections</v>
      </c>
    </row>
    <row r="158" spans="1:15" ht="60">
      <c r="A158" s="5" t="s">
        <v>493</v>
      </c>
      <c r="B158" s="5" t="s">
        <v>24</v>
      </c>
      <c r="C158" s="5" t="s">
        <v>455</v>
      </c>
      <c r="D158" s="5" t="s">
        <v>494</v>
      </c>
      <c r="E158" s="5" t="s">
        <v>495</v>
      </c>
      <c r="F158" s="5" t="s">
        <v>388</v>
      </c>
      <c r="G158" s="5">
        <v>7</v>
      </c>
      <c r="H158" s="5" t="s">
        <v>27</v>
      </c>
      <c r="I158" s="5"/>
      <c r="J158" s="5" t="s">
        <v>496</v>
      </c>
      <c r="K158" s="4" t="str">
        <f>VLOOKUP(IF(ISBLANK(J158),C158,LEFT(J158,IFERROR(FIND("_",LEFT(J158,4)),1)-1)),{"","fact";"c","reset";"tc","reset";"ec","reset";"tec","fact";"c32","rate";"c64","rate";"cmpd","";"ec32","diff";"ec64","diff";"f","fact";"family","";"n","raw";"s",""},2,FALSE)</f>
        <v>fact</v>
      </c>
      <c r="L158" s="4" t="str">
        <f t="shared" si="8"/>
        <v>cifs.smb1.usage.currentThreads + cifs.smb2.usage.currentThreads</v>
      </c>
      <c r="M158" s="5" t="str">
        <f t="shared" si="9"/>
        <v>add</v>
      </c>
      <c r="N158" s="5" t="str">
        <f t="shared" si="10"/>
        <v>cifs.smb1.usage.currentThreads</v>
      </c>
      <c r="O158" s="5" t="str">
        <f t="shared" si="11"/>
        <v>cifs.smb2.usage.currentThreads</v>
      </c>
    </row>
    <row r="159" spans="1:15" ht="30">
      <c r="A159" s="5" t="s">
        <v>497</v>
      </c>
      <c r="B159" s="5" t="s">
        <v>24</v>
      </c>
      <c r="C159" s="5" t="s">
        <v>455</v>
      </c>
      <c r="D159" s="5" t="s">
        <v>498</v>
      </c>
      <c r="E159" s="5" t="s">
        <v>499</v>
      </c>
      <c r="F159" s="5" t="s">
        <v>500</v>
      </c>
      <c r="G159" s="5">
        <v>7</v>
      </c>
      <c r="H159" s="5" t="s">
        <v>27</v>
      </c>
      <c r="I159" s="5"/>
      <c r="J159" s="5" t="s">
        <v>501</v>
      </c>
      <c r="K159" s="4" t="str">
        <f>VLOOKUP(IF(ISBLANK(J159),C159,LEFT(J159,IFERROR(FIND("_",LEFT(J159,4)),1)-1)),{"","fact";"c","reset";"tc","reset";"ec","reset";"tec","fact";"c32","rate";"c64","rate";"cmpd","";"ec32","diff";"ec64","diff";"f","fact";"family","";"n","raw";"s",""},2,FALSE)</f>
        <v>fact</v>
      </c>
      <c r="L159" s="4" t="str">
        <f t="shared" si="8"/>
        <v>cifs.smb1.usage.currentUsers + cifs.smb2.usage.currentUsers</v>
      </c>
      <c r="M159" s="5" t="str">
        <f t="shared" si="9"/>
        <v>add</v>
      </c>
      <c r="N159" s="5" t="str">
        <f t="shared" si="10"/>
        <v>cifs.smb1.usage.currentUsers</v>
      </c>
      <c r="O159" s="5" t="str">
        <f t="shared" si="11"/>
        <v>cifs.smb2.usage.currentUsers</v>
      </c>
    </row>
    <row r="160" spans="1:15">
      <c r="A160" s="5" t="s">
        <v>502</v>
      </c>
      <c r="B160" s="5" t="s">
        <v>24</v>
      </c>
      <c r="C160" s="5" t="s">
        <v>25</v>
      </c>
      <c r="D160" s="5"/>
      <c r="E160" s="5" t="s">
        <v>503</v>
      </c>
      <c r="F160" s="5"/>
      <c r="G160" s="5">
        <v>-1</v>
      </c>
      <c r="H160" s="5" t="s">
        <v>27</v>
      </c>
      <c r="I160" s="5"/>
      <c r="J160" s="5"/>
      <c r="K160" s="4" t="str">
        <f>VLOOKUP(IF(ISBLANK(J160),C160,LEFT(J160,IFERROR(FIND("_",LEFT(J160,4)),1)-1)),{"","fact";"c","reset";"tc","reset";"ec","reset";"tec","fact";"c32","rate";"c64","rate";"cmpd","";"ec32","diff";"ec64","diff";"f","fact";"family","";"n","raw";"s",""},2,FALSE)</f>
        <v/>
      </c>
      <c r="L160" s="4" t="str">
        <f t="shared" si="8"/>
        <v/>
      </c>
      <c r="M160" s="5" t="str">
        <f t="shared" si="9"/>
        <v/>
      </c>
      <c r="N160" s="5" t="str">
        <f t="shared" si="10"/>
        <v/>
      </c>
      <c r="O160" s="5" t="str">
        <f t="shared" si="11"/>
        <v/>
      </c>
    </row>
    <row r="161" spans="1:15">
      <c r="A161" s="5" t="s">
        <v>504</v>
      </c>
      <c r="B161" s="5" t="s">
        <v>24</v>
      </c>
      <c r="C161" s="5" t="s">
        <v>237</v>
      </c>
      <c r="D161" s="5"/>
      <c r="E161" s="5" t="s">
        <v>505</v>
      </c>
      <c r="F161" s="5"/>
      <c r="G161" s="5">
        <v>-1</v>
      </c>
      <c r="H161" s="5" t="s">
        <v>27</v>
      </c>
      <c r="I161" s="5"/>
      <c r="J161" s="5"/>
      <c r="K161" s="4" t="str">
        <f>VLOOKUP(IF(ISBLANK(J161),C161,LEFT(J161,IFERROR(FIND("_",LEFT(J161,4)),1)-1)),{"","fact";"c","reset";"tc","reset";"ec","reset";"tec","fact";"c32","rate";"c64","rate";"cmpd","";"ec32","diff";"ec64","diff";"f","fact";"family","";"n","raw";"s",""},2,FALSE)</f>
        <v/>
      </c>
      <c r="L161" s="4" t="str">
        <f t="shared" si="8"/>
        <v/>
      </c>
      <c r="M161" s="5" t="str">
        <f t="shared" si="9"/>
        <v/>
      </c>
      <c r="N161" s="5" t="str">
        <f t="shared" si="10"/>
        <v/>
      </c>
      <c r="O161" s="5" t="str">
        <f t="shared" si="11"/>
        <v/>
      </c>
    </row>
    <row r="162" spans="1:15">
      <c r="A162" s="5" t="s">
        <v>506</v>
      </c>
      <c r="B162" s="5" t="s">
        <v>24</v>
      </c>
      <c r="C162" s="5" t="s">
        <v>455</v>
      </c>
      <c r="D162" s="5" t="s">
        <v>507</v>
      </c>
      <c r="E162" s="5" t="s">
        <v>457</v>
      </c>
      <c r="F162" s="5" t="s">
        <v>458</v>
      </c>
      <c r="G162" s="5">
        <v>7</v>
      </c>
      <c r="H162" s="5" t="s">
        <v>27</v>
      </c>
      <c r="I162" s="5">
        <v>1</v>
      </c>
      <c r="J162" s="5" t="s">
        <v>459</v>
      </c>
      <c r="K162" s="4" t="str">
        <f>VLOOKUP(IF(ISBLANK(J162),C162,LEFT(J162,IFERROR(FIND("_",LEFT(J162,4)),1)-1)),{"","fact";"c","reset";"tc","reset";"ec","reset";"tec","fact";"c32","rate";"c64","rate";"cmpd","";"ec32","diff";"ec64","diff";"f","fact";"family","";"n","raw";"s",""},2,FALSE)</f>
        <v>fact</v>
      </c>
      <c r="L162" s="4" t="str">
        <f t="shared" si="8"/>
        <v>readBytes / reads</v>
      </c>
      <c r="M162" s="5" t="str">
        <f t="shared" si="9"/>
        <v>div</v>
      </c>
      <c r="N162" s="5" t="str">
        <f t="shared" si="10"/>
        <v>readBytes</v>
      </c>
      <c r="O162" s="5" t="str">
        <f t="shared" si="11"/>
        <v>reads</v>
      </c>
    </row>
    <row r="163" spans="1:15">
      <c r="A163" s="5" t="s">
        <v>508</v>
      </c>
      <c r="B163" s="5" t="s">
        <v>24</v>
      </c>
      <c r="C163" s="5" t="s">
        <v>35</v>
      </c>
      <c r="D163" s="5" t="s">
        <v>509</v>
      </c>
      <c r="E163" s="5" t="s">
        <v>462</v>
      </c>
      <c r="F163" s="5" t="s">
        <v>458</v>
      </c>
      <c r="G163" s="5">
        <v>7</v>
      </c>
      <c r="H163" s="5" t="s">
        <v>27</v>
      </c>
      <c r="I163" s="5">
        <v>-1</v>
      </c>
      <c r="J163" s="5"/>
      <c r="K163" s="4" t="str">
        <f>VLOOKUP(IF(ISBLANK(J163),C163,LEFT(J163,IFERROR(FIND("_",LEFT(J163,4)),1)-1)),{"","fact";"c","reset";"tc","reset";"ec","reset";"tec","fact";"c32","rate";"c64","rate";"cmpd","";"ec32","diff";"ec64","diff";"f","fact";"family","";"n","raw";"s",""},2,FALSE)</f>
        <v>rate</v>
      </c>
      <c r="L163" s="4" t="str">
        <f t="shared" si="8"/>
        <v/>
      </c>
      <c r="M163" s="5" t="str">
        <f t="shared" si="9"/>
        <v/>
      </c>
      <c r="N163" s="5" t="str">
        <f t="shared" si="10"/>
        <v/>
      </c>
      <c r="O163" s="5" t="str">
        <f t="shared" si="11"/>
        <v/>
      </c>
    </row>
    <row r="164" spans="1:15">
      <c r="A164" s="5" t="s">
        <v>510</v>
      </c>
      <c r="B164" s="5" t="s">
        <v>24</v>
      </c>
      <c r="C164" s="5" t="s">
        <v>35</v>
      </c>
      <c r="D164" s="5" t="s">
        <v>509</v>
      </c>
      <c r="E164" s="5" t="s">
        <v>464</v>
      </c>
      <c r="F164" s="5" t="s">
        <v>261</v>
      </c>
      <c r="G164" s="5">
        <v>7</v>
      </c>
      <c r="H164" s="5" t="s">
        <v>27</v>
      </c>
      <c r="I164" s="5">
        <v>-1</v>
      </c>
      <c r="J164" s="5"/>
      <c r="K164" s="4" t="str">
        <f>VLOOKUP(IF(ISBLANK(J164),C164,LEFT(J164,IFERROR(FIND("_",LEFT(J164,4)),1)-1)),{"","fact";"c","reset";"tc","reset";"ec","reset";"tec","fact";"c32","rate";"c64","rate";"cmpd","";"ec32","diff";"ec64","diff";"f","fact";"family","";"n","raw";"s",""},2,FALSE)</f>
        <v>rate</v>
      </c>
      <c r="L164" s="4" t="str">
        <f t="shared" si="8"/>
        <v/>
      </c>
      <c r="M164" s="5" t="str">
        <f t="shared" si="9"/>
        <v/>
      </c>
      <c r="N164" s="5" t="str">
        <f t="shared" si="10"/>
        <v/>
      </c>
      <c r="O164" s="5" t="str">
        <f t="shared" si="11"/>
        <v/>
      </c>
    </row>
    <row r="165" spans="1:15">
      <c r="A165" s="5" t="s">
        <v>511</v>
      </c>
      <c r="B165" s="5" t="s">
        <v>24</v>
      </c>
      <c r="C165" s="5" t="s">
        <v>35</v>
      </c>
      <c r="D165" s="5" t="s">
        <v>512</v>
      </c>
      <c r="E165" s="5" t="s">
        <v>467</v>
      </c>
      <c r="F165" s="5" t="s">
        <v>261</v>
      </c>
      <c r="G165" s="5">
        <v>7</v>
      </c>
      <c r="H165" s="5" t="s">
        <v>27</v>
      </c>
      <c r="I165" s="5">
        <v>-1</v>
      </c>
      <c r="J165" s="5"/>
      <c r="K165" s="4" t="str">
        <f>VLOOKUP(IF(ISBLANK(J165),C165,LEFT(J165,IFERROR(FIND("_",LEFT(J165,4)),1)-1)),{"","fact";"c","reset";"tc","reset";"ec","reset";"tec","fact";"c32","rate";"c64","rate";"cmpd","";"ec32","diff";"ec64","diff";"f","fact";"family","";"n","raw";"s",""},2,FALSE)</f>
        <v>rate</v>
      </c>
      <c r="L165" s="4" t="str">
        <f t="shared" si="8"/>
        <v/>
      </c>
      <c r="M165" s="5" t="str">
        <f t="shared" si="9"/>
        <v/>
      </c>
      <c r="N165" s="5" t="str">
        <f t="shared" si="10"/>
        <v/>
      </c>
      <c r="O165" s="5" t="str">
        <f t="shared" si="11"/>
        <v/>
      </c>
    </row>
    <row r="166" spans="1:15">
      <c r="A166" s="5" t="s">
        <v>513</v>
      </c>
      <c r="B166" s="5" t="s">
        <v>24</v>
      </c>
      <c r="C166" s="5" t="s">
        <v>455</v>
      </c>
      <c r="D166" s="5" t="s">
        <v>514</v>
      </c>
      <c r="E166" s="5" t="s">
        <v>470</v>
      </c>
      <c r="F166" s="5" t="s">
        <v>458</v>
      </c>
      <c r="G166" s="5">
        <v>7</v>
      </c>
      <c r="H166" s="5" t="s">
        <v>27</v>
      </c>
      <c r="I166" s="5">
        <v>1</v>
      </c>
      <c r="J166" s="5" t="s">
        <v>471</v>
      </c>
      <c r="K166" s="4" t="str">
        <f>VLOOKUP(IF(ISBLANK(J166),C166,LEFT(J166,IFERROR(FIND("_",LEFT(J166,4)),1)-1)),{"","fact";"c","reset";"tc","reset";"ec","reset";"tec","fact";"c32","rate";"c64","rate";"cmpd","";"ec32","diff";"ec64","diff";"f","fact";"family","";"n","raw";"s",""},2,FALSE)</f>
        <v>fact</v>
      </c>
      <c r="L166" s="4" t="str">
        <f t="shared" si="8"/>
        <v>writeBytes / writes</v>
      </c>
      <c r="M166" s="5" t="str">
        <f t="shared" si="9"/>
        <v>div</v>
      </c>
      <c r="N166" s="5" t="str">
        <f t="shared" si="10"/>
        <v>writeBytes</v>
      </c>
      <c r="O166" s="5" t="str">
        <f t="shared" si="11"/>
        <v>writes</v>
      </c>
    </row>
    <row r="167" spans="1:15">
      <c r="A167" s="5" t="s">
        <v>515</v>
      </c>
      <c r="B167" s="5" t="s">
        <v>24</v>
      </c>
      <c r="C167" s="5" t="s">
        <v>35</v>
      </c>
      <c r="D167" s="5" t="s">
        <v>516</v>
      </c>
      <c r="E167" s="5" t="s">
        <v>474</v>
      </c>
      <c r="F167" s="5" t="s">
        <v>458</v>
      </c>
      <c r="G167" s="5">
        <v>7</v>
      </c>
      <c r="H167" s="5" t="s">
        <v>27</v>
      </c>
      <c r="I167" s="5">
        <v>-1</v>
      </c>
      <c r="J167" s="5"/>
      <c r="K167" s="4" t="str">
        <f>VLOOKUP(IF(ISBLANK(J167),C167,LEFT(J167,IFERROR(FIND("_",LEFT(J167,4)),1)-1)),{"","fact";"c","reset";"tc","reset";"ec","reset";"tec","fact";"c32","rate";"c64","rate";"cmpd","";"ec32","diff";"ec64","diff";"f","fact";"family","";"n","raw";"s",""},2,FALSE)</f>
        <v>rate</v>
      </c>
      <c r="L167" s="4" t="str">
        <f t="shared" si="8"/>
        <v/>
      </c>
      <c r="M167" s="5" t="str">
        <f t="shared" si="9"/>
        <v/>
      </c>
      <c r="N167" s="5" t="str">
        <f t="shared" si="10"/>
        <v/>
      </c>
      <c r="O167" s="5" t="str">
        <f t="shared" si="11"/>
        <v/>
      </c>
    </row>
    <row r="168" spans="1:15">
      <c r="A168" s="5" t="s">
        <v>517</v>
      </c>
      <c r="B168" s="5" t="s">
        <v>24</v>
      </c>
      <c r="C168" s="5" t="s">
        <v>35</v>
      </c>
      <c r="D168" s="5" t="s">
        <v>516</v>
      </c>
      <c r="E168" s="5" t="s">
        <v>476</v>
      </c>
      <c r="F168" s="5" t="s">
        <v>261</v>
      </c>
      <c r="G168" s="5">
        <v>7</v>
      </c>
      <c r="H168" s="5" t="s">
        <v>27</v>
      </c>
      <c r="I168" s="5">
        <v>-1</v>
      </c>
      <c r="J168" s="5"/>
      <c r="K168" s="4" t="str">
        <f>VLOOKUP(IF(ISBLANK(J168),C168,LEFT(J168,IFERROR(FIND("_",LEFT(J168,4)),1)-1)),{"","fact";"c","reset";"tc","reset";"ec","reset";"tec","fact";"c32","rate";"c64","rate";"cmpd","";"ec32","diff";"ec64","diff";"f","fact";"family","";"n","raw";"s",""},2,FALSE)</f>
        <v>rate</v>
      </c>
      <c r="L168" s="4" t="str">
        <f t="shared" si="8"/>
        <v/>
      </c>
      <c r="M168" s="5" t="str">
        <f t="shared" si="9"/>
        <v/>
      </c>
      <c r="N168" s="5" t="str">
        <f t="shared" si="10"/>
        <v/>
      </c>
      <c r="O168" s="5" t="str">
        <f t="shared" si="11"/>
        <v/>
      </c>
    </row>
    <row r="169" spans="1:15">
      <c r="A169" s="5" t="s">
        <v>518</v>
      </c>
      <c r="B169" s="5" t="s">
        <v>24</v>
      </c>
      <c r="C169" s="5" t="s">
        <v>30</v>
      </c>
      <c r="D169" s="5" t="s">
        <v>519</v>
      </c>
      <c r="E169" s="5" t="s">
        <v>520</v>
      </c>
      <c r="F169" s="5"/>
      <c r="G169" s="5">
        <v>25</v>
      </c>
      <c r="H169" s="5" t="s">
        <v>27</v>
      </c>
      <c r="I169" s="5">
        <v>-1</v>
      </c>
      <c r="J169" s="5"/>
      <c r="K169" s="4" t="str">
        <f>VLOOKUP(IF(ISBLANK(J169),C169,LEFT(J169,IFERROR(FIND("_",LEFT(J169,4)),1)-1)),{"","fact";"c","reset";"tc","reset";"ec","reset";"tec","fact";"c32","rate";"c64","rate";"cmpd","";"ec32","diff";"ec64","diff";"f","fact";"family","";"n","raw";"s",""},2,FALSE)</f>
        <v/>
      </c>
      <c r="L169" s="4" t="str">
        <f t="shared" si="8"/>
        <v/>
      </c>
      <c r="M169" s="5" t="str">
        <f t="shared" si="9"/>
        <v/>
      </c>
      <c r="N169" s="5" t="str">
        <f t="shared" si="10"/>
        <v/>
      </c>
      <c r="O169" s="5" t="str">
        <f t="shared" si="11"/>
        <v/>
      </c>
    </row>
    <row r="170" spans="1:15" ht="30">
      <c r="A170" s="5" t="s">
        <v>521</v>
      </c>
      <c r="B170" s="5" t="s">
        <v>24</v>
      </c>
      <c r="C170" s="5" t="s">
        <v>455</v>
      </c>
      <c r="D170" s="5" t="s">
        <v>522</v>
      </c>
      <c r="E170" s="5" t="s">
        <v>523</v>
      </c>
      <c r="F170" s="5" t="s">
        <v>524</v>
      </c>
      <c r="G170" s="5">
        <v>-1</v>
      </c>
      <c r="H170" s="5" t="s">
        <v>27</v>
      </c>
      <c r="I170" s="5">
        <v>1</v>
      </c>
      <c r="J170" s="5" t="s">
        <v>525</v>
      </c>
      <c r="K170" s="4" t="str">
        <f>VLOOKUP(IF(ISBLANK(J170),C170,LEFT(J170,IFERROR(FIND("_",LEFT(J170,4)),1)-1)),{"","fact";"c","reset";"tc","reset";"ec","reset";"tec","fact";"c32","rate";"c64","rate";"cmpd","";"ec32","diff";"ec64","diff";"f","fact";"family","";"n","raw";"s",""},2,FALSE)</f>
        <v>fact</v>
      </c>
      <c r="L170" s="4" t="str">
        <f t="shared" si="8"/>
        <v>100 * calls / cifs.global.basic.totalCalls</v>
      </c>
      <c r="M170" s="5" t="str">
        <f t="shared" si="9"/>
        <v>pct</v>
      </c>
      <c r="N170" s="5" t="str">
        <f t="shared" si="10"/>
        <v>calls</v>
      </c>
      <c r="O170" s="5" t="str">
        <f t="shared" si="11"/>
        <v>cifs.global.basic.totalCalls</v>
      </c>
    </row>
    <row r="171" spans="1:15">
      <c r="A171" s="5" t="s">
        <v>526</v>
      </c>
      <c r="B171" s="5" t="s">
        <v>24</v>
      </c>
      <c r="C171" s="5" t="s">
        <v>455</v>
      </c>
      <c r="D171" s="5" t="s">
        <v>527</v>
      </c>
      <c r="E171" s="5" t="s">
        <v>528</v>
      </c>
      <c r="F171" s="5" t="s">
        <v>529</v>
      </c>
      <c r="G171" s="5">
        <v>7</v>
      </c>
      <c r="H171" s="5" t="s">
        <v>27</v>
      </c>
      <c r="I171" s="5">
        <v>1</v>
      </c>
      <c r="J171" s="5" t="s">
        <v>530</v>
      </c>
      <c r="K171" s="4" t="str">
        <f>VLOOKUP(IF(ISBLANK(J171),C171,LEFT(J171,IFERROR(FIND("_",LEFT(J171,4)),1)-1)),{"","fact";"c","reset";"tc","reset";"ec","reset";"tec","fact";"c32","rate";"c64","rate";"cmpd","";"ec32","diff";"ec64","diff";"f","fact";"family","";"n","raw";"s",""},2,FALSE)</f>
        <v>fact</v>
      </c>
      <c r="L171" s="4" t="str">
        <f t="shared" si="8"/>
        <v>totalTime / calls</v>
      </c>
      <c r="M171" s="5" t="str">
        <f t="shared" si="9"/>
        <v>div</v>
      </c>
      <c r="N171" s="5" t="str">
        <f t="shared" si="10"/>
        <v>totalTime</v>
      </c>
      <c r="O171" s="5" t="str">
        <f t="shared" si="11"/>
        <v>calls</v>
      </c>
    </row>
    <row r="172" spans="1:15">
      <c r="A172" s="5" t="s">
        <v>531</v>
      </c>
      <c r="B172" s="5" t="s">
        <v>24</v>
      </c>
      <c r="C172" s="5" t="s">
        <v>35</v>
      </c>
      <c r="D172" s="5" t="s">
        <v>532</v>
      </c>
      <c r="E172" s="5" t="s">
        <v>533</v>
      </c>
      <c r="F172" s="5" t="s">
        <v>242</v>
      </c>
      <c r="G172" s="5">
        <v>7</v>
      </c>
      <c r="H172" s="5" t="s">
        <v>27</v>
      </c>
      <c r="I172" s="5">
        <v>-1</v>
      </c>
      <c r="J172" s="5"/>
      <c r="K172" s="4" t="str">
        <f>VLOOKUP(IF(ISBLANK(J172),C172,LEFT(J172,IFERROR(FIND("_",LEFT(J172,4)),1)-1)),{"","fact";"c","reset";"tc","reset";"ec","reset";"tec","fact";"c32","rate";"c64","rate";"cmpd","";"ec32","diff";"ec64","diff";"f","fact";"family","";"n","raw";"s",""},2,FALSE)</f>
        <v>rate</v>
      </c>
      <c r="L172" s="4" t="str">
        <f t="shared" si="8"/>
        <v/>
      </c>
      <c r="M172" s="5" t="str">
        <f t="shared" si="9"/>
        <v/>
      </c>
      <c r="N172" s="5" t="str">
        <f t="shared" si="10"/>
        <v/>
      </c>
      <c r="O172" s="5" t="str">
        <f t="shared" si="11"/>
        <v/>
      </c>
    </row>
    <row r="173" spans="1:15">
      <c r="A173" s="5" t="s">
        <v>534</v>
      </c>
      <c r="B173" s="5" t="s">
        <v>24</v>
      </c>
      <c r="C173" s="5" t="s">
        <v>145</v>
      </c>
      <c r="D173" s="5" t="s">
        <v>386</v>
      </c>
      <c r="E173" s="5" t="s">
        <v>535</v>
      </c>
      <c r="F173" s="5" t="s">
        <v>536</v>
      </c>
      <c r="G173" s="5">
        <v>7</v>
      </c>
      <c r="H173" s="5" t="s">
        <v>27</v>
      </c>
      <c r="I173" s="5">
        <v>-1</v>
      </c>
      <c r="J173" s="5"/>
      <c r="K173" s="4" t="str">
        <f>VLOOKUP(IF(ISBLANK(J173),C173,LEFT(J173,IFERROR(FIND("_",LEFT(J173,4)),1)-1)),{"","fact";"c","reset";"tc","reset";"ec","reset";"tec","fact";"c32","rate";"c64","rate";"cmpd","";"ec32","diff";"ec64","diff";"f","fact";"family","";"n","raw";"s",""},2,FALSE)</f>
        <v>fact</v>
      </c>
      <c r="L173" s="4" t="str">
        <f t="shared" si="8"/>
        <v/>
      </c>
      <c r="M173" s="5" t="str">
        <f t="shared" si="9"/>
        <v/>
      </c>
      <c r="N173" s="5" t="str">
        <f t="shared" si="10"/>
        <v/>
      </c>
      <c r="O173" s="5" t="str">
        <f t="shared" si="11"/>
        <v/>
      </c>
    </row>
    <row r="174" spans="1:15">
      <c r="A174" s="5" t="s">
        <v>537</v>
      </c>
      <c r="B174" s="5" t="s">
        <v>24</v>
      </c>
      <c r="C174" s="5" t="s">
        <v>145</v>
      </c>
      <c r="D174" s="5" t="s">
        <v>538</v>
      </c>
      <c r="E174" s="5" t="s">
        <v>539</v>
      </c>
      <c r="F174" s="5" t="s">
        <v>536</v>
      </c>
      <c r="G174" s="5">
        <v>7</v>
      </c>
      <c r="H174" s="5" t="s">
        <v>27</v>
      </c>
      <c r="I174" s="5">
        <v>-1</v>
      </c>
      <c r="J174" s="5"/>
      <c r="K174" s="4" t="str">
        <f>VLOOKUP(IF(ISBLANK(J174),C174,LEFT(J174,IFERROR(FIND("_",LEFT(J174,4)),1)-1)),{"","fact";"c","reset";"tc","reset";"ec","reset";"tec","fact";"c32","rate";"c64","rate";"cmpd","";"ec32","diff";"ec64","diff";"f","fact";"family","";"n","raw";"s",""},2,FALSE)</f>
        <v>fact</v>
      </c>
      <c r="L174" s="4" t="str">
        <f t="shared" si="8"/>
        <v/>
      </c>
      <c r="M174" s="5" t="str">
        <f t="shared" si="9"/>
        <v/>
      </c>
      <c r="N174" s="5" t="str">
        <f t="shared" si="10"/>
        <v/>
      </c>
      <c r="O174" s="5" t="str">
        <f t="shared" si="11"/>
        <v/>
      </c>
    </row>
    <row r="175" spans="1:15">
      <c r="A175" s="5" t="s">
        <v>540</v>
      </c>
      <c r="B175" s="5" t="s">
        <v>24</v>
      </c>
      <c r="C175" s="5" t="s">
        <v>455</v>
      </c>
      <c r="D175" s="5" t="s">
        <v>522</v>
      </c>
      <c r="E175" s="5" t="s">
        <v>541</v>
      </c>
      <c r="F175" s="5" t="s">
        <v>524</v>
      </c>
      <c r="G175" s="5">
        <v>-1</v>
      </c>
      <c r="H175" s="5" t="s">
        <v>27</v>
      </c>
      <c r="I175" s="5">
        <v>1</v>
      </c>
      <c r="J175" s="5" t="s">
        <v>542</v>
      </c>
      <c r="K175" s="4" t="str">
        <f>VLOOKUP(IF(ISBLANK(J175),C175,LEFT(J175,IFERROR(FIND("_",LEFT(J175,4)),1)-1)),{"","fact";"c","reset";"tc","reset";"ec","reset";"tec","fact";"c32","rate";"c64","rate";"cmpd","";"ec32","diff";"ec64","diff";"f","fact";"family","";"n","raw";"s",""},2,FALSE)</f>
        <v>fact</v>
      </c>
      <c r="L175" s="4" t="str">
        <f t="shared" si="8"/>
        <v>100 * calls / cifs.smb1.totalCalls</v>
      </c>
      <c r="M175" s="5" t="str">
        <f t="shared" si="9"/>
        <v>pct</v>
      </c>
      <c r="N175" s="5" t="str">
        <f t="shared" si="10"/>
        <v>calls</v>
      </c>
      <c r="O175" s="5" t="str">
        <f t="shared" si="11"/>
        <v>cifs.smb1.totalCalls</v>
      </c>
    </row>
    <row r="176" spans="1:15">
      <c r="A176" s="5" t="s">
        <v>4503</v>
      </c>
      <c r="B176" s="5" t="s">
        <v>4504</v>
      </c>
      <c r="C176" s="5" t="s">
        <v>35</v>
      </c>
      <c r="D176" s="5" t="s">
        <v>1136</v>
      </c>
      <c r="E176" s="5" t="s">
        <v>4505</v>
      </c>
      <c r="F176" s="5" t="s">
        <v>536</v>
      </c>
      <c r="G176" s="5">
        <v>7</v>
      </c>
      <c r="H176" s="5" t="s">
        <v>27</v>
      </c>
      <c r="I176" s="5">
        <v>-1</v>
      </c>
      <c r="J176" s="5"/>
      <c r="K176" s="4" t="str">
        <f>VLOOKUP(IF(ISBLANK(J176),C176,LEFT(J176,IFERROR(FIND("_",LEFT(J176,4)),1)-1)),{"","fact";"c","reset";"tc","reset";"ec","reset";"tec","fact";"c32","rate";"c64","rate";"cmpd","";"ec32","diff";"ec64","diff";"f","fact";"family","";"n","raw";"s",""},2,FALSE)</f>
        <v>rate</v>
      </c>
      <c r="L176" s="4" t="str">
        <f t="shared" si="8"/>
        <v/>
      </c>
      <c r="M176" s="5" t="str">
        <f t="shared" si="9"/>
        <v/>
      </c>
      <c r="N176" s="5" t="str">
        <f t="shared" si="10"/>
        <v/>
      </c>
      <c r="O176" s="5" t="str">
        <f t="shared" si="11"/>
        <v/>
      </c>
    </row>
    <row r="177" spans="1:15">
      <c r="A177" s="5" t="s">
        <v>543</v>
      </c>
      <c r="B177" s="5" t="s">
        <v>24</v>
      </c>
      <c r="C177" s="5" t="s">
        <v>455</v>
      </c>
      <c r="D177" s="5" t="s">
        <v>544</v>
      </c>
      <c r="E177" s="5" t="s">
        <v>545</v>
      </c>
      <c r="F177" s="5" t="s">
        <v>261</v>
      </c>
      <c r="G177" s="5">
        <v>7</v>
      </c>
      <c r="H177" s="5" t="s">
        <v>27</v>
      </c>
      <c r="I177" s="5"/>
      <c r="J177" s="5" t="s">
        <v>546</v>
      </c>
      <c r="K177" s="4" t="str">
        <f>VLOOKUP(IF(ISBLANK(J177),C177,LEFT(J177,IFERROR(FIND("_",LEFT(J177,4)),1)-1)),{"","fact";"c","reset";"tc","reset";"ec","reset";"tec","fact";"c32","rate";"c64","rate";"cmpd","";"ec32","diff";"ec64","diff";"f","fact";"family","";"n","raw";"s",""},2,FALSE)</f>
        <v>reset</v>
      </c>
      <c r="L177" s="4" t="str">
        <f t="shared" si="8"/>
        <v>∑ (cifs.smb1.op.*.calls)</v>
      </c>
      <c r="M177" s="5" t="str">
        <f t="shared" si="9"/>
        <v>sum</v>
      </c>
      <c r="N177" s="5" t="str">
        <f t="shared" si="10"/>
        <v>cifs.smb1.op.*.calls</v>
      </c>
      <c r="O177" s="5" t="str">
        <f t="shared" si="11"/>
        <v/>
      </c>
    </row>
    <row r="178" spans="1:15">
      <c r="A178" s="5" t="s">
        <v>547</v>
      </c>
      <c r="B178" s="5" t="s">
        <v>24</v>
      </c>
      <c r="C178" s="5" t="s">
        <v>30</v>
      </c>
      <c r="D178" s="5" t="s">
        <v>548</v>
      </c>
      <c r="E178" s="5" t="s">
        <v>549</v>
      </c>
      <c r="F178" s="5"/>
      <c r="G178" s="5">
        <v>33</v>
      </c>
      <c r="H178" s="5" t="s">
        <v>27</v>
      </c>
      <c r="I178" s="5">
        <v>-1</v>
      </c>
      <c r="J178" s="5"/>
      <c r="K178" s="4" t="str">
        <f>VLOOKUP(IF(ISBLANK(J178),C178,LEFT(J178,IFERROR(FIND("_",LEFT(J178,4)),1)-1)),{"","fact";"c","reset";"tc","reset";"ec","reset";"tec","fact";"c32","rate";"c64","rate";"cmpd","";"ec32","diff";"ec64","diff";"f","fact";"family","";"n","raw";"s",""},2,FALSE)</f>
        <v/>
      </c>
      <c r="L178" s="4" t="str">
        <f t="shared" si="8"/>
        <v/>
      </c>
      <c r="M178" s="5" t="str">
        <f t="shared" si="9"/>
        <v/>
      </c>
      <c r="N178" s="5" t="str">
        <f t="shared" si="10"/>
        <v/>
      </c>
      <c r="O178" s="5" t="str">
        <f t="shared" si="11"/>
        <v/>
      </c>
    </row>
    <row r="179" spans="1:15">
      <c r="A179" s="5" t="s">
        <v>550</v>
      </c>
      <c r="B179" s="5" t="s">
        <v>24</v>
      </c>
      <c r="C179" s="5" t="s">
        <v>455</v>
      </c>
      <c r="D179" s="5" t="s">
        <v>527</v>
      </c>
      <c r="E179" s="5" t="s">
        <v>528</v>
      </c>
      <c r="F179" s="5" t="s">
        <v>529</v>
      </c>
      <c r="G179" s="5">
        <v>7</v>
      </c>
      <c r="H179" s="5" t="s">
        <v>27</v>
      </c>
      <c r="I179" s="5">
        <v>1</v>
      </c>
      <c r="J179" s="5" t="s">
        <v>530</v>
      </c>
      <c r="K179" s="4" t="str">
        <f>VLOOKUP(IF(ISBLANK(J179),C179,LEFT(J179,IFERROR(FIND("_",LEFT(J179,4)),1)-1)),{"","fact";"c","reset";"tc","reset";"ec","reset";"tec","fact";"c32","rate";"c64","rate";"cmpd","";"ec32","diff";"ec64","diff";"f","fact";"family","";"n","raw";"s",""},2,FALSE)</f>
        <v>fact</v>
      </c>
      <c r="L179" s="4" t="str">
        <f t="shared" si="8"/>
        <v>totalTime / calls</v>
      </c>
      <c r="M179" s="5" t="str">
        <f t="shared" si="9"/>
        <v>div</v>
      </c>
      <c r="N179" s="5" t="str">
        <f t="shared" si="10"/>
        <v>totalTime</v>
      </c>
      <c r="O179" s="5" t="str">
        <f t="shared" si="11"/>
        <v>calls</v>
      </c>
    </row>
    <row r="180" spans="1:15">
      <c r="A180" s="5" t="s">
        <v>551</v>
      </c>
      <c r="B180" s="5" t="s">
        <v>24</v>
      </c>
      <c r="C180" s="5" t="s">
        <v>35</v>
      </c>
      <c r="D180" s="5" t="s">
        <v>532</v>
      </c>
      <c r="E180" s="5" t="s">
        <v>533</v>
      </c>
      <c r="F180" s="5" t="s">
        <v>242</v>
      </c>
      <c r="G180" s="5">
        <v>7</v>
      </c>
      <c r="H180" s="5" t="s">
        <v>27</v>
      </c>
      <c r="I180" s="5">
        <v>-1</v>
      </c>
      <c r="J180" s="5"/>
      <c r="K180" s="4" t="str">
        <f>VLOOKUP(IF(ISBLANK(J180),C180,LEFT(J180,IFERROR(FIND("_",LEFT(J180,4)),1)-1)),{"","fact";"c","reset";"tc","reset";"ec","reset";"tec","fact";"c32","rate";"c64","rate";"cmpd","";"ec32","diff";"ec64","diff";"f","fact";"family","";"n","raw";"s",""},2,FALSE)</f>
        <v>rate</v>
      </c>
      <c r="L180" s="4" t="str">
        <f t="shared" si="8"/>
        <v/>
      </c>
      <c r="M180" s="5" t="str">
        <f t="shared" si="9"/>
        <v/>
      </c>
      <c r="N180" s="5" t="str">
        <f t="shared" si="10"/>
        <v/>
      </c>
      <c r="O180" s="5" t="str">
        <f t="shared" si="11"/>
        <v/>
      </c>
    </row>
    <row r="181" spans="1:15">
      <c r="A181" s="5" t="s">
        <v>552</v>
      </c>
      <c r="B181" s="5" t="s">
        <v>24</v>
      </c>
      <c r="C181" s="5" t="s">
        <v>145</v>
      </c>
      <c r="D181" s="5" t="s">
        <v>386</v>
      </c>
      <c r="E181" s="5" t="s">
        <v>535</v>
      </c>
      <c r="F181" s="5" t="s">
        <v>536</v>
      </c>
      <c r="G181" s="5">
        <v>7</v>
      </c>
      <c r="H181" s="5" t="s">
        <v>27</v>
      </c>
      <c r="I181" s="5">
        <v>-1</v>
      </c>
      <c r="J181" s="5"/>
      <c r="K181" s="4" t="str">
        <f>VLOOKUP(IF(ISBLANK(J181),C181,LEFT(J181,IFERROR(FIND("_",LEFT(J181,4)),1)-1)),{"","fact";"c","reset";"tc","reset";"ec","reset";"tec","fact";"c32","rate";"c64","rate";"cmpd","";"ec32","diff";"ec64","diff";"f","fact";"family","";"n","raw";"s",""},2,FALSE)</f>
        <v>fact</v>
      </c>
      <c r="L181" s="4" t="str">
        <f t="shared" si="8"/>
        <v/>
      </c>
      <c r="M181" s="5" t="str">
        <f t="shared" si="9"/>
        <v/>
      </c>
      <c r="N181" s="5" t="str">
        <f t="shared" si="10"/>
        <v/>
      </c>
      <c r="O181" s="5" t="str">
        <f t="shared" si="11"/>
        <v/>
      </c>
    </row>
    <row r="182" spans="1:15">
      <c r="A182" s="5" t="s">
        <v>553</v>
      </c>
      <c r="B182" s="5" t="s">
        <v>24</v>
      </c>
      <c r="C182" s="5" t="s">
        <v>145</v>
      </c>
      <c r="D182" s="5" t="s">
        <v>538</v>
      </c>
      <c r="E182" s="5" t="s">
        <v>539</v>
      </c>
      <c r="F182" s="5" t="s">
        <v>536</v>
      </c>
      <c r="G182" s="5">
        <v>7</v>
      </c>
      <c r="H182" s="5" t="s">
        <v>27</v>
      </c>
      <c r="I182" s="5">
        <v>-1</v>
      </c>
      <c r="J182" s="5"/>
      <c r="K182" s="4" t="str">
        <f>VLOOKUP(IF(ISBLANK(J182),C182,LEFT(J182,IFERROR(FIND("_",LEFT(J182,4)),1)-1)),{"","fact";"c","reset";"tc","reset";"ec","reset";"tec","fact";"c32","rate";"c64","rate";"cmpd","";"ec32","diff";"ec64","diff";"f","fact";"family","";"n","raw";"s",""},2,FALSE)</f>
        <v>fact</v>
      </c>
      <c r="L182" s="4" t="str">
        <f t="shared" si="8"/>
        <v/>
      </c>
      <c r="M182" s="5" t="str">
        <f t="shared" si="9"/>
        <v/>
      </c>
      <c r="N182" s="5" t="str">
        <f t="shared" si="10"/>
        <v/>
      </c>
      <c r="O182" s="5" t="str">
        <f t="shared" si="11"/>
        <v/>
      </c>
    </row>
    <row r="183" spans="1:15">
      <c r="A183" s="5" t="s">
        <v>4506</v>
      </c>
      <c r="B183" s="5" t="s">
        <v>4504</v>
      </c>
      <c r="C183" s="5" t="s">
        <v>35</v>
      </c>
      <c r="D183" s="5" t="s">
        <v>1136</v>
      </c>
      <c r="E183" s="5" t="s">
        <v>4505</v>
      </c>
      <c r="F183" s="5" t="s">
        <v>536</v>
      </c>
      <c r="G183" s="5">
        <v>7</v>
      </c>
      <c r="H183" s="5" t="s">
        <v>27</v>
      </c>
      <c r="I183" s="5">
        <v>-1</v>
      </c>
      <c r="J183" s="5"/>
      <c r="K183" s="4" t="str">
        <f>VLOOKUP(IF(ISBLANK(J183),C183,LEFT(J183,IFERROR(FIND("_",LEFT(J183,4)),1)-1)),{"","fact";"c","reset";"tc","reset";"ec","reset";"tec","fact";"c32","rate";"c64","rate";"cmpd","";"ec32","diff";"ec64","diff";"f","fact";"family","";"n","raw";"s",""},2,FALSE)</f>
        <v>rate</v>
      </c>
      <c r="L183" s="4" t="str">
        <f t="shared" si="8"/>
        <v/>
      </c>
      <c r="M183" s="5" t="str">
        <f t="shared" si="9"/>
        <v/>
      </c>
      <c r="N183" s="5" t="str">
        <f t="shared" si="10"/>
        <v/>
      </c>
      <c r="O183" s="5" t="str">
        <f t="shared" si="11"/>
        <v/>
      </c>
    </row>
    <row r="184" spans="1:15">
      <c r="A184" s="5" t="s">
        <v>554</v>
      </c>
      <c r="B184" s="5" t="s">
        <v>24</v>
      </c>
      <c r="C184" s="5" t="s">
        <v>455</v>
      </c>
      <c r="D184" s="5" t="s">
        <v>555</v>
      </c>
      <c r="E184" s="5" t="s">
        <v>556</v>
      </c>
      <c r="F184" s="5" t="s">
        <v>261</v>
      </c>
      <c r="G184" s="5">
        <v>7</v>
      </c>
      <c r="H184" s="5" t="s">
        <v>27</v>
      </c>
      <c r="I184" s="5"/>
      <c r="J184" s="5" t="s">
        <v>557</v>
      </c>
      <c r="K184" s="4" t="str">
        <f>VLOOKUP(IF(ISBLANK(J184),C184,LEFT(J184,IFERROR(FIND("_",LEFT(J184,4)),1)-1)),{"","fact";"c","reset";"tc","reset";"ec","reset";"tec","fact";"c32","rate";"c64","rate";"cmpd","";"ec32","diff";"ec64","diff";"f","fact";"family","";"n","raw";"s",""},2,FALSE)</f>
        <v>reset</v>
      </c>
      <c r="L184" s="4" t="str">
        <f t="shared" si="8"/>
        <v>∑ (cifs.smb1.trans2.*.calls)</v>
      </c>
      <c r="M184" s="5" t="str">
        <f t="shared" si="9"/>
        <v>sum</v>
      </c>
      <c r="N184" s="5" t="str">
        <f t="shared" si="10"/>
        <v>cifs.smb1.trans2.*.calls</v>
      </c>
      <c r="O184" s="5" t="str">
        <f t="shared" si="11"/>
        <v/>
      </c>
    </row>
    <row r="185" spans="1:15">
      <c r="A185" s="5" t="s">
        <v>558</v>
      </c>
      <c r="B185" s="5" t="s">
        <v>24</v>
      </c>
      <c r="C185" s="5" t="s">
        <v>30</v>
      </c>
      <c r="D185" s="5" t="s">
        <v>559</v>
      </c>
      <c r="E185" s="5" t="s">
        <v>560</v>
      </c>
      <c r="F185" s="5"/>
      <c r="G185" s="5">
        <v>30</v>
      </c>
      <c r="H185" s="5" t="s">
        <v>27</v>
      </c>
      <c r="I185" s="5">
        <v>-1</v>
      </c>
      <c r="J185" s="5"/>
      <c r="K185" s="4" t="str">
        <f>VLOOKUP(IF(ISBLANK(J185),C185,LEFT(J185,IFERROR(FIND("_",LEFT(J185,4)),1)-1)),{"","fact";"c","reset";"tc","reset";"ec","reset";"tec","fact";"c32","rate";"c64","rate";"cmpd","";"ec32","diff";"ec64","diff";"f","fact";"family","";"n","raw";"s",""},2,FALSE)</f>
        <v/>
      </c>
      <c r="L185" s="4" t="str">
        <f t="shared" si="8"/>
        <v/>
      </c>
      <c r="M185" s="5" t="str">
        <f t="shared" si="9"/>
        <v/>
      </c>
      <c r="N185" s="5" t="str">
        <f t="shared" si="10"/>
        <v/>
      </c>
      <c r="O185" s="5" t="str">
        <f t="shared" si="11"/>
        <v/>
      </c>
    </row>
    <row r="186" spans="1:15">
      <c r="A186" s="5" t="s">
        <v>561</v>
      </c>
      <c r="B186" s="5" t="s">
        <v>24</v>
      </c>
      <c r="C186" s="5" t="s">
        <v>455</v>
      </c>
      <c r="D186" s="5" t="s">
        <v>527</v>
      </c>
      <c r="E186" s="5" t="s">
        <v>528</v>
      </c>
      <c r="F186" s="5" t="s">
        <v>529</v>
      </c>
      <c r="G186" s="5">
        <v>7</v>
      </c>
      <c r="H186" s="5" t="s">
        <v>27</v>
      </c>
      <c r="I186" s="5">
        <v>1</v>
      </c>
      <c r="J186" s="5" t="s">
        <v>530</v>
      </c>
      <c r="K186" s="4" t="str">
        <f>VLOOKUP(IF(ISBLANK(J186),C186,LEFT(J186,IFERROR(FIND("_",LEFT(J186,4)),1)-1)),{"","fact";"c","reset";"tc","reset";"ec","reset";"tec","fact";"c32","rate";"c64","rate";"cmpd","";"ec32","diff";"ec64","diff";"f","fact";"family","";"n","raw";"s",""},2,FALSE)</f>
        <v>fact</v>
      </c>
      <c r="L186" s="4" t="str">
        <f t="shared" si="8"/>
        <v>totalTime / calls</v>
      </c>
      <c r="M186" s="5" t="str">
        <f t="shared" si="9"/>
        <v>div</v>
      </c>
      <c r="N186" s="5" t="str">
        <f t="shared" si="10"/>
        <v>totalTime</v>
      </c>
      <c r="O186" s="5" t="str">
        <f t="shared" si="11"/>
        <v>calls</v>
      </c>
    </row>
    <row r="187" spans="1:15">
      <c r="A187" s="5" t="s">
        <v>562</v>
      </c>
      <c r="B187" s="5" t="s">
        <v>24</v>
      </c>
      <c r="C187" s="5" t="s">
        <v>35</v>
      </c>
      <c r="D187" s="5" t="s">
        <v>532</v>
      </c>
      <c r="E187" s="5" t="s">
        <v>533</v>
      </c>
      <c r="F187" s="5" t="s">
        <v>242</v>
      </c>
      <c r="G187" s="5">
        <v>7</v>
      </c>
      <c r="H187" s="5" t="s">
        <v>27</v>
      </c>
      <c r="I187" s="5">
        <v>-1</v>
      </c>
      <c r="J187" s="5"/>
      <c r="K187" s="4" t="str">
        <f>VLOOKUP(IF(ISBLANK(J187),C187,LEFT(J187,IFERROR(FIND("_",LEFT(J187,4)),1)-1)),{"","fact";"c","reset";"tc","reset";"ec","reset";"tec","fact";"c32","rate";"c64","rate";"cmpd","";"ec32","diff";"ec64","diff";"f","fact";"family","";"n","raw";"s",""},2,FALSE)</f>
        <v>rate</v>
      </c>
      <c r="L187" s="4" t="str">
        <f t="shared" si="8"/>
        <v/>
      </c>
      <c r="M187" s="5" t="str">
        <f t="shared" si="9"/>
        <v/>
      </c>
      <c r="N187" s="5" t="str">
        <f t="shared" si="10"/>
        <v/>
      </c>
      <c r="O187" s="5" t="str">
        <f t="shared" si="11"/>
        <v/>
      </c>
    </row>
    <row r="188" spans="1:15">
      <c r="A188" s="5" t="s">
        <v>563</v>
      </c>
      <c r="B188" s="5" t="s">
        <v>24</v>
      </c>
      <c r="C188" s="5" t="s">
        <v>145</v>
      </c>
      <c r="D188" s="5" t="s">
        <v>386</v>
      </c>
      <c r="E188" s="5" t="s">
        <v>535</v>
      </c>
      <c r="F188" s="5" t="s">
        <v>536</v>
      </c>
      <c r="G188" s="5">
        <v>7</v>
      </c>
      <c r="H188" s="5" t="s">
        <v>27</v>
      </c>
      <c r="I188" s="5">
        <v>-1</v>
      </c>
      <c r="J188" s="5"/>
      <c r="K188" s="4" t="str">
        <f>VLOOKUP(IF(ISBLANK(J188),C188,LEFT(J188,IFERROR(FIND("_",LEFT(J188,4)),1)-1)),{"","fact";"c","reset";"tc","reset";"ec","reset";"tec","fact";"c32","rate";"c64","rate";"cmpd","";"ec32","diff";"ec64","diff";"f","fact";"family","";"n","raw";"s",""},2,FALSE)</f>
        <v>fact</v>
      </c>
      <c r="L188" s="4" t="str">
        <f t="shared" si="8"/>
        <v/>
      </c>
      <c r="M188" s="5" t="str">
        <f t="shared" si="9"/>
        <v/>
      </c>
      <c r="N188" s="5" t="str">
        <f t="shared" si="10"/>
        <v/>
      </c>
      <c r="O188" s="5" t="str">
        <f t="shared" si="11"/>
        <v/>
      </c>
    </row>
    <row r="189" spans="1:15">
      <c r="A189" s="5" t="s">
        <v>564</v>
      </c>
      <c r="B189" s="5" t="s">
        <v>24</v>
      </c>
      <c r="C189" s="5" t="s">
        <v>145</v>
      </c>
      <c r="D189" s="5" t="s">
        <v>538</v>
      </c>
      <c r="E189" s="5" t="s">
        <v>539</v>
      </c>
      <c r="F189" s="5" t="s">
        <v>536</v>
      </c>
      <c r="G189" s="5">
        <v>7</v>
      </c>
      <c r="H189" s="5" t="s">
        <v>27</v>
      </c>
      <c r="I189" s="5">
        <v>-1</v>
      </c>
      <c r="J189" s="5"/>
      <c r="K189" s="4" t="str">
        <f>VLOOKUP(IF(ISBLANK(J189),C189,LEFT(J189,IFERROR(FIND("_",LEFT(J189,4)),1)-1)),{"","fact";"c","reset";"tc","reset";"ec","reset";"tec","fact";"c32","rate";"c64","rate";"cmpd","";"ec32","diff";"ec64","diff";"f","fact";"family","";"n","raw";"s",""},2,FALSE)</f>
        <v>fact</v>
      </c>
      <c r="L189" s="4" t="str">
        <f t="shared" si="8"/>
        <v/>
      </c>
      <c r="M189" s="5" t="str">
        <f t="shared" si="9"/>
        <v/>
      </c>
      <c r="N189" s="5" t="str">
        <f t="shared" si="10"/>
        <v/>
      </c>
      <c r="O189" s="5" t="str">
        <f t="shared" si="11"/>
        <v/>
      </c>
    </row>
    <row r="190" spans="1:15">
      <c r="A190" s="5" t="s">
        <v>4507</v>
      </c>
      <c r="B190" s="5" t="s">
        <v>4504</v>
      </c>
      <c r="C190" s="5" t="s">
        <v>35</v>
      </c>
      <c r="D190" s="5" t="s">
        <v>1136</v>
      </c>
      <c r="E190" s="5" t="s">
        <v>4505</v>
      </c>
      <c r="F190" s="5" t="s">
        <v>536</v>
      </c>
      <c r="G190" s="5">
        <v>7</v>
      </c>
      <c r="H190" s="5" t="s">
        <v>27</v>
      </c>
      <c r="I190" s="5">
        <v>-1</v>
      </c>
      <c r="J190" s="5"/>
      <c r="K190" s="4" t="str">
        <f>VLOOKUP(IF(ISBLANK(J190),C190,LEFT(J190,IFERROR(FIND("_",LEFT(J190,4)),1)-1)),{"","fact";"c","reset";"tc","reset";"ec","reset";"tec","fact";"c32","rate";"c64","rate";"cmpd","";"ec32","diff";"ec64","diff";"f","fact";"family","";"n","raw";"s",""},2,FALSE)</f>
        <v>rate</v>
      </c>
      <c r="L190" s="4" t="str">
        <f t="shared" si="8"/>
        <v/>
      </c>
      <c r="M190" s="5" t="str">
        <f t="shared" si="9"/>
        <v/>
      </c>
      <c r="N190" s="5" t="str">
        <f t="shared" si="10"/>
        <v/>
      </c>
      <c r="O190" s="5" t="str">
        <f t="shared" si="11"/>
        <v/>
      </c>
    </row>
    <row r="191" spans="1:15">
      <c r="A191" s="5" t="s">
        <v>565</v>
      </c>
      <c r="B191" s="5" t="s">
        <v>24</v>
      </c>
      <c r="C191" s="5" t="s">
        <v>455</v>
      </c>
      <c r="D191" s="5" t="s">
        <v>566</v>
      </c>
      <c r="E191" s="5" t="s">
        <v>567</v>
      </c>
      <c r="F191" s="5" t="s">
        <v>261</v>
      </c>
      <c r="G191" s="5">
        <v>7</v>
      </c>
      <c r="H191" s="5" t="s">
        <v>27</v>
      </c>
      <c r="I191" s="5"/>
      <c r="J191" s="5" t="s">
        <v>568</v>
      </c>
      <c r="K191" s="4" t="str">
        <f>VLOOKUP(IF(ISBLANK(J191),C191,LEFT(J191,IFERROR(FIND("_",LEFT(J191,4)),1)-1)),{"","fact";"c","reset";"tc","reset";"ec","reset";"tec","fact";"c32","rate";"c64","rate";"cmpd","";"ec32","diff";"ec64","diff";"f","fact";"family","";"n","raw";"s",""},2,FALSE)</f>
        <v>reset</v>
      </c>
      <c r="L191" s="4" t="str">
        <f t="shared" si="8"/>
        <v>∑ (cifs.smb1.transNT.*.calls)</v>
      </c>
      <c r="M191" s="5" t="str">
        <f t="shared" si="9"/>
        <v>sum</v>
      </c>
      <c r="N191" s="5" t="str">
        <f t="shared" si="10"/>
        <v>cifs.smb1.transNT.*.calls</v>
      </c>
      <c r="O191" s="5" t="str">
        <f t="shared" si="11"/>
        <v/>
      </c>
    </row>
    <row r="192" spans="1:15">
      <c r="A192" s="5" t="s">
        <v>569</v>
      </c>
      <c r="B192" s="5" t="s">
        <v>24</v>
      </c>
      <c r="C192" s="5" t="s">
        <v>25</v>
      </c>
      <c r="D192" s="5"/>
      <c r="E192" s="5" t="s">
        <v>570</v>
      </c>
      <c r="F192" s="5"/>
      <c r="G192" s="5">
        <v>-1</v>
      </c>
      <c r="H192" s="5" t="s">
        <v>27</v>
      </c>
      <c r="I192" s="5"/>
      <c r="J192" s="5"/>
      <c r="K192" s="4" t="str">
        <f>VLOOKUP(IF(ISBLANK(J192),C192,LEFT(J192,IFERROR(FIND("_",LEFT(J192,4)),1)-1)),{"","fact";"c","reset";"tc","reset";"ec","reset";"tec","fact";"c32","rate";"c64","rate";"cmpd","";"ec32","diff";"ec64","diff";"f","fact";"family","";"n","raw";"s",""},2,FALSE)</f>
        <v/>
      </c>
      <c r="L192" s="4" t="str">
        <f t="shared" si="8"/>
        <v/>
      </c>
      <c r="M192" s="5" t="str">
        <f t="shared" si="9"/>
        <v/>
      </c>
      <c r="N192" s="5" t="str">
        <f t="shared" si="10"/>
        <v/>
      </c>
      <c r="O192" s="5" t="str">
        <f t="shared" si="11"/>
        <v/>
      </c>
    </row>
    <row r="193" spans="1:15">
      <c r="A193" s="5" t="s">
        <v>571</v>
      </c>
      <c r="B193" s="5" t="s">
        <v>24</v>
      </c>
      <c r="C193" s="5" t="s">
        <v>145</v>
      </c>
      <c r="D193" s="5" t="s">
        <v>572</v>
      </c>
      <c r="E193" s="5" t="s">
        <v>573</v>
      </c>
      <c r="F193" s="5" t="s">
        <v>482</v>
      </c>
      <c r="G193" s="5">
        <v>7</v>
      </c>
      <c r="H193" s="5" t="s">
        <v>27</v>
      </c>
      <c r="I193" s="5"/>
      <c r="J193" s="5"/>
      <c r="K193" s="4" t="str">
        <f>VLOOKUP(IF(ISBLANK(J193),C193,LEFT(J193,IFERROR(FIND("_",LEFT(J193,4)),1)-1)),{"","fact";"c","reset";"tc","reset";"ec","reset";"tec","fact";"c32","rate";"c64","rate";"cmpd","";"ec32","diff";"ec64","diff";"f","fact";"family","";"n","raw";"s",""},2,FALSE)</f>
        <v>fact</v>
      </c>
      <c r="L193" s="4" t="str">
        <f t="shared" si="8"/>
        <v/>
      </c>
      <c r="M193" s="5" t="str">
        <f t="shared" si="9"/>
        <v/>
      </c>
      <c r="N193" s="5" t="str">
        <f t="shared" si="10"/>
        <v/>
      </c>
      <c r="O193" s="5" t="str">
        <f t="shared" si="11"/>
        <v/>
      </c>
    </row>
    <row r="194" spans="1:15">
      <c r="A194" s="5" t="s">
        <v>574</v>
      </c>
      <c r="B194" s="5" t="s">
        <v>24</v>
      </c>
      <c r="C194" s="5" t="s">
        <v>145</v>
      </c>
      <c r="D194" s="5" t="s">
        <v>575</v>
      </c>
      <c r="E194" s="5" t="s">
        <v>576</v>
      </c>
      <c r="F194" s="5" t="s">
        <v>487</v>
      </c>
      <c r="G194" s="5">
        <v>7</v>
      </c>
      <c r="H194" s="5" t="s">
        <v>27</v>
      </c>
      <c r="I194" s="5"/>
      <c r="J194" s="5"/>
      <c r="K194" s="4" t="str">
        <f>VLOOKUP(IF(ISBLANK(J194),C194,LEFT(J194,IFERROR(FIND("_",LEFT(J194,4)),1)-1)),{"","fact";"c","reset";"tc","reset";"ec","reset";"tec","fact";"c32","rate";"c64","rate";"cmpd","";"ec32","diff";"ec64","diff";"f","fact";"family","";"n","raw";"s",""},2,FALSE)</f>
        <v>fact</v>
      </c>
      <c r="L194" s="4" t="str">
        <f t="shared" si="8"/>
        <v/>
      </c>
      <c r="M194" s="5" t="str">
        <f t="shared" si="9"/>
        <v/>
      </c>
      <c r="N194" s="5" t="str">
        <f t="shared" si="10"/>
        <v/>
      </c>
      <c r="O194" s="5" t="str">
        <f t="shared" si="11"/>
        <v/>
      </c>
    </row>
    <row r="195" spans="1:15">
      <c r="A195" s="5" t="s">
        <v>577</v>
      </c>
      <c r="B195" s="5" t="s">
        <v>24</v>
      </c>
      <c r="C195" s="5" t="s">
        <v>145</v>
      </c>
      <c r="D195" s="5" t="s">
        <v>578</v>
      </c>
      <c r="E195" s="5" t="s">
        <v>491</v>
      </c>
      <c r="F195" s="5" t="s">
        <v>482</v>
      </c>
      <c r="G195" s="5">
        <v>7</v>
      </c>
      <c r="H195" s="5" t="s">
        <v>27</v>
      </c>
      <c r="I195" s="5"/>
      <c r="J195" s="5"/>
      <c r="K195" s="4" t="str">
        <f>VLOOKUP(IF(ISBLANK(J195),C195,LEFT(J195,IFERROR(FIND("_",LEFT(J195,4)),1)-1)),{"","fact";"c","reset";"tc","reset";"ec","reset";"tec","fact";"c32","rate";"c64","rate";"cmpd","";"ec32","diff";"ec64","diff";"f","fact";"family","";"n","raw";"s",""},2,FALSE)</f>
        <v>fact</v>
      </c>
      <c r="L195" s="4" t="str">
        <f t="shared" ref="L195:L258" si="12">IF(M195="div",CONCATENATE(N195," / ",O195),IF(M195="sub",CONCATENATE(N195," - ",O195),IF(M195="add",CONCATENATE(N195," + ",O195),IF(M195="mult",CONCATENATE(N195," * ",O195),IF(M195="pct",CONCATENATE("100 * ",N195," / ",O195),IF(M195="sum",CONCATENATE("∑ (",N195,IF(LEN(O195)=0,""," + "),SUBSTITUTE(O195,","," + "),")"),""))))))</f>
        <v/>
      </c>
      <c r="M195" s="5" t="str">
        <f t="shared" ref="M195:M258" si="13">IF(ISBLANK(J195),"",RIGHT(LEFT(J195,FIND(",",J195)-1),LEN(LEFT(J195,FIND(",",J195)-1))-IFERROR(FIND("_",LEFT(J195,FIND(",",J195)-1)),0)))</f>
        <v/>
      </c>
      <c r="N195" s="5" t="str">
        <f t="shared" ref="N195:N258" si="14">IF(ISBLANK(J195),"",MID(J195,FIND(",",J195)+1,IFERROR(FIND(",",J195,FIND(",",J195)+1)-FIND(",",J195)-1,LEN(J195))))</f>
        <v/>
      </c>
      <c r="O195" s="5" t="str">
        <f t="shared" ref="O195:O258" si="15">IF(ISBLANK(J195),"",IFERROR(RIGHT(J195,LEN(J195)-FIND(",",J195,FIND(",",J195)+1)),""))</f>
        <v/>
      </c>
    </row>
    <row r="196" spans="1:15">
      <c r="A196" s="5" t="s">
        <v>579</v>
      </c>
      <c r="B196" s="5" t="s">
        <v>24</v>
      </c>
      <c r="C196" s="5" t="s">
        <v>145</v>
      </c>
      <c r="D196" s="5" t="s">
        <v>580</v>
      </c>
      <c r="E196" s="5" t="s">
        <v>581</v>
      </c>
      <c r="F196" s="5" t="s">
        <v>388</v>
      </c>
      <c r="G196" s="5">
        <v>7</v>
      </c>
      <c r="H196" s="5" t="s">
        <v>27</v>
      </c>
      <c r="I196" s="5"/>
      <c r="J196" s="5"/>
      <c r="K196" s="4" t="str">
        <f>VLOOKUP(IF(ISBLANK(J196),C196,LEFT(J196,IFERROR(FIND("_",LEFT(J196,4)),1)-1)),{"","fact";"c","reset";"tc","reset";"ec","reset";"tec","fact";"c32","rate";"c64","rate";"cmpd","";"ec32","diff";"ec64","diff";"f","fact";"family","";"n","raw";"s",""},2,FALSE)</f>
        <v>fact</v>
      </c>
      <c r="L196" s="4" t="str">
        <f t="shared" si="12"/>
        <v/>
      </c>
      <c r="M196" s="5" t="str">
        <f t="shared" si="13"/>
        <v/>
      </c>
      <c r="N196" s="5" t="str">
        <f t="shared" si="14"/>
        <v/>
      </c>
      <c r="O196" s="5" t="str">
        <f t="shared" si="15"/>
        <v/>
      </c>
    </row>
    <row r="197" spans="1:15">
      <c r="A197" s="5" t="s">
        <v>582</v>
      </c>
      <c r="B197" s="5" t="s">
        <v>24</v>
      </c>
      <c r="C197" s="5" t="s">
        <v>145</v>
      </c>
      <c r="D197" s="5" t="s">
        <v>583</v>
      </c>
      <c r="E197" s="5" t="s">
        <v>584</v>
      </c>
      <c r="F197" s="5" t="s">
        <v>500</v>
      </c>
      <c r="G197" s="5">
        <v>7</v>
      </c>
      <c r="H197" s="5" t="s">
        <v>27</v>
      </c>
      <c r="I197" s="5"/>
      <c r="J197" s="5"/>
      <c r="K197" s="4" t="str">
        <f>VLOOKUP(IF(ISBLANK(J197),C197,LEFT(J197,IFERROR(FIND("_",LEFT(J197,4)),1)-1)),{"","fact";"c","reset";"tc","reset";"ec","reset";"tec","fact";"c32","rate";"c64","rate";"cmpd","";"ec32","diff";"ec64","diff";"f","fact";"family","";"n","raw";"s",""},2,FALSE)</f>
        <v>fact</v>
      </c>
      <c r="L197" s="4" t="str">
        <f t="shared" si="12"/>
        <v/>
      </c>
      <c r="M197" s="5" t="str">
        <f t="shared" si="13"/>
        <v/>
      </c>
      <c r="N197" s="5" t="str">
        <f t="shared" si="14"/>
        <v/>
      </c>
      <c r="O197" s="5" t="str">
        <f t="shared" si="15"/>
        <v/>
      </c>
    </row>
    <row r="198" spans="1:15">
      <c r="A198" s="5" t="s">
        <v>585</v>
      </c>
      <c r="B198" s="5" t="s">
        <v>24</v>
      </c>
      <c r="C198" s="5" t="s">
        <v>25</v>
      </c>
      <c r="D198" s="5"/>
      <c r="E198" s="5" t="s">
        <v>586</v>
      </c>
      <c r="F198" s="5"/>
      <c r="G198" s="5">
        <v>-1</v>
      </c>
      <c r="H198" s="5" t="s">
        <v>27</v>
      </c>
      <c r="I198" s="5"/>
      <c r="J198" s="5"/>
      <c r="K198" s="4" t="str">
        <f>VLOOKUP(IF(ISBLANK(J198),C198,LEFT(J198,IFERROR(FIND("_",LEFT(J198,4)),1)-1)),{"","fact";"c","reset";"tc","reset";"ec","reset";"tec","fact";"c32","rate";"c64","rate";"cmpd","";"ec32","diff";"ec64","diff";"f","fact";"family","";"n","raw";"s",""},2,FALSE)</f>
        <v/>
      </c>
      <c r="L198" s="4" t="str">
        <f t="shared" si="12"/>
        <v/>
      </c>
      <c r="M198" s="5" t="str">
        <f t="shared" si="13"/>
        <v/>
      </c>
      <c r="N198" s="5" t="str">
        <f t="shared" si="14"/>
        <v/>
      </c>
      <c r="O198" s="5" t="str">
        <f t="shared" si="15"/>
        <v/>
      </c>
    </row>
    <row r="199" spans="1:15">
      <c r="A199" s="5" t="s">
        <v>587</v>
      </c>
      <c r="B199" s="5" t="s">
        <v>24</v>
      </c>
      <c r="C199" s="5" t="s">
        <v>237</v>
      </c>
      <c r="D199" s="5"/>
      <c r="E199" s="5" t="s">
        <v>588</v>
      </c>
      <c r="F199" s="5"/>
      <c r="G199" s="5">
        <v>-1</v>
      </c>
      <c r="H199" s="5" t="s">
        <v>27</v>
      </c>
      <c r="I199" s="5"/>
      <c r="J199" s="5"/>
      <c r="K199" s="4" t="str">
        <f>VLOOKUP(IF(ISBLANK(J199),C199,LEFT(J199,IFERROR(FIND("_",LEFT(J199,4)),1)-1)),{"","fact";"c","reset";"tc","reset";"ec","reset";"tec","fact";"c32","rate";"c64","rate";"cmpd","";"ec32","diff";"ec64","diff";"f","fact";"family","";"n","raw";"s",""},2,FALSE)</f>
        <v/>
      </c>
      <c r="L199" s="4" t="str">
        <f t="shared" si="12"/>
        <v/>
      </c>
      <c r="M199" s="5" t="str">
        <f t="shared" si="13"/>
        <v/>
      </c>
      <c r="N199" s="5" t="str">
        <f t="shared" si="14"/>
        <v/>
      </c>
      <c r="O199" s="5" t="str">
        <f t="shared" si="15"/>
        <v/>
      </c>
    </row>
    <row r="200" spans="1:15">
      <c r="A200" s="5" t="s">
        <v>589</v>
      </c>
      <c r="B200" s="5" t="s">
        <v>24</v>
      </c>
      <c r="C200" s="5" t="s">
        <v>455</v>
      </c>
      <c r="D200" s="5" t="s">
        <v>590</v>
      </c>
      <c r="E200" s="5" t="s">
        <v>457</v>
      </c>
      <c r="F200" s="5" t="s">
        <v>458</v>
      </c>
      <c r="G200" s="5">
        <v>7</v>
      </c>
      <c r="H200" s="5" t="s">
        <v>27</v>
      </c>
      <c r="I200" s="5">
        <v>1</v>
      </c>
      <c r="J200" s="5" t="s">
        <v>459</v>
      </c>
      <c r="K200" s="4" t="str">
        <f>VLOOKUP(IF(ISBLANK(J200),C200,LEFT(J200,IFERROR(FIND("_",LEFT(J200,4)),1)-1)),{"","fact";"c","reset";"tc","reset";"ec","reset";"tec","fact";"c32","rate";"c64","rate";"cmpd","";"ec32","diff";"ec64","diff";"f","fact";"family","";"n","raw";"s",""},2,FALSE)</f>
        <v>fact</v>
      </c>
      <c r="L200" s="4" t="str">
        <f t="shared" si="12"/>
        <v>readBytes / reads</v>
      </c>
      <c r="M200" s="5" t="str">
        <f t="shared" si="13"/>
        <v>div</v>
      </c>
      <c r="N200" s="5" t="str">
        <f t="shared" si="14"/>
        <v>readBytes</v>
      </c>
      <c r="O200" s="5" t="str">
        <f t="shared" si="15"/>
        <v>reads</v>
      </c>
    </row>
    <row r="201" spans="1:15">
      <c r="A201" s="5" t="s">
        <v>591</v>
      </c>
      <c r="B201" s="5" t="s">
        <v>24</v>
      </c>
      <c r="C201" s="5" t="s">
        <v>35</v>
      </c>
      <c r="D201" s="5" t="s">
        <v>592</v>
      </c>
      <c r="E201" s="5" t="s">
        <v>462</v>
      </c>
      <c r="F201" s="5" t="s">
        <v>458</v>
      </c>
      <c r="G201" s="5">
        <v>7</v>
      </c>
      <c r="H201" s="5" t="s">
        <v>27</v>
      </c>
      <c r="I201" s="5">
        <v>-1</v>
      </c>
      <c r="J201" s="5"/>
      <c r="K201" s="4" t="str">
        <f>VLOOKUP(IF(ISBLANK(J201),C201,LEFT(J201,IFERROR(FIND("_",LEFT(J201,4)),1)-1)),{"","fact";"c","reset";"tc","reset";"ec","reset";"tec","fact";"c32","rate";"c64","rate";"cmpd","";"ec32","diff";"ec64","diff";"f","fact";"family","";"n","raw";"s",""},2,FALSE)</f>
        <v>rate</v>
      </c>
      <c r="L201" s="4" t="str">
        <f t="shared" si="12"/>
        <v/>
      </c>
      <c r="M201" s="5" t="str">
        <f t="shared" si="13"/>
        <v/>
      </c>
      <c r="N201" s="5" t="str">
        <f t="shared" si="14"/>
        <v/>
      </c>
      <c r="O201" s="5" t="str">
        <f t="shared" si="15"/>
        <v/>
      </c>
    </row>
    <row r="202" spans="1:15">
      <c r="A202" s="5" t="s">
        <v>593</v>
      </c>
      <c r="B202" s="5" t="s">
        <v>24</v>
      </c>
      <c r="C202" s="5" t="s">
        <v>35</v>
      </c>
      <c r="D202" s="5" t="s">
        <v>592</v>
      </c>
      <c r="E202" s="5" t="s">
        <v>464</v>
      </c>
      <c r="F202" s="5" t="s">
        <v>261</v>
      </c>
      <c r="G202" s="5">
        <v>7</v>
      </c>
      <c r="H202" s="5" t="s">
        <v>27</v>
      </c>
      <c r="I202" s="5">
        <v>-1</v>
      </c>
      <c r="J202" s="5"/>
      <c r="K202" s="4" t="str">
        <f>VLOOKUP(IF(ISBLANK(J202),C202,LEFT(J202,IFERROR(FIND("_",LEFT(J202,4)),1)-1)),{"","fact";"c","reset";"tc","reset";"ec","reset";"tec","fact";"c32","rate";"c64","rate";"cmpd","";"ec32","diff";"ec64","diff";"f","fact";"family","";"n","raw";"s",""},2,FALSE)</f>
        <v>rate</v>
      </c>
      <c r="L202" s="4" t="str">
        <f t="shared" si="12"/>
        <v/>
      </c>
      <c r="M202" s="5" t="str">
        <f t="shared" si="13"/>
        <v/>
      </c>
      <c r="N202" s="5" t="str">
        <f t="shared" si="14"/>
        <v/>
      </c>
      <c r="O202" s="5" t="str">
        <f t="shared" si="15"/>
        <v/>
      </c>
    </row>
    <row r="203" spans="1:15">
      <c r="A203" s="5" t="s">
        <v>594</v>
      </c>
      <c r="B203" s="5" t="s">
        <v>24</v>
      </c>
      <c r="C203" s="5" t="s">
        <v>35</v>
      </c>
      <c r="D203" s="5" t="s">
        <v>595</v>
      </c>
      <c r="E203" s="5" t="s">
        <v>467</v>
      </c>
      <c r="F203" s="5" t="s">
        <v>261</v>
      </c>
      <c r="G203" s="5">
        <v>7</v>
      </c>
      <c r="H203" s="5" t="s">
        <v>27</v>
      </c>
      <c r="I203" s="5">
        <v>-1</v>
      </c>
      <c r="J203" s="5"/>
      <c r="K203" s="4" t="str">
        <f>VLOOKUP(IF(ISBLANK(J203),C203,LEFT(J203,IFERROR(FIND("_",LEFT(J203,4)),1)-1)),{"","fact";"c","reset";"tc","reset";"ec","reset";"tec","fact";"c32","rate";"c64","rate";"cmpd","";"ec32","diff";"ec64","diff";"f","fact";"family","";"n","raw";"s",""},2,FALSE)</f>
        <v>rate</v>
      </c>
      <c r="L203" s="4" t="str">
        <f t="shared" si="12"/>
        <v/>
      </c>
      <c r="M203" s="5" t="str">
        <f t="shared" si="13"/>
        <v/>
      </c>
      <c r="N203" s="5" t="str">
        <f t="shared" si="14"/>
        <v/>
      </c>
      <c r="O203" s="5" t="str">
        <f t="shared" si="15"/>
        <v/>
      </c>
    </row>
    <row r="204" spans="1:15">
      <c r="A204" s="5" t="s">
        <v>596</v>
      </c>
      <c r="B204" s="5" t="s">
        <v>24</v>
      </c>
      <c r="C204" s="5" t="s">
        <v>455</v>
      </c>
      <c r="D204" s="5" t="s">
        <v>597</v>
      </c>
      <c r="E204" s="5" t="s">
        <v>470</v>
      </c>
      <c r="F204" s="5" t="s">
        <v>458</v>
      </c>
      <c r="G204" s="5">
        <v>7</v>
      </c>
      <c r="H204" s="5" t="s">
        <v>27</v>
      </c>
      <c r="I204" s="5">
        <v>1</v>
      </c>
      <c r="J204" s="5" t="s">
        <v>471</v>
      </c>
      <c r="K204" s="4" t="str">
        <f>VLOOKUP(IF(ISBLANK(J204),C204,LEFT(J204,IFERROR(FIND("_",LEFT(J204,4)),1)-1)),{"","fact";"c","reset";"tc","reset";"ec","reset";"tec","fact";"c32","rate";"c64","rate";"cmpd","";"ec32","diff";"ec64","diff";"f","fact";"family","";"n","raw";"s",""},2,FALSE)</f>
        <v>fact</v>
      </c>
      <c r="L204" s="4" t="str">
        <f t="shared" si="12"/>
        <v>writeBytes / writes</v>
      </c>
      <c r="M204" s="5" t="str">
        <f t="shared" si="13"/>
        <v>div</v>
      </c>
      <c r="N204" s="5" t="str">
        <f t="shared" si="14"/>
        <v>writeBytes</v>
      </c>
      <c r="O204" s="5" t="str">
        <f t="shared" si="15"/>
        <v>writes</v>
      </c>
    </row>
    <row r="205" spans="1:15">
      <c r="A205" s="5" t="s">
        <v>598</v>
      </c>
      <c r="B205" s="5" t="s">
        <v>24</v>
      </c>
      <c r="C205" s="5" t="s">
        <v>35</v>
      </c>
      <c r="D205" s="5" t="s">
        <v>599</v>
      </c>
      <c r="E205" s="5" t="s">
        <v>474</v>
      </c>
      <c r="F205" s="5" t="s">
        <v>458</v>
      </c>
      <c r="G205" s="5">
        <v>7</v>
      </c>
      <c r="H205" s="5" t="s">
        <v>27</v>
      </c>
      <c r="I205" s="5">
        <v>-1</v>
      </c>
      <c r="J205" s="5"/>
      <c r="K205" s="4" t="str">
        <f>VLOOKUP(IF(ISBLANK(J205),C205,LEFT(J205,IFERROR(FIND("_",LEFT(J205,4)),1)-1)),{"","fact";"c","reset";"tc","reset";"ec","reset";"tec","fact";"c32","rate";"c64","rate";"cmpd","";"ec32","diff";"ec64","diff";"f","fact";"family","";"n","raw";"s",""},2,FALSE)</f>
        <v>rate</v>
      </c>
      <c r="L205" s="4" t="str">
        <f t="shared" si="12"/>
        <v/>
      </c>
      <c r="M205" s="5" t="str">
        <f t="shared" si="13"/>
        <v/>
      </c>
      <c r="N205" s="5" t="str">
        <f t="shared" si="14"/>
        <v/>
      </c>
      <c r="O205" s="5" t="str">
        <f t="shared" si="15"/>
        <v/>
      </c>
    </row>
    <row r="206" spans="1:15">
      <c r="A206" s="5" t="s">
        <v>600</v>
      </c>
      <c r="B206" s="5" t="s">
        <v>24</v>
      </c>
      <c r="C206" s="5" t="s">
        <v>35</v>
      </c>
      <c r="D206" s="5" t="s">
        <v>599</v>
      </c>
      <c r="E206" s="5" t="s">
        <v>476</v>
      </c>
      <c r="F206" s="5" t="s">
        <v>261</v>
      </c>
      <c r="G206" s="5">
        <v>7</v>
      </c>
      <c r="H206" s="5" t="s">
        <v>27</v>
      </c>
      <c r="I206" s="5">
        <v>-1</v>
      </c>
      <c r="J206" s="5"/>
      <c r="K206" s="4" t="str">
        <f>VLOOKUP(IF(ISBLANK(J206),C206,LEFT(J206,IFERROR(FIND("_",LEFT(J206,4)),1)-1)),{"","fact";"c","reset";"tc","reset";"ec","reset";"tec","fact";"c32","rate";"c64","rate";"cmpd","";"ec32","diff";"ec64","diff";"f","fact";"family","";"n","raw";"s",""},2,FALSE)</f>
        <v>rate</v>
      </c>
      <c r="L206" s="4" t="str">
        <f t="shared" si="12"/>
        <v/>
      </c>
      <c r="M206" s="5" t="str">
        <f t="shared" si="13"/>
        <v/>
      </c>
      <c r="N206" s="5" t="str">
        <f t="shared" si="14"/>
        <v/>
      </c>
      <c r="O206" s="5" t="str">
        <f t="shared" si="15"/>
        <v/>
      </c>
    </row>
    <row r="207" spans="1:15">
      <c r="A207" s="5" t="s">
        <v>601</v>
      </c>
      <c r="B207" s="5" t="s">
        <v>24</v>
      </c>
      <c r="C207" s="5" t="s">
        <v>25</v>
      </c>
      <c r="D207" s="5"/>
      <c r="E207" s="5" t="s">
        <v>602</v>
      </c>
      <c r="F207" s="5"/>
      <c r="G207" s="5">
        <v>-1</v>
      </c>
      <c r="H207" s="5" t="s">
        <v>27</v>
      </c>
      <c r="I207" s="5"/>
      <c r="J207" s="5"/>
      <c r="K207" s="4" t="str">
        <f>VLOOKUP(IF(ISBLANK(J207),C207,LEFT(J207,IFERROR(FIND("_",LEFT(J207,4)),1)-1)),{"","fact";"c","reset";"tc","reset";"ec","reset";"tec","fact";"c32","rate";"c64","rate";"cmpd","";"ec32","diff";"ec64","diff";"f","fact";"family","";"n","raw";"s",""},2,FALSE)</f>
        <v/>
      </c>
      <c r="L207" s="4" t="str">
        <f t="shared" si="12"/>
        <v/>
      </c>
      <c r="M207" s="5" t="str">
        <f t="shared" si="13"/>
        <v/>
      </c>
      <c r="N207" s="5" t="str">
        <f t="shared" si="14"/>
        <v/>
      </c>
      <c r="O207" s="5" t="str">
        <f t="shared" si="15"/>
        <v/>
      </c>
    </row>
    <row r="208" spans="1:15">
      <c r="A208" s="5" t="s">
        <v>603</v>
      </c>
      <c r="B208" s="5" t="s">
        <v>24</v>
      </c>
      <c r="C208" s="5" t="s">
        <v>35</v>
      </c>
      <c r="D208" s="5" t="s">
        <v>604</v>
      </c>
      <c r="E208" s="5" t="s">
        <v>605</v>
      </c>
      <c r="F208" s="5" t="s">
        <v>606</v>
      </c>
      <c r="G208" s="5">
        <v>6</v>
      </c>
      <c r="H208" s="5" t="s">
        <v>27</v>
      </c>
      <c r="I208" s="5"/>
      <c r="J208" s="5"/>
      <c r="K208" s="4" t="str">
        <f>VLOOKUP(IF(ISBLANK(J208),C208,LEFT(J208,IFERROR(FIND("_",LEFT(J208,4)),1)-1)),{"","fact";"c","reset";"tc","reset";"ec","reset";"tec","fact";"c32","rate";"c64","rate";"cmpd","";"ec32","diff";"ec64","diff";"f","fact";"family","";"n","raw";"s",""},2,FALSE)</f>
        <v>rate</v>
      </c>
      <c r="L208" s="4" t="str">
        <f t="shared" si="12"/>
        <v/>
      </c>
      <c r="M208" s="5" t="str">
        <f t="shared" si="13"/>
        <v/>
      </c>
      <c r="N208" s="5" t="str">
        <f t="shared" si="14"/>
        <v/>
      </c>
      <c r="O208" s="5" t="str">
        <f t="shared" si="15"/>
        <v/>
      </c>
    </row>
    <row r="209" spans="1:15">
      <c r="A209" s="5" t="s">
        <v>607</v>
      </c>
      <c r="B209" s="5" t="s">
        <v>24</v>
      </c>
      <c r="C209" s="5" t="s">
        <v>35</v>
      </c>
      <c r="D209" s="5" t="s">
        <v>608</v>
      </c>
      <c r="E209" s="5" t="s">
        <v>609</v>
      </c>
      <c r="F209" s="5" t="s">
        <v>327</v>
      </c>
      <c r="G209" s="5">
        <v>6</v>
      </c>
      <c r="H209" s="5" t="s">
        <v>27</v>
      </c>
      <c r="I209" s="5"/>
      <c r="J209" s="5"/>
      <c r="K209" s="4" t="str">
        <f>VLOOKUP(IF(ISBLANK(J209),C209,LEFT(J209,IFERROR(FIND("_",LEFT(J209,4)),1)-1)),{"","fact";"c","reset";"tc","reset";"ec","reset";"tec","fact";"c32","rate";"c64","rate";"cmpd","";"ec32","diff";"ec64","diff";"f","fact";"family","";"n","raw";"s",""},2,FALSE)</f>
        <v>rate</v>
      </c>
      <c r="L209" s="4" t="str">
        <f t="shared" si="12"/>
        <v/>
      </c>
      <c r="M209" s="5" t="str">
        <f t="shared" si="13"/>
        <v/>
      </c>
      <c r="N209" s="5" t="str">
        <f t="shared" si="14"/>
        <v/>
      </c>
      <c r="O209" s="5" t="str">
        <f t="shared" si="15"/>
        <v/>
      </c>
    </row>
    <row r="210" spans="1:15">
      <c r="A210" s="5" t="s">
        <v>610</v>
      </c>
      <c r="B210" s="5" t="s">
        <v>24</v>
      </c>
      <c r="C210" s="5" t="s">
        <v>35</v>
      </c>
      <c r="D210" s="5" t="s">
        <v>604</v>
      </c>
      <c r="E210" s="5" t="s">
        <v>611</v>
      </c>
      <c r="F210" s="5" t="s">
        <v>327</v>
      </c>
      <c r="G210" s="5">
        <v>6</v>
      </c>
      <c r="H210" s="5" t="s">
        <v>27</v>
      </c>
      <c r="I210" s="5"/>
      <c r="J210" s="5"/>
      <c r="K210" s="4" t="str">
        <f>VLOOKUP(IF(ISBLANK(J210),C210,LEFT(J210,IFERROR(FIND("_",LEFT(J210,4)),1)-1)),{"","fact";"c","reset";"tc","reset";"ec","reset";"tec","fact";"c32","rate";"c64","rate";"cmpd","";"ec32","diff";"ec64","diff";"f","fact";"family","";"n","raw";"s",""},2,FALSE)</f>
        <v>rate</v>
      </c>
      <c r="L210" s="4" t="str">
        <f t="shared" si="12"/>
        <v/>
      </c>
      <c r="M210" s="5" t="str">
        <f t="shared" si="13"/>
        <v/>
      </c>
      <c r="N210" s="5" t="str">
        <f t="shared" si="14"/>
        <v/>
      </c>
      <c r="O210" s="5" t="str">
        <f t="shared" si="15"/>
        <v/>
      </c>
    </row>
    <row r="211" spans="1:15">
      <c r="A211" s="5" t="s">
        <v>612</v>
      </c>
      <c r="B211" s="5" t="s">
        <v>24</v>
      </c>
      <c r="C211" s="5" t="s">
        <v>25</v>
      </c>
      <c r="D211" s="5"/>
      <c r="E211" s="5" t="s">
        <v>613</v>
      </c>
      <c r="F211" s="5"/>
      <c r="G211" s="5">
        <v>-1</v>
      </c>
      <c r="H211" s="5" t="s">
        <v>27</v>
      </c>
      <c r="I211" s="5"/>
      <c r="J211" s="5"/>
      <c r="K211" s="4" t="str">
        <f>VLOOKUP(IF(ISBLANK(J211),C211,LEFT(J211,IFERROR(FIND("_",LEFT(J211,4)),1)-1)),{"","fact";"c","reset";"tc","reset";"ec","reset";"tec","fact";"c32","rate";"c64","rate";"cmpd","";"ec32","diff";"ec64","diff";"f","fact";"family","";"n","raw";"s",""},2,FALSE)</f>
        <v/>
      </c>
      <c r="L211" s="4" t="str">
        <f t="shared" si="12"/>
        <v/>
      </c>
      <c r="M211" s="5" t="str">
        <f t="shared" si="13"/>
        <v/>
      </c>
      <c r="N211" s="5" t="str">
        <f t="shared" si="14"/>
        <v/>
      </c>
      <c r="O211" s="5" t="str">
        <f t="shared" si="15"/>
        <v/>
      </c>
    </row>
    <row r="212" spans="1:15">
      <c r="A212" s="5" t="s">
        <v>614</v>
      </c>
      <c r="B212" s="5" t="s">
        <v>24</v>
      </c>
      <c r="C212" s="5" t="s">
        <v>35</v>
      </c>
      <c r="D212" s="5" t="s">
        <v>615</v>
      </c>
      <c r="E212" s="5" t="s">
        <v>616</v>
      </c>
      <c r="F212" s="5" t="s">
        <v>617</v>
      </c>
      <c r="G212" s="5">
        <v>6</v>
      </c>
      <c r="H212" s="5" t="s">
        <v>27</v>
      </c>
      <c r="I212" s="5"/>
      <c r="J212" s="5"/>
      <c r="K212" s="4" t="str">
        <f>VLOOKUP(IF(ISBLANK(J212),C212,LEFT(J212,IFERROR(FIND("_",LEFT(J212,4)),1)-1)),{"","fact";"c","reset";"tc","reset";"ec","reset";"tec","fact";"c32","rate";"c64","rate";"cmpd","";"ec32","diff";"ec64","diff";"f","fact";"family","";"n","raw";"s",""},2,FALSE)</f>
        <v>rate</v>
      </c>
      <c r="L212" s="4" t="str">
        <f t="shared" si="12"/>
        <v/>
      </c>
      <c r="M212" s="5" t="str">
        <f t="shared" si="13"/>
        <v/>
      </c>
      <c r="N212" s="5" t="str">
        <f t="shared" si="14"/>
        <v/>
      </c>
      <c r="O212" s="5" t="str">
        <f t="shared" si="15"/>
        <v/>
      </c>
    </row>
    <row r="213" spans="1:15">
      <c r="A213" s="5" t="s">
        <v>618</v>
      </c>
      <c r="B213" s="5" t="s">
        <v>24</v>
      </c>
      <c r="C213" s="5" t="s">
        <v>35</v>
      </c>
      <c r="D213" s="5" t="s">
        <v>619</v>
      </c>
      <c r="E213" s="5" t="s">
        <v>620</v>
      </c>
      <c r="F213" s="5" t="s">
        <v>617</v>
      </c>
      <c r="G213" s="5">
        <v>6</v>
      </c>
      <c r="H213" s="5" t="s">
        <v>27</v>
      </c>
      <c r="I213" s="5"/>
      <c r="J213" s="5"/>
      <c r="K213" s="4" t="str">
        <f>VLOOKUP(IF(ISBLANK(J213),C213,LEFT(J213,IFERROR(FIND("_",LEFT(J213,4)),1)-1)),{"","fact";"c","reset";"tc","reset";"ec","reset";"tec","fact";"c32","rate";"c64","rate";"cmpd","";"ec32","diff";"ec64","diff";"f","fact";"family","";"n","raw";"s",""},2,FALSE)</f>
        <v>rate</v>
      </c>
      <c r="L213" s="4" t="str">
        <f t="shared" si="12"/>
        <v/>
      </c>
      <c r="M213" s="5" t="str">
        <f t="shared" si="13"/>
        <v/>
      </c>
      <c r="N213" s="5" t="str">
        <f t="shared" si="14"/>
        <v/>
      </c>
      <c r="O213" s="5" t="str">
        <f t="shared" si="15"/>
        <v/>
      </c>
    </row>
    <row r="214" spans="1:15">
      <c r="A214" s="5" t="s">
        <v>621</v>
      </c>
      <c r="B214" s="5" t="s">
        <v>24</v>
      </c>
      <c r="C214" s="5" t="s">
        <v>35</v>
      </c>
      <c r="D214" s="5" t="s">
        <v>622</v>
      </c>
      <c r="E214" s="5" t="s">
        <v>623</v>
      </c>
      <c r="F214" s="5" t="s">
        <v>624</v>
      </c>
      <c r="G214" s="5">
        <v>6</v>
      </c>
      <c r="H214" s="5" t="s">
        <v>27</v>
      </c>
      <c r="I214" s="5"/>
      <c r="J214" s="5"/>
      <c r="K214" s="4" t="str">
        <f>VLOOKUP(IF(ISBLANK(J214),C214,LEFT(J214,IFERROR(FIND("_",LEFT(J214,4)),1)-1)),{"","fact";"c","reset";"tc","reset";"ec","reset";"tec","fact";"c32","rate";"c64","rate";"cmpd","";"ec32","diff";"ec64","diff";"f","fact";"family","";"n","raw";"s",""},2,FALSE)</f>
        <v>rate</v>
      </c>
      <c r="L214" s="4" t="str">
        <f t="shared" si="12"/>
        <v/>
      </c>
      <c r="M214" s="5" t="str">
        <f t="shared" si="13"/>
        <v/>
      </c>
      <c r="N214" s="5" t="str">
        <f t="shared" si="14"/>
        <v/>
      </c>
      <c r="O214" s="5" t="str">
        <f t="shared" si="15"/>
        <v/>
      </c>
    </row>
    <row r="215" spans="1:15">
      <c r="A215" s="5" t="s">
        <v>625</v>
      </c>
      <c r="B215" s="5" t="s">
        <v>24</v>
      </c>
      <c r="C215" s="5" t="s">
        <v>30</v>
      </c>
      <c r="D215" s="5" t="s">
        <v>626</v>
      </c>
      <c r="E215" s="5" t="s">
        <v>627</v>
      </c>
      <c r="F215" s="5"/>
      <c r="G215" s="5">
        <v>30</v>
      </c>
      <c r="H215" s="5" t="s">
        <v>27</v>
      </c>
      <c r="I215" s="5">
        <v>-1</v>
      </c>
      <c r="J215" s="5"/>
      <c r="K215" s="4" t="str">
        <f>VLOOKUP(IF(ISBLANK(J215),C215,LEFT(J215,IFERROR(FIND("_",LEFT(J215,4)),1)-1)),{"","fact";"c","reset";"tc","reset";"ec","reset";"tec","fact";"c32","rate";"c64","rate";"cmpd","";"ec32","diff";"ec64","diff";"f","fact";"family","";"n","raw";"s",""},2,FALSE)</f>
        <v/>
      </c>
      <c r="L215" s="4" t="str">
        <f t="shared" si="12"/>
        <v/>
      </c>
      <c r="M215" s="5" t="str">
        <f t="shared" si="13"/>
        <v/>
      </c>
      <c r="N215" s="5" t="str">
        <f t="shared" si="14"/>
        <v/>
      </c>
      <c r="O215" s="5" t="str">
        <f t="shared" si="15"/>
        <v/>
      </c>
    </row>
    <row r="216" spans="1:15">
      <c r="A216" s="5" t="s">
        <v>628</v>
      </c>
      <c r="B216" s="5" t="s">
        <v>24</v>
      </c>
      <c r="C216" s="5" t="s">
        <v>455</v>
      </c>
      <c r="D216" s="5" t="s">
        <v>527</v>
      </c>
      <c r="E216" s="5" t="s">
        <v>528</v>
      </c>
      <c r="F216" s="5" t="s">
        <v>529</v>
      </c>
      <c r="G216" s="5">
        <v>7</v>
      </c>
      <c r="H216" s="5" t="s">
        <v>27</v>
      </c>
      <c r="I216" s="5">
        <v>1</v>
      </c>
      <c r="J216" s="5" t="s">
        <v>530</v>
      </c>
      <c r="K216" s="4" t="str">
        <f>VLOOKUP(IF(ISBLANK(J216),C216,LEFT(J216,IFERROR(FIND("_",LEFT(J216,4)),1)-1)),{"","fact";"c","reset";"tc","reset";"ec","reset";"tec","fact";"c32","rate";"c64","rate";"cmpd","";"ec32","diff";"ec64","diff";"f","fact";"family","";"n","raw";"s",""},2,FALSE)</f>
        <v>fact</v>
      </c>
      <c r="L216" s="4" t="str">
        <f t="shared" si="12"/>
        <v>totalTime / calls</v>
      </c>
      <c r="M216" s="5" t="str">
        <f t="shared" si="13"/>
        <v>div</v>
      </c>
      <c r="N216" s="5" t="str">
        <f t="shared" si="14"/>
        <v>totalTime</v>
      </c>
      <c r="O216" s="5" t="str">
        <f t="shared" si="15"/>
        <v>calls</v>
      </c>
    </row>
    <row r="217" spans="1:15">
      <c r="A217" s="5" t="s">
        <v>629</v>
      </c>
      <c r="B217" s="5" t="s">
        <v>24</v>
      </c>
      <c r="C217" s="5" t="s">
        <v>35</v>
      </c>
      <c r="D217" s="5" t="s">
        <v>532</v>
      </c>
      <c r="E217" s="5" t="s">
        <v>533</v>
      </c>
      <c r="F217" s="5" t="s">
        <v>242</v>
      </c>
      <c r="G217" s="5">
        <v>7</v>
      </c>
      <c r="H217" s="5" t="s">
        <v>27</v>
      </c>
      <c r="I217" s="5">
        <v>-1</v>
      </c>
      <c r="J217" s="5"/>
      <c r="K217" s="4" t="str">
        <f>VLOOKUP(IF(ISBLANK(J217),C217,LEFT(J217,IFERROR(FIND("_",LEFT(J217,4)),1)-1)),{"","fact";"c","reset";"tc","reset";"ec","reset";"tec","fact";"c32","rate";"c64","rate";"cmpd","";"ec32","diff";"ec64","diff";"f","fact";"family","";"n","raw";"s",""},2,FALSE)</f>
        <v>rate</v>
      </c>
      <c r="L217" s="4" t="str">
        <f t="shared" si="12"/>
        <v/>
      </c>
      <c r="M217" s="5" t="str">
        <f t="shared" si="13"/>
        <v/>
      </c>
      <c r="N217" s="5" t="str">
        <f t="shared" si="14"/>
        <v/>
      </c>
      <c r="O217" s="5" t="str">
        <f t="shared" si="15"/>
        <v/>
      </c>
    </row>
    <row r="218" spans="1:15">
      <c r="A218" s="5" t="s">
        <v>630</v>
      </c>
      <c r="B218" s="5" t="s">
        <v>24</v>
      </c>
      <c r="C218" s="5" t="s">
        <v>145</v>
      </c>
      <c r="D218" s="5" t="s">
        <v>386</v>
      </c>
      <c r="E218" s="5" t="s">
        <v>535</v>
      </c>
      <c r="F218" s="5" t="s">
        <v>536</v>
      </c>
      <c r="G218" s="5">
        <v>7</v>
      </c>
      <c r="H218" s="5" t="s">
        <v>27</v>
      </c>
      <c r="I218" s="5">
        <v>-1</v>
      </c>
      <c r="J218" s="5"/>
      <c r="K218" s="4" t="str">
        <f>VLOOKUP(IF(ISBLANK(J218),C218,LEFT(J218,IFERROR(FIND("_",LEFT(J218,4)),1)-1)),{"","fact";"c","reset";"tc","reset";"ec","reset";"tec","fact";"c32","rate";"c64","rate";"cmpd","";"ec32","diff";"ec64","diff";"f","fact";"family","";"n","raw";"s",""},2,FALSE)</f>
        <v>fact</v>
      </c>
      <c r="L218" s="4" t="str">
        <f t="shared" si="12"/>
        <v/>
      </c>
      <c r="M218" s="5" t="str">
        <f t="shared" si="13"/>
        <v/>
      </c>
      <c r="N218" s="5" t="str">
        <f t="shared" si="14"/>
        <v/>
      </c>
      <c r="O218" s="5" t="str">
        <f t="shared" si="15"/>
        <v/>
      </c>
    </row>
    <row r="219" spans="1:15">
      <c r="A219" s="5" t="s">
        <v>631</v>
      </c>
      <c r="B219" s="5" t="s">
        <v>24</v>
      </c>
      <c r="C219" s="5" t="s">
        <v>145</v>
      </c>
      <c r="D219" s="5" t="s">
        <v>538</v>
      </c>
      <c r="E219" s="5" t="s">
        <v>539</v>
      </c>
      <c r="F219" s="5" t="s">
        <v>536</v>
      </c>
      <c r="G219" s="5">
        <v>7</v>
      </c>
      <c r="H219" s="5" t="s">
        <v>27</v>
      </c>
      <c r="I219" s="5">
        <v>-1</v>
      </c>
      <c r="J219" s="5"/>
      <c r="K219" s="4" t="str">
        <f>VLOOKUP(IF(ISBLANK(J219),C219,LEFT(J219,IFERROR(FIND("_",LEFT(J219,4)),1)-1)),{"","fact";"c","reset";"tc","reset";"ec","reset";"tec","fact";"c32","rate";"c64","rate";"cmpd","";"ec32","diff";"ec64","diff";"f","fact";"family","";"n","raw";"s",""},2,FALSE)</f>
        <v>fact</v>
      </c>
      <c r="L219" s="4" t="str">
        <f t="shared" si="12"/>
        <v/>
      </c>
      <c r="M219" s="5" t="str">
        <f t="shared" si="13"/>
        <v/>
      </c>
      <c r="N219" s="5" t="str">
        <f t="shared" si="14"/>
        <v/>
      </c>
      <c r="O219" s="5" t="str">
        <f t="shared" si="15"/>
        <v/>
      </c>
    </row>
    <row r="220" spans="1:15">
      <c r="A220" s="5" t="s">
        <v>4508</v>
      </c>
      <c r="B220" s="5" t="s">
        <v>4504</v>
      </c>
      <c r="C220" s="5" t="s">
        <v>35</v>
      </c>
      <c r="D220" s="5" t="s">
        <v>1136</v>
      </c>
      <c r="E220" s="5" t="s">
        <v>4505</v>
      </c>
      <c r="F220" s="5" t="s">
        <v>536</v>
      </c>
      <c r="G220" s="5">
        <v>7</v>
      </c>
      <c r="H220" s="5" t="s">
        <v>27</v>
      </c>
      <c r="I220" s="5">
        <v>-1</v>
      </c>
      <c r="J220" s="5"/>
      <c r="K220" s="4" t="str">
        <f>VLOOKUP(IF(ISBLANK(J220),C220,LEFT(J220,IFERROR(FIND("_",LEFT(J220,4)),1)-1)),{"","fact";"c","reset";"tc","reset";"ec","reset";"tec","fact";"c32","rate";"c64","rate";"cmpd","";"ec32","diff";"ec64","diff";"f","fact";"family","";"n","raw";"s",""},2,FALSE)</f>
        <v>rate</v>
      </c>
      <c r="L220" s="4" t="str">
        <f t="shared" si="12"/>
        <v/>
      </c>
      <c r="M220" s="5" t="str">
        <f t="shared" si="13"/>
        <v/>
      </c>
      <c r="N220" s="5" t="str">
        <f t="shared" si="14"/>
        <v/>
      </c>
      <c r="O220" s="5" t="str">
        <f t="shared" si="15"/>
        <v/>
      </c>
    </row>
    <row r="221" spans="1:15">
      <c r="A221" s="5" t="s">
        <v>632</v>
      </c>
      <c r="B221" s="5" t="s">
        <v>24</v>
      </c>
      <c r="C221" s="5" t="s">
        <v>455</v>
      </c>
      <c r="D221" s="5" t="s">
        <v>633</v>
      </c>
      <c r="E221" s="5" t="s">
        <v>634</v>
      </c>
      <c r="F221" s="5" t="s">
        <v>261</v>
      </c>
      <c r="G221" s="5">
        <v>7</v>
      </c>
      <c r="H221" s="5" t="s">
        <v>27</v>
      </c>
      <c r="I221" s="5"/>
      <c r="J221" s="5" t="s">
        <v>635</v>
      </c>
      <c r="K221" s="4" t="str">
        <f>VLOOKUP(IF(ISBLANK(J221),C221,LEFT(J221,IFERROR(FIND("_",LEFT(J221,4)),1)-1)),{"","fact";"c","reset";"tc","reset";"ec","reset";"tec","fact";"c32","rate";"c64","rate";"cmpd","";"ec32","diff";"ec64","diff";"f","fact";"family","";"n","raw";"s",""},2,FALSE)</f>
        <v>reset</v>
      </c>
      <c r="L221" s="4" t="str">
        <f t="shared" si="12"/>
        <v>∑ (cifs.smb2.ioctl.*.calls)</v>
      </c>
      <c r="M221" s="5" t="str">
        <f t="shared" si="13"/>
        <v>sum</v>
      </c>
      <c r="N221" s="5" t="str">
        <f t="shared" si="14"/>
        <v>cifs.smb2.ioctl.*.calls</v>
      </c>
      <c r="O221" s="5" t="str">
        <f t="shared" si="15"/>
        <v/>
      </c>
    </row>
    <row r="222" spans="1:15">
      <c r="A222" s="5" t="s">
        <v>636</v>
      </c>
      <c r="B222" s="5" t="s">
        <v>24</v>
      </c>
      <c r="C222" s="5" t="s">
        <v>30</v>
      </c>
      <c r="D222" s="5" t="s">
        <v>637</v>
      </c>
      <c r="E222" s="5" t="s">
        <v>638</v>
      </c>
      <c r="F222" s="5"/>
      <c r="G222" s="5">
        <v>25</v>
      </c>
      <c r="H222" s="5" t="s">
        <v>27</v>
      </c>
      <c r="I222" s="5">
        <v>-1</v>
      </c>
      <c r="J222" s="5"/>
      <c r="K222" s="4" t="str">
        <f>VLOOKUP(IF(ISBLANK(J222),C222,LEFT(J222,IFERROR(FIND("_",LEFT(J222,4)),1)-1)),{"","fact";"c","reset";"tc","reset";"ec","reset";"tec","fact";"c32","rate";"c64","rate";"cmpd","";"ec32","diff";"ec64","diff";"f","fact";"family","";"n","raw";"s",""},2,FALSE)</f>
        <v/>
      </c>
      <c r="L222" s="4" t="str">
        <f t="shared" si="12"/>
        <v/>
      </c>
      <c r="M222" s="5" t="str">
        <f t="shared" si="13"/>
        <v/>
      </c>
      <c r="N222" s="5" t="str">
        <f t="shared" si="14"/>
        <v/>
      </c>
      <c r="O222" s="5" t="str">
        <f t="shared" si="15"/>
        <v/>
      </c>
    </row>
    <row r="223" spans="1:15" ht="30">
      <c r="A223" s="5" t="s">
        <v>639</v>
      </c>
      <c r="B223" s="5" t="s">
        <v>24</v>
      </c>
      <c r="C223" s="5" t="s">
        <v>455</v>
      </c>
      <c r="D223" s="5" t="s">
        <v>522</v>
      </c>
      <c r="E223" s="5" t="s">
        <v>523</v>
      </c>
      <c r="F223" s="5" t="s">
        <v>524</v>
      </c>
      <c r="G223" s="5">
        <v>-1</v>
      </c>
      <c r="H223" s="5" t="s">
        <v>27</v>
      </c>
      <c r="I223" s="5">
        <v>1</v>
      </c>
      <c r="J223" s="5" t="s">
        <v>525</v>
      </c>
      <c r="K223" s="4" t="str">
        <f>VLOOKUP(IF(ISBLANK(J223),C223,LEFT(J223,IFERROR(FIND("_",LEFT(J223,4)),1)-1)),{"","fact";"c","reset";"tc","reset";"ec","reset";"tec","fact";"c32","rate";"c64","rate";"cmpd","";"ec32","diff";"ec64","diff";"f","fact";"family","";"n","raw";"s",""},2,FALSE)</f>
        <v>fact</v>
      </c>
      <c r="L223" s="4" t="str">
        <f t="shared" si="12"/>
        <v>100 * calls / cifs.global.basic.totalCalls</v>
      </c>
      <c r="M223" s="5" t="str">
        <f t="shared" si="13"/>
        <v>pct</v>
      </c>
      <c r="N223" s="5" t="str">
        <f t="shared" si="14"/>
        <v>calls</v>
      </c>
      <c r="O223" s="5" t="str">
        <f t="shared" si="15"/>
        <v>cifs.global.basic.totalCalls</v>
      </c>
    </row>
    <row r="224" spans="1:15">
      <c r="A224" s="5" t="s">
        <v>640</v>
      </c>
      <c r="B224" s="5" t="s">
        <v>24</v>
      </c>
      <c r="C224" s="5" t="s">
        <v>455</v>
      </c>
      <c r="D224" s="5" t="s">
        <v>527</v>
      </c>
      <c r="E224" s="5" t="s">
        <v>528</v>
      </c>
      <c r="F224" s="5" t="s">
        <v>529</v>
      </c>
      <c r="G224" s="5">
        <v>7</v>
      </c>
      <c r="H224" s="5" t="s">
        <v>27</v>
      </c>
      <c r="I224" s="5">
        <v>1</v>
      </c>
      <c r="J224" s="5" t="s">
        <v>530</v>
      </c>
      <c r="K224" s="4" t="str">
        <f>VLOOKUP(IF(ISBLANK(J224),C224,LEFT(J224,IFERROR(FIND("_",LEFT(J224,4)),1)-1)),{"","fact";"c","reset";"tc","reset";"ec","reset";"tec","fact";"c32","rate";"c64","rate";"cmpd","";"ec32","diff";"ec64","diff";"f","fact";"family","";"n","raw";"s",""},2,FALSE)</f>
        <v>fact</v>
      </c>
      <c r="L224" s="4" t="str">
        <f t="shared" si="12"/>
        <v>totalTime / calls</v>
      </c>
      <c r="M224" s="5" t="str">
        <f t="shared" si="13"/>
        <v>div</v>
      </c>
      <c r="N224" s="5" t="str">
        <f t="shared" si="14"/>
        <v>totalTime</v>
      </c>
      <c r="O224" s="5" t="str">
        <f t="shared" si="15"/>
        <v>calls</v>
      </c>
    </row>
    <row r="225" spans="1:15">
      <c r="A225" s="5" t="s">
        <v>641</v>
      </c>
      <c r="B225" s="5" t="s">
        <v>24</v>
      </c>
      <c r="C225" s="5" t="s">
        <v>35</v>
      </c>
      <c r="D225" s="5" t="s">
        <v>532</v>
      </c>
      <c r="E225" s="5" t="s">
        <v>533</v>
      </c>
      <c r="F225" s="5" t="s">
        <v>242</v>
      </c>
      <c r="G225" s="5">
        <v>7</v>
      </c>
      <c r="H225" s="5" t="s">
        <v>27</v>
      </c>
      <c r="I225" s="5">
        <v>-1</v>
      </c>
      <c r="J225" s="5"/>
      <c r="K225" s="4" t="str">
        <f>VLOOKUP(IF(ISBLANK(J225),C225,LEFT(J225,IFERROR(FIND("_",LEFT(J225,4)),1)-1)),{"","fact";"c","reset";"tc","reset";"ec","reset";"tec","fact";"c32","rate";"c64","rate";"cmpd","";"ec32","diff";"ec64","diff";"f","fact";"family","";"n","raw";"s",""},2,FALSE)</f>
        <v>rate</v>
      </c>
      <c r="L225" s="4" t="str">
        <f t="shared" si="12"/>
        <v/>
      </c>
      <c r="M225" s="5" t="str">
        <f t="shared" si="13"/>
        <v/>
      </c>
      <c r="N225" s="5" t="str">
        <f t="shared" si="14"/>
        <v/>
      </c>
      <c r="O225" s="5" t="str">
        <f t="shared" si="15"/>
        <v/>
      </c>
    </row>
    <row r="226" spans="1:15">
      <c r="A226" s="5" t="s">
        <v>642</v>
      </c>
      <c r="B226" s="5" t="s">
        <v>24</v>
      </c>
      <c r="C226" s="5" t="s">
        <v>145</v>
      </c>
      <c r="D226" s="5" t="s">
        <v>386</v>
      </c>
      <c r="E226" s="5" t="s">
        <v>535</v>
      </c>
      <c r="F226" s="5" t="s">
        <v>536</v>
      </c>
      <c r="G226" s="5">
        <v>7</v>
      </c>
      <c r="H226" s="5" t="s">
        <v>27</v>
      </c>
      <c r="I226" s="5">
        <v>-1</v>
      </c>
      <c r="J226" s="5"/>
      <c r="K226" s="4" t="str">
        <f>VLOOKUP(IF(ISBLANK(J226),C226,LEFT(J226,IFERROR(FIND("_",LEFT(J226,4)),1)-1)),{"","fact";"c","reset";"tc","reset";"ec","reset";"tec","fact";"c32","rate";"c64","rate";"cmpd","";"ec32","diff";"ec64","diff";"f","fact";"family","";"n","raw";"s",""},2,FALSE)</f>
        <v>fact</v>
      </c>
      <c r="L226" s="4" t="str">
        <f t="shared" si="12"/>
        <v/>
      </c>
      <c r="M226" s="5" t="str">
        <f t="shared" si="13"/>
        <v/>
      </c>
      <c r="N226" s="5" t="str">
        <f t="shared" si="14"/>
        <v/>
      </c>
      <c r="O226" s="5" t="str">
        <f t="shared" si="15"/>
        <v/>
      </c>
    </row>
    <row r="227" spans="1:15">
      <c r="A227" s="5" t="s">
        <v>643</v>
      </c>
      <c r="B227" s="5" t="s">
        <v>24</v>
      </c>
      <c r="C227" s="5" t="s">
        <v>145</v>
      </c>
      <c r="D227" s="5" t="s">
        <v>538</v>
      </c>
      <c r="E227" s="5" t="s">
        <v>539</v>
      </c>
      <c r="F227" s="5" t="s">
        <v>536</v>
      </c>
      <c r="G227" s="5">
        <v>7</v>
      </c>
      <c r="H227" s="5" t="s">
        <v>27</v>
      </c>
      <c r="I227" s="5">
        <v>-1</v>
      </c>
      <c r="J227" s="5"/>
      <c r="K227" s="4" t="str">
        <f>VLOOKUP(IF(ISBLANK(J227),C227,LEFT(J227,IFERROR(FIND("_",LEFT(J227,4)),1)-1)),{"","fact";"c","reset";"tc","reset";"ec","reset";"tec","fact";"c32","rate";"c64","rate";"cmpd","";"ec32","diff";"ec64","diff";"f","fact";"family","";"n","raw";"s",""},2,FALSE)</f>
        <v>fact</v>
      </c>
      <c r="L227" s="4" t="str">
        <f t="shared" si="12"/>
        <v/>
      </c>
      <c r="M227" s="5" t="str">
        <f t="shared" si="13"/>
        <v/>
      </c>
      <c r="N227" s="5" t="str">
        <f t="shared" si="14"/>
        <v/>
      </c>
      <c r="O227" s="5" t="str">
        <f t="shared" si="15"/>
        <v/>
      </c>
    </row>
    <row r="228" spans="1:15">
      <c r="A228" s="5" t="s">
        <v>644</v>
      </c>
      <c r="B228" s="5" t="s">
        <v>24</v>
      </c>
      <c r="C228" s="5" t="s">
        <v>455</v>
      </c>
      <c r="D228" s="5" t="s">
        <v>522</v>
      </c>
      <c r="E228" s="5" t="s">
        <v>645</v>
      </c>
      <c r="F228" s="5" t="s">
        <v>524</v>
      </c>
      <c r="G228" s="5">
        <v>-1</v>
      </c>
      <c r="H228" s="5" t="s">
        <v>27</v>
      </c>
      <c r="I228" s="5">
        <v>1</v>
      </c>
      <c r="J228" s="5" t="s">
        <v>646</v>
      </c>
      <c r="K228" s="4" t="str">
        <f>VLOOKUP(IF(ISBLANK(J228),C228,LEFT(J228,IFERROR(FIND("_",LEFT(J228,4)),1)-1)),{"","fact";"c","reset";"tc","reset";"ec","reset";"tec","fact";"c32","rate";"c64","rate";"cmpd","";"ec32","diff";"ec64","diff";"f","fact";"family","";"n","raw";"s",""},2,FALSE)</f>
        <v>fact</v>
      </c>
      <c r="L228" s="4" t="str">
        <f t="shared" si="12"/>
        <v>100 * calls / cifs.smb2.totalCalls</v>
      </c>
      <c r="M228" s="5" t="str">
        <f t="shared" si="13"/>
        <v>pct</v>
      </c>
      <c r="N228" s="5" t="str">
        <f t="shared" si="14"/>
        <v>calls</v>
      </c>
      <c r="O228" s="5" t="str">
        <f t="shared" si="15"/>
        <v>cifs.smb2.totalCalls</v>
      </c>
    </row>
    <row r="229" spans="1:15">
      <c r="A229" s="5" t="s">
        <v>4509</v>
      </c>
      <c r="B229" s="5" t="s">
        <v>4504</v>
      </c>
      <c r="C229" s="5" t="s">
        <v>35</v>
      </c>
      <c r="D229" s="5" t="s">
        <v>1136</v>
      </c>
      <c r="E229" s="5" t="s">
        <v>4505</v>
      </c>
      <c r="F229" s="5" t="s">
        <v>536</v>
      </c>
      <c r="G229" s="5">
        <v>7</v>
      </c>
      <c r="H229" s="5" t="s">
        <v>27</v>
      </c>
      <c r="I229" s="5">
        <v>-1</v>
      </c>
      <c r="J229" s="5"/>
      <c r="K229" s="4" t="str">
        <f>VLOOKUP(IF(ISBLANK(J229),C229,LEFT(J229,IFERROR(FIND("_",LEFT(J229,4)),1)-1)),{"","fact";"c","reset";"tc","reset";"ec","reset";"tec","fact";"c32","rate";"c64","rate";"cmpd","";"ec32","diff";"ec64","diff";"f","fact";"family","";"n","raw";"s",""},2,FALSE)</f>
        <v>rate</v>
      </c>
      <c r="L229" s="4" t="str">
        <f t="shared" si="12"/>
        <v/>
      </c>
      <c r="M229" s="5" t="str">
        <f t="shared" si="13"/>
        <v/>
      </c>
      <c r="N229" s="5" t="str">
        <f t="shared" si="14"/>
        <v/>
      </c>
      <c r="O229" s="5" t="str">
        <f t="shared" si="15"/>
        <v/>
      </c>
    </row>
    <row r="230" spans="1:15">
      <c r="A230" s="5" t="s">
        <v>647</v>
      </c>
      <c r="B230" s="5" t="s">
        <v>24</v>
      </c>
      <c r="C230" s="5" t="s">
        <v>30</v>
      </c>
      <c r="D230" s="5" t="s">
        <v>648</v>
      </c>
      <c r="E230" s="5" t="s">
        <v>649</v>
      </c>
      <c r="F230" s="5"/>
      <c r="G230" s="5">
        <v>34</v>
      </c>
      <c r="H230" s="5" t="s">
        <v>27</v>
      </c>
      <c r="I230" s="5">
        <v>-1</v>
      </c>
      <c r="J230" s="5"/>
      <c r="K230" s="4" t="str">
        <f>VLOOKUP(IF(ISBLANK(J230),C230,LEFT(J230,IFERROR(FIND("_",LEFT(J230,4)),1)-1)),{"","fact";"c","reset";"tc","reset";"ec","reset";"tec","fact";"c32","rate";"c64","rate";"cmpd","";"ec32","diff";"ec64","diff";"f","fact";"family","";"n","raw";"s",""},2,FALSE)</f>
        <v/>
      </c>
      <c r="L230" s="4" t="str">
        <f t="shared" si="12"/>
        <v/>
      </c>
      <c r="M230" s="5" t="str">
        <f t="shared" si="13"/>
        <v/>
      </c>
      <c r="N230" s="5" t="str">
        <f t="shared" si="14"/>
        <v/>
      </c>
      <c r="O230" s="5" t="str">
        <f t="shared" si="15"/>
        <v/>
      </c>
    </row>
    <row r="231" spans="1:15">
      <c r="A231" s="5" t="s">
        <v>650</v>
      </c>
      <c r="B231" s="5" t="s">
        <v>24</v>
      </c>
      <c r="C231" s="5" t="s">
        <v>455</v>
      </c>
      <c r="D231" s="5" t="s">
        <v>527</v>
      </c>
      <c r="E231" s="5" t="s">
        <v>528</v>
      </c>
      <c r="F231" s="5" t="s">
        <v>529</v>
      </c>
      <c r="G231" s="5">
        <v>7</v>
      </c>
      <c r="H231" s="5" t="s">
        <v>27</v>
      </c>
      <c r="I231" s="5">
        <v>1</v>
      </c>
      <c r="J231" s="5" t="s">
        <v>530</v>
      </c>
      <c r="K231" s="4" t="str">
        <f>VLOOKUP(IF(ISBLANK(J231),C231,LEFT(J231,IFERROR(FIND("_",LEFT(J231,4)),1)-1)),{"","fact";"c","reset";"tc","reset";"ec","reset";"tec","fact";"c32","rate";"c64","rate";"cmpd","";"ec32","diff";"ec64","diff";"f","fact";"family","";"n","raw";"s",""},2,FALSE)</f>
        <v>fact</v>
      </c>
      <c r="L231" s="4" t="str">
        <f t="shared" si="12"/>
        <v>totalTime / calls</v>
      </c>
      <c r="M231" s="5" t="str">
        <f t="shared" si="13"/>
        <v>div</v>
      </c>
      <c r="N231" s="5" t="str">
        <f t="shared" si="14"/>
        <v>totalTime</v>
      </c>
      <c r="O231" s="5" t="str">
        <f t="shared" si="15"/>
        <v>calls</v>
      </c>
    </row>
    <row r="232" spans="1:15">
      <c r="A232" s="5" t="s">
        <v>651</v>
      </c>
      <c r="B232" s="5" t="s">
        <v>24</v>
      </c>
      <c r="C232" s="5" t="s">
        <v>35</v>
      </c>
      <c r="D232" s="5" t="s">
        <v>532</v>
      </c>
      <c r="E232" s="5" t="s">
        <v>533</v>
      </c>
      <c r="F232" s="5" t="s">
        <v>242</v>
      </c>
      <c r="G232" s="5">
        <v>7</v>
      </c>
      <c r="H232" s="5" t="s">
        <v>27</v>
      </c>
      <c r="I232" s="5">
        <v>-1</v>
      </c>
      <c r="J232" s="5"/>
      <c r="K232" s="4" t="str">
        <f>VLOOKUP(IF(ISBLANK(J232),C232,LEFT(J232,IFERROR(FIND("_",LEFT(J232,4)),1)-1)),{"","fact";"c","reset";"tc","reset";"ec","reset";"tec","fact";"c32","rate";"c64","rate";"cmpd","";"ec32","diff";"ec64","diff";"f","fact";"family","";"n","raw";"s",""},2,FALSE)</f>
        <v>rate</v>
      </c>
      <c r="L232" s="4" t="str">
        <f t="shared" si="12"/>
        <v/>
      </c>
      <c r="M232" s="5" t="str">
        <f t="shared" si="13"/>
        <v/>
      </c>
      <c r="N232" s="5" t="str">
        <f t="shared" si="14"/>
        <v/>
      </c>
      <c r="O232" s="5" t="str">
        <f t="shared" si="15"/>
        <v/>
      </c>
    </row>
    <row r="233" spans="1:15">
      <c r="A233" s="5" t="s">
        <v>652</v>
      </c>
      <c r="B233" s="5" t="s">
        <v>24</v>
      </c>
      <c r="C233" s="5" t="s">
        <v>145</v>
      </c>
      <c r="D233" s="5" t="s">
        <v>386</v>
      </c>
      <c r="E233" s="5" t="s">
        <v>535</v>
      </c>
      <c r="F233" s="5" t="s">
        <v>536</v>
      </c>
      <c r="G233" s="5">
        <v>7</v>
      </c>
      <c r="H233" s="5" t="s">
        <v>27</v>
      </c>
      <c r="I233" s="5">
        <v>-1</v>
      </c>
      <c r="J233" s="5"/>
      <c r="K233" s="4" t="str">
        <f>VLOOKUP(IF(ISBLANK(J233),C233,LEFT(J233,IFERROR(FIND("_",LEFT(J233,4)),1)-1)),{"","fact";"c","reset";"tc","reset";"ec","reset";"tec","fact";"c32","rate";"c64","rate";"cmpd","";"ec32","diff";"ec64","diff";"f","fact";"family","";"n","raw";"s",""},2,FALSE)</f>
        <v>fact</v>
      </c>
      <c r="L233" s="4" t="str">
        <f t="shared" si="12"/>
        <v/>
      </c>
      <c r="M233" s="5" t="str">
        <f t="shared" si="13"/>
        <v/>
      </c>
      <c r="N233" s="5" t="str">
        <f t="shared" si="14"/>
        <v/>
      </c>
      <c r="O233" s="5" t="str">
        <f t="shared" si="15"/>
        <v/>
      </c>
    </row>
    <row r="234" spans="1:15">
      <c r="A234" s="5" t="s">
        <v>653</v>
      </c>
      <c r="B234" s="5" t="s">
        <v>24</v>
      </c>
      <c r="C234" s="5" t="s">
        <v>145</v>
      </c>
      <c r="D234" s="5" t="s">
        <v>538</v>
      </c>
      <c r="E234" s="5" t="s">
        <v>539</v>
      </c>
      <c r="F234" s="5" t="s">
        <v>536</v>
      </c>
      <c r="G234" s="5">
        <v>7</v>
      </c>
      <c r="H234" s="5" t="s">
        <v>27</v>
      </c>
      <c r="I234" s="5">
        <v>-1</v>
      </c>
      <c r="J234" s="5"/>
      <c r="K234" s="4" t="str">
        <f>VLOOKUP(IF(ISBLANK(J234),C234,LEFT(J234,IFERROR(FIND("_",LEFT(J234,4)),1)-1)),{"","fact";"c","reset";"tc","reset";"ec","reset";"tec","fact";"c32","rate";"c64","rate";"cmpd","";"ec32","diff";"ec64","diff";"f","fact";"family","";"n","raw";"s",""},2,FALSE)</f>
        <v>fact</v>
      </c>
      <c r="L234" s="4" t="str">
        <f t="shared" si="12"/>
        <v/>
      </c>
      <c r="M234" s="5" t="str">
        <f t="shared" si="13"/>
        <v/>
      </c>
      <c r="N234" s="5" t="str">
        <f t="shared" si="14"/>
        <v/>
      </c>
      <c r="O234" s="5" t="str">
        <f t="shared" si="15"/>
        <v/>
      </c>
    </row>
    <row r="235" spans="1:15">
      <c r="A235" s="5" t="s">
        <v>4510</v>
      </c>
      <c r="B235" s="5" t="s">
        <v>4504</v>
      </c>
      <c r="C235" s="5" t="s">
        <v>35</v>
      </c>
      <c r="D235" s="5" t="s">
        <v>1136</v>
      </c>
      <c r="E235" s="5" t="s">
        <v>4505</v>
      </c>
      <c r="F235" s="5" t="s">
        <v>536</v>
      </c>
      <c r="G235" s="5">
        <v>7</v>
      </c>
      <c r="H235" s="5" t="s">
        <v>27</v>
      </c>
      <c r="I235" s="5">
        <v>-1</v>
      </c>
      <c r="J235" s="5"/>
      <c r="K235" s="4" t="str">
        <f>VLOOKUP(IF(ISBLANK(J235),C235,LEFT(J235,IFERROR(FIND("_",LEFT(J235,4)),1)-1)),{"","fact";"c","reset";"tc","reset";"ec","reset";"tec","fact";"c32","rate";"c64","rate";"cmpd","";"ec32","diff";"ec64","diff";"f","fact";"family","";"n","raw";"s",""},2,FALSE)</f>
        <v>rate</v>
      </c>
      <c r="L235" s="4" t="str">
        <f t="shared" si="12"/>
        <v/>
      </c>
      <c r="M235" s="5" t="str">
        <f t="shared" si="13"/>
        <v/>
      </c>
      <c r="N235" s="5" t="str">
        <f t="shared" si="14"/>
        <v/>
      </c>
      <c r="O235" s="5" t="str">
        <f t="shared" si="15"/>
        <v/>
      </c>
    </row>
    <row r="236" spans="1:15">
      <c r="A236" s="5" t="s">
        <v>654</v>
      </c>
      <c r="B236" s="5" t="s">
        <v>24</v>
      </c>
      <c r="C236" s="5" t="s">
        <v>455</v>
      </c>
      <c r="D236" s="5" t="s">
        <v>655</v>
      </c>
      <c r="E236" s="5" t="s">
        <v>656</v>
      </c>
      <c r="F236" s="5" t="s">
        <v>261</v>
      </c>
      <c r="G236" s="5">
        <v>7</v>
      </c>
      <c r="H236" s="5" t="s">
        <v>27</v>
      </c>
      <c r="I236" s="5"/>
      <c r="J236" s="5" t="s">
        <v>657</v>
      </c>
      <c r="K236" s="4" t="str">
        <f>VLOOKUP(IF(ISBLANK(J236),C236,LEFT(J236,IFERROR(FIND("_",LEFT(J236,4)),1)-1)),{"","fact";"c","reset";"tc","reset";"ec","reset";"tec","fact";"c32","rate";"c64","rate";"cmpd","";"ec32","diff";"ec64","diff";"f","fact";"family","";"n","raw";"s",""},2,FALSE)</f>
        <v>reset</v>
      </c>
      <c r="L236" s="4" t="str">
        <f t="shared" si="12"/>
        <v>∑ (cifs.smb2.queryInfo.*.calls)</v>
      </c>
      <c r="M236" s="5" t="str">
        <f t="shared" si="13"/>
        <v>sum</v>
      </c>
      <c r="N236" s="5" t="str">
        <f t="shared" si="14"/>
        <v>cifs.smb2.queryInfo.*.calls</v>
      </c>
      <c r="O236" s="5" t="str">
        <f t="shared" si="15"/>
        <v/>
      </c>
    </row>
    <row r="237" spans="1:15">
      <c r="A237" s="5" t="s">
        <v>658</v>
      </c>
      <c r="B237" s="5" t="s">
        <v>24</v>
      </c>
      <c r="C237" s="5" t="s">
        <v>30</v>
      </c>
      <c r="D237" s="5" t="s">
        <v>659</v>
      </c>
      <c r="E237" s="5" t="s">
        <v>660</v>
      </c>
      <c r="F237" s="5"/>
      <c r="G237" s="5">
        <v>33</v>
      </c>
      <c r="H237" s="5" t="s">
        <v>27</v>
      </c>
      <c r="I237" s="5">
        <v>-1</v>
      </c>
      <c r="J237" s="5"/>
      <c r="K237" s="4" t="str">
        <f>VLOOKUP(IF(ISBLANK(J237),C237,LEFT(J237,IFERROR(FIND("_",LEFT(J237,4)),1)-1)),{"","fact";"c","reset";"tc","reset";"ec","reset";"tec","fact";"c32","rate";"c64","rate";"cmpd","";"ec32","diff";"ec64","diff";"f","fact";"family","";"n","raw";"s",""},2,FALSE)</f>
        <v/>
      </c>
      <c r="L237" s="4" t="str">
        <f t="shared" si="12"/>
        <v/>
      </c>
      <c r="M237" s="5" t="str">
        <f t="shared" si="13"/>
        <v/>
      </c>
      <c r="N237" s="5" t="str">
        <f t="shared" si="14"/>
        <v/>
      </c>
      <c r="O237" s="5" t="str">
        <f t="shared" si="15"/>
        <v/>
      </c>
    </row>
    <row r="238" spans="1:15">
      <c r="A238" s="5" t="s">
        <v>661</v>
      </c>
      <c r="B238" s="5" t="s">
        <v>24</v>
      </c>
      <c r="C238" s="5" t="s">
        <v>455</v>
      </c>
      <c r="D238" s="5" t="s">
        <v>527</v>
      </c>
      <c r="E238" s="5" t="s">
        <v>528</v>
      </c>
      <c r="F238" s="5" t="s">
        <v>529</v>
      </c>
      <c r="G238" s="5">
        <v>7</v>
      </c>
      <c r="H238" s="5" t="s">
        <v>27</v>
      </c>
      <c r="I238" s="5">
        <v>1</v>
      </c>
      <c r="J238" s="5" t="s">
        <v>530</v>
      </c>
      <c r="K238" s="4" t="str">
        <f>VLOOKUP(IF(ISBLANK(J238),C238,LEFT(J238,IFERROR(FIND("_",LEFT(J238,4)),1)-1)),{"","fact";"c","reset";"tc","reset";"ec","reset";"tec","fact";"c32","rate";"c64","rate";"cmpd","";"ec32","diff";"ec64","diff";"f","fact";"family","";"n","raw";"s",""},2,FALSE)</f>
        <v>fact</v>
      </c>
      <c r="L238" s="4" t="str">
        <f t="shared" si="12"/>
        <v>totalTime / calls</v>
      </c>
      <c r="M238" s="5" t="str">
        <f t="shared" si="13"/>
        <v>div</v>
      </c>
      <c r="N238" s="5" t="str">
        <f t="shared" si="14"/>
        <v>totalTime</v>
      </c>
      <c r="O238" s="5" t="str">
        <f t="shared" si="15"/>
        <v>calls</v>
      </c>
    </row>
    <row r="239" spans="1:15">
      <c r="A239" s="5" t="s">
        <v>662</v>
      </c>
      <c r="B239" s="5" t="s">
        <v>24</v>
      </c>
      <c r="C239" s="5" t="s">
        <v>35</v>
      </c>
      <c r="D239" s="5" t="s">
        <v>532</v>
      </c>
      <c r="E239" s="5" t="s">
        <v>533</v>
      </c>
      <c r="F239" s="5" t="s">
        <v>242</v>
      </c>
      <c r="G239" s="5">
        <v>7</v>
      </c>
      <c r="H239" s="5" t="s">
        <v>27</v>
      </c>
      <c r="I239" s="5">
        <v>-1</v>
      </c>
      <c r="J239" s="5"/>
      <c r="K239" s="4" t="str">
        <f>VLOOKUP(IF(ISBLANK(J239),C239,LEFT(J239,IFERROR(FIND("_",LEFT(J239,4)),1)-1)),{"","fact";"c","reset";"tc","reset";"ec","reset";"tec","fact";"c32","rate";"c64","rate";"cmpd","";"ec32","diff";"ec64","diff";"f","fact";"family","";"n","raw";"s",""},2,FALSE)</f>
        <v>rate</v>
      </c>
      <c r="L239" s="4" t="str">
        <f t="shared" si="12"/>
        <v/>
      </c>
      <c r="M239" s="5" t="str">
        <f t="shared" si="13"/>
        <v/>
      </c>
      <c r="N239" s="5" t="str">
        <f t="shared" si="14"/>
        <v/>
      </c>
      <c r="O239" s="5" t="str">
        <f t="shared" si="15"/>
        <v/>
      </c>
    </row>
    <row r="240" spans="1:15">
      <c r="A240" s="5" t="s">
        <v>663</v>
      </c>
      <c r="B240" s="5" t="s">
        <v>24</v>
      </c>
      <c r="C240" s="5" t="s">
        <v>145</v>
      </c>
      <c r="D240" s="5" t="s">
        <v>386</v>
      </c>
      <c r="E240" s="5" t="s">
        <v>535</v>
      </c>
      <c r="F240" s="5" t="s">
        <v>536</v>
      </c>
      <c r="G240" s="5">
        <v>7</v>
      </c>
      <c r="H240" s="5" t="s">
        <v>27</v>
      </c>
      <c r="I240" s="5">
        <v>-1</v>
      </c>
      <c r="J240" s="5"/>
      <c r="K240" s="4" t="str">
        <f>VLOOKUP(IF(ISBLANK(J240),C240,LEFT(J240,IFERROR(FIND("_",LEFT(J240,4)),1)-1)),{"","fact";"c","reset";"tc","reset";"ec","reset";"tec","fact";"c32","rate";"c64","rate";"cmpd","";"ec32","diff";"ec64","diff";"f","fact";"family","";"n","raw";"s",""},2,FALSE)</f>
        <v>fact</v>
      </c>
      <c r="L240" s="4" t="str">
        <f t="shared" si="12"/>
        <v/>
      </c>
      <c r="M240" s="5" t="str">
        <f t="shared" si="13"/>
        <v/>
      </c>
      <c r="N240" s="5" t="str">
        <f t="shared" si="14"/>
        <v/>
      </c>
      <c r="O240" s="5" t="str">
        <f t="shared" si="15"/>
        <v/>
      </c>
    </row>
    <row r="241" spans="1:15">
      <c r="A241" s="5" t="s">
        <v>664</v>
      </c>
      <c r="B241" s="5" t="s">
        <v>24</v>
      </c>
      <c r="C241" s="5" t="s">
        <v>145</v>
      </c>
      <c r="D241" s="5" t="s">
        <v>538</v>
      </c>
      <c r="E241" s="5" t="s">
        <v>539</v>
      </c>
      <c r="F241" s="5" t="s">
        <v>536</v>
      </c>
      <c r="G241" s="5">
        <v>7</v>
      </c>
      <c r="H241" s="5" t="s">
        <v>27</v>
      </c>
      <c r="I241" s="5">
        <v>-1</v>
      </c>
      <c r="J241" s="5"/>
      <c r="K241" s="4" t="str">
        <f>VLOOKUP(IF(ISBLANK(J241),C241,LEFT(J241,IFERROR(FIND("_",LEFT(J241,4)),1)-1)),{"","fact";"c","reset";"tc","reset";"ec","reset";"tec","fact";"c32","rate";"c64","rate";"cmpd","";"ec32","diff";"ec64","diff";"f","fact";"family","";"n","raw";"s",""},2,FALSE)</f>
        <v>fact</v>
      </c>
      <c r="L241" s="4" t="str">
        <f t="shared" si="12"/>
        <v/>
      </c>
      <c r="M241" s="5" t="str">
        <f t="shared" si="13"/>
        <v/>
      </c>
      <c r="N241" s="5" t="str">
        <f t="shared" si="14"/>
        <v/>
      </c>
      <c r="O241" s="5" t="str">
        <f t="shared" si="15"/>
        <v/>
      </c>
    </row>
    <row r="242" spans="1:15">
      <c r="A242" s="5" t="s">
        <v>4511</v>
      </c>
      <c r="B242" s="5" t="s">
        <v>4504</v>
      </c>
      <c r="C242" s="5" t="s">
        <v>35</v>
      </c>
      <c r="D242" s="5" t="s">
        <v>1136</v>
      </c>
      <c r="E242" s="5" t="s">
        <v>4505</v>
      </c>
      <c r="F242" s="5" t="s">
        <v>536</v>
      </c>
      <c r="G242" s="5">
        <v>7</v>
      </c>
      <c r="H242" s="5" t="s">
        <v>27</v>
      </c>
      <c r="I242" s="5">
        <v>-1</v>
      </c>
      <c r="J242" s="5"/>
      <c r="K242" s="4" t="str">
        <f>VLOOKUP(IF(ISBLANK(J242),C242,LEFT(J242,IFERROR(FIND("_",LEFT(J242,4)),1)-1)),{"","fact";"c","reset";"tc","reset";"ec","reset";"tec","fact";"c32","rate";"c64","rate";"cmpd","";"ec32","diff";"ec64","diff";"f","fact";"family","";"n","raw";"s",""},2,FALSE)</f>
        <v>rate</v>
      </c>
      <c r="L242" s="4" t="str">
        <f t="shared" si="12"/>
        <v/>
      </c>
      <c r="M242" s="5" t="str">
        <f t="shared" si="13"/>
        <v/>
      </c>
      <c r="N242" s="5" t="str">
        <f t="shared" si="14"/>
        <v/>
      </c>
      <c r="O242" s="5" t="str">
        <f t="shared" si="15"/>
        <v/>
      </c>
    </row>
    <row r="243" spans="1:15">
      <c r="A243" s="5" t="s">
        <v>665</v>
      </c>
      <c r="B243" s="5" t="s">
        <v>24</v>
      </c>
      <c r="C243" s="5" t="s">
        <v>455</v>
      </c>
      <c r="D243" s="5" t="s">
        <v>666</v>
      </c>
      <c r="E243" s="5" t="s">
        <v>667</v>
      </c>
      <c r="F243" s="5" t="s">
        <v>261</v>
      </c>
      <c r="G243" s="5">
        <v>7</v>
      </c>
      <c r="H243" s="5" t="s">
        <v>27</v>
      </c>
      <c r="I243" s="5"/>
      <c r="J243" s="5" t="s">
        <v>668</v>
      </c>
      <c r="K243" s="4" t="str">
        <f>VLOOKUP(IF(ISBLANK(J243),C243,LEFT(J243,IFERROR(FIND("_",LEFT(J243,4)),1)-1)),{"","fact";"c","reset";"tc","reset";"ec","reset";"tec","fact";"c32","rate";"c64","rate";"cmpd","";"ec32","diff";"ec64","diff";"f","fact";"family","";"n","raw";"s",""},2,FALSE)</f>
        <v>reset</v>
      </c>
      <c r="L243" s="4" t="str">
        <f t="shared" si="12"/>
        <v>∑ (cifs.smb2.setInfo.*.calls)</v>
      </c>
      <c r="M243" s="5" t="str">
        <f t="shared" si="13"/>
        <v>sum</v>
      </c>
      <c r="N243" s="5" t="str">
        <f t="shared" si="14"/>
        <v>cifs.smb2.setInfo.*.calls</v>
      </c>
      <c r="O243" s="5" t="str">
        <f t="shared" si="15"/>
        <v/>
      </c>
    </row>
    <row r="244" spans="1:15">
      <c r="A244" s="5" t="s">
        <v>669</v>
      </c>
      <c r="B244" s="5" t="s">
        <v>24</v>
      </c>
      <c r="C244" s="5" t="s">
        <v>455</v>
      </c>
      <c r="D244" s="5" t="s">
        <v>670</v>
      </c>
      <c r="E244" s="5" t="s">
        <v>671</v>
      </c>
      <c r="F244" s="5" t="s">
        <v>261</v>
      </c>
      <c r="G244" s="5">
        <v>7</v>
      </c>
      <c r="H244" s="5" t="s">
        <v>27</v>
      </c>
      <c r="I244" s="5"/>
      <c r="J244" s="5" t="s">
        <v>672</v>
      </c>
      <c r="K244" s="4" t="str">
        <f>VLOOKUP(IF(ISBLANK(J244),C244,LEFT(J244,IFERROR(FIND("_",LEFT(J244,4)),1)-1)),{"","fact";"c","reset";"tc","reset";"ec","reset";"tec","fact";"c32","rate";"c64","rate";"cmpd","";"ec32","diff";"ec64","diff";"f","fact";"family","";"n","raw";"s",""},2,FALSE)</f>
        <v>reset</v>
      </c>
      <c r="L244" s="4" t="str">
        <f t="shared" si="12"/>
        <v>∑ (cifs.smb2.op.*.calls)</v>
      </c>
      <c r="M244" s="5" t="str">
        <f t="shared" si="13"/>
        <v>sum</v>
      </c>
      <c r="N244" s="5" t="str">
        <f t="shared" si="14"/>
        <v>cifs.smb2.op.*.calls</v>
      </c>
      <c r="O244" s="5" t="str">
        <f t="shared" si="15"/>
        <v/>
      </c>
    </row>
    <row r="245" spans="1:15">
      <c r="A245" s="5" t="s">
        <v>673</v>
      </c>
      <c r="B245" s="5" t="s">
        <v>24</v>
      </c>
      <c r="C245" s="5" t="s">
        <v>25</v>
      </c>
      <c r="D245" s="5"/>
      <c r="E245" s="5" t="s">
        <v>674</v>
      </c>
      <c r="F245" s="5"/>
      <c r="G245" s="5">
        <v>-1</v>
      </c>
      <c r="H245" s="5" t="s">
        <v>27</v>
      </c>
      <c r="I245" s="5"/>
      <c r="J245" s="5"/>
      <c r="K245" s="4" t="str">
        <f>VLOOKUP(IF(ISBLANK(J245),C245,LEFT(J245,IFERROR(FIND("_",LEFT(J245,4)),1)-1)),{"","fact";"c","reset";"tc","reset";"ec","reset";"tec","fact";"c32","rate";"c64","rate";"cmpd","";"ec32","diff";"ec64","diff";"f","fact";"family","";"n","raw";"s",""},2,FALSE)</f>
        <v/>
      </c>
      <c r="L245" s="4" t="str">
        <f t="shared" si="12"/>
        <v/>
      </c>
      <c r="M245" s="5" t="str">
        <f t="shared" si="13"/>
        <v/>
      </c>
      <c r="N245" s="5" t="str">
        <f t="shared" si="14"/>
        <v/>
      </c>
      <c r="O245" s="5" t="str">
        <f t="shared" si="15"/>
        <v/>
      </c>
    </row>
    <row r="246" spans="1:15">
      <c r="A246" s="5" t="s">
        <v>675</v>
      </c>
      <c r="B246" s="5" t="s">
        <v>24</v>
      </c>
      <c r="C246" s="5" t="s">
        <v>145</v>
      </c>
      <c r="D246" s="5" t="s">
        <v>676</v>
      </c>
      <c r="E246" s="5" t="s">
        <v>677</v>
      </c>
      <c r="F246" s="5" t="s">
        <v>482</v>
      </c>
      <c r="G246" s="5">
        <v>7</v>
      </c>
      <c r="H246" s="5" t="s">
        <v>27</v>
      </c>
      <c r="I246" s="5"/>
      <c r="J246" s="5"/>
      <c r="K246" s="4" t="str">
        <f>VLOOKUP(IF(ISBLANK(J246),C246,LEFT(J246,IFERROR(FIND("_",LEFT(J246,4)),1)-1)),{"","fact";"c","reset";"tc","reset";"ec","reset";"tec","fact";"c32","rate";"c64","rate";"cmpd","";"ec32","diff";"ec64","diff";"f","fact";"family","";"n","raw";"s",""},2,FALSE)</f>
        <v>fact</v>
      </c>
      <c r="L246" s="4" t="str">
        <f t="shared" si="12"/>
        <v/>
      </c>
      <c r="M246" s="5" t="str">
        <f t="shared" si="13"/>
        <v/>
      </c>
      <c r="N246" s="5" t="str">
        <f t="shared" si="14"/>
        <v/>
      </c>
      <c r="O246" s="5" t="str">
        <f t="shared" si="15"/>
        <v/>
      </c>
    </row>
    <row r="247" spans="1:15">
      <c r="A247" s="5" t="s">
        <v>678</v>
      </c>
      <c r="B247" s="5" t="s">
        <v>24</v>
      </c>
      <c r="C247" s="5" t="s">
        <v>145</v>
      </c>
      <c r="D247" s="5" t="s">
        <v>679</v>
      </c>
      <c r="E247" s="5" t="s">
        <v>680</v>
      </c>
      <c r="F247" s="5" t="s">
        <v>487</v>
      </c>
      <c r="G247" s="5">
        <v>7</v>
      </c>
      <c r="H247" s="5" t="s">
        <v>27</v>
      </c>
      <c r="I247" s="5"/>
      <c r="J247" s="5"/>
      <c r="K247" s="4" t="str">
        <f>VLOOKUP(IF(ISBLANK(J247),C247,LEFT(J247,IFERROR(FIND("_",LEFT(J247,4)),1)-1)),{"","fact";"c","reset";"tc","reset";"ec","reset";"tec","fact";"c32","rate";"c64","rate";"cmpd","";"ec32","diff";"ec64","diff";"f","fact";"family","";"n","raw";"s",""},2,FALSE)</f>
        <v>fact</v>
      </c>
      <c r="L247" s="4" t="str">
        <f t="shared" si="12"/>
        <v/>
      </c>
      <c r="M247" s="5" t="str">
        <f t="shared" si="13"/>
        <v/>
      </c>
      <c r="N247" s="5" t="str">
        <f t="shared" si="14"/>
        <v/>
      </c>
      <c r="O247" s="5" t="str">
        <f t="shared" si="15"/>
        <v/>
      </c>
    </row>
    <row r="248" spans="1:15">
      <c r="A248" s="5" t="s">
        <v>681</v>
      </c>
      <c r="B248" s="5" t="s">
        <v>24</v>
      </c>
      <c r="C248" s="5" t="s">
        <v>145</v>
      </c>
      <c r="D248" s="5" t="s">
        <v>682</v>
      </c>
      <c r="E248" s="5" t="s">
        <v>491</v>
      </c>
      <c r="F248" s="5" t="s">
        <v>482</v>
      </c>
      <c r="G248" s="5">
        <v>7</v>
      </c>
      <c r="H248" s="5" t="s">
        <v>27</v>
      </c>
      <c r="I248" s="5"/>
      <c r="J248" s="5"/>
      <c r="K248" s="4" t="str">
        <f>VLOOKUP(IF(ISBLANK(J248),C248,LEFT(J248,IFERROR(FIND("_",LEFT(J248,4)),1)-1)),{"","fact";"c","reset";"tc","reset";"ec","reset";"tec","fact";"c32","rate";"c64","rate";"cmpd","";"ec32","diff";"ec64","diff";"f","fact";"family","";"n","raw";"s",""},2,FALSE)</f>
        <v>fact</v>
      </c>
      <c r="L248" s="4" t="str">
        <f t="shared" si="12"/>
        <v/>
      </c>
      <c r="M248" s="5" t="str">
        <f t="shared" si="13"/>
        <v/>
      </c>
      <c r="N248" s="5" t="str">
        <f t="shared" si="14"/>
        <v/>
      </c>
      <c r="O248" s="5" t="str">
        <f t="shared" si="15"/>
        <v/>
      </c>
    </row>
    <row r="249" spans="1:15">
      <c r="A249" s="5" t="s">
        <v>683</v>
      </c>
      <c r="B249" s="5" t="s">
        <v>24</v>
      </c>
      <c r="C249" s="5" t="s">
        <v>145</v>
      </c>
      <c r="D249" s="5" t="s">
        <v>684</v>
      </c>
      <c r="E249" s="5" t="s">
        <v>685</v>
      </c>
      <c r="F249" s="5" t="s">
        <v>388</v>
      </c>
      <c r="G249" s="5">
        <v>7</v>
      </c>
      <c r="H249" s="5" t="s">
        <v>27</v>
      </c>
      <c r="I249" s="5"/>
      <c r="J249" s="5"/>
      <c r="K249" s="4" t="str">
        <f>VLOOKUP(IF(ISBLANK(J249),C249,LEFT(J249,IFERROR(FIND("_",LEFT(J249,4)),1)-1)),{"","fact";"c","reset";"tc","reset";"ec","reset";"tec","fact";"c32","rate";"c64","rate";"cmpd","";"ec32","diff";"ec64","diff";"f","fact";"family","";"n","raw";"s",""},2,FALSE)</f>
        <v>fact</v>
      </c>
      <c r="L249" s="4" t="str">
        <f t="shared" si="12"/>
        <v/>
      </c>
      <c r="M249" s="5" t="str">
        <f t="shared" si="13"/>
        <v/>
      </c>
      <c r="N249" s="5" t="str">
        <f t="shared" si="14"/>
        <v/>
      </c>
      <c r="O249" s="5" t="str">
        <f t="shared" si="15"/>
        <v/>
      </c>
    </row>
    <row r="250" spans="1:15">
      <c r="A250" s="5" t="s">
        <v>686</v>
      </c>
      <c r="B250" s="5" t="s">
        <v>24</v>
      </c>
      <c r="C250" s="5" t="s">
        <v>145</v>
      </c>
      <c r="D250" s="5" t="s">
        <v>687</v>
      </c>
      <c r="E250" s="5" t="s">
        <v>688</v>
      </c>
      <c r="F250" s="5" t="s">
        <v>500</v>
      </c>
      <c r="G250" s="5">
        <v>7</v>
      </c>
      <c r="H250" s="5" t="s">
        <v>27</v>
      </c>
      <c r="I250" s="5"/>
      <c r="J250" s="5"/>
      <c r="K250" s="4" t="str">
        <f>VLOOKUP(IF(ISBLANK(J250),C250,LEFT(J250,IFERROR(FIND("_",LEFT(J250,4)),1)-1)),{"","fact";"c","reset";"tc","reset";"ec","reset";"tec","fact";"c32","rate";"c64","rate";"cmpd","";"ec32","diff";"ec64","diff";"f","fact";"family","";"n","raw";"s",""},2,FALSE)</f>
        <v>fact</v>
      </c>
      <c r="L250" s="4" t="str">
        <f t="shared" si="12"/>
        <v/>
      </c>
      <c r="M250" s="5" t="str">
        <f t="shared" si="13"/>
        <v/>
      </c>
      <c r="N250" s="5" t="str">
        <f t="shared" si="14"/>
        <v/>
      </c>
      <c r="O250" s="5" t="str">
        <f t="shared" si="15"/>
        <v/>
      </c>
    </row>
    <row r="251" spans="1:15">
      <c r="A251" s="5" t="s">
        <v>689</v>
      </c>
      <c r="B251" s="5" t="s">
        <v>29</v>
      </c>
      <c r="C251" s="5" t="s">
        <v>25</v>
      </c>
      <c r="D251" s="5"/>
      <c r="E251" s="5" t="s">
        <v>690</v>
      </c>
      <c r="F251" s="5"/>
      <c r="G251" s="5">
        <v>-1</v>
      </c>
      <c r="H251" s="5" t="s">
        <v>27</v>
      </c>
      <c r="I251" s="5"/>
      <c r="J251" s="5"/>
      <c r="K251" s="4" t="str">
        <f>VLOOKUP(IF(ISBLANK(J251),C251,LEFT(J251,IFERROR(FIND("_",LEFT(J251,4)),1)-1)),{"","fact";"c","reset";"tc","reset";"ec","reset";"tec","fact";"c32","rate";"c64","rate";"cmpd","";"ec32","diff";"ec64","diff";"f","fact";"family","";"n","raw";"s",""},2,FALSE)</f>
        <v/>
      </c>
      <c r="L251" s="4" t="str">
        <f t="shared" si="12"/>
        <v/>
      </c>
      <c r="M251" s="5" t="str">
        <f t="shared" si="13"/>
        <v/>
      </c>
      <c r="N251" s="5" t="str">
        <f t="shared" si="14"/>
        <v/>
      </c>
      <c r="O251" s="5" t="str">
        <f t="shared" si="15"/>
        <v/>
      </c>
    </row>
    <row r="252" spans="1:15">
      <c r="A252" s="5" t="s">
        <v>691</v>
      </c>
      <c r="B252" s="5" t="s">
        <v>29</v>
      </c>
      <c r="C252" s="5" t="s">
        <v>30</v>
      </c>
      <c r="D252" s="5" t="s">
        <v>692</v>
      </c>
      <c r="E252" s="5" t="s">
        <v>693</v>
      </c>
      <c r="F252" s="5"/>
      <c r="G252" s="5">
        <v>16</v>
      </c>
      <c r="H252" s="5" t="s">
        <v>27</v>
      </c>
      <c r="I252" s="5">
        <v>-1</v>
      </c>
      <c r="J252" s="5"/>
      <c r="K252" s="4" t="str">
        <f>VLOOKUP(IF(ISBLANK(J252),C252,LEFT(J252,IFERROR(FIND("_",LEFT(J252,4)),1)-1)),{"","fact";"c","reset";"tc","reset";"ec","reset";"tec","fact";"c32","rate";"c64","rate";"cmpd","";"ec32","diff";"ec64","diff";"f","fact";"family","";"n","raw";"s",""},2,FALSE)</f>
        <v/>
      </c>
      <c r="L252" s="4" t="str">
        <f t="shared" si="12"/>
        <v/>
      </c>
      <c r="M252" s="5" t="str">
        <f t="shared" si="13"/>
        <v/>
      </c>
      <c r="N252" s="5" t="str">
        <f t="shared" si="14"/>
        <v/>
      </c>
      <c r="O252" s="5" t="str">
        <f t="shared" si="15"/>
        <v/>
      </c>
    </row>
    <row r="253" spans="1:15">
      <c r="A253" s="5" t="s">
        <v>694</v>
      </c>
      <c r="B253" s="5" t="s">
        <v>29</v>
      </c>
      <c r="C253" s="5" t="s">
        <v>35</v>
      </c>
      <c r="D253" s="5" t="s">
        <v>692</v>
      </c>
      <c r="E253" s="5" t="s">
        <v>695</v>
      </c>
      <c r="F253" s="5"/>
      <c r="G253" s="5">
        <v>-1</v>
      </c>
      <c r="H253" s="5" t="s">
        <v>27</v>
      </c>
      <c r="I253" s="5">
        <v>-1</v>
      </c>
      <c r="J253" s="5"/>
      <c r="K253" s="4" t="str">
        <f>VLOOKUP(IF(ISBLANK(J253),C253,LEFT(J253,IFERROR(FIND("_",LEFT(J253,4)),1)-1)),{"","fact";"c","reset";"tc","reset";"ec","reset";"tec","fact";"c32","rate";"c64","rate";"cmpd","";"ec32","diff";"ec64","diff";"f","fact";"family","";"n","raw";"s",""},2,FALSE)</f>
        <v>rate</v>
      </c>
      <c r="L253" s="4" t="str">
        <f t="shared" si="12"/>
        <v/>
      </c>
      <c r="M253" s="5" t="str">
        <f t="shared" si="13"/>
        <v/>
      </c>
      <c r="N253" s="5" t="str">
        <f t="shared" si="14"/>
        <v/>
      </c>
      <c r="O253" s="5" t="str">
        <f t="shared" si="15"/>
        <v/>
      </c>
    </row>
    <row r="254" spans="1:15">
      <c r="A254" s="5" t="s">
        <v>696</v>
      </c>
      <c r="B254" s="5" t="s">
        <v>29</v>
      </c>
      <c r="C254" s="5" t="s">
        <v>35</v>
      </c>
      <c r="D254" s="5" t="s">
        <v>697</v>
      </c>
      <c r="E254" s="5" t="s">
        <v>698</v>
      </c>
      <c r="F254" s="5"/>
      <c r="G254" s="5">
        <v>16</v>
      </c>
      <c r="H254" s="5" t="s">
        <v>27</v>
      </c>
      <c r="I254" s="5"/>
      <c r="J254" s="5"/>
      <c r="K254" s="4" t="str">
        <f>VLOOKUP(IF(ISBLANK(J254),C254,LEFT(J254,IFERROR(FIND("_",LEFT(J254,4)),1)-1)),{"","fact";"c","reset";"tc","reset";"ec","reset";"tec","fact";"c32","rate";"c64","rate";"cmpd","";"ec32","diff";"ec64","diff";"f","fact";"family","";"n","raw";"s",""},2,FALSE)</f>
        <v>rate</v>
      </c>
      <c r="L254" s="4" t="str">
        <f t="shared" si="12"/>
        <v/>
      </c>
      <c r="M254" s="5" t="str">
        <f t="shared" si="13"/>
        <v/>
      </c>
      <c r="N254" s="5" t="str">
        <f t="shared" si="14"/>
        <v/>
      </c>
      <c r="O254" s="5" t="str">
        <f t="shared" si="15"/>
        <v/>
      </c>
    </row>
    <row r="255" spans="1:15">
      <c r="A255" s="5" t="s">
        <v>699</v>
      </c>
      <c r="B255" s="5" t="s">
        <v>29</v>
      </c>
      <c r="C255" s="5" t="s">
        <v>35</v>
      </c>
      <c r="D255" s="5" t="s">
        <v>700</v>
      </c>
      <c r="E255" s="5" t="s">
        <v>701</v>
      </c>
      <c r="F255" s="5"/>
      <c r="G255" s="5">
        <v>16</v>
      </c>
      <c r="H255" s="5" t="s">
        <v>27</v>
      </c>
      <c r="I255" s="5"/>
      <c r="J255" s="5"/>
      <c r="K255" s="4" t="str">
        <f>VLOOKUP(IF(ISBLANK(J255),C255,LEFT(J255,IFERROR(FIND("_",LEFT(J255,4)),1)-1)),{"","fact";"c","reset";"tc","reset";"ec","reset";"tec","fact";"c32","rate";"c64","rate";"cmpd","";"ec32","diff";"ec64","diff";"f","fact";"family","";"n","raw";"s",""},2,FALSE)</f>
        <v>rate</v>
      </c>
      <c r="L255" s="4" t="str">
        <f t="shared" si="12"/>
        <v/>
      </c>
      <c r="M255" s="5" t="str">
        <f t="shared" si="13"/>
        <v/>
      </c>
      <c r="N255" s="5" t="str">
        <f t="shared" si="14"/>
        <v/>
      </c>
      <c r="O255" s="5" t="str">
        <f t="shared" si="15"/>
        <v/>
      </c>
    </row>
    <row r="256" spans="1:15">
      <c r="A256" s="5" t="s">
        <v>702</v>
      </c>
      <c r="B256" s="5" t="s">
        <v>29</v>
      </c>
      <c r="C256" s="5" t="s">
        <v>35</v>
      </c>
      <c r="D256" s="5" t="s">
        <v>703</v>
      </c>
      <c r="E256" s="5" t="s">
        <v>704</v>
      </c>
      <c r="F256" s="5"/>
      <c r="G256" s="5">
        <v>16</v>
      </c>
      <c r="H256" s="5" t="s">
        <v>27</v>
      </c>
      <c r="I256" s="5"/>
      <c r="J256" s="5"/>
      <c r="K256" s="4" t="str">
        <f>VLOOKUP(IF(ISBLANK(J256),C256,LEFT(J256,IFERROR(FIND("_",LEFT(J256,4)),1)-1)),{"","fact";"c","reset";"tc","reset";"ec","reset";"tec","fact";"c32","rate";"c64","rate";"cmpd","";"ec32","diff";"ec64","diff";"f","fact";"family","";"n","raw";"s",""},2,FALSE)</f>
        <v>rate</v>
      </c>
      <c r="L256" s="4" t="str">
        <f t="shared" si="12"/>
        <v/>
      </c>
      <c r="M256" s="5" t="str">
        <f t="shared" si="13"/>
        <v/>
      </c>
      <c r="N256" s="5" t="str">
        <f t="shared" si="14"/>
        <v/>
      </c>
      <c r="O256" s="5" t="str">
        <f t="shared" si="15"/>
        <v/>
      </c>
    </row>
    <row r="257" spans="1:15">
      <c r="A257" s="5" t="s">
        <v>705</v>
      </c>
      <c r="B257" s="5" t="s">
        <v>29</v>
      </c>
      <c r="C257" s="5" t="s">
        <v>35</v>
      </c>
      <c r="D257" s="5" t="s">
        <v>706</v>
      </c>
      <c r="E257" s="5" t="s">
        <v>707</v>
      </c>
      <c r="F257" s="5"/>
      <c r="G257" s="5">
        <v>16</v>
      </c>
      <c r="H257" s="5" t="s">
        <v>27</v>
      </c>
      <c r="I257" s="5"/>
      <c r="J257" s="5"/>
      <c r="K257" s="4" t="str">
        <f>VLOOKUP(IF(ISBLANK(J257),C257,LEFT(J257,IFERROR(FIND("_",LEFT(J257,4)),1)-1)),{"","fact";"c","reset";"tc","reset";"ec","reset";"tec","fact";"c32","rate";"c64","rate";"cmpd","";"ec32","diff";"ec64","diff";"f","fact";"family","";"n","raw";"s",""},2,FALSE)</f>
        <v>rate</v>
      </c>
      <c r="L257" s="4" t="str">
        <f t="shared" si="12"/>
        <v/>
      </c>
      <c r="M257" s="5" t="str">
        <f t="shared" si="13"/>
        <v/>
      </c>
      <c r="N257" s="5" t="str">
        <f t="shared" si="14"/>
        <v/>
      </c>
      <c r="O257" s="5" t="str">
        <f t="shared" si="15"/>
        <v/>
      </c>
    </row>
    <row r="258" spans="1:15">
      <c r="A258" s="5" t="s">
        <v>708</v>
      </c>
      <c r="B258" s="5" t="s">
        <v>29</v>
      </c>
      <c r="C258" s="5" t="s">
        <v>30</v>
      </c>
      <c r="D258" s="5" t="s">
        <v>709</v>
      </c>
      <c r="E258" s="5" t="s">
        <v>710</v>
      </c>
      <c r="F258" s="5"/>
      <c r="G258" s="5">
        <v>16</v>
      </c>
      <c r="H258" s="5" t="s">
        <v>27</v>
      </c>
      <c r="I258" s="5">
        <v>-1</v>
      </c>
      <c r="J258" s="5"/>
      <c r="K258" s="4" t="str">
        <f>VLOOKUP(IF(ISBLANK(J258),C258,LEFT(J258,IFERROR(FIND("_",LEFT(J258,4)),1)-1)),{"","fact";"c","reset";"tc","reset";"ec","reset";"tec","fact";"c32","rate";"c64","rate";"cmpd","";"ec32","diff";"ec64","diff";"f","fact";"family","";"n","raw";"s",""},2,FALSE)</f>
        <v/>
      </c>
      <c r="L258" s="4" t="str">
        <f t="shared" si="12"/>
        <v/>
      </c>
      <c r="M258" s="5" t="str">
        <f t="shared" si="13"/>
        <v/>
      </c>
      <c r="N258" s="5" t="str">
        <f t="shared" si="14"/>
        <v/>
      </c>
      <c r="O258" s="5" t="str">
        <f t="shared" si="15"/>
        <v/>
      </c>
    </row>
    <row r="259" spans="1:15">
      <c r="A259" s="5" t="s">
        <v>711</v>
      </c>
      <c r="B259" s="5" t="s">
        <v>29</v>
      </c>
      <c r="C259" s="5" t="s">
        <v>35</v>
      </c>
      <c r="D259" s="5" t="s">
        <v>712</v>
      </c>
      <c r="E259" s="5" t="s">
        <v>713</v>
      </c>
      <c r="F259" s="5"/>
      <c r="G259" s="5">
        <v>-1</v>
      </c>
      <c r="H259" s="5" t="s">
        <v>27</v>
      </c>
      <c r="I259" s="5">
        <v>-1</v>
      </c>
      <c r="J259" s="5"/>
      <c r="K259" s="4" t="str">
        <f>VLOOKUP(IF(ISBLANK(J259),C259,LEFT(J259,IFERROR(FIND("_",LEFT(J259,4)),1)-1)),{"","fact";"c","reset";"tc","reset";"ec","reset";"tec","fact";"c32","rate";"c64","rate";"cmpd","";"ec32","diff";"ec64","diff";"f","fact";"family","";"n","raw";"s",""},2,FALSE)</f>
        <v>rate</v>
      </c>
      <c r="L259" s="4" t="str">
        <f t="shared" ref="L259:L322" si="16">IF(M259="div",CONCATENATE(N259," / ",O259),IF(M259="sub",CONCATENATE(N259," - ",O259),IF(M259="add",CONCATENATE(N259," + ",O259),IF(M259="mult",CONCATENATE(N259," * ",O259),IF(M259="pct",CONCATENATE("100 * ",N259," / ",O259),IF(M259="sum",CONCATENATE("∑ (",N259,IF(LEN(O259)=0,""," + "),SUBSTITUTE(O259,","," + "),")"),""))))))</f>
        <v/>
      </c>
      <c r="M259" s="5" t="str">
        <f t="shared" ref="M259:M322" si="17">IF(ISBLANK(J259),"",RIGHT(LEFT(J259,FIND(",",J259)-1),LEN(LEFT(J259,FIND(",",J259)-1))-IFERROR(FIND("_",LEFT(J259,FIND(",",J259)-1)),0)))</f>
        <v/>
      </c>
      <c r="N259" s="5" t="str">
        <f t="shared" ref="N259:N322" si="18">IF(ISBLANK(J259),"",MID(J259,FIND(",",J259)+1,IFERROR(FIND(",",J259,FIND(",",J259)+1)-FIND(",",J259)-1,LEN(J259))))</f>
        <v/>
      </c>
      <c r="O259" s="5" t="str">
        <f t="shared" ref="O259:O322" si="19">IF(ISBLANK(J259),"",IFERROR(RIGHT(J259,LEN(J259)-FIND(",",J259,FIND(",",J259)+1)),""))</f>
        <v/>
      </c>
    </row>
    <row r="260" spans="1:15">
      <c r="A260" s="5" t="s">
        <v>714</v>
      </c>
      <c r="B260" s="5" t="s">
        <v>29</v>
      </c>
      <c r="C260" s="5" t="s">
        <v>35</v>
      </c>
      <c r="D260" s="5" t="s">
        <v>715</v>
      </c>
      <c r="E260" s="5" t="s">
        <v>716</v>
      </c>
      <c r="F260" s="5"/>
      <c r="G260" s="5">
        <v>-1</v>
      </c>
      <c r="H260" s="5" t="s">
        <v>27</v>
      </c>
      <c r="I260" s="5">
        <v>-1</v>
      </c>
      <c r="J260" s="5"/>
      <c r="K260" s="4" t="str">
        <f>VLOOKUP(IF(ISBLANK(J260),C260,LEFT(J260,IFERROR(FIND("_",LEFT(J260,4)),1)-1)),{"","fact";"c","reset";"tc","reset";"ec","reset";"tec","fact";"c32","rate";"c64","rate";"cmpd","";"ec32","diff";"ec64","diff";"f","fact";"family","";"n","raw";"s",""},2,FALSE)</f>
        <v>rate</v>
      </c>
      <c r="L260" s="4" t="str">
        <f t="shared" si="16"/>
        <v/>
      </c>
      <c r="M260" s="5" t="str">
        <f t="shared" si="17"/>
        <v/>
      </c>
      <c r="N260" s="5" t="str">
        <f t="shared" si="18"/>
        <v/>
      </c>
      <c r="O260" s="5" t="str">
        <f t="shared" si="19"/>
        <v/>
      </c>
    </row>
    <row r="261" spans="1:15">
      <c r="A261" s="5" t="s">
        <v>717</v>
      </c>
      <c r="B261" s="5" t="s">
        <v>29</v>
      </c>
      <c r="C261" s="5" t="s">
        <v>221</v>
      </c>
      <c r="D261" s="5" t="s">
        <v>718</v>
      </c>
      <c r="E261" s="5" t="s">
        <v>719</v>
      </c>
      <c r="F261" s="5" t="s">
        <v>380</v>
      </c>
      <c r="G261" s="5">
        <v>16</v>
      </c>
      <c r="H261" s="5" t="s">
        <v>27</v>
      </c>
      <c r="I261" s="5"/>
      <c r="J261" s="5"/>
      <c r="K261" s="4" t="str">
        <f>VLOOKUP(IF(ISBLANK(J261),C261,LEFT(J261,IFERROR(FIND("_",LEFT(J261,4)),1)-1)),{"","fact";"c","reset";"tc","reset";"ec","reset";"tec","fact";"c32","rate";"c64","rate";"cmpd","";"ec32","diff";"ec64","diff";"f","fact";"family","";"n","raw";"s",""},2,FALSE)</f>
        <v>diff</v>
      </c>
      <c r="L261" s="4" t="str">
        <f t="shared" si="16"/>
        <v/>
      </c>
      <c r="M261" s="5" t="str">
        <f t="shared" si="17"/>
        <v/>
      </c>
      <c r="N261" s="5" t="str">
        <f t="shared" si="18"/>
        <v/>
      </c>
      <c r="O261" s="5" t="str">
        <f t="shared" si="19"/>
        <v/>
      </c>
    </row>
    <row r="262" spans="1:15">
      <c r="A262" s="5" t="s">
        <v>720</v>
      </c>
      <c r="B262" s="5" t="s">
        <v>29</v>
      </c>
      <c r="C262" s="5" t="s">
        <v>35</v>
      </c>
      <c r="D262" s="5" t="s">
        <v>721</v>
      </c>
      <c r="E262" s="5" t="s">
        <v>722</v>
      </c>
      <c r="F262" s="5"/>
      <c r="G262" s="5">
        <v>16</v>
      </c>
      <c r="H262" s="5" t="s">
        <v>27</v>
      </c>
      <c r="I262" s="5"/>
      <c r="J262" s="5"/>
      <c r="K262" s="4" t="str">
        <f>VLOOKUP(IF(ISBLANK(J262),C262,LEFT(J262,IFERROR(FIND("_",LEFT(J262,4)),1)-1)),{"","fact";"c","reset";"tc","reset";"ec","reset";"tec","fact";"c32","rate";"c64","rate";"cmpd","";"ec32","diff";"ec64","diff";"f","fact";"family","";"n","raw";"s",""},2,FALSE)</f>
        <v>rate</v>
      </c>
      <c r="L262" s="4" t="str">
        <f t="shared" si="16"/>
        <v/>
      </c>
      <c r="M262" s="5" t="str">
        <f t="shared" si="17"/>
        <v/>
      </c>
      <c r="N262" s="5" t="str">
        <f t="shared" si="18"/>
        <v/>
      </c>
      <c r="O262" s="5" t="str">
        <f t="shared" si="19"/>
        <v/>
      </c>
    </row>
    <row r="263" spans="1:15">
      <c r="A263" s="5" t="s">
        <v>723</v>
      </c>
      <c r="B263" s="5" t="s">
        <v>29</v>
      </c>
      <c r="C263" s="5" t="s">
        <v>35</v>
      </c>
      <c r="D263" s="5" t="s">
        <v>724</v>
      </c>
      <c r="E263" s="5" t="s">
        <v>725</v>
      </c>
      <c r="F263" s="5"/>
      <c r="G263" s="5">
        <v>16</v>
      </c>
      <c r="H263" s="5" t="s">
        <v>27</v>
      </c>
      <c r="I263" s="5"/>
      <c r="J263" s="5"/>
      <c r="K263" s="4" t="str">
        <f>VLOOKUP(IF(ISBLANK(J263),C263,LEFT(J263,IFERROR(FIND("_",LEFT(J263,4)),1)-1)),{"","fact";"c","reset";"tc","reset";"ec","reset";"tec","fact";"c32","rate";"c64","rate";"cmpd","";"ec32","diff";"ec64","diff";"f","fact";"family","";"n","raw";"s",""},2,FALSE)</f>
        <v>rate</v>
      </c>
      <c r="L263" s="4" t="str">
        <f t="shared" si="16"/>
        <v/>
      </c>
      <c r="M263" s="5" t="str">
        <f t="shared" si="17"/>
        <v/>
      </c>
      <c r="N263" s="5" t="str">
        <f t="shared" si="18"/>
        <v/>
      </c>
      <c r="O263" s="5" t="str">
        <f t="shared" si="19"/>
        <v/>
      </c>
    </row>
    <row r="264" spans="1:15">
      <c r="A264" s="5" t="s">
        <v>726</v>
      </c>
      <c r="B264" s="5" t="s">
        <v>29</v>
      </c>
      <c r="C264" s="5" t="s">
        <v>30</v>
      </c>
      <c r="D264" s="5" t="s">
        <v>727</v>
      </c>
      <c r="E264" s="5" t="s">
        <v>728</v>
      </c>
      <c r="F264" s="5"/>
      <c r="G264" s="5">
        <v>16</v>
      </c>
      <c r="H264" s="5" t="s">
        <v>27</v>
      </c>
      <c r="I264" s="5">
        <v>-1</v>
      </c>
      <c r="J264" s="5"/>
      <c r="K264" s="4" t="str">
        <f>VLOOKUP(IF(ISBLANK(J264),C264,LEFT(J264,IFERROR(FIND("_",LEFT(J264,4)),1)-1)),{"","fact";"c","reset";"tc","reset";"ec","reset";"tec","fact";"c32","rate";"c64","rate";"cmpd","";"ec32","diff";"ec64","diff";"f","fact";"family","";"n","raw";"s",""},2,FALSE)</f>
        <v/>
      </c>
      <c r="L264" s="4" t="str">
        <f t="shared" si="16"/>
        <v/>
      </c>
      <c r="M264" s="5" t="str">
        <f t="shared" si="17"/>
        <v/>
      </c>
      <c r="N264" s="5" t="str">
        <f t="shared" si="18"/>
        <v/>
      </c>
      <c r="O264" s="5" t="str">
        <f t="shared" si="19"/>
        <v/>
      </c>
    </row>
    <row r="265" spans="1:15">
      <c r="A265" s="5" t="s">
        <v>729</v>
      </c>
      <c r="B265" s="5" t="s">
        <v>29</v>
      </c>
      <c r="C265" s="5" t="s">
        <v>35</v>
      </c>
      <c r="D265" s="5" t="s">
        <v>730</v>
      </c>
      <c r="E265" s="5" t="s">
        <v>731</v>
      </c>
      <c r="F265" s="5"/>
      <c r="G265" s="5">
        <v>-1</v>
      </c>
      <c r="H265" s="5" t="s">
        <v>27</v>
      </c>
      <c r="I265" s="5">
        <v>-1</v>
      </c>
      <c r="J265" s="5"/>
      <c r="K265" s="4" t="str">
        <f>VLOOKUP(IF(ISBLANK(J265),C265,LEFT(J265,IFERROR(FIND("_",LEFT(J265,4)),1)-1)),{"","fact";"c","reset";"tc","reset";"ec","reset";"tec","fact";"c32","rate";"c64","rate";"cmpd","";"ec32","diff";"ec64","diff";"f","fact";"family","";"n","raw";"s",""},2,FALSE)</f>
        <v>rate</v>
      </c>
      <c r="L265" s="4" t="str">
        <f t="shared" si="16"/>
        <v/>
      </c>
      <c r="M265" s="5" t="str">
        <f t="shared" si="17"/>
        <v/>
      </c>
      <c r="N265" s="5" t="str">
        <f t="shared" si="18"/>
        <v/>
      </c>
      <c r="O265" s="5" t="str">
        <f t="shared" si="19"/>
        <v/>
      </c>
    </row>
    <row r="266" spans="1:15">
      <c r="A266" s="5" t="s">
        <v>732</v>
      </c>
      <c r="B266" s="5" t="s">
        <v>29</v>
      </c>
      <c r="C266" s="5" t="s">
        <v>221</v>
      </c>
      <c r="D266" s="5" t="s">
        <v>733</v>
      </c>
      <c r="E266" s="5" t="s">
        <v>734</v>
      </c>
      <c r="F266" s="5" t="s">
        <v>380</v>
      </c>
      <c r="G266" s="5">
        <v>16</v>
      </c>
      <c r="H266" s="5" t="s">
        <v>27</v>
      </c>
      <c r="I266" s="5"/>
      <c r="J266" s="5"/>
      <c r="K266" s="4" t="str">
        <f>VLOOKUP(IF(ISBLANK(J266),C266,LEFT(J266,IFERROR(FIND("_",LEFT(J266,4)),1)-1)),{"","fact";"c","reset";"tc","reset";"ec","reset";"tec","fact";"c32","rate";"c64","rate";"cmpd","";"ec32","diff";"ec64","diff";"f","fact";"family","";"n","raw";"s",""},2,FALSE)</f>
        <v>diff</v>
      </c>
      <c r="L266" s="4" t="str">
        <f t="shared" si="16"/>
        <v/>
      </c>
      <c r="M266" s="5" t="str">
        <f t="shared" si="17"/>
        <v/>
      </c>
      <c r="N266" s="5" t="str">
        <f t="shared" si="18"/>
        <v/>
      </c>
      <c r="O266" s="5" t="str">
        <f t="shared" si="19"/>
        <v/>
      </c>
    </row>
    <row r="267" spans="1:15">
      <c r="A267" s="5" t="s">
        <v>735</v>
      </c>
      <c r="B267" s="5" t="s">
        <v>29</v>
      </c>
      <c r="C267" s="5" t="s">
        <v>35</v>
      </c>
      <c r="D267" s="5" t="s">
        <v>736</v>
      </c>
      <c r="E267" s="5" t="s">
        <v>737</v>
      </c>
      <c r="F267" s="5"/>
      <c r="G267" s="5">
        <v>16</v>
      </c>
      <c r="H267" s="5" t="s">
        <v>27</v>
      </c>
      <c r="I267" s="5"/>
      <c r="J267" s="5"/>
      <c r="K267" s="4" t="str">
        <f>VLOOKUP(IF(ISBLANK(J267),C267,LEFT(J267,IFERROR(FIND("_",LEFT(J267,4)),1)-1)),{"","fact";"c","reset";"tc","reset";"ec","reset";"tec","fact";"c32","rate";"c64","rate";"cmpd","";"ec32","diff";"ec64","diff";"f","fact";"family","";"n","raw";"s",""},2,FALSE)</f>
        <v>rate</v>
      </c>
      <c r="L267" s="4" t="str">
        <f t="shared" si="16"/>
        <v/>
      </c>
      <c r="M267" s="5" t="str">
        <f t="shared" si="17"/>
        <v/>
      </c>
      <c r="N267" s="5" t="str">
        <f t="shared" si="18"/>
        <v/>
      </c>
      <c r="O267" s="5" t="str">
        <f t="shared" si="19"/>
        <v/>
      </c>
    </row>
    <row r="268" spans="1:15">
      <c r="A268" s="5" t="s">
        <v>738</v>
      </c>
      <c r="B268" s="5" t="s">
        <v>29</v>
      </c>
      <c r="C268" s="5" t="s">
        <v>35</v>
      </c>
      <c r="D268" s="5" t="s">
        <v>739</v>
      </c>
      <c r="E268" s="5" t="s">
        <v>740</v>
      </c>
      <c r="F268" s="5"/>
      <c r="G268" s="5">
        <v>16</v>
      </c>
      <c r="H268" s="5" t="s">
        <v>27</v>
      </c>
      <c r="I268" s="5"/>
      <c r="J268" s="5"/>
      <c r="K268" s="4" t="str">
        <f>VLOOKUP(IF(ISBLANK(J268),C268,LEFT(J268,IFERROR(FIND("_",LEFT(J268,4)),1)-1)),{"","fact";"c","reset";"tc","reset";"ec","reset";"tec","fact";"c32","rate";"c64","rate";"cmpd","";"ec32","diff";"ec64","diff";"f","fact";"family","";"n","raw";"s",""},2,FALSE)</f>
        <v>rate</v>
      </c>
      <c r="L268" s="4" t="str">
        <f t="shared" si="16"/>
        <v/>
      </c>
      <c r="M268" s="5" t="str">
        <f t="shared" si="17"/>
        <v/>
      </c>
      <c r="N268" s="5" t="str">
        <f t="shared" si="18"/>
        <v/>
      </c>
      <c r="O268" s="5" t="str">
        <f t="shared" si="19"/>
        <v/>
      </c>
    </row>
    <row r="269" spans="1:15">
      <c r="A269" s="5" t="s">
        <v>741</v>
      </c>
      <c r="B269" s="5" t="s">
        <v>29</v>
      </c>
      <c r="C269" s="5" t="s">
        <v>35</v>
      </c>
      <c r="D269" s="5" t="s">
        <v>742</v>
      </c>
      <c r="E269" s="5" t="s">
        <v>743</v>
      </c>
      <c r="F269" s="5" t="s">
        <v>458</v>
      </c>
      <c r="G269" s="5">
        <v>16</v>
      </c>
      <c r="H269" s="5" t="s">
        <v>27</v>
      </c>
      <c r="I269" s="5"/>
      <c r="J269" s="5"/>
      <c r="K269" s="4" t="str">
        <f>VLOOKUP(IF(ISBLANK(J269),C269,LEFT(J269,IFERROR(FIND("_",LEFT(J269,4)),1)-1)),{"","fact";"c","reset";"tc","reset";"ec","reset";"tec","fact";"c32","rate";"c64","rate";"cmpd","";"ec32","diff";"ec64","diff";"f","fact";"family","";"n","raw";"s",""},2,FALSE)</f>
        <v>rate</v>
      </c>
      <c r="L269" s="4" t="str">
        <f t="shared" si="16"/>
        <v/>
      </c>
      <c r="M269" s="5" t="str">
        <f t="shared" si="17"/>
        <v/>
      </c>
      <c r="N269" s="5" t="str">
        <f t="shared" si="18"/>
        <v/>
      </c>
      <c r="O269" s="5" t="str">
        <f t="shared" si="19"/>
        <v/>
      </c>
    </row>
    <row r="270" spans="1:15">
      <c r="A270" s="5" t="s">
        <v>744</v>
      </c>
      <c r="B270" s="5" t="s">
        <v>29</v>
      </c>
      <c r="C270" s="5" t="s">
        <v>35</v>
      </c>
      <c r="D270" s="5" t="s">
        <v>745</v>
      </c>
      <c r="E270" s="5" t="s">
        <v>746</v>
      </c>
      <c r="F270" s="5"/>
      <c r="G270" s="5">
        <v>16</v>
      </c>
      <c r="H270" s="5" t="s">
        <v>27</v>
      </c>
      <c r="I270" s="5"/>
      <c r="J270" s="5"/>
      <c r="K270" s="4" t="str">
        <f>VLOOKUP(IF(ISBLANK(J270),C270,LEFT(J270,IFERROR(FIND("_",LEFT(J270,4)),1)-1)),{"","fact";"c","reset";"tc","reset";"ec","reset";"tec","fact";"c32","rate";"c64","rate";"cmpd","";"ec32","diff";"ec64","diff";"f","fact";"family","";"n","raw";"s",""},2,FALSE)</f>
        <v>rate</v>
      </c>
      <c r="L270" s="4" t="str">
        <f t="shared" si="16"/>
        <v/>
      </c>
      <c r="M270" s="5" t="str">
        <f t="shared" si="17"/>
        <v/>
      </c>
      <c r="N270" s="5" t="str">
        <f t="shared" si="18"/>
        <v/>
      </c>
      <c r="O270" s="5" t="str">
        <f t="shared" si="19"/>
        <v/>
      </c>
    </row>
    <row r="271" spans="1:15">
      <c r="A271" s="5" t="s">
        <v>747</v>
      </c>
      <c r="B271" s="5" t="s">
        <v>29</v>
      </c>
      <c r="C271" s="5" t="s">
        <v>35</v>
      </c>
      <c r="D271" s="5" t="s">
        <v>748</v>
      </c>
      <c r="E271" s="5" t="s">
        <v>749</v>
      </c>
      <c r="F271" s="5"/>
      <c r="G271" s="5">
        <v>16</v>
      </c>
      <c r="H271" s="5" t="s">
        <v>27</v>
      </c>
      <c r="I271" s="5"/>
      <c r="J271" s="5"/>
      <c r="K271" s="4" t="str">
        <f>VLOOKUP(IF(ISBLANK(J271),C271,LEFT(J271,IFERROR(FIND("_",LEFT(J271,4)),1)-1)),{"","fact";"c","reset";"tc","reset";"ec","reset";"tec","fact";"c32","rate";"c64","rate";"cmpd","";"ec32","diff";"ec64","diff";"f","fact";"family","";"n","raw";"s",""},2,FALSE)</f>
        <v>rate</v>
      </c>
      <c r="L271" s="4" t="str">
        <f t="shared" si="16"/>
        <v/>
      </c>
      <c r="M271" s="5" t="str">
        <f t="shared" si="17"/>
        <v/>
      </c>
      <c r="N271" s="5" t="str">
        <f t="shared" si="18"/>
        <v/>
      </c>
      <c r="O271" s="5" t="str">
        <f t="shared" si="19"/>
        <v/>
      </c>
    </row>
    <row r="272" spans="1:15">
      <c r="A272" s="5" t="s">
        <v>750</v>
      </c>
      <c r="B272" s="5" t="s">
        <v>29</v>
      </c>
      <c r="C272" s="5" t="s">
        <v>35</v>
      </c>
      <c r="D272" s="5" t="s">
        <v>751</v>
      </c>
      <c r="E272" s="5" t="s">
        <v>752</v>
      </c>
      <c r="F272" s="5"/>
      <c r="G272" s="5">
        <v>16</v>
      </c>
      <c r="H272" s="5" t="s">
        <v>27</v>
      </c>
      <c r="I272" s="5"/>
      <c r="J272" s="5"/>
      <c r="K272" s="4" t="str">
        <f>VLOOKUP(IF(ISBLANK(J272),C272,LEFT(J272,IFERROR(FIND("_",LEFT(J272,4)),1)-1)),{"","fact";"c","reset";"tc","reset";"ec","reset";"tec","fact";"c32","rate";"c64","rate";"cmpd","";"ec32","diff";"ec64","diff";"f","fact";"family","";"n","raw";"s",""},2,FALSE)</f>
        <v>rate</v>
      </c>
      <c r="L272" s="4" t="str">
        <f t="shared" si="16"/>
        <v/>
      </c>
      <c r="M272" s="5" t="str">
        <f t="shared" si="17"/>
        <v/>
      </c>
      <c r="N272" s="5" t="str">
        <f t="shared" si="18"/>
        <v/>
      </c>
      <c r="O272" s="5" t="str">
        <f t="shared" si="19"/>
        <v/>
      </c>
    </row>
    <row r="273" spans="1:15">
      <c r="A273" s="5" t="s">
        <v>753</v>
      </c>
      <c r="B273" s="5" t="s">
        <v>29</v>
      </c>
      <c r="C273" s="5" t="s">
        <v>35</v>
      </c>
      <c r="D273" s="5" t="s">
        <v>754</v>
      </c>
      <c r="E273" s="5" t="s">
        <v>755</v>
      </c>
      <c r="F273" s="5"/>
      <c r="G273" s="5">
        <v>16</v>
      </c>
      <c r="H273" s="5" t="s">
        <v>27</v>
      </c>
      <c r="I273" s="5"/>
      <c r="J273" s="5"/>
      <c r="K273" s="4" t="str">
        <f>VLOOKUP(IF(ISBLANK(J273),C273,LEFT(J273,IFERROR(FIND("_",LEFT(J273,4)),1)-1)),{"","fact";"c","reset";"tc","reset";"ec","reset";"tec","fact";"c32","rate";"c64","rate";"cmpd","";"ec32","diff";"ec64","diff";"f","fact";"family","";"n","raw";"s",""},2,FALSE)</f>
        <v>rate</v>
      </c>
      <c r="L273" s="4" t="str">
        <f t="shared" si="16"/>
        <v/>
      </c>
      <c r="M273" s="5" t="str">
        <f t="shared" si="17"/>
        <v/>
      </c>
      <c r="N273" s="5" t="str">
        <f t="shared" si="18"/>
        <v/>
      </c>
      <c r="O273" s="5" t="str">
        <f t="shared" si="19"/>
        <v/>
      </c>
    </row>
    <row r="274" spans="1:15">
      <c r="A274" s="5" t="s">
        <v>756</v>
      </c>
      <c r="B274" s="5" t="s">
        <v>29</v>
      </c>
      <c r="C274" s="5" t="s">
        <v>35</v>
      </c>
      <c r="D274" s="5" t="s">
        <v>757</v>
      </c>
      <c r="E274" s="5" t="s">
        <v>758</v>
      </c>
      <c r="F274" s="5"/>
      <c r="G274" s="5">
        <v>16</v>
      </c>
      <c r="H274" s="5" t="s">
        <v>27</v>
      </c>
      <c r="I274" s="5"/>
      <c r="J274" s="5"/>
      <c r="K274" s="4" t="str">
        <f>VLOOKUP(IF(ISBLANK(J274),C274,LEFT(J274,IFERROR(FIND("_",LEFT(J274,4)),1)-1)),{"","fact";"c","reset";"tc","reset";"ec","reset";"tec","fact";"c32","rate";"c64","rate";"cmpd","";"ec32","diff";"ec64","diff";"f","fact";"family","";"n","raw";"s",""},2,FALSE)</f>
        <v>rate</v>
      </c>
      <c r="L274" s="4" t="str">
        <f t="shared" si="16"/>
        <v/>
      </c>
      <c r="M274" s="5" t="str">
        <f t="shared" si="17"/>
        <v/>
      </c>
      <c r="N274" s="5" t="str">
        <f t="shared" si="18"/>
        <v/>
      </c>
      <c r="O274" s="5" t="str">
        <f t="shared" si="19"/>
        <v/>
      </c>
    </row>
    <row r="275" spans="1:15">
      <c r="A275" s="5" t="s">
        <v>759</v>
      </c>
      <c r="B275" s="5" t="s">
        <v>29</v>
      </c>
      <c r="C275" s="5" t="s">
        <v>35</v>
      </c>
      <c r="D275" s="5" t="s">
        <v>760</v>
      </c>
      <c r="E275" s="5" t="s">
        <v>761</v>
      </c>
      <c r="F275" s="5"/>
      <c r="G275" s="5">
        <v>16</v>
      </c>
      <c r="H275" s="5" t="s">
        <v>27</v>
      </c>
      <c r="I275" s="5"/>
      <c r="J275" s="5"/>
      <c r="K275" s="4" t="str">
        <f>VLOOKUP(IF(ISBLANK(J275),C275,LEFT(J275,IFERROR(FIND("_",LEFT(J275,4)),1)-1)),{"","fact";"c","reset";"tc","reset";"ec","reset";"tec","fact";"c32","rate";"c64","rate";"cmpd","";"ec32","diff";"ec64","diff";"f","fact";"family","";"n","raw";"s",""},2,FALSE)</f>
        <v>rate</v>
      </c>
      <c r="L275" s="4" t="str">
        <f t="shared" si="16"/>
        <v/>
      </c>
      <c r="M275" s="5" t="str">
        <f t="shared" si="17"/>
        <v/>
      </c>
      <c r="N275" s="5" t="str">
        <f t="shared" si="18"/>
        <v/>
      </c>
      <c r="O275" s="5" t="str">
        <f t="shared" si="19"/>
        <v/>
      </c>
    </row>
    <row r="276" spans="1:15">
      <c r="A276" s="5" t="s">
        <v>762</v>
      </c>
      <c r="B276" s="5" t="s">
        <v>29</v>
      </c>
      <c r="C276" s="5" t="s">
        <v>35</v>
      </c>
      <c r="D276" s="5" t="s">
        <v>763</v>
      </c>
      <c r="E276" s="5" t="s">
        <v>764</v>
      </c>
      <c r="F276" s="5"/>
      <c r="G276" s="5">
        <v>16</v>
      </c>
      <c r="H276" s="5" t="s">
        <v>27</v>
      </c>
      <c r="I276" s="5"/>
      <c r="J276" s="5"/>
      <c r="K276" s="4" t="str">
        <f>VLOOKUP(IF(ISBLANK(J276),C276,LEFT(J276,IFERROR(FIND("_",LEFT(J276,4)),1)-1)),{"","fact";"c","reset";"tc","reset";"ec","reset";"tec","fact";"c32","rate";"c64","rate";"cmpd","";"ec32","diff";"ec64","diff";"f","fact";"family","";"n","raw";"s",""},2,FALSE)</f>
        <v>rate</v>
      </c>
      <c r="L276" s="4" t="str">
        <f t="shared" si="16"/>
        <v/>
      </c>
      <c r="M276" s="5" t="str">
        <f t="shared" si="17"/>
        <v/>
      </c>
      <c r="N276" s="5" t="str">
        <f t="shared" si="18"/>
        <v/>
      </c>
      <c r="O276" s="5" t="str">
        <f t="shared" si="19"/>
        <v/>
      </c>
    </row>
    <row r="277" spans="1:15">
      <c r="A277" s="5" t="s">
        <v>765</v>
      </c>
      <c r="B277" s="5" t="s">
        <v>29</v>
      </c>
      <c r="C277" s="5" t="s">
        <v>35</v>
      </c>
      <c r="D277" s="5" t="s">
        <v>766</v>
      </c>
      <c r="E277" s="5" t="s">
        <v>767</v>
      </c>
      <c r="F277" s="5"/>
      <c r="G277" s="5">
        <v>16</v>
      </c>
      <c r="H277" s="5" t="s">
        <v>27</v>
      </c>
      <c r="I277" s="5"/>
      <c r="J277" s="5"/>
      <c r="K277" s="4" t="str">
        <f>VLOOKUP(IF(ISBLANK(J277),C277,LEFT(J277,IFERROR(FIND("_",LEFT(J277,4)),1)-1)),{"","fact";"c","reset";"tc","reset";"ec","reset";"tec","fact";"c32","rate";"c64","rate";"cmpd","";"ec32","diff";"ec64","diff";"f","fact";"family","";"n","raw";"s",""},2,FALSE)</f>
        <v>rate</v>
      </c>
      <c r="L277" s="4" t="str">
        <f t="shared" si="16"/>
        <v/>
      </c>
      <c r="M277" s="5" t="str">
        <f t="shared" si="17"/>
        <v/>
      </c>
      <c r="N277" s="5" t="str">
        <f t="shared" si="18"/>
        <v/>
      </c>
      <c r="O277" s="5" t="str">
        <f t="shared" si="19"/>
        <v/>
      </c>
    </row>
    <row r="278" spans="1:15">
      <c r="A278" s="5" t="s">
        <v>768</v>
      </c>
      <c r="B278" s="5" t="s">
        <v>29</v>
      </c>
      <c r="C278" s="5" t="s">
        <v>35</v>
      </c>
      <c r="D278" s="5" t="s">
        <v>769</v>
      </c>
      <c r="E278" s="5" t="s">
        <v>770</v>
      </c>
      <c r="F278" s="5" t="s">
        <v>458</v>
      </c>
      <c r="G278" s="5">
        <v>16</v>
      </c>
      <c r="H278" s="5" t="s">
        <v>27</v>
      </c>
      <c r="I278" s="5"/>
      <c r="J278" s="5"/>
      <c r="K278" s="4" t="str">
        <f>VLOOKUP(IF(ISBLANK(J278),C278,LEFT(J278,IFERROR(FIND("_",LEFT(J278,4)),1)-1)),{"","fact";"c","reset";"tc","reset";"ec","reset";"tec","fact";"c32","rate";"c64","rate";"cmpd","";"ec32","diff";"ec64","diff";"f","fact";"family","";"n","raw";"s",""},2,FALSE)</f>
        <v>rate</v>
      </c>
      <c r="L278" s="4" t="str">
        <f t="shared" si="16"/>
        <v/>
      </c>
      <c r="M278" s="5" t="str">
        <f t="shared" si="17"/>
        <v/>
      </c>
      <c r="N278" s="5" t="str">
        <f t="shared" si="18"/>
        <v/>
      </c>
      <c r="O278" s="5" t="str">
        <f t="shared" si="19"/>
        <v/>
      </c>
    </row>
    <row r="279" spans="1:15">
      <c r="A279" s="5" t="s">
        <v>771</v>
      </c>
      <c r="B279" s="5" t="s">
        <v>29</v>
      </c>
      <c r="C279" s="5" t="s">
        <v>35</v>
      </c>
      <c r="D279" s="5" t="s">
        <v>772</v>
      </c>
      <c r="E279" s="5" t="s">
        <v>773</v>
      </c>
      <c r="F279" s="5"/>
      <c r="G279" s="5">
        <v>16</v>
      </c>
      <c r="H279" s="5" t="s">
        <v>27</v>
      </c>
      <c r="I279" s="5"/>
      <c r="J279" s="5"/>
      <c r="K279" s="4" t="str">
        <f>VLOOKUP(IF(ISBLANK(J279),C279,LEFT(J279,IFERROR(FIND("_",LEFT(J279,4)),1)-1)),{"","fact";"c","reset";"tc","reset";"ec","reset";"tec","fact";"c32","rate";"c64","rate";"cmpd","";"ec32","diff";"ec64","diff";"f","fact";"family","";"n","raw";"s",""},2,FALSE)</f>
        <v>rate</v>
      </c>
      <c r="L279" s="4" t="str">
        <f t="shared" si="16"/>
        <v/>
      </c>
      <c r="M279" s="5" t="str">
        <f t="shared" si="17"/>
        <v/>
      </c>
      <c r="N279" s="5" t="str">
        <f t="shared" si="18"/>
        <v/>
      </c>
      <c r="O279" s="5" t="str">
        <f t="shared" si="19"/>
        <v/>
      </c>
    </row>
    <row r="280" spans="1:15">
      <c r="A280" s="5" t="s">
        <v>774</v>
      </c>
      <c r="B280" s="5" t="s">
        <v>29</v>
      </c>
      <c r="C280" s="5" t="s">
        <v>35</v>
      </c>
      <c r="D280" s="5" t="s">
        <v>775</v>
      </c>
      <c r="E280" s="5" t="s">
        <v>776</v>
      </c>
      <c r="F280" s="5"/>
      <c r="G280" s="5">
        <v>16</v>
      </c>
      <c r="H280" s="5" t="s">
        <v>27</v>
      </c>
      <c r="I280" s="5"/>
      <c r="J280" s="5"/>
      <c r="K280" s="4" t="str">
        <f>VLOOKUP(IF(ISBLANK(J280),C280,LEFT(J280,IFERROR(FIND("_",LEFT(J280,4)),1)-1)),{"","fact";"c","reset";"tc","reset";"ec","reset";"tec","fact";"c32","rate";"c64","rate";"cmpd","";"ec32","diff";"ec64","diff";"f","fact";"family","";"n","raw";"s",""},2,FALSE)</f>
        <v>rate</v>
      </c>
      <c r="L280" s="4" t="str">
        <f t="shared" si="16"/>
        <v/>
      </c>
      <c r="M280" s="5" t="str">
        <f t="shared" si="17"/>
        <v/>
      </c>
      <c r="N280" s="5" t="str">
        <f t="shared" si="18"/>
        <v/>
      </c>
      <c r="O280" s="5" t="str">
        <f t="shared" si="19"/>
        <v/>
      </c>
    </row>
    <row r="281" spans="1:15">
      <c r="A281" s="5" t="s">
        <v>777</v>
      </c>
      <c r="B281" s="5" t="s">
        <v>29</v>
      </c>
      <c r="C281" s="5" t="s">
        <v>30</v>
      </c>
      <c r="D281" s="5" t="s">
        <v>778</v>
      </c>
      <c r="E281" s="5" t="s">
        <v>779</v>
      </c>
      <c r="F281" s="5"/>
      <c r="G281" s="5">
        <v>16</v>
      </c>
      <c r="H281" s="5" t="s">
        <v>27</v>
      </c>
      <c r="I281" s="5">
        <v>-1</v>
      </c>
      <c r="J281" s="5"/>
      <c r="K281" s="4" t="str">
        <f>VLOOKUP(IF(ISBLANK(J281),C281,LEFT(J281,IFERROR(FIND("_",LEFT(J281,4)),1)-1)),{"","fact";"c","reset";"tc","reset";"ec","reset";"tec","fact";"c32","rate";"c64","rate";"cmpd","";"ec32","diff";"ec64","diff";"f","fact";"family","";"n","raw";"s",""},2,FALSE)</f>
        <v/>
      </c>
      <c r="L281" s="4" t="str">
        <f t="shared" si="16"/>
        <v/>
      </c>
      <c r="M281" s="5" t="str">
        <f t="shared" si="17"/>
        <v/>
      </c>
      <c r="N281" s="5" t="str">
        <f t="shared" si="18"/>
        <v/>
      </c>
      <c r="O281" s="5" t="str">
        <f t="shared" si="19"/>
        <v/>
      </c>
    </row>
    <row r="282" spans="1:15">
      <c r="A282" s="5" t="s">
        <v>780</v>
      </c>
      <c r="B282" s="5" t="s">
        <v>29</v>
      </c>
      <c r="C282" s="5" t="s">
        <v>35</v>
      </c>
      <c r="D282" s="5" t="s">
        <v>781</v>
      </c>
      <c r="E282" s="5" t="s">
        <v>782</v>
      </c>
      <c r="F282" s="5"/>
      <c r="G282" s="5">
        <v>-1</v>
      </c>
      <c r="H282" s="5" t="s">
        <v>27</v>
      </c>
      <c r="I282" s="5">
        <v>-1</v>
      </c>
      <c r="J282" s="5"/>
      <c r="K282" s="4" t="str">
        <f>VLOOKUP(IF(ISBLANK(J282),C282,LEFT(J282,IFERROR(FIND("_",LEFT(J282,4)),1)-1)),{"","fact";"c","reset";"tc","reset";"ec","reset";"tec","fact";"c32","rate";"c64","rate";"cmpd","";"ec32","diff";"ec64","diff";"f","fact";"family","";"n","raw";"s",""},2,FALSE)</f>
        <v>rate</v>
      </c>
      <c r="L282" s="4" t="str">
        <f t="shared" si="16"/>
        <v/>
      </c>
      <c r="M282" s="5" t="str">
        <f t="shared" si="17"/>
        <v/>
      </c>
      <c r="N282" s="5" t="str">
        <f t="shared" si="18"/>
        <v/>
      </c>
      <c r="O282" s="5" t="str">
        <f t="shared" si="19"/>
        <v/>
      </c>
    </row>
    <row r="283" spans="1:15">
      <c r="A283" s="5" t="s">
        <v>783</v>
      </c>
      <c r="B283" s="5" t="s">
        <v>29</v>
      </c>
      <c r="C283" s="5" t="s">
        <v>35</v>
      </c>
      <c r="D283" s="5" t="s">
        <v>784</v>
      </c>
      <c r="E283" s="5" t="s">
        <v>785</v>
      </c>
      <c r="F283" s="5"/>
      <c r="G283" s="5">
        <v>-1</v>
      </c>
      <c r="H283" s="5" t="s">
        <v>27</v>
      </c>
      <c r="I283" s="5">
        <v>-1</v>
      </c>
      <c r="J283" s="5"/>
      <c r="K283" s="4" t="str">
        <f>VLOOKUP(IF(ISBLANK(J283),C283,LEFT(J283,IFERROR(FIND("_",LEFT(J283,4)),1)-1)),{"","fact";"c","reset";"tc","reset";"ec","reset";"tec","fact";"c32","rate";"c64","rate";"cmpd","";"ec32","diff";"ec64","diff";"f","fact";"family","";"n","raw";"s",""},2,FALSE)</f>
        <v>rate</v>
      </c>
      <c r="L283" s="4" t="str">
        <f t="shared" si="16"/>
        <v/>
      </c>
      <c r="M283" s="5" t="str">
        <f t="shared" si="17"/>
        <v/>
      </c>
      <c r="N283" s="5" t="str">
        <f t="shared" si="18"/>
        <v/>
      </c>
      <c r="O283" s="5" t="str">
        <f t="shared" si="19"/>
        <v/>
      </c>
    </row>
    <row r="284" spans="1:15">
      <c r="A284" s="5" t="s">
        <v>786</v>
      </c>
      <c r="B284" s="5" t="s">
        <v>29</v>
      </c>
      <c r="C284" s="5" t="s">
        <v>35</v>
      </c>
      <c r="D284" s="5" t="s">
        <v>787</v>
      </c>
      <c r="E284" s="5" t="s">
        <v>788</v>
      </c>
      <c r="F284" s="5"/>
      <c r="G284" s="5">
        <v>-1</v>
      </c>
      <c r="H284" s="5" t="s">
        <v>27</v>
      </c>
      <c r="I284" s="5">
        <v>-1</v>
      </c>
      <c r="J284" s="5"/>
      <c r="K284" s="4" t="str">
        <f>VLOOKUP(IF(ISBLANK(J284),C284,LEFT(J284,IFERROR(FIND("_",LEFT(J284,4)),1)-1)),{"","fact";"c","reset";"tc","reset";"ec","reset";"tec","fact";"c32","rate";"c64","rate";"cmpd","";"ec32","diff";"ec64","diff";"f","fact";"family","";"n","raw";"s",""},2,FALSE)</f>
        <v>rate</v>
      </c>
      <c r="L284" s="4" t="str">
        <f t="shared" si="16"/>
        <v/>
      </c>
      <c r="M284" s="5" t="str">
        <f t="shared" si="17"/>
        <v/>
      </c>
      <c r="N284" s="5" t="str">
        <f t="shared" si="18"/>
        <v/>
      </c>
      <c r="O284" s="5" t="str">
        <f t="shared" si="19"/>
        <v/>
      </c>
    </row>
    <row r="285" spans="1:15">
      <c r="A285" s="5" t="s">
        <v>789</v>
      </c>
      <c r="B285" s="5" t="s">
        <v>29</v>
      </c>
      <c r="C285" s="5" t="s">
        <v>35</v>
      </c>
      <c r="D285" s="5" t="s">
        <v>790</v>
      </c>
      <c r="E285" s="5" t="s">
        <v>791</v>
      </c>
      <c r="F285" s="5"/>
      <c r="G285" s="5">
        <v>-1</v>
      </c>
      <c r="H285" s="5" t="s">
        <v>27</v>
      </c>
      <c r="I285" s="5">
        <v>-1</v>
      </c>
      <c r="J285" s="5"/>
      <c r="K285" s="4" t="str">
        <f>VLOOKUP(IF(ISBLANK(J285),C285,LEFT(J285,IFERROR(FIND("_",LEFT(J285,4)),1)-1)),{"","fact";"c","reset";"tc","reset";"ec","reset";"tec","fact";"c32","rate";"c64","rate";"cmpd","";"ec32","diff";"ec64","diff";"f","fact";"family","";"n","raw";"s",""},2,FALSE)</f>
        <v>rate</v>
      </c>
      <c r="L285" s="4" t="str">
        <f t="shared" si="16"/>
        <v/>
      </c>
      <c r="M285" s="5" t="str">
        <f t="shared" si="17"/>
        <v/>
      </c>
      <c r="N285" s="5" t="str">
        <f t="shared" si="18"/>
        <v/>
      </c>
      <c r="O285" s="5" t="str">
        <f t="shared" si="19"/>
        <v/>
      </c>
    </row>
    <row r="286" spans="1:15">
      <c r="A286" s="5" t="s">
        <v>792</v>
      </c>
      <c r="B286" s="5" t="s">
        <v>29</v>
      </c>
      <c r="C286" s="5" t="s">
        <v>35</v>
      </c>
      <c r="D286" s="5" t="s">
        <v>793</v>
      </c>
      <c r="E286" s="5" t="s">
        <v>794</v>
      </c>
      <c r="F286" s="5"/>
      <c r="G286" s="5">
        <v>-1</v>
      </c>
      <c r="H286" s="5" t="s">
        <v>27</v>
      </c>
      <c r="I286" s="5">
        <v>-1</v>
      </c>
      <c r="J286" s="5"/>
      <c r="K286" s="4" t="str">
        <f>VLOOKUP(IF(ISBLANK(J286),C286,LEFT(J286,IFERROR(FIND("_",LEFT(J286,4)),1)-1)),{"","fact";"c","reset";"tc","reset";"ec","reset";"tec","fact";"c32","rate";"c64","rate";"cmpd","";"ec32","diff";"ec64","diff";"f","fact";"family","";"n","raw";"s",""},2,FALSE)</f>
        <v>rate</v>
      </c>
      <c r="L286" s="4" t="str">
        <f t="shared" si="16"/>
        <v/>
      </c>
      <c r="M286" s="5" t="str">
        <f t="shared" si="17"/>
        <v/>
      </c>
      <c r="N286" s="5" t="str">
        <f t="shared" si="18"/>
        <v/>
      </c>
      <c r="O286" s="5" t="str">
        <f t="shared" si="19"/>
        <v/>
      </c>
    </row>
    <row r="287" spans="1:15">
      <c r="A287" s="5" t="s">
        <v>795</v>
      </c>
      <c r="B287" s="5" t="s">
        <v>29</v>
      </c>
      <c r="C287" s="5" t="s">
        <v>35</v>
      </c>
      <c r="D287" s="5" t="s">
        <v>796</v>
      </c>
      <c r="E287" s="5" t="s">
        <v>797</v>
      </c>
      <c r="F287" s="5"/>
      <c r="G287" s="5">
        <v>-1</v>
      </c>
      <c r="H287" s="5" t="s">
        <v>27</v>
      </c>
      <c r="I287" s="5">
        <v>-1</v>
      </c>
      <c r="J287" s="5"/>
      <c r="K287" s="4" t="str">
        <f>VLOOKUP(IF(ISBLANK(J287),C287,LEFT(J287,IFERROR(FIND("_",LEFT(J287,4)),1)-1)),{"","fact";"c","reset";"tc","reset";"ec","reset";"tec","fact";"c32","rate";"c64","rate";"cmpd","";"ec32","diff";"ec64","diff";"f","fact";"family","";"n","raw";"s",""},2,FALSE)</f>
        <v>rate</v>
      </c>
      <c r="L287" s="4" t="str">
        <f t="shared" si="16"/>
        <v/>
      </c>
      <c r="M287" s="5" t="str">
        <f t="shared" si="17"/>
        <v/>
      </c>
      <c r="N287" s="5" t="str">
        <f t="shared" si="18"/>
        <v/>
      </c>
      <c r="O287" s="5" t="str">
        <f t="shared" si="19"/>
        <v/>
      </c>
    </row>
    <row r="288" spans="1:15">
      <c r="A288" s="5" t="s">
        <v>798</v>
      </c>
      <c r="B288" s="5" t="s">
        <v>29</v>
      </c>
      <c r="C288" s="5" t="s">
        <v>35</v>
      </c>
      <c r="D288" s="5" t="s">
        <v>754</v>
      </c>
      <c r="E288" s="5" t="s">
        <v>799</v>
      </c>
      <c r="F288" s="5"/>
      <c r="G288" s="5">
        <v>-1</v>
      </c>
      <c r="H288" s="5" t="s">
        <v>27</v>
      </c>
      <c r="I288" s="5">
        <v>-1</v>
      </c>
      <c r="J288" s="5"/>
      <c r="K288" s="4" t="str">
        <f>VLOOKUP(IF(ISBLANK(J288),C288,LEFT(J288,IFERROR(FIND("_",LEFT(J288,4)),1)-1)),{"","fact";"c","reset";"tc","reset";"ec","reset";"tec","fact";"c32","rate";"c64","rate";"cmpd","";"ec32","diff";"ec64","diff";"f","fact";"family","";"n","raw";"s",""},2,FALSE)</f>
        <v>rate</v>
      </c>
      <c r="L288" s="4" t="str">
        <f t="shared" si="16"/>
        <v/>
      </c>
      <c r="M288" s="5" t="str">
        <f t="shared" si="17"/>
        <v/>
      </c>
      <c r="N288" s="5" t="str">
        <f t="shared" si="18"/>
        <v/>
      </c>
      <c r="O288" s="5" t="str">
        <f t="shared" si="19"/>
        <v/>
      </c>
    </row>
    <row r="289" spans="1:15">
      <c r="A289" s="5" t="s">
        <v>800</v>
      </c>
      <c r="B289" s="5" t="s">
        <v>29</v>
      </c>
      <c r="C289" s="5" t="s">
        <v>35</v>
      </c>
      <c r="D289" s="5" t="s">
        <v>801</v>
      </c>
      <c r="E289" s="5" t="s">
        <v>802</v>
      </c>
      <c r="F289" s="5"/>
      <c r="G289" s="5">
        <v>-1</v>
      </c>
      <c r="H289" s="5" t="s">
        <v>27</v>
      </c>
      <c r="I289" s="5">
        <v>-1</v>
      </c>
      <c r="J289" s="5"/>
      <c r="K289" s="4" t="str">
        <f>VLOOKUP(IF(ISBLANK(J289),C289,LEFT(J289,IFERROR(FIND("_",LEFT(J289,4)),1)-1)),{"","fact";"c","reset";"tc","reset";"ec","reset";"tec","fact";"c32","rate";"c64","rate";"cmpd","";"ec32","diff";"ec64","diff";"f","fact";"family","";"n","raw";"s",""},2,FALSE)</f>
        <v>rate</v>
      </c>
      <c r="L289" s="4" t="str">
        <f t="shared" si="16"/>
        <v/>
      </c>
      <c r="M289" s="5" t="str">
        <f t="shared" si="17"/>
        <v/>
      </c>
      <c r="N289" s="5" t="str">
        <f t="shared" si="18"/>
        <v/>
      </c>
      <c r="O289" s="5" t="str">
        <f t="shared" si="19"/>
        <v/>
      </c>
    </row>
    <row r="290" spans="1:15">
      <c r="A290" s="5" t="s">
        <v>803</v>
      </c>
      <c r="B290" s="5" t="s">
        <v>29</v>
      </c>
      <c r="C290" s="5" t="s">
        <v>35</v>
      </c>
      <c r="D290" s="5" t="s">
        <v>804</v>
      </c>
      <c r="E290" s="5" t="s">
        <v>805</v>
      </c>
      <c r="F290" s="5"/>
      <c r="G290" s="5">
        <v>-1</v>
      </c>
      <c r="H290" s="5" t="s">
        <v>27</v>
      </c>
      <c r="I290" s="5">
        <v>-1</v>
      </c>
      <c r="J290" s="5"/>
      <c r="K290" s="4" t="str">
        <f>VLOOKUP(IF(ISBLANK(J290),C290,LEFT(J290,IFERROR(FIND("_",LEFT(J290,4)),1)-1)),{"","fact";"c","reset";"tc","reset";"ec","reset";"tec","fact";"c32","rate";"c64","rate";"cmpd","";"ec32","diff";"ec64","diff";"f","fact";"family","";"n","raw";"s",""},2,FALSE)</f>
        <v>rate</v>
      </c>
      <c r="L290" s="4" t="str">
        <f t="shared" si="16"/>
        <v/>
      </c>
      <c r="M290" s="5" t="str">
        <f t="shared" si="17"/>
        <v/>
      </c>
      <c r="N290" s="5" t="str">
        <f t="shared" si="18"/>
        <v/>
      </c>
      <c r="O290" s="5" t="str">
        <f t="shared" si="19"/>
        <v/>
      </c>
    </row>
    <row r="291" spans="1:15">
      <c r="A291" s="5" t="s">
        <v>806</v>
      </c>
      <c r="B291" s="5" t="s">
        <v>29</v>
      </c>
      <c r="C291" s="5" t="s">
        <v>35</v>
      </c>
      <c r="D291" s="5" t="s">
        <v>807</v>
      </c>
      <c r="E291" s="5" t="s">
        <v>808</v>
      </c>
      <c r="F291" s="5"/>
      <c r="G291" s="5">
        <v>-1</v>
      </c>
      <c r="H291" s="5" t="s">
        <v>27</v>
      </c>
      <c r="I291" s="5">
        <v>-1</v>
      </c>
      <c r="J291" s="5"/>
      <c r="K291" s="4" t="str">
        <f>VLOOKUP(IF(ISBLANK(J291),C291,LEFT(J291,IFERROR(FIND("_",LEFT(J291,4)),1)-1)),{"","fact";"c","reset";"tc","reset";"ec","reset";"tec","fact";"c32","rate";"c64","rate";"cmpd","";"ec32","diff";"ec64","diff";"f","fact";"family","";"n","raw";"s",""},2,FALSE)</f>
        <v>rate</v>
      </c>
      <c r="L291" s="4" t="str">
        <f t="shared" si="16"/>
        <v/>
      </c>
      <c r="M291" s="5" t="str">
        <f t="shared" si="17"/>
        <v/>
      </c>
      <c r="N291" s="5" t="str">
        <f t="shared" si="18"/>
        <v/>
      </c>
      <c r="O291" s="5" t="str">
        <f t="shared" si="19"/>
        <v/>
      </c>
    </row>
    <row r="292" spans="1:15">
      <c r="A292" s="5" t="s">
        <v>809</v>
      </c>
      <c r="B292" s="5" t="s">
        <v>29</v>
      </c>
      <c r="C292" s="5" t="s">
        <v>35</v>
      </c>
      <c r="D292" s="5" t="s">
        <v>775</v>
      </c>
      <c r="E292" s="5" t="s">
        <v>810</v>
      </c>
      <c r="F292" s="5"/>
      <c r="G292" s="5">
        <v>-1</v>
      </c>
      <c r="H292" s="5" t="s">
        <v>27</v>
      </c>
      <c r="I292" s="5">
        <v>-1</v>
      </c>
      <c r="J292" s="5"/>
      <c r="K292" s="4" t="str">
        <f>VLOOKUP(IF(ISBLANK(J292),C292,LEFT(J292,IFERROR(FIND("_",LEFT(J292,4)),1)-1)),{"","fact";"c","reset";"tc","reset";"ec","reset";"tec","fact";"c32","rate";"c64","rate";"cmpd","";"ec32","diff";"ec64","diff";"f","fact";"family","";"n","raw";"s",""},2,FALSE)</f>
        <v>rate</v>
      </c>
      <c r="L292" s="4" t="str">
        <f t="shared" si="16"/>
        <v/>
      </c>
      <c r="M292" s="5" t="str">
        <f t="shared" si="17"/>
        <v/>
      </c>
      <c r="N292" s="5" t="str">
        <f t="shared" si="18"/>
        <v/>
      </c>
      <c r="O292" s="5" t="str">
        <f t="shared" si="19"/>
        <v/>
      </c>
    </row>
    <row r="293" spans="1:15">
      <c r="A293" s="5" t="s">
        <v>811</v>
      </c>
      <c r="B293" s="5" t="s">
        <v>24</v>
      </c>
      <c r="C293" s="5" t="s">
        <v>25</v>
      </c>
      <c r="D293" s="5"/>
      <c r="E293" s="5" t="s">
        <v>812</v>
      </c>
      <c r="F293" s="5"/>
      <c r="G293" s="5">
        <v>-1</v>
      </c>
      <c r="H293" s="5" t="s">
        <v>27</v>
      </c>
      <c r="I293" s="5"/>
      <c r="J293" s="5"/>
      <c r="K293" s="4" t="str">
        <f>VLOOKUP(IF(ISBLANK(J293),C293,LEFT(J293,IFERROR(FIND("_",LEFT(J293,4)),1)-1)),{"","fact";"c","reset";"tc","reset";"ec","reset";"tec","fact";"c32","rate";"c64","rate";"cmpd","";"ec32","diff";"ec64","diff";"f","fact";"family","";"n","raw";"s",""},2,FALSE)</f>
        <v/>
      </c>
      <c r="L293" s="4" t="str">
        <f t="shared" si="16"/>
        <v/>
      </c>
      <c r="M293" s="5" t="str">
        <f t="shared" si="17"/>
        <v/>
      </c>
      <c r="N293" s="5" t="str">
        <f t="shared" si="18"/>
        <v/>
      </c>
      <c r="O293" s="5" t="str">
        <f t="shared" si="19"/>
        <v/>
      </c>
    </row>
    <row r="294" spans="1:15">
      <c r="A294" s="5" t="s">
        <v>813</v>
      </c>
      <c r="B294" s="5" t="s">
        <v>24</v>
      </c>
      <c r="C294" s="5" t="s">
        <v>25</v>
      </c>
      <c r="D294" s="5"/>
      <c r="E294" s="5" t="s">
        <v>814</v>
      </c>
      <c r="F294" s="5"/>
      <c r="G294" s="5">
        <v>-1</v>
      </c>
      <c r="H294" s="5" t="s">
        <v>27</v>
      </c>
      <c r="I294" s="5"/>
      <c r="J294" s="5"/>
      <c r="K294" s="4" t="str">
        <f>VLOOKUP(IF(ISBLANK(J294),C294,LEFT(J294,IFERROR(FIND("_",LEFT(J294,4)),1)-1)),{"","fact";"c","reset";"tc","reset";"ec","reset";"tec","fact";"c32","rate";"c64","rate";"cmpd","";"ec32","diff";"ec64","diff";"f","fact";"family","";"n","raw";"s",""},2,FALSE)</f>
        <v/>
      </c>
      <c r="L294" s="4" t="str">
        <f t="shared" si="16"/>
        <v/>
      </c>
      <c r="M294" s="5" t="str">
        <f t="shared" si="17"/>
        <v/>
      </c>
      <c r="N294" s="5" t="str">
        <f t="shared" si="18"/>
        <v/>
      </c>
      <c r="O294" s="5" t="str">
        <f t="shared" si="19"/>
        <v/>
      </c>
    </row>
    <row r="295" spans="1:15">
      <c r="A295" s="5" t="s">
        <v>815</v>
      </c>
      <c r="B295" s="5" t="s">
        <v>24</v>
      </c>
      <c r="C295" s="5" t="s">
        <v>816</v>
      </c>
      <c r="D295" s="5" t="s">
        <v>817</v>
      </c>
      <c r="E295" s="5" t="s">
        <v>818</v>
      </c>
      <c r="F295" s="5" t="s">
        <v>819</v>
      </c>
      <c r="G295" s="5">
        <v>9</v>
      </c>
      <c r="H295" s="5" t="s">
        <v>27</v>
      </c>
      <c r="I295" s="5"/>
      <c r="J295" s="5"/>
      <c r="K295" s="4" t="str">
        <f>VLOOKUP(IF(ISBLANK(J295),C295,LEFT(J295,IFERROR(FIND("_",LEFT(J295,4)),1)-1)),{"","fact";"c","reset";"tc","reset";"ec","reset";"tec","fact";"c32","rate";"c64","rate";"cmpd","";"ec32","diff";"ec64","diff";"f","fact";"family","";"n","raw";"s",""},2,FALSE)</f>
        <v>raw</v>
      </c>
      <c r="L295" s="4" t="str">
        <f t="shared" si="16"/>
        <v/>
      </c>
      <c r="M295" s="5" t="str">
        <f t="shared" si="17"/>
        <v/>
      </c>
      <c r="N295" s="5" t="str">
        <f t="shared" si="18"/>
        <v/>
      </c>
      <c r="O295" s="5" t="str">
        <f t="shared" si="19"/>
        <v/>
      </c>
    </row>
    <row r="296" spans="1:15">
      <c r="A296" s="5" t="s">
        <v>820</v>
      </c>
      <c r="B296" s="5" t="s">
        <v>24</v>
      </c>
      <c r="C296" s="5" t="s">
        <v>145</v>
      </c>
      <c r="D296" s="5" t="s">
        <v>821</v>
      </c>
      <c r="E296" s="5" t="s">
        <v>822</v>
      </c>
      <c r="F296" s="5" t="s">
        <v>242</v>
      </c>
      <c r="G296" s="5">
        <v>17</v>
      </c>
      <c r="H296" s="5" t="s">
        <v>27</v>
      </c>
      <c r="I296" s="5"/>
      <c r="J296" s="5"/>
      <c r="K296" s="4" t="str">
        <f>VLOOKUP(IF(ISBLANK(J296),C296,LEFT(J296,IFERROR(FIND("_",LEFT(J296,4)),1)-1)),{"","fact";"c","reset";"tc","reset";"ec","reset";"tec","fact";"c32","rate";"c64","rate";"cmpd","";"ec32","diff";"ec64","diff";"f","fact";"family","";"n","raw";"s",""},2,FALSE)</f>
        <v>fact</v>
      </c>
      <c r="L296" s="4" t="str">
        <f t="shared" si="16"/>
        <v/>
      </c>
      <c r="M296" s="5" t="str">
        <f t="shared" si="17"/>
        <v/>
      </c>
      <c r="N296" s="5" t="str">
        <f t="shared" si="18"/>
        <v/>
      </c>
      <c r="O296" s="5" t="str">
        <f t="shared" si="19"/>
        <v/>
      </c>
    </row>
    <row r="297" spans="1:15">
      <c r="A297" s="5" t="s">
        <v>823</v>
      </c>
      <c r="B297" s="5" t="s">
        <v>24</v>
      </c>
      <c r="C297" s="5" t="s">
        <v>145</v>
      </c>
      <c r="D297" s="5" t="s">
        <v>824</v>
      </c>
      <c r="E297" s="5" t="s">
        <v>825</v>
      </c>
      <c r="F297" s="5" t="s">
        <v>826</v>
      </c>
      <c r="G297" s="5">
        <v>10</v>
      </c>
      <c r="H297" s="5" t="s">
        <v>27</v>
      </c>
      <c r="I297" s="5"/>
      <c r="J297" s="5"/>
      <c r="K297" s="4" t="str">
        <f>VLOOKUP(IF(ISBLANK(J297),C297,LEFT(J297,IFERROR(FIND("_",LEFT(J297,4)),1)-1)),{"","fact";"c","reset";"tc","reset";"ec","reset";"tec","fact";"c32","rate";"c64","rate";"cmpd","";"ec32","diff";"ec64","diff";"f","fact";"family","";"n","raw";"s",""},2,FALSE)</f>
        <v>fact</v>
      </c>
      <c r="L297" s="4" t="str">
        <f t="shared" si="16"/>
        <v/>
      </c>
      <c r="M297" s="5" t="str">
        <f t="shared" si="17"/>
        <v/>
      </c>
      <c r="N297" s="5" t="str">
        <f t="shared" si="18"/>
        <v/>
      </c>
      <c r="O297" s="5" t="str">
        <f t="shared" si="19"/>
        <v/>
      </c>
    </row>
    <row r="298" spans="1:15">
      <c r="A298" s="5" t="s">
        <v>827</v>
      </c>
      <c r="B298" s="5" t="s">
        <v>24</v>
      </c>
      <c r="C298" s="5" t="s">
        <v>145</v>
      </c>
      <c r="D298" s="5" t="s">
        <v>824</v>
      </c>
      <c r="E298" s="5" t="s">
        <v>828</v>
      </c>
      <c r="F298" s="5" t="s">
        <v>829</v>
      </c>
      <c r="G298" s="5">
        <v>13</v>
      </c>
      <c r="H298" s="5" t="s">
        <v>27</v>
      </c>
      <c r="I298" s="5"/>
      <c r="J298" s="5"/>
      <c r="K298" s="4" t="str">
        <f>VLOOKUP(IF(ISBLANK(J298),C298,LEFT(J298,IFERROR(FIND("_",LEFT(J298,4)),1)-1)),{"","fact";"c","reset";"tc","reset";"ec","reset";"tec","fact";"c32","rate";"c64","rate";"cmpd","";"ec32","diff";"ec64","diff";"f","fact";"family","";"n","raw";"s",""},2,FALSE)</f>
        <v>fact</v>
      </c>
      <c r="L298" s="4" t="str">
        <f t="shared" si="16"/>
        <v/>
      </c>
      <c r="M298" s="5" t="str">
        <f t="shared" si="17"/>
        <v/>
      </c>
      <c r="N298" s="5" t="str">
        <f t="shared" si="18"/>
        <v/>
      </c>
      <c r="O298" s="5" t="str">
        <f t="shared" si="19"/>
        <v/>
      </c>
    </row>
    <row r="299" spans="1:15">
      <c r="A299" s="5" t="s">
        <v>830</v>
      </c>
      <c r="B299" s="5" t="s">
        <v>24</v>
      </c>
      <c r="C299" s="5" t="s">
        <v>30</v>
      </c>
      <c r="D299" s="5" t="s">
        <v>831</v>
      </c>
      <c r="E299" s="5" t="s">
        <v>832</v>
      </c>
      <c r="F299" s="5"/>
      <c r="G299" s="5">
        <v>10</v>
      </c>
      <c r="H299" s="5" t="s">
        <v>27</v>
      </c>
      <c r="I299" s="5">
        <v>-1</v>
      </c>
      <c r="J299" s="5"/>
      <c r="K299" s="4" t="str">
        <f>VLOOKUP(IF(ISBLANK(J299),C299,LEFT(J299,IFERROR(FIND("_",LEFT(J299,4)),1)-1)),{"","fact";"c","reset";"tc","reset";"ec","reset";"tec","fact";"c32","rate";"c64","rate";"cmpd","";"ec32","diff";"ec64","diff";"f","fact";"family","";"n","raw";"s",""},2,FALSE)</f>
        <v/>
      </c>
      <c r="L299" s="4" t="str">
        <f t="shared" si="16"/>
        <v/>
      </c>
      <c r="M299" s="5" t="str">
        <f t="shared" si="17"/>
        <v/>
      </c>
      <c r="N299" s="5" t="str">
        <f t="shared" si="18"/>
        <v/>
      </c>
      <c r="O299" s="5" t="str">
        <f t="shared" si="19"/>
        <v/>
      </c>
    </row>
    <row r="300" spans="1:15">
      <c r="A300" s="5" t="s">
        <v>833</v>
      </c>
      <c r="B300" s="5" t="s">
        <v>29</v>
      </c>
      <c r="C300" s="5" t="s">
        <v>221</v>
      </c>
      <c r="D300" s="5" t="s">
        <v>834</v>
      </c>
      <c r="E300" s="5" t="s">
        <v>835</v>
      </c>
      <c r="F300" s="5" t="s">
        <v>836</v>
      </c>
      <c r="G300" s="5">
        <v>-1</v>
      </c>
      <c r="H300" s="5" t="s">
        <v>27</v>
      </c>
      <c r="I300" s="5">
        <v>-1</v>
      </c>
      <c r="J300" s="5"/>
      <c r="K300" s="4" t="str">
        <f>VLOOKUP(IF(ISBLANK(J300),C300,LEFT(J300,IFERROR(FIND("_",LEFT(J300,4)),1)-1)),{"","fact";"c","reset";"tc","reset";"ec","reset";"tec","fact";"c32","rate";"c64","rate";"cmpd","";"ec32","diff";"ec64","diff";"f","fact";"family","";"n","raw";"s",""},2,FALSE)</f>
        <v>diff</v>
      </c>
      <c r="L300" s="4" t="str">
        <f t="shared" si="16"/>
        <v/>
      </c>
      <c r="M300" s="5" t="str">
        <f t="shared" si="17"/>
        <v/>
      </c>
      <c r="N300" s="5" t="str">
        <f t="shared" si="18"/>
        <v/>
      </c>
      <c r="O300" s="5" t="str">
        <f t="shared" si="19"/>
        <v/>
      </c>
    </row>
    <row r="301" spans="1:15">
      <c r="A301" s="5" t="s">
        <v>837</v>
      </c>
      <c r="B301" s="5" t="s">
        <v>29</v>
      </c>
      <c r="C301" s="5" t="s">
        <v>221</v>
      </c>
      <c r="D301" s="5" t="s">
        <v>838</v>
      </c>
      <c r="E301" s="5" t="s">
        <v>839</v>
      </c>
      <c r="F301" s="5" t="s">
        <v>840</v>
      </c>
      <c r="G301" s="5">
        <v>-1</v>
      </c>
      <c r="H301" s="5" t="s">
        <v>27</v>
      </c>
      <c r="I301" s="5">
        <v>-1</v>
      </c>
      <c r="J301" s="5"/>
      <c r="K301" s="4" t="str">
        <f>VLOOKUP(IF(ISBLANK(J301),C301,LEFT(J301,IFERROR(FIND("_",LEFT(J301,4)),1)-1)),{"","fact";"c","reset";"tc","reset";"ec","reset";"tec","fact";"c32","rate";"c64","rate";"cmpd","";"ec32","diff";"ec64","diff";"f","fact";"family","";"n","raw";"s",""},2,FALSE)</f>
        <v>diff</v>
      </c>
      <c r="L301" s="4" t="str">
        <f t="shared" si="16"/>
        <v/>
      </c>
      <c r="M301" s="5" t="str">
        <f t="shared" si="17"/>
        <v/>
      </c>
      <c r="N301" s="5" t="str">
        <f t="shared" si="18"/>
        <v/>
      </c>
      <c r="O301" s="5" t="str">
        <f t="shared" si="19"/>
        <v/>
      </c>
    </row>
    <row r="302" spans="1:15" ht="30">
      <c r="A302" s="5" t="s">
        <v>841</v>
      </c>
      <c r="B302" s="5" t="s">
        <v>29</v>
      </c>
      <c r="C302" s="5" t="s">
        <v>455</v>
      </c>
      <c r="D302" s="5" t="s">
        <v>842</v>
      </c>
      <c r="E302" s="5" t="s">
        <v>843</v>
      </c>
      <c r="F302" s="5" t="s">
        <v>840</v>
      </c>
      <c r="G302" s="5">
        <v>-1</v>
      </c>
      <c r="H302" s="5" t="s">
        <v>27</v>
      </c>
      <c r="I302" s="5">
        <v>1</v>
      </c>
      <c r="J302" s="5" t="s">
        <v>844</v>
      </c>
      <c r="K302" s="4" t="str">
        <f>VLOOKUP(IF(ISBLANK(J302),C302,LEFT(J302,IFERROR(FIND("_",LEFT(J302,4)),1)-1)),{"","fact";"c","reset";"tc","reset";"ec","reset";"tec","fact";"c32","rate";"c64","rate";"cmpd","";"ec32","diff";"ec64","diff";"f","fact";"family","";"n","raw";"s",""},2,FALSE)</f>
        <v>reset</v>
      </c>
      <c r="L302" s="4" t="str">
        <f t="shared" si="16"/>
        <v>∑ (busyTicks + idleTicks + waitTicks)</v>
      </c>
      <c r="M302" s="5" t="str">
        <f t="shared" si="17"/>
        <v>sum</v>
      </c>
      <c r="N302" s="5" t="str">
        <f t="shared" si="18"/>
        <v>busyTicks</v>
      </c>
      <c r="O302" s="5" t="str">
        <f t="shared" si="19"/>
        <v>idleTicks,waitTicks</v>
      </c>
    </row>
    <row r="303" spans="1:15">
      <c r="A303" s="5" t="s">
        <v>845</v>
      </c>
      <c r="B303" s="5" t="s">
        <v>24</v>
      </c>
      <c r="C303" s="5" t="s">
        <v>455</v>
      </c>
      <c r="D303" s="5" t="s">
        <v>846</v>
      </c>
      <c r="E303" s="5" t="s">
        <v>847</v>
      </c>
      <c r="F303" s="5" t="s">
        <v>524</v>
      </c>
      <c r="G303" s="5">
        <v>4</v>
      </c>
      <c r="H303" s="5" t="s">
        <v>27</v>
      </c>
      <c r="I303" s="5">
        <v>1</v>
      </c>
      <c r="J303" s="5" t="s">
        <v>848</v>
      </c>
      <c r="K303" s="4" t="str">
        <f>VLOOKUP(IF(ISBLANK(J303),C303,LEFT(J303,IFERROR(FIND("_",LEFT(J303,4)),1)-1)),{"","fact";"c","reset";"tc","reset";"ec","reset";"tec","fact";"c32","rate";"c64","rate";"cmpd","";"ec32","diff";"ec64","diff";"f","fact";"family","";"n","raw";"s",""},2,FALSE)</f>
        <v>fact</v>
      </c>
      <c r="L303" s="4" t="str">
        <f t="shared" si="16"/>
        <v>100 * busyTicks / totalTicks</v>
      </c>
      <c r="M303" s="5" t="str">
        <f t="shared" si="17"/>
        <v>pct</v>
      </c>
      <c r="N303" s="5" t="str">
        <f t="shared" si="18"/>
        <v>busyTicks</v>
      </c>
      <c r="O303" s="5" t="str">
        <f t="shared" si="19"/>
        <v>totalTicks</v>
      </c>
    </row>
    <row r="304" spans="1:15">
      <c r="A304" s="5" t="s">
        <v>849</v>
      </c>
      <c r="B304" s="5" t="s">
        <v>29</v>
      </c>
      <c r="C304" s="5" t="s">
        <v>221</v>
      </c>
      <c r="D304" s="5" t="s">
        <v>850</v>
      </c>
      <c r="E304" s="5" t="s">
        <v>851</v>
      </c>
      <c r="F304" s="5" t="s">
        <v>840</v>
      </c>
      <c r="G304" s="5">
        <v>-1</v>
      </c>
      <c r="H304" s="5" t="s">
        <v>27</v>
      </c>
      <c r="I304" s="5">
        <v>-1</v>
      </c>
      <c r="J304" s="5"/>
      <c r="K304" s="4" t="str">
        <f>VLOOKUP(IF(ISBLANK(J304),C304,LEFT(J304,IFERROR(FIND("_",LEFT(J304,4)),1)-1)),{"","fact";"c","reset";"tc","reset";"ec","reset";"tec","fact";"c32","rate";"c64","rate";"cmpd","";"ec32","diff";"ec64","diff";"f","fact";"family","";"n","raw";"s",""},2,FALSE)</f>
        <v>diff</v>
      </c>
      <c r="L304" s="4" t="str">
        <f t="shared" si="16"/>
        <v/>
      </c>
      <c r="M304" s="5" t="str">
        <f t="shared" si="17"/>
        <v/>
      </c>
      <c r="N304" s="5" t="str">
        <f t="shared" si="18"/>
        <v/>
      </c>
      <c r="O304" s="5" t="str">
        <f t="shared" si="19"/>
        <v/>
      </c>
    </row>
    <row r="305" spans="1:15">
      <c r="A305" s="5" t="s">
        <v>852</v>
      </c>
      <c r="B305" s="5" t="s">
        <v>24</v>
      </c>
      <c r="C305" s="5" t="s">
        <v>237</v>
      </c>
      <c r="D305" s="5"/>
      <c r="E305" s="5" t="s">
        <v>853</v>
      </c>
      <c r="F305" s="5"/>
      <c r="G305" s="5">
        <v>-1</v>
      </c>
      <c r="H305" s="5" t="s">
        <v>27</v>
      </c>
      <c r="I305" s="5"/>
      <c r="J305" s="5"/>
      <c r="K305" s="4" t="str">
        <f>VLOOKUP(IF(ISBLANK(J305),C305,LEFT(J305,IFERROR(FIND("_",LEFT(J305,4)),1)-1)),{"","fact";"c","reset";"tc","reset";"ec","reset";"tec","fact";"c32","rate";"c64","rate";"cmpd","";"ec32","diff";"ec64","diff";"f","fact";"family","";"n","raw";"s",""},2,FALSE)</f>
        <v/>
      </c>
      <c r="L305" s="4" t="str">
        <f t="shared" si="16"/>
        <v/>
      </c>
      <c r="M305" s="5" t="str">
        <f t="shared" si="17"/>
        <v/>
      </c>
      <c r="N305" s="5" t="str">
        <f t="shared" si="18"/>
        <v/>
      </c>
      <c r="O305" s="5" t="str">
        <f t="shared" si="19"/>
        <v/>
      </c>
    </row>
    <row r="306" spans="1:15">
      <c r="A306" s="5" t="s">
        <v>854</v>
      </c>
      <c r="B306" s="5" t="s">
        <v>29</v>
      </c>
      <c r="C306" s="5" t="s">
        <v>221</v>
      </c>
      <c r="D306" s="5" t="s">
        <v>855</v>
      </c>
      <c r="E306" s="5" t="s">
        <v>856</v>
      </c>
      <c r="F306" s="5" t="s">
        <v>840</v>
      </c>
      <c r="G306" s="5">
        <v>-1</v>
      </c>
      <c r="H306" s="5" t="s">
        <v>27</v>
      </c>
      <c r="I306" s="5">
        <v>-1</v>
      </c>
      <c r="J306" s="5"/>
      <c r="K306" s="4" t="str">
        <f>VLOOKUP(IF(ISBLANK(J306),C306,LEFT(J306,IFERROR(FIND("_",LEFT(J306,4)),1)-1)),{"","fact";"c","reset";"tc","reset";"ec","reset";"tec","fact";"c32","rate";"c64","rate";"cmpd","";"ec32","diff";"ec64","diff";"f","fact";"family","";"n","raw";"s",""},2,FALSE)</f>
        <v>diff</v>
      </c>
      <c r="L306" s="4" t="str">
        <f t="shared" si="16"/>
        <v/>
      </c>
      <c r="M306" s="5" t="str">
        <f t="shared" si="17"/>
        <v/>
      </c>
      <c r="N306" s="5" t="str">
        <f t="shared" si="18"/>
        <v/>
      </c>
      <c r="O306" s="5" t="str">
        <f t="shared" si="19"/>
        <v/>
      </c>
    </row>
    <row r="307" spans="1:15">
      <c r="A307" s="5" t="s">
        <v>857</v>
      </c>
      <c r="B307" s="5" t="s">
        <v>29</v>
      </c>
      <c r="C307" s="5" t="s">
        <v>221</v>
      </c>
      <c r="D307" s="5" t="s">
        <v>858</v>
      </c>
      <c r="E307" s="5" t="s">
        <v>859</v>
      </c>
      <c r="F307" s="5"/>
      <c r="G307" s="5">
        <v>-1</v>
      </c>
      <c r="H307" s="5" t="s">
        <v>27</v>
      </c>
      <c r="I307" s="5">
        <v>-1</v>
      </c>
      <c r="J307" s="5"/>
      <c r="K307" s="4" t="str">
        <f>VLOOKUP(IF(ISBLANK(J307),C307,LEFT(J307,IFERROR(FIND("_",LEFT(J307,4)),1)-1)),{"","fact";"c","reset";"tc","reset";"ec","reset";"tec","fact";"c32","rate";"c64","rate";"cmpd","";"ec32","diff";"ec64","diff";"f","fact";"family","";"n","raw";"s",""},2,FALSE)</f>
        <v>diff</v>
      </c>
      <c r="L307" s="4" t="str">
        <f t="shared" si="16"/>
        <v/>
      </c>
      <c r="M307" s="5" t="str">
        <f t="shared" si="17"/>
        <v/>
      </c>
      <c r="N307" s="5" t="str">
        <f t="shared" si="18"/>
        <v/>
      </c>
      <c r="O307" s="5" t="str">
        <f t="shared" si="19"/>
        <v/>
      </c>
    </row>
    <row r="308" spans="1:15">
      <c r="A308" s="5" t="s">
        <v>860</v>
      </c>
      <c r="B308" s="5" t="s">
        <v>29</v>
      </c>
      <c r="C308" s="5" t="s">
        <v>221</v>
      </c>
      <c r="D308" s="5" t="s">
        <v>861</v>
      </c>
      <c r="E308" s="5" t="s">
        <v>862</v>
      </c>
      <c r="F308" s="5" t="s">
        <v>840</v>
      </c>
      <c r="G308" s="5">
        <v>-1</v>
      </c>
      <c r="H308" s="5" t="s">
        <v>27</v>
      </c>
      <c r="I308" s="5">
        <v>-1</v>
      </c>
      <c r="J308" s="5"/>
      <c r="K308" s="4" t="str">
        <f>VLOOKUP(IF(ISBLANK(J308),C308,LEFT(J308,IFERROR(FIND("_",LEFT(J308,4)),1)-1)),{"","fact";"c","reset";"tc","reset";"ec","reset";"tec","fact";"c32","rate";"c64","rate";"cmpd","";"ec32","diff";"ec64","diff";"f","fact";"family","";"n","raw";"s",""},2,FALSE)</f>
        <v>diff</v>
      </c>
      <c r="L308" s="4" t="str">
        <f t="shared" si="16"/>
        <v/>
      </c>
      <c r="M308" s="5" t="str">
        <f t="shared" si="17"/>
        <v/>
      </c>
      <c r="N308" s="5" t="str">
        <f t="shared" si="18"/>
        <v/>
      </c>
      <c r="O308" s="5" t="str">
        <f t="shared" si="19"/>
        <v/>
      </c>
    </row>
    <row r="309" spans="1:15">
      <c r="A309" s="5" t="s">
        <v>863</v>
      </c>
      <c r="B309" s="5" t="s">
        <v>29</v>
      </c>
      <c r="C309" s="5" t="s">
        <v>221</v>
      </c>
      <c r="D309" s="5" t="s">
        <v>864</v>
      </c>
      <c r="E309" s="5" t="s">
        <v>865</v>
      </c>
      <c r="F309" s="5"/>
      <c r="G309" s="5">
        <v>-1</v>
      </c>
      <c r="H309" s="5" t="s">
        <v>27</v>
      </c>
      <c r="I309" s="5">
        <v>-1</v>
      </c>
      <c r="J309" s="5"/>
      <c r="K309" s="4" t="str">
        <f>VLOOKUP(IF(ISBLANK(J309),C309,LEFT(J309,IFERROR(FIND("_",LEFT(J309,4)),1)-1)),{"","fact";"c","reset";"tc","reset";"ec","reset";"tec","fact";"c32","rate";"c64","rate";"cmpd","";"ec32","diff";"ec64","diff";"f","fact";"family","";"n","raw";"s",""},2,FALSE)</f>
        <v>diff</v>
      </c>
      <c r="L309" s="4" t="str">
        <f t="shared" si="16"/>
        <v/>
      </c>
      <c r="M309" s="5" t="str">
        <f t="shared" si="17"/>
        <v/>
      </c>
      <c r="N309" s="5" t="str">
        <f t="shared" si="18"/>
        <v/>
      </c>
      <c r="O309" s="5" t="str">
        <f t="shared" si="19"/>
        <v/>
      </c>
    </row>
    <row r="310" spans="1:15">
      <c r="A310" s="5" t="s">
        <v>866</v>
      </c>
      <c r="B310" s="5" t="s">
        <v>29</v>
      </c>
      <c r="C310" s="5" t="s">
        <v>145</v>
      </c>
      <c r="D310" s="5" t="s">
        <v>867</v>
      </c>
      <c r="E310" s="5" t="s">
        <v>868</v>
      </c>
      <c r="F310" s="5"/>
      <c r="G310" s="5">
        <v>-1</v>
      </c>
      <c r="H310" s="5" t="s">
        <v>27</v>
      </c>
      <c r="I310" s="5">
        <v>-1</v>
      </c>
      <c r="J310" s="5"/>
      <c r="K310" s="4" t="str">
        <f>VLOOKUP(IF(ISBLANK(J310),C310,LEFT(J310,IFERROR(FIND("_",LEFT(J310,4)),1)-1)),{"","fact";"c","reset";"tc","reset";"ec","reset";"tec","fact";"c32","rate";"c64","rate";"cmpd","";"ec32","diff";"ec64","diff";"f","fact";"family","";"n","raw";"s",""},2,FALSE)</f>
        <v>fact</v>
      </c>
      <c r="L310" s="4" t="str">
        <f t="shared" si="16"/>
        <v/>
      </c>
      <c r="M310" s="5" t="str">
        <f t="shared" si="17"/>
        <v/>
      </c>
      <c r="N310" s="5" t="str">
        <f t="shared" si="18"/>
        <v/>
      </c>
      <c r="O310" s="5" t="str">
        <f t="shared" si="19"/>
        <v/>
      </c>
    </row>
    <row r="311" spans="1:15" ht="30">
      <c r="A311" s="5" t="s">
        <v>869</v>
      </c>
      <c r="B311" s="5" t="s">
        <v>29</v>
      </c>
      <c r="C311" s="5" t="s">
        <v>455</v>
      </c>
      <c r="D311" s="5" t="s">
        <v>870</v>
      </c>
      <c r="E311" s="5" t="s">
        <v>871</v>
      </c>
      <c r="F311" s="5" t="s">
        <v>840</v>
      </c>
      <c r="G311" s="5">
        <v>-1</v>
      </c>
      <c r="H311" s="5" t="s">
        <v>27</v>
      </c>
      <c r="I311" s="5">
        <v>1</v>
      </c>
      <c r="J311" s="5" t="s">
        <v>844</v>
      </c>
      <c r="K311" s="4" t="str">
        <f>VLOOKUP(IF(ISBLANK(J311),C311,LEFT(J311,IFERROR(FIND("_",LEFT(J311,4)),1)-1)),{"","fact";"c","reset";"tc","reset";"ec","reset";"tec","fact";"c32","rate";"c64","rate";"cmpd","";"ec32","diff";"ec64","diff";"f","fact";"family","";"n","raw";"s",""},2,FALSE)</f>
        <v>reset</v>
      </c>
      <c r="L311" s="4" t="str">
        <f t="shared" si="16"/>
        <v>∑ (busyTicks + idleTicks + waitTicks)</v>
      </c>
      <c r="M311" s="5" t="str">
        <f t="shared" si="17"/>
        <v>sum</v>
      </c>
      <c r="N311" s="5" t="str">
        <f t="shared" si="18"/>
        <v>busyTicks</v>
      </c>
      <c r="O311" s="5" t="str">
        <f t="shared" si="19"/>
        <v>idleTicks,waitTicks</v>
      </c>
    </row>
    <row r="312" spans="1:15">
      <c r="A312" s="5" t="s">
        <v>872</v>
      </c>
      <c r="B312" s="5" t="s">
        <v>24</v>
      </c>
      <c r="C312" s="5" t="s">
        <v>455</v>
      </c>
      <c r="D312" s="5" t="s">
        <v>873</v>
      </c>
      <c r="E312" s="5" t="s">
        <v>874</v>
      </c>
      <c r="F312" s="5" t="s">
        <v>524</v>
      </c>
      <c r="G312" s="5">
        <v>4</v>
      </c>
      <c r="H312" s="5" t="s">
        <v>27</v>
      </c>
      <c r="I312" s="5">
        <v>1</v>
      </c>
      <c r="J312" s="5" t="s">
        <v>848</v>
      </c>
      <c r="K312" s="4" t="str">
        <f>VLOOKUP(IF(ISBLANK(J312),C312,LEFT(J312,IFERROR(FIND("_",LEFT(J312,4)),1)-1)),{"","fact";"c","reset";"tc","reset";"ec","reset";"tec","fact";"c32","rate";"c64","rate";"cmpd","";"ec32","diff";"ec64","diff";"f","fact";"family","";"n","raw";"s",""},2,FALSE)</f>
        <v>fact</v>
      </c>
      <c r="L312" s="4" t="str">
        <f t="shared" si="16"/>
        <v>100 * busyTicks / totalTicks</v>
      </c>
      <c r="M312" s="5" t="str">
        <f t="shared" si="17"/>
        <v>pct</v>
      </c>
      <c r="N312" s="5" t="str">
        <f t="shared" si="18"/>
        <v>busyTicks</v>
      </c>
      <c r="O312" s="5" t="str">
        <f t="shared" si="19"/>
        <v>totalTicks</v>
      </c>
    </row>
    <row r="313" spans="1:15">
      <c r="A313" s="5" t="s">
        <v>875</v>
      </c>
      <c r="B313" s="5" t="s">
        <v>29</v>
      </c>
      <c r="C313" s="5" t="s">
        <v>221</v>
      </c>
      <c r="D313" s="5" t="s">
        <v>876</v>
      </c>
      <c r="E313" s="5" t="s">
        <v>877</v>
      </c>
      <c r="F313" s="5" t="s">
        <v>840</v>
      </c>
      <c r="G313" s="5">
        <v>-1</v>
      </c>
      <c r="H313" s="5" t="s">
        <v>27</v>
      </c>
      <c r="I313" s="5">
        <v>-1</v>
      </c>
      <c r="J313" s="5"/>
      <c r="K313" s="4" t="str">
        <f>VLOOKUP(IF(ISBLANK(J313),C313,LEFT(J313,IFERROR(FIND("_",LEFT(J313,4)),1)-1)),{"","fact";"c","reset";"tc","reset";"ec","reset";"tec","fact";"c32","rate";"c64","rate";"cmpd","";"ec32","diff";"ec64","diff";"f","fact";"family","";"n","raw";"s",""},2,FALSE)</f>
        <v>diff</v>
      </c>
      <c r="L313" s="4" t="str">
        <f t="shared" si="16"/>
        <v/>
      </c>
      <c r="M313" s="5" t="str">
        <f t="shared" si="17"/>
        <v/>
      </c>
      <c r="N313" s="5" t="str">
        <f t="shared" si="18"/>
        <v/>
      </c>
      <c r="O313" s="5" t="str">
        <f t="shared" si="19"/>
        <v/>
      </c>
    </row>
    <row r="314" spans="1:15">
      <c r="A314" s="5" t="s">
        <v>878</v>
      </c>
      <c r="B314" s="5" t="s">
        <v>24</v>
      </c>
      <c r="C314" s="5" t="s">
        <v>145</v>
      </c>
      <c r="D314" s="5" t="s">
        <v>879</v>
      </c>
      <c r="E314" s="5" t="s">
        <v>880</v>
      </c>
      <c r="F314" s="5" t="s">
        <v>826</v>
      </c>
      <c r="G314" s="5">
        <v>-1</v>
      </c>
      <c r="H314" s="5" t="s">
        <v>27</v>
      </c>
      <c r="I314" s="5"/>
      <c r="J314" s="5"/>
      <c r="K314" s="4" t="str">
        <f>VLOOKUP(IF(ISBLANK(J314),C314,LEFT(J314,IFERROR(FIND("_",LEFT(J314,4)),1)-1)),{"","fact";"c","reset";"tc","reset";"ec","reset";"tec","fact";"c32","rate";"c64","rate";"cmpd","";"ec32","diff";"ec64","diff";"f","fact";"family","";"n","raw";"s",""},2,FALSE)</f>
        <v>fact</v>
      </c>
      <c r="L314" s="4" t="str">
        <f t="shared" si="16"/>
        <v/>
      </c>
      <c r="M314" s="5" t="str">
        <f t="shared" si="17"/>
        <v/>
      </c>
      <c r="N314" s="5" t="str">
        <f t="shared" si="18"/>
        <v/>
      </c>
      <c r="O314" s="5" t="str">
        <f t="shared" si="19"/>
        <v/>
      </c>
    </row>
    <row r="315" spans="1:15">
      <c r="A315" s="5" t="s">
        <v>881</v>
      </c>
      <c r="B315" s="5" t="s">
        <v>30</v>
      </c>
      <c r="C315" s="5" t="s">
        <v>25</v>
      </c>
      <c r="D315" s="5"/>
      <c r="E315" s="5" t="s">
        <v>882</v>
      </c>
      <c r="F315" s="5"/>
      <c r="G315" s="5">
        <v>-1</v>
      </c>
      <c r="H315" s="5" t="s">
        <v>27</v>
      </c>
      <c r="I315" s="5"/>
      <c r="J315" s="5"/>
      <c r="K315" s="4" t="str">
        <f>VLOOKUP(IF(ISBLANK(J315),C315,LEFT(J315,IFERROR(FIND("_",LEFT(J315,4)),1)-1)),{"","fact";"c","reset";"tc","reset";"ec","reset";"tec","fact";"c32","rate";"c64","rate";"cmpd","";"ec32","diff";"ec64","diff";"f","fact";"family","";"n","raw";"s",""},2,FALSE)</f>
        <v/>
      </c>
      <c r="L315" s="4" t="str">
        <f t="shared" si="16"/>
        <v/>
      </c>
      <c r="M315" s="5" t="str">
        <f t="shared" si="17"/>
        <v/>
      </c>
      <c r="N315" s="5" t="str">
        <f t="shared" si="18"/>
        <v/>
      </c>
      <c r="O315" s="5" t="str">
        <f t="shared" si="19"/>
        <v/>
      </c>
    </row>
    <row r="316" spans="1:15">
      <c r="A316" s="5" t="s">
        <v>883</v>
      </c>
      <c r="B316" s="5" t="s">
        <v>29</v>
      </c>
      <c r="C316" s="5" t="s">
        <v>35</v>
      </c>
      <c r="D316" s="5" t="s">
        <v>884</v>
      </c>
      <c r="E316" s="5" t="s">
        <v>884</v>
      </c>
      <c r="F316" s="5" t="s">
        <v>885</v>
      </c>
      <c r="G316" s="5">
        <v>10</v>
      </c>
      <c r="H316" s="5" t="s">
        <v>27</v>
      </c>
      <c r="I316" s="5"/>
      <c r="J316" s="5"/>
      <c r="K316" s="4" t="str">
        <f>VLOOKUP(IF(ISBLANK(J316),C316,LEFT(J316,IFERROR(FIND("_",LEFT(J316,4)),1)-1)),{"","fact";"c","reset";"tc","reset";"ec","reset";"tec","fact";"c32","rate";"c64","rate";"cmpd","";"ec32","diff";"ec64","diff";"f","fact";"family","";"n","raw";"s",""},2,FALSE)</f>
        <v>rate</v>
      </c>
      <c r="L316" s="4" t="str">
        <f t="shared" si="16"/>
        <v/>
      </c>
      <c r="M316" s="5" t="str">
        <f t="shared" si="17"/>
        <v/>
      </c>
      <c r="N316" s="5" t="str">
        <f t="shared" si="18"/>
        <v/>
      </c>
      <c r="O316" s="5" t="str">
        <f t="shared" si="19"/>
        <v/>
      </c>
    </row>
    <row r="317" spans="1:15">
      <c r="A317" s="5" t="s">
        <v>886</v>
      </c>
      <c r="B317" s="5" t="s">
        <v>30</v>
      </c>
      <c r="C317" s="5" t="s">
        <v>30</v>
      </c>
      <c r="D317" s="5" t="s">
        <v>887</v>
      </c>
      <c r="E317" s="5" t="s">
        <v>888</v>
      </c>
      <c r="F317" s="5"/>
      <c r="G317" s="5">
        <v>16</v>
      </c>
      <c r="H317" s="5" t="s">
        <v>27</v>
      </c>
      <c r="I317" s="5">
        <v>-1</v>
      </c>
      <c r="J317" s="5"/>
      <c r="K317" s="4" t="str">
        <f>VLOOKUP(IF(ISBLANK(J317),C317,LEFT(J317,IFERROR(FIND("_",LEFT(J317,4)),1)-1)),{"","fact";"c","reset";"tc","reset";"ec","reset";"tec","fact";"c32","rate";"c64","rate";"cmpd","";"ec32","diff";"ec64","diff";"f","fact";"family","";"n","raw";"s",""},2,FALSE)</f>
        <v/>
      </c>
      <c r="L317" s="4" t="str">
        <f t="shared" si="16"/>
        <v/>
      </c>
      <c r="M317" s="5" t="str">
        <f t="shared" si="17"/>
        <v/>
      </c>
      <c r="N317" s="5" t="str">
        <f t="shared" si="18"/>
        <v/>
      </c>
      <c r="O317" s="5" t="str">
        <f t="shared" si="19"/>
        <v/>
      </c>
    </row>
    <row r="318" spans="1:15" ht="30">
      <c r="A318" s="5" t="s">
        <v>889</v>
      </c>
      <c r="B318" s="5" t="s">
        <v>29</v>
      </c>
      <c r="C318" s="5" t="s">
        <v>455</v>
      </c>
      <c r="D318" s="5" t="s">
        <v>890</v>
      </c>
      <c r="E318" s="5" t="s">
        <v>891</v>
      </c>
      <c r="F318" s="5" t="s">
        <v>892</v>
      </c>
      <c r="G318" s="5">
        <v>10</v>
      </c>
      <c r="H318" s="5" t="s">
        <v>27</v>
      </c>
      <c r="I318" s="5"/>
      <c r="J318" s="5" t="s">
        <v>893</v>
      </c>
      <c r="K318" s="4" t="str">
        <f>VLOOKUP(IF(ISBLANK(J318),C318,LEFT(J318,IFERROR(FIND("_",LEFT(J318,4)),1)-1)),{"","fact";"c","reset";"tc","reset";"ec","reset";"tec","fact";"c32","rate";"c64","rate";"cmpd","";"ec32","diff";"ec64","diff";"f","fact";"family","";"n","raw";"s",""},2,FALSE)</f>
        <v>reset</v>
      </c>
      <c r="L318" s="4" t="str">
        <f t="shared" si="16"/>
        <v>privateBlocksCleaned + dirtyBlocksEvicted</v>
      </c>
      <c r="M318" s="5" t="str">
        <f t="shared" si="17"/>
        <v>add</v>
      </c>
      <c r="N318" s="5" t="str">
        <f t="shared" si="18"/>
        <v>privateBlocksCleaned</v>
      </c>
      <c r="O318" s="5" t="str">
        <f t="shared" si="19"/>
        <v>dirtyBlocksEvicted</v>
      </c>
    </row>
    <row r="319" spans="1:15">
      <c r="A319" s="5" t="s">
        <v>894</v>
      </c>
      <c r="B319" s="5" t="s">
        <v>29</v>
      </c>
      <c r="C319" s="5" t="s">
        <v>35</v>
      </c>
      <c r="D319" s="5" t="s">
        <v>895</v>
      </c>
      <c r="E319" s="5" t="s">
        <v>896</v>
      </c>
      <c r="F319" s="5" t="s">
        <v>242</v>
      </c>
      <c r="G319" s="5">
        <v>-1</v>
      </c>
      <c r="H319" s="5" t="s">
        <v>27</v>
      </c>
      <c r="I319" s="5">
        <v>-1</v>
      </c>
      <c r="J319" s="5"/>
      <c r="K319" s="4" t="str">
        <f>VLOOKUP(IF(ISBLANK(J319),C319,LEFT(J319,IFERROR(FIND("_",LEFT(J319,4)),1)-1)),{"","fact";"c","reset";"tc","reset";"ec","reset";"tec","fact";"c32","rate";"c64","rate";"cmpd","";"ec32","diff";"ec64","diff";"f","fact";"family","";"n","raw";"s",""},2,FALSE)</f>
        <v>rate</v>
      </c>
      <c r="L319" s="4" t="str">
        <f t="shared" si="16"/>
        <v/>
      </c>
      <c r="M319" s="5" t="str">
        <f t="shared" si="17"/>
        <v/>
      </c>
      <c r="N319" s="5" t="str">
        <f t="shared" si="18"/>
        <v/>
      </c>
      <c r="O319" s="5" t="str">
        <f t="shared" si="19"/>
        <v/>
      </c>
    </row>
    <row r="320" spans="1:15" ht="30">
      <c r="A320" s="5" t="s">
        <v>897</v>
      </c>
      <c r="B320" s="5" t="s">
        <v>29</v>
      </c>
      <c r="C320" s="5" t="s">
        <v>455</v>
      </c>
      <c r="D320" s="5" t="s">
        <v>898</v>
      </c>
      <c r="E320" s="5" t="s">
        <v>899</v>
      </c>
      <c r="F320" s="5" t="s">
        <v>885</v>
      </c>
      <c r="G320" s="5">
        <v>10</v>
      </c>
      <c r="H320" s="5" t="s">
        <v>27</v>
      </c>
      <c r="I320" s="5"/>
      <c r="J320" s="5" t="s">
        <v>900</v>
      </c>
      <c r="K320" s="4" t="str">
        <f>VLOOKUP(IF(ISBLANK(J320),C320,LEFT(J320,IFERROR(FIND("_",LEFT(J320,4)),1)-1)),{"","fact";"c","reset";"tc","reset";"ec","reset";"tec","fact";"c32","rate";"c64","rate";"cmpd","";"ec32","diff";"ec64","diff";"f","fact";"family","";"n","raw";"s",""},2,FALSE)</f>
        <v>reset</v>
      </c>
      <c r="L320" s="4" t="str">
        <f t="shared" si="16"/>
        <v>blocksCleaned / fastCache.blockSize</v>
      </c>
      <c r="M320" s="5" t="str">
        <f t="shared" si="17"/>
        <v>div</v>
      </c>
      <c r="N320" s="5" t="str">
        <f t="shared" si="18"/>
        <v>blocksCleaned</v>
      </c>
      <c r="O320" s="5" t="str">
        <f t="shared" si="19"/>
        <v>fastCache.blockSize</v>
      </c>
    </row>
    <row r="321" spans="1:15">
      <c r="A321" s="5" t="s">
        <v>901</v>
      </c>
      <c r="B321" s="5" t="s">
        <v>29</v>
      </c>
      <c r="C321" s="5" t="s">
        <v>35</v>
      </c>
      <c r="D321" s="5" t="s">
        <v>902</v>
      </c>
      <c r="E321" s="5" t="s">
        <v>903</v>
      </c>
      <c r="F321" s="5" t="s">
        <v>242</v>
      </c>
      <c r="G321" s="5">
        <v>-1</v>
      </c>
      <c r="H321" s="5" t="s">
        <v>27</v>
      </c>
      <c r="I321" s="5">
        <v>-1</v>
      </c>
      <c r="J321" s="5"/>
      <c r="K321" s="4" t="str">
        <f>VLOOKUP(IF(ISBLANK(J321),C321,LEFT(J321,IFERROR(FIND("_",LEFT(J321,4)),1)-1)),{"","fact";"c","reset";"tc","reset";"ec","reset";"tec","fact";"c32","rate";"c64","rate";"cmpd","";"ec32","diff";"ec64","diff";"f","fact";"family","";"n","raw";"s",""},2,FALSE)</f>
        <v>rate</v>
      </c>
      <c r="L321" s="4" t="str">
        <f t="shared" si="16"/>
        <v/>
      </c>
      <c r="M321" s="5" t="str">
        <f t="shared" si="17"/>
        <v/>
      </c>
      <c r="N321" s="5" t="str">
        <f t="shared" si="18"/>
        <v/>
      </c>
      <c r="O321" s="5" t="str">
        <f t="shared" si="19"/>
        <v/>
      </c>
    </row>
    <row r="322" spans="1:15" ht="30">
      <c r="A322" s="5" t="s">
        <v>904</v>
      </c>
      <c r="B322" s="5" t="s">
        <v>29</v>
      </c>
      <c r="C322" s="5" t="s">
        <v>455</v>
      </c>
      <c r="D322" s="5" t="s">
        <v>905</v>
      </c>
      <c r="E322" s="5" t="s">
        <v>906</v>
      </c>
      <c r="F322" s="5" t="s">
        <v>885</v>
      </c>
      <c r="G322" s="5">
        <v>10</v>
      </c>
      <c r="H322" s="5" t="s">
        <v>27</v>
      </c>
      <c r="I322" s="5"/>
      <c r="J322" s="5" t="s">
        <v>907</v>
      </c>
      <c r="K322" s="4" t="str">
        <f>VLOOKUP(IF(ISBLANK(J322),C322,LEFT(J322,IFERROR(FIND("_",LEFT(J322,4)),1)-1)),{"","fact";"c","reset";"tc","reset";"ec","reset";"tec","fact";"c32","rate";"c64","rate";"cmpd","";"ec32","diff";"ec64","diff";"f","fact";"family","";"n","raw";"s",""},2,FALSE)</f>
        <v>reset</v>
      </c>
      <c r="L322" s="4" t="str">
        <f t="shared" si="16"/>
        <v>cleanBlocksEvicted / fastCache.blockSize</v>
      </c>
      <c r="M322" s="5" t="str">
        <f t="shared" si="17"/>
        <v>div</v>
      </c>
      <c r="N322" s="5" t="str">
        <f t="shared" si="18"/>
        <v>cleanBlocksEvicted</v>
      </c>
      <c r="O322" s="5" t="str">
        <f t="shared" si="19"/>
        <v>fastCache.blockSize</v>
      </c>
    </row>
    <row r="323" spans="1:15">
      <c r="A323" s="5" t="s">
        <v>908</v>
      </c>
      <c r="B323" s="5" t="s">
        <v>29</v>
      </c>
      <c r="C323" s="5" t="s">
        <v>35</v>
      </c>
      <c r="D323" s="5" t="s">
        <v>909</v>
      </c>
      <c r="E323" s="5" t="s">
        <v>910</v>
      </c>
      <c r="F323" s="5" t="s">
        <v>242</v>
      </c>
      <c r="G323" s="5">
        <v>-1</v>
      </c>
      <c r="H323" s="5" t="s">
        <v>27</v>
      </c>
      <c r="I323" s="5">
        <v>-1</v>
      </c>
      <c r="J323" s="5"/>
      <c r="K323" s="4" t="str">
        <f>VLOOKUP(IF(ISBLANK(J323),C323,LEFT(J323,IFERROR(FIND("_",LEFT(J323,4)),1)-1)),{"","fact";"c","reset";"tc","reset";"ec","reset";"tec","fact";"c32","rate";"c64","rate";"cmpd","";"ec32","diff";"ec64","diff";"f","fact";"family","";"n","raw";"s",""},2,FALSE)</f>
        <v>rate</v>
      </c>
      <c r="L323" s="4" t="str">
        <f t="shared" ref="L323:L386" si="20">IF(M323="div",CONCATENATE(N323," / ",O323),IF(M323="sub",CONCATENATE(N323," - ",O323),IF(M323="add",CONCATENATE(N323," + ",O323),IF(M323="mult",CONCATENATE(N323," * ",O323),IF(M323="pct",CONCATENATE("100 * ",N323," / ",O323),IF(M323="sum",CONCATENATE("∑ (",N323,IF(LEN(O323)=0,""," + "),SUBSTITUTE(O323,","," + "),")"),""))))))</f>
        <v/>
      </c>
      <c r="M323" s="5" t="str">
        <f t="shared" ref="M323:M386" si="21">IF(ISBLANK(J323),"",RIGHT(LEFT(J323,FIND(",",J323)-1),LEN(LEFT(J323,FIND(",",J323)-1))-IFERROR(FIND("_",LEFT(J323,FIND(",",J323)-1)),0)))</f>
        <v/>
      </c>
      <c r="N323" s="5" t="str">
        <f t="shared" ref="N323:N386" si="22">IF(ISBLANK(J323),"",MID(J323,FIND(",",J323)+1,IFERROR(FIND(",",J323,FIND(",",J323)+1)-FIND(",",J323)-1,LEN(J323))))</f>
        <v/>
      </c>
      <c r="O323" s="5" t="str">
        <f t="shared" ref="O323:O386" si="23">IF(ISBLANK(J323),"",IFERROR(RIGHT(J323,LEN(J323)-FIND(",",J323,FIND(",",J323)+1)),""))</f>
        <v/>
      </c>
    </row>
    <row r="324" spans="1:15">
      <c r="A324" s="5" t="s">
        <v>911</v>
      </c>
      <c r="B324" s="5" t="s">
        <v>29</v>
      </c>
      <c r="C324" s="5" t="s">
        <v>35</v>
      </c>
      <c r="D324" s="5" t="s">
        <v>912</v>
      </c>
      <c r="E324" s="5" t="s">
        <v>913</v>
      </c>
      <c r="F324" s="5" t="s">
        <v>242</v>
      </c>
      <c r="G324" s="5">
        <v>-1</v>
      </c>
      <c r="H324" s="5" t="s">
        <v>27</v>
      </c>
      <c r="I324" s="5">
        <v>-1</v>
      </c>
      <c r="J324" s="5"/>
      <c r="K324" s="4" t="str">
        <f>VLOOKUP(IF(ISBLANK(J324),C324,LEFT(J324,IFERROR(FIND("_",LEFT(J324,4)),1)-1)),{"","fact";"c","reset";"tc","reset";"ec","reset";"tec","fact";"c32","rate";"c64","rate";"cmpd","";"ec32","diff";"ec64","diff";"f","fact";"family","";"n","raw";"s",""},2,FALSE)</f>
        <v>rate</v>
      </c>
      <c r="L324" s="4" t="str">
        <f t="shared" si="20"/>
        <v/>
      </c>
      <c r="M324" s="5" t="str">
        <f t="shared" si="21"/>
        <v/>
      </c>
      <c r="N324" s="5" t="str">
        <f t="shared" si="22"/>
        <v/>
      </c>
      <c r="O324" s="5" t="str">
        <f t="shared" si="23"/>
        <v/>
      </c>
    </row>
    <row r="325" spans="1:15" ht="30">
      <c r="A325" s="5" t="s">
        <v>914</v>
      </c>
      <c r="B325" s="5" t="s">
        <v>29</v>
      </c>
      <c r="C325" s="5" t="s">
        <v>455</v>
      </c>
      <c r="D325" s="5" t="s">
        <v>915</v>
      </c>
      <c r="E325" s="5" t="s">
        <v>916</v>
      </c>
      <c r="F325" s="5" t="s">
        <v>885</v>
      </c>
      <c r="G325" s="5">
        <v>10</v>
      </c>
      <c r="H325" s="5" t="s">
        <v>27</v>
      </c>
      <c r="I325" s="5"/>
      <c r="J325" s="5" t="s">
        <v>917</v>
      </c>
      <c r="K325" s="4" t="str">
        <f>VLOOKUP(IF(ISBLANK(J325),C325,LEFT(J325,IFERROR(FIND("_",LEFT(J325,4)),1)-1)),{"","fact";"c","reset";"tc","reset";"ec","reset";"tec","fact";"c32","rate";"c64","rate";"cmpd","";"ec32","diff";"ec64","diff";"f","fact";"family","";"n","raw";"s",""},2,FALSE)</f>
        <v>reset</v>
      </c>
      <c r="L325" s="4" t="str">
        <f t="shared" si="20"/>
        <v>deviceBlocksCleaned / fastCache.blockSize</v>
      </c>
      <c r="M325" s="5" t="str">
        <f t="shared" si="21"/>
        <v>div</v>
      </c>
      <c r="N325" s="5" t="str">
        <f t="shared" si="22"/>
        <v>deviceBlocksCleaned</v>
      </c>
      <c r="O325" s="5" t="str">
        <f t="shared" si="23"/>
        <v>fastCache.blockSize</v>
      </c>
    </row>
    <row r="326" spans="1:15">
      <c r="A326" s="5" t="s">
        <v>918</v>
      </c>
      <c r="B326" s="5" t="s">
        <v>29</v>
      </c>
      <c r="C326" s="5" t="s">
        <v>35</v>
      </c>
      <c r="D326" s="5" t="s">
        <v>919</v>
      </c>
      <c r="E326" s="5" t="s">
        <v>920</v>
      </c>
      <c r="F326" s="5" t="s">
        <v>242</v>
      </c>
      <c r="G326" s="5">
        <v>-1</v>
      </c>
      <c r="H326" s="5" t="s">
        <v>27</v>
      </c>
      <c r="I326" s="5">
        <v>-1</v>
      </c>
      <c r="J326" s="5"/>
      <c r="K326" s="4" t="str">
        <f>VLOOKUP(IF(ISBLANK(J326),C326,LEFT(J326,IFERROR(FIND("_",LEFT(J326,4)),1)-1)),{"","fact";"c","reset";"tc","reset";"ec","reset";"tec","fact";"c32","rate";"c64","rate";"cmpd","";"ec32","diff";"ec64","diff";"f","fact";"family","";"n","raw";"s",""},2,FALSE)</f>
        <v>rate</v>
      </c>
      <c r="L326" s="4" t="str">
        <f t="shared" si="20"/>
        <v/>
      </c>
      <c r="M326" s="5" t="str">
        <f t="shared" si="21"/>
        <v/>
      </c>
      <c r="N326" s="5" t="str">
        <f t="shared" si="22"/>
        <v/>
      </c>
      <c r="O326" s="5" t="str">
        <f t="shared" si="23"/>
        <v/>
      </c>
    </row>
    <row r="327" spans="1:15">
      <c r="A327" s="5" t="s">
        <v>921</v>
      </c>
      <c r="B327" s="5" t="s">
        <v>29</v>
      </c>
      <c r="C327" s="5" t="s">
        <v>35</v>
      </c>
      <c r="D327" s="5" t="s">
        <v>922</v>
      </c>
      <c r="E327" s="5" t="s">
        <v>923</v>
      </c>
      <c r="F327" s="5" t="s">
        <v>242</v>
      </c>
      <c r="G327" s="5">
        <v>-1</v>
      </c>
      <c r="H327" s="5" t="s">
        <v>27</v>
      </c>
      <c r="I327" s="5">
        <v>-1</v>
      </c>
      <c r="J327" s="5"/>
      <c r="K327" s="4" t="str">
        <f>VLOOKUP(IF(ISBLANK(J327),C327,LEFT(J327,IFERROR(FIND("_",LEFT(J327,4)),1)-1)),{"","fact";"c","reset";"tc","reset";"ec","reset";"tec","fact";"c32","rate";"c64","rate";"cmpd","";"ec32","diff";"ec64","diff";"f","fact";"family","";"n","raw";"s",""},2,FALSE)</f>
        <v>rate</v>
      </c>
      <c r="L327" s="4" t="str">
        <f t="shared" si="20"/>
        <v/>
      </c>
      <c r="M327" s="5" t="str">
        <f t="shared" si="21"/>
        <v/>
      </c>
      <c r="N327" s="5" t="str">
        <f t="shared" si="22"/>
        <v/>
      </c>
      <c r="O327" s="5" t="str">
        <f t="shared" si="23"/>
        <v/>
      </c>
    </row>
    <row r="328" spans="1:15">
      <c r="A328" s="5" t="s">
        <v>924</v>
      </c>
      <c r="B328" s="5" t="s">
        <v>29</v>
      </c>
      <c r="C328" s="5" t="s">
        <v>35</v>
      </c>
      <c r="D328" s="5" t="s">
        <v>925</v>
      </c>
      <c r="E328" s="5" t="s">
        <v>926</v>
      </c>
      <c r="F328" s="5" t="s">
        <v>242</v>
      </c>
      <c r="G328" s="5">
        <v>-1</v>
      </c>
      <c r="H328" s="5" t="s">
        <v>27</v>
      </c>
      <c r="I328" s="5">
        <v>-1</v>
      </c>
      <c r="J328" s="5"/>
      <c r="K328" s="4" t="str">
        <f>VLOOKUP(IF(ISBLANK(J328),C328,LEFT(J328,IFERROR(FIND("_",LEFT(J328,4)),1)-1)),{"","fact";"c","reset";"tc","reset";"ec","reset";"tec","fact";"c32","rate";"c64","rate";"cmpd","";"ec32","diff";"ec64","diff";"f","fact";"family","";"n","raw";"s",""},2,FALSE)</f>
        <v>rate</v>
      </c>
      <c r="L328" s="4" t="str">
        <f t="shared" si="20"/>
        <v/>
      </c>
      <c r="M328" s="5" t="str">
        <f t="shared" si="21"/>
        <v/>
      </c>
      <c r="N328" s="5" t="str">
        <f t="shared" si="22"/>
        <v/>
      </c>
      <c r="O328" s="5" t="str">
        <f t="shared" si="23"/>
        <v/>
      </c>
    </row>
    <row r="329" spans="1:15">
      <c r="A329" s="5" t="s">
        <v>927</v>
      </c>
      <c r="B329" s="5" t="s">
        <v>29</v>
      </c>
      <c r="C329" s="5" t="s">
        <v>35</v>
      </c>
      <c r="D329" s="5" t="s">
        <v>928</v>
      </c>
      <c r="E329" s="5" t="s">
        <v>929</v>
      </c>
      <c r="F329" s="5" t="s">
        <v>242</v>
      </c>
      <c r="G329" s="5">
        <v>-1</v>
      </c>
      <c r="H329" s="5" t="s">
        <v>27</v>
      </c>
      <c r="I329" s="5">
        <v>-1</v>
      </c>
      <c r="J329" s="5"/>
      <c r="K329" s="4" t="str">
        <f>VLOOKUP(IF(ISBLANK(J329),C329,LEFT(J329,IFERROR(FIND("_",LEFT(J329,4)),1)-1)),{"","fact";"c","reset";"tc","reset";"ec","reset";"tec","fact";"c32","rate";"c64","rate";"cmpd","";"ec32","diff";"ec64","diff";"f","fact";"family","";"n","raw";"s",""},2,FALSE)</f>
        <v>rate</v>
      </c>
      <c r="L329" s="4" t="str">
        <f t="shared" si="20"/>
        <v/>
      </c>
      <c r="M329" s="5" t="str">
        <f t="shared" si="21"/>
        <v/>
      </c>
      <c r="N329" s="5" t="str">
        <f t="shared" si="22"/>
        <v/>
      </c>
      <c r="O329" s="5" t="str">
        <f t="shared" si="23"/>
        <v/>
      </c>
    </row>
    <row r="330" spans="1:15">
      <c r="A330" s="5" t="s">
        <v>930</v>
      </c>
      <c r="B330" s="5" t="s">
        <v>29</v>
      </c>
      <c r="C330" s="5" t="s">
        <v>35</v>
      </c>
      <c r="D330" s="5" t="s">
        <v>931</v>
      </c>
      <c r="E330" s="5" t="s">
        <v>932</v>
      </c>
      <c r="F330" s="5" t="s">
        <v>242</v>
      </c>
      <c r="G330" s="5">
        <v>-1</v>
      </c>
      <c r="H330" s="5" t="s">
        <v>27</v>
      </c>
      <c r="I330" s="5">
        <v>-1</v>
      </c>
      <c r="J330" s="5"/>
      <c r="K330" s="4" t="str">
        <f>VLOOKUP(IF(ISBLANK(J330),C330,LEFT(J330,IFERROR(FIND("_",LEFT(J330,4)),1)-1)),{"","fact";"c","reset";"tc","reset";"ec","reset";"tec","fact";"c32","rate";"c64","rate";"cmpd","";"ec32","diff";"ec64","diff";"f","fact";"family","";"n","raw";"s",""},2,FALSE)</f>
        <v>rate</v>
      </c>
      <c r="L330" s="4" t="str">
        <f t="shared" si="20"/>
        <v/>
      </c>
      <c r="M330" s="5" t="str">
        <f t="shared" si="21"/>
        <v/>
      </c>
      <c r="N330" s="5" t="str">
        <f t="shared" si="22"/>
        <v/>
      </c>
      <c r="O330" s="5" t="str">
        <f t="shared" si="23"/>
        <v/>
      </c>
    </row>
    <row r="331" spans="1:15" ht="30">
      <c r="A331" s="5" t="s">
        <v>933</v>
      </c>
      <c r="B331" s="5" t="s">
        <v>29</v>
      </c>
      <c r="C331" s="5" t="s">
        <v>455</v>
      </c>
      <c r="D331" s="5" t="s">
        <v>934</v>
      </c>
      <c r="E331" s="5" t="s">
        <v>935</v>
      </c>
      <c r="F331" s="5" t="s">
        <v>885</v>
      </c>
      <c r="G331" s="5">
        <v>10</v>
      </c>
      <c r="H331" s="5" t="s">
        <v>27</v>
      </c>
      <c r="I331" s="5"/>
      <c r="J331" s="5" t="s">
        <v>936</v>
      </c>
      <c r="K331" s="4" t="str">
        <f>VLOOKUP(IF(ISBLANK(J331),C331,LEFT(J331,IFERROR(FIND("_",LEFT(J331,4)),1)-1)),{"","fact";"c","reset";"tc","reset";"ec","reset";"tec","fact";"c32","rate";"c64","rate";"cmpd","";"ec32","diff";"ec64","diff";"f","fact";"family","";"n","raw";"s",""},2,FALSE)</f>
        <v>reset</v>
      </c>
      <c r="L331" s="4" t="str">
        <f t="shared" si="20"/>
        <v>dirtyBlocksEvicted / fastCache.blockSize</v>
      </c>
      <c r="M331" s="5" t="str">
        <f t="shared" si="21"/>
        <v>div</v>
      </c>
      <c r="N331" s="5" t="str">
        <f t="shared" si="22"/>
        <v>dirtyBlocksEvicted</v>
      </c>
      <c r="O331" s="5" t="str">
        <f t="shared" si="23"/>
        <v>fastCache.blockSize</v>
      </c>
    </row>
    <row r="332" spans="1:15">
      <c r="A332" s="5" t="s">
        <v>937</v>
      </c>
      <c r="B332" s="5" t="s">
        <v>30</v>
      </c>
      <c r="C332" s="5" t="s">
        <v>145</v>
      </c>
      <c r="D332" s="5" t="s">
        <v>938</v>
      </c>
      <c r="E332" s="5" t="s">
        <v>939</v>
      </c>
      <c r="F332" s="5" t="s">
        <v>242</v>
      </c>
      <c r="G332" s="5">
        <v>-1</v>
      </c>
      <c r="H332" s="5" t="s">
        <v>27</v>
      </c>
      <c r="I332" s="5">
        <v>-1</v>
      </c>
      <c r="J332" s="5"/>
      <c r="K332" s="4" t="str">
        <f>VLOOKUP(IF(ISBLANK(J332),C332,LEFT(J332,IFERROR(FIND("_",LEFT(J332,4)),1)-1)),{"","fact";"c","reset";"tc","reset";"ec","reset";"tec","fact";"c32","rate";"c64","rate";"cmpd","";"ec32","diff";"ec64","diff";"f","fact";"family","";"n","raw";"s",""},2,FALSE)</f>
        <v>fact</v>
      </c>
      <c r="L332" s="4" t="str">
        <f t="shared" si="20"/>
        <v/>
      </c>
      <c r="M332" s="5" t="str">
        <f t="shared" si="21"/>
        <v/>
      </c>
      <c r="N332" s="5" t="str">
        <f t="shared" si="22"/>
        <v/>
      </c>
      <c r="O332" s="5" t="str">
        <f t="shared" si="23"/>
        <v/>
      </c>
    </row>
    <row r="333" spans="1:15">
      <c r="A333" s="5" t="s">
        <v>940</v>
      </c>
      <c r="B333" s="5" t="s">
        <v>29</v>
      </c>
      <c r="C333" s="5" t="s">
        <v>35</v>
      </c>
      <c r="D333" s="5" t="s">
        <v>941</v>
      </c>
      <c r="E333" s="5" t="s">
        <v>942</v>
      </c>
      <c r="F333" s="5" t="s">
        <v>242</v>
      </c>
      <c r="G333" s="5">
        <v>-1</v>
      </c>
      <c r="H333" s="5" t="s">
        <v>27</v>
      </c>
      <c r="I333" s="5">
        <v>-1</v>
      </c>
      <c r="J333" s="5"/>
      <c r="K333" s="4" t="str">
        <f>VLOOKUP(IF(ISBLANK(J333),C333,LEFT(J333,IFERROR(FIND("_",LEFT(J333,4)),1)-1)),{"","fact";"c","reset";"tc","reset";"ec","reset";"tec","fact";"c32","rate";"c64","rate";"cmpd","";"ec32","diff";"ec64","diff";"f","fact";"family","";"n","raw";"s",""},2,FALSE)</f>
        <v>rate</v>
      </c>
      <c r="L333" s="4" t="str">
        <f t="shared" si="20"/>
        <v/>
      </c>
      <c r="M333" s="5" t="str">
        <f t="shared" si="21"/>
        <v/>
      </c>
      <c r="N333" s="5" t="str">
        <f t="shared" si="22"/>
        <v/>
      </c>
      <c r="O333" s="5" t="str">
        <f t="shared" si="23"/>
        <v/>
      </c>
    </row>
    <row r="334" spans="1:15">
      <c r="A334" s="5" t="s">
        <v>943</v>
      </c>
      <c r="B334" s="5" t="s">
        <v>29</v>
      </c>
      <c r="C334" s="5" t="s">
        <v>35</v>
      </c>
      <c r="D334" s="5" t="s">
        <v>944</v>
      </c>
      <c r="E334" s="5" t="s">
        <v>945</v>
      </c>
      <c r="F334" s="5" t="s">
        <v>55</v>
      </c>
      <c r="G334" s="5">
        <v>-1</v>
      </c>
      <c r="H334" s="5" t="s">
        <v>27</v>
      </c>
      <c r="I334" s="5">
        <v>-1</v>
      </c>
      <c r="J334" s="5"/>
      <c r="K334" s="4" t="str">
        <f>VLOOKUP(IF(ISBLANK(J334),C334,LEFT(J334,IFERROR(FIND("_",LEFT(J334,4)),1)-1)),{"","fact";"c","reset";"tc","reset";"ec","reset";"tec","fact";"c32","rate";"c64","rate";"cmpd","";"ec32","diff";"ec64","diff";"f","fact";"family","";"n","raw";"s",""},2,FALSE)</f>
        <v>rate</v>
      </c>
      <c r="L334" s="4" t="str">
        <f t="shared" si="20"/>
        <v/>
      </c>
      <c r="M334" s="5" t="str">
        <f t="shared" si="21"/>
        <v/>
      </c>
      <c r="N334" s="5" t="str">
        <f t="shared" si="22"/>
        <v/>
      </c>
      <c r="O334" s="5" t="str">
        <f t="shared" si="23"/>
        <v/>
      </c>
    </row>
    <row r="335" spans="1:15" ht="30">
      <c r="A335" s="5" t="s">
        <v>946</v>
      </c>
      <c r="B335" s="5" t="s">
        <v>29</v>
      </c>
      <c r="C335" s="5" t="s">
        <v>455</v>
      </c>
      <c r="D335" s="5" t="s">
        <v>947</v>
      </c>
      <c r="E335" s="5" t="s">
        <v>948</v>
      </c>
      <c r="F335" s="5" t="s">
        <v>892</v>
      </c>
      <c r="G335" s="5">
        <v>10</v>
      </c>
      <c r="H335" s="5" t="s">
        <v>27</v>
      </c>
      <c r="I335" s="5"/>
      <c r="J335" s="5" t="s">
        <v>949</v>
      </c>
      <c r="K335" s="4" t="str">
        <f>VLOOKUP(IF(ISBLANK(J335),C335,LEFT(J335,IFERROR(FIND("_",LEFT(J335,4)),1)-1)),{"","fact";"c","reset";"tc","reset";"ec","reset";"tec","fact";"c32","rate";"c64","rate";"cmpd","";"ec32","diff";"ec64","diff";"f","fact";"family","";"n","raw";"s",""},2,FALSE)</f>
        <v>reset</v>
      </c>
      <c r="L335" s="4" t="str">
        <f t="shared" si="20"/>
        <v>privateElementsCleaned + dirtyElementsEvicted</v>
      </c>
      <c r="M335" s="5" t="str">
        <f t="shared" si="21"/>
        <v>add</v>
      </c>
      <c r="N335" s="5" t="str">
        <f t="shared" si="22"/>
        <v>privateElementsCleaned</v>
      </c>
      <c r="O335" s="5" t="str">
        <f t="shared" si="23"/>
        <v>dirtyElementsEvicted</v>
      </c>
    </row>
    <row r="336" spans="1:15">
      <c r="A336" s="5" t="s">
        <v>950</v>
      </c>
      <c r="B336" s="5" t="s">
        <v>29</v>
      </c>
      <c r="C336" s="5" t="s">
        <v>35</v>
      </c>
      <c r="D336" s="5" t="s">
        <v>951</v>
      </c>
      <c r="E336" s="5" t="s">
        <v>952</v>
      </c>
      <c r="F336" s="5" t="s">
        <v>242</v>
      </c>
      <c r="G336" s="5">
        <v>-1</v>
      </c>
      <c r="H336" s="5" t="s">
        <v>27</v>
      </c>
      <c r="I336" s="5">
        <v>-1</v>
      </c>
      <c r="J336" s="5"/>
      <c r="K336" s="4" t="str">
        <f>VLOOKUP(IF(ISBLANK(J336),C336,LEFT(J336,IFERROR(FIND("_",LEFT(J336,4)),1)-1)),{"","fact";"c","reset";"tc","reset";"ec","reset";"tec","fact";"c32","rate";"c64","rate";"cmpd","";"ec32","diff";"ec64","diff";"f","fact";"family","";"n","raw";"s",""},2,FALSE)</f>
        <v>rate</v>
      </c>
      <c r="L336" s="4" t="str">
        <f t="shared" si="20"/>
        <v/>
      </c>
      <c r="M336" s="5" t="str">
        <f t="shared" si="21"/>
        <v/>
      </c>
      <c r="N336" s="5" t="str">
        <f t="shared" si="22"/>
        <v/>
      </c>
      <c r="O336" s="5" t="str">
        <f t="shared" si="23"/>
        <v/>
      </c>
    </row>
    <row r="337" spans="1:15">
      <c r="A337" s="5" t="s">
        <v>953</v>
      </c>
      <c r="B337" s="5" t="s">
        <v>29</v>
      </c>
      <c r="C337" s="5" t="s">
        <v>35</v>
      </c>
      <c r="D337" s="5" t="s">
        <v>954</v>
      </c>
      <c r="E337" s="5" t="s">
        <v>955</v>
      </c>
      <c r="F337" s="5" t="s">
        <v>242</v>
      </c>
      <c r="G337" s="5">
        <v>-1</v>
      </c>
      <c r="H337" s="5" t="s">
        <v>27</v>
      </c>
      <c r="I337" s="5">
        <v>-1</v>
      </c>
      <c r="J337" s="5"/>
      <c r="K337" s="4" t="str">
        <f>VLOOKUP(IF(ISBLANK(J337),C337,LEFT(J337,IFERROR(FIND("_",LEFT(J337,4)),1)-1)),{"","fact";"c","reset";"tc","reset";"ec","reset";"tec","fact";"c32","rate";"c64","rate";"cmpd","";"ec32","diff";"ec64","diff";"f","fact";"family","";"n","raw";"s",""},2,FALSE)</f>
        <v>rate</v>
      </c>
      <c r="L337" s="4" t="str">
        <f t="shared" si="20"/>
        <v/>
      </c>
      <c r="M337" s="5" t="str">
        <f t="shared" si="21"/>
        <v/>
      </c>
      <c r="N337" s="5" t="str">
        <f t="shared" si="22"/>
        <v/>
      </c>
      <c r="O337" s="5" t="str">
        <f t="shared" si="23"/>
        <v/>
      </c>
    </row>
    <row r="338" spans="1:15" ht="30">
      <c r="A338" s="5" t="s">
        <v>956</v>
      </c>
      <c r="B338" s="5" t="s">
        <v>29</v>
      </c>
      <c r="C338" s="5" t="s">
        <v>455</v>
      </c>
      <c r="D338" s="5" t="s">
        <v>957</v>
      </c>
      <c r="E338" s="5" t="s">
        <v>958</v>
      </c>
      <c r="F338" s="5" t="s">
        <v>885</v>
      </c>
      <c r="G338" s="5">
        <v>10</v>
      </c>
      <c r="H338" s="5" t="s">
        <v>27</v>
      </c>
      <c r="I338" s="5"/>
      <c r="J338" s="5" t="s">
        <v>959</v>
      </c>
      <c r="K338" s="4" t="str">
        <f>VLOOKUP(IF(ISBLANK(J338),C338,LEFT(J338,IFERROR(FIND("_",LEFT(J338,4)),1)-1)),{"","fact";"c","reset";"tc","reset";"ec","reset";"tec","fact";"c32","rate";"c64","rate";"cmpd","";"ec32","diff";"ec64","diff";"f","fact";"family","";"n","raw";"s",""},2,FALSE)</f>
        <v>reset</v>
      </c>
      <c r="L338" s="4" t="str">
        <f t="shared" si="20"/>
        <v>flashReadBlocks / fastCache.blockSize</v>
      </c>
      <c r="M338" s="5" t="str">
        <f t="shared" si="21"/>
        <v>div</v>
      </c>
      <c r="N338" s="5" t="str">
        <f t="shared" si="22"/>
        <v>flashReadBlocks</v>
      </c>
      <c r="O338" s="5" t="str">
        <f t="shared" si="23"/>
        <v>fastCache.blockSize</v>
      </c>
    </row>
    <row r="339" spans="1:15">
      <c r="A339" s="5" t="s">
        <v>960</v>
      </c>
      <c r="B339" s="5" t="s">
        <v>29</v>
      </c>
      <c r="C339" s="5" t="s">
        <v>35</v>
      </c>
      <c r="D339" s="5" t="s">
        <v>961</v>
      </c>
      <c r="E339" s="5" t="s">
        <v>962</v>
      </c>
      <c r="F339" s="5"/>
      <c r="G339" s="5">
        <v>-1</v>
      </c>
      <c r="H339" s="5" t="s">
        <v>27</v>
      </c>
      <c r="I339" s="5">
        <v>-1</v>
      </c>
      <c r="J339" s="5"/>
      <c r="K339" s="4" t="str">
        <f>VLOOKUP(IF(ISBLANK(J339),C339,LEFT(J339,IFERROR(FIND("_",LEFT(J339,4)),1)-1)),{"","fact";"c","reset";"tc","reset";"ec","reset";"tec","fact";"c32","rate";"c64","rate";"cmpd","";"ec32","diff";"ec64","diff";"f","fact";"family","";"n","raw";"s",""},2,FALSE)</f>
        <v>rate</v>
      </c>
      <c r="L339" s="4" t="str">
        <f t="shared" si="20"/>
        <v/>
      </c>
      <c r="M339" s="5" t="str">
        <f t="shared" si="21"/>
        <v/>
      </c>
      <c r="N339" s="5" t="str">
        <f t="shared" si="22"/>
        <v/>
      </c>
      <c r="O339" s="5" t="str">
        <f t="shared" si="23"/>
        <v/>
      </c>
    </row>
    <row r="340" spans="1:15">
      <c r="A340" s="5" t="s">
        <v>963</v>
      </c>
      <c r="B340" s="5" t="s">
        <v>29</v>
      </c>
      <c r="C340" s="5" t="s">
        <v>35</v>
      </c>
      <c r="D340" s="5" t="s">
        <v>964</v>
      </c>
      <c r="E340" s="5" t="s">
        <v>965</v>
      </c>
      <c r="F340" s="5" t="s">
        <v>242</v>
      </c>
      <c r="G340" s="5">
        <v>-1</v>
      </c>
      <c r="H340" s="5" t="s">
        <v>27</v>
      </c>
      <c r="I340" s="5">
        <v>-1</v>
      </c>
      <c r="J340" s="5"/>
      <c r="K340" s="4" t="str">
        <f>VLOOKUP(IF(ISBLANK(J340),C340,LEFT(J340,IFERROR(FIND("_",LEFT(J340,4)),1)-1)),{"","fact";"c","reset";"tc","reset";"ec","reset";"tec","fact";"c32","rate";"c64","rate";"cmpd","";"ec32","diff";"ec64","diff";"f","fact";"family","";"n","raw";"s",""},2,FALSE)</f>
        <v>rate</v>
      </c>
      <c r="L340" s="4" t="str">
        <f t="shared" si="20"/>
        <v/>
      </c>
      <c r="M340" s="5" t="str">
        <f t="shared" si="21"/>
        <v/>
      </c>
      <c r="N340" s="5" t="str">
        <f t="shared" si="22"/>
        <v/>
      </c>
      <c r="O340" s="5" t="str">
        <f t="shared" si="23"/>
        <v/>
      </c>
    </row>
    <row r="341" spans="1:15" ht="30">
      <c r="A341" s="5" t="s">
        <v>966</v>
      </c>
      <c r="B341" s="5" t="s">
        <v>29</v>
      </c>
      <c r="C341" s="5" t="s">
        <v>455</v>
      </c>
      <c r="D341" s="5" t="s">
        <v>967</v>
      </c>
      <c r="E341" s="5" t="s">
        <v>968</v>
      </c>
      <c r="F341" s="5" t="s">
        <v>885</v>
      </c>
      <c r="G341" s="5">
        <v>10</v>
      </c>
      <c r="H341" s="5" t="s">
        <v>27</v>
      </c>
      <c r="I341" s="5"/>
      <c r="J341" s="5" t="s">
        <v>969</v>
      </c>
      <c r="K341" s="4" t="str">
        <f>VLOOKUP(IF(ISBLANK(J341),C341,LEFT(J341,IFERROR(FIND("_",LEFT(J341,4)),1)-1)),{"","fact";"c","reset";"tc","reset";"ec","reset";"tec","fact";"c32","rate";"c64","rate";"cmpd","";"ec32","diff";"ec64","diff";"f","fact";"family","";"n","raw";"s",""},2,FALSE)</f>
        <v>reset</v>
      </c>
      <c r="L341" s="4" t="str">
        <f t="shared" si="20"/>
        <v>flashWriteBlocks / fastCache.blockSize</v>
      </c>
      <c r="M341" s="5" t="str">
        <f t="shared" si="21"/>
        <v>div</v>
      </c>
      <c r="N341" s="5" t="str">
        <f t="shared" si="22"/>
        <v>flashWriteBlocks</v>
      </c>
      <c r="O341" s="5" t="str">
        <f t="shared" si="23"/>
        <v>fastCache.blockSize</v>
      </c>
    </row>
    <row r="342" spans="1:15">
      <c r="A342" s="5" t="s">
        <v>970</v>
      </c>
      <c r="B342" s="5" t="s">
        <v>29</v>
      </c>
      <c r="C342" s="5" t="s">
        <v>35</v>
      </c>
      <c r="D342" s="5" t="s">
        <v>971</v>
      </c>
      <c r="E342" s="5" t="s">
        <v>972</v>
      </c>
      <c r="F342" s="5"/>
      <c r="G342" s="5">
        <v>-1</v>
      </c>
      <c r="H342" s="5" t="s">
        <v>27</v>
      </c>
      <c r="I342" s="5">
        <v>-1</v>
      </c>
      <c r="J342" s="5"/>
      <c r="K342" s="4" t="str">
        <f>VLOOKUP(IF(ISBLANK(J342),C342,LEFT(J342,IFERROR(FIND("_",LEFT(J342,4)),1)-1)),{"","fact";"c","reset";"tc","reset";"ec","reset";"tec","fact";"c32","rate";"c64","rate";"cmpd","";"ec32","diff";"ec64","diff";"f","fact";"family","";"n","raw";"s",""},2,FALSE)</f>
        <v>rate</v>
      </c>
      <c r="L342" s="4" t="str">
        <f t="shared" si="20"/>
        <v/>
      </c>
      <c r="M342" s="5" t="str">
        <f t="shared" si="21"/>
        <v/>
      </c>
      <c r="N342" s="5" t="str">
        <f t="shared" si="22"/>
        <v/>
      </c>
      <c r="O342" s="5" t="str">
        <f t="shared" si="23"/>
        <v/>
      </c>
    </row>
    <row r="343" spans="1:15">
      <c r="A343" s="5" t="s">
        <v>973</v>
      </c>
      <c r="B343" s="5" t="s">
        <v>29</v>
      </c>
      <c r="C343" s="5" t="s">
        <v>35</v>
      </c>
      <c r="D343" s="5" t="s">
        <v>90</v>
      </c>
      <c r="E343" s="5" t="s">
        <v>974</v>
      </c>
      <c r="F343" s="5" t="s">
        <v>242</v>
      </c>
      <c r="G343" s="5">
        <v>-1</v>
      </c>
      <c r="H343" s="5" t="s">
        <v>27</v>
      </c>
      <c r="I343" s="5">
        <v>-1</v>
      </c>
      <c r="J343" s="5"/>
      <c r="K343" s="4" t="str">
        <f>VLOOKUP(IF(ISBLANK(J343),C343,LEFT(J343,IFERROR(FIND("_",LEFT(J343,4)),1)-1)),{"","fact";"c","reset";"tc","reset";"ec","reset";"tec","fact";"c32","rate";"c64","rate";"cmpd","";"ec32","diff";"ec64","diff";"f","fact";"family","";"n","raw";"s",""},2,FALSE)</f>
        <v>rate</v>
      </c>
      <c r="L343" s="4" t="str">
        <f t="shared" si="20"/>
        <v/>
      </c>
      <c r="M343" s="5" t="str">
        <f t="shared" si="21"/>
        <v/>
      </c>
      <c r="N343" s="5" t="str">
        <f t="shared" si="22"/>
        <v/>
      </c>
      <c r="O343" s="5" t="str">
        <f t="shared" si="23"/>
        <v/>
      </c>
    </row>
    <row r="344" spans="1:15">
      <c r="A344" s="5" t="s">
        <v>975</v>
      </c>
      <c r="B344" s="5" t="s">
        <v>29</v>
      </c>
      <c r="C344" s="5" t="s">
        <v>35</v>
      </c>
      <c r="D344" s="5" t="s">
        <v>976</v>
      </c>
      <c r="E344" s="5" t="s">
        <v>977</v>
      </c>
      <c r="F344" s="5" t="s">
        <v>242</v>
      </c>
      <c r="G344" s="5">
        <v>-1</v>
      </c>
      <c r="H344" s="5" t="s">
        <v>27</v>
      </c>
      <c r="I344" s="5">
        <v>-1</v>
      </c>
      <c r="J344" s="5"/>
      <c r="K344" s="4" t="str">
        <f>VLOOKUP(IF(ISBLANK(J344),C344,LEFT(J344,IFERROR(FIND("_",LEFT(J344,4)),1)-1)),{"","fact";"c","reset";"tc","reset";"ec","reset";"tec","fact";"c32","rate";"c64","rate";"cmpd","";"ec32","diff";"ec64","diff";"f","fact";"family","";"n","raw";"s",""},2,FALSE)</f>
        <v>rate</v>
      </c>
      <c r="L344" s="4" t="str">
        <f t="shared" si="20"/>
        <v/>
      </c>
      <c r="M344" s="5" t="str">
        <f t="shared" si="21"/>
        <v/>
      </c>
      <c r="N344" s="5" t="str">
        <f t="shared" si="22"/>
        <v/>
      </c>
      <c r="O344" s="5" t="str">
        <f t="shared" si="23"/>
        <v/>
      </c>
    </row>
    <row r="345" spans="1:15" ht="30">
      <c r="A345" s="5" t="s">
        <v>978</v>
      </c>
      <c r="B345" s="5" t="s">
        <v>29</v>
      </c>
      <c r="C345" s="5" t="s">
        <v>455</v>
      </c>
      <c r="D345" s="5" t="s">
        <v>979</v>
      </c>
      <c r="E345" s="5" t="s">
        <v>980</v>
      </c>
      <c r="F345" s="5" t="s">
        <v>885</v>
      </c>
      <c r="G345" s="5">
        <v>10</v>
      </c>
      <c r="H345" s="5" t="s">
        <v>27</v>
      </c>
      <c r="I345" s="5"/>
      <c r="J345" s="5" t="s">
        <v>981</v>
      </c>
      <c r="K345" s="4" t="str">
        <f>VLOOKUP(IF(ISBLANK(J345),C345,LEFT(J345,IFERROR(FIND("_",LEFT(J345,4)),1)-1)),{"","fact";"c","reset";"tc","reset";"ec","reset";"tec","fact";"c32","rate";"c64","rate";"cmpd","";"ec32","diff";"ec64","diff";"f","fact";"family","";"n","raw";"s",""},2,FALSE)</f>
        <v>reset</v>
      </c>
      <c r="L345" s="4" t="str">
        <f t="shared" si="20"/>
        <v>hddReadBlocks / fastCache.blockSize</v>
      </c>
      <c r="M345" s="5" t="str">
        <f t="shared" si="21"/>
        <v>div</v>
      </c>
      <c r="N345" s="5" t="str">
        <f t="shared" si="22"/>
        <v>hddReadBlocks</v>
      </c>
      <c r="O345" s="5" t="str">
        <f t="shared" si="23"/>
        <v>fastCache.blockSize</v>
      </c>
    </row>
    <row r="346" spans="1:15">
      <c r="A346" s="5" t="s">
        <v>982</v>
      </c>
      <c r="B346" s="5" t="s">
        <v>29</v>
      </c>
      <c r="C346" s="5" t="s">
        <v>35</v>
      </c>
      <c r="D346" s="5" t="s">
        <v>983</v>
      </c>
      <c r="E346" s="5" t="s">
        <v>984</v>
      </c>
      <c r="F346" s="5" t="s">
        <v>242</v>
      </c>
      <c r="G346" s="5">
        <v>-1</v>
      </c>
      <c r="H346" s="5" t="s">
        <v>27</v>
      </c>
      <c r="I346" s="5">
        <v>-1</v>
      </c>
      <c r="J346" s="5"/>
      <c r="K346" s="4" t="str">
        <f>VLOOKUP(IF(ISBLANK(J346),C346,LEFT(J346,IFERROR(FIND("_",LEFT(J346,4)),1)-1)),{"","fact";"c","reset";"tc","reset";"ec","reset";"tec","fact";"c32","rate";"c64","rate";"cmpd","";"ec32","diff";"ec64","diff";"f","fact";"family","";"n","raw";"s",""},2,FALSE)</f>
        <v>rate</v>
      </c>
      <c r="L346" s="4" t="str">
        <f t="shared" si="20"/>
        <v/>
      </c>
      <c r="M346" s="5" t="str">
        <f t="shared" si="21"/>
        <v/>
      </c>
      <c r="N346" s="5" t="str">
        <f t="shared" si="22"/>
        <v/>
      </c>
      <c r="O346" s="5" t="str">
        <f t="shared" si="23"/>
        <v/>
      </c>
    </row>
    <row r="347" spans="1:15">
      <c r="A347" s="5" t="s">
        <v>985</v>
      </c>
      <c r="B347" s="5" t="s">
        <v>29</v>
      </c>
      <c r="C347" s="5" t="s">
        <v>35</v>
      </c>
      <c r="D347" s="5" t="s">
        <v>986</v>
      </c>
      <c r="E347" s="5" t="s">
        <v>987</v>
      </c>
      <c r="F347" s="5" t="s">
        <v>242</v>
      </c>
      <c r="G347" s="5">
        <v>-1</v>
      </c>
      <c r="H347" s="5" t="s">
        <v>27</v>
      </c>
      <c r="I347" s="5">
        <v>-1</v>
      </c>
      <c r="J347" s="5"/>
      <c r="K347" s="4" t="str">
        <f>VLOOKUP(IF(ISBLANK(J347),C347,LEFT(J347,IFERROR(FIND("_",LEFT(J347,4)),1)-1)),{"","fact";"c","reset";"tc","reset";"ec","reset";"tec","fact";"c32","rate";"c64","rate";"cmpd","";"ec32","diff";"ec64","diff";"f","fact";"family","";"n","raw";"s",""},2,FALSE)</f>
        <v>rate</v>
      </c>
      <c r="L347" s="4" t="str">
        <f t="shared" si="20"/>
        <v/>
      </c>
      <c r="M347" s="5" t="str">
        <f t="shared" si="21"/>
        <v/>
      </c>
      <c r="N347" s="5" t="str">
        <f t="shared" si="22"/>
        <v/>
      </c>
      <c r="O347" s="5" t="str">
        <f t="shared" si="23"/>
        <v/>
      </c>
    </row>
    <row r="348" spans="1:15" ht="30">
      <c r="A348" s="5" t="s">
        <v>988</v>
      </c>
      <c r="B348" s="5" t="s">
        <v>29</v>
      </c>
      <c r="C348" s="5" t="s">
        <v>455</v>
      </c>
      <c r="D348" s="5" t="s">
        <v>989</v>
      </c>
      <c r="E348" s="5" t="s">
        <v>990</v>
      </c>
      <c r="F348" s="5" t="s">
        <v>885</v>
      </c>
      <c r="G348" s="5">
        <v>10</v>
      </c>
      <c r="H348" s="5" t="s">
        <v>27</v>
      </c>
      <c r="I348" s="5"/>
      <c r="J348" s="5" t="s">
        <v>991</v>
      </c>
      <c r="K348" s="4" t="str">
        <f>VLOOKUP(IF(ISBLANK(J348),C348,LEFT(J348,IFERROR(FIND("_",LEFT(J348,4)),1)-1)),{"","fact";"c","reset";"tc","reset";"ec","reset";"tec","fact";"c32","rate";"c64","rate";"cmpd","";"ec32","diff";"ec64","diff";"f","fact";"family","";"n","raw";"s",""},2,FALSE)</f>
        <v>reset</v>
      </c>
      <c r="L348" s="4" t="str">
        <f t="shared" si="20"/>
        <v>hddWriteBlocks / fastCache.blockSize</v>
      </c>
      <c r="M348" s="5" t="str">
        <f t="shared" si="21"/>
        <v>div</v>
      </c>
      <c r="N348" s="5" t="str">
        <f t="shared" si="22"/>
        <v>hddWriteBlocks</v>
      </c>
      <c r="O348" s="5" t="str">
        <f t="shared" si="23"/>
        <v>fastCache.blockSize</v>
      </c>
    </row>
    <row r="349" spans="1:15">
      <c r="A349" s="5" t="s">
        <v>992</v>
      </c>
      <c r="B349" s="5" t="s">
        <v>29</v>
      </c>
      <c r="C349" s="5" t="s">
        <v>35</v>
      </c>
      <c r="D349" s="5" t="s">
        <v>993</v>
      </c>
      <c r="E349" s="5" t="s">
        <v>994</v>
      </c>
      <c r="F349" s="5" t="s">
        <v>242</v>
      </c>
      <c r="G349" s="5">
        <v>-1</v>
      </c>
      <c r="H349" s="5" t="s">
        <v>27</v>
      </c>
      <c r="I349" s="5">
        <v>-1</v>
      </c>
      <c r="J349" s="5"/>
      <c r="K349" s="4" t="str">
        <f>VLOOKUP(IF(ISBLANK(J349),C349,LEFT(J349,IFERROR(FIND("_",LEFT(J349,4)),1)-1)),{"","fact";"c","reset";"tc","reset";"ec","reset";"tec","fact";"c32","rate";"c64","rate";"cmpd","";"ec32","diff";"ec64","diff";"f","fact";"family","";"n","raw";"s",""},2,FALSE)</f>
        <v>rate</v>
      </c>
      <c r="L349" s="4" t="str">
        <f t="shared" si="20"/>
        <v/>
      </c>
      <c r="M349" s="5" t="str">
        <f t="shared" si="21"/>
        <v/>
      </c>
      <c r="N349" s="5" t="str">
        <f t="shared" si="22"/>
        <v/>
      </c>
      <c r="O349" s="5" t="str">
        <f t="shared" si="23"/>
        <v/>
      </c>
    </row>
    <row r="350" spans="1:15">
      <c r="A350" s="5" t="s">
        <v>995</v>
      </c>
      <c r="B350" s="5" t="s">
        <v>29</v>
      </c>
      <c r="C350" s="5" t="s">
        <v>35</v>
      </c>
      <c r="D350" s="5" t="s">
        <v>996</v>
      </c>
      <c r="E350" s="5" t="s">
        <v>997</v>
      </c>
      <c r="F350" s="5" t="s">
        <v>242</v>
      </c>
      <c r="G350" s="5">
        <v>-1</v>
      </c>
      <c r="H350" s="5" t="s">
        <v>27</v>
      </c>
      <c r="I350" s="5">
        <v>-1</v>
      </c>
      <c r="J350" s="5"/>
      <c r="K350" s="4" t="str">
        <f>VLOOKUP(IF(ISBLANK(J350),C350,LEFT(J350,IFERROR(FIND("_",LEFT(J350,4)),1)-1)),{"","fact";"c","reset";"tc","reset";"ec","reset";"tec","fact";"c32","rate";"c64","rate";"cmpd","";"ec32","diff";"ec64","diff";"f","fact";"family","";"n","raw";"s",""},2,FALSE)</f>
        <v>rate</v>
      </c>
      <c r="L350" s="4" t="str">
        <f t="shared" si="20"/>
        <v/>
      </c>
      <c r="M350" s="5" t="str">
        <f t="shared" si="21"/>
        <v/>
      </c>
      <c r="N350" s="5" t="str">
        <f t="shared" si="22"/>
        <v/>
      </c>
      <c r="O350" s="5" t="str">
        <f t="shared" si="23"/>
        <v/>
      </c>
    </row>
    <row r="351" spans="1:15" ht="30">
      <c r="A351" s="5" t="s">
        <v>998</v>
      </c>
      <c r="B351" s="5" t="s">
        <v>29</v>
      </c>
      <c r="C351" s="5" t="s">
        <v>455</v>
      </c>
      <c r="D351" s="5" t="s">
        <v>999</v>
      </c>
      <c r="E351" s="5" t="s">
        <v>1000</v>
      </c>
      <c r="F351" s="5" t="s">
        <v>885</v>
      </c>
      <c r="G351" s="5">
        <v>10</v>
      </c>
      <c r="H351" s="5" t="s">
        <v>27</v>
      </c>
      <c r="I351" s="5"/>
      <c r="J351" s="5" t="s">
        <v>1001</v>
      </c>
      <c r="K351" s="4" t="str">
        <f>VLOOKUP(IF(ISBLANK(J351),C351,LEFT(J351,IFERROR(FIND("_",LEFT(J351,4)),1)-1)),{"","fact";"c","reset";"tc","reset";"ec","reset";"tec","fact";"c32","rate";"c64","rate";"cmpd","";"ec32","diff";"ec64","diff";"f","fact";"family","";"n","raw";"s",""},2,FALSE)</f>
        <v>reset</v>
      </c>
      <c r="L351" s="4" t="str">
        <f t="shared" si="20"/>
        <v>idleBlocksCleaned / fastCache.blockSize</v>
      </c>
      <c r="M351" s="5" t="str">
        <f t="shared" si="21"/>
        <v>div</v>
      </c>
      <c r="N351" s="5" t="str">
        <f t="shared" si="22"/>
        <v>idleBlocksCleaned</v>
      </c>
      <c r="O351" s="5" t="str">
        <f t="shared" si="23"/>
        <v>fastCache.blockSize</v>
      </c>
    </row>
    <row r="352" spans="1:15">
      <c r="A352" s="5" t="s">
        <v>1002</v>
      </c>
      <c r="B352" s="5" t="s">
        <v>29</v>
      </c>
      <c r="C352" s="5" t="s">
        <v>35</v>
      </c>
      <c r="D352" s="5" t="s">
        <v>1003</v>
      </c>
      <c r="E352" s="5" t="s">
        <v>1004</v>
      </c>
      <c r="F352" s="5" t="s">
        <v>242</v>
      </c>
      <c r="G352" s="5">
        <v>-1</v>
      </c>
      <c r="H352" s="5" t="s">
        <v>27</v>
      </c>
      <c r="I352" s="5">
        <v>-1</v>
      </c>
      <c r="J352" s="5"/>
      <c r="K352" s="4" t="str">
        <f>VLOOKUP(IF(ISBLANK(J352),C352,LEFT(J352,IFERROR(FIND("_",LEFT(J352,4)),1)-1)),{"","fact";"c","reset";"tc","reset";"ec","reset";"tec","fact";"c32","rate";"c64","rate";"cmpd","";"ec32","diff";"ec64","diff";"f","fact";"family","";"n","raw";"s",""},2,FALSE)</f>
        <v>rate</v>
      </c>
      <c r="L352" s="4" t="str">
        <f t="shared" si="20"/>
        <v/>
      </c>
      <c r="M352" s="5" t="str">
        <f t="shared" si="21"/>
        <v/>
      </c>
      <c r="N352" s="5" t="str">
        <f t="shared" si="22"/>
        <v/>
      </c>
      <c r="O352" s="5" t="str">
        <f t="shared" si="23"/>
        <v/>
      </c>
    </row>
    <row r="353" spans="1:15">
      <c r="A353" s="5" t="s">
        <v>1005</v>
      </c>
      <c r="B353" s="5" t="s">
        <v>29</v>
      </c>
      <c r="C353" s="5" t="s">
        <v>35</v>
      </c>
      <c r="D353" s="5" t="s">
        <v>1006</v>
      </c>
      <c r="E353" s="5" t="s">
        <v>1007</v>
      </c>
      <c r="F353" s="5" t="s">
        <v>242</v>
      </c>
      <c r="G353" s="5">
        <v>-1</v>
      </c>
      <c r="H353" s="5" t="s">
        <v>27</v>
      </c>
      <c r="I353" s="5">
        <v>-1</v>
      </c>
      <c r="J353" s="5"/>
      <c r="K353" s="4" t="str">
        <f>VLOOKUP(IF(ISBLANK(J353),C353,LEFT(J353,IFERROR(FIND("_",LEFT(J353,4)),1)-1)),{"","fact";"c","reset";"tc","reset";"ec","reset";"tec","fact";"c32","rate";"c64","rate";"cmpd","";"ec32","diff";"ec64","diff";"f","fact";"family","";"n","raw";"s",""},2,FALSE)</f>
        <v>rate</v>
      </c>
      <c r="L353" s="4" t="str">
        <f t="shared" si="20"/>
        <v/>
      </c>
      <c r="M353" s="5" t="str">
        <f t="shared" si="21"/>
        <v/>
      </c>
      <c r="N353" s="5" t="str">
        <f t="shared" si="22"/>
        <v/>
      </c>
      <c r="O353" s="5" t="str">
        <f t="shared" si="23"/>
        <v/>
      </c>
    </row>
    <row r="354" spans="1:15">
      <c r="A354" s="5" t="s">
        <v>1008</v>
      </c>
      <c r="B354" s="5" t="s">
        <v>29</v>
      </c>
      <c r="C354" s="5" t="s">
        <v>35</v>
      </c>
      <c r="D354" s="5" t="s">
        <v>1009</v>
      </c>
      <c r="E354" s="5" t="s">
        <v>1010</v>
      </c>
      <c r="F354" s="5" t="s">
        <v>242</v>
      </c>
      <c r="G354" s="5">
        <v>-1</v>
      </c>
      <c r="H354" s="5" t="s">
        <v>27</v>
      </c>
      <c r="I354" s="5">
        <v>-1</v>
      </c>
      <c r="J354" s="5"/>
      <c r="K354" s="4" t="str">
        <f>VLOOKUP(IF(ISBLANK(J354),C354,LEFT(J354,IFERROR(FIND("_",LEFT(J354,4)),1)-1)),{"","fact";"c","reset";"tc","reset";"ec","reset";"tec","fact";"c32","rate";"c64","rate";"cmpd","";"ec32","diff";"ec64","diff";"f","fact";"family","";"n","raw";"s",""},2,FALSE)</f>
        <v>rate</v>
      </c>
      <c r="L354" s="4" t="str">
        <f t="shared" si="20"/>
        <v/>
      </c>
      <c r="M354" s="5" t="str">
        <f t="shared" si="21"/>
        <v/>
      </c>
      <c r="N354" s="5" t="str">
        <f t="shared" si="22"/>
        <v/>
      </c>
      <c r="O354" s="5" t="str">
        <f t="shared" si="23"/>
        <v/>
      </c>
    </row>
    <row r="355" spans="1:15">
      <c r="A355" s="5" t="s">
        <v>1011</v>
      </c>
      <c r="B355" s="5" t="s">
        <v>29</v>
      </c>
      <c r="C355" s="5" t="s">
        <v>35</v>
      </c>
      <c r="D355" s="5" t="s">
        <v>1012</v>
      </c>
      <c r="E355" s="5" t="s">
        <v>1013</v>
      </c>
      <c r="F355" s="5" t="s">
        <v>242</v>
      </c>
      <c r="G355" s="5">
        <v>-1</v>
      </c>
      <c r="H355" s="5" t="s">
        <v>27</v>
      </c>
      <c r="I355" s="5">
        <v>-1</v>
      </c>
      <c r="J355" s="5"/>
      <c r="K355" s="4" t="str">
        <f>VLOOKUP(IF(ISBLANK(J355),C355,LEFT(J355,IFERROR(FIND("_",LEFT(J355,4)),1)-1)),{"","fact";"c","reset";"tc","reset";"ec","reset";"tec","fact";"c32","rate";"c64","rate";"cmpd","";"ec32","diff";"ec64","diff";"f","fact";"family","";"n","raw";"s",""},2,FALSE)</f>
        <v>rate</v>
      </c>
      <c r="L355" s="4" t="str">
        <f t="shared" si="20"/>
        <v/>
      </c>
      <c r="M355" s="5" t="str">
        <f t="shared" si="21"/>
        <v/>
      </c>
      <c r="N355" s="5" t="str">
        <f t="shared" si="22"/>
        <v/>
      </c>
      <c r="O355" s="5" t="str">
        <f t="shared" si="23"/>
        <v/>
      </c>
    </row>
    <row r="356" spans="1:15" ht="30">
      <c r="A356" s="5" t="s">
        <v>1014</v>
      </c>
      <c r="B356" s="5" t="s">
        <v>29</v>
      </c>
      <c r="C356" s="5" t="s">
        <v>455</v>
      </c>
      <c r="D356" s="5" t="s">
        <v>1015</v>
      </c>
      <c r="E356" s="5" t="s">
        <v>1016</v>
      </c>
      <c r="F356" s="5" t="s">
        <v>1017</v>
      </c>
      <c r="G356" s="5">
        <v>3</v>
      </c>
      <c r="H356" s="5" t="s">
        <v>27</v>
      </c>
      <c r="I356" s="5"/>
      <c r="J356" s="5" t="s">
        <v>1018</v>
      </c>
      <c r="K356" s="4" t="str">
        <f>VLOOKUP(IF(ISBLANK(J356),C356,LEFT(J356,IFERROR(FIND("_",LEFT(J356,4)),1)-1)),{"","fact";"c","reset";"tc","reset";"ec","reset";"tec","fact";"c32","rate";"c64","rate";"cmpd","";"ec32","diff";"ec64","diff";"f","fact";"family","";"n","raw";"s",""},2,FALSE)</f>
        <v>fact</v>
      </c>
      <c r="L356" s="4" t="str">
        <f t="shared" si="20"/>
        <v>100 * dirtyElements / validElements</v>
      </c>
      <c r="M356" s="5" t="str">
        <f t="shared" si="21"/>
        <v>pct</v>
      </c>
      <c r="N356" s="5" t="str">
        <f t="shared" si="22"/>
        <v>dirtyElements</v>
      </c>
      <c r="O356" s="5" t="str">
        <f t="shared" si="23"/>
        <v>validElements</v>
      </c>
    </row>
    <row r="357" spans="1:15">
      <c r="A357" s="5" t="s">
        <v>1019</v>
      </c>
      <c r="B357" s="5" t="s">
        <v>29</v>
      </c>
      <c r="C357" s="5" t="s">
        <v>35</v>
      </c>
      <c r="D357" s="5" t="s">
        <v>1020</v>
      </c>
      <c r="E357" s="5" t="s">
        <v>1021</v>
      </c>
      <c r="F357" s="5" t="s">
        <v>242</v>
      </c>
      <c r="G357" s="5">
        <v>-1</v>
      </c>
      <c r="H357" s="5" t="s">
        <v>27</v>
      </c>
      <c r="I357" s="5">
        <v>-1</v>
      </c>
      <c r="J357" s="5"/>
      <c r="K357" s="4" t="str">
        <f>VLOOKUP(IF(ISBLANK(J357),C357,LEFT(J357,IFERROR(FIND("_",LEFT(J357,4)),1)-1)),{"","fact";"c","reset";"tc","reset";"ec","reset";"tec","fact";"c32","rate";"c64","rate";"cmpd","";"ec32","diff";"ec64","diff";"f","fact";"family","";"n","raw";"s",""},2,FALSE)</f>
        <v>rate</v>
      </c>
      <c r="L357" s="4" t="str">
        <f t="shared" si="20"/>
        <v/>
      </c>
      <c r="M357" s="5" t="str">
        <f t="shared" si="21"/>
        <v/>
      </c>
      <c r="N357" s="5" t="str">
        <f t="shared" si="22"/>
        <v/>
      </c>
      <c r="O357" s="5" t="str">
        <f t="shared" si="23"/>
        <v/>
      </c>
    </row>
    <row r="358" spans="1:15">
      <c r="A358" s="5" t="s">
        <v>1022</v>
      </c>
      <c r="B358" s="5" t="s">
        <v>29</v>
      </c>
      <c r="C358" s="5" t="s">
        <v>35</v>
      </c>
      <c r="D358" s="5" t="s">
        <v>1023</v>
      </c>
      <c r="E358" s="5" t="s">
        <v>1024</v>
      </c>
      <c r="F358" s="5" t="s">
        <v>242</v>
      </c>
      <c r="G358" s="5">
        <v>-1</v>
      </c>
      <c r="H358" s="5" t="s">
        <v>27</v>
      </c>
      <c r="I358" s="5">
        <v>-1</v>
      </c>
      <c r="J358" s="5"/>
      <c r="K358" s="4" t="str">
        <f>VLOOKUP(IF(ISBLANK(J358),C358,LEFT(J358,IFERROR(FIND("_",LEFT(J358,4)),1)-1)),{"","fact";"c","reset";"tc","reset";"ec","reset";"tec","fact";"c32","rate";"c64","rate";"cmpd","";"ec32","diff";"ec64","diff";"f","fact";"family","";"n","raw";"s",""},2,FALSE)</f>
        <v>rate</v>
      </c>
      <c r="L358" s="4" t="str">
        <f t="shared" si="20"/>
        <v/>
      </c>
      <c r="M358" s="5" t="str">
        <f t="shared" si="21"/>
        <v/>
      </c>
      <c r="N358" s="5" t="str">
        <f t="shared" si="22"/>
        <v/>
      </c>
      <c r="O358" s="5" t="str">
        <f t="shared" si="23"/>
        <v/>
      </c>
    </row>
    <row r="359" spans="1:15">
      <c r="A359" s="5" t="s">
        <v>1025</v>
      </c>
      <c r="B359" s="5" t="s">
        <v>29</v>
      </c>
      <c r="C359" s="5" t="s">
        <v>35</v>
      </c>
      <c r="D359" s="5" t="s">
        <v>1026</v>
      </c>
      <c r="E359" s="5" t="s">
        <v>1027</v>
      </c>
      <c r="F359" s="5" t="s">
        <v>242</v>
      </c>
      <c r="G359" s="5">
        <v>-1</v>
      </c>
      <c r="H359" s="5" t="s">
        <v>27</v>
      </c>
      <c r="I359" s="5">
        <v>-1</v>
      </c>
      <c r="J359" s="5"/>
      <c r="K359" s="4" t="str">
        <f>VLOOKUP(IF(ISBLANK(J359),C359,LEFT(J359,IFERROR(FIND("_",LEFT(J359,4)),1)-1)),{"","fact";"c","reset";"tc","reset";"ec","reset";"tec","fact";"c32","rate";"c64","rate";"cmpd","";"ec32","diff";"ec64","diff";"f","fact";"family","";"n","raw";"s",""},2,FALSE)</f>
        <v>rate</v>
      </c>
      <c r="L359" s="4" t="str">
        <f t="shared" si="20"/>
        <v/>
      </c>
      <c r="M359" s="5" t="str">
        <f t="shared" si="21"/>
        <v/>
      </c>
      <c r="N359" s="5" t="str">
        <f t="shared" si="22"/>
        <v/>
      </c>
      <c r="O359" s="5" t="str">
        <f t="shared" si="23"/>
        <v/>
      </c>
    </row>
    <row r="360" spans="1:15">
      <c r="A360" s="5" t="s">
        <v>1028</v>
      </c>
      <c r="B360" s="5" t="s">
        <v>29</v>
      </c>
      <c r="C360" s="5" t="s">
        <v>35</v>
      </c>
      <c r="D360" s="5" t="s">
        <v>1029</v>
      </c>
      <c r="E360" s="5" t="s">
        <v>1030</v>
      </c>
      <c r="F360" s="5" t="s">
        <v>242</v>
      </c>
      <c r="G360" s="5">
        <v>-1</v>
      </c>
      <c r="H360" s="5" t="s">
        <v>27</v>
      </c>
      <c r="I360" s="5">
        <v>-1</v>
      </c>
      <c r="J360" s="5"/>
      <c r="K360" s="4" t="str">
        <f>VLOOKUP(IF(ISBLANK(J360),C360,LEFT(J360,IFERROR(FIND("_",LEFT(J360,4)),1)-1)),{"","fact";"c","reset";"tc","reset";"ec","reset";"tec","fact";"c32","rate";"c64","rate";"cmpd","";"ec32","diff";"ec64","diff";"f","fact";"family","";"n","raw";"s",""},2,FALSE)</f>
        <v>rate</v>
      </c>
      <c r="L360" s="4" t="str">
        <f t="shared" si="20"/>
        <v/>
      </c>
      <c r="M360" s="5" t="str">
        <f t="shared" si="21"/>
        <v/>
      </c>
      <c r="N360" s="5" t="str">
        <f t="shared" si="22"/>
        <v/>
      </c>
      <c r="O360" s="5" t="str">
        <f t="shared" si="23"/>
        <v/>
      </c>
    </row>
    <row r="361" spans="1:15">
      <c r="A361" s="5" t="s">
        <v>1031</v>
      </c>
      <c r="B361" s="5" t="s">
        <v>29</v>
      </c>
      <c r="C361" s="5" t="s">
        <v>145</v>
      </c>
      <c r="D361" s="5" t="s">
        <v>1032</v>
      </c>
      <c r="E361" s="5" t="s">
        <v>1033</v>
      </c>
      <c r="F361" s="5" t="s">
        <v>242</v>
      </c>
      <c r="G361" s="5">
        <v>-1</v>
      </c>
      <c r="H361" s="5" t="s">
        <v>27</v>
      </c>
      <c r="I361" s="5">
        <v>-1</v>
      </c>
      <c r="J361" s="5"/>
      <c r="K361" s="4" t="str">
        <f>VLOOKUP(IF(ISBLANK(J361),C361,LEFT(J361,IFERROR(FIND("_",LEFT(J361,4)),1)-1)),{"","fact";"c","reset";"tc","reset";"ec","reset";"tec","fact";"c32","rate";"c64","rate";"cmpd","";"ec32","diff";"ec64","diff";"f","fact";"family","";"n","raw";"s",""},2,FALSE)</f>
        <v>fact</v>
      </c>
      <c r="L361" s="4" t="str">
        <f t="shared" si="20"/>
        <v/>
      </c>
      <c r="M361" s="5" t="str">
        <f t="shared" si="21"/>
        <v/>
      </c>
      <c r="N361" s="5" t="str">
        <f t="shared" si="22"/>
        <v/>
      </c>
      <c r="O361" s="5" t="str">
        <f t="shared" si="23"/>
        <v/>
      </c>
    </row>
    <row r="362" spans="1:15">
      <c r="A362" s="5" t="s">
        <v>1034</v>
      </c>
      <c r="B362" s="5" t="s">
        <v>29</v>
      </c>
      <c r="C362" s="5" t="s">
        <v>35</v>
      </c>
      <c r="D362" s="5" t="s">
        <v>1035</v>
      </c>
      <c r="E362" s="5" t="s">
        <v>1036</v>
      </c>
      <c r="F362" s="5" t="s">
        <v>242</v>
      </c>
      <c r="G362" s="5">
        <v>-1</v>
      </c>
      <c r="H362" s="5" t="s">
        <v>27</v>
      </c>
      <c r="I362" s="5">
        <v>-1</v>
      </c>
      <c r="J362" s="5"/>
      <c r="K362" s="4" t="str">
        <f>VLOOKUP(IF(ISBLANK(J362),C362,LEFT(J362,IFERROR(FIND("_",LEFT(J362,4)),1)-1)),{"","fact";"c","reset";"tc","reset";"ec","reset";"tec","fact";"c32","rate";"c64","rate";"cmpd","";"ec32","diff";"ec64","diff";"f","fact";"family","";"n","raw";"s",""},2,FALSE)</f>
        <v>rate</v>
      </c>
      <c r="L362" s="4" t="str">
        <f t="shared" si="20"/>
        <v/>
      </c>
      <c r="M362" s="5" t="str">
        <f t="shared" si="21"/>
        <v/>
      </c>
      <c r="N362" s="5" t="str">
        <f t="shared" si="22"/>
        <v/>
      </c>
      <c r="O362" s="5" t="str">
        <f t="shared" si="23"/>
        <v/>
      </c>
    </row>
    <row r="363" spans="1:15">
      <c r="A363" s="5" t="s">
        <v>1037</v>
      </c>
      <c r="B363" s="5" t="s">
        <v>29</v>
      </c>
      <c r="C363" s="5" t="s">
        <v>35</v>
      </c>
      <c r="D363" s="5" t="s">
        <v>1038</v>
      </c>
      <c r="E363" s="5" t="s">
        <v>1039</v>
      </c>
      <c r="F363" s="5" t="s">
        <v>242</v>
      </c>
      <c r="G363" s="5">
        <v>-1</v>
      </c>
      <c r="H363" s="5" t="s">
        <v>27</v>
      </c>
      <c r="I363" s="5">
        <v>-1</v>
      </c>
      <c r="J363" s="5"/>
      <c r="K363" s="4" t="str">
        <f>VLOOKUP(IF(ISBLANK(J363),C363,LEFT(J363,IFERROR(FIND("_",LEFT(J363,4)),1)-1)),{"","fact";"c","reset";"tc","reset";"ec","reset";"tec","fact";"c32","rate";"c64","rate";"cmpd","";"ec32","diff";"ec64","diff";"f","fact";"family","";"n","raw";"s",""},2,FALSE)</f>
        <v>rate</v>
      </c>
      <c r="L363" s="4" t="str">
        <f t="shared" si="20"/>
        <v/>
      </c>
      <c r="M363" s="5" t="str">
        <f t="shared" si="21"/>
        <v/>
      </c>
      <c r="N363" s="5" t="str">
        <f t="shared" si="22"/>
        <v/>
      </c>
      <c r="O363" s="5" t="str">
        <f t="shared" si="23"/>
        <v/>
      </c>
    </row>
    <row r="364" spans="1:15">
      <c r="A364" s="5" t="s">
        <v>1040</v>
      </c>
      <c r="B364" s="5" t="s">
        <v>29</v>
      </c>
      <c r="C364" s="5" t="s">
        <v>35</v>
      </c>
      <c r="D364" s="5" t="s">
        <v>1041</v>
      </c>
      <c r="E364" s="5" t="s">
        <v>1042</v>
      </c>
      <c r="F364" s="5" t="s">
        <v>242</v>
      </c>
      <c r="G364" s="5">
        <v>-1</v>
      </c>
      <c r="H364" s="5" t="s">
        <v>27</v>
      </c>
      <c r="I364" s="5">
        <v>-1</v>
      </c>
      <c r="J364" s="5"/>
      <c r="K364" s="4" t="str">
        <f>VLOOKUP(IF(ISBLANK(J364),C364,LEFT(J364,IFERROR(FIND("_",LEFT(J364,4)),1)-1)),{"","fact";"c","reset";"tc","reset";"ec","reset";"tec","fact";"c32","rate";"c64","rate";"cmpd","";"ec32","diff";"ec64","diff";"f","fact";"family","";"n","raw";"s",""},2,FALSE)</f>
        <v>rate</v>
      </c>
      <c r="L364" s="4" t="str">
        <f t="shared" si="20"/>
        <v/>
      </c>
      <c r="M364" s="5" t="str">
        <f t="shared" si="21"/>
        <v/>
      </c>
      <c r="N364" s="5" t="str">
        <f t="shared" si="22"/>
        <v/>
      </c>
      <c r="O364" s="5" t="str">
        <f t="shared" si="23"/>
        <v/>
      </c>
    </row>
    <row r="365" spans="1:15">
      <c r="A365" s="5" t="s">
        <v>1043</v>
      </c>
      <c r="B365" s="5" t="s">
        <v>29</v>
      </c>
      <c r="C365" s="5" t="s">
        <v>35</v>
      </c>
      <c r="D365" s="5" t="s">
        <v>1044</v>
      </c>
      <c r="E365" s="5" t="s">
        <v>1045</v>
      </c>
      <c r="F365" s="5" t="s">
        <v>242</v>
      </c>
      <c r="G365" s="5">
        <v>-1</v>
      </c>
      <c r="H365" s="5" t="s">
        <v>27</v>
      </c>
      <c r="I365" s="5">
        <v>-1</v>
      </c>
      <c r="J365" s="5"/>
      <c r="K365" s="4" t="str">
        <f>VLOOKUP(IF(ISBLANK(J365),C365,LEFT(J365,IFERROR(FIND("_",LEFT(J365,4)),1)-1)),{"","fact";"c","reset";"tc","reset";"ec","reset";"tec","fact";"c32","rate";"c64","rate";"cmpd","";"ec32","diff";"ec64","diff";"f","fact";"family","";"n","raw";"s",""},2,FALSE)</f>
        <v>rate</v>
      </c>
      <c r="L365" s="4" t="str">
        <f t="shared" si="20"/>
        <v/>
      </c>
      <c r="M365" s="5" t="str">
        <f t="shared" si="21"/>
        <v/>
      </c>
      <c r="N365" s="5" t="str">
        <f t="shared" si="22"/>
        <v/>
      </c>
      <c r="O365" s="5" t="str">
        <f t="shared" si="23"/>
        <v/>
      </c>
    </row>
    <row r="366" spans="1:15" ht="30">
      <c r="A366" s="5" t="s">
        <v>1046</v>
      </c>
      <c r="B366" s="5" t="s">
        <v>29</v>
      </c>
      <c r="C366" s="5" t="s">
        <v>455</v>
      </c>
      <c r="D366" s="5" t="s">
        <v>1047</v>
      </c>
      <c r="E366" s="5" t="s">
        <v>1048</v>
      </c>
      <c r="F366" s="5" t="s">
        <v>885</v>
      </c>
      <c r="G366" s="5">
        <v>10</v>
      </c>
      <c r="H366" s="5" t="s">
        <v>27</v>
      </c>
      <c r="I366" s="5"/>
      <c r="J366" s="5" t="s">
        <v>1049</v>
      </c>
      <c r="K366" s="4" t="str">
        <f>VLOOKUP(IF(ISBLANK(J366),C366,LEFT(J366,IFERROR(FIND("_",LEFT(J366,4)),1)-1)),{"","fact";"c","reset";"tc","reset";"ec","reset";"tec","fact";"c32","rate";"c64","rate";"cmpd","";"ec32","diff";"ec64","diff";"f","fact";"family","";"n","raw";"s",""},2,FALSE)</f>
        <v>reset</v>
      </c>
      <c r="L366" s="4" t="str">
        <f t="shared" si="20"/>
        <v>readBlocks / fastCache.blockSize</v>
      </c>
      <c r="M366" s="5" t="str">
        <f t="shared" si="21"/>
        <v>div</v>
      </c>
      <c r="N366" s="5" t="str">
        <f t="shared" si="22"/>
        <v>readBlocks</v>
      </c>
      <c r="O366" s="5" t="str">
        <f t="shared" si="23"/>
        <v>fastCache.blockSize</v>
      </c>
    </row>
    <row r="367" spans="1:15">
      <c r="A367" s="5" t="s">
        <v>1050</v>
      </c>
      <c r="B367" s="5" t="s">
        <v>29</v>
      </c>
      <c r="C367" s="5" t="s">
        <v>455</v>
      </c>
      <c r="D367" s="5" t="s">
        <v>1051</v>
      </c>
      <c r="E367" s="5" t="s">
        <v>1052</v>
      </c>
      <c r="F367" s="5" t="s">
        <v>1017</v>
      </c>
      <c r="G367" s="5">
        <v>3</v>
      </c>
      <c r="H367" s="5" t="s">
        <v>27</v>
      </c>
      <c r="I367" s="5"/>
      <c r="J367" s="5" t="s">
        <v>1053</v>
      </c>
      <c r="K367" s="4" t="str">
        <f>VLOOKUP(IF(ISBLANK(J367),C367,LEFT(J367,IFERROR(FIND("_",LEFT(J367,4)),1)-1)),{"","fact";"c","reset";"tc","reset";"ec","reset";"tec","fact";"c32","rate";"c64","rate";"cmpd","";"ec32","diff";"ec64","diff";"f","fact";"family","";"n","raw";"s",""},2,FALSE)</f>
        <v>fact</v>
      </c>
      <c r="L367" s="4" t="str">
        <f t="shared" si="20"/>
        <v>readHits / totalReads</v>
      </c>
      <c r="M367" s="5" t="str">
        <f t="shared" si="21"/>
        <v>div</v>
      </c>
      <c r="N367" s="5" t="str">
        <f t="shared" si="22"/>
        <v>readHits</v>
      </c>
      <c r="O367" s="5" t="str">
        <f t="shared" si="23"/>
        <v>totalReads</v>
      </c>
    </row>
    <row r="368" spans="1:15">
      <c r="A368" s="5" t="s">
        <v>1054</v>
      </c>
      <c r="B368" s="5" t="s">
        <v>29</v>
      </c>
      <c r="C368" s="5" t="s">
        <v>35</v>
      </c>
      <c r="D368" s="5" t="s">
        <v>1055</v>
      </c>
      <c r="E368" s="5" t="s">
        <v>1056</v>
      </c>
      <c r="F368" s="5" t="s">
        <v>55</v>
      </c>
      <c r="G368" s="5">
        <v>-1</v>
      </c>
      <c r="H368" s="5" t="s">
        <v>27</v>
      </c>
      <c r="I368" s="5">
        <v>-1</v>
      </c>
      <c r="J368" s="5"/>
      <c r="K368" s="4" t="str">
        <f>VLOOKUP(IF(ISBLANK(J368),C368,LEFT(J368,IFERROR(FIND("_",LEFT(J368,4)),1)-1)),{"","fact";"c","reset";"tc","reset";"ec","reset";"tec","fact";"c32","rate";"c64","rate";"cmpd","";"ec32","diff";"ec64","diff";"f","fact";"family","";"n","raw";"s",""},2,FALSE)</f>
        <v>rate</v>
      </c>
      <c r="L368" s="4" t="str">
        <f t="shared" si="20"/>
        <v/>
      </c>
      <c r="M368" s="5" t="str">
        <f t="shared" si="21"/>
        <v/>
      </c>
      <c r="N368" s="5" t="str">
        <f t="shared" si="22"/>
        <v/>
      </c>
      <c r="O368" s="5" t="str">
        <f t="shared" si="23"/>
        <v/>
      </c>
    </row>
    <row r="369" spans="1:15">
      <c r="A369" s="5" t="s">
        <v>1057</v>
      </c>
      <c r="B369" s="5" t="s">
        <v>29</v>
      </c>
      <c r="C369" s="5" t="s">
        <v>35</v>
      </c>
      <c r="D369" s="5" t="s">
        <v>1055</v>
      </c>
      <c r="E369" s="5" t="s">
        <v>1058</v>
      </c>
      <c r="F369" s="5" t="s">
        <v>59</v>
      </c>
      <c r="G369" s="5">
        <v>-1</v>
      </c>
      <c r="H369" s="5" t="s">
        <v>27</v>
      </c>
      <c r="I369" s="5">
        <v>-1</v>
      </c>
      <c r="J369" s="5"/>
      <c r="K369" s="4" t="str">
        <f>VLOOKUP(IF(ISBLANK(J369),C369,LEFT(J369,IFERROR(FIND("_",LEFT(J369,4)),1)-1)),{"","fact";"c","reset";"tc","reset";"ec","reset";"tec","fact";"c32","rate";"c64","rate";"cmpd","";"ec32","diff";"ec64","diff";"f","fact";"family","";"n","raw";"s",""},2,FALSE)</f>
        <v>rate</v>
      </c>
      <c r="L369" s="4" t="str">
        <f t="shared" si="20"/>
        <v/>
      </c>
      <c r="M369" s="5" t="str">
        <f t="shared" si="21"/>
        <v/>
      </c>
      <c r="N369" s="5" t="str">
        <f t="shared" si="22"/>
        <v/>
      </c>
      <c r="O369" s="5" t="str">
        <f t="shared" si="23"/>
        <v/>
      </c>
    </row>
    <row r="370" spans="1:15">
      <c r="A370" s="5" t="s">
        <v>1059</v>
      </c>
      <c r="B370" s="5" t="s">
        <v>29</v>
      </c>
      <c r="C370" s="5" t="s">
        <v>35</v>
      </c>
      <c r="D370" s="5" t="s">
        <v>42</v>
      </c>
      <c r="E370" s="5" t="s">
        <v>1060</v>
      </c>
      <c r="F370" s="5"/>
      <c r="G370" s="5">
        <v>-1</v>
      </c>
      <c r="H370" s="5" t="s">
        <v>27</v>
      </c>
      <c r="I370" s="5">
        <v>-1</v>
      </c>
      <c r="J370" s="5"/>
      <c r="K370" s="4" t="str">
        <f>VLOOKUP(IF(ISBLANK(J370),C370,LEFT(J370,IFERROR(FIND("_",LEFT(J370,4)),1)-1)),{"","fact";"c","reset";"tc","reset";"ec","reset";"tec","fact";"c32","rate";"c64","rate";"cmpd","";"ec32","diff";"ec64","diff";"f","fact";"family","";"n","raw";"s",""},2,FALSE)</f>
        <v>rate</v>
      </c>
      <c r="L370" s="4" t="str">
        <f t="shared" si="20"/>
        <v/>
      </c>
      <c r="M370" s="5" t="str">
        <f t="shared" si="21"/>
        <v/>
      </c>
      <c r="N370" s="5" t="str">
        <f t="shared" si="22"/>
        <v/>
      </c>
      <c r="O370" s="5" t="str">
        <f t="shared" si="23"/>
        <v/>
      </c>
    </row>
    <row r="371" spans="1:15">
      <c r="A371" s="5" t="s">
        <v>1061</v>
      </c>
      <c r="B371" s="5" t="s">
        <v>29</v>
      </c>
      <c r="C371" s="5" t="s">
        <v>35</v>
      </c>
      <c r="D371" s="5" t="s">
        <v>1062</v>
      </c>
      <c r="E371" s="5" t="s">
        <v>1063</v>
      </c>
      <c r="F371" s="5" t="s">
        <v>242</v>
      </c>
      <c r="G371" s="5">
        <v>-1</v>
      </c>
      <c r="H371" s="5" t="s">
        <v>27</v>
      </c>
      <c r="I371" s="5">
        <v>-1</v>
      </c>
      <c r="J371" s="5"/>
      <c r="K371" s="4" t="str">
        <f>VLOOKUP(IF(ISBLANK(J371),C371,LEFT(J371,IFERROR(FIND("_",LEFT(J371,4)),1)-1)),{"","fact";"c","reset";"tc","reset";"ec","reset";"tec","fact";"c32","rate";"c64","rate";"cmpd","";"ec32","diff";"ec64","diff";"f","fact";"family","";"n","raw";"s",""},2,FALSE)</f>
        <v>rate</v>
      </c>
      <c r="L371" s="4" t="str">
        <f t="shared" si="20"/>
        <v/>
      </c>
      <c r="M371" s="5" t="str">
        <f t="shared" si="21"/>
        <v/>
      </c>
      <c r="N371" s="5" t="str">
        <f t="shared" si="22"/>
        <v/>
      </c>
      <c r="O371" s="5" t="str">
        <f t="shared" si="23"/>
        <v/>
      </c>
    </row>
    <row r="372" spans="1:15">
      <c r="A372" s="5" t="s">
        <v>1064</v>
      </c>
      <c r="B372" s="5" t="s">
        <v>29</v>
      </c>
      <c r="C372" s="5" t="s">
        <v>145</v>
      </c>
      <c r="D372" s="5" t="s">
        <v>1065</v>
      </c>
      <c r="E372" s="5" t="s">
        <v>1066</v>
      </c>
      <c r="F372" s="5" t="s">
        <v>242</v>
      </c>
      <c r="G372" s="5">
        <v>-1</v>
      </c>
      <c r="H372" s="5" t="s">
        <v>27</v>
      </c>
      <c r="I372" s="5">
        <v>-1</v>
      </c>
      <c r="J372" s="5"/>
      <c r="K372" s="4" t="str">
        <f>VLOOKUP(IF(ISBLANK(J372),C372,LEFT(J372,IFERROR(FIND("_",LEFT(J372,4)),1)-1)),{"","fact";"c","reset";"tc","reset";"ec","reset";"tec","fact";"c32","rate";"c64","rate";"cmpd","";"ec32","diff";"ec64","diff";"f","fact";"family","";"n","raw";"s",""},2,FALSE)</f>
        <v>fact</v>
      </c>
      <c r="L372" s="4" t="str">
        <f t="shared" si="20"/>
        <v/>
      </c>
      <c r="M372" s="5" t="str">
        <f t="shared" si="21"/>
        <v/>
      </c>
      <c r="N372" s="5" t="str">
        <f t="shared" si="22"/>
        <v/>
      </c>
      <c r="O372" s="5" t="str">
        <f t="shared" si="23"/>
        <v/>
      </c>
    </row>
    <row r="373" spans="1:15">
      <c r="A373" s="5" t="s">
        <v>1067</v>
      </c>
      <c r="B373" s="5" t="s">
        <v>29</v>
      </c>
      <c r="C373" s="5" t="s">
        <v>455</v>
      </c>
      <c r="D373" s="5" t="s">
        <v>1068</v>
      </c>
      <c r="E373" s="5" t="s">
        <v>1069</v>
      </c>
      <c r="F373" s="5" t="s">
        <v>1017</v>
      </c>
      <c r="G373" s="5">
        <v>3</v>
      </c>
      <c r="H373" s="5" t="s">
        <v>27</v>
      </c>
      <c r="I373" s="5"/>
      <c r="J373" s="5" t="s">
        <v>1070</v>
      </c>
      <c r="K373" s="4" t="str">
        <f>VLOOKUP(IF(ISBLANK(J373),C373,LEFT(J373,IFERROR(FIND("_",LEFT(J373,4)),1)-1)),{"","fact";"c","reset";"tc","reset";"ec","reset";"tec","fact";"c32","rate";"c64","rate";"cmpd","";"ec32","diff";"ec64","diff";"f","fact";"family","";"n","raw";"s",""},2,FALSE)</f>
        <v>fact</v>
      </c>
      <c r="L373" s="4" t="str">
        <f t="shared" si="20"/>
        <v>totalHits / totalRequests</v>
      </c>
      <c r="M373" s="5" t="str">
        <f t="shared" si="21"/>
        <v>div</v>
      </c>
      <c r="N373" s="5" t="str">
        <f t="shared" si="22"/>
        <v>totalHits</v>
      </c>
      <c r="O373" s="5" t="str">
        <f t="shared" si="23"/>
        <v>totalRequests</v>
      </c>
    </row>
    <row r="374" spans="1:15">
      <c r="A374" s="5" t="s">
        <v>1071</v>
      </c>
      <c r="B374" s="5" t="s">
        <v>29</v>
      </c>
      <c r="C374" s="5" t="s">
        <v>455</v>
      </c>
      <c r="D374" s="5" t="s">
        <v>1072</v>
      </c>
      <c r="E374" s="5" t="s">
        <v>1073</v>
      </c>
      <c r="F374" s="5" t="s">
        <v>892</v>
      </c>
      <c r="G374" s="5">
        <v>10</v>
      </c>
      <c r="H374" s="5" t="s">
        <v>27</v>
      </c>
      <c r="I374" s="5"/>
      <c r="J374" s="5" t="s">
        <v>1074</v>
      </c>
      <c r="K374" s="4" t="str">
        <f>VLOOKUP(IF(ISBLANK(J374),C374,LEFT(J374,IFERROR(FIND("_",LEFT(J374,4)),1)-1)),{"","fact";"c","reset";"tc","reset";"ec","reset";"tec","fact";"c32","rate";"c64","rate";"cmpd","";"ec32","diff";"ec64","diff";"f","fact";"family","";"n","raw";"s",""},2,FALSE)</f>
        <v>reset</v>
      </c>
      <c r="L374" s="4" t="str">
        <f t="shared" si="20"/>
        <v>readHits + writeHits</v>
      </c>
      <c r="M374" s="5" t="str">
        <f t="shared" si="21"/>
        <v>add</v>
      </c>
      <c r="N374" s="5" t="str">
        <f t="shared" si="22"/>
        <v>readHits</v>
      </c>
      <c r="O374" s="5" t="str">
        <f t="shared" si="23"/>
        <v>writeHits</v>
      </c>
    </row>
    <row r="375" spans="1:15">
      <c r="A375" s="5" t="s">
        <v>1075</v>
      </c>
      <c r="B375" s="5" t="s">
        <v>29</v>
      </c>
      <c r="C375" s="5" t="s">
        <v>455</v>
      </c>
      <c r="D375" s="5" t="s">
        <v>1076</v>
      </c>
      <c r="E375" s="5" t="s">
        <v>1077</v>
      </c>
      <c r="F375" s="5" t="s">
        <v>892</v>
      </c>
      <c r="G375" s="5">
        <v>10</v>
      </c>
      <c r="H375" s="5" t="s">
        <v>27</v>
      </c>
      <c r="I375" s="5"/>
      <c r="J375" s="5" t="s">
        <v>1078</v>
      </c>
      <c r="K375" s="4" t="str">
        <f>VLOOKUP(IF(ISBLANK(J375),C375,LEFT(J375,IFERROR(FIND("_",LEFT(J375,4)),1)-1)),{"","fact";"c","reset";"tc","reset";"ec","reset";"tec","fact";"c32","rate";"c64","rate";"cmpd","";"ec32","diff";"ec64","diff";"f","fact";"family","";"n","raw";"s",""},2,FALSE)</f>
        <v>reset</v>
      </c>
      <c r="L375" s="4" t="str">
        <f t="shared" si="20"/>
        <v>readMisses + writeMisses</v>
      </c>
      <c r="M375" s="5" t="str">
        <f t="shared" si="21"/>
        <v>add</v>
      </c>
      <c r="N375" s="5" t="str">
        <f t="shared" si="22"/>
        <v>readMisses</v>
      </c>
      <c r="O375" s="5" t="str">
        <f t="shared" si="23"/>
        <v>writeMisses</v>
      </c>
    </row>
    <row r="376" spans="1:15" ht="45">
      <c r="A376" s="5" t="s">
        <v>1079</v>
      </c>
      <c r="B376" s="5" t="s">
        <v>29</v>
      </c>
      <c r="C376" s="5" t="s">
        <v>455</v>
      </c>
      <c r="D376" s="5" t="s">
        <v>1080</v>
      </c>
      <c r="E376" s="5" t="s">
        <v>1081</v>
      </c>
      <c r="F376" s="5" t="s">
        <v>892</v>
      </c>
      <c r="G376" s="5">
        <v>10</v>
      </c>
      <c r="H376" s="5" t="s">
        <v>27</v>
      </c>
      <c r="I376" s="5"/>
      <c r="J376" s="5" t="s">
        <v>1082</v>
      </c>
      <c r="K376" s="4" t="str">
        <f>VLOOKUP(IF(ISBLANK(J376),C376,LEFT(J376,IFERROR(FIND("_",LEFT(J376,4)),1)-1)),{"","fact";"c","reset";"tc","reset";"ec","reset";"tec","fact";"c32","rate";"c64","rate";"cmpd","";"ec32","diff";"ec64","diff";"f","fact";"family","";"n","raw";"s",""},2,FALSE)</f>
        <v>reset</v>
      </c>
      <c r="L376" s="4" t="str">
        <f t="shared" si="20"/>
        <v>∑ (promotesFailed + promotesAborted + promotesRejected)</v>
      </c>
      <c r="M376" s="5" t="str">
        <f t="shared" si="21"/>
        <v>sum</v>
      </c>
      <c r="N376" s="5" t="str">
        <f t="shared" si="22"/>
        <v>promotesFailed</v>
      </c>
      <c r="O376" s="5" t="str">
        <f t="shared" si="23"/>
        <v>promotesAborted,promotesRejected</v>
      </c>
    </row>
    <row r="377" spans="1:15">
      <c r="A377" s="5" t="s">
        <v>1083</v>
      </c>
      <c r="B377" s="5" t="s">
        <v>29</v>
      </c>
      <c r="C377" s="5" t="s">
        <v>455</v>
      </c>
      <c r="D377" s="5" t="s">
        <v>1084</v>
      </c>
      <c r="E377" s="5" t="s">
        <v>1085</v>
      </c>
      <c r="F377" s="5" t="s">
        <v>892</v>
      </c>
      <c r="G377" s="5">
        <v>10</v>
      </c>
      <c r="H377" s="5" t="s">
        <v>27</v>
      </c>
      <c r="I377" s="5"/>
      <c r="J377" s="5" t="s">
        <v>1086</v>
      </c>
      <c r="K377" s="4" t="str">
        <f>VLOOKUP(IF(ISBLANK(J377),C377,LEFT(J377,IFERROR(FIND("_",LEFT(J377,4)),1)-1)),{"","fact";"c","reset";"tc","reset";"ec","reset";"tec","fact";"c32","rate";"c64","rate";"cmpd","";"ec32","diff";"ec64","diff";"f","fact";"family","";"n","raw";"s",""},2,FALSE)</f>
        <v>reset</v>
      </c>
      <c r="L377" s="4" t="str">
        <f t="shared" si="20"/>
        <v>readHits + readMisses</v>
      </c>
      <c r="M377" s="5" t="str">
        <f t="shared" si="21"/>
        <v>add</v>
      </c>
      <c r="N377" s="5" t="str">
        <f t="shared" si="22"/>
        <v>readHits</v>
      </c>
      <c r="O377" s="5" t="str">
        <f t="shared" si="23"/>
        <v>readMisses</v>
      </c>
    </row>
    <row r="378" spans="1:15">
      <c r="A378" s="5" t="s">
        <v>1087</v>
      </c>
      <c r="B378" s="5" t="s">
        <v>29</v>
      </c>
      <c r="C378" s="5" t="s">
        <v>455</v>
      </c>
      <c r="D378" s="5" t="s">
        <v>1088</v>
      </c>
      <c r="E378" s="5" t="s">
        <v>1089</v>
      </c>
      <c r="F378" s="5" t="s">
        <v>892</v>
      </c>
      <c r="G378" s="5">
        <v>10</v>
      </c>
      <c r="H378" s="5" t="s">
        <v>27</v>
      </c>
      <c r="I378" s="5"/>
      <c r="J378" s="5" t="s">
        <v>1090</v>
      </c>
      <c r="K378" s="4" t="str">
        <f>VLOOKUP(IF(ISBLANK(J378),C378,LEFT(J378,IFERROR(FIND("_",LEFT(J378,4)),1)-1)),{"","fact";"c","reset";"tc","reset";"ec","reset";"tec","fact";"c32","rate";"c64","rate";"cmpd","";"ec32","diff";"ec64","diff";"f","fact";"family","";"n","raw";"s",""},2,FALSE)</f>
        <v>reset</v>
      </c>
      <c r="L378" s="4" t="str">
        <f t="shared" si="20"/>
        <v>totalHits + totalMisses</v>
      </c>
      <c r="M378" s="5" t="str">
        <f t="shared" si="21"/>
        <v>add</v>
      </c>
      <c r="N378" s="5" t="str">
        <f t="shared" si="22"/>
        <v>totalHits</v>
      </c>
      <c r="O378" s="5" t="str">
        <f t="shared" si="23"/>
        <v>totalMisses</v>
      </c>
    </row>
    <row r="379" spans="1:15">
      <c r="A379" s="5" t="s">
        <v>1091</v>
      </c>
      <c r="B379" s="5" t="s">
        <v>29</v>
      </c>
      <c r="C379" s="5" t="s">
        <v>455</v>
      </c>
      <c r="D379" s="5" t="s">
        <v>1092</v>
      </c>
      <c r="E379" s="5" t="s">
        <v>1093</v>
      </c>
      <c r="F379" s="5" t="s">
        <v>892</v>
      </c>
      <c r="G379" s="5">
        <v>10</v>
      </c>
      <c r="H379" s="5" t="s">
        <v>27</v>
      </c>
      <c r="I379" s="5"/>
      <c r="J379" s="5" t="s">
        <v>1094</v>
      </c>
      <c r="K379" s="4" t="str">
        <f>VLOOKUP(IF(ISBLANK(J379),C379,LEFT(J379,IFERROR(FIND("_",LEFT(J379,4)),1)-1)),{"","fact";"c","reset";"tc","reset";"ec","reset";"tec","fact";"c32","rate";"c64","rate";"cmpd","";"ec32","diff";"ec64","diff";"f","fact";"family","";"n","raw";"s",""},2,FALSE)</f>
        <v>reset</v>
      </c>
      <c r="L379" s="4" t="str">
        <f t="shared" si="20"/>
        <v>writeHits + writeMisses</v>
      </c>
      <c r="M379" s="5" t="str">
        <f t="shared" si="21"/>
        <v>add</v>
      </c>
      <c r="N379" s="5" t="str">
        <f t="shared" si="22"/>
        <v>writeHits</v>
      </c>
      <c r="O379" s="5" t="str">
        <f t="shared" si="23"/>
        <v>writeMisses</v>
      </c>
    </row>
    <row r="380" spans="1:15" ht="30">
      <c r="A380" s="5" t="s">
        <v>1095</v>
      </c>
      <c r="B380" s="5" t="s">
        <v>30</v>
      </c>
      <c r="C380" s="5" t="s">
        <v>455</v>
      </c>
      <c r="D380" s="5" t="s">
        <v>1096</v>
      </c>
      <c r="E380" s="5" t="s">
        <v>1097</v>
      </c>
      <c r="F380" s="5" t="s">
        <v>892</v>
      </c>
      <c r="G380" s="5">
        <v>10</v>
      </c>
      <c r="H380" s="5" t="s">
        <v>27</v>
      </c>
      <c r="I380" s="5"/>
      <c r="J380" s="5" t="s">
        <v>1098</v>
      </c>
      <c r="K380" s="4" t="str">
        <f>VLOOKUP(IF(ISBLANK(J380),C380,LEFT(J380,IFERROR(FIND("_",LEFT(J380,4)),1)-1)),{"","fact";"c","reset";"tc","reset";"ec","reset";"tec","fact";"c32","rate";"c64","rate";"cmpd","";"ec32","diff";"ec64","diff";"f","fact";"family","";"n","raw";"s",""},2,FALSE)</f>
        <v>fact</v>
      </c>
      <c r="L380" s="4" t="str">
        <f t="shared" si="20"/>
        <v>promotedElementsThisSP - totalFlushed</v>
      </c>
      <c r="M380" s="5" t="str">
        <f t="shared" si="21"/>
        <v>sub</v>
      </c>
      <c r="N380" s="5" t="str">
        <f t="shared" si="22"/>
        <v>promotedElementsThisSP</v>
      </c>
      <c r="O380" s="5" t="str">
        <f t="shared" si="23"/>
        <v>totalFlushed</v>
      </c>
    </row>
    <row r="381" spans="1:15">
      <c r="A381" s="5" t="s">
        <v>1099</v>
      </c>
      <c r="B381" s="5" t="s">
        <v>29</v>
      </c>
      <c r="C381" s="5" t="s">
        <v>35</v>
      </c>
      <c r="D381" s="5" t="s">
        <v>1100</v>
      </c>
      <c r="E381" s="5" t="s">
        <v>1101</v>
      </c>
      <c r="F381" s="5" t="s">
        <v>242</v>
      </c>
      <c r="G381" s="5">
        <v>-1</v>
      </c>
      <c r="H381" s="5" t="s">
        <v>27</v>
      </c>
      <c r="I381" s="5">
        <v>-1</v>
      </c>
      <c r="J381" s="5"/>
      <c r="K381" s="4" t="str">
        <f>VLOOKUP(IF(ISBLANK(J381),C381,LEFT(J381,IFERROR(FIND("_",LEFT(J381,4)),1)-1)),{"","fact";"c","reset";"tc","reset";"ec","reset";"tec","fact";"c32","rate";"c64","rate";"cmpd","";"ec32","diff";"ec64","diff";"f","fact";"family","";"n","raw";"s",""},2,FALSE)</f>
        <v>rate</v>
      </c>
      <c r="L381" s="4" t="str">
        <f t="shared" si="20"/>
        <v/>
      </c>
      <c r="M381" s="5" t="str">
        <f t="shared" si="21"/>
        <v/>
      </c>
      <c r="N381" s="5" t="str">
        <f t="shared" si="22"/>
        <v/>
      </c>
      <c r="O381" s="5" t="str">
        <f t="shared" si="23"/>
        <v/>
      </c>
    </row>
    <row r="382" spans="1:15" ht="30">
      <c r="A382" s="5" t="s">
        <v>1102</v>
      </c>
      <c r="B382" s="5" t="s">
        <v>29</v>
      </c>
      <c r="C382" s="5" t="s">
        <v>455</v>
      </c>
      <c r="D382" s="5" t="s">
        <v>1103</v>
      </c>
      <c r="E382" s="5" t="s">
        <v>1104</v>
      </c>
      <c r="F382" s="5" t="s">
        <v>885</v>
      </c>
      <c r="G382" s="5">
        <v>10</v>
      </c>
      <c r="H382" s="5" t="s">
        <v>27</v>
      </c>
      <c r="I382" s="5"/>
      <c r="J382" s="5" t="s">
        <v>1105</v>
      </c>
      <c r="K382" s="4" t="str">
        <f>VLOOKUP(IF(ISBLANK(J382),C382,LEFT(J382,IFERROR(FIND("_",LEFT(J382,4)),1)-1)),{"","fact";"c","reset";"tc","reset";"ec","reset";"tec","fact";"c32","rate";"c64","rate";"cmpd","";"ec32","diff";"ec64","diff";"f","fact";"family","";"n","raw";"s",""},2,FALSE)</f>
        <v>reset</v>
      </c>
      <c r="L382" s="4" t="str">
        <f t="shared" si="20"/>
        <v>writeBlocks / fastCache.blockSize</v>
      </c>
      <c r="M382" s="5" t="str">
        <f t="shared" si="21"/>
        <v>div</v>
      </c>
      <c r="N382" s="5" t="str">
        <f t="shared" si="22"/>
        <v>writeBlocks</v>
      </c>
      <c r="O382" s="5" t="str">
        <f t="shared" si="23"/>
        <v>fastCache.blockSize</v>
      </c>
    </row>
    <row r="383" spans="1:15">
      <c r="A383" s="5" t="s">
        <v>1106</v>
      </c>
      <c r="B383" s="5" t="s">
        <v>29</v>
      </c>
      <c r="C383" s="5" t="s">
        <v>455</v>
      </c>
      <c r="D383" s="5" t="s">
        <v>1068</v>
      </c>
      <c r="E383" s="5" t="s">
        <v>1107</v>
      </c>
      <c r="F383" s="5" t="s">
        <v>1017</v>
      </c>
      <c r="G383" s="5">
        <v>3</v>
      </c>
      <c r="H383" s="5" t="s">
        <v>27</v>
      </c>
      <c r="I383" s="5"/>
      <c r="J383" s="5" t="s">
        <v>1108</v>
      </c>
      <c r="K383" s="4" t="str">
        <f>VLOOKUP(IF(ISBLANK(J383),C383,LEFT(J383,IFERROR(FIND("_",LEFT(J383,4)),1)-1)),{"","fact";"c","reset";"tc","reset";"ec","reset";"tec","fact";"c32","rate";"c64","rate";"cmpd","";"ec32","diff";"ec64","diff";"f","fact";"family","";"n","raw";"s",""},2,FALSE)</f>
        <v>fact</v>
      </c>
      <c r="L383" s="4" t="str">
        <f t="shared" si="20"/>
        <v>writeHits / totalWrites</v>
      </c>
      <c r="M383" s="5" t="str">
        <f t="shared" si="21"/>
        <v>div</v>
      </c>
      <c r="N383" s="5" t="str">
        <f t="shared" si="22"/>
        <v>writeHits</v>
      </c>
      <c r="O383" s="5" t="str">
        <f t="shared" si="23"/>
        <v>totalWrites</v>
      </c>
    </row>
    <row r="384" spans="1:15">
      <c r="A384" s="5" t="s">
        <v>1109</v>
      </c>
      <c r="B384" s="5" t="s">
        <v>29</v>
      </c>
      <c r="C384" s="5" t="s">
        <v>35</v>
      </c>
      <c r="D384" s="5" t="s">
        <v>1110</v>
      </c>
      <c r="E384" s="5" t="s">
        <v>1111</v>
      </c>
      <c r="F384" s="5" t="s">
        <v>55</v>
      </c>
      <c r="G384" s="5">
        <v>-1</v>
      </c>
      <c r="H384" s="5" t="s">
        <v>27</v>
      </c>
      <c r="I384" s="5">
        <v>-1</v>
      </c>
      <c r="J384" s="5"/>
      <c r="K384" s="4" t="str">
        <f>VLOOKUP(IF(ISBLANK(J384),C384,LEFT(J384,IFERROR(FIND("_",LEFT(J384,4)),1)-1)),{"","fact";"c","reset";"tc","reset";"ec","reset";"tec","fact";"c32","rate";"c64","rate";"cmpd","";"ec32","diff";"ec64","diff";"f","fact";"family","";"n","raw";"s",""},2,FALSE)</f>
        <v>rate</v>
      </c>
      <c r="L384" s="4" t="str">
        <f t="shared" si="20"/>
        <v/>
      </c>
      <c r="M384" s="5" t="str">
        <f t="shared" si="21"/>
        <v/>
      </c>
      <c r="N384" s="5" t="str">
        <f t="shared" si="22"/>
        <v/>
      </c>
      <c r="O384" s="5" t="str">
        <f t="shared" si="23"/>
        <v/>
      </c>
    </row>
    <row r="385" spans="1:15">
      <c r="A385" s="5" t="s">
        <v>1112</v>
      </c>
      <c r="B385" s="5" t="s">
        <v>29</v>
      </c>
      <c r="C385" s="5" t="s">
        <v>35</v>
      </c>
      <c r="D385" s="5" t="s">
        <v>1110</v>
      </c>
      <c r="E385" s="5" t="s">
        <v>1113</v>
      </c>
      <c r="F385" s="5" t="s">
        <v>59</v>
      </c>
      <c r="G385" s="5">
        <v>-1</v>
      </c>
      <c r="H385" s="5" t="s">
        <v>27</v>
      </c>
      <c r="I385" s="5">
        <v>-1</v>
      </c>
      <c r="J385" s="5"/>
      <c r="K385" s="4" t="str">
        <f>VLOOKUP(IF(ISBLANK(J385),C385,LEFT(J385,IFERROR(FIND("_",LEFT(J385,4)),1)-1)),{"","fact";"c","reset";"tc","reset";"ec","reset";"tec","fact";"c32","rate";"c64","rate";"cmpd","";"ec32","diff";"ec64","diff";"f","fact";"family","";"n","raw";"s",""},2,FALSE)</f>
        <v>rate</v>
      </c>
      <c r="L385" s="4" t="str">
        <f t="shared" si="20"/>
        <v/>
      </c>
      <c r="M385" s="5" t="str">
        <f t="shared" si="21"/>
        <v/>
      </c>
      <c r="N385" s="5" t="str">
        <f t="shared" si="22"/>
        <v/>
      </c>
      <c r="O385" s="5" t="str">
        <f t="shared" si="23"/>
        <v/>
      </c>
    </row>
    <row r="386" spans="1:15">
      <c r="A386" s="5" t="s">
        <v>1114</v>
      </c>
      <c r="B386" s="5" t="s">
        <v>29</v>
      </c>
      <c r="C386" s="5" t="s">
        <v>35</v>
      </c>
      <c r="D386" s="5" t="s">
        <v>77</v>
      </c>
      <c r="E386" s="5" t="s">
        <v>1115</v>
      </c>
      <c r="F386" s="5"/>
      <c r="G386" s="5">
        <v>-1</v>
      </c>
      <c r="H386" s="5" t="s">
        <v>27</v>
      </c>
      <c r="I386" s="5">
        <v>-1</v>
      </c>
      <c r="J386" s="5"/>
      <c r="K386" s="4" t="str">
        <f>VLOOKUP(IF(ISBLANK(J386),C386,LEFT(J386,IFERROR(FIND("_",LEFT(J386,4)),1)-1)),{"","fact";"c","reset";"tc","reset";"ec","reset";"tec","fact";"c32","rate";"c64","rate";"cmpd","";"ec32","diff";"ec64","diff";"f","fact";"family","";"n","raw";"s",""},2,FALSE)</f>
        <v>rate</v>
      </c>
      <c r="L386" s="4" t="str">
        <f t="shared" si="20"/>
        <v/>
      </c>
      <c r="M386" s="5" t="str">
        <f t="shared" si="21"/>
        <v/>
      </c>
      <c r="N386" s="5" t="str">
        <f t="shared" si="22"/>
        <v/>
      </c>
      <c r="O386" s="5" t="str">
        <f t="shared" si="23"/>
        <v/>
      </c>
    </row>
    <row r="387" spans="1:15">
      <c r="A387" s="5" t="s">
        <v>1116</v>
      </c>
      <c r="B387" s="5" t="s">
        <v>29</v>
      </c>
      <c r="C387" s="5" t="s">
        <v>35</v>
      </c>
      <c r="D387" s="5" t="s">
        <v>1117</v>
      </c>
      <c r="E387" s="5" t="s">
        <v>1118</v>
      </c>
      <c r="F387" s="5" t="s">
        <v>242</v>
      </c>
      <c r="G387" s="5">
        <v>-1</v>
      </c>
      <c r="H387" s="5" t="s">
        <v>27</v>
      </c>
      <c r="I387" s="5">
        <v>-1</v>
      </c>
      <c r="J387" s="5"/>
      <c r="K387" s="4" t="str">
        <f>VLOOKUP(IF(ISBLANK(J387),C387,LEFT(J387,IFERROR(FIND("_",LEFT(J387,4)),1)-1)),{"","fact";"c","reset";"tc","reset";"ec","reset";"tec","fact";"c32","rate";"c64","rate";"cmpd","";"ec32","diff";"ec64","diff";"f","fact";"family","";"n","raw";"s",""},2,FALSE)</f>
        <v>rate</v>
      </c>
      <c r="L387" s="4" t="str">
        <f t="shared" ref="L387:L450" si="24">IF(M387="div",CONCATENATE(N387," / ",O387),IF(M387="sub",CONCATENATE(N387," - ",O387),IF(M387="add",CONCATENATE(N387," + ",O387),IF(M387="mult",CONCATENATE(N387," * ",O387),IF(M387="pct",CONCATENATE("100 * ",N387," / ",O387),IF(M387="sum",CONCATENATE("∑ (",N387,IF(LEN(O387)=0,""," + "),SUBSTITUTE(O387,","," + "),")"),""))))))</f>
        <v/>
      </c>
      <c r="M387" s="5" t="str">
        <f t="shared" ref="M387:M450" si="25">IF(ISBLANK(J387),"",RIGHT(LEFT(J387,FIND(",",J387)-1),LEN(LEFT(J387,FIND(",",J387)-1))-IFERROR(FIND("_",LEFT(J387,FIND(",",J387)-1)),0)))</f>
        <v/>
      </c>
      <c r="N387" s="5" t="str">
        <f t="shared" ref="N387:N450" si="26">IF(ISBLANK(J387),"",MID(J387,FIND(",",J387)+1,IFERROR(FIND(",",J387,FIND(",",J387)+1)-FIND(",",J387)-1,LEN(J387))))</f>
        <v/>
      </c>
      <c r="O387" s="5" t="str">
        <f t="shared" ref="O387:O450" si="27">IF(ISBLANK(J387),"",IFERROR(RIGHT(J387,LEN(J387)-FIND(",",J387,FIND(",",J387)+1)),""))</f>
        <v/>
      </c>
    </row>
    <row r="388" spans="1:15">
      <c r="A388" s="5" t="s">
        <v>1119</v>
      </c>
      <c r="B388" s="5" t="s">
        <v>24</v>
      </c>
      <c r="C388" s="5" t="s">
        <v>25</v>
      </c>
      <c r="D388" s="5"/>
      <c r="E388" s="5" t="s">
        <v>1120</v>
      </c>
      <c r="F388" s="5"/>
      <c r="G388" s="5">
        <v>-1</v>
      </c>
      <c r="H388" s="5" t="s">
        <v>27</v>
      </c>
      <c r="I388" s="5"/>
      <c r="J388" s="5"/>
      <c r="K388" s="4" t="str">
        <f>VLOOKUP(IF(ISBLANK(J388),C388,LEFT(J388,IFERROR(FIND("_",LEFT(J388,4)),1)-1)),{"","fact";"c","reset";"tc","reset";"ec","reset";"tec","fact";"c32","rate";"c64","rate";"cmpd","";"ec32","diff";"ec64","diff";"f","fact";"family","";"n","raw";"s",""},2,FALSE)</f>
        <v/>
      </c>
      <c r="L388" s="4" t="str">
        <f t="shared" si="24"/>
        <v/>
      </c>
      <c r="M388" s="5" t="str">
        <f t="shared" si="25"/>
        <v/>
      </c>
      <c r="N388" s="5" t="str">
        <f t="shared" si="26"/>
        <v/>
      </c>
      <c r="O388" s="5" t="str">
        <f t="shared" si="27"/>
        <v/>
      </c>
    </row>
    <row r="389" spans="1:15">
      <c r="A389" s="5" t="s">
        <v>1121</v>
      </c>
      <c r="B389" s="5" t="s">
        <v>24</v>
      </c>
      <c r="C389" s="5" t="s">
        <v>145</v>
      </c>
      <c r="D389" s="5" t="s">
        <v>884</v>
      </c>
      <c r="E389" s="5" t="s">
        <v>884</v>
      </c>
      <c r="F389" s="5" t="s">
        <v>1122</v>
      </c>
      <c r="G389" s="5">
        <v>5</v>
      </c>
      <c r="H389" s="5" t="s">
        <v>27</v>
      </c>
      <c r="I389" s="5"/>
      <c r="J389" s="5"/>
      <c r="K389" s="4" t="str">
        <f>VLOOKUP(IF(ISBLANK(J389),C389,LEFT(J389,IFERROR(FIND("_",LEFT(J389,4)),1)-1)),{"","fact";"c","reset";"tc","reset";"ec","reset";"tec","fact";"c32","rate";"c64","rate";"cmpd","";"ec32","diff";"ec64","diff";"f","fact";"family","";"n","raw";"s",""},2,FALSE)</f>
        <v>fact</v>
      </c>
      <c r="L389" s="4" t="str">
        <f t="shared" si="24"/>
        <v/>
      </c>
      <c r="M389" s="5" t="str">
        <f t="shared" si="25"/>
        <v/>
      </c>
      <c r="N389" s="5" t="str">
        <f t="shared" si="26"/>
        <v/>
      </c>
      <c r="O389" s="5" t="str">
        <f t="shared" si="27"/>
        <v/>
      </c>
    </row>
    <row r="390" spans="1:15">
      <c r="A390" s="5" t="s">
        <v>1123</v>
      </c>
      <c r="B390" s="5" t="s">
        <v>24</v>
      </c>
      <c r="C390" s="5" t="s">
        <v>30</v>
      </c>
      <c r="D390" s="5" t="s">
        <v>1124</v>
      </c>
      <c r="E390" s="5" t="s">
        <v>1125</v>
      </c>
      <c r="F390" s="5"/>
      <c r="G390" s="5">
        <v>48</v>
      </c>
      <c r="H390" s="5" t="s">
        <v>27</v>
      </c>
      <c r="I390" s="5">
        <v>-1</v>
      </c>
      <c r="J390" s="5"/>
      <c r="K390" s="4" t="str">
        <f>VLOOKUP(IF(ISBLANK(J390),C390,LEFT(J390,IFERROR(FIND("_",LEFT(J390,4)),1)-1)),{"","fact";"c","reset";"tc","reset";"ec","reset";"tec","fact";"c32","rate";"c64","rate";"cmpd","";"ec32","diff";"ec64","diff";"f","fact";"family","";"n","raw";"s",""},2,FALSE)</f>
        <v/>
      </c>
      <c r="L390" s="4" t="str">
        <f t="shared" si="24"/>
        <v/>
      </c>
      <c r="M390" s="5" t="str">
        <f t="shared" si="25"/>
        <v/>
      </c>
      <c r="N390" s="5" t="str">
        <f t="shared" si="26"/>
        <v/>
      </c>
      <c r="O390" s="5" t="str">
        <f t="shared" si="27"/>
        <v/>
      </c>
    </row>
    <row r="391" spans="1:15">
      <c r="A391" s="5" t="s">
        <v>1126</v>
      </c>
      <c r="B391" s="5" t="s">
        <v>24</v>
      </c>
      <c r="C391" s="5" t="s">
        <v>35</v>
      </c>
      <c r="D391" s="5" t="s">
        <v>1055</v>
      </c>
      <c r="E391" s="5" t="s">
        <v>1127</v>
      </c>
      <c r="F391" s="5" t="s">
        <v>38</v>
      </c>
      <c r="G391" s="5">
        <v>5</v>
      </c>
      <c r="H391" s="5" t="s">
        <v>27</v>
      </c>
      <c r="I391" s="5">
        <v>-1</v>
      </c>
      <c r="J391" s="5"/>
      <c r="K391" s="4" t="str">
        <f>VLOOKUP(IF(ISBLANK(J391),C391,LEFT(J391,IFERROR(FIND("_",LEFT(J391,4)),1)-1)),{"","fact";"c","reset";"tc","reset";"ec","reset";"tec","fact";"c32","rate";"c64","rate";"cmpd","";"ec32","diff";"ec64","diff";"f","fact";"family","";"n","raw";"s",""},2,FALSE)</f>
        <v>rate</v>
      </c>
      <c r="L391" s="4" t="str">
        <f t="shared" si="24"/>
        <v/>
      </c>
      <c r="M391" s="5" t="str">
        <f t="shared" si="25"/>
        <v/>
      </c>
      <c r="N391" s="5" t="str">
        <f t="shared" si="26"/>
        <v/>
      </c>
      <c r="O391" s="5" t="str">
        <f t="shared" si="27"/>
        <v/>
      </c>
    </row>
    <row r="392" spans="1:15" ht="30">
      <c r="A392" s="5" t="s">
        <v>1128</v>
      </c>
      <c r="B392" s="5" t="s">
        <v>24</v>
      </c>
      <c r="C392" s="5" t="s">
        <v>455</v>
      </c>
      <c r="D392" s="5" t="s">
        <v>1055</v>
      </c>
      <c r="E392" s="5" t="s">
        <v>1129</v>
      </c>
      <c r="F392" s="5" t="s">
        <v>458</v>
      </c>
      <c r="G392" s="5">
        <v>5</v>
      </c>
      <c r="H392" s="5" t="s">
        <v>27</v>
      </c>
      <c r="I392" s="5"/>
      <c r="J392" s="5" t="s">
        <v>1130</v>
      </c>
      <c r="K392" s="4" t="str">
        <f>VLOOKUP(IF(ISBLANK(J392),C392,LEFT(J392,IFERROR(FIND("_",LEFT(J392,4)),1)-1)),{"","fact";"c","reset";"tc","reset";"ec","reset";"tec","fact";"c32","rate";"c64","rate";"cmpd","";"ec32","diff";"ec64","diff";"f","fact";"family","";"n","raw";"s",""},2,FALSE)</f>
        <v>reset</v>
      </c>
      <c r="L392" s="4" t="str">
        <f t="shared" si="24"/>
        <v>readBlocks * fibreChannel.blockSize</v>
      </c>
      <c r="M392" s="5" t="str">
        <f t="shared" si="25"/>
        <v>mult</v>
      </c>
      <c r="N392" s="5" t="str">
        <f t="shared" si="26"/>
        <v>readBlocks</v>
      </c>
      <c r="O392" s="5" t="str">
        <f t="shared" si="27"/>
        <v>fibreChannel.blockSize</v>
      </c>
    </row>
    <row r="393" spans="1:15">
      <c r="A393" s="5" t="s">
        <v>1131</v>
      </c>
      <c r="B393" s="5" t="s">
        <v>24</v>
      </c>
      <c r="C393" s="5" t="s">
        <v>1132</v>
      </c>
      <c r="D393" s="5" t="s">
        <v>1055</v>
      </c>
      <c r="E393" s="5" t="s">
        <v>1133</v>
      </c>
      <c r="F393" s="5" t="s">
        <v>1134</v>
      </c>
      <c r="G393" s="5">
        <v>5</v>
      </c>
      <c r="H393" s="5" t="s">
        <v>27</v>
      </c>
      <c r="I393" s="5">
        <v>-1</v>
      </c>
      <c r="J393" s="5"/>
      <c r="K393" s="4" t="str">
        <f>VLOOKUP(IF(ISBLANK(J393),C393,LEFT(J393,IFERROR(FIND("_",LEFT(J393,4)),1)-1)),{"","fact";"c","reset";"tc","reset";"ec","reset";"tec","fact";"c32","rate";"c64","rate";"cmpd","";"ec32","diff";"ec64","diff";"f","fact";"family","";"n","raw";"s",""},2,FALSE)</f>
        <v>rate</v>
      </c>
      <c r="L393" s="4" t="str">
        <f t="shared" si="24"/>
        <v/>
      </c>
      <c r="M393" s="5" t="str">
        <f t="shared" si="25"/>
        <v/>
      </c>
      <c r="N393" s="5" t="str">
        <f t="shared" si="26"/>
        <v/>
      </c>
      <c r="O393" s="5" t="str">
        <f t="shared" si="27"/>
        <v/>
      </c>
    </row>
    <row r="394" spans="1:15">
      <c r="A394" s="5" t="s">
        <v>1135</v>
      </c>
      <c r="B394" s="5" t="s">
        <v>24</v>
      </c>
      <c r="C394" s="5" t="s">
        <v>455</v>
      </c>
      <c r="D394" s="5" t="s">
        <v>1136</v>
      </c>
      <c r="E394" s="5" t="s">
        <v>1137</v>
      </c>
      <c r="F394" s="5" t="s">
        <v>458</v>
      </c>
      <c r="G394" s="5">
        <v>5</v>
      </c>
      <c r="H394" s="5" t="s">
        <v>27</v>
      </c>
      <c r="I394" s="5"/>
      <c r="J394" s="5" t="s">
        <v>1138</v>
      </c>
      <c r="K394" s="4" t="str">
        <f>VLOOKUP(IF(ISBLANK(J394),C394,LEFT(J394,IFERROR(FIND("_",LEFT(J394,4)),1)-1)),{"","fact";"c","reset";"tc","reset";"ec","reset";"tec","fact";"c32","rate";"c64","rate";"cmpd","";"ec32","diff";"ec64","diff";"f","fact";"family","";"n","raw";"s",""},2,FALSE)</f>
        <v>reset</v>
      </c>
      <c r="L394" s="4" t="str">
        <f t="shared" si="24"/>
        <v>readBytes + writeBytes</v>
      </c>
      <c r="M394" s="5" t="str">
        <f t="shared" si="25"/>
        <v>add</v>
      </c>
      <c r="N394" s="5" t="str">
        <f t="shared" si="26"/>
        <v>readBytes</v>
      </c>
      <c r="O394" s="5" t="str">
        <f t="shared" si="27"/>
        <v>writeBytes</v>
      </c>
    </row>
    <row r="395" spans="1:15">
      <c r="A395" s="5" t="s">
        <v>1139</v>
      </c>
      <c r="B395" s="5" t="s">
        <v>24</v>
      </c>
      <c r="C395" s="5" t="s">
        <v>455</v>
      </c>
      <c r="D395" s="5" t="s">
        <v>1140</v>
      </c>
      <c r="E395" s="5" t="s">
        <v>1141</v>
      </c>
      <c r="F395" s="5" t="s">
        <v>1134</v>
      </c>
      <c r="G395" s="5">
        <v>5</v>
      </c>
      <c r="H395" s="5" t="s">
        <v>27</v>
      </c>
      <c r="I395" s="5"/>
      <c r="J395" s="5" t="s">
        <v>1142</v>
      </c>
      <c r="K395" s="4" t="str">
        <f>VLOOKUP(IF(ISBLANK(J395),C395,LEFT(J395,IFERROR(FIND("_",LEFT(J395,4)),1)-1)),{"","fact";"c","reset";"tc","reset";"ec","reset";"tec","fact";"c32","rate";"c64","rate";"cmpd","";"ec32","diff";"ec64","diff";"f","fact";"family","";"n","raw";"s",""},2,FALSE)</f>
        <v>reset</v>
      </c>
      <c r="L395" s="4" t="str">
        <f t="shared" si="24"/>
        <v>reads + writes</v>
      </c>
      <c r="M395" s="5" t="str">
        <f t="shared" si="25"/>
        <v>add</v>
      </c>
      <c r="N395" s="5" t="str">
        <f t="shared" si="26"/>
        <v>reads</v>
      </c>
      <c r="O395" s="5" t="str">
        <f t="shared" si="27"/>
        <v>writes</v>
      </c>
    </row>
    <row r="396" spans="1:15">
      <c r="A396" s="5" t="s">
        <v>1143</v>
      </c>
      <c r="B396" s="5" t="s">
        <v>24</v>
      </c>
      <c r="C396" s="5" t="s">
        <v>35</v>
      </c>
      <c r="D396" s="5" t="s">
        <v>1144</v>
      </c>
      <c r="E396" s="5" t="s">
        <v>1145</v>
      </c>
      <c r="F396" s="5" t="s">
        <v>38</v>
      </c>
      <c r="G396" s="5">
        <v>5</v>
      </c>
      <c r="H396" s="5" t="s">
        <v>27</v>
      </c>
      <c r="I396" s="5">
        <v>-1</v>
      </c>
      <c r="J396" s="5"/>
      <c r="K396" s="4" t="str">
        <f>VLOOKUP(IF(ISBLANK(J396),C396,LEFT(J396,IFERROR(FIND("_",LEFT(J396,4)),1)-1)),{"","fact";"c","reset";"tc","reset";"ec","reset";"tec","fact";"c32","rate";"c64","rate";"cmpd","";"ec32","diff";"ec64","diff";"f","fact";"family","";"n","raw";"s",""},2,FALSE)</f>
        <v>rate</v>
      </c>
      <c r="L396" s="4" t="str">
        <f t="shared" si="24"/>
        <v/>
      </c>
      <c r="M396" s="5" t="str">
        <f t="shared" si="25"/>
        <v/>
      </c>
      <c r="N396" s="5" t="str">
        <f t="shared" si="26"/>
        <v/>
      </c>
      <c r="O396" s="5" t="str">
        <f t="shared" si="27"/>
        <v/>
      </c>
    </row>
    <row r="397" spans="1:15" ht="30">
      <c r="A397" s="5" t="s">
        <v>1146</v>
      </c>
      <c r="B397" s="5" t="s">
        <v>24</v>
      </c>
      <c r="C397" s="5" t="s">
        <v>455</v>
      </c>
      <c r="D397" s="5" t="s">
        <v>1144</v>
      </c>
      <c r="E397" s="5" t="s">
        <v>1147</v>
      </c>
      <c r="F397" s="5" t="s">
        <v>458</v>
      </c>
      <c r="G397" s="5">
        <v>5</v>
      </c>
      <c r="H397" s="5" t="s">
        <v>27</v>
      </c>
      <c r="I397" s="5"/>
      <c r="J397" s="5" t="s">
        <v>1148</v>
      </c>
      <c r="K397" s="4" t="str">
        <f>VLOOKUP(IF(ISBLANK(J397),C397,LEFT(J397,IFERROR(FIND("_",LEFT(J397,4)),1)-1)),{"","fact";"c","reset";"tc","reset";"ec","reset";"tec","fact";"c32","rate";"c64","rate";"cmpd","";"ec32","diff";"ec64","diff";"f","fact";"family","";"n","raw";"s",""},2,FALSE)</f>
        <v>reset</v>
      </c>
      <c r="L397" s="4" t="str">
        <f t="shared" si="24"/>
        <v>writeBlocks * fibreChannel.blockSize</v>
      </c>
      <c r="M397" s="5" t="str">
        <f t="shared" si="25"/>
        <v>mult</v>
      </c>
      <c r="N397" s="5" t="str">
        <f t="shared" si="26"/>
        <v>writeBlocks</v>
      </c>
      <c r="O397" s="5" t="str">
        <f t="shared" si="27"/>
        <v>fibreChannel.blockSize</v>
      </c>
    </row>
    <row r="398" spans="1:15">
      <c r="A398" s="5" t="s">
        <v>1149</v>
      </c>
      <c r="B398" s="5" t="s">
        <v>24</v>
      </c>
      <c r="C398" s="5" t="s">
        <v>1132</v>
      </c>
      <c r="D398" s="5" t="s">
        <v>1110</v>
      </c>
      <c r="E398" s="5" t="s">
        <v>1150</v>
      </c>
      <c r="F398" s="5" t="s">
        <v>1134</v>
      </c>
      <c r="G398" s="5">
        <v>5</v>
      </c>
      <c r="H398" s="5" t="s">
        <v>27</v>
      </c>
      <c r="I398" s="5">
        <v>-1</v>
      </c>
      <c r="J398" s="5"/>
      <c r="K398" s="4" t="str">
        <f>VLOOKUP(IF(ISBLANK(J398),C398,LEFT(J398,IFERROR(FIND("_",LEFT(J398,4)),1)-1)),{"","fact";"c","reset";"tc","reset";"ec","reset";"tec","fact";"c32","rate";"c64","rate";"cmpd","";"ec32","diff";"ec64","diff";"f","fact";"family","";"n","raw";"s",""},2,FALSE)</f>
        <v>rate</v>
      </c>
      <c r="L398" s="4" t="str">
        <f t="shared" si="24"/>
        <v/>
      </c>
      <c r="M398" s="5" t="str">
        <f t="shared" si="25"/>
        <v/>
      </c>
      <c r="N398" s="5" t="str">
        <f t="shared" si="26"/>
        <v/>
      </c>
      <c r="O398" s="5" t="str">
        <f t="shared" si="27"/>
        <v/>
      </c>
    </row>
    <row r="399" spans="1:15">
      <c r="A399" s="5" t="s">
        <v>1151</v>
      </c>
      <c r="B399" s="5" t="s">
        <v>24</v>
      </c>
      <c r="C399" s="5" t="s">
        <v>30</v>
      </c>
      <c r="D399" s="5" t="s">
        <v>1152</v>
      </c>
      <c r="E399" s="5" t="s">
        <v>1153</v>
      </c>
      <c r="F399" s="5"/>
      <c r="G399" s="5">
        <v>32</v>
      </c>
      <c r="H399" s="5" t="s">
        <v>27</v>
      </c>
      <c r="I399" s="5">
        <v>-1</v>
      </c>
      <c r="J399" s="5"/>
      <c r="K399" s="4" t="str">
        <f>VLOOKUP(IF(ISBLANK(J399),C399,LEFT(J399,IFERROR(FIND("_",LEFT(J399,4)),1)-1)),{"","fact";"c","reset";"tc","reset";"ec","reset";"tec","fact";"c32","rate";"c64","rate";"cmpd","";"ec32","diff";"ec64","diff";"f","fact";"family","";"n","raw";"s",""},2,FALSE)</f>
        <v/>
      </c>
      <c r="L399" s="4" t="str">
        <f t="shared" si="24"/>
        <v/>
      </c>
      <c r="M399" s="5" t="str">
        <f t="shared" si="25"/>
        <v/>
      </c>
      <c r="N399" s="5" t="str">
        <f t="shared" si="26"/>
        <v/>
      </c>
      <c r="O399" s="5" t="str">
        <f t="shared" si="27"/>
        <v/>
      </c>
    </row>
    <row r="400" spans="1:15">
      <c r="A400" s="5" t="s">
        <v>1154</v>
      </c>
      <c r="B400" s="5" t="s">
        <v>24</v>
      </c>
      <c r="C400" s="5" t="s">
        <v>455</v>
      </c>
      <c r="D400" s="5" t="s">
        <v>1155</v>
      </c>
      <c r="E400" s="5" t="s">
        <v>1156</v>
      </c>
      <c r="F400" s="5" t="s">
        <v>458</v>
      </c>
      <c r="G400" s="5">
        <v>10</v>
      </c>
      <c r="H400" s="5" t="s">
        <v>27</v>
      </c>
      <c r="I400" s="5"/>
      <c r="J400" s="5" t="s">
        <v>459</v>
      </c>
      <c r="K400" s="4" t="str">
        <f>VLOOKUP(IF(ISBLANK(J400),C400,LEFT(J400,IFERROR(FIND("_",LEFT(J400,4)),1)-1)),{"","fact";"c","reset";"tc","reset";"ec","reset";"tec","fact";"c32","rate";"c64","rate";"cmpd","";"ec32","diff";"ec64","diff";"f","fact";"family","";"n","raw";"s",""},2,FALSE)</f>
        <v>fact</v>
      </c>
      <c r="L400" s="4" t="str">
        <f t="shared" si="24"/>
        <v>readBytes / reads</v>
      </c>
      <c r="M400" s="5" t="str">
        <f t="shared" si="25"/>
        <v>div</v>
      </c>
      <c r="N400" s="5" t="str">
        <f t="shared" si="26"/>
        <v>readBytes</v>
      </c>
      <c r="O400" s="5" t="str">
        <f t="shared" si="27"/>
        <v>reads</v>
      </c>
    </row>
    <row r="401" spans="1:15">
      <c r="A401" s="5" t="s">
        <v>1157</v>
      </c>
      <c r="B401" s="5" t="s">
        <v>24</v>
      </c>
      <c r="C401" s="5" t="s">
        <v>35</v>
      </c>
      <c r="D401" s="5" t="s">
        <v>1055</v>
      </c>
      <c r="E401" s="5" t="s">
        <v>1158</v>
      </c>
      <c r="F401" s="5" t="s">
        <v>458</v>
      </c>
      <c r="G401" s="5">
        <v>7</v>
      </c>
      <c r="H401" s="5" t="s">
        <v>27</v>
      </c>
      <c r="I401" s="5">
        <v>-1</v>
      </c>
      <c r="J401" s="5"/>
      <c r="K401" s="4" t="str">
        <f>VLOOKUP(IF(ISBLANK(J401),C401,LEFT(J401,IFERROR(FIND("_",LEFT(J401,4)),1)-1)),{"","fact";"c","reset";"tc","reset";"ec","reset";"tec","fact";"c32","rate";"c64","rate";"cmpd","";"ec32","diff";"ec64","diff";"f","fact";"family","";"n","raw";"s",""},2,FALSE)</f>
        <v>rate</v>
      </c>
      <c r="L401" s="4" t="str">
        <f t="shared" si="24"/>
        <v/>
      </c>
      <c r="M401" s="5" t="str">
        <f t="shared" si="25"/>
        <v/>
      </c>
      <c r="N401" s="5" t="str">
        <f t="shared" si="26"/>
        <v/>
      </c>
      <c r="O401" s="5" t="str">
        <f t="shared" si="27"/>
        <v/>
      </c>
    </row>
    <row r="402" spans="1:15">
      <c r="A402" s="5" t="s">
        <v>1159</v>
      </c>
      <c r="B402" s="5" t="s">
        <v>24</v>
      </c>
      <c r="C402" s="5" t="s">
        <v>35</v>
      </c>
      <c r="D402" s="5" t="s">
        <v>1160</v>
      </c>
      <c r="E402" s="5" t="s">
        <v>1161</v>
      </c>
      <c r="F402" s="5"/>
      <c r="G402" s="5">
        <v>7</v>
      </c>
      <c r="H402" s="5" t="s">
        <v>27</v>
      </c>
      <c r="I402" s="5">
        <v>-1</v>
      </c>
      <c r="J402" s="5"/>
      <c r="K402" s="4" t="str">
        <f>VLOOKUP(IF(ISBLANK(J402),C402,LEFT(J402,IFERROR(FIND("_",LEFT(J402,4)),1)-1)),{"","fact";"c","reset";"tc","reset";"ec","reset";"tec","fact";"c32","rate";"c64","rate";"cmpd","";"ec32","diff";"ec64","diff";"f","fact";"family","";"n","raw";"s",""},2,FALSE)</f>
        <v>rate</v>
      </c>
      <c r="L402" s="4" t="str">
        <f t="shared" si="24"/>
        <v/>
      </c>
      <c r="M402" s="5" t="str">
        <f t="shared" si="25"/>
        <v/>
      </c>
      <c r="N402" s="5" t="str">
        <f t="shared" si="26"/>
        <v/>
      </c>
      <c r="O402" s="5" t="str">
        <f t="shared" si="27"/>
        <v/>
      </c>
    </row>
    <row r="403" spans="1:15">
      <c r="A403" s="5" t="s">
        <v>1162</v>
      </c>
      <c r="B403" s="5" t="s">
        <v>24</v>
      </c>
      <c r="C403" s="5" t="s">
        <v>35</v>
      </c>
      <c r="D403" s="5" t="s">
        <v>1136</v>
      </c>
      <c r="E403" s="5" t="s">
        <v>1163</v>
      </c>
      <c r="F403" s="5" t="s">
        <v>458</v>
      </c>
      <c r="G403" s="5">
        <v>7</v>
      </c>
      <c r="H403" s="5" t="s">
        <v>27</v>
      </c>
      <c r="I403" s="5">
        <v>-1</v>
      </c>
      <c r="J403" s="5"/>
      <c r="K403" s="4" t="str">
        <f>VLOOKUP(IF(ISBLANK(J403),C403,LEFT(J403,IFERROR(FIND("_",LEFT(J403,4)),1)-1)),{"","fact";"c","reset";"tc","reset";"ec","reset";"tec","fact";"c32","rate";"c64","rate";"cmpd","";"ec32","diff";"ec64","diff";"f","fact";"family","";"n","raw";"s",""},2,FALSE)</f>
        <v>rate</v>
      </c>
      <c r="L403" s="4" t="str">
        <f t="shared" si="24"/>
        <v/>
      </c>
      <c r="M403" s="5" t="str">
        <f t="shared" si="25"/>
        <v/>
      </c>
      <c r="N403" s="5" t="str">
        <f t="shared" si="26"/>
        <v/>
      </c>
      <c r="O403" s="5" t="str">
        <f t="shared" si="27"/>
        <v/>
      </c>
    </row>
    <row r="404" spans="1:15">
      <c r="A404" s="5" t="s">
        <v>1164</v>
      </c>
      <c r="B404" s="5" t="s">
        <v>24</v>
      </c>
      <c r="C404" s="5" t="s">
        <v>35</v>
      </c>
      <c r="D404" s="5" t="s">
        <v>1165</v>
      </c>
      <c r="E404" s="5" t="s">
        <v>1166</v>
      </c>
      <c r="F404" s="5"/>
      <c r="G404" s="5">
        <v>7</v>
      </c>
      <c r="H404" s="5" t="s">
        <v>27</v>
      </c>
      <c r="I404" s="5">
        <v>-1</v>
      </c>
      <c r="J404" s="5"/>
      <c r="K404" s="4" t="str">
        <f>VLOOKUP(IF(ISBLANK(J404),C404,LEFT(J404,IFERROR(FIND("_",LEFT(J404,4)),1)-1)),{"","fact";"c","reset";"tc","reset";"ec","reset";"tec","fact";"c32","rate";"c64","rate";"cmpd","";"ec32","diff";"ec64","diff";"f","fact";"family","";"n","raw";"s",""},2,FALSE)</f>
        <v>rate</v>
      </c>
      <c r="L404" s="4" t="str">
        <f t="shared" si="24"/>
        <v/>
      </c>
      <c r="M404" s="5" t="str">
        <f t="shared" si="25"/>
        <v/>
      </c>
      <c r="N404" s="5" t="str">
        <f t="shared" si="26"/>
        <v/>
      </c>
      <c r="O404" s="5" t="str">
        <f t="shared" si="27"/>
        <v/>
      </c>
    </row>
    <row r="405" spans="1:15">
      <c r="A405" s="5" t="s">
        <v>1167</v>
      </c>
      <c r="B405" s="5" t="s">
        <v>24</v>
      </c>
      <c r="C405" s="5" t="s">
        <v>221</v>
      </c>
      <c r="D405" s="5" t="s">
        <v>1168</v>
      </c>
      <c r="E405" s="5" t="s">
        <v>1168</v>
      </c>
      <c r="F405" s="5"/>
      <c r="G405" s="5">
        <v>7</v>
      </c>
      <c r="H405" s="5" t="s">
        <v>27</v>
      </c>
      <c r="I405" s="5">
        <v>-1</v>
      </c>
      <c r="J405" s="5"/>
      <c r="K405" s="4" t="str">
        <f>VLOOKUP(IF(ISBLANK(J405),C405,LEFT(J405,IFERROR(FIND("_",LEFT(J405,4)),1)-1)),{"","fact";"c","reset";"tc","reset";"ec","reset";"tec","fact";"c32","rate";"c64","rate";"cmpd","";"ec32","diff";"ec64","diff";"f","fact";"family","";"n","raw";"s",""},2,FALSE)</f>
        <v>diff</v>
      </c>
      <c r="L405" s="4" t="str">
        <f t="shared" si="24"/>
        <v/>
      </c>
      <c r="M405" s="5" t="str">
        <f t="shared" si="25"/>
        <v/>
      </c>
      <c r="N405" s="5" t="str">
        <f t="shared" si="26"/>
        <v/>
      </c>
      <c r="O405" s="5" t="str">
        <f t="shared" si="27"/>
        <v/>
      </c>
    </row>
    <row r="406" spans="1:15">
      <c r="A406" s="5" t="s">
        <v>1169</v>
      </c>
      <c r="B406" s="5" t="s">
        <v>24</v>
      </c>
      <c r="C406" s="5" t="s">
        <v>455</v>
      </c>
      <c r="D406" s="5" t="s">
        <v>1170</v>
      </c>
      <c r="E406" s="5" t="s">
        <v>1171</v>
      </c>
      <c r="F406" s="5" t="s">
        <v>458</v>
      </c>
      <c r="G406" s="5">
        <v>10</v>
      </c>
      <c r="H406" s="5" t="s">
        <v>27</v>
      </c>
      <c r="I406" s="5"/>
      <c r="J406" s="5" t="s">
        <v>471</v>
      </c>
      <c r="K406" s="4" t="str">
        <f>VLOOKUP(IF(ISBLANK(J406),C406,LEFT(J406,IFERROR(FIND("_",LEFT(J406,4)),1)-1)),{"","fact";"c","reset";"tc","reset";"ec","reset";"tec","fact";"c32","rate";"c64","rate";"cmpd","";"ec32","diff";"ec64","diff";"f","fact";"family","";"n","raw";"s",""},2,FALSE)</f>
        <v>fact</v>
      </c>
      <c r="L406" s="4" t="str">
        <f t="shared" si="24"/>
        <v>writeBytes / writes</v>
      </c>
      <c r="M406" s="5" t="str">
        <f t="shared" si="25"/>
        <v>div</v>
      </c>
      <c r="N406" s="5" t="str">
        <f t="shared" si="26"/>
        <v>writeBytes</v>
      </c>
      <c r="O406" s="5" t="str">
        <f t="shared" si="27"/>
        <v>writes</v>
      </c>
    </row>
    <row r="407" spans="1:15">
      <c r="A407" s="5" t="s">
        <v>1172</v>
      </c>
      <c r="B407" s="5" t="s">
        <v>24</v>
      </c>
      <c r="C407" s="5" t="s">
        <v>35</v>
      </c>
      <c r="D407" s="5" t="s">
        <v>1173</v>
      </c>
      <c r="E407" s="5" t="s">
        <v>1174</v>
      </c>
      <c r="F407" s="5" t="s">
        <v>458</v>
      </c>
      <c r="G407" s="5">
        <v>7</v>
      </c>
      <c r="H407" s="5" t="s">
        <v>27</v>
      </c>
      <c r="I407" s="5">
        <v>-1</v>
      </c>
      <c r="J407" s="5"/>
      <c r="K407" s="4" t="str">
        <f>VLOOKUP(IF(ISBLANK(J407),C407,LEFT(J407,IFERROR(FIND("_",LEFT(J407,4)),1)-1)),{"","fact";"c","reset";"tc","reset";"ec","reset";"tec","fact";"c32","rate";"c64","rate";"cmpd","";"ec32","diff";"ec64","diff";"f","fact";"family","";"n","raw";"s",""},2,FALSE)</f>
        <v>rate</v>
      </c>
      <c r="L407" s="4" t="str">
        <f t="shared" si="24"/>
        <v/>
      </c>
      <c r="M407" s="5" t="str">
        <f t="shared" si="25"/>
        <v/>
      </c>
      <c r="N407" s="5" t="str">
        <f t="shared" si="26"/>
        <v/>
      </c>
      <c r="O407" s="5" t="str">
        <f t="shared" si="27"/>
        <v/>
      </c>
    </row>
    <row r="408" spans="1:15">
      <c r="A408" s="5" t="s">
        <v>1175</v>
      </c>
      <c r="B408" s="5" t="s">
        <v>24</v>
      </c>
      <c r="C408" s="5" t="s">
        <v>35</v>
      </c>
      <c r="D408" s="5" t="s">
        <v>1176</v>
      </c>
      <c r="E408" s="5" t="s">
        <v>1177</v>
      </c>
      <c r="F408" s="5"/>
      <c r="G408" s="5">
        <v>7</v>
      </c>
      <c r="H408" s="5" t="s">
        <v>27</v>
      </c>
      <c r="I408" s="5">
        <v>-1</v>
      </c>
      <c r="J408" s="5"/>
      <c r="K408" s="4" t="str">
        <f>VLOOKUP(IF(ISBLANK(J408),C408,LEFT(J408,IFERROR(FIND("_",LEFT(J408,4)),1)-1)),{"","fact";"c","reset";"tc","reset";"ec","reset";"tec","fact";"c32","rate";"c64","rate";"cmpd","";"ec32","diff";"ec64","diff";"f","fact";"family","";"n","raw";"s",""},2,FALSE)</f>
        <v>rate</v>
      </c>
      <c r="L408" s="4" t="str">
        <f t="shared" si="24"/>
        <v/>
      </c>
      <c r="M408" s="5" t="str">
        <f t="shared" si="25"/>
        <v/>
      </c>
      <c r="N408" s="5" t="str">
        <f t="shared" si="26"/>
        <v/>
      </c>
      <c r="O408" s="5" t="str">
        <f t="shared" si="27"/>
        <v/>
      </c>
    </row>
    <row r="409" spans="1:15">
      <c r="A409" s="5" t="s">
        <v>1178</v>
      </c>
      <c r="B409" s="5" t="s">
        <v>29</v>
      </c>
      <c r="C409" s="5" t="s">
        <v>30</v>
      </c>
      <c r="D409" s="5" t="s">
        <v>1179</v>
      </c>
      <c r="E409" s="5" t="s">
        <v>1180</v>
      </c>
      <c r="F409" s="5"/>
      <c r="G409" s="5">
        <v>32</v>
      </c>
      <c r="H409" s="5" t="s">
        <v>27</v>
      </c>
      <c r="I409" s="5">
        <v>-1</v>
      </c>
      <c r="J409" s="5"/>
      <c r="K409" s="4" t="str">
        <f>VLOOKUP(IF(ISBLANK(J409),C409,LEFT(J409,IFERROR(FIND("_",LEFT(J409,4)),1)-1)),{"","fact";"c","reset";"tc","reset";"ec","reset";"tec","fact";"c32","rate";"c64","rate";"cmpd","";"ec32","diff";"ec64","diff";"f","fact";"family","";"n","raw";"s",""},2,FALSE)</f>
        <v/>
      </c>
      <c r="L409" s="4" t="str">
        <f t="shared" si="24"/>
        <v/>
      </c>
      <c r="M409" s="5" t="str">
        <f t="shared" si="25"/>
        <v/>
      </c>
      <c r="N409" s="5" t="str">
        <f t="shared" si="26"/>
        <v/>
      </c>
      <c r="O409" s="5" t="str">
        <f t="shared" si="27"/>
        <v/>
      </c>
    </row>
    <row r="410" spans="1:15">
      <c r="A410" s="5" t="s">
        <v>1181</v>
      </c>
      <c r="B410" s="5" t="s">
        <v>29</v>
      </c>
      <c r="C410" s="5" t="s">
        <v>1182</v>
      </c>
      <c r="D410" s="5" t="s">
        <v>1183</v>
      </c>
      <c r="E410" s="5" t="s">
        <v>1184</v>
      </c>
      <c r="F410" s="5"/>
      <c r="G410" s="5">
        <v>7</v>
      </c>
      <c r="H410" s="5" t="s">
        <v>27</v>
      </c>
      <c r="I410" s="5">
        <v>-1</v>
      </c>
      <c r="J410" s="5"/>
      <c r="K410" s="4" t="str">
        <f>VLOOKUP(IF(ISBLANK(J410),C410,LEFT(J410,IFERROR(FIND("_",LEFT(J410,4)),1)-1)),{"","fact";"c","reset";"tc","reset";"ec","reset";"tec","fact";"c32","rate";"c64","rate";"cmpd","";"ec32","diff";"ec64","diff";"f","fact";"family","";"n","raw";"s",""},2,FALSE)</f>
        <v>diff</v>
      </c>
      <c r="L410" s="4" t="str">
        <f t="shared" si="24"/>
        <v/>
      </c>
      <c r="M410" s="5" t="str">
        <f t="shared" si="25"/>
        <v/>
      </c>
      <c r="N410" s="5" t="str">
        <f t="shared" si="26"/>
        <v/>
      </c>
      <c r="O410" s="5" t="str">
        <f t="shared" si="27"/>
        <v/>
      </c>
    </row>
    <row r="411" spans="1:15">
      <c r="A411" s="5" t="s">
        <v>1185</v>
      </c>
      <c r="B411" s="5" t="s">
        <v>29</v>
      </c>
      <c r="C411" s="5" t="s">
        <v>1182</v>
      </c>
      <c r="D411" s="5" t="s">
        <v>1186</v>
      </c>
      <c r="E411" s="5" t="s">
        <v>1187</v>
      </c>
      <c r="F411" s="5"/>
      <c r="G411" s="5">
        <v>7</v>
      </c>
      <c r="H411" s="5" t="s">
        <v>27</v>
      </c>
      <c r="I411" s="5">
        <v>-1</v>
      </c>
      <c r="J411" s="5"/>
      <c r="K411" s="4" t="str">
        <f>VLOOKUP(IF(ISBLANK(J411),C411,LEFT(J411,IFERROR(FIND("_",LEFT(J411,4)),1)-1)),{"","fact";"c","reset";"tc","reset";"ec","reset";"tec","fact";"c32","rate";"c64","rate";"cmpd","";"ec32","diff";"ec64","diff";"f","fact";"family","";"n","raw";"s",""},2,FALSE)</f>
        <v>diff</v>
      </c>
      <c r="L411" s="4" t="str">
        <f t="shared" si="24"/>
        <v/>
      </c>
      <c r="M411" s="5" t="str">
        <f t="shared" si="25"/>
        <v/>
      </c>
      <c r="N411" s="5" t="str">
        <f t="shared" si="26"/>
        <v/>
      </c>
      <c r="O411" s="5" t="str">
        <f t="shared" si="27"/>
        <v/>
      </c>
    </row>
    <row r="412" spans="1:15">
      <c r="A412" s="5" t="s">
        <v>1188</v>
      </c>
      <c r="B412" s="5" t="s">
        <v>29</v>
      </c>
      <c r="C412" s="5" t="s">
        <v>1182</v>
      </c>
      <c r="D412" s="5" t="s">
        <v>1189</v>
      </c>
      <c r="E412" s="5" t="s">
        <v>1190</v>
      </c>
      <c r="F412" s="5"/>
      <c r="G412" s="5">
        <v>7</v>
      </c>
      <c r="H412" s="5" t="s">
        <v>27</v>
      </c>
      <c r="I412" s="5">
        <v>-1</v>
      </c>
      <c r="J412" s="5"/>
      <c r="K412" s="4" t="str">
        <f>VLOOKUP(IF(ISBLANK(J412),C412,LEFT(J412,IFERROR(FIND("_",LEFT(J412,4)),1)-1)),{"","fact";"c","reset";"tc","reset";"ec","reset";"tec","fact";"c32","rate";"c64","rate";"cmpd","";"ec32","diff";"ec64","diff";"f","fact";"family","";"n","raw";"s",""},2,FALSE)</f>
        <v>diff</v>
      </c>
      <c r="L412" s="4" t="str">
        <f t="shared" si="24"/>
        <v/>
      </c>
      <c r="M412" s="5" t="str">
        <f t="shared" si="25"/>
        <v/>
      </c>
      <c r="N412" s="5" t="str">
        <f t="shared" si="26"/>
        <v/>
      </c>
      <c r="O412" s="5" t="str">
        <f t="shared" si="27"/>
        <v/>
      </c>
    </row>
    <row r="413" spans="1:15">
      <c r="A413" s="5" t="s">
        <v>1191</v>
      </c>
      <c r="B413" s="5" t="s">
        <v>29</v>
      </c>
      <c r="C413" s="5" t="s">
        <v>1182</v>
      </c>
      <c r="D413" s="5" t="s">
        <v>1192</v>
      </c>
      <c r="E413" s="5" t="s">
        <v>1193</v>
      </c>
      <c r="F413" s="5"/>
      <c r="G413" s="5">
        <v>7</v>
      </c>
      <c r="H413" s="5" t="s">
        <v>27</v>
      </c>
      <c r="I413" s="5">
        <v>-1</v>
      </c>
      <c r="J413" s="5"/>
      <c r="K413" s="4" t="str">
        <f>VLOOKUP(IF(ISBLANK(J413),C413,LEFT(J413,IFERROR(FIND("_",LEFT(J413,4)),1)-1)),{"","fact";"c","reset";"tc","reset";"ec","reset";"tec","fact";"c32","rate";"c64","rate";"cmpd","";"ec32","diff";"ec64","diff";"f","fact";"family","";"n","raw";"s",""},2,FALSE)</f>
        <v>diff</v>
      </c>
      <c r="L413" s="4" t="str">
        <f t="shared" si="24"/>
        <v/>
      </c>
      <c r="M413" s="5" t="str">
        <f t="shared" si="25"/>
        <v/>
      </c>
      <c r="N413" s="5" t="str">
        <f t="shared" si="26"/>
        <v/>
      </c>
      <c r="O413" s="5" t="str">
        <f t="shared" si="27"/>
        <v/>
      </c>
    </row>
    <row r="414" spans="1:15">
      <c r="A414" s="5" t="s">
        <v>1194</v>
      </c>
      <c r="B414" s="5" t="s">
        <v>29</v>
      </c>
      <c r="C414" s="5" t="s">
        <v>1182</v>
      </c>
      <c r="D414" s="5" t="s">
        <v>1195</v>
      </c>
      <c r="E414" s="5" t="s">
        <v>1196</v>
      </c>
      <c r="F414" s="5"/>
      <c r="G414" s="5">
        <v>7</v>
      </c>
      <c r="H414" s="5" t="s">
        <v>27</v>
      </c>
      <c r="I414" s="5">
        <v>-1</v>
      </c>
      <c r="J414" s="5"/>
      <c r="K414" s="4" t="str">
        <f>VLOOKUP(IF(ISBLANK(J414),C414,LEFT(J414,IFERROR(FIND("_",LEFT(J414,4)),1)-1)),{"","fact";"c","reset";"tc","reset";"ec","reset";"tec","fact";"c32","rate";"c64","rate";"cmpd","";"ec32","diff";"ec64","diff";"f","fact";"family","";"n","raw";"s",""},2,FALSE)</f>
        <v>diff</v>
      </c>
      <c r="L414" s="4" t="str">
        <f t="shared" si="24"/>
        <v/>
      </c>
      <c r="M414" s="5" t="str">
        <f t="shared" si="25"/>
        <v/>
      </c>
      <c r="N414" s="5" t="str">
        <f t="shared" si="26"/>
        <v/>
      </c>
      <c r="O414" s="5" t="str">
        <f t="shared" si="27"/>
        <v/>
      </c>
    </row>
    <row r="415" spans="1:15">
      <c r="A415" s="5" t="s">
        <v>1197</v>
      </c>
      <c r="B415" s="5" t="s">
        <v>29</v>
      </c>
      <c r="C415" s="5" t="s">
        <v>1182</v>
      </c>
      <c r="D415" s="5" t="s">
        <v>1198</v>
      </c>
      <c r="E415" s="5" t="s">
        <v>1199</v>
      </c>
      <c r="F415" s="5"/>
      <c r="G415" s="5">
        <v>7</v>
      </c>
      <c r="H415" s="5" t="s">
        <v>27</v>
      </c>
      <c r="I415" s="5">
        <v>-1</v>
      </c>
      <c r="J415" s="5"/>
      <c r="K415" s="4" t="str">
        <f>VLOOKUP(IF(ISBLANK(J415),C415,LEFT(J415,IFERROR(FIND("_",LEFT(J415,4)),1)-1)),{"","fact";"c","reset";"tc","reset";"ec","reset";"tec","fact";"c32","rate";"c64","rate";"cmpd","";"ec32","diff";"ec64","diff";"f","fact";"family","";"n","raw";"s",""},2,FALSE)</f>
        <v>diff</v>
      </c>
      <c r="L415" s="4" t="str">
        <f t="shared" si="24"/>
        <v/>
      </c>
      <c r="M415" s="5" t="str">
        <f t="shared" si="25"/>
        <v/>
      </c>
      <c r="N415" s="5" t="str">
        <f t="shared" si="26"/>
        <v/>
      </c>
      <c r="O415" s="5" t="str">
        <f t="shared" si="27"/>
        <v/>
      </c>
    </row>
    <row r="416" spans="1:15">
      <c r="A416" s="5" t="s">
        <v>1200</v>
      </c>
      <c r="B416" s="5" t="s">
        <v>24</v>
      </c>
      <c r="C416" s="5" t="s">
        <v>30</v>
      </c>
      <c r="D416" s="5" t="s">
        <v>1201</v>
      </c>
      <c r="E416" s="5" t="s">
        <v>1202</v>
      </c>
      <c r="F416" s="5"/>
      <c r="G416" s="5">
        <v>32</v>
      </c>
      <c r="H416" s="5" t="s">
        <v>27</v>
      </c>
      <c r="I416" s="5">
        <v>-1</v>
      </c>
      <c r="J416" s="5"/>
      <c r="K416" s="4" t="str">
        <f>VLOOKUP(IF(ISBLANK(J416),C416,LEFT(J416,IFERROR(FIND("_",LEFT(J416,4)),1)-1)),{"","fact";"c","reset";"tc","reset";"ec","reset";"tec","fact";"c32","rate";"c64","rate";"cmpd","";"ec32","diff";"ec64","diff";"f","fact";"family","";"n","raw";"s",""},2,FALSE)</f>
        <v/>
      </c>
      <c r="L416" s="4" t="str">
        <f t="shared" si="24"/>
        <v/>
      </c>
      <c r="M416" s="5" t="str">
        <f t="shared" si="25"/>
        <v/>
      </c>
      <c r="N416" s="5" t="str">
        <f t="shared" si="26"/>
        <v/>
      </c>
      <c r="O416" s="5" t="str">
        <f t="shared" si="27"/>
        <v/>
      </c>
    </row>
    <row r="417" spans="1:15">
      <c r="A417" s="5" t="s">
        <v>1203</v>
      </c>
      <c r="B417" s="5" t="s">
        <v>24</v>
      </c>
      <c r="C417" s="5" t="s">
        <v>455</v>
      </c>
      <c r="D417" s="5" t="s">
        <v>1155</v>
      </c>
      <c r="E417" s="5" t="s">
        <v>1156</v>
      </c>
      <c r="F417" s="5" t="s">
        <v>458</v>
      </c>
      <c r="G417" s="5">
        <v>10</v>
      </c>
      <c r="H417" s="5" t="s">
        <v>27</v>
      </c>
      <c r="I417" s="5"/>
      <c r="J417" s="5" t="s">
        <v>459</v>
      </c>
      <c r="K417" s="4" t="str">
        <f>VLOOKUP(IF(ISBLANK(J417),C417,LEFT(J417,IFERROR(FIND("_",LEFT(J417,4)),1)-1)),{"","fact";"c","reset";"tc","reset";"ec","reset";"tec","fact";"c32","rate";"c64","rate";"cmpd","";"ec32","diff";"ec64","diff";"f","fact";"family","";"n","raw";"s",""},2,FALSE)</f>
        <v>fact</v>
      </c>
      <c r="L417" s="4" t="str">
        <f t="shared" si="24"/>
        <v>readBytes / reads</v>
      </c>
      <c r="M417" s="5" t="str">
        <f t="shared" si="25"/>
        <v>div</v>
      </c>
      <c r="N417" s="5" t="str">
        <f t="shared" si="26"/>
        <v>readBytes</v>
      </c>
      <c r="O417" s="5" t="str">
        <f t="shared" si="27"/>
        <v>reads</v>
      </c>
    </row>
    <row r="418" spans="1:15">
      <c r="A418" s="5" t="s">
        <v>1204</v>
      </c>
      <c r="B418" s="5" t="s">
        <v>24</v>
      </c>
      <c r="C418" s="5" t="s">
        <v>35</v>
      </c>
      <c r="D418" s="5" t="s">
        <v>1055</v>
      </c>
      <c r="E418" s="5" t="s">
        <v>1158</v>
      </c>
      <c r="F418" s="5" t="s">
        <v>458</v>
      </c>
      <c r="G418" s="5">
        <v>7</v>
      </c>
      <c r="H418" s="5" t="s">
        <v>27</v>
      </c>
      <c r="I418" s="5">
        <v>-1</v>
      </c>
      <c r="J418" s="5"/>
      <c r="K418" s="4" t="str">
        <f>VLOOKUP(IF(ISBLANK(J418),C418,LEFT(J418,IFERROR(FIND("_",LEFT(J418,4)),1)-1)),{"","fact";"c","reset";"tc","reset";"ec","reset";"tec","fact";"c32","rate";"c64","rate";"cmpd","";"ec32","diff";"ec64","diff";"f","fact";"family","";"n","raw";"s",""},2,FALSE)</f>
        <v>rate</v>
      </c>
      <c r="L418" s="4" t="str">
        <f t="shared" si="24"/>
        <v/>
      </c>
      <c r="M418" s="5" t="str">
        <f t="shared" si="25"/>
        <v/>
      </c>
      <c r="N418" s="5" t="str">
        <f t="shared" si="26"/>
        <v/>
      </c>
      <c r="O418" s="5" t="str">
        <f t="shared" si="27"/>
        <v/>
      </c>
    </row>
    <row r="419" spans="1:15">
      <c r="A419" s="5" t="s">
        <v>1205</v>
      </c>
      <c r="B419" s="5" t="s">
        <v>24</v>
      </c>
      <c r="C419" s="5" t="s">
        <v>35</v>
      </c>
      <c r="D419" s="5" t="s">
        <v>1160</v>
      </c>
      <c r="E419" s="5" t="s">
        <v>1161</v>
      </c>
      <c r="F419" s="5"/>
      <c r="G419" s="5">
        <v>7</v>
      </c>
      <c r="H419" s="5" t="s">
        <v>27</v>
      </c>
      <c r="I419" s="5">
        <v>-1</v>
      </c>
      <c r="J419" s="5"/>
      <c r="K419" s="4" t="str">
        <f>VLOOKUP(IF(ISBLANK(J419),C419,LEFT(J419,IFERROR(FIND("_",LEFT(J419,4)),1)-1)),{"","fact";"c","reset";"tc","reset";"ec","reset";"tec","fact";"c32","rate";"c64","rate";"cmpd","";"ec32","diff";"ec64","diff";"f","fact";"family","";"n","raw";"s",""},2,FALSE)</f>
        <v>rate</v>
      </c>
      <c r="L419" s="4" t="str">
        <f t="shared" si="24"/>
        <v/>
      </c>
      <c r="M419" s="5" t="str">
        <f t="shared" si="25"/>
        <v/>
      </c>
      <c r="N419" s="5" t="str">
        <f t="shared" si="26"/>
        <v/>
      </c>
      <c r="O419" s="5" t="str">
        <f t="shared" si="27"/>
        <v/>
      </c>
    </row>
    <row r="420" spans="1:15">
      <c r="A420" s="5" t="s">
        <v>1206</v>
      </c>
      <c r="B420" s="5" t="s">
        <v>24</v>
      </c>
      <c r="C420" s="5" t="s">
        <v>35</v>
      </c>
      <c r="D420" s="5" t="s">
        <v>1136</v>
      </c>
      <c r="E420" s="5" t="s">
        <v>1163</v>
      </c>
      <c r="F420" s="5" t="s">
        <v>458</v>
      </c>
      <c r="G420" s="5">
        <v>7</v>
      </c>
      <c r="H420" s="5" t="s">
        <v>27</v>
      </c>
      <c r="I420" s="5">
        <v>-1</v>
      </c>
      <c r="J420" s="5"/>
      <c r="K420" s="4" t="str">
        <f>VLOOKUP(IF(ISBLANK(J420),C420,LEFT(J420,IFERROR(FIND("_",LEFT(J420,4)),1)-1)),{"","fact";"c","reset";"tc","reset";"ec","reset";"tec","fact";"c32","rate";"c64","rate";"cmpd","";"ec32","diff";"ec64","diff";"f","fact";"family","";"n","raw";"s",""},2,FALSE)</f>
        <v>rate</v>
      </c>
      <c r="L420" s="4" t="str">
        <f t="shared" si="24"/>
        <v/>
      </c>
      <c r="M420" s="5" t="str">
        <f t="shared" si="25"/>
        <v/>
      </c>
      <c r="N420" s="5" t="str">
        <f t="shared" si="26"/>
        <v/>
      </c>
      <c r="O420" s="5" t="str">
        <f t="shared" si="27"/>
        <v/>
      </c>
    </row>
    <row r="421" spans="1:15">
      <c r="A421" s="5" t="s">
        <v>1207</v>
      </c>
      <c r="B421" s="5" t="s">
        <v>24</v>
      </c>
      <c r="C421" s="5" t="s">
        <v>35</v>
      </c>
      <c r="D421" s="5" t="s">
        <v>1165</v>
      </c>
      <c r="E421" s="5" t="s">
        <v>1166</v>
      </c>
      <c r="F421" s="5"/>
      <c r="G421" s="5">
        <v>7</v>
      </c>
      <c r="H421" s="5" t="s">
        <v>27</v>
      </c>
      <c r="I421" s="5">
        <v>-1</v>
      </c>
      <c r="J421" s="5"/>
      <c r="K421" s="4" t="str">
        <f>VLOOKUP(IF(ISBLANK(J421),C421,LEFT(J421,IFERROR(FIND("_",LEFT(J421,4)),1)-1)),{"","fact";"c","reset";"tc","reset";"ec","reset";"tec","fact";"c32","rate";"c64","rate";"cmpd","";"ec32","diff";"ec64","diff";"f","fact";"family","";"n","raw";"s",""},2,FALSE)</f>
        <v>rate</v>
      </c>
      <c r="L421" s="4" t="str">
        <f t="shared" si="24"/>
        <v/>
      </c>
      <c r="M421" s="5" t="str">
        <f t="shared" si="25"/>
        <v/>
      </c>
      <c r="N421" s="5" t="str">
        <f t="shared" si="26"/>
        <v/>
      </c>
      <c r="O421" s="5" t="str">
        <f t="shared" si="27"/>
        <v/>
      </c>
    </row>
    <row r="422" spans="1:15">
      <c r="A422" s="5" t="s">
        <v>1208</v>
      </c>
      <c r="B422" s="5" t="s">
        <v>24</v>
      </c>
      <c r="C422" s="5" t="s">
        <v>221</v>
      </c>
      <c r="D422" s="5" t="s">
        <v>1168</v>
      </c>
      <c r="E422" s="5" t="s">
        <v>1168</v>
      </c>
      <c r="F422" s="5"/>
      <c r="G422" s="5">
        <v>7</v>
      </c>
      <c r="H422" s="5" t="s">
        <v>27</v>
      </c>
      <c r="I422" s="5">
        <v>-1</v>
      </c>
      <c r="J422" s="5"/>
      <c r="K422" s="4" t="str">
        <f>VLOOKUP(IF(ISBLANK(J422),C422,LEFT(J422,IFERROR(FIND("_",LEFT(J422,4)),1)-1)),{"","fact";"c","reset";"tc","reset";"ec","reset";"tec","fact";"c32","rate";"c64","rate";"cmpd","";"ec32","diff";"ec64","diff";"f","fact";"family","";"n","raw";"s",""},2,FALSE)</f>
        <v>diff</v>
      </c>
      <c r="L422" s="4" t="str">
        <f t="shared" si="24"/>
        <v/>
      </c>
      <c r="M422" s="5" t="str">
        <f t="shared" si="25"/>
        <v/>
      </c>
      <c r="N422" s="5" t="str">
        <f t="shared" si="26"/>
        <v/>
      </c>
      <c r="O422" s="5" t="str">
        <f t="shared" si="27"/>
        <v/>
      </c>
    </row>
    <row r="423" spans="1:15">
      <c r="A423" s="5" t="s">
        <v>1209</v>
      </c>
      <c r="B423" s="5" t="s">
        <v>24</v>
      </c>
      <c r="C423" s="5" t="s">
        <v>455</v>
      </c>
      <c r="D423" s="5" t="s">
        <v>1170</v>
      </c>
      <c r="E423" s="5" t="s">
        <v>1171</v>
      </c>
      <c r="F423" s="5" t="s">
        <v>458</v>
      </c>
      <c r="G423" s="5">
        <v>10</v>
      </c>
      <c r="H423" s="5" t="s">
        <v>27</v>
      </c>
      <c r="I423" s="5"/>
      <c r="J423" s="5" t="s">
        <v>471</v>
      </c>
      <c r="K423" s="4" t="str">
        <f>VLOOKUP(IF(ISBLANK(J423),C423,LEFT(J423,IFERROR(FIND("_",LEFT(J423,4)),1)-1)),{"","fact";"c","reset";"tc","reset";"ec","reset";"tec","fact";"c32","rate";"c64","rate";"cmpd","";"ec32","diff";"ec64","diff";"f","fact";"family","";"n","raw";"s",""},2,FALSE)</f>
        <v>fact</v>
      </c>
      <c r="L423" s="4" t="str">
        <f t="shared" si="24"/>
        <v>writeBytes / writes</v>
      </c>
      <c r="M423" s="5" t="str">
        <f t="shared" si="25"/>
        <v>div</v>
      </c>
      <c r="N423" s="5" t="str">
        <f t="shared" si="26"/>
        <v>writeBytes</v>
      </c>
      <c r="O423" s="5" t="str">
        <f t="shared" si="27"/>
        <v>writes</v>
      </c>
    </row>
    <row r="424" spans="1:15">
      <c r="A424" s="5" t="s">
        <v>1210</v>
      </c>
      <c r="B424" s="5" t="s">
        <v>24</v>
      </c>
      <c r="C424" s="5" t="s">
        <v>35</v>
      </c>
      <c r="D424" s="5" t="s">
        <v>1173</v>
      </c>
      <c r="E424" s="5" t="s">
        <v>1174</v>
      </c>
      <c r="F424" s="5" t="s">
        <v>458</v>
      </c>
      <c r="G424" s="5">
        <v>7</v>
      </c>
      <c r="H424" s="5" t="s">
        <v>27</v>
      </c>
      <c r="I424" s="5">
        <v>-1</v>
      </c>
      <c r="J424" s="5"/>
      <c r="K424" s="4" t="str">
        <f>VLOOKUP(IF(ISBLANK(J424),C424,LEFT(J424,IFERROR(FIND("_",LEFT(J424,4)),1)-1)),{"","fact";"c","reset";"tc","reset";"ec","reset";"tec","fact";"c32","rate";"c64","rate";"cmpd","";"ec32","diff";"ec64","diff";"f","fact";"family","";"n","raw";"s",""},2,FALSE)</f>
        <v>rate</v>
      </c>
      <c r="L424" s="4" t="str">
        <f t="shared" si="24"/>
        <v/>
      </c>
      <c r="M424" s="5" t="str">
        <f t="shared" si="25"/>
        <v/>
      </c>
      <c r="N424" s="5" t="str">
        <f t="shared" si="26"/>
        <v/>
      </c>
      <c r="O424" s="5" t="str">
        <f t="shared" si="27"/>
        <v/>
      </c>
    </row>
    <row r="425" spans="1:15">
      <c r="A425" s="5" t="s">
        <v>1211</v>
      </c>
      <c r="B425" s="5" t="s">
        <v>24</v>
      </c>
      <c r="C425" s="5" t="s">
        <v>35</v>
      </c>
      <c r="D425" s="5" t="s">
        <v>1176</v>
      </c>
      <c r="E425" s="5" t="s">
        <v>1177</v>
      </c>
      <c r="F425" s="5"/>
      <c r="G425" s="5">
        <v>7</v>
      </c>
      <c r="H425" s="5" t="s">
        <v>27</v>
      </c>
      <c r="I425" s="5">
        <v>-1</v>
      </c>
      <c r="J425" s="5"/>
      <c r="K425" s="4" t="str">
        <f>VLOOKUP(IF(ISBLANK(J425),C425,LEFT(J425,IFERROR(FIND("_",LEFT(J425,4)),1)-1)),{"","fact";"c","reset";"tc","reset";"ec","reset";"tec","fact";"c32","rate";"c64","rate";"cmpd","";"ec32","diff";"ec64","diff";"f","fact";"family","";"n","raw";"s",""},2,FALSE)</f>
        <v>rate</v>
      </c>
      <c r="L425" s="4" t="str">
        <f t="shared" si="24"/>
        <v/>
      </c>
      <c r="M425" s="5" t="str">
        <f t="shared" si="25"/>
        <v/>
      </c>
      <c r="N425" s="5" t="str">
        <f t="shared" si="26"/>
        <v/>
      </c>
      <c r="O425" s="5" t="str">
        <f t="shared" si="27"/>
        <v/>
      </c>
    </row>
    <row r="426" spans="1:15">
      <c r="A426" s="5" t="s">
        <v>1212</v>
      </c>
      <c r="B426" s="5" t="s">
        <v>24</v>
      </c>
      <c r="C426" s="5" t="s">
        <v>25</v>
      </c>
      <c r="D426" s="5"/>
      <c r="E426" s="5" t="s">
        <v>1213</v>
      </c>
      <c r="F426" s="5"/>
      <c r="G426" s="5">
        <v>-1</v>
      </c>
      <c r="H426" s="5" t="s">
        <v>27</v>
      </c>
      <c r="I426" s="5"/>
      <c r="J426" s="5"/>
      <c r="K426" s="4" t="str">
        <f>VLOOKUP(IF(ISBLANK(J426),C426,LEFT(J426,IFERROR(FIND("_",LEFT(J426,4)),1)-1)),{"","fact";"c","reset";"tc","reset";"ec","reset";"tec","fact";"c32","rate";"c64","rate";"cmpd","";"ec32","diff";"ec64","diff";"f","fact";"family","";"n","raw";"s",""},2,FALSE)</f>
        <v/>
      </c>
      <c r="L426" s="4" t="str">
        <f t="shared" si="24"/>
        <v/>
      </c>
      <c r="M426" s="5" t="str">
        <f t="shared" si="25"/>
        <v/>
      </c>
      <c r="N426" s="5" t="str">
        <f t="shared" si="26"/>
        <v/>
      </c>
      <c r="O426" s="5" t="str">
        <f t="shared" si="27"/>
        <v/>
      </c>
    </row>
    <row r="427" spans="1:15">
      <c r="A427" s="5" t="s">
        <v>1214</v>
      </c>
      <c r="B427" s="5" t="s">
        <v>29</v>
      </c>
      <c r="C427" s="5" t="s">
        <v>25</v>
      </c>
      <c r="D427" s="5"/>
      <c r="E427" s="5" t="s">
        <v>1215</v>
      </c>
      <c r="F427" s="5"/>
      <c r="G427" s="5">
        <v>-1</v>
      </c>
      <c r="H427" s="5" t="s">
        <v>27</v>
      </c>
      <c r="I427" s="5"/>
      <c r="J427" s="5"/>
      <c r="K427" s="4" t="str">
        <f>VLOOKUP(IF(ISBLANK(J427),C427,LEFT(J427,IFERROR(FIND("_",LEFT(J427,4)),1)-1)),{"","fact";"c","reset";"tc","reset";"ec","reset";"tec","fact";"c32","rate";"c64","rate";"cmpd","";"ec32","diff";"ec64","diff";"f","fact";"family","";"n","raw";"s",""},2,FALSE)</f>
        <v/>
      </c>
      <c r="L427" s="4" t="str">
        <f t="shared" si="24"/>
        <v/>
      </c>
      <c r="M427" s="5" t="str">
        <f t="shared" si="25"/>
        <v/>
      </c>
      <c r="N427" s="5" t="str">
        <f t="shared" si="26"/>
        <v/>
      </c>
      <c r="O427" s="5" t="str">
        <f t="shared" si="27"/>
        <v/>
      </c>
    </row>
    <row r="428" spans="1:15">
      <c r="A428" s="5" t="s">
        <v>1216</v>
      </c>
      <c r="B428" s="5" t="s">
        <v>29</v>
      </c>
      <c r="C428" s="5" t="s">
        <v>35</v>
      </c>
      <c r="D428" s="5" t="s">
        <v>1217</v>
      </c>
      <c r="E428" s="5" t="s">
        <v>1218</v>
      </c>
      <c r="F428" s="5" t="s">
        <v>261</v>
      </c>
      <c r="G428" s="5">
        <v>-1</v>
      </c>
      <c r="H428" s="5" t="s">
        <v>27</v>
      </c>
      <c r="I428" s="5"/>
      <c r="J428" s="5"/>
      <c r="K428" s="4" t="str">
        <f>VLOOKUP(IF(ISBLANK(J428),C428,LEFT(J428,IFERROR(FIND("_",LEFT(J428,4)),1)-1)),{"","fact";"c","reset";"tc","reset";"ec","reset";"tec","fact";"c32","rate";"c64","rate";"cmpd","";"ec32","diff";"ec64","diff";"f","fact";"family","";"n","raw";"s",""},2,FALSE)</f>
        <v>rate</v>
      </c>
      <c r="L428" s="4" t="str">
        <f t="shared" si="24"/>
        <v/>
      </c>
      <c r="M428" s="5" t="str">
        <f t="shared" si="25"/>
        <v/>
      </c>
      <c r="N428" s="5" t="str">
        <f t="shared" si="26"/>
        <v/>
      </c>
      <c r="O428" s="5" t="str">
        <f t="shared" si="27"/>
        <v/>
      </c>
    </row>
    <row r="429" spans="1:15">
      <c r="A429" s="5" t="s">
        <v>1219</v>
      </c>
      <c r="B429" s="5" t="s">
        <v>29</v>
      </c>
      <c r="C429" s="5" t="s">
        <v>145</v>
      </c>
      <c r="D429" s="5" t="s">
        <v>1220</v>
      </c>
      <c r="E429" s="5" t="s">
        <v>1221</v>
      </c>
      <c r="F429" s="5" t="s">
        <v>261</v>
      </c>
      <c r="G429" s="5">
        <v>-1</v>
      </c>
      <c r="H429" s="5" t="s">
        <v>27</v>
      </c>
      <c r="I429" s="5"/>
      <c r="J429" s="5"/>
      <c r="K429" s="4" t="str">
        <f>VLOOKUP(IF(ISBLANK(J429),C429,LEFT(J429,IFERROR(FIND("_",LEFT(J429,4)),1)-1)),{"","fact";"c","reset";"tc","reset";"ec","reset";"tec","fact";"c32","rate";"c64","rate";"cmpd","";"ec32","diff";"ec64","diff";"f","fact";"family","";"n","raw";"s",""},2,FALSE)</f>
        <v>fact</v>
      </c>
      <c r="L429" s="4" t="str">
        <f t="shared" si="24"/>
        <v/>
      </c>
      <c r="M429" s="5" t="str">
        <f t="shared" si="25"/>
        <v/>
      </c>
      <c r="N429" s="5" t="str">
        <f t="shared" si="26"/>
        <v/>
      </c>
      <c r="O429" s="5" t="str">
        <f t="shared" si="27"/>
        <v/>
      </c>
    </row>
    <row r="430" spans="1:15">
      <c r="A430" s="5" t="s">
        <v>1222</v>
      </c>
      <c r="B430" s="5" t="s">
        <v>29</v>
      </c>
      <c r="C430" s="5" t="s">
        <v>35</v>
      </c>
      <c r="D430" s="5" t="s">
        <v>1223</v>
      </c>
      <c r="E430" s="5" t="s">
        <v>1224</v>
      </c>
      <c r="F430" s="5" t="s">
        <v>261</v>
      </c>
      <c r="G430" s="5">
        <v>-1</v>
      </c>
      <c r="H430" s="5" t="s">
        <v>27</v>
      </c>
      <c r="I430" s="5"/>
      <c r="J430" s="5"/>
      <c r="K430" s="4" t="str">
        <f>VLOOKUP(IF(ISBLANK(J430),C430,LEFT(J430,IFERROR(FIND("_",LEFT(J430,4)),1)-1)),{"","fact";"c","reset";"tc","reset";"ec","reset";"tec","fact";"c32","rate";"c64","rate";"cmpd","";"ec32","diff";"ec64","diff";"f","fact";"family","";"n","raw";"s",""},2,FALSE)</f>
        <v>rate</v>
      </c>
      <c r="L430" s="4" t="str">
        <f t="shared" si="24"/>
        <v/>
      </c>
      <c r="M430" s="5" t="str">
        <f t="shared" si="25"/>
        <v/>
      </c>
      <c r="N430" s="5" t="str">
        <f t="shared" si="26"/>
        <v/>
      </c>
      <c r="O430" s="5" t="str">
        <f t="shared" si="27"/>
        <v/>
      </c>
    </row>
    <row r="431" spans="1:15">
      <c r="A431" s="5" t="s">
        <v>1225</v>
      </c>
      <c r="B431" s="5" t="s">
        <v>29</v>
      </c>
      <c r="C431" s="5" t="s">
        <v>145</v>
      </c>
      <c r="D431" s="5" t="s">
        <v>1226</v>
      </c>
      <c r="E431" s="5" t="s">
        <v>1227</v>
      </c>
      <c r="F431" s="5" t="s">
        <v>261</v>
      </c>
      <c r="G431" s="5">
        <v>-1</v>
      </c>
      <c r="H431" s="5" t="s">
        <v>27</v>
      </c>
      <c r="I431" s="5"/>
      <c r="J431" s="5"/>
      <c r="K431" s="4" t="str">
        <f>VLOOKUP(IF(ISBLANK(J431),C431,LEFT(J431,IFERROR(FIND("_",LEFT(J431,4)),1)-1)),{"","fact";"c","reset";"tc","reset";"ec","reset";"tec","fact";"c32","rate";"c64","rate";"cmpd","";"ec32","diff";"ec64","diff";"f","fact";"family","";"n","raw";"s",""},2,FALSE)</f>
        <v>fact</v>
      </c>
      <c r="L431" s="4" t="str">
        <f t="shared" si="24"/>
        <v/>
      </c>
      <c r="M431" s="5" t="str">
        <f t="shared" si="25"/>
        <v/>
      </c>
      <c r="N431" s="5" t="str">
        <f t="shared" si="26"/>
        <v/>
      </c>
      <c r="O431" s="5" t="str">
        <f t="shared" si="27"/>
        <v/>
      </c>
    </row>
    <row r="432" spans="1:15">
      <c r="A432" s="5" t="s">
        <v>1228</v>
      </c>
      <c r="B432" s="5" t="s">
        <v>29</v>
      </c>
      <c r="C432" s="5" t="s">
        <v>35</v>
      </c>
      <c r="D432" s="5" t="s">
        <v>1229</v>
      </c>
      <c r="E432" s="5" t="s">
        <v>1230</v>
      </c>
      <c r="F432" s="5" t="s">
        <v>261</v>
      </c>
      <c r="G432" s="5">
        <v>-1</v>
      </c>
      <c r="H432" s="5" t="s">
        <v>27</v>
      </c>
      <c r="I432" s="5"/>
      <c r="J432" s="5"/>
      <c r="K432" s="4" t="str">
        <f>VLOOKUP(IF(ISBLANK(J432),C432,LEFT(J432,IFERROR(FIND("_",LEFT(J432,4)),1)-1)),{"","fact";"c","reset";"tc","reset";"ec","reset";"tec","fact";"c32","rate";"c64","rate";"cmpd","";"ec32","diff";"ec64","diff";"f","fact";"family","";"n","raw";"s",""},2,FALSE)</f>
        <v>rate</v>
      </c>
      <c r="L432" s="4" t="str">
        <f t="shared" si="24"/>
        <v/>
      </c>
      <c r="M432" s="5" t="str">
        <f t="shared" si="25"/>
        <v/>
      </c>
      <c r="N432" s="5" t="str">
        <f t="shared" si="26"/>
        <v/>
      </c>
      <c r="O432" s="5" t="str">
        <f t="shared" si="27"/>
        <v/>
      </c>
    </row>
    <row r="433" spans="1:15">
      <c r="A433" s="5" t="s">
        <v>1231</v>
      </c>
      <c r="B433" s="5" t="s">
        <v>29</v>
      </c>
      <c r="C433" s="5" t="s">
        <v>25</v>
      </c>
      <c r="D433" s="5"/>
      <c r="E433" s="5" t="s">
        <v>1232</v>
      </c>
      <c r="F433" s="5"/>
      <c r="G433" s="5">
        <v>-1</v>
      </c>
      <c r="H433" s="5" t="s">
        <v>27</v>
      </c>
      <c r="I433" s="5"/>
      <c r="J433" s="5"/>
      <c r="K433" s="4" t="str">
        <f>VLOOKUP(IF(ISBLANK(J433),C433,LEFT(J433,IFERROR(FIND("_",LEFT(J433,4)),1)-1)),{"","fact";"c","reset";"tc","reset";"ec","reset";"tec","fact";"c32","rate";"c64","rate";"cmpd","";"ec32","diff";"ec64","diff";"f","fact";"family","";"n","raw";"s",""},2,FALSE)</f>
        <v/>
      </c>
      <c r="L433" s="4" t="str">
        <f t="shared" si="24"/>
        <v/>
      </c>
      <c r="M433" s="5" t="str">
        <f t="shared" si="25"/>
        <v/>
      </c>
      <c r="N433" s="5" t="str">
        <f t="shared" si="26"/>
        <v/>
      </c>
      <c r="O433" s="5" t="str">
        <f t="shared" si="27"/>
        <v/>
      </c>
    </row>
    <row r="434" spans="1:15">
      <c r="A434" s="5" t="s">
        <v>1233</v>
      </c>
      <c r="B434" s="5" t="s">
        <v>29</v>
      </c>
      <c r="C434" s="5" t="s">
        <v>35</v>
      </c>
      <c r="D434" s="5" t="s">
        <v>1217</v>
      </c>
      <c r="E434" s="5" t="s">
        <v>1234</v>
      </c>
      <c r="F434" s="5" t="s">
        <v>261</v>
      </c>
      <c r="G434" s="5">
        <v>-1</v>
      </c>
      <c r="H434" s="5" t="s">
        <v>27</v>
      </c>
      <c r="I434" s="5"/>
      <c r="J434" s="5"/>
      <c r="K434" s="4" t="str">
        <f>VLOOKUP(IF(ISBLANK(J434),C434,LEFT(J434,IFERROR(FIND("_",LEFT(J434,4)),1)-1)),{"","fact";"c","reset";"tc","reset";"ec","reset";"tec","fact";"c32","rate";"c64","rate";"cmpd","";"ec32","diff";"ec64","diff";"f","fact";"family","";"n","raw";"s",""},2,FALSE)</f>
        <v>rate</v>
      </c>
      <c r="L434" s="4" t="str">
        <f t="shared" si="24"/>
        <v/>
      </c>
      <c r="M434" s="5" t="str">
        <f t="shared" si="25"/>
        <v/>
      </c>
      <c r="N434" s="5" t="str">
        <f t="shared" si="26"/>
        <v/>
      </c>
      <c r="O434" s="5" t="str">
        <f t="shared" si="27"/>
        <v/>
      </c>
    </row>
    <row r="435" spans="1:15">
      <c r="A435" s="5" t="s">
        <v>1235</v>
      </c>
      <c r="B435" s="5" t="s">
        <v>29</v>
      </c>
      <c r="C435" s="5" t="s">
        <v>35</v>
      </c>
      <c r="D435" s="5" t="s">
        <v>1236</v>
      </c>
      <c r="E435" s="5" t="s">
        <v>1237</v>
      </c>
      <c r="F435" s="5" t="s">
        <v>261</v>
      </c>
      <c r="G435" s="5">
        <v>-1</v>
      </c>
      <c r="H435" s="5" t="s">
        <v>27</v>
      </c>
      <c r="I435" s="5"/>
      <c r="J435" s="5"/>
      <c r="K435" s="4" t="str">
        <f>VLOOKUP(IF(ISBLANK(J435),C435,LEFT(J435,IFERROR(FIND("_",LEFT(J435,4)),1)-1)),{"","fact";"c","reset";"tc","reset";"ec","reset";"tec","fact";"c32","rate";"c64","rate";"cmpd","";"ec32","diff";"ec64","diff";"f","fact";"family","";"n","raw";"s",""},2,FALSE)</f>
        <v>rate</v>
      </c>
      <c r="L435" s="4" t="str">
        <f t="shared" si="24"/>
        <v/>
      </c>
      <c r="M435" s="5" t="str">
        <f t="shared" si="25"/>
        <v/>
      </c>
      <c r="N435" s="5" t="str">
        <f t="shared" si="26"/>
        <v/>
      </c>
      <c r="O435" s="5" t="str">
        <f t="shared" si="27"/>
        <v/>
      </c>
    </row>
    <row r="436" spans="1:15">
      <c r="A436" s="5" t="s">
        <v>1238</v>
      </c>
      <c r="B436" s="5" t="s">
        <v>29</v>
      </c>
      <c r="C436" s="5" t="s">
        <v>145</v>
      </c>
      <c r="D436" s="5" t="s">
        <v>1239</v>
      </c>
      <c r="E436" s="5" t="s">
        <v>1240</v>
      </c>
      <c r="F436" s="5" t="s">
        <v>261</v>
      </c>
      <c r="G436" s="5">
        <v>-1</v>
      </c>
      <c r="H436" s="5" t="s">
        <v>27</v>
      </c>
      <c r="I436" s="5"/>
      <c r="J436" s="5"/>
      <c r="K436" s="4" t="str">
        <f>VLOOKUP(IF(ISBLANK(J436),C436,LEFT(J436,IFERROR(FIND("_",LEFT(J436,4)),1)-1)),{"","fact";"c","reset";"tc","reset";"ec","reset";"tec","fact";"c32","rate";"c64","rate";"cmpd","";"ec32","diff";"ec64","diff";"f","fact";"family","";"n","raw";"s",""},2,FALSE)</f>
        <v>fact</v>
      </c>
      <c r="L436" s="4" t="str">
        <f t="shared" si="24"/>
        <v/>
      </c>
      <c r="M436" s="5" t="str">
        <f t="shared" si="25"/>
        <v/>
      </c>
      <c r="N436" s="5" t="str">
        <f t="shared" si="26"/>
        <v/>
      </c>
      <c r="O436" s="5" t="str">
        <f t="shared" si="27"/>
        <v/>
      </c>
    </row>
    <row r="437" spans="1:15">
      <c r="A437" s="5" t="s">
        <v>1241</v>
      </c>
      <c r="B437" s="5" t="s">
        <v>29</v>
      </c>
      <c r="C437" s="5" t="s">
        <v>35</v>
      </c>
      <c r="D437" s="5" t="s">
        <v>1217</v>
      </c>
      <c r="E437" s="5" t="s">
        <v>1242</v>
      </c>
      <c r="F437" s="5" t="s">
        <v>261</v>
      </c>
      <c r="G437" s="5">
        <v>-1</v>
      </c>
      <c r="H437" s="5" t="s">
        <v>27</v>
      </c>
      <c r="I437" s="5"/>
      <c r="J437" s="5"/>
      <c r="K437" s="4" t="str">
        <f>VLOOKUP(IF(ISBLANK(J437),C437,LEFT(J437,IFERROR(FIND("_",LEFT(J437,4)),1)-1)),{"","fact";"c","reset";"tc","reset";"ec","reset";"tec","fact";"c32","rate";"c64","rate";"cmpd","";"ec32","diff";"ec64","diff";"f","fact";"family","";"n","raw";"s",""},2,FALSE)</f>
        <v>rate</v>
      </c>
      <c r="L437" s="4" t="str">
        <f t="shared" si="24"/>
        <v/>
      </c>
      <c r="M437" s="5" t="str">
        <f t="shared" si="25"/>
        <v/>
      </c>
      <c r="N437" s="5" t="str">
        <f t="shared" si="26"/>
        <v/>
      </c>
      <c r="O437" s="5" t="str">
        <f t="shared" si="27"/>
        <v/>
      </c>
    </row>
    <row r="438" spans="1:15">
      <c r="A438" s="5" t="s">
        <v>1243</v>
      </c>
      <c r="B438" s="5" t="s">
        <v>29</v>
      </c>
      <c r="C438" s="5" t="s">
        <v>35</v>
      </c>
      <c r="D438" s="5" t="s">
        <v>1236</v>
      </c>
      <c r="E438" s="5" t="s">
        <v>1244</v>
      </c>
      <c r="F438" s="5" t="s">
        <v>261</v>
      </c>
      <c r="G438" s="5">
        <v>-1</v>
      </c>
      <c r="H438" s="5" t="s">
        <v>27</v>
      </c>
      <c r="I438" s="5"/>
      <c r="J438" s="5"/>
      <c r="K438" s="4" t="str">
        <f>VLOOKUP(IF(ISBLANK(J438),C438,LEFT(J438,IFERROR(FIND("_",LEFT(J438,4)),1)-1)),{"","fact";"c","reset";"tc","reset";"ec","reset";"tec","fact";"c32","rate";"c64","rate";"cmpd","";"ec32","diff";"ec64","diff";"f","fact";"family","";"n","raw";"s",""},2,FALSE)</f>
        <v>rate</v>
      </c>
      <c r="L438" s="4" t="str">
        <f t="shared" si="24"/>
        <v/>
      </c>
      <c r="M438" s="5" t="str">
        <f t="shared" si="25"/>
        <v/>
      </c>
      <c r="N438" s="5" t="str">
        <f t="shared" si="26"/>
        <v/>
      </c>
      <c r="O438" s="5" t="str">
        <f t="shared" si="27"/>
        <v/>
      </c>
    </row>
    <row r="439" spans="1:15">
      <c r="A439" s="5" t="s">
        <v>1245</v>
      </c>
      <c r="B439" s="5" t="s">
        <v>29</v>
      </c>
      <c r="C439" s="5" t="s">
        <v>35</v>
      </c>
      <c r="D439" s="5" t="s">
        <v>1217</v>
      </c>
      <c r="E439" s="5" t="s">
        <v>1246</v>
      </c>
      <c r="F439" s="5" t="s">
        <v>261</v>
      </c>
      <c r="G439" s="5">
        <v>-1</v>
      </c>
      <c r="H439" s="5" t="s">
        <v>27</v>
      </c>
      <c r="I439" s="5"/>
      <c r="J439" s="5"/>
      <c r="K439" s="4" t="str">
        <f>VLOOKUP(IF(ISBLANK(J439),C439,LEFT(J439,IFERROR(FIND("_",LEFT(J439,4)),1)-1)),{"","fact";"c","reset";"tc","reset";"ec","reset";"tec","fact";"c32","rate";"c64","rate";"cmpd","";"ec32","diff";"ec64","diff";"f","fact";"family","";"n","raw";"s",""},2,FALSE)</f>
        <v>rate</v>
      </c>
      <c r="L439" s="4" t="str">
        <f t="shared" si="24"/>
        <v/>
      </c>
      <c r="M439" s="5" t="str">
        <f t="shared" si="25"/>
        <v/>
      </c>
      <c r="N439" s="5" t="str">
        <f t="shared" si="26"/>
        <v/>
      </c>
      <c r="O439" s="5" t="str">
        <f t="shared" si="27"/>
        <v/>
      </c>
    </row>
    <row r="440" spans="1:15">
      <c r="A440" s="5" t="s">
        <v>1247</v>
      </c>
      <c r="B440" s="5" t="s">
        <v>29</v>
      </c>
      <c r="C440" s="5" t="s">
        <v>35</v>
      </c>
      <c r="D440" s="5" t="s">
        <v>1236</v>
      </c>
      <c r="E440" s="5" t="s">
        <v>1248</v>
      </c>
      <c r="F440" s="5" t="s">
        <v>261</v>
      </c>
      <c r="G440" s="5">
        <v>-1</v>
      </c>
      <c r="H440" s="5" t="s">
        <v>27</v>
      </c>
      <c r="I440" s="5"/>
      <c r="J440" s="5"/>
      <c r="K440" s="4" t="str">
        <f>VLOOKUP(IF(ISBLANK(J440),C440,LEFT(J440,IFERROR(FIND("_",LEFT(J440,4)),1)-1)),{"","fact";"c","reset";"tc","reset";"ec","reset";"tec","fact";"c32","rate";"c64","rate";"cmpd","";"ec32","diff";"ec64","diff";"f","fact";"family","";"n","raw";"s",""},2,FALSE)</f>
        <v>rate</v>
      </c>
      <c r="L440" s="4" t="str">
        <f t="shared" si="24"/>
        <v/>
      </c>
      <c r="M440" s="5" t="str">
        <f t="shared" si="25"/>
        <v/>
      </c>
      <c r="N440" s="5" t="str">
        <f t="shared" si="26"/>
        <v/>
      </c>
      <c r="O440" s="5" t="str">
        <f t="shared" si="27"/>
        <v/>
      </c>
    </row>
    <row r="441" spans="1:15">
      <c r="A441" s="5" t="s">
        <v>1249</v>
      </c>
      <c r="B441" s="5" t="s">
        <v>24</v>
      </c>
      <c r="C441" s="5" t="s">
        <v>25</v>
      </c>
      <c r="D441" s="5"/>
      <c r="E441" s="5" t="s">
        <v>1250</v>
      </c>
      <c r="F441" s="5"/>
      <c r="G441" s="5">
        <v>-1</v>
      </c>
      <c r="H441" s="5" t="s">
        <v>27</v>
      </c>
      <c r="I441" s="5"/>
      <c r="J441" s="5"/>
      <c r="K441" s="4" t="str">
        <f>VLOOKUP(IF(ISBLANK(J441),C441,LEFT(J441,IFERROR(FIND("_",LEFT(J441,4)),1)-1)),{"","fact";"c","reset";"tc","reset";"ec","reset";"tec","fact";"c32","rate";"c64","rate";"cmpd","";"ec32","diff";"ec64","diff";"f","fact";"family","";"n","raw";"s",""},2,FALSE)</f>
        <v/>
      </c>
      <c r="L441" s="4" t="str">
        <f t="shared" si="24"/>
        <v/>
      </c>
      <c r="M441" s="5" t="str">
        <f t="shared" si="25"/>
        <v/>
      </c>
      <c r="N441" s="5" t="str">
        <f t="shared" si="26"/>
        <v/>
      </c>
      <c r="O441" s="5" t="str">
        <f t="shared" si="27"/>
        <v/>
      </c>
    </row>
    <row r="442" spans="1:15">
      <c r="A442" s="5" t="s">
        <v>1251</v>
      </c>
      <c r="B442" s="5" t="s">
        <v>29</v>
      </c>
      <c r="C442" s="5" t="s">
        <v>35</v>
      </c>
      <c r="D442" s="5" t="s">
        <v>1252</v>
      </c>
      <c r="E442" s="5" t="s">
        <v>1253</v>
      </c>
      <c r="F442" s="5" t="s">
        <v>1254</v>
      </c>
      <c r="G442" s="5">
        <v>-1</v>
      </c>
      <c r="H442" s="5" t="s">
        <v>27</v>
      </c>
      <c r="I442" s="5"/>
      <c r="J442" s="5"/>
      <c r="K442" s="4" t="str">
        <f>VLOOKUP(IF(ISBLANK(J442),C442,LEFT(J442,IFERROR(FIND("_",LEFT(J442,4)),1)-1)),{"","fact";"c","reset";"tc","reset";"ec","reset";"tec","fact";"c32","rate";"c64","rate";"cmpd","";"ec32","diff";"ec64","diff";"f","fact";"family","";"n","raw";"s",""},2,FALSE)</f>
        <v>rate</v>
      </c>
      <c r="L442" s="4" t="str">
        <f t="shared" si="24"/>
        <v/>
      </c>
      <c r="M442" s="5" t="str">
        <f t="shared" si="25"/>
        <v/>
      </c>
      <c r="N442" s="5" t="str">
        <f t="shared" si="26"/>
        <v/>
      </c>
      <c r="O442" s="5" t="str">
        <f t="shared" si="27"/>
        <v/>
      </c>
    </row>
    <row r="443" spans="1:15">
      <c r="A443" s="5" t="s">
        <v>1255</v>
      </c>
      <c r="B443" s="5" t="s">
        <v>29</v>
      </c>
      <c r="C443" s="5" t="s">
        <v>35</v>
      </c>
      <c r="D443" s="5" t="s">
        <v>1256</v>
      </c>
      <c r="E443" s="5" t="s">
        <v>1257</v>
      </c>
      <c r="F443" s="5" t="s">
        <v>125</v>
      </c>
      <c r="G443" s="5">
        <v>-1</v>
      </c>
      <c r="H443" s="5" t="s">
        <v>27</v>
      </c>
      <c r="I443" s="5"/>
      <c r="J443" s="5"/>
      <c r="K443" s="4" t="str">
        <f>VLOOKUP(IF(ISBLANK(J443),C443,LEFT(J443,IFERROR(FIND("_",LEFT(J443,4)),1)-1)),{"","fact";"c","reset";"tc","reset";"ec","reset";"tec","fact";"c32","rate";"c64","rate";"cmpd","";"ec32","diff";"ec64","diff";"f","fact";"family","";"n","raw";"s",""},2,FALSE)</f>
        <v>rate</v>
      </c>
      <c r="L443" s="4" t="str">
        <f t="shared" si="24"/>
        <v/>
      </c>
      <c r="M443" s="5" t="str">
        <f t="shared" si="25"/>
        <v/>
      </c>
      <c r="N443" s="5" t="str">
        <f t="shared" si="26"/>
        <v/>
      </c>
      <c r="O443" s="5" t="str">
        <f t="shared" si="27"/>
        <v/>
      </c>
    </row>
    <row r="444" spans="1:15" ht="30">
      <c r="A444" s="5" t="s">
        <v>1258</v>
      </c>
      <c r="B444" s="5" t="s">
        <v>24</v>
      </c>
      <c r="C444" s="5" t="s">
        <v>455</v>
      </c>
      <c r="D444" s="5" t="s">
        <v>1259</v>
      </c>
      <c r="E444" s="5" t="s">
        <v>1260</v>
      </c>
      <c r="F444" s="5" t="s">
        <v>524</v>
      </c>
      <c r="G444" s="5">
        <v>-1</v>
      </c>
      <c r="H444" s="5" t="s">
        <v>27</v>
      </c>
      <c r="I444" s="5"/>
      <c r="J444" s="5" t="s">
        <v>1261</v>
      </c>
      <c r="K444" s="4" t="str">
        <f>VLOOKUP(IF(ISBLANK(J444),C444,LEFT(J444,IFERROR(FIND("_",LEFT(J444,4)),1)-1)),{"","fact";"c","reset";"tc","reset";"ec","reset";"tec","fact";"c32","rate";"c64","rate";"cmpd","";"ec32","diff";"ec64","diff";"f","fact";"family","";"n","raw";"s",""},2,FALSE)</f>
        <v>fact</v>
      </c>
      <c r="L444" s="4" t="str">
        <f t="shared" si="24"/>
        <v>100 * fs.dnlc.hits / fs.dnlc.findRequests</v>
      </c>
      <c r="M444" s="5" t="str">
        <f t="shared" si="25"/>
        <v>pct</v>
      </c>
      <c r="N444" s="5" t="str">
        <f t="shared" si="26"/>
        <v>fs.dnlc.hits</v>
      </c>
      <c r="O444" s="5" t="str">
        <f t="shared" si="27"/>
        <v>fs.dnlc.findRequests</v>
      </c>
    </row>
    <row r="445" spans="1:15">
      <c r="A445" s="5" t="s">
        <v>1262</v>
      </c>
      <c r="B445" s="5" t="s">
        <v>29</v>
      </c>
      <c r="C445" s="5" t="s">
        <v>35</v>
      </c>
      <c r="D445" s="5" t="s">
        <v>1263</v>
      </c>
      <c r="E445" s="5" t="s">
        <v>1264</v>
      </c>
      <c r="F445" s="5"/>
      <c r="G445" s="5">
        <v>-1</v>
      </c>
      <c r="H445" s="5" t="s">
        <v>27</v>
      </c>
      <c r="I445" s="5"/>
      <c r="J445" s="5"/>
      <c r="K445" s="4" t="str">
        <f>VLOOKUP(IF(ISBLANK(J445),C445,LEFT(J445,IFERROR(FIND("_",LEFT(J445,4)),1)-1)),{"","fact";"c","reset";"tc","reset";"ec","reset";"tec","fact";"c32","rate";"c64","rate";"cmpd","";"ec32","diff";"ec64","diff";"f","fact";"family","";"n","raw";"s",""},2,FALSE)</f>
        <v>rate</v>
      </c>
      <c r="L445" s="4" t="str">
        <f t="shared" si="24"/>
        <v/>
      </c>
      <c r="M445" s="5" t="str">
        <f t="shared" si="25"/>
        <v/>
      </c>
      <c r="N445" s="5" t="str">
        <f t="shared" si="26"/>
        <v/>
      </c>
      <c r="O445" s="5" t="str">
        <f t="shared" si="27"/>
        <v/>
      </c>
    </row>
    <row r="446" spans="1:15">
      <c r="A446" s="5" t="s">
        <v>1265</v>
      </c>
      <c r="B446" s="5" t="s">
        <v>29</v>
      </c>
      <c r="C446" s="5" t="s">
        <v>35</v>
      </c>
      <c r="D446" s="5" t="s">
        <v>1266</v>
      </c>
      <c r="E446" s="5" t="s">
        <v>1267</v>
      </c>
      <c r="F446" s="5" t="s">
        <v>1254</v>
      </c>
      <c r="G446" s="5">
        <v>-1</v>
      </c>
      <c r="H446" s="5" t="s">
        <v>27</v>
      </c>
      <c r="I446" s="5"/>
      <c r="J446" s="5"/>
      <c r="K446" s="4" t="str">
        <f>VLOOKUP(IF(ISBLANK(J446),C446,LEFT(J446,IFERROR(FIND("_",LEFT(J446,4)),1)-1)),{"","fact";"c","reset";"tc","reset";"ec","reset";"tec","fact";"c32","rate";"c64","rate";"cmpd","";"ec32","diff";"ec64","diff";"f","fact";"family","";"n","raw";"s",""},2,FALSE)</f>
        <v>rate</v>
      </c>
      <c r="L446" s="4" t="str">
        <f t="shared" si="24"/>
        <v/>
      </c>
      <c r="M446" s="5" t="str">
        <f t="shared" si="25"/>
        <v/>
      </c>
      <c r="N446" s="5" t="str">
        <f t="shared" si="26"/>
        <v/>
      </c>
      <c r="O446" s="5" t="str">
        <f t="shared" si="27"/>
        <v/>
      </c>
    </row>
    <row r="447" spans="1:15">
      <c r="A447" s="5" t="s">
        <v>1268</v>
      </c>
      <c r="B447" s="5" t="s">
        <v>29</v>
      </c>
      <c r="C447" s="5" t="s">
        <v>25</v>
      </c>
      <c r="D447" s="5"/>
      <c r="E447" s="5" t="s">
        <v>1269</v>
      </c>
      <c r="F447" s="5"/>
      <c r="G447" s="5">
        <v>-1</v>
      </c>
      <c r="H447" s="5" t="s">
        <v>27</v>
      </c>
      <c r="I447" s="5"/>
      <c r="J447" s="5"/>
      <c r="K447" s="4" t="str">
        <f>VLOOKUP(IF(ISBLANK(J447),C447,LEFT(J447,IFERROR(FIND("_",LEFT(J447,4)),1)-1)),{"","fact";"c","reset";"tc","reset";"ec","reset";"tec","fact";"c32","rate";"c64","rate";"cmpd","";"ec32","diff";"ec64","diff";"f","fact";"family","";"n","raw";"s",""},2,FALSE)</f>
        <v/>
      </c>
      <c r="L447" s="4" t="str">
        <f t="shared" si="24"/>
        <v/>
      </c>
      <c r="M447" s="5" t="str">
        <f t="shared" si="25"/>
        <v/>
      </c>
      <c r="N447" s="5" t="str">
        <f t="shared" si="26"/>
        <v/>
      </c>
      <c r="O447" s="5" t="str">
        <f t="shared" si="27"/>
        <v/>
      </c>
    </row>
    <row r="448" spans="1:15">
      <c r="A448" s="5" t="s">
        <v>1270</v>
      </c>
      <c r="B448" s="5" t="s">
        <v>29</v>
      </c>
      <c r="C448" s="5" t="s">
        <v>35</v>
      </c>
      <c r="D448" s="5" t="s">
        <v>1271</v>
      </c>
      <c r="E448" s="5" t="s">
        <v>1272</v>
      </c>
      <c r="F448" s="5" t="s">
        <v>42</v>
      </c>
      <c r="G448" s="5">
        <v>-1</v>
      </c>
      <c r="H448" s="5" t="s">
        <v>27</v>
      </c>
      <c r="I448" s="5"/>
      <c r="J448" s="5"/>
      <c r="K448" s="4" t="str">
        <f>VLOOKUP(IF(ISBLANK(J448),C448,LEFT(J448,IFERROR(FIND("_",LEFT(J448,4)),1)-1)),{"","fact";"c","reset";"tc","reset";"ec","reset";"tec","fact";"c32","rate";"c64","rate";"cmpd","";"ec32","diff";"ec64","diff";"f","fact";"family","";"n","raw";"s",""},2,FALSE)</f>
        <v>rate</v>
      </c>
      <c r="L448" s="4" t="str">
        <f t="shared" si="24"/>
        <v/>
      </c>
      <c r="M448" s="5" t="str">
        <f t="shared" si="25"/>
        <v/>
      </c>
      <c r="N448" s="5" t="str">
        <f t="shared" si="26"/>
        <v/>
      </c>
      <c r="O448" s="5" t="str">
        <f t="shared" si="27"/>
        <v/>
      </c>
    </row>
    <row r="449" spans="1:15">
      <c r="A449" s="5" t="s">
        <v>1273</v>
      </c>
      <c r="B449" s="5" t="s">
        <v>29</v>
      </c>
      <c r="C449" s="5" t="s">
        <v>35</v>
      </c>
      <c r="D449" s="5" t="s">
        <v>1274</v>
      </c>
      <c r="E449" s="5" t="s">
        <v>1275</v>
      </c>
      <c r="F449" s="5" t="s">
        <v>42</v>
      </c>
      <c r="G449" s="5">
        <v>-1</v>
      </c>
      <c r="H449" s="5" t="s">
        <v>27</v>
      </c>
      <c r="I449" s="5"/>
      <c r="J449" s="5"/>
      <c r="K449" s="4" t="str">
        <f>VLOOKUP(IF(ISBLANK(J449),C449,LEFT(J449,IFERROR(FIND("_",LEFT(J449,4)),1)-1)),{"","fact";"c","reset";"tc","reset";"ec","reset";"tec","fact";"c32","rate";"c64","rate";"cmpd","";"ec32","diff";"ec64","diff";"f","fact";"family","";"n","raw";"s",""},2,FALSE)</f>
        <v>rate</v>
      </c>
      <c r="L449" s="4" t="str">
        <f t="shared" si="24"/>
        <v/>
      </c>
      <c r="M449" s="5" t="str">
        <f t="shared" si="25"/>
        <v/>
      </c>
      <c r="N449" s="5" t="str">
        <f t="shared" si="26"/>
        <v/>
      </c>
      <c r="O449" s="5" t="str">
        <f t="shared" si="27"/>
        <v/>
      </c>
    </row>
    <row r="450" spans="1:15">
      <c r="A450" s="5" t="s">
        <v>1276</v>
      </c>
      <c r="B450" s="5" t="s">
        <v>29</v>
      </c>
      <c r="C450" s="5" t="s">
        <v>237</v>
      </c>
      <c r="D450" s="5"/>
      <c r="E450" s="5" t="s">
        <v>1277</v>
      </c>
      <c r="F450" s="5"/>
      <c r="G450" s="5">
        <v>-1</v>
      </c>
      <c r="H450" s="5" t="s">
        <v>27</v>
      </c>
      <c r="I450" s="5"/>
      <c r="J450" s="5"/>
      <c r="K450" s="4" t="str">
        <f>VLOOKUP(IF(ISBLANK(J450),C450,LEFT(J450,IFERROR(FIND("_",LEFT(J450,4)),1)-1)),{"","fact";"c","reset";"tc","reset";"ec","reset";"tec","fact";"c32","rate";"c64","rate";"cmpd","";"ec32","diff";"ec64","diff";"f","fact";"family","";"n","raw";"s",""},2,FALSE)</f>
        <v/>
      </c>
      <c r="L450" s="4" t="str">
        <f t="shared" si="24"/>
        <v/>
      </c>
      <c r="M450" s="5" t="str">
        <f t="shared" si="25"/>
        <v/>
      </c>
      <c r="N450" s="5" t="str">
        <f t="shared" si="26"/>
        <v/>
      </c>
      <c r="O450" s="5" t="str">
        <f t="shared" si="27"/>
        <v/>
      </c>
    </row>
    <row r="451" spans="1:15">
      <c r="A451" s="5" t="s">
        <v>1278</v>
      </c>
      <c r="B451" s="5" t="s">
        <v>29</v>
      </c>
      <c r="C451" s="5" t="s">
        <v>35</v>
      </c>
      <c r="D451" s="5" t="s">
        <v>1279</v>
      </c>
      <c r="E451" s="5" t="s">
        <v>1280</v>
      </c>
      <c r="F451" s="5" t="s">
        <v>1254</v>
      </c>
      <c r="G451" s="5">
        <v>-1</v>
      </c>
      <c r="H451" s="5" t="s">
        <v>27</v>
      </c>
      <c r="I451" s="5">
        <v>-1</v>
      </c>
      <c r="J451" s="5"/>
      <c r="K451" s="4" t="str">
        <f>VLOOKUP(IF(ISBLANK(J451),C451,LEFT(J451,IFERROR(FIND("_",LEFT(J451,4)),1)-1)),{"","fact";"c","reset";"tc","reset";"ec","reset";"tec","fact";"c32","rate";"c64","rate";"cmpd","";"ec32","diff";"ec64","diff";"f","fact";"family","";"n","raw";"s",""},2,FALSE)</f>
        <v>rate</v>
      </c>
      <c r="L451" s="4" t="str">
        <f t="shared" ref="L451:L514" si="28">IF(M451="div",CONCATENATE(N451," / ",O451),IF(M451="sub",CONCATENATE(N451," - ",O451),IF(M451="add",CONCATENATE(N451," + ",O451),IF(M451="mult",CONCATENATE(N451," * ",O451),IF(M451="pct",CONCATENATE("100 * ",N451," / ",O451),IF(M451="sum",CONCATENATE("∑ (",N451,IF(LEN(O451)=0,""," + "),SUBSTITUTE(O451,","," + "),")"),""))))))</f>
        <v/>
      </c>
      <c r="M451" s="5" t="str">
        <f t="shared" ref="M451:M514" si="29">IF(ISBLANK(J451),"",RIGHT(LEFT(J451,FIND(",",J451)-1),LEN(LEFT(J451,FIND(",",J451)-1))-IFERROR(FIND("_",LEFT(J451,FIND(",",J451)-1)),0)))</f>
        <v/>
      </c>
      <c r="N451" s="5" t="str">
        <f t="shared" ref="N451:N514" si="30">IF(ISBLANK(J451),"",MID(J451,FIND(",",J451)+1,IFERROR(FIND(",",J451,FIND(",",J451)+1)-FIND(",",J451)-1,LEN(J451))))</f>
        <v/>
      </c>
      <c r="O451" s="5" t="str">
        <f t="shared" ref="O451:O514" si="31">IF(ISBLANK(J451),"",IFERROR(RIGHT(J451,LEN(J451)-FIND(",",J451,FIND(",",J451)+1)),""))</f>
        <v/>
      </c>
    </row>
    <row r="452" spans="1:15">
      <c r="A452" s="5" t="s">
        <v>1281</v>
      </c>
      <c r="B452" s="5" t="s">
        <v>29</v>
      </c>
      <c r="C452" s="5" t="s">
        <v>35</v>
      </c>
      <c r="D452" s="5" t="s">
        <v>1282</v>
      </c>
      <c r="E452" s="5" t="s">
        <v>1283</v>
      </c>
      <c r="F452" s="5" t="s">
        <v>1254</v>
      </c>
      <c r="G452" s="5">
        <v>-1</v>
      </c>
      <c r="H452" s="5" t="s">
        <v>27</v>
      </c>
      <c r="I452" s="5">
        <v>-1</v>
      </c>
      <c r="J452" s="5"/>
      <c r="K452" s="4" t="str">
        <f>VLOOKUP(IF(ISBLANK(J452),C452,LEFT(J452,IFERROR(FIND("_",LEFT(J452,4)),1)-1)),{"","fact";"c","reset";"tc","reset";"ec","reset";"tec","fact";"c32","rate";"c64","rate";"cmpd","";"ec32","diff";"ec64","diff";"f","fact";"family","";"n","raw";"s",""},2,FALSE)</f>
        <v>rate</v>
      </c>
      <c r="L452" s="4" t="str">
        <f t="shared" si="28"/>
        <v/>
      </c>
      <c r="M452" s="5" t="str">
        <f t="shared" si="29"/>
        <v/>
      </c>
      <c r="N452" s="5" t="str">
        <f t="shared" si="30"/>
        <v/>
      </c>
      <c r="O452" s="5" t="str">
        <f t="shared" si="31"/>
        <v/>
      </c>
    </row>
    <row r="453" spans="1:15">
      <c r="A453" s="5" t="s">
        <v>1284</v>
      </c>
      <c r="B453" s="5" t="s">
        <v>29</v>
      </c>
      <c r="C453" s="5" t="s">
        <v>35</v>
      </c>
      <c r="D453" s="5" t="s">
        <v>1285</v>
      </c>
      <c r="E453" s="5" t="s">
        <v>1286</v>
      </c>
      <c r="F453" s="5" t="s">
        <v>1254</v>
      </c>
      <c r="G453" s="5">
        <v>-1</v>
      </c>
      <c r="H453" s="5" t="s">
        <v>27</v>
      </c>
      <c r="I453" s="5">
        <v>-1</v>
      </c>
      <c r="J453" s="5"/>
      <c r="K453" s="4" t="str">
        <f>VLOOKUP(IF(ISBLANK(J453),C453,LEFT(J453,IFERROR(FIND("_",LEFT(J453,4)),1)-1)),{"","fact";"c","reset";"tc","reset";"ec","reset";"tec","fact";"c32","rate";"c64","rate";"cmpd","";"ec32","diff";"ec64","diff";"f","fact";"family","";"n","raw";"s",""},2,FALSE)</f>
        <v>rate</v>
      </c>
      <c r="L453" s="4" t="str">
        <f t="shared" si="28"/>
        <v/>
      </c>
      <c r="M453" s="5" t="str">
        <f t="shared" si="29"/>
        <v/>
      </c>
      <c r="N453" s="5" t="str">
        <f t="shared" si="30"/>
        <v/>
      </c>
      <c r="O453" s="5" t="str">
        <f t="shared" si="31"/>
        <v/>
      </c>
    </row>
    <row r="454" spans="1:15">
      <c r="A454" s="5" t="s">
        <v>1287</v>
      </c>
      <c r="B454" s="5" t="s">
        <v>29</v>
      </c>
      <c r="C454" s="5" t="s">
        <v>35</v>
      </c>
      <c r="D454" s="5" t="s">
        <v>1288</v>
      </c>
      <c r="E454" s="5" t="s">
        <v>1289</v>
      </c>
      <c r="F454" s="5" t="s">
        <v>1254</v>
      </c>
      <c r="G454" s="5">
        <v>-1</v>
      </c>
      <c r="H454" s="5" t="s">
        <v>27</v>
      </c>
      <c r="I454" s="5">
        <v>-1</v>
      </c>
      <c r="J454" s="5"/>
      <c r="K454" s="4" t="str">
        <f>VLOOKUP(IF(ISBLANK(J454),C454,LEFT(J454,IFERROR(FIND("_",LEFT(J454,4)),1)-1)),{"","fact";"c","reset";"tc","reset";"ec","reset";"tec","fact";"c32","rate";"c64","rate";"cmpd","";"ec32","diff";"ec64","diff";"f","fact";"family","";"n","raw";"s",""},2,FALSE)</f>
        <v>rate</v>
      </c>
      <c r="L454" s="4" t="str">
        <f t="shared" si="28"/>
        <v/>
      </c>
      <c r="M454" s="5" t="str">
        <f t="shared" si="29"/>
        <v/>
      </c>
      <c r="N454" s="5" t="str">
        <f t="shared" si="30"/>
        <v/>
      </c>
      <c r="O454" s="5" t="str">
        <f t="shared" si="31"/>
        <v/>
      </c>
    </row>
    <row r="455" spans="1:15">
      <c r="A455" s="5" t="s">
        <v>1290</v>
      </c>
      <c r="B455" s="5" t="s">
        <v>29</v>
      </c>
      <c r="C455" s="5" t="s">
        <v>35</v>
      </c>
      <c r="D455" s="5" t="s">
        <v>1291</v>
      </c>
      <c r="E455" s="5" t="s">
        <v>1292</v>
      </c>
      <c r="F455" s="5" t="s">
        <v>1254</v>
      </c>
      <c r="G455" s="5">
        <v>-1</v>
      </c>
      <c r="H455" s="5" t="s">
        <v>27</v>
      </c>
      <c r="I455" s="5">
        <v>-1</v>
      </c>
      <c r="J455" s="5"/>
      <c r="K455" s="4" t="str">
        <f>VLOOKUP(IF(ISBLANK(J455),C455,LEFT(J455,IFERROR(FIND("_",LEFT(J455,4)),1)-1)),{"","fact";"c","reset";"tc","reset";"ec","reset";"tec","fact";"c32","rate";"c64","rate";"cmpd","";"ec32","diff";"ec64","diff";"f","fact";"family","";"n","raw";"s",""},2,FALSE)</f>
        <v>rate</v>
      </c>
      <c r="L455" s="4" t="str">
        <f t="shared" si="28"/>
        <v/>
      </c>
      <c r="M455" s="5" t="str">
        <f t="shared" si="29"/>
        <v/>
      </c>
      <c r="N455" s="5" t="str">
        <f t="shared" si="30"/>
        <v/>
      </c>
      <c r="O455" s="5" t="str">
        <f t="shared" si="31"/>
        <v/>
      </c>
    </row>
    <row r="456" spans="1:15">
      <c r="A456" s="5" t="s">
        <v>1293</v>
      </c>
      <c r="B456" s="5" t="s">
        <v>29</v>
      </c>
      <c r="C456" s="5" t="s">
        <v>35</v>
      </c>
      <c r="D456" s="5" t="s">
        <v>1294</v>
      </c>
      <c r="E456" s="5" t="s">
        <v>1295</v>
      </c>
      <c r="F456" s="5" t="s">
        <v>77</v>
      </c>
      <c r="G456" s="5">
        <v>-1</v>
      </c>
      <c r="H456" s="5" t="s">
        <v>27</v>
      </c>
      <c r="I456" s="5"/>
      <c r="J456" s="5"/>
      <c r="K456" s="4" t="str">
        <f>VLOOKUP(IF(ISBLANK(J456),C456,LEFT(J456,IFERROR(FIND("_",LEFT(J456,4)),1)-1)),{"","fact";"c","reset";"tc","reset";"ec","reset";"tec","fact";"c32","rate";"c64","rate";"cmpd","";"ec32","diff";"ec64","diff";"f","fact";"family","";"n","raw";"s",""},2,FALSE)</f>
        <v>rate</v>
      </c>
      <c r="L456" s="4" t="str">
        <f t="shared" si="28"/>
        <v/>
      </c>
      <c r="M456" s="5" t="str">
        <f t="shared" si="29"/>
        <v/>
      </c>
      <c r="N456" s="5" t="str">
        <f t="shared" si="30"/>
        <v/>
      </c>
      <c r="O456" s="5" t="str">
        <f t="shared" si="31"/>
        <v/>
      </c>
    </row>
    <row r="457" spans="1:15">
      <c r="A457" s="5" t="s">
        <v>1296</v>
      </c>
      <c r="B457" s="5" t="s">
        <v>29</v>
      </c>
      <c r="C457" s="5" t="s">
        <v>35</v>
      </c>
      <c r="D457" s="5" t="s">
        <v>1297</v>
      </c>
      <c r="E457" s="5" t="s">
        <v>1298</v>
      </c>
      <c r="F457" s="5" t="s">
        <v>42</v>
      </c>
      <c r="G457" s="5">
        <v>-1</v>
      </c>
      <c r="H457" s="5" t="s">
        <v>27</v>
      </c>
      <c r="I457" s="5"/>
      <c r="J457" s="5"/>
      <c r="K457" s="4" t="str">
        <f>VLOOKUP(IF(ISBLANK(J457),C457,LEFT(J457,IFERROR(FIND("_",LEFT(J457,4)),1)-1)),{"","fact";"c","reset";"tc","reset";"ec","reset";"tec","fact";"c32","rate";"c64","rate";"cmpd","";"ec32","diff";"ec64","diff";"f","fact";"family","";"n","raw";"s",""},2,FALSE)</f>
        <v>rate</v>
      </c>
      <c r="L457" s="4" t="str">
        <f t="shared" si="28"/>
        <v/>
      </c>
      <c r="M457" s="5" t="str">
        <f t="shared" si="29"/>
        <v/>
      </c>
      <c r="N457" s="5" t="str">
        <f t="shared" si="30"/>
        <v/>
      </c>
      <c r="O457" s="5" t="str">
        <f t="shared" si="31"/>
        <v/>
      </c>
    </row>
    <row r="458" spans="1:15">
      <c r="A458" s="5" t="s">
        <v>1299</v>
      </c>
      <c r="B458" s="5" t="s">
        <v>29</v>
      </c>
      <c r="C458" s="5" t="s">
        <v>221</v>
      </c>
      <c r="D458" s="5" t="s">
        <v>1300</v>
      </c>
      <c r="E458" s="5" t="s">
        <v>1301</v>
      </c>
      <c r="F458" s="5" t="s">
        <v>1302</v>
      </c>
      <c r="G458" s="5">
        <v>-1</v>
      </c>
      <c r="H458" s="5" t="s">
        <v>27</v>
      </c>
      <c r="I458" s="5"/>
      <c r="J458" s="5"/>
      <c r="K458" s="4" t="str">
        <f>VLOOKUP(IF(ISBLANK(J458),C458,LEFT(J458,IFERROR(FIND("_",LEFT(J458,4)),1)-1)),{"","fact";"c","reset";"tc","reset";"ec","reset";"tec","fact";"c32","rate";"c64","rate";"cmpd","";"ec32","diff";"ec64","diff";"f","fact";"family","";"n","raw";"s",""},2,FALSE)</f>
        <v>diff</v>
      </c>
      <c r="L458" s="4" t="str">
        <f t="shared" si="28"/>
        <v/>
      </c>
      <c r="M458" s="5" t="str">
        <f t="shared" si="29"/>
        <v/>
      </c>
      <c r="N458" s="5" t="str">
        <f t="shared" si="30"/>
        <v/>
      </c>
      <c r="O458" s="5" t="str">
        <f t="shared" si="31"/>
        <v/>
      </c>
    </row>
    <row r="459" spans="1:15" ht="30">
      <c r="A459" s="5" t="s">
        <v>4512</v>
      </c>
      <c r="B459" s="5" t="s">
        <v>4504</v>
      </c>
      <c r="C459" s="5" t="s">
        <v>455</v>
      </c>
      <c r="D459" s="5" t="s">
        <v>4513</v>
      </c>
      <c r="E459" s="5" t="s">
        <v>4514</v>
      </c>
      <c r="F459" s="5"/>
      <c r="G459" s="5">
        <v>-1</v>
      </c>
      <c r="H459" s="5" t="s">
        <v>27</v>
      </c>
      <c r="I459" s="5"/>
      <c r="J459" s="5" t="s">
        <v>4515</v>
      </c>
      <c r="K459" s="4" t="str">
        <f>VLOOKUP(IF(ISBLANK(J459),C459,LEFT(J459,IFERROR(FIND("_",LEFT(J459,4)),1)-1)),{"","fact";"c","reset";"tc","reset";"ec","reset";"tec","fact";"c32","rate";"c64","rate";"cmpd","";"ec32","diff";"ec64","diff";"f","fact";"family","";"n","raw";"s",""},2,FALSE)</f>
        <v>fact</v>
      </c>
      <c r="L459" s="4" t="str">
        <f t="shared" si="28"/>
        <v>fs.filefork.readHits + fs.filefork.fsReads</v>
      </c>
      <c r="M459" s="5" t="str">
        <f t="shared" si="29"/>
        <v>add</v>
      </c>
      <c r="N459" s="5" t="str">
        <f t="shared" si="30"/>
        <v>fs.filefork.readHits</v>
      </c>
      <c r="O459" s="5" t="str">
        <f t="shared" si="31"/>
        <v>fs.filefork.fsReads</v>
      </c>
    </row>
    <row r="460" spans="1:15" ht="45">
      <c r="A460" s="5" t="s">
        <v>4516</v>
      </c>
      <c r="B460" s="5" t="s">
        <v>4504</v>
      </c>
      <c r="C460" s="5" t="s">
        <v>455</v>
      </c>
      <c r="D460" s="5" t="s">
        <v>4517</v>
      </c>
      <c r="E460" s="5" t="s">
        <v>4518</v>
      </c>
      <c r="F460" s="5"/>
      <c r="G460" s="5">
        <v>-1</v>
      </c>
      <c r="H460" s="5" t="s">
        <v>27</v>
      </c>
      <c r="I460" s="5"/>
      <c r="J460" s="5" t="s">
        <v>4519</v>
      </c>
      <c r="K460" s="4" t="str">
        <f>VLOOKUP(IF(ISBLANK(J460),C460,LEFT(J460,IFERROR(FIND("_",LEFT(J460,4)),1)-1)),{"","fact";"c","reset";"tc","reset";"ec","reset";"tec","fact";"c32","rate";"c64","rate";"cmpd","";"ec32","diff";"ec64","diff";"f","fact";"family","";"n","raw";"s",""},2,FALSE)</f>
        <v>fact</v>
      </c>
      <c r="L460" s="4" t="str">
        <f t="shared" si="28"/>
        <v>fs.filefork.updateBlockReadHits + fs.filefork.updateBlockFsReads</v>
      </c>
      <c r="M460" s="5" t="str">
        <f t="shared" si="29"/>
        <v>add</v>
      </c>
      <c r="N460" s="5" t="str">
        <f t="shared" si="30"/>
        <v>fs.filefork.updateBlockReadHits</v>
      </c>
      <c r="O460" s="5" t="str">
        <f t="shared" si="31"/>
        <v>fs.filefork.updateBlockFsReads</v>
      </c>
    </row>
    <row r="461" spans="1:15">
      <c r="A461" s="5" t="s">
        <v>1303</v>
      </c>
      <c r="B461" s="5" t="s">
        <v>29</v>
      </c>
      <c r="C461" s="5" t="s">
        <v>35</v>
      </c>
      <c r="D461" s="5" t="s">
        <v>1304</v>
      </c>
      <c r="E461" s="5" t="s">
        <v>1305</v>
      </c>
      <c r="F461" s="5" t="s">
        <v>42</v>
      </c>
      <c r="G461" s="5">
        <v>-1</v>
      </c>
      <c r="H461" s="5" t="s">
        <v>27</v>
      </c>
      <c r="I461" s="5"/>
      <c r="J461" s="5"/>
      <c r="K461" s="4" t="str">
        <f>VLOOKUP(IF(ISBLANK(J461),C461,LEFT(J461,IFERROR(FIND("_",LEFT(J461,4)),1)-1)),{"","fact";"c","reset";"tc","reset";"ec","reset";"tec","fact";"c32","rate";"c64","rate";"cmpd","";"ec32","diff";"ec64","diff";"f","fact";"family","";"n","raw";"s",""},2,FALSE)</f>
        <v>rate</v>
      </c>
      <c r="L461" s="4" t="str">
        <f t="shared" si="28"/>
        <v/>
      </c>
      <c r="M461" s="5" t="str">
        <f t="shared" si="29"/>
        <v/>
      </c>
      <c r="N461" s="5" t="str">
        <f t="shared" si="30"/>
        <v/>
      </c>
      <c r="O461" s="5" t="str">
        <f t="shared" si="31"/>
        <v/>
      </c>
    </row>
    <row r="462" spans="1:15" ht="30">
      <c r="A462" s="5" t="s">
        <v>1306</v>
      </c>
      <c r="B462" s="5" t="s">
        <v>29</v>
      </c>
      <c r="C462" s="5" t="s">
        <v>455</v>
      </c>
      <c r="D462" s="5" t="s">
        <v>1307</v>
      </c>
      <c r="E462" s="5" t="s">
        <v>1308</v>
      </c>
      <c r="F462" s="5" t="s">
        <v>524</v>
      </c>
      <c r="G462" s="5">
        <v>-1</v>
      </c>
      <c r="H462" s="5" t="s">
        <v>27</v>
      </c>
      <c r="I462" s="5"/>
      <c r="J462" s="5" t="s">
        <v>1309</v>
      </c>
      <c r="K462" s="4" t="str">
        <f>VLOOKUP(IF(ISBLANK(J462),C462,LEFT(J462,IFERROR(FIND("_",LEFT(J462,4)),1)-1)),{"","fact";"c","reset";"tc","reset";"ec","reset";"tec","fact";"c32","rate";"c64","rate";"cmpd","";"ec32","diff";"ec64","diff";"f","fact";"family","";"n","raw";"s",""},2,FALSE)</f>
        <v>fact</v>
      </c>
      <c r="L462" s="4" t="str">
        <f t="shared" si="28"/>
        <v>100 * fs.filefork.readHits / fs.filefork.nreads</v>
      </c>
      <c r="M462" s="5" t="str">
        <f t="shared" si="29"/>
        <v>pct</v>
      </c>
      <c r="N462" s="5" t="str">
        <f t="shared" si="30"/>
        <v>fs.filefork.readHits</v>
      </c>
      <c r="O462" s="5" t="str">
        <f t="shared" si="31"/>
        <v>fs.filefork.nreads</v>
      </c>
    </row>
    <row r="463" spans="1:15">
      <c r="A463" s="5" t="s">
        <v>1310</v>
      </c>
      <c r="B463" s="5" t="s">
        <v>29</v>
      </c>
      <c r="C463" s="5" t="s">
        <v>35</v>
      </c>
      <c r="D463" s="5" t="s">
        <v>1311</v>
      </c>
      <c r="E463" s="5" t="s">
        <v>1312</v>
      </c>
      <c r="F463" s="5" t="s">
        <v>42</v>
      </c>
      <c r="G463" s="5">
        <v>-1</v>
      </c>
      <c r="H463" s="5" t="s">
        <v>27</v>
      </c>
      <c r="I463" s="5"/>
      <c r="J463" s="5"/>
      <c r="K463" s="4" t="str">
        <f>VLOOKUP(IF(ISBLANK(J463),C463,LEFT(J463,IFERROR(FIND("_",LEFT(J463,4)),1)-1)),{"","fact";"c","reset";"tc","reset";"ec","reset";"tec","fact";"c32","rate";"c64","rate";"cmpd","";"ec32","diff";"ec64","diff";"f","fact";"family","";"n","raw";"s",""},2,FALSE)</f>
        <v>rate</v>
      </c>
      <c r="L463" s="4" t="str">
        <f t="shared" si="28"/>
        <v/>
      </c>
      <c r="M463" s="5" t="str">
        <f t="shared" si="29"/>
        <v/>
      </c>
      <c r="N463" s="5" t="str">
        <f t="shared" si="30"/>
        <v/>
      </c>
      <c r="O463" s="5" t="str">
        <f t="shared" si="31"/>
        <v/>
      </c>
    </row>
    <row r="464" spans="1:15">
      <c r="A464" s="5" t="s">
        <v>1313</v>
      </c>
      <c r="B464" s="5" t="s">
        <v>29</v>
      </c>
      <c r="C464" s="5" t="s">
        <v>35</v>
      </c>
      <c r="D464" s="5" t="s">
        <v>1297</v>
      </c>
      <c r="E464" s="5" t="s">
        <v>1314</v>
      </c>
      <c r="F464" s="5" t="s">
        <v>1315</v>
      </c>
      <c r="G464" s="5">
        <v>-1</v>
      </c>
      <c r="H464" s="5" t="s">
        <v>27</v>
      </c>
      <c r="I464" s="5"/>
      <c r="J464" s="5"/>
      <c r="K464" s="4" t="str">
        <f>VLOOKUP(IF(ISBLANK(J464),C464,LEFT(J464,IFERROR(FIND("_",LEFT(J464,4)),1)-1)),{"","fact";"c","reset";"tc","reset";"ec","reset";"tec","fact";"c32","rate";"c64","rate";"cmpd","";"ec32","diff";"ec64","diff";"f","fact";"family","";"n","raw";"s",""},2,FALSE)</f>
        <v>rate</v>
      </c>
      <c r="L464" s="4" t="str">
        <f t="shared" si="28"/>
        <v/>
      </c>
      <c r="M464" s="5" t="str">
        <f t="shared" si="29"/>
        <v/>
      </c>
      <c r="N464" s="5" t="str">
        <f t="shared" si="30"/>
        <v/>
      </c>
      <c r="O464" s="5" t="str">
        <f t="shared" si="31"/>
        <v/>
      </c>
    </row>
    <row r="465" spans="1:15" ht="45">
      <c r="A465" s="5" t="s">
        <v>1316</v>
      </c>
      <c r="B465" s="5" t="s">
        <v>29</v>
      </c>
      <c r="C465" s="5" t="s">
        <v>455</v>
      </c>
      <c r="D465" s="5" t="s">
        <v>1317</v>
      </c>
      <c r="E465" s="5" t="s">
        <v>1318</v>
      </c>
      <c r="F465" s="5" t="s">
        <v>524</v>
      </c>
      <c r="G465" s="5">
        <v>-1</v>
      </c>
      <c r="H465" s="5" t="s">
        <v>27</v>
      </c>
      <c r="I465" s="5"/>
      <c r="J465" s="5" t="s">
        <v>1319</v>
      </c>
      <c r="K465" s="4" t="str">
        <f>VLOOKUP(IF(ISBLANK(J465),C465,LEFT(J465,IFERROR(FIND("_",LEFT(J465,4)),1)-1)),{"","fact";"c","reset";"tc","reset";"ec","reset";"tec","fact";"c32","rate";"c64","rate";"cmpd","";"ec32","diff";"ec64","diff";"f","fact";"family","";"n","raw";"s",""},2,FALSE)</f>
        <v>fact</v>
      </c>
      <c r="L465" s="4" t="str">
        <f t="shared" si="28"/>
        <v>100 * fs.filefork.updateBlockReadHits / fs.filefork.nupdates</v>
      </c>
      <c r="M465" s="5" t="str">
        <f t="shared" si="29"/>
        <v>pct</v>
      </c>
      <c r="N465" s="5" t="str">
        <f t="shared" si="30"/>
        <v>fs.filefork.updateBlockReadHits</v>
      </c>
      <c r="O465" s="5" t="str">
        <f t="shared" si="31"/>
        <v>fs.filefork.nupdates</v>
      </c>
    </row>
    <row r="466" spans="1:15">
      <c r="A466" s="5" t="s">
        <v>1320</v>
      </c>
      <c r="B466" s="5" t="s">
        <v>29</v>
      </c>
      <c r="C466" s="5" t="s">
        <v>35</v>
      </c>
      <c r="D466" s="5" t="s">
        <v>1311</v>
      </c>
      <c r="E466" s="5" t="s">
        <v>1321</v>
      </c>
      <c r="F466" s="5" t="s">
        <v>1315</v>
      </c>
      <c r="G466" s="5">
        <v>-1</v>
      </c>
      <c r="H466" s="5" t="s">
        <v>27</v>
      </c>
      <c r="I466" s="5"/>
      <c r="J466" s="5"/>
      <c r="K466" s="4" t="str">
        <f>VLOOKUP(IF(ISBLANK(J466),C466,LEFT(J466,IFERROR(FIND("_",LEFT(J466,4)),1)-1)),{"","fact";"c","reset";"tc","reset";"ec","reset";"tec","fact";"c32","rate";"c64","rate";"cmpd","";"ec32","diff";"ec64","diff";"f","fact";"family","";"n","raw";"s",""},2,FALSE)</f>
        <v>rate</v>
      </c>
      <c r="L466" s="4" t="str">
        <f t="shared" si="28"/>
        <v/>
      </c>
      <c r="M466" s="5" t="str">
        <f t="shared" si="29"/>
        <v/>
      </c>
      <c r="N466" s="5" t="str">
        <f t="shared" si="30"/>
        <v/>
      </c>
      <c r="O466" s="5" t="str">
        <f t="shared" si="31"/>
        <v/>
      </c>
    </row>
    <row r="467" spans="1:15">
      <c r="A467" s="5" t="s">
        <v>4520</v>
      </c>
      <c r="B467" s="5" t="s">
        <v>29</v>
      </c>
      <c r="C467" s="5" t="s">
        <v>25</v>
      </c>
      <c r="D467" s="5"/>
      <c r="E467" s="5" t="s">
        <v>4521</v>
      </c>
      <c r="F467" s="5"/>
      <c r="G467" s="5">
        <v>-1</v>
      </c>
      <c r="H467" s="5" t="s">
        <v>27</v>
      </c>
      <c r="I467" s="5"/>
      <c r="J467" s="5"/>
      <c r="K467" s="4" t="str">
        <f>VLOOKUP(IF(ISBLANK(J467),C467,LEFT(J467,IFERROR(FIND("_",LEFT(J467,4)),1)-1)),{"","fact";"c","reset";"tc","reset";"ec","reset";"tec","fact";"c32","rate";"c64","rate";"cmpd","";"ec32","diff";"ec64","diff";"f","fact";"family","";"n","raw";"s",""},2,FALSE)</f>
        <v/>
      </c>
      <c r="L467" s="4" t="str">
        <f t="shared" si="28"/>
        <v/>
      </c>
      <c r="M467" s="5" t="str">
        <f t="shared" si="29"/>
        <v/>
      </c>
      <c r="N467" s="5" t="str">
        <f t="shared" si="30"/>
        <v/>
      </c>
      <c r="O467" s="5" t="str">
        <f t="shared" si="31"/>
        <v/>
      </c>
    </row>
    <row r="468" spans="1:15">
      <c r="A468" s="5" t="s">
        <v>4522</v>
      </c>
      <c r="B468" s="5" t="s">
        <v>29</v>
      </c>
      <c r="C468" s="5" t="s">
        <v>35</v>
      </c>
      <c r="D468" s="5" t="s">
        <v>1271</v>
      </c>
      <c r="E468" s="5" t="s">
        <v>1272</v>
      </c>
      <c r="F468" s="5" t="s">
        <v>42</v>
      </c>
      <c r="G468" s="5">
        <v>-1</v>
      </c>
      <c r="H468" s="5" t="s">
        <v>27</v>
      </c>
      <c r="I468" s="5"/>
      <c r="J468" s="5"/>
      <c r="K468" s="4" t="str">
        <f>VLOOKUP(IF(ISBLANK(J468),C468,LEFT(J468,IFERROR(FIND("_",LEFT(J468,4)),1)-1)),{"","fact";"c","reset";"tc","reset";"ec","reset";"tec","fact";"c32","rate";"c64","rate";"cmpd","";"ec32","diff";"ec64","diff";"f","fact";"family","";"n","raw";"s",""},2,FALSE)</f>
        <v>rate</v>
      </c>
      <c r="L468" s="4" t="str">
        <f t="shared" si="28"/>
        <v/>
      </c>
      <c r="M468" s="5" t="str">
        <f t="shared" si="29"/>
        <v/>
      </c>
      <c r="N468" s="5" t="str">
        <f t="shared" si="30"/>
        <v/>
      </c>
      <c r="O468" s="5" t="str">
        <f t="shared" si="31"/>
        <v/>
      </c>
    </row>
    <row r="469" spans="1:15">
      <c r="A469" s="5" t="s">
        <v>4523</v>
      </c>
      <c r="B469" s="5" t="s">
        <v>29</v>
      </c>
      <c r="C469" s="5" t="s">
        <v>35</v>
      </c>
      <c r="D469" s="5" t="s">
        <v>1274</v>
      </c>
      <c r="E469" s="5" t="s">
        <v>1275</v>
      </c>
      <c r="F469" s="5" t="s">
        <v>42</v>
      </c>
      <c r="G469" s="5">
        <v>-1</v>
      </c>
      <c r="H469" s="5" t="s">
        <v>27</v>
      </c>
      <c r="I469" s="5"/>
      <c r="J469" s="5"/>
      <c r="K469" s="4" t="str">
        <f>VLOOKUP(IF(ISBLANK(J469),C469,LEFT(J469,IFERROR(FIND("_",LEFT(J469,4)),1)-1)),{"","fact";"c","reset";"tc","reset";"ec","reset";"tec","fact";"c32","rate";"c64","rate";"cmpd","";"ec32","diff";"ec64","diff";"f","fact";"family","";"n","raw";"s",""},2,FALSE)</f>
        <v>rate</v>
      </c>
      <c r="L469" s="4" t="str">
        <f t="shared" si="28"/>
        <v/>
      </c>
      <c r="M469" s="5" t="str">
        <f t="shared" si="29"/>
        <v/>
      </c>
      <c r="N469" s="5" t="str">
        <f t="shared" si="30"/>
        <v/>
      </c>
      <c r="O469" s="5" t="str">
        <f t="shared" si="31"/>
        <v/>
      </c>
    </row>
    <row r="470" spans="1:15">
      <c r="A470" s="5" t="s">
        <v>4524</v>
      </c>
      <c r="B470" s="5" t="s">
        <v>29</v>
      </c>
      <c r="C470" s="5" t="s">
        <v>35</v>
      </c>
      <c r="D470" s="5" t="s">
        <v>1294</v>
      </c>
      <c r="E470" s="5" t="s">
        <v>1295</v>
      </c>
      <c r="F470" s="5" t="s">
        <v>77</v>
      </c>
      <c r="G470" s="5">
        <v>-1</v>
      </c>
      <c r="H470" s="5" t="s">
        <v>27</v>
      </c>
      <c r="I470" s="5"/>
      <c r="J470" s="5"/>
      <c r="K470" s="4" t="str">
        <f>VLOOKUP(IF(ISBLANK(J470),C470,LEFT(J470,IFERROR(FIND("_",LEFT(J470,4)),1)-1)),{"","fact";"c","reset";"tc","reset";"ec","reset";"tec","fact";"c32","rate";"c64","rate";"cmpd","";"ec32","diff";"ec64","diff";"f","fact";"family","";"n","raw";"s",""},2,FALSE)</f>
        <v>rate</v>
      </c>
      <c r="L470" s="4" t="str">
        <f t="shared" si="28"/>
        <v/>
      </c>
      <c r="M470" s="5" t="str">
        <f t="shared" si="29"/>
        <v/>
      </c>
      <c r="N470" s="5" t="str">
        <f t="shared" si="30"/>
        <v/>
      </c>
      <c r="O470" s="5" t="str">
        <f t="shared" si="31"/>
        <v/>
      </c>
    </row>
    <row r="471" spans="1:15">
      <c r="A471" s="5" t="s">
        <v>4525</v>
      </c>
      <c r="B471" s="5" t="s">
        <v>29</v>
      </c>
      <c r="C471" s="5" t="s">
        <v>35</v>
      </c>
      <c r="D471" s="5" t="s">
        <v>1297</v>
      </c>
      <c r="E471" s="5" t="s">
        <v>1298</v>
      </c>
      <c r="F471" s="5" t="s">
        <v>42</v>
      </c>
      <c r="G471" s="5">
        <v>-1</v>
      </c>
      <c r="H471" s="5" t="s">
        <v>27</v>
      </c>
      <c r="I471" s="5"/>
      <c r="J471" s="5"/>
      <c r="K471" s="4" t="str">
        <f>VLOOKUP(IF(ISBLANK(J471),C471,LEFT(J471,IFERROR(FIND("_",LEFT(J471,4)),1)-1)),{"","fact";"c","reset";"tc","reset";"ec","reset";"tec","fact";"c32","rate";"c64","rate";"cmpd","";"ec32","diff";"ec64","diff";"f","fact";"family","";"n","raw";"s",""},2,FALSE)</f>
        <v>rate</v>
      </c>
      <c r="L471" s="4" t="str">
        <f t="shared" si="28"/>
        <v/>
      </c>
      <c r="M471" s="5" t="str">
        <f t="shared" si="29"/>
        <v/>
      </c>
      <c r="N471" s="5" t="str">
        <f t="shared" si="30"/>
        <v/>
      </c>
      <c r="O471" s="5" t="str">
        <f t="shared" si="31"/>
        <v/>
      </c>
    </row>
    <row r="472" spans="1:15">
      <c r="A472" s="5" t="s">
        <v>4526</v>
      </c>
      <c r="B472" s="5" t="s">
        <v>29</v>
      </c>
      <c r="C472" s="5" t="s">
        <v>221</v>
      </c>
      <c r="D472" s="5" t="s">
        <v>1300</v>
      </c>
      <c r="E472" s="5" t="s">
        <v>1301</v>
      </c>
      <c r="F472" s="5" t="s">
        <v>1302</v>
      </c>
      <c r="G472" s="5">
        <v>-1</v>
      </c>
      <c r="H472" s="5" t="s">
        <v>27</v>
      </c>
      <c r="I472" s="5"/>
      <c r="J472" s="5"/>
      <c r="K472" s="4" t="str">
        <f>VLOOKUP(IF(ISBLANK(J472),C472,LEFT(J472,IFERROR(FIND("_",LEFT(J472,4)),1)-1)),{"","fact";"c","reset";"tc","reset";"ec","reset";"tec","fact";"c32","rate";"c64","rate";"cmpd","";"ec32","diff";"ec64","diff";"f","fact";"family","";"n","raw";"s",""},2,FALSE)</f>
        <v>diff</v>
      </c>
      <c r="L472" s="4" t="str">
        <f t="shared" si="28"/>
        <v/>
      </c>
      <c r="M472" s="5" t="str">
        <f t="shared" si="29"/>
        <v/>
      </c>
      <c r="N472" s="5" t="str">
        <f t="shared" si="30"/>
        <v/>
      </c>
      <c r="O472" s="5" t="str">
        <f t="shared" si="31"/>
        <v/>
      </c>
    </row>
    <row r="473" spans="1:15" ht="30">
      <c r="A473" s="5" t="s">
        <v>4527</v>
      </c>
      <c r="B473" s="5" t="s">
        <v>4504</v>
      </c>
      <c r="C473" s="5" t="s">
        <v>455</v>
      </c>
      <c r="D473" s="5" t="s">
        <v>4513</v>
      </c>
      <c r="E473" s="5" t="s">
        <v>4514</v>
      </c>
      <c r="F473" s="5"/>
      <c r="G473" s="5">
        <v>-1</v>
      </c>
      <c r="H473" s="5" t="s">
        <v>27</v>
      </c>
      <c r="I473" s="5"/>
      <c r="J473" s="5" t="s">
        <v>4528</v>
      </c>
      <c r="K473" s="4" t="str">
        <f>VLOOKUP(IF(ISBLANK(J473),C473,LEFT(J473,IFERROR(FIND("_",LEFT(J473,4)),1)-1)),{"","fact";"c","reset";"tc","reset";"ec","reset";"tec","fact";"c32","rate";"c64","rate";"cmpd","";"ec32","diff";"ec64","diff";"f","fact";"family","";"n","raw";"s",""},2,FALSE)</f>
        <v>fact</v>
      </c>
      <c r="L473" s="4" t="str">
        <f t="shared" si="28"/>
        <v>fs.filefork64.readHits + fs.filefork.fsReads</v>
      </c>
      <c r="M473" s="5" t="str">
        <f t="shared" si="29"/>
        <v>add</v>
      </c>
      <c r="N473" s="5" t="str">
        <f t="shared" si="30"/>
        <v>fs.filefork64.readHits</v>
      </c>
      <c r="O473" s="5" t="str">
        <f t="shared" si="31"/>
        <v>fs.filefork.fsReads</v>
      </c>
    </row>
    <row r="474" spans="1:15" ht="45">
      <c r="A474" s="5" t="s">
        <v>4529</v>
      </c>
      <c r="B474" s="5" t="s">
        <v>4504</v>
      </c>
      <c r="C474" s="5" t="s">
        <v>455</v>
      </c>
      <c r="D474" s="5" t="s">
        <v>4517</v>
      </c>
      <c r="E474" s="5" t="s">
        <v>4518</v>
      </c>
      <c r="F474" s="5"/>
      <c r="G474" s="5">
        <v>-1</v>
      </c>
      <c r="H474" s="5" t="s">
        <v>27</v>
      </c>
      <c r="I474" s="5"/>
      <c r="J474" s="5" t="s">
        <v>4530</v>
      </c>
      <c r="K474" s="4" t="str">
        <f>VLOOKUP(IF(ISBLANK(J474),C474,LEFT(J474,IFERROR(FIND("_",LEFT(J474,4)),1)-1)),{"","fact";"c","reset";"tc","reset";"ec","reset";"tec","fact";"c32","rate";"c64","rate";"cmpd","";"ec32","diff";"ec64","diff";"f","fact";"family","";"n","raw";"s",""},2,FALSE)</f>
        <v>fact</v>
      </c>
      <c r="L474" s="4" t="str">
        <f t="shared" si="28"/>
        <v>fs.filefork64.updateBlockReadHits + fs.filefork.updateBlockFsReads</v>
      </c>
      <c r="M474" s="5" t="str">
        <f t="shared" si="29"/>
        <v>add</v>
      </c>
      <c r="N474" s="5" t="str">
        <f t="shared" si="30"/>
        <v>fs.filefork64.updateBlockReadHits</v>
      </c>
      <c r="O474" s="5" t="str">
        <f t="shared" si="31"/>
        <v>fs.filefork.updateBlockFsReads</v>
      </c>
    </row>
    <row r="475" spans="1:15">
      <c r="A475" s="5" t="s">
        <v>4531</v>
      </c>
      <c r="B475" s="5" t="s">
        <v>29</v>
      </c>
      <c r="C475" s="5" t="s">
        <v>35</v>
      </c>
      <c r="D475" s="5" t="s">
        <v>1304</v>
      </c>
      <c r="E475" s="5" t="s">
        <v>1305</v>
      </c>
      <c r="F475" s="5" t="s">
        <v>42</v>
      </c>
      <c r="G475" s="5">
        <v>-1</v>
      </c>
      <c r="H475" s="5" t="s">
        <v>27</v>
      </c>
      <c r="I475" s="5"/>
      <c r="J475" s="5"/>
      <c r="K475" s="4" t="str">
        <f>VLOOKUP(IF(ISBLANK(J475),C475,LEFT(J475,IFERROR(FIND("_",LEFT(J475,4)),1)-1)),{"","fact";"c","reset";"tc","reset";"ec","reset";"tec","fact";"c32","rate";"c64","rate";"cmpd","";"ec32","diff";"ec64","diff";"f","fact";"family","";"n","raw";"s",""},2,FALSE)</f>
        <v>rate</v>
      </c>
      <c r="L475" s="4" t="str">
        <f t="shared" si="28"/>
        <v/>
      </c>
      <c r="M475" s="5" t="str">
        <f t="shared" si="29"/>
        <v/>
      </c>
      <c r="N475" s="5" t="str">
        <f t="shared" si="30"/>
        <v/>
      </c>
      <c r="O475" s="5" t="str">
        <f t="shared" si="31"/>
        <v/>
      </c>
    </row>
    <row r="476" spans="1:15" ht="30">
      <c r="A476" s="5" t="s">
        <v>4532</v>
      </c>
      <c r="B476" s="5" t="s">
        <v>29</v>
      </c>
      <c r="C476" s="5" t="s">
        <v>455</v>
      </c>
      <c r="D476" s="5" t="s">
        <v>1307</v>
      </c>
      <c r="E476" s="5" t="s">
        <v>1308</v>
      </c>
      <c r="F476" s="5" t="s">
        <v>524</v>
      </c>
      <c r="G476" s="5">
        <v>-1</v>
      </c>
      <c r="H476" s="5" t="s">
        <v>27</v>
      </c>
      <c r="I476" s="5"/>
      <c r="J476" s="5" t="s">
        <v>4533</v>
      </c>
      <c r="K476" s="4" t="str">
        <f>VLOOKUP(IF(ISBLANK(J476),C476,LEFT(J476,IFERROR(FIND("_",LEFT(J476,4)),1)-1)),{"","fact";"c","reset";"tc","reset";"ec","reset";"tec","fact";"c32","rate";"c64","rate";"cmpd","";"ec32","diff";"ec64","diff";"f","fact";"family","";"n","raw";"s",""},2,FALSE)</f>
        <v>fact</v>
      </c>
      <c r="L476" s="4" t="str">
        <f t="shared" si="28"/>
        <v>100 * fs.filefork64.readHits / fs.filefork64.nreads</v>
      </c>
      <c r="M476" s="5" t="str">
        <f t="shared" si="29"/>
        <v>pct</v>
      </c>
      <c r="N476" s="5" t="str">
        <f t="shared" si="30"/>
        <v>fs.filefork64.readHits</v>
      </c>
      <c r="O476" s="5" t="str">
        <f t="shared" si="31"/>
        <v>fs.filefork64.nreads</v>
      </c>
    </row>
    <row r="477" spans="1:15">
      <c r="A477" s="5" t="s">
        <v>4534</v>
      </c>
      <c r="B477" s="5" t="s">
        <v>29</v>
      </c>
      <c r="C477" s="5" t="s">
        <v>35</v>
      </c>
      <c r="D477" s="5" t="s">
        <v>1311</v>
      </c>
      <c r="E477" s="5" t="s">
        <v>1312</v>
      </c>
      <c r="F477" s="5" t="s">
        <v>42</v>
      </c>
      <c r="G477" s="5">
        <v>-1</v>
      </c>
      <c r="H477" s="5" t="s">
        <v>27</v>
      </c>
      <c r="I477" s="5"/>
      <c r="J477" s="5"/>
      <c r="K477" s="4" t="str">
        <f>VLOOKUP(IF(ISBLANK(J477),C477,LEFT(J477,IFERROR(FIND("_",LEFT(J477,4)),1)-1)),{"","fact";"c","reset";"tc","reset";"ec","reset";"tec","fact";"c32","rate";"c64","rate";"cmpd","";"ec32","diff";"ec64","diff";"f","fact";"family","";"n","raw";"s",""},2,FALSE)</f>
        <v>rate</v>
      </c>
      <c r="L477" s="4" t="str">
        <f t="shared" si="28"/>
        <v/>
      </c>
      <c r="M477" s="5" t="str">
        <f t="shared" si="29"/>
        <v/>
      </c>
      <c r="N477" s="5" t="str">
        <f t="shared" si="30"/>
        <v/>
      </c>
      <c r="O477" s="5" t="str">
        <f t="shared" si="31"/>
        <v/>
      </c>
    </row>
    <row r="478" spans="1:15">
      <c r="A478" s="5" t="s">
        <v>4535</v>
      </c>
      <c r="B478" s="5" t="s">
        <v>29</v>
      </c>
      <c r="C478" s="5" t="s">
        <v>35</v>
      </c>
      <c r="D478" s="5" t="s">
        <v>1297</v>
      </c>
      <c r="E478" s="5" t="s">
        <v>1314</v>
      </c>
      <c r="F478" s="5" t="s">
        <v>1315</v>
      </c>
      <c r="G478" s="5">
        <v>-1</v>
      </c>
      <c r="H478" s="5" t="s">
        <v>27</v>
      </c>
      <c r="I478" s="5"/>
      <c r="J478" s="5"/>
      <c r="K478" s="4" t="str">
        <f>VLOOKUP(IF(ISBLANK(J478),C478,LEFT(J478,IFERROR(FIND("_",LEFT(J478,4)),1)-1)),{"","fact";"c","reset";"tc","reset";"ec","reset";"tec","fact";"c32","rate";"c64","rate";"cmpd","";"ec32","diff";"ec64","diff";"f","fact";"family","";"n","raw";"s",""},2,FALSE)</f>
        <v>rate</v>
      </c>
      <c r="L478" s="4" t="str">
        <f t="shared" si="28"/>
        <v/>
      </c>
      <c r="M478" s="5" t="str">
        <f t="shared" si="29"/>
        <v/>
      </c>
      <c r="N478" s="5" t="str">
        <f t="shared" si="30"/>
        <v/>
      </c>
      <c r="O478" s="5" t="str">
        <f t="shared" si="31"/>
        <v/>
      </c>
    </row>
    <row r="479" spans="1:15" ht="45">
      <c r="A479" s="5" t="s">
        <v>4536</v>
      </c>
      <c r="B479" s="5" t="s">
        <v>29</v>
      </c>
      <c r="C479" s="5" t="s">
        <v>455</v>
      </c>
      <c r="D479" s="5" t="s">
        <v>1317</v>
      </c>
      <c r="E479" s="5" t="s">
        <v>1318</v>
      </c>
      <c r="F479" s="5" t="s">
        <v>524</v>
      </c>
      <c r="G479" s="5">
        <v>-1</v>
      </c>
      <c r="H479" s="5" t="s">
        <v>27</v>
      </c>
      <c r="I479" s="5"/>
      <c r="J479" s="5" t="s">
        <v>4537</v>
      </c>
      <c r="K479" s="4" t="str">
        <f>VLOOKUP(IF(ISBLANK(J479),C479,LEFT(J479,IFERROR(FIND("_",LEFT(J479,4)),1)-1)),{"","fact";"c","reset";"tc","reset";"ec","reset";"tec","fact";"c32","rate";"c64","rate";"cmpd","";"ec32","diff";"ec64","diff";"f","fact";"family","";"n","raw";"s",""},2,FALSE)</f>
        <v>fact</v>
      </c>
      <c r="L479" s="4" t="str">
        <f t="shared" si="28"/>
        <v>100 * fs.filefork64.updateBlockReadHits / fs.filefork64.nupdates</v>
      </c>
      <c r="M479" s="5" t="str">
        <f t="shared" si="29"/>
        <v>pct</v>
      </c>
      <c r="N479" s="5" t="str">
        <f t="shared" si="30"/>
        <v>fs.filefork64.updateBlockReadHits</v>
      </c>
      <c r="O479" s="5" t="str">
        <f t="shared" si="31"/>
        <v>fs.filefork64.nupdates</v>
      </c>
    </row>
    <row r="480" spans="1:15">
      <c r="A480" s="5" t="s">
        <v>4538</v>
      </c>
      <c r="B480" s="5" t="s">
        <v>29</v>
      </c>
      <c r="C480" s="5" t="s">
        <v>35</v>
      </c>
      <c r="D480" s="5" t="s">
        <v>1311</v>
      </c>
      <c r="E480" s="5" t="s">
        <v>1321</v>
      </c>
      <c r="F480" s="5" t="s">
        <v>1315</v>
      </c>
      <c r="G480" s="5">
        <v>-1</v>
      </c>
      <c r="H480" s="5" t="s">
        <v>27</v>
      </c>
      <c r="I480" s="5"/>
      <c r="J480" s="5"/>
      <c r="K480" s="4" t="str">
        <f>VLOOKUP(IF(ISBLANK(J480),C480,LEFT(J480,IFERROR(FIND("_",LEFT(J480,4)),1)-1)),{"","fact";"c","reset";"tc","reset";"ec","reset";"tec","fact";"c32","rate";"c64","rate";"cmpd","";"ec32","diff";"ec64","diff";"f","fact";"family","";"n","raw";"s",""},2,FALSE)</f>
        <v>rate</v>
      </c>
      <c r="L480" s="4" t="str">
        <f t="shared" si="28"/>
        <v/>
      </c>
      <c r="M480" s="5" t="str">
        <f t="shared" si="29"/>
        <v/>
      </c>
      <c r="N480" s="5" t="str">
        <f t="shared" si="30"/>
        <v/>
      </c>
      <c r="O480" s="5" t="str">
        <f t="shared" si="31"/>
        <v/>
      </c>
    </row>
    <row r="481" spans="1:15">
      <c r="A481" s="5" t="s">
        <v>1322</v>
      </c>
      <c r="B481" s="5" t="s">
        <v>29</v>
      </c>
      <c r="C481" s="5" t="s">
        <v>30</v>
      </c>
      <c r="D481" s="5" t="s">
        <v>38</v>
      </c>
      <c r="E481" s="5" t="s">
        <v>1323</v>
      </c>
      <c r="F481" s="5"/>
      <c r="G481" s="5">
        <v>10</v>
      </c>
      <c r="H481" s="5" t="s">
        <v>27</v>
      </c>
      <c r="I481" s="5">
        <v>-1</v>
      </c>
      <c r="J481" s="5"/>
      <c r="K481" s="4" t="str">
        <f>VLOOKUP(IF(ISBLANK(J481),C481,LEFT(J481,IFERROR(FIND("_",LEFT(J481,4)),1)-1)),{"","fact";"c","reset";"tc","reset";"ec","reset";"tec","fact";"c32","rate";"c64","rate";"cmpd","";"ec32","diff";"ec64","diff";"f","fact";"family","";"n","raw";"s",""},2,FALSE)</f>
        <v/>
      </c>
      <c r="L481" s="4" t="str">
        <f t="shared" si="28"/>
        <v/>
      </c>
      <c r="M481" s="5" t="str">
        <f t="shared" si="29"/>
        <v/>
      </c>
      <c r="N481" s="5" t="str">
        <f t="shared" si="30"/>
        <v/>
      </c>
      <c r="O481" s="5" t="str">
        <f t="shared" si="31"/>
        <v/>
      </c>
    </row>
    <row r="482" spans="1:15">
      <c r="A482" s="5" t="s">
        <v>1324</v>
      </c>
      <c r="B482" s="5" t="s">
        <v>29</v>
      </c>
      <c r="C482" s="5" t="s">
        <v>455</v>
      </c>
      <c r="D482" s="5" t="s">
        <v>1325</v>
      </c>
      <c r="E482" s="5" t="s">
        <v>1326</v>
      </c>
      <c r="F482" s="5" t="s">
        <v>1327</v>
      </c>
      <c r="G482" s="5">
        <v>-1</v>
      </c>
      <c r="H482" s="5" t="s">
        <v>27</v>
      </c>
      <c r="I482" s="5">
        <v>1</v>
      </c>
      <c r="J482" s="5" t="s">
        <v>1328</v>
      </c>
      <c r="K482" s="4" t="str">
        <f>VLOOKUP(IF(ISBLANK(J482),C482,LEFT(J482,IFERROR(FIND("_",LEFT(J482,4)),1)-1)),{"","fact";"c","reset";"tc","reset";"ec","reset";"tec","fact";"c32","rate";"c64","rate";"cmpd","";"ec32","diff";"ec64","diff";"f","fact";"family","";"n","raw";"s",""},2,FALSE)</f>
        <v>fact</v>
      </c>
      <c r="L482" s="4" t="str">
        <f t="shared" si="28"/>
        <v>totalTime / writeCalls</v>
      </c>
      <c r="M482" s="5" t="str">
        <f t="shared" si="29"/>
        <v>div</v>
      </c>
      <c r="N482" s="5" t="str">
        <f t="shared" si="30"/>
        <v>totalTime</v>
      </c>
      <c r="O482" s="5" t="str">
        <f t="shared" si="31"/>
        <v>writeCalls</v>
      </c>
    </row>
    <row r="483" spans="1:15">
      <c r="A483" s="5" t="s">
        <v>4539</v>
      </c>
      <c r="B483" s="5" t="s">
        <v>4504</v>
      </c>
      <c r="C483" s="5" t="s">
        <v>35</v>
      </c>
      <c r="D483" s="5" t="s">
        <v>1136</v>
      </c>
      <c r="E483" s="5" t="s">
        <v>4540</v>
      </c>
      <c r="F483" s="5" t="s">
        <v>4541</v>
      </c>
      <c r="G483" s="5">
        <v>-1</v>
      </c>
      <c r="H483" s="5" t="s">
        <v>27</v>
      </c>
      <c r="I483" s="5">
        <v>-1</v>
      </c>
      <c r="J483" s="5"/>
      <c r="K483" s="4" t="str">
        <f>VLOOKUP(IF(ISBLANK(J483),C483,LEFT(J483,IFERROR(FIND("_",LEFT(J483,4)),1)-1)),{"","fact";"c","reset";"tc","reset";"ec","reset";"tec","fact";"c32","rate";"c64","rate";"cmpd","";"ec32","diff";"ec64","diff";"f","fact";"family","";"n","raw";"s",""},2,FALSE)</f>
        <v>rate</v>
      </c>
      <c r="L483" s="4" t="str">
        <f t="shared" si="28"/>
        <v/>
      </c>
      <c r="M483" s="5" t="str">
        <f t="shared" si="29"/>
        <v/>
      </c>
      <c r="N483" s="5" t="str">
        <f t="shared" si="30"/>
        <v/>
      </c>
      <c r="O483" s="5" t="str">
        <f t="shared" si="31"/>
        <v/>
      </c>
    </row>
    <row r="484" spans="1:15">
      <c r="A484" s="5" t="s">
        <v>1329</v>
      </c>
      <c r="B484" s="5" t="s">
        <v>29</v>
      </c>
      <c r="C484" s="5" t="s">
        <v>35</v>
      </c>
      <c r="D484" s="5" t="s">
        <v>1330</v>
      </c>
      <c r="E484" s="5" t="s">
        <v>1331</v>
      </c>
      <c r="F484" s="5" t="s">
        <v>606</v>
      </c>
      <c r="G484" s="5">
        <v>-1</v>
      </c>
      <c r="H484" s="5" t="s">
        <v>27</v>
      </c>
      <c r="I484" s="5">
        <v>-1</v>
      </c>
      <c r="J484" s="5"/>
      <c r="K484" s="4" t="str">
        <f>VLOOKUP(IF(ISBLANK(J484),C484,LEFT(J484,IFERROR(FIND("_",LEFT(J484,4)),1)-1)),{"","fact";"c","reset";"tc","reset";"ec","reset";"tec","fact";"c32","rate";"c64","rate";"cmpd","";"ec32","diff";"ec64","diff";"f","fact";"family","";"n","raw";"s",""},2,FALSE)</f>
        <v>rate</v>
      </c>
      <c r="L484" s="4" t="str">
        <f t="shared" si="28"/>
        <v/>
      </c>
      <c r="M484" s="5" t="str">
        <f t="shared" si="29"/>
        <v/>
      </c>
      <c r="N484" s="5" t="str">
        <f t="shared" si="30"/>
        <v/>
      </c>
      <c r="O484" s="5" t="str">
        <f t="shared" si="31"/>
        <v/>
      </c>
    </row>
    <row r="485" spans="1:15">
      <c r="A485" s="5" t="s">
        <v>1332</v>
      </c>
      <c r="B485" s="5" t="s">
        <v>24</v>
      </c>
      <c r="C485" s="5" t="s">
        <v>25</v>
      </c>
      <c r="D485" s="5"/>
      <c r="E485" s="5" t="s">
        <v>1333</v>
      </c>
      <c r="F485" s="5"/>
      <c r="G485" s="5">
        <v>-1</v>
      </c>
      <c r="H485" s="5" t="s">
        <v>27</v>
      </c>
      <c r="I485" s="5"/>
      <c r="J485" s="5"/>
      <c r="K485" s="4" t="str">
        <f>VLOOKUP(IF(ISBLANK(J485),C485,LEFT(J485,IFERROR(FIND("_",LEFT(J485,4)),1)-1)),{"","fact";"c","reset";"tc","reset";"ec","reset";"tec","fact";"c32","rate";"c64","rate";"cmpd","";"ec32","diff";"ec64","diff";"f","fact";"family","";"n","raw";"s",""},2,FALSE)</f>
        <v/>
      </c>
      <c r="L485" s="4" t="str">
        <f t="shared" si="28"/>
        <v/>
      </c>
      <c r="M485" s="5" t="str">
        <f t="shared" si="29"/>
        <v/>
      </c>
      <c r="N485" s="5" t="str">
        <f t="shared" si="30"/>
        <v/>
      </c>
      <c r="O485" s="5" t="str">
        <f t="shared" si="31"/>
        <v/>
      </c>
    </row>
    <row r="486" spans="1:15">
      <c r="A486" s="5" t="s">
        <v>1334</v>
      </c>
      <c r="B486" s="5" t="s">
        <v>29</v>
      </c>
      <c r="C486" s="5" t="s">
        <v>35</v>
      </c>
      <c r="D486" s="5" t="s">
        <v>1335</v>
      </c>
      <c r="E486" s="5" t="s">
        <v>1336</v>
      </c>
      <c r="F486" s="5" t="s">
        <v>487</v>
      </c>
      <c r="G486" s="5">
        <v>-1</v>
      </c>
      <c r="H486" s="5" t="s">
        <v>27</v>
      </c>
      <c r="I486" s="5"/>
      <c r="J486" s="5"/>
      <c r="K486" s="4" t="str">
        <f>VLOOKUP(IF(ISBLANK(J486),C486,LEFT(J486,IFERROR(FIND("_",LEFT(J486,4)),1)-1)),{"","fact";"c","reset";"tc","reset";"ec","reset";"tec","fact";"c32","rate";"c64","rate";"cmpd","";"ec32","diff";"ec64","diff";"f","fact";"family","";"n","raw";"s",""},2,FALSE)</f>
        <v>rate</v>
      </c>
      <c r="L486" s="4" t="str">
        <f t="shared" si="28"/>
        <v/>
      </c>
      <c r="M486" s="5" t="str">
        <f t="shared" si="29"/>
        <v/>
      </c>
      <c r="N486" s="5" t="str">
        <f t="shared" si="30"/>
        <v/>
      </c>
      <c r="O486" s="5" t="str">
        <f t="shared" si="31"/>
        <v/>
      </c>
    </row>
    <row r="487" spans="1:15">
      <c r="A487" s="5" t="s">
        <v>1337</v>
      </c>
      <c r="B487" s="5" t="s">
        <v>29</v>
      </c>
      <c r="C487" s="5" t="s">
        <v>35</v>
      </c>
      <c r="D487" s="5" t="s">
        <v>1338</v>
      </c>
      <c r="E487" s="5" t="s">
        <v>1339</v>
      </c>
      <c r="F487" s="5" t="s">
        <v>1254</v>
      </c>
      <c r="G487" s="5">
        <v>-1</v>
      </c>
      <c r="H487" s="5" t="s">
        <v>27</v>
      </c>
      <c r="I487" s="5"/>
      <c r="J487" s="5"/>
      <c r="K487" s="4" t="str">
        <f>VLOOKUP(IF(ISBLANK(J487),C487,LEFT(J487,IFERROR(FIND("_",LEFT(J487,4)),1)-1)),{"","fact";"c","reset";"tc","reset";"ec","reset";"tec","fact";"c32","rate";"c64","rate";"cmpd","";"ec32","diff";"ec64","diff";"f","fact";"family","";"n","raw";"s",""},2,FALSE)</f>
        <v>rate</v>
      </c>
      <c r="L487" s="4" t="str">
        <f t="shared" si="28"/>
        <v/>
      </c>
      <c r="M487" s="5" t="str">
        <f t="shared" si="29"/>
        <v/>
      </c>
      <c r="N487" s="5" t="str">
        <f t="shared" si="30"/>
        <v/>
      </c>
      <c r="O487" s="5" t="str">
        <f t="shared" si="31"/>
        <v/>
      </c>
    </row>
    <row r="488" spans="1:15">
      <c r="A488" s="5" t="s">
        <v>1340</v>
      </c>
      <c r="B488" s="5" t="s">
        <v>29</v>
      </c>
      <c r="C488" s="5" t="s">
        <v>35</v>
      </c>
      <c r="D488" s="5" t="s">
        <v>1341</v>
      </c>
      <c r="E488" s="5" t="s">
        <v>1342</v>
      </c>
      <c r="F488" s="5" t="s">
        <v>125</v>
      </c>
      <c r="G488" s="5">
        <v>-1</v>
      </c>
      <c r="H488" s="5" t="s">
        <v>27</v>
      </c>
      <c r="I488" s="5"/>
      <c r="J488" s="5"/>
      <c r="K488" s="4" t="str">
        <f>VLOOKUP(IF(ISBLANK(J488),C488,LEFT(J488,IFERROR(FIND("_",LEFT(J488,4)),1)-1)),{"","fact";"c","reset";"tc","reset";"ec","reset";"tec","fact";"c32","rate";"c64","rate";"cmpd","";"ec32","diff";"ec64","diff";"f","fact";"family","";"n","raw";"s",""},2,FALSE)</f>
        <v>rate</v>
      </c>
      <c r="L488" s="4" t="str">
        <f t="shared" si="28"/>
        <v/>
      </c>
      <c r="M488" s="5" t="str">
        <f t="shared" si="29"/>
        <v/>
      </c>
      <c r="N488" s="5" t="str">
        <f t="shared" si="30"/>
        <v/>
      </c>
      <c r="O488" s="5" t="str">
        <f t="shared" si="31"/>
        <v/>
      </c>
    </row>
    <row r="489" spans="1:15" ht="30">
      <c r="A489" s="5" t="s">
        <v>1343</v>
      </c>
      <c r="B489" s="5" t="s">
        <v>24</v>
      </c>
      <c r="C489" s="5" t="s">
        <v>455</v>
      </c>
      <c r="D489" s="5" t="s">
        <v>1344</v>
      </c>
      <c r="E489" s="5" t="s">
        <v>1345</v>
      </c>
      <c r="F489" s="5" t="s">
        <v>524</v>
      </c>
      <c r="G489" s="5">
        <v>-1</v>
      </c>
      <c r="H489" s="5" t="s">
        <v>27</v>
      </c>
      <c r="I489" s="5"/>
      <c r="J489" s="5" t="s">
        <v>1346</v>
      </c>
      <c r="K489" s="4" t="str">
        <f>VLOOKUP(IF(ISBLANK(J489),C489,LEFT(J489,IFERROR(FIND("_",LEFT(J489,4)),1)-1)),{"","fact";"c","reset";"tc","reset";"ec","reset";"tec","fact";"c32","rate";"c64","rate";"cmpd","";"ec32","diff";"ec64","diff";"f","fact";"family","";"n","raw";"s",""},2,FALSE)</f>
        <v>fact</v>
      </c>
      <c r="L489" s="4" t="str">
        <f t="shared" si="28"/>
        <v>100 * fs.ofCache.hits / fs.ofCache.findRequests</v>
      </c>
      <c r="M489" s="5" t="str">
        <f t="shared" si="29"/>
        <v>pct</v>
      </c>
      <c r="N489" s="5" t="str">
        <f t="shared" si="30"/>
        <v>fs.ofCache.hits</v>
      </c>
      <c r="O489" s="5" t="str">
        <f t="shared" si="31"/>
        <v>fs.ofCache.findRequests</v>
      </c>
    </row>
    <row r="490" spans="1:15">
      <c r="A490" s="5" t="s">
        <v>1347</v>
      </c>
      <c r="B490" s="5" t="s">
        <v>29</v>
      </c>
      <c r="C490" s="5" t="s">
        <v>35</v>
      </c>
      <c r="D490" s="5" t="s">
        <v>1348</v>
      </c>
      <c r="E490" s="5" t="s">
        <v>1349</v>
      </c>
      <c r="F490" s="5"/>
      <c r="G490" s="5">
        <v>-1</v>
      </c>
      <c r="H490" s="5" t="s">
        <v>27</v>
      </c>
      <c r="I490" s="5"/>
      <c r="J490" s="5"/>
      <c r="K490" s="4" t="str">
        <f>VLOOKUP(IF(ISBLANK(J490),C490,LEFT(J490,IFERROR(FIND("_",LEFT(J490,4)),1)-1)),{"","fact";"c","reset";"tc","reset";"ec","reset";"tec","fact";"c32","rate";"c64","rate";"cmpd","";"ec32","diff";"ec64","diff";"f","fact";"family","";"n","raw";"s",""},2,FALSE)</f>
        <v>rate</v>
      </c>
      <c r="L490" s="4" t="str">
        <f t="shared" si="28"/>
        <v/>
      </c>
      <c r="M490" s="5" t="str">
        <f t="shared" si="29"/>
        <v/>
      </c>
      <c r="N490" s="5" t="str">
        <f t="shared" si="30"/>
        <v/>
      </c>
      <c r="O490" s="5" t="str">
        <f t="shared" si="31"/>
        <v/>
      </c>
    </row>
    <row r="491" spans="1:15">
      <c r="A491" s="5" t="s">
        <v>1350</v>
      </c>
      <c r="B491" s="5" t="s">
        <v>29</v>
      </c>
      <c r="C491" s="5" t="s">
        <v>35</v>
      </c>
      <c r="D491" s="5" t="s">
        <v>1351</v>
      </c>
      <c r="E491" s="5" t="s">
        <v>1352</v>
      </c>
      <c r="F491" s="5"/>
      <c r="G491" s="5">
        <v>-1</v>
      </c>
      <c r="H491" s="5" t="s">
        <v>27</v>
      </c>
      <c r="I491" s="5"/>
      <c r="J491" s="5"/>
      <c r="K491" s="4" t="str">
        <f>VLOOKUP(IF(ISBLANK(J491),C491,LEFT(J491,IFERROR(FIND("_",LEFT(J491,4)),1)-1)),{"","fact";"c","reset";"tc","reset";"ec","reset";"tec","fact";"c32","rate";"c64","rate";"cmpd","";"ec32","diff";"ec64","diff";"f","fact";"family","";"n","raw";"s",""},2,FALSE)</f>
        <v>rate</v>
      </c>
      <c r="L491" s="4" t="str">
        <f t="shared" si="28"/>
        <v/>
      </c>
      <c r="M491" s="5" t="str">
        <f t="shared" si="29"/>
        <v/>
      </c>
      <c r="N491" s="5" t="str">
        <f t="shared" si="30"/>
        <v/>
      </c>
      <c r="O491" s="5" t="str">
        <f t="shared" si="31"/>
        <v/>
      </c>
    </row>
    <row r="492" spans="1:15">
      <c r="A492" s="5" t="s">
        <v>1353</v>
      </c>
      <c r="B492" s="5" t="s">
        <v>29</v>
      </c>
      <c r="C492" s="5" t="s">
        <v>35</v>
      </c>
      <c r="D492" s="5" t="s">
        <v>1354</v>
      </c>
      <c r="E492" s="5" t="s">
        <v>1355</v>
      </c>
      <c r="F492" s="5" t="s">
        <v>487</v>
      </c>
      <c r="G492" s="5">
        <v>-1</v>
      </c>
      <c r="H492" s="5" t="s">
        <v>27</v>
      </c>
      <c r="I492" s="5"/>
      <c r="J492" s="5"/>
      <c r="K492" s="4" t="str">
        <f>VLOOKUP(IF(ISBLANK(J492),C492,LEFT(J492,IFERROR(FIND("_",LEFT(J492,4)),1)-1)),{"","fact";"c","reset";"tc","reset";"ec","reset";"tec","fact";"c32","rate";"c64","rate";"cmpd","";"ec32","diff";"ec64","diff";"f","fact";"family","";"n","raw";"s",""},2,FALSE)</f>
        <v>rate</v>
      </c>
      <c r="L492" s="4" t="str">
        <f t="shared" si="28"/>
        <v/>
      </c>
      <c r="M492" s="5" t="str">
        <f t="shared" si="29"/>
        <v/>
      </c>
      <c r="N492" s="5" t="str">
        <f t="shared" si="30"/>
        <v/>
      </c>
      <c r="O492" s="5" t="str">
        <f t="shared" si="31"/>
        <v/>
      </c>
    </row>
    <row r="493" spans="1:15">
      <c r="A493" s="5" t="s">
        <v>1356</v>
      </c>
      <c r="B493" s="5" t="s">
        <v>29</v>
      </c>
      <c r="C493" s="5" t="s">
        <v>35</v>
      </c>
      <c r="D493" s="5" t="s">
        <v>1357</v>
      </c>
      <c r="E493" s="5" t="s">
        <v>1358</v>
      </c>
      <c r="F493" s="5" t="s">
        <v>487</v>
      </c>
      <c r="G493" s="5">
        <v>-1</v>
      </c>
      <c r="H493" s="5" t="s">
        <v>27</v>
      </c>
      <c r="I493" s="5"/>
      <c r="J493" s="5"/>
      <c r="K493" s="4" t="str">
        <f>VLOOKUP(IF(ISBLANK(J493),C493,LEFT(J493,IFERROR(FIND("_",LEFT(J493,4)),1)-1)),{"","fact";"c","reset";"tc","reset";"ec","reset";"tec","fact";"c32","rate";"c64","rate";"cmpd","";"ec32","diff";"ec64","diff";"f","fact";"family","";"n","raw";"s",""},2,FALSE)</f>
        <v>rate</v>
      </c>
      <c r="L493" s="4" t="str">
        <f t="shared" si="28"/>
        <v/>
      </c>
      <c r="M493" s="5" t="str">
        <f t="shared" si="29"/>
        <v/>
      </c>
      <c r="N493" s="5" t="str">
        <f t="shared" si="30"/>
        <v/>
      </c>
      <c r="O493" s="5" t="str">
        <f t="shared" si="31"/>
        <v/>
      </c>
    </row>
    <row r="494" spans="1:15">
      <c r="A494" s="5" t="s">
        <v>1359</v>
      </c>
      <c r="B494" s="5" t="s">
        <v>30</v>
      </c>
      <c r="C494" s="5" t="s">
        <v>25</v>
      </c>
      <c r="D494" s="5"/>
      <c r="E494" s="5" t="s">
        <v>1360</v>
      </c>
      <c r="F494" s="5"/>
      <c r="G494" s="5">
        <v>-1</v>
      </c>
      <c r="H494" s="5" t="s">
        <v>27</v>
      </c>
      <c r="I494" s="5"/>
      <c r="J494" s="5"/>
      <c r="K494" s="4" t="str">
        <f>VLOOKUP(IF(ISBLANK(J494),C494,LEFT(J494,IFERROR(FIND("_",LEFT(J494,4)),1)-1)),{"","fact";"c","reset";"tc","reset";"ec","reset";"tec","fact";"c32","rate";"c64","rate";"cmpd","";"ec32","diff";"ec64","diff";"f","fact";"family","";"n","raw";"s",""},2,FALSE)</f>
        <v/>
      </c>
      <c r="L494" s="4" t="str">
        <f t="shared" si="28"/>
        <v/>
      </c>
      <c r="M494" s="5" t="str">
        <f t="shared" si="29"/>
        <v/>
      </c>
      <c r="N494" s="5" t="str">
        <f t="shared" si="30"/>
        <v/>
      </c>
      <c r="O494" s="5" t="str">
        <f t="shared" si="31"/>
        <v/>
      </c>
    </row>
    <row r="495" spans="1:15">
      <c r="A495" s="5" t="s">
        <v>1361</v>
      </c>
      <c r="B495" s="5" t="s">
        <v>29</v>
      </c>
      <c r="C495" s="5" t="s">
        <v>25</v>
      </c>
      <c r="D495" s="5"/>
      <c r="E495" s="5" t="s">
        <v>1362</v>
      </c>
      <c r="F495" s="5"/>
      <c r="G495" s="5">
        <v>-1</v>
      </c>
      <c r="H495" s="5" t="s">
        <v>27</v>
      </c>
      <c r="I495" s="5"/>
      <c r="J495" s="5"/>
      <c r="K495" s="4" t="str">
        <f>VLOOKUP(IF(ISBLANK(J495),C495,LEFT(J495,IFERROR(FIND("_",LEFT(J495,4)),1)-1)),{"","fact";"c","reset";"tc","reset";"ec","reset";"tec","fact";"c32","rate";"c64","rate";"cmpd","";"ec32","diff";"ec64","diff";"f","fact";"family","";"n","raw";"s",""},2,FALSE)</f>
        <v/>
      </c>
      <c r="L495" s="4" t="str">
        <f t="shared" si="28"/>
        <v/>
      </c>
      <c r="M495" s="5" t="str">
        <f t="shared" si="29"/>
        <v/>
      </c>
      <c r="N495" s="5" t="str">
        <f t="shared" si="30"/>
        <v/>
      </c>
      <c r="O495" s="5" t="str">
        <f t="shared" si="31"/>
        <v/>
      </c>
    </row>
    <row r="496" spans="1:15">
      <c r="A496" s="5" t="s">
        <v>1363</v>
      </c>
      <c r="B496" s="5" t="s">
        <v>29</v>
      </c>
      <c r="C496" s="5" t="s">
        <v>35</v>
      </c>
      <c r="D496" s="5" t="s">
        <v>1364</v>
      </c>
      <c r="E496" s="5" t="s">
        <v>1365</v>
      </c>
      <c r="F496" s="5"/>
      <c r="G496" s="5">
        <v>-1</v>
      </c>
      <c r="H496" s="5" t="s">
        <v>27</v>
      </c>
      <c r="I496" s="5"/>
      <c r="J496" s="5"/>
      <c r="K496" s="4" t="str">
        <f>VLOOKUP(IF(ISBLANK(J496),C496,LEFT(J496,IFERROR(FIND("_",LEFT(J496,4)),1)-1)),{"","fact";"c","reset";"tc","reset";"ec","reset";"tec","fact";"c32","rate";"c64","rate";"cmpd","";"ec32","diff";"ec64","diff";"f","fact";"family","";"n","raw";"s",""},2,FALSE)</f>
        <v>rate</v>
      </c>
      <c r="L496" s="4" t="str">
        <f t="shared" si="28"/>
        <v/>
      </c>
      <c r="M496" s="5" t="str">
        <f t="shared" si="29"/>
        <v/>
      </c>
      <c r="N496" s="5" t="str">
        <f t="shared" si="30"/>
        <v/>
      </c>
      <c r="O496" s="5" t="str">
        <f t="shared" si="31"/>
        <v/>
      </c>
    </row>
    <row r="497" spans="1:15">
      <c r="A497" s="5" t="s">
        <v>1366</v>
      </c>
      <c r="B497" s="5" t="s">
        <v>29</v>
      </c>
      <c r="C497" s="5" t="s">
        <v>35</v>
      </c>
      <c r="D497" s="5" t="s">
        <v>1367</v>
      </c>
      <c r="E497" s="5" t="s">
        <v>1368</v>
      </c>
      <c r="F497" s="5"/>
      <c r="G497" s="5">
        <v>-1</v>
      </c>
      <c r="H497" s="5" t="s">
        <v>27</v>
      </c>
      <c r="I497" s="5"/>
      <c r="J497" s="5"/>
      <c r="K497" s="4" t="str">
        <f>VLOOKUP(IF(ISBLANK(J497),C497,LEFT(J497,IFERROR(FIND("_",LEFT(J497,4)),1)-1)),{"","fact";"c","reset";"tc","reset";"ec","reset";"tec","fact";"c32","rate";"c64","rate";"cmpd","";"ec32","diff";"ec64","diff";"f","fact";"family","";"n","raw";"s",""},2,FALSE)</f>
        <v>rate</v>
      </c>
      <c r="L497" s="4" t="str">
        <f t="shared" si="28"/>
        <v/>
      </c>
      <c r="M497" s="5" t="str">
        <f t="shared" si="29"/>
        <v/>
      </c>
      <c r="N497" s="5" t="str">
        <f t="shared" si="30"/>
        <v/>
      </c>
      <c r="O497" s="5" t="str">
        <f t="shared" si="31"/>
        <v/>
      </c>
    </row>
    <row r="498" spans="1:15">
      <c r="A498" s="5" t="s">
        <v>1369</v>
      </c>
      <c r="B498" s="5" t="s">
        <v>29</v>
      </c>
      <c r="C498" s="5" t="s">
        <v>35</v>
      </c>
      <c r="D498" s="5" t="s">
        <v>1370</v>
      </c>
      <c r="E498" s="5" t="s">
        <v>1339</v>
      </c>
      <c r="F498" s="5" t="s">
        <v>1254</v>
      </c>
      <c r="G498" s="5">
        <v>-1</v>
      </c>
      <c r="H498" s="5" t="s">
        <v>27</v>
      </c>
      <c r="I498" s="5"/>
      <c r="J498" s="5"/>
      <c r="K498" s="4" t="str">
        <f>VLOOKUP(IF(ISBLANK(J498),C498,LEFT(J498,IFERROR(FIND("_",LEFT(J498,4)),1)-1)),{"","fact";"c","reset";"tc","reset";"ec","reset";"tec","fact";"c32","rate";"c64","rate";"cmpd","";"ec32","diff";"ec64","diff";"f","fact";"family","";"n","raw";"s",""},2,FALSE)</f>
        <v>rate</v>
      </c>
      <c r="L498" s="4" t="str">
        <f t="shared" si="28"/>
        <v/>
      </c>
      <c r="M498" s="5" t="str">
        <f t="shared" si="29"/>
        <v/>
      </c>
      <c r="N498" s="5" t="str">
        <f t="shared" si="30"/>
        <v/>
      </c>
      <c r="O498" s="5" t="str">
        <f t="shared" si="31"/>
        <v/>
      </c>
    </row>
    <row r="499" spans="1:15">
      <c r="A499" s="5" t="s">
        <v>1371</v>
      </c>
      <c r="B499" s="5" t="s">
        <v>29</v>
      </c>
      <c r="C499" s="5" t="s">
        <v>35</v>
      </c>
      <c r="D499" s="5" t="s">
        <v>1372</v>
      </c>
      <c r="E499" s="5" t="s">
        <v>1373</v>
      </c>
      <c r="F499" s="5" t="s">
        <v>1254</v>
      </c>
      <c r="G499" s="5">
        <v>-1</v>
      </c>
      <c r="H499" s="5" t="s">
        <v>27</v>
      </c>
      <c r="I499" s="5"/>
      <c r="J499" s="5"/>
      <c r="K499" s="4" t="str">
        <f>VLOOKUP(IF(ISBLANK(J499),C499,LEFT(J499,IFERROR(FIND("_",LEFT(J499,4)),1)-1)),{"","fact";"c","reset";"tc","reset";"ec","reset";"tec","fact";"c32","rate";"c64","rate";"cmpd","";"ec32","diff";"ec64","diff";"f","fact";"family","";"n","raw";"s",""},2,FALSE)</f>
        <v>rate</v>
      </c>
      <c r="L499" s="4" t="str">
        <f t="shared" si="28"/>
        <v/>
      </c>
      <c r="M499" s="5" t="str">
        <f t="shared" si="29"/>
        <v/>
      </c>
      <c r="N499" s="5" t="str">
        <f t="shared" si="30"/>
        <v/>
      </c>
      <c r="O499" s="5" t="str">
        <f t="shared" si="31"/>
        <v/>
      </c>
    </row>
    <row r="500" spans="1:15">
      <c r="A500" s="5" t="s">
        <v>1374</v>
      </c>
      <c r="B500" s="5" t="s">
        <v>29</v>
      </c>
      <c r="C500" s="5" t="s">
        <v>35</v>
      </c>
      <c r="D500" s="5" t="s">
        <v>1375</v>
      </c>
      <c r="E500" s="5" t="s">
        <v>1376</v>
      </c>
      <c r="F500" s="5" t="s">
        <v>1254</v>
      </c>
      <c r="G500" s="5">
        <v>-1</v>
      </c>
      <c r="H500" s="5" t="s">
        <v>27</v>
      </c>
      <c r="I500" s="5"/>
      <c r="J500" s="5"/>
      <c r="K500" s="4" t="str">
        <f>VLOOKUP(IF(ISBLANK(J500),C500,LEFT(J500,IFERROR(FIND("_",LEFT(J500,4)),1)-1)),{"","fact";"c","reset";"tc","reset";"ec","reset";"tec","fact";"c32","rate";"c64","rate";"cmpd","";"ec32","diff";"ec64","diff";"f","fact";"family","";"n","raw";"s",""},2,FALSE)</f>
        <v>rate</v>
      </c>
      <c r="L500" s="4" t="str">
        <f t="shared" si="28"/>
        <v/>
      </c>
      <c r="M500" s="5" t="str">
        <f t="shared" si="29"/>
        <v/>
      </c>
      <c r="N500" s="5" t="str">
        <f t="shared" si="30"/>
        <v/>
      </c>
      <c r="O500" s="5" t="str">
        <f t="shared" si="31"/>
        <v/>
      </c>
    </row>
    <row r="501" spans="1:15">
      <c r="A501" s="5" t="s">
        <v>1377</v>
      </c>
      <c r="B501" s="5" t="s">
        <v>29</v>
      </c>
      <c r="C501" s="5" t="s">
        <v>35</v>
      </c>
      <c r="D501" s="5" t="s">
        <v>1378</v>
      </c>
      <c r="E501" s="5" t="s">
        <v>1379</v>
      </c>
      <c r="F501" s="5" t="s">
        <v>125</v>
      </c>
      <c r="G501" s="5">
        <v>-1</v>
      </c>
      <c r="H501" s="5" t="s">
        <v>27</v>
      </c>
      <c r="I501" s="5"/>
      <c r="J501" s="5"/>
      <c r="K501" s="4" t="str">
        <f>VLOOKUP(IF(ISBLANK(J501),C501,LEFT(J501,IFERROR(FIND("_",LEFT(J501,4)),1)-1)),{"","fact";"c","reset";"tc","reset";"ec","reset";"tec","fact";"c32","rate";"c64","rate";"cmpd","";"ec32","diff";"ec64","diff";"f","fact";"family","";"n","raw";"s",""},2,FALSE)</f>
        <v>rate</v>
      </c>
      <c r="L501" s="4" t="str">
        <f t="shared" si="28"/>
        <v/>
      </c>
      <c r="M501" s="5" t="str">
        <f t="shared" si="29"/>
        <v/>
      </c>
      <c r="N501" s="5" t="str">
        <f t="shared" si="30"/>
        <v/>
      </c>
      <c r="O501" s="5" t="str">
        <f t="shared" si="31"/>
        <v/>
      </c>
    </row>
    <row r="502" spans="1:15" ht="30">
      <c r="A502" s="5" t="s">
        <v>1380</v>
      </c>
      <c r="B502" s="5" t="s">
        <v>29</v>
      </c>
      <c r="C502" s="5" t="s">
        <v>455</v>
      </c>
      <c r="D502" s="5" t="s">
        <v>1381</v>
      </c>
      <c r="E502" s="5" t="s">
        <v>1382</v>
      </c>
      <c r="F502" s="5" t="s">
        <v>524</v>
      </c>
      <c r="G502" s="5">
        <v>-1</v>
      </c>
      <c r="H502" s="5" t="s">
        <v>27</v>
      </c>
      <c r="I502" s="5"/>
      <c r="J502" s="5" t="s">
        <v>1383</v>
      </c>
      <c r="K502" s="4" t="str">
        <f>VLOOKUP(IF(ISBLANK(J502),C502,LEFT(J502,IFERROR(FIND("_",LEFT(J502,4)),1)-1)),{"","fact";"c","reset";"tc","reset";"ec","reset";"tec","fact";"c32","rate";"c64","rate";"cmpd","";"ec32","diff";"ec64","diff";"f","fact";"family","";"n","raw";"s",""},2,FALSE)</f>
        <v>fact</v>
      </c>
      <c r="L502" s="4" t="str">
        <f t="shared" si="28"/>
        <v>100 * fs.ufs.cgcache.hits / fs.ufs.cgcache.findRequests</v>
      </c>
      <c r="M502" s="5" t="str">
        <f t="shared" si="29"/>
        <v>pct</v>
      </c>
      <c r="N502" s="5" t="str">
        <f t="shared" si="30"/>
        <v>fs.ufs.cgcache.hits</v>
      </c>
      <c r="O502" s="5" t="str">
        <f t="shared" si="31"/>
        <v>fs.ufs.cgcache.findRequests</v>
      </c>
    </row>
    <row r="503" spans="1:15">
      <c r="A503" s="5" t="s">
        <v>1384</v>
      </c>
      <c r="B503" s="5" t="s">
        <v>29</v>
      </c>
      <c r="C503" s="5" t="s">
        <v>35</v>
      </c>
      <c r="D503" s="5" t="s">
        <v>1385</v>
      </c>
      <c r="E503" s="5" t="s">
        <v>1349</v>
      </c>
      <c r="F503" s="5"/>
      <c r="G503" s="5">
        <v>-1</v>
      </c>
      <c r="H503" s="5" t="s">
        <v>27</v>
      </c>
      <c r="I503" s="5"/>
      <c r="J503" s="5"/>
      <c r="K503" s="4" t="str">
        <f>VLOOKUP(IF(ISBLANK(J503),C503,LEFT(J503,IFERROR(FIND("_",LEFT(J503,4)),1)-1)),{"","fact";"c","reset";"tc","reset";"ec","reset";"tec","fact";"c32","rate";"c64","rate";"cmpd","";"ec32","diff";"ec64","diff";"f","fact";"family","";"n","raw";"s",""},2,FALSE)</f>
        <v>rate</v>
      </c>
      <c r="L503" s="4" t="str">
        <f t="shared" si="28"/>
        <v/>
      </c>
      <c r="M503" s="5" t="str">
        <f t="shared" si="29"/>
        <v/>
      </c>
      <c r="N503" s="5" t="str">
        <f t="shared" si="30"/>
        <v/>
      </c>
      <c r="O503" s="5" t="str">
        <f t="shared" si="31"/>
        <v/>
      </c>
    </row>
    <row r="504" spans="1:15">
      <c r="A504" s="5" t="s">
        <v>1386</v>
      </c>
      <c r="B504" s="5" t="s">
        <v>29</v>
      </c>
      <c r="C504" s="5" t="s">
        <v>35</v>
      </c>
      <c r="D504" s="5" t="s">
        <v>1387</v>
      </c>
      <c r="E504" s="5" t="s">
        <v>1352</v>
      </c>
      <c r="F504" s="5"/>
      <c r="G504" s="5">
        <v>-1</v>
      </c>
      <c r="H504" s="5" t="s">
        <v>27</v>
      </c>
      <c r="I504" s="5"/>
      <c r="J504" s="5"/>
      <c r="K504" s="4" t="str">
        <f>VLOOKUP(IF(ISBLANK(J504),C504,LEFT(J504,IFERROR(FIND("_",LEFT(J504,4)),1)-1)),{"","fact";"c","reset";"tc","reset";"ec","reset";"tec","fact";"c32","rate";"c64","rate";"cmpd","";"ec32","diff";"ec64","diff";"f","fact";"family","";"n","raw";"s",""},2,FALSE)</f>
        <v>rate</v>
      </c>
      <c r="L504" s="4" t="str">
        <f t="shared" si="28"/>
        <v/>
      </c>
      <c r="M504" s="5" t="str">
        <f t="shared" si="29"/>
        <v/>
      </c>
      <c r="N504" s="5" t="str">
        <f t="shared" si="30"/>
        <v/>
      </c>
      <c r="O504" s="5" t="str">
        <f t="shared" si="31"/>
        <v/>
      </c>
    </row>
    <row r="505" spans="1:15">
      <c r="A505" s="5" t="s">
        <v>1388</v>
      </c>
      <c r="B505" s="5" t="s">
        <v>29</v>
      </c>
      <c r="C505" s="5" t="s">
        <v>35</v>
      </c>
      <c r="D505" s="5" t="s">
        <v>1389</v>
      </c>
      <c r="E505" s="5" t="s">
        <v>1390</v>
      </c>
      <c r="F505" s="5"/>
      <c r="G505" s="5">
        <v>-1</v>
      </c>
      <c r="H505" s="5" t="s">
        <v>27</v>
      </c>
      <c r="I505" s="5"/>
      <c r="J505" s="5"/>
      <c r="K505" s="4" t="str">
        <f>VLOOKUP(IF(ISBLANK(J505),C505,LEFT(J505,IFERROR(FIND("_",LEFT(J505,4)),1)-1)),{"","fact";"c","reset";"tc","reset";"ec","reset";"tec","fact";"c32","rate";"c64","rate";"cmpd","";"ec32","diff";"ec64","diff";"f","fact";"family","";"n","raw";"s",""},2,FALSE)</f>
        <v>rate</v>
      </c>
      <c r="L505" s="4" t="str">
        <f t="shared" si="28"/>
        <v/>
      </c>
      <c r="M505" s="5" t="str">
        <f t="shared" si="29"/>
        <v/>
      </c>
      <c r="N505" s="5" t="str">
        <f t="shared" si="30"/>
        <v/>
      </c>
      <c r="O505" s="5" t="str">
        <f t="shared" si="31"/>
        <v/>
      </c>
    </row>
    <row r="506" spans="1:15">
      <c r="A506" s="5" t="s">
        <v>1391</v>
      </c>
      <c r="B506" s="5" t="s">
        <v>29</v>
      </c>
      <c r="C506" s="5" t="s">
        <v>35</v>
      </c>
      <c r="D506" s="5" t="s">
        <v>1392</v>
      </c>
      <c r="E506" s="5" t="s">
        <v>1393</v>
      </c>
      <c r="F506" s="5"/>
      <c r="G506" s="5">
        <v>-1</v>
      </c>
      <c r="H506" s="5" t="s">
        <v>27</v>
      </c>
      <c r="I506" s="5"/>
      <c r="J506" s="5"/>
      <c r="K506" s="4" t="str">
        <f>VLOOKUP(IF(ISBLANK(J506),C506,LEFT(J506,IFERROR(FIND("_",LEFT(J506,4)),1)-1)),{"","fact";"c","reset";"tc","reset";"ec","reset";"tec","fact";"c32","rate";"c64","rate";"cmpd","";"ec32","diff";"ec64","diff";"f","fact";"family","";"n","raw";"s",""},2,FALSE)</f>
        <v>rate</v>
      </c>
      <c r="L506" s="4" t="str">
        <f t="shared" si="28"/>
        <v/>
      </c>
      <c r="M506" s="5" t="str">
        <f t="shared" si="29"/>
        <v/>
      </c>
      <c r="N506" s="5" t="str">
        <f t="shared" si="30"/>
        <v/>
      </c>
      <c r="O506" s="5" t="str">
        <f t="shared" si="31"/>
        <v/>
      </c>
    </row>
    <row r="507" spans="1:15">
      <c r="A507" s="5" t="s">
        <v>1394</v>
      </c>
      <c r="B507" s="5" t="s">
        <v>29</v>
      </c>
      <c r="C507" s="5" t="s">
        <v>25</v>
      </c>
      <c r="D507" s="5"/>
      <c r="E507" s="5" t="s">
        <v>1395</v>
      </c>
      <c r="F507" s="5"/>
      <c r="G507" s="5">
        <v>-1</v>
      </c>
      <c r="H507" s="5" t="s">
        <v>27</v>
      </c>
      <c r="I507" s="5"/>
      <c r="J507" s="5"/>
      <c r="K507" s="4" t="str">
        <f>VLOOKUP(IF(ISBLANK(J507),C507,LEFT(J507,IFERROR(FIND("_",LEFT(J507,4)),1)-1)),{"","fact";"c","reset";"tc","reset";"ec","reset";"tec","fact";"c32","rate";"c64","rate";"cmpd","";"ec32","diff";"ec64","diff";"f","fact";"family","";"n","raw";"s",""},2,FALSE)</f>
        <v/>
      </c>
      <c r="L507" s="4" t="str">
        <f t="shared" si="28"/>
        <v/>
      </c>
      <c r="M507" s="5" t="str">
        <f t="shared" si="29"/>
        <v/>
      </c>
      <c r="N507" s="5" t="str">
        <f t="shared" si="30"/>
        <v/>
      </c>
      <c r="O507" s="5" t="str">
        <f t="shared" si="31"/>
        <v/>
      </c>
    </row>
    <row r="508" spans="1:15">
      <c r="A508" s="5" t="s">
        <v>1396</v>
      </c>
      <c r="B508" s="5" t="s">
        <v>29</v>
      </c>
      <c r="C508" s="5" t="s">
        <v>35</v>
      </c>
      <c r="D508" s="5" t="s">
        <v>1397</v>
      </c>
      <c r="E508" s="5" t="s">
        <v>1398</v>
      </c>
      <c r="F508" s="5"/>
      <c r="G508" s="5">
        <v>-1</v>
      </c>
      <c r="H508" s="5" t="s">
        <v>27</v>
      </c>
      <c r="I508" s="5"/>
      <c r="J508" s="5"/>
      <c r="K508" s="4" t="str">
        <f>VLOOKUP(IF(ISBLANK(J508),C508,LEFT(J508,IFERROR(FIND("_",LEFT(J508,4)),1)-1)),{"","fact";"c","reset";"tc","reset";"ec","reset";"tec","fact";"c32","rate";"c64","rate";"cmpd","";"ec32","diff";"ec64","diff";"f","fact";"family","";"n","raw";"s",""},2,FALSE)</f>
        <v>rate</v>
      </c>
      <c r="L508" s="4" t="str">
        <f t="shared" si="28"/>
        <v/>
      </c>
      <c r="M508" s="5" t="str">
        <f t="shared" si="29"/>
        <v/>
      </c>
      <c r="N508" s="5" t="str">
        <f t="shared" si="30"/>
        <v/>
      </c>
      <c r="O508" s="5" t="str">
        <f t="shared" si="31"/>
        <v/>
      </c>
    </row>
    <row r="509" spans="1:15" ht="30">
      <c r="A509" s="5" t="s">
        <v>1399</v>
      </c>
      <c r="B509" s="5" t="s">
        <v>29</v>
      </c>
      <c r="C509" s="5" t="s">
        <v>455</v>
      </c>
      <c r="D509" s="5" t="s">
        <v>1400</v>
      </c>
      <c r="E509" s="5" t="s">
        <v>1401</v>
      </c>
      <c r="F509" s="5"/>
      <c r="G509" s="5">
        <v>-1</v>
      </c>
      <c r="H509" s="5" t="s">
        <v>27</v>
      </c>
      <c r="I509" s="5"/>
      <c r="J509" s="5" t="s">
        <v>1402</v>
      </c>
      <c r="K509" s="4" t="str">
        <f>VLOOKUP(IF(ISBLANK(J509),C509,LEFT(J509,IFERROR(FIND("_",LEFT(J509,4)),1)-1)),{"","fact";"c","reset";"tc","reset";"ec","reset";"tec","fact";"c32","rate";"c64","rate";"cmpd","";"ec32","diff";"ec64","diff";"f","fact";"family","";"n","raw";"s",""},2,FALSE)</f>
        <v>fact</v>
      </c>
      <c r="L509" s="4" t="str">
        <f t="shared" si="28"/>
        <v>fs.ufs.dirBlkCache.scans / fs.ufs.dirBlkCache.accesses</v>
      </c>
      <c r="M509" s="5" t="str">
        <f t="shared" si="29"/>
        <v>div</v>
      </c>
      <c r="N509" s="5" t="str">
        <f t="shared" si="30"/>
        <v>fs.ufs.dirBlkCache.scans</v>
      </c>
      <c r="O509" s="5" t="str">
        <f t="shared" si="31"/>
        <v>fs.ufs.dirBlkCache.accesses</v>
      </c>
    </row>
    <row r="510" spans="1:15">
      <c r="A510" s="5" t="s">
        <v>1403</v>
      </c>
      <c r="B510" s="5" t="s">
        <v>29</v>
      </c>
      <c r="C510" s="5" t="s">
        <v>145</v>
      </c>
      <c r="D510" s="5" t="s">
        <v>1404</v>
      </c>
      <c r="E510" s="5" t="s">
        <v>1405</v>
      </c>
      <c r="F510" s="5"/>
      <c r="G510" s="5">
        <v>-1</v>
      </c>
      <c r="H510" s="5" t="s">
        <v>27</v>
      </c>
      <c r="I510" s="5"/>
      <c r="J510" s="5"/>
      <c r="K510" s="4" t="str">
        <f>VLOOKUP(IF(ISBLANK(J510),C510,LEFT(J510,IFERROR(FIND("_",LEFT(J510,4)),1)-1)),{"","fact";"c","reset";"tc","reset";"ec","reset";"tec","fact";"c32","rate";"c64","rate";"cmpd","";"ec32","diff";"ec64","diff";"f","fact";"family","";"n","raw";"s",""},2,FALSE)</f>
        <v>fact</v>
      </c>
      <c r="L510" s="4" t="str">
        <f t="shared" si="28"/>
        <v/>
      </c>
      <c r="M510" s="5" t="str">
        <f t="shared" si="29"/>
        <v/>
      </c>
      <c r="N510" s="5" t="str">
        <f t="shared" si="30"/>
        <v/>
      </c>
      <c r="O510" s="5" t="str">
        <f t="shared" si="31"/>
        <v/>
      </c>
    </row>
    <row r="511" spans="1:15" ht="30">
      <c r="A511" s="5" t="s">
        <v>1406</v>
      </c>
      <c r="B511" s="5" t="s">
        <v>29</v>
      </c>
      <c r="C511" s="5" t="s">
        <v>455</v>
      </c>
      <c r="D511" s="5" t="s">
        <v>1407</v>
      </c>
      <c r="E511" s="5" t="s">
        <v>1408</v>
      </c>
      <c r="F511" s="5" t="s">
        <v>524</v>
      </c>
      <c r="G511" s="5">
        <v>-1</v>
      </c>
      <c r="H511" s="5" t="s">
        <v>27</v>
      </c>
      <c r="I511" s="5"/>
      <c r="J511" s="5" t="s">
        <v>1409</v>
      </c>
      <c r="K511" s="4" t="str">
        <f>VLOOKUP(IF(ISBLANK(J511),C511,LEFT(J511,IFERROR(FIND("_",LEFT(J511,4)),1)-1)),{"","fact";"c","reset";"tc","reset";"ec","reset";"tec","fact";"c32","rate";"c64","rate";"cmpd","";"ec32","diff";"ec64","diff";"f","fact";"family","";"n","raw";"s",""},2,FALSE)</f>
        <v>fact</v>
      </c>
      <c r="L511" s="4" t="str">
        <f t="shared" si="28"/>
        <v>100 * fs.ufs.dirBlkCache.hits / fs.ufs.dirBlkCache.accesses</v>
      </c>
      <c r="M511" s="5" t="str">
        <f t="shared" si="29"/>
        <v>pct</v>
      </c>
      <c r="N511" s="5" t="str">
        <f t="shared" si="30"/>
        <v>fs.ufs.dirBlkCache.hits</v>
      </c>
      <c r="O511" s="5" t="str">
        <f t="shared" si="31"/>
        <v>fs.ufs.dirBlkCache.accesses</v>
      </c>
    </row>
    <row r="512" spans="1:15">
      <c r="A512" s="5" t="s">
        <v>1410</v>
      </c>
      <c r="B512" s="5" t="s">
        <v>29</v>
      </c>
      <c r="C512" s="5" t="s">
        <v>35</v>
      </c>
      <c r="D512" s="5" t="s">
        <v>1411</v>
      </c>
      <c r="E512" s="5" t="s">
        <v>1349</v>
      </c>
      <c r="F512" s="5"/>
      <c r="G512" s="5">
        <v>-1</v>
      </c>
      <c r="H512" s="5" t="s">
        <v>27</v>
      </c>
      <c r="I512" s="5"/>
      <c r="J512" s="5"/>
      <c r="K512" s="4" t="str">
        <f>VLOOKUP(IF(ISBLANK(J512),C512,LEFT(J512,IFERROR(FIND("_",LEFT(J512,4)),1)-1)),{"","fact";"c","reset";"tc","reset";"ec","reset";"tec","fact";"c32","rate";"c64","rate";"cmpd","";"ec32","diff";"ec64","diff";"f","fact";"family","";"n","raw";"s",""},2,FALSE)</f>
        <v>rate</v>
      </c>
      <c r="L512" s="4" t="str">
        <f t="shared" si="28"/>
        <v/>
      </c>
      <c r="M512" s="5" t="str">
        <f t="shared" si="29"/>
        <v/>
      </c>
      <c r="N512" s="5" t="str">
        <f t="shared" si="30"/>
        <v/>
      </c>
      <c r="O512" s="5" t="str">
        <f t="shared" si="31"/>
        <v/>
      </c>
    </row>
    <row r="513" spans="1:15">
      <c r="A513" s="5" t="s">
        <v>1412</v>
      </c>
      <c r="B513" s="5" t="s">
        <v>29</v>
      </c>
      <c r="C513" s="5" t="s">
        <v>35</v>
      </c>
      <c r="D513" s="5" t="s">
        <v>1413</v>
      </c>
      <c r="E513" s="5" t="s">
        <v>1414</v>
      </c>
      <c r="F513" s="5"/>
      <c r="G513" s="5">
        <v>-1</v>
      </c>
      <c r="H513" s="5" t="s">
        <v>27</v>
      </c>
      <c r="I513" s="5"/>
      <c r="J513" s="5"/>
      <c r="K513" s="4" t="str">
        <f>VLOOKUP(IF(ISBLANK(J513),C513,LEFT(J513,IFERROR(FIND("_",LEFT(J513,4)),1)-1)),{"","fact";"c","reset";"tc","reset";"ec","reset";"tec","fact";"c32","rate";"c64","rate";"cmpd","";"ec32","diff";"ec64","diff";"f","fact";"family","";"n","raw";"s",""},2,FALSE)</f>
        <v>rate</v>
      </c>
      <c r="L513" s="4" t="str">
        <f t="shared" si="28"/>
        <v/>
      </c>
      <c r="M513" s="5" t="str">
        <f t="shared" si="29"/>
        <v/>
      </c>
      <c r="N513" s="5" t="str">
        <f t="shared" si="30"/>
        <v/>
      </c>
      <c r="O513" s="5" t="str">
        <f t="shared" si="31"/>
        <v/>
      </c>
    </row>
    <row r="514" spans="1:15">
      <c r="A514" s="5" t="s">
        <v>1415</v>
      </c>
      <c r="B514" s="5" t="s">
        <v>29</v>
      </c>
      <c r="C514" s="5" t="s">
        <v>35</v>
      </c>
      <c r="D514" s="5" t="s">
        <v>1416</v>
      </c>
      <c r="E514" s="5" t="s">
        <v>1417</v>
      </c>
      <c r="F514" s="5"/>
      <c r="G514" s="5">
        <v>-1</v>
      </c>
      <c r="H514" s="5" t="s">
        <v>27</v>
      </c>
      <c r="I514" s="5"/>
      <c r="J514" s="5"/>
      <c r="K514" s="4" t="str">
        <f>VLOOKUP(IF(ISBLANK(J514),C514,LEFT(J514,IFERROR(FIND("_",LEFT(J514,4)),1)-1)),{"","fact";"c","reset";"tc","reset";"ec","reset";"tec","fact";"c32","rate";"c64","rate";"cmpd","";"ec32","diff";"ec64","diff";"f","fact";"family","";"n","raw";"s",""},2,FALSE)</f>
        <v>rate</v>
      </c>
      <c r="L514" s="4" t="str">
        <f t="shared" si="28"/>
        <v/>
      </c>
      <c r="M514" s="5" t="str">
        <f t="shared" si="29"/>
        <v/>
      </c>
      <c r="N514" s="5" t="str">
        <f t="shared" si="30"/>
        <v/>
      </c>
      <c r="O514" s="5" t="str">
        <f t="shared" si="31"/>
        <v/>
      </c>
    </row>
    <row r="515" spans="1:15">
      <c r="A515" s="5" t="s">
        <v>1418</v>
      </c>
      <c r="B515" s="5" t="s">
        <v>29</v>
      </c>
      <c r="C515" s="5" t="s">
        <v>35</v>
      </c>
      <c r="D515" s="5" t="s">
        <v>1419</v>
      </c>
      <c r="E515" s="5" t="s">
        <v>1420</v>
      </c>
      <c r="F515" s="5"/>
      <c r="G515" s="5">
        <v>-1</v>
      </c>
      <c r="H515" s="5" t="s">
        <v>27</v>
      </c>
      <c r="I515" s="5"/>
      <c r="J515" s="5"/>
      <c r="K515" s="4" t="str">
        <f>VLOOKUP(IF(ISBLANK(J515),C515,LEFT(J515,IFERROR(FIND("_",LEFT(J515,4)),1)-1)),{"","fact";"c","reset";"tc","reset";"ec","reset";"tec","fact";"c32","rate";"c64","rate";"cmpd","";"ec32","diff";"ec64","diff";"f","fact";"family","";"n","raw";"s",""},2,FALSE)</f>
        <v>rate</v>
      </c>
      <c r="L515" s="4" t="str">
        <f t="shared" ref="L515:L578" si="32">IF(M515="div",CONCATENATE(N515," / ",O515),IF(M515="sub",CONCATENATE(N515," - ",O515),IF(M515="add",CONCATENATE(N515," + ",O515),IF(M515="mult",CONCATENATE(N515," * ",O515),IF(M515="pct",CONCATENATE("100 * ",N515," / ",O515),IF(M515="sum",CONCATENATE("∑ (",N515,IF(LEN(O515)=0,""," + "),SUBSTITUTE(O515,","," + "),")"),""))))))</f>
        <v/>
      </c>
      <c r="M515" s="5" t="str">
        <f t="shared" ref="M515:M578" si="33">IF(ISBLANK(J515),"",RIGHT(LEFT(J515,FIND(",",J515)-1),LEN(LEFT(J515,FIND(",",J515)-1))-IFERROR(FIND("_",LEFT(J515,FIND(",",J515)-1)),0)))</f>
        <v/>
      </c>
      <c r="N515" s="5" t="str">
        <f t="shared" ref="N515:N578" si="34">IF(ISBLANK(J515),"",MID(J515,FIND(",",J515)+1,IFERROR(FIND(",",J515,FIND(",",J515)+1)-FIND(",",J515)-1,LEN(J515))))</f>
        <v/>
      </c>
      <c r="O515" s="5" t="str">
        <f t="shared" ref="O515:O578" si="35">IF(ISBLANK(J515),"",IFERROR(RIGHT(J515,LEN(J515)-FIND(",",J515,FIND(",",J515)+1)),""))</f>
        <v/>
      </c>
    </row>
    <row r="516" spans="1:15">
      <c r="A516" s="5" t="s">
        <v>1421</v>
      </c>
      <c r="B516" s="5" t="s">
        <v>29</v>
      </c>
      <c r="C516" s="5" t="s">
        <v>25</v>
      </c>
      <c r="D516" s="5"/>
      <c r="E516" s="5" t="s">
        <v>1422</v>
      </c>
      <c r="F516" s="5"/>
      <c r="G516" s="5">
        <v>-1</v>
      </c>
      <c r="H516" s="5" t="s">
        <v>27</v>
      </c>
      <c r="I516" s="5"/>
      <c r="J516" s="5"/>
      <c r="K516" s="4" t="str">
        <f>VLOOKUP(IF(ISBLANK(J516),C516,LEFT(J516,IFERROR(FIND("_",LEFT(J516,4)),1)-1)),{"","fact";"c","reset";"tc","reset";"ec","reset";"tec","fact";"c32","rate";"c64","rate";"cmpd","";"ec32","diff";"ec64","diff";"f","fact";"family","";"n","raw";"s",""},2,FALSE)</f>
        <v/>
      </c>
      <c r="L516" s="4" t="str">
        <f t="shared" si="32"/>
        <v/>
      </c>
      <c r="M516" s="5" t="str">
        <f t="shared" si="33"/>
        <v/>
      </c>
      <c r="N516" s="5" t="str">
        <f t="shared" si="34"/>
        <v/>
      </c>
      <c r="O516" s="5" t="str">
        <f t="shared" si="35"/>
        <v/>
      </c>
    </row>
    <row r="517" spans="1:15">
      <c r="A517" s="5" t="s">
        <v>1423</v>
      </c>
      <c r="B517" s="5" t="s">
        <v>29</v>
      </c>
      <c r="C517" s="5" t="s">
        <v>145</v>
      </c>
      <c r="D517" s="5" t="s">
        <v>1424</v>
      </c>
      <c r="E517" s="5" t="s">
        <v>1425</v>
      </c>
      <c r="F517" s="5" t="s">
        <v>458</v>
      </c>
      <c r="G517" s="5">
        <v>-1</v>
      </c>
      <c r="H517" s="5" t="s">
        <v>27</v>
      </c>
      <c r="I517" s="5"/>
      <c r="J517" s="5"/>
      <c r="K517" s="4" t="str">
        <f>VLOOKUP(IF(ISBLANK(J517),C517,LEFT(J517,IFERROR(FIND("_",LEFT(J517,4)),1)-1)),{"","fact";"c","reset";"tc","reset";"ec","reset";"tec","fact";"c32","rate";"c64","rate";"cmpd","";"ec32","diff";"ec64","diff";"f","fact";"family","";"n","raw";"s",""},2,FALSE)</f>
        <v>fact</v>
      </c>
      <c r="L517" s="4" t="str">
        <f t="shared" si="32"/>
        <v/>
      </c>
      <c r="M517" s="5" t="str">
        <f t="shared" si="33"/>
        <v/>
      </c>
      <c r="N517" s="5" t="str">
        <f t="shared" si="34"/>
        <v/>
      </c>
      <c r="O517" s="5" t="str">
        <f t="shared" si="35"/>
        <v/>
      </c>
    </row>
    <row r="518" spans="1:15">
      <c r="A518" s="5" t="s">
        <v>1426</v>
      </c>
      <c r="B518" s="5" t="s">
        <v>29</v>
      </c>
      <c r="C518" s="5" t="s">
        <v>35</v>
      </c>
      <c r="D518" s="5" t="s">
        <v>1427</v>
      </c>
      <c r="E518" s="5" t="s">
        <v>1428</v>
      </c>
      <c r="F518" s="5" t="s">
        <v>1254</v>
      </c>
      <c r="G518" s="5">
        <v>-1</v>
      </c>
      <c r="H518" s="5" t="s">
        <v>27</v>
      </c>
      <c r="I518" s="5"/>
      <c r="J518" s="5"/>
      <c r="K518" s="4" t="str">
        <f>VLOOKUP(IF(ISBLANK(J518),C518,LEFT(J518,IFERROR(FIND("_",LEFT(J518,4)),1)-1)),{"","fact";"c","reset";"tc","reset";"ec","reset";"tec","fact";"c32","rate";"c64","rate";"cmpd","";"ec32","diff";"ec64","diff";"f","fact";"family","";"n","raw";"s",""},2,FALSE)</f>
        <v>rate</v>
      </c>
      <c r="L518" s="4" t="str">
        <f t="shared" si="32"/>
        <v/>
      </c>
      <c r="M518" s="5" t="str">
        <f t="shared" si="33"/>
        <v/>
      </c>
      <c r="N518" s="5" t="str">
        <f t="shared" si="34"/>
        <v/>
      </c>
      <c r="O518" s="5" t="str">
        <f t="shared" si="35"/>
        <v/>
      </c>
    </row>
    <row r="519" spans="1:15">
      <c r="A519" s="5" t="s">
        <v>1429</v>
      </c>
      <c r="B519" s="5" t="s">
        <v>29</v>
      </c>
      <c r="C519" s="5" t="s">
        <v>145</v>
      </c>
      <c r="D519" s="5" t="s">
        <v>1430</v>
      </c>
      <c r="E519" s="5" t="s">
        <v>1431</v>
      </c>
      <c r="F519" s="5"/>
      <c r="G519" s="5">
        <v>-1</v>
      </c>
      <c r="H519" s="5" t="s">
        <v>27</v>
      </c>
      <c r="I519" s="5"/>
      <c r="J519" s="5"/>
      <c r="K519" s="4" t="str">
        <f>VLOOKUP(IF(ISBLANK(J519),C519,LEFT(J519,IFERROR(FIND("_",LEFT(J519,4)),1)-1)),{"","fact";"c","reset";"tc","reset";"ec","reset";"tec","fact";"c32","rate";"c64","rate";"cmpd","";"ec32","diff";"ec64","diff";"f","fact";"family","";"n","raw";"s",""},2,FALSE)</f>
        <v>fact</v>
      </c>
      <c r="L519" s="4" t="str">
        <f t="shared" si="32"/>
        <v/>
      </c>
      <c r="M519" s="5" t="str">
        <f t="shared" si="33"/>
        <v/>
      </c>
      <c r="N519" s="5" t="str">
        <f t="shared" si="34"/>
        <v/>
      </c>
      <c r="O519" s="5" t="str">
        <f t="shared" si="35"/>
        <v/>
      </c>
    </row>
    <row r="520" spans="1:15">
      <c r="A520" s="5" t="s">
        <v>1432</v>
      </c>
      <c r="B520" s="5" t="s">
        <v>29</v>
      </c>
      <c r="C520" s="5" t="s">
        <v>145</v>
      </c>
      <c r="D520" s="5" t="s">
        <v>1433</v>
      </c>
      <c r="E520" s="5" t="s">
        <v>1434</v>
      </c>
      <c r="F520" s="5"/>
      <c r="G520" s="5">
        <v>-1</v>
      </c>
      <c r="H520" s="5" t="s">
        <v>27</v>
      </c>
      <c r="I520" s="5"/>
      <c r="J520" s="5"/>
      <c r="K520" s="4" t="str">
        <f>VLOOKUP(IF(ISBLANK(J520),C520,LEFT(J520,IFERROR(FIND("_",LEFT(J520,4)),1)-1)),{"","fact";"c","reset";"tc","reset";"ec","reset";"tec","fact";"c32","rate";"c64","rate";"cmpd","";"ec32","diff";"ec64","diff";"f","fact";"family","";"n","raw";"s",""},2,FALSE)</f>
        <v>fact</v>
      </c>
      <c r="L520" s="4" t="str">
        <f t="shared" si="32"/>
        <v/>
      </c>
      <c r="M520" s="5" t="str">
        <f t="shared" si="33"/>
        <v/>
      </c>
      <c r="N520" s="5" t="str">
        <f t="shared" si="34"/>
        <v/>
      </c>
      <c r="O520" s="5" t="str">
        <f t="shared" si="35"/>
        <v/>
      </c>
    </row>
    <row r="521" spans="1:15">
      <c r="A521" s="5" t="s">
        <v>1435</v>
      </c>
      <c r="B521" s="5" t="s">
        <v>29</v>
      </c>
      <c r="C521" s="5" t="s">
        <v>30</v>
      </c>
      <c r="D521" s="5" t="s">
        <v>1436</v>
      </c>
      <c r="E521" s="5" t="s">
        <v>1437</v>
      </c>
      <c r="F521" s="5"/>
      <c r="G521" s="5">
        <v>15</v>
      </c>
      <c r="H521" s="5" t="s">
        <v>1438</v>
      </c>
      <c r="I521" s="5">
        <v>-1</v>
      </c>
      <c r="J521" s="5"/>
      <c r="K521" s="4" t="str">
        <f>VLOOKUP(IF(ISBLANK(J521),C521,LEFT(J521,IFERROR(FIND("_",LEFT(J521,4)),1)-1)),{"","fact";"c","reset";"tc","reset";"ec","reset";"tec","fact";"c32","rate";"c64","rate";"cmpd","";"ec32","diff";"ec64","diff";"f","fact";"family","";"n","raw";"s",""},2,FALSE)</f>
        <v/>
      </c>
      <c r="L521" s="4" t="str">
        <f t="shared" si="32"/>
        <v/>
      </c>
      <c r="M521" s="5" t="str">
        <f t="shared" si="33"/>
        <v/>
      </c>
      <c r="N521" s="5" t="str">
        <f t="shared" si="34"/>
        <v/>
      </c>
      <c r="O521" s="5" t="str">
        <f t="shared" si="35"/>
        <v/>
      </c>
    </row>
    <row r="522" spans="1:15">
      <c r="A522" s="5" t="s">
        <v>1439</v>
      </c>
      <c r="B522" s="5" t="s">
        <v>29</v>
      </c>
      <c r="C522" s="5" t="s">
        <v>35</v>
      </c>
      <c r="D522" s="5" t="s">
        <v>1440</v>
      </c>
      <c r="E522" s="5" t="s">
        <v>1441</v>
      </c>
      <c r="F522" s="5" t="s">
        <v>1442</v>
      </c>
      <c r="G522" s="5">
        <v>-1</v>
      </c>
      <c r="H522" s="5" t="s">
        <v>27</v>
      </c>
      <c r="I522" s="5">
        <v>-1</v>
      </c>
      <c r="J522" s="5"/>
      <c r="K522" s="4" t="str">
        <f>VLOOKUP(IF(ISBLANK(J522),C522,LEFT(J522,IFERROR(FIND("_",LEFT(J522,4)),1)-1)),{"","fact";"c","reset";"tc","reset";"ec","reset";"tec","fact";"c32","rate";"c64","rate";"cmpd","";"ec32","diff";"ec64","diff";"f","fact";"family","";"n","raw";"s",""},2,FALSE)</f>
        <v>rate</v>
      </c>
      <c r="L522" s="4" t="str">
        <f t="shared" si="32"/>
        <v/>
      </c>
      <c r="M522" s="5" t="str">
        <f t="shared" si="33"/>
        <v/>
      </c>
      <c r="N522" s="5" t="str">
        <f t="shared" si="34"/>
        <v/>
      </c>
      <c r="O522" s="5" t="str">
        <f t="shared" si="35"/>
        <v/>
      </c>
    </row>
    <row r="523" spans="1:15">
      <c r="A523" s="5" t="s">
        <v>1443</v>
      </c>
      <c r="B523" s="5" t="s">
        <v>29</v>
      </c>
      <c r="C523" s="5" t="s">
        <v>455</v>
      </c>
      <c r="D523" s="5" t="s">
        <v>1444</v>
      </c>
      <c r="E523" s="5" t="s">
        <v>1445</v>
      </c>
      <c r="F523" s="5" t="s">
        <v>1446</v>
      </c>
      <c r="G523" s="5">
        <v>-1</v>
      </c>
      <c r="H523" s="5" t="s">
        <v>27</v>
      </c>
      <c r="I523" s="5">
        <v>1</v>
      </c>
      <c r="J523" s="5" t="s">
        <v>1447</v>
      </c>
      <c r="K523" s="4" t="str">
        <f>VLOOKUP(IF(ISBLANK(J523),C523,LEFT(J523,IFERROR(FIND("_",LEFT(J523,4)),1)-1)),{"","fact";"c","reset";"tc","reset";"ec","reset";"tec","fact";"c32","rate";"c64","rate";"cmpd","";"ec32","diff";"ec64","diff";"f","fact";"family","";"n","raw";"s",""},2,FALSE)</f>
        <v>fact</v>
      </c>
      <c r="L523" s="4" t="str">
        <f t="shared" si="32"/>
        <v>nodesSearched / hashSearches</v>
      </c>
      <c r="M523" s="5" t="str">
        <f t="shared" si="33"/>
        <v>div</v>
      </c>
      <c r="N523" s="5" t="str">
        <f t="shared" si="34"/>
        <v>nodesSearched</v>
      </c>
      <c r="O523" s="5" t="str">
        <f t="shared" si="35"/>
        <v>hashSearches</v>
      </c>
    </row>
    <row r="524" spans="1:15">
      <c r="A524" s="5" t="s">
        <v>1448</v>
      </c>
      <c r="B524" s="5" t="s">
        <v>29</v>
      </c>
      <c r="C524" s="5" t="s">
        <v>35</v>
      </c>
      <c r="D524" s="5" t="s">
        <v>1449</v>
      </c>
      <c r="E524" s="5" t="s">
        <v>1450</v>
      </c>
      <c r="F524" s="5" t="s">
        <v>1446</v>
      </c>
      <c r="G524" s="5">
        <v>-1</v>
      </c>
      <c r="H524" s="5" t="s">
        <v>27</v>
      </c>
      <c r="I524" s="5">
        <v>-1</v>
      </c>
      <c r="J524" s="5"/>
      <c r="K524" s="4" t="str">
        <f>VLOOKUP(IF(ISBLANK(J524),C524,LEFT(J524,IFERROR(FIND("_",LEFT(J524,4)),1)-1)),{"","fact";"c","reset";"tc","reset";"ec","reset";"tec","fact";"c32","rate";"c64","rate";"cmpd","";"ec32","diff";"ec64","diff";"f","fact";"family","";"n","raw";"s",""},2,FALSE)</f>
        <v>rate</v>
      </c>
      <c r="L524" s="4" t="str">
        <f t="shared" si="32"/>
        <v/>
      </c>
      <c r="M524" s="5" t="str">
        <f t="shared" si="33"/>
        <v/>
      </c>
      <c r="N524" s="5" t="str">
        <f t="shared" si="34"/>
        <v/>
      </c>
      <c r="O524" s="5" t="str">
        <f t="shared" si="35"/>
        <v/>
      </c>
    </row>
    <row r="525" spans="1:15">
      <c r="A525" s="5" t="s">
        <v>1451</v>
      </c>
      <c r="B525" s="5" t="s">
        <v>29</v>
      </c>
      <c r="C525" s="5" t="s">
        <v>35</v>
      </c>
      <c r="D525" s="5" t="s">
        <v>1452</v>
      </c>
      <c r="E525" s="5" t="s">
        <v>1453</v>
      </c>
      <c r="F525" s="5" t="s">
        <v>261</v>
      </c>
      <c r="G525" s="5">
        <v>-1</v>
      </c>
      <c r="H525" s="5" t="s">
        <v>27</v>
      </c>
      <c r="I525" s="5">
        <v>-1</v>
      </c>
      <c r="J525" s="5"/>
      <c r="K525" s="4" t="str">
        <f>VLOOKUP(IF(ISBLANK(J525),C525,LEFT(J525,IFERROR(FIND("_",LEFT(J525,4)),1)-1)),{"","fact";"c","reset";"tc","reset";"ec","reset";"tec","fact";"c32","rate";"c64","rate";"cmpd","";"ec32","diff";"ec64","diff";"f","fact";"family","";"n","raw";"s",""},2,FALSE)</f>
        <v>rate</v>
      </c>
      <c r="L525" s="4" t="str">
        <f t="shared" si="32"/>
        <v/>
      </c>
      <c r="M525" s="5" t="str">
        <f t="shared" si="33"/>
        <v/>
      </c>
      <c r="N525" s="5" t="str">
        <f t="shared" si="34"/>
        <v/>
      </c>
      <c r="O525" s="5" t="str">
        <f t="shared" si="35"/>
        <v/>
      </c>
    </row>
    <row r="526" spans="1:15">
      <c r="A526" s="5" t="s">
        <v>1454</v>
      </c>
      <c r="B526" s="5" t="s">
        <v>29</v>
      </c>
      <c r="C526" s="5" t="s">
        <v>35</v>
      </c>
      <c r="D526" s="5" t="s">
        <v>1455</v>
      </c>
      <c r="E526" s="5" t="s">
        <v>1456</v>
      </c>
      <c r="F526" s="5" t="s">
        <v>261</v>
      </c>
      <c r="G526" s="5">
        <v>-1</v>
      </c>
      <c r="H526" s="5" t="s">
        <v>27</v>
      </c>
      <c r="I526" s="5">
        <v>-1</v>
      </c>
      <c r="J526" s="5"/>
      <c r="K526" s="4" t="str">
        <f>VLOOKUP(IF(ISBLANK(J526),C526,LEFT(J526,IFERROR(FIND("_",LEFT(J526,4)),1)-1)),{"","fact";"c","reset";"tc","reset";"ec","reset";"tec","fact";"c32","rate";"c64","rate";"cmpd","";"ec32","diff";"ec64","diff";"f","fact";"family","";"n","raw";"s",""},2,FALSE)</f>
        <v>rate</v>
      </c>
      <c r="L526" s="4" t="str">
        <f t="shared" si="32"/>
        <v/>
      </c>
      <c r="M526" s="5" t="str">
        <f t="shared" si="33"/>
        <v/>
      </c>
      <c r="N526" s="5" t="str">
        <f t="shared" si="34"/>
        <v/>
      </c>
      <c r="O526" s="5" t="str">
        <f t="shared" si="35"/>
        <v/>
      </c>
    </row>
    <row r="527" spans="1:15">
      <c r="A527" s="5" t="s">
        <v>1457</v>
      </c>
      <c r="B527" s="5" t="s">
        <v>29</v>
      </c>
      <c r="C527" s="5" t="s">
        <v>35</v>
      </c>
      <c r="D527" s="5" t="s">
        <v>1458</v>
      </c>
      <c r="E527" s="5" t="s">
        <v>1459</v>
      </c>
      <c r="F527" s="5" t="s">
        <v>1446</v>
      </c>
      <c r="G527" s="5">
        <v>-1</v>
      </c>
      <c r="H527" s="5" t="s">
        <v>27</v>
      </c>
      <c r="I527" s="5">
        <v>-1</v>
      </c>
      <c r="J527" s="5"/>
      <c r="K527" s="4" t="str">
        <f>VLOOKUP(IF(ISBLANK(J527),C527,LEFT(J527,IFERROR(FIND("_",LEFT(J527,4)),1)-1)),{"","fact";"c","reset";"tc","reset";"ec","reset";"tec","fact";"c32","rate";"c64","rate";"cmpd","";"ec32","diff";"ec64","diff";"f","fact";"family","";"n","raw";"s",""},2,FALSE)</f>
        <v>rate</v>
      </c>
      <c r="L527" s="4" t="str">
        <f t="shared" si="32"/>
        <v/>
      </c>
      <c r="M527" s="5" t="str">
        <f t="shared" si="33"/>
        <v/>
      </c>
      <c r="N527" s="5" t="str">
        <f t="shared" si="34"/>
        <v/>
      </c>
      <c r="O527" s="5" t="str">
        <f t="shared" si="35"/>
        <v/>
      </c>
    </row>
    <row r="528" spans="1:15">
      <c r="A528" s="5" t="s">
        <v>1460</v>
      </c>
      <c r="B528" s="5" t="s">
        <v>29</v>
      </c>
      <c r="C528" s="5" t="s">
        <v>35</v>
      </c>
      <c r="D528" s="5" t="s">
        <v>1461</v>
      </c>
      <c r="E528" s="5" t="s">
        <v>1462</v>
      </c>
      <c r="F528" s="5" t="s">
        <v>606</v>
      </c>
      <c r="G528" s="5">
        <v>-1</v>
      </c>
      <c r="H528" s="5" t="s">
        <v>27</v>
      </c>
      <c r="I528" s="5">
        <v>-1</v>
      </c>
      <c r="J528" s="5"/>
      <c r="K528" s="4" t="str">
        <f>VLOOKUP(IF(ISBLANK(J528),C528,LEFT(J528,IFERROR(FIND("_",LEFT(J528,4)),1)-1)),{"","fact";"c","reset";"tc","reset";"ec","reset";"tec","fact";"c32","rate";"c64","rate";"cmpd","";"ec32","diff";"ec64","diff";"f","fact";"family","";"n","raw";"s",""},2,FALSE)</f>
        <v>rate</v>
      </c>
      <c r="L528" s="4" t="str">
        <f t="shared" si="32"/>
        <v/>
      </c>
      <c r="M528" s="5" t="str">
        <f t="shared" si="33"/>
        <v/>
      </c>
      <c r="N528" s="5" t="str">
        <f t="shared" si="34"/>
        <v/>
      </c>
      <c r="O528" s="5" t="str">
        <f t="shared" si="35"/>
        <v/>
      </c>
    </row>
    <row r="529" spans="1:15">
      <c r="A529" s="5" t="s">
        <v>1463</v>
      </c>
      <c r="B529" s="5" t="s">
        <v>29</v>
      </c>
      <c r="C529" s="5" t="s">
        <v>35</v>
      </c>
      <c r="D529" s="5" t="s">
        <v>1464</v>
      </c>
      <c r="E529" s="5" t="s">
        <v>1465</v>
      </c>
      <c r="F529" s="5" t="s">
        <v>1446</v>
      </c>
      <c r="G529" s="5">
        <v>-1</v>
      </c>
      <c r="H529" s="5" t="s">
        <v>27</v>
      </c>
      <c r="I529" s="5">
        <v>-1</v>
      </c>
      <c r="J529" s="5"/>
      <c r="K529" s="4" t="str">
        <f>VLOOKUP(IF(ISBLANK(J529),C529,LEFT(J529,IFERROR(FIND("_",LEFT(J529,4)),1)-1)),{"","fact";"c","reset";"tc","reset";"ec","reset";"tec","fact";"c32","rate";"c64","rate";"cmpd","";"ec32","diff";"ec64","diff";"f","fact";"family","";"n","raw";"s",""},2,FALSE)</f>
        <v>rate</v>
      </c>
      <c r="L529" s="4" t="str">
        <f t="shared" si="32"/>
        <v/>
      </c>
      <c r="M529" s="5" t="str">
        <f t="shared" si="33"/>
        <v/>
      </c>
      <c r="N529" s="5" t="str">
        <f t="shared" si="34"/>
        <v/>
      </c>
      <c r="O529" s="5" t="str">
        <f t="shared" si="35"/>
        <v/>
      </c>
    </row>
    <row r="530" spans="1:15">
      <c r="A530" s="5" t="s">
        <v>1466</v>
      </c>
      <c r="B530" s="5" t="s">
        <v>29</v>
      </c>
      <c r="C530" s="5" t="s">
        <v>221</v>
      </c>
      <c r="D530" s="5" t="s">
        <v>1467</v>
      </c>
      <c r="E530" s="5" t="s">
        <v>1468</v>
      </c>
      <c r="F530" s="5" t="s">
        <v>42</v>
      </c>
      <c r="G530" s="5">
        <v>-1</v>
      </c>
      <c r="H530" s="5" t="s">
        <v>27</v>
      </c>
      <c r="I530" s="5">
        <v>-1</v>
      </c>
      <c r="J530" s="5"/>
      <c r="K530" s="4" t="str">
        <f>VLOOKUP(IF(ISBLANK(J530),C530,LEFT(J530,IFERROR(FIND("_",LEFT(J530,4)),1)-1)),{"","fact";"c","reset";"tc","reset";"ec","reset";"tec","fact";"c32","rate";"c64","rate";"cmpd","";"ec32","diff";"ec64","diff";"f","fact";"family","";"n","raw";"s",""},2,FALSE)</f>
        <v>diff</v>
      </c>
      <c r="L530" s="4" t="str">
        <f t="shared" si="32"/>
        <v/>
      </c>
      <c r="M530" s="5" t="str">
        <f t="shared" si="33"/>
        <v/>
      </c>
      <c r="N530" s="5" t="str">
        <f t="shared" si="34"/>
        <v/>
      </c>
      <c r="O530" s="5" t="str">
        <f t="shared" si="35"/>
        <v/>
      </c>
    </row>
    <row r="531" spans="1:15">
      <c r="A531" s="5" t="s">
        <v>1469</v>
      </c>
      <c r="B531" s="5" t="s">
        <v>29</v>
      </c>
      <c r="C531" s="5" t="s">
        <v>35</v>
      </c>
      <c r="D531" s="5" t="s">
        <v>1470</v>
      </c>
      <c r="E531" s="5" t="s">
        <v>1471</v>
      </c>
      <c r="F531" s="5" t="s">
        <v>606</v>
      </c>
      <c r="G531" s="5">
        <v>-1</v>
      </c>
      <c r="H531" s="5" t="s">
        <v>27</v>
      </c>
      <c r="I531" s="5">
        <v>-1</v>
      </c>
      <c r="J531" s="5"/>
      <c r="K531" s="4" t="str">
        <f>VLOOKUP(IF(ISBLANK(J531),C531,LEFT(J531,IFERROR(FIND("_",LEFT(J531,4)),1)-1)),{"","fact";"c","reset";"tc","reset";"ec","reset";"tec","fact";"c32","rate";"c64","rate";"cmpd","";"ec32","diff";"ec64","diff";"f","fact";"family","";"n","raw";"s",""},2,FALSE)</f>
        <v>rate</v>
      </c>
      <c r="L531" s="4" t="str">
        <f t="shared" si="32"/>
        <v/>
      </c>
      <c r="M531" s="5" t="str">
        <f t="shared" si="33"/>
        <v/>
      </c>
      <c r="N531" s="5" t="str">
        <f t="shared" si="34"/>
        <v/>
      </c>
      <c r="O531" s="5" t="str">
        <f t="shared" si="35"/>
        <v/>
      </c>
    </row>
    <row r="532" spans="1:15">
      <c r="A532" s="5" t="s">
        <v>1472</v>
      </c>
      <c r="B532" s="5" t="s">
        <v>29</v>
      </c>
      <c r="C532" s="5" t="s">
        <v>35</v>
      </c>
      <c r="D532" s="5" t="s">
        <v>1473</v>
      </c>
      <c r="E532" s="5" t="s">
        <v>1474</v>
      </c>
      <c r="F532" s="5" t="s">
        <v>1446</v>
      </c>
      <c r="G532" s="5">
        <v>-1</v>
      </c>
      <c r="H532" s="5" t="s">
        <v>27</v>
      </c>
      <c r="I532" s="5">
        <v>-1</v>
      </c>
      <c r="J532" s="5"/>
      <c r="K532" s="4" t="str">
        <f>VLOOKUP(IF(ISBLANK(J532),C532,LEFT(J532,IFERROR(FIND("_",LEFT(J532,4)),1)-1)),{"","fact";"c","reset";"tc","reset";"ec","reset";"tec","fact";"c32","rate";"c64","rate";"cmpd","";"ec32","diff";"ec64","diff";"f","fact";"family","";"n","raw";"s",""},2,FALSE)</f>
        <v>rate</v>
      </c>
      <c r="L532" s="4" t="str">
        <f t="shared" si="32"/>
        <v/>
      </c>
      <c r="M532" s="5" t="str">
        <f t="shared" si="33"/>
        <v/>
      </c>
      <c r="N532" s="5" t="str">
        <f t="shared" si="34"/>
        <v/>
      </c>
      <c r="O532" s="5" t="str">
        <f t="shared" si="35"/>
        <v/>
      </c>
    </row>
    <row r="533" spans="1:15">
      <c r="A533" s="5" t="s">
        <v>1475</v>
      </c>
      <c r="B533" s="5" t="s">
        <v>29</v>
      </c>
      <c r="C533" s="5" t="s">
        <v>30</v>
      </c>
      <c r="D533" s="5" t="s">
        <v>1436</v>
      </c>
      <c r="E533" s="5" t="s">
        <v>1476</v>
      </c>
      <c r="F533" s="5"/>
      <c r="G533" s="5">
        <v>15</v>
      </c>
      <c r="H533" s="5" t="s">
        <v>1438</v>
      </c>
      <c r="I533" s="5">
        <v>-1</v>
      </c>
      <c r="J533" s="5"/>
      <c r="K533" s="4" t="str">
        <f>VLOOKUP(IF(ISBLANK(J533),C533,LEFT(J533,IFERROR(FIND("_",LEFT(J533,4)),1)-1)),{"","fact";"c","reset";"tc","reset";"ec","reset";"tec","fact";"c32","rate";"c64","rate";"cmpd","";"ec32","diff";"ec64","diff";"f","fact";"family","";"n","raw";"s",""},2,FALSE)</f>
        <v/>
      </c>
      <c r="L533" s="4" t="str">
        <f t="shared" si="32"/>
        <v/>
      </c>
      <c r="M533" s="5" t="str">
        <f t="shared" si="33"/>
        <v/>
      </c>
      <c r="N533" s="5" t="str">
        <f t="shared" si="34"/>
        <v/>
      </c>
      <c r="O533" s="5" t="str">
        <f t="shared" si="35"/>
        <v/>
      </c>
    </row>
    <row r="534" spans="1:15">
      <c r="A534" s="5" t="s">
        <v>1477</v>
      </c>
      <c r="B534" s="5" t="s">
        <v>29</v>
      </c>
      <c r="C534" s="5" t="s">
        <v>35</v>
      </c>
      <c r="D534" s="5" t="s">
        <v>1478</v>
      </c>
      <c r="E534" s="5" t="s">
        <v>1479</v>
      </c>
      <c r="F534" s="5" t="s">
        <v>1254</v>
      </c>
      <c r="G534" s="5">
        <v>-1</v>
      </c>
      <c r="H534" s="5" t="s">
        <v>27</v>
      </c>
      <c r="I534" s="5">
        <v>-1</v>
      </c>
      <c r="J534" s="5"/>
      <c r="K534" s="4" t="str">
        <f>VLOOKUP(IF(ISBLANK(J534),C534,LEFT(J534,IFERROR(FIND("_",LEFT(J534,4)),1)-1)),{"","fact";"c","reset";"tc","reset";"ec","reset";"tec","fact";"c32","rate";"c64","rate";"cmpd","";"ec32","diff";"ec64","diff";"f","fact";"family","";"n","raw";"s",""},2,FALSE)</f>
        <v>rate</v>
      </c>
      <c r="L534" s="4" t="str">
        <f t="shared" si="32"/>
        <v/>
      </c>
      <c r="M534" s="5" t="str">
        <f t="shared" si="33"/>
        <v/>
      </c>
      <c r="N534" s="5" t="str">
        <f t="shared" si="34"/>
        <v/>
      </c>
      <c r="O534" s="5" t="str">
        <f t="shared" si="35"/>
        <v/>
      </c>
    </row>
    <row r="535" spans="1:15">
      <c r="A535" s="5" t="s">
        <v>1480</v>
      </c>
      <c r="B535" s="5" t="s">
        <v>29</v>
      </c>
      <c r="C535" s="5" t="s">
        <v>35</v>
      </c>
      <c r="D535" s="5" t="s">
        <v>1481</v>
      </c>
      <c r="E535" s="5" t="s">
        <v>1482</v>
      </c>
      <c r="F535" s="5" t="s">
        <v>139</v>
      </c>
      <c r="G535" s="5">
        <v>-1</v>
      </c>
      <c r="H535" s="5" t="s">
        <v>27</v>
      </c>
      <c r="I535" s="5">
        <v>-1</v>
      </c>
      <c r="J535" s="5"/>
      <c r="K535" s="4" t="str">
        <f>VLOOKUP(IF(ISBLANK(J535),C535,LEFT(J535,IFERROR(FIND("_",LEFT(J535,4)),1)-1)),{"","fact";"c","reset";"tc","reset";"ec","reset";"tec","fact";"c32","rate";"c64","rate";"cmpd","";"ec32","diff";"ec64","diff";"f","fact";"family","";"n","raw";"s",""},2,FALSE)</f>
        <v>rate</v>
      </c>
      <c r="L535" s="4" t="str">
        <f t="shared" si="32"/>
        <v/>
      </c>
      <c r="M535" s="5" t="str">
        <f t="shared" si="33"/>
        <v/>
      </c>
      <c r="N535" s="5" t="str">
        <f t="shared" si="34"/>
        <v/>
      </c>
      <c r="O535" s="5" t="str">
        <f t="shared" si="35"/>
        <v/>
      </c>
    </row>
    <row r="536" spans="1:15">
      <c r="A536" s="5" t="s">
        <v>1483</v>
      </c>
      <c r="B536" s="5" t="s">
        <v>29</v>
      </c>
      <c r="C536" s="5" t="s">
        <v>35</v>
      </c>
      <c r="D536" s="5" t="s">
        <v>1481</v>
      </c>
      <c r="E536" s="5" t="s">
        <v>1484</v>
      </c>
      <c r="F536" s="5" t="s">
        <v>42</v>
      </c>
      <c r="G536" s="5">
        <v>-1</v>
      </c>
      <c r="H536" s="5" t="s">
        <v>27</v>
      </c>
      <c r="I536" s="5">
        <v>-1</v>
      </c>
      <c r="J536" s="5"/>
      <c r="K536" s="4" t="str">
        <f>VLOOKUP(IF(ISBLANK(J536),C536,LEFT(J536,IFERROR(FIND("_",LEFT(J536,4)),1)-1)),{"","fact";"c","reset";"tc","reset";"ec","reset";"tec","fact";"c32","rate";"c64","rate";"cmpd","";"ec32","diff";"ec64","diff";"f","fact";"family","";"n","raw";"s",""},2,FALSE)</f>
        <v>rate</v>
      </c>
      <c r="L536" s="4" t="str">
        <f t="shared" si="32"/>
        <v/>
      </c>
      <c r="M536" s="5" t="str">
        <f t="shared" si="33"/>
        <v/>
      </c>
      <c r="N536" s="5" t="str">
        <f t="shared" si="34"/>
        <v/>
      </c>
      <c r="O536" s="5" t="str">
        <f t="shared" si="35"/>
        <v/>
      </c>
    </row>
    <row r="537" spans="1:15">
      <c r="A537" s="5" t="s">
        <v>1485</v>
      </c>
      <c r="B537" s="5" t="s">
        <v>29</v>
      </c>
      <c r="C537" s="5" t="s">
        <v>35</v>
      </c>
      <c r="D537" s="5" t="s">
        <v>1486</v>
      </c>
      <c r="E537" s="5" t="s">
        <v>1487</v>
      </c>
      <c r="F537" s="5" t="s">
        <v>242</v>
      </c>
      <c r="G537" s="5">
        <v>-1</v>
      </c>
      <c r="H537" s="5" t="s">
        <v>27</v>
      </c>
      <c r="I537" s="5">
        <v>-1</v>
      </c>
      <c r="J537" s="5"/>
      <c r="K537" s="4" t="str">
        <f>VLOOKUP(IF(ISBLANK(J537),C537,LEFT(J537,IFERROR(FIND("_",LEFT(J537,4)),1)-1)),{"","fact";"c","reset";"tc","reset";"ec","reset";"tec","fact";"c32","rate";"c64","rate";"cmpd","";"ec32","diff";"ec64","diff";"f","fact";"family","";"n","raw";"s",""},2,FALSE)</f>
        <v>rate</v>
      </c>
      <c r="L537" s="4" t="str">
        <f t="shared" si="32"/>
        <v/>
      </c>
      <c r="M537" s="5" t="str">
        <f t="shared" si="33"/>
        <v/>
      </c>
      <c r="N537" s="5" t="str">
        <f t="shared" si="34"/>
        <v/>
      </c>
      <c r="O537" s="5" t="str">
        <f t="shared" si="35"/>
        <v/>
      </c>
    </row>
    <row r="538" spans="1:15">
      <c r="A538" s="5" t="s">
        <v>1488</v>
      </c>
      <c r="B538" s="5" t="s">
        <v>29</v>
      </c>
      <c r="C538" s="5" t="s">
        <v>35</v>
      </c>
      <c r="D538" s="5" t="s">
        <v>1489</v>
      </c>
      <c r="E538" s="5" t="s">
        <v>1490</v>
      </c>
      <c r="F538" s="5" t="s">
        <v>242</v>
      </c>
      <c r="G538" s="5">
        <v>-1</v>
      </c>
      <c r="H538" s="5" t="s">
        <v>27</v>
      </c>
      <c r="I538" s="5">
        <v>-1</v>
      </c>
      <c r="J538" s="5"/>
      <c r="K538" s="4" t="str">
        <f>VLOOKUP(IF(ISBLANK(J538),C538,LEFT(J538,IFERROR(FIND("_",LEFT(J538,4)),1)-1)),{"","fact";"c","reset";"tc","reset";"ec","reset";"tec","fact";"c32","rate";"c64","rate";"cmpd","";"ec32","diff";"ec64","diff";"f","fact";"family","";"n","raw";"s",""},2,FALSE)</f>
        <v>rate</v>
      </c>
      <c r="L538" s="4" t="str">
        <f t="shared" si="32"/>
        <v/>
      </c>
      <c r="M538" s="5" t="str">
        <f t="shared" si="33"/>
        <v/>
      </c>
      <c r="N538" s="5" t="str">
        <f t="shared" si="34"/>
        <v/>
      </c>
      <c r="O538" s="5" t="str">
        <f t="shared" si="35"/>
        <v/>
      </c>
    </row>
    <row r="539" spans="1:15">
      <c r="A539" s="5" t="s">
        <v>1491</v>
      </c>
      <c r="B539" s="5" t="s">
        <v>29</v>
      </c>
      <c r="C539" s="5" t="s">
        <v>25</v>
      </c>
      <c r="D539" s="5"/>
      <c r="E539" s="5" t="s">
        <v>1492</v>
      </c>
      <c r="F539" s="5"/>
      <c r="G539" s="5">
        <v>-1</v>
      </c>
      <c r="H539" s="5" t="s">
        <v>27</v>
      </c>
      <c r="I539" s="5"/>
      <c r="J539" s="5"/>
      <c r="K539" s="4" t="str">
        <f>VLOOKUP(IF(ISBLANK(J539),C539,LEFT(J539,IFERROR(FIND("_",LEFT(J539,4)),1)-1)),{"","fact";"c","reset";"tc","reset";"ec","reset";"tec","fact";"c32","rate";"c64","rate";"cmpd","";"ec32","diff";"ec64","diff";"f","fact";"family","";"n","raw";"s",""},2,FALSE)</f>
        <v/>
      </c>
      <c r="L539" s="4" t="str">
        <f t="shared" si="32"/>
        <v/>
      </c>
      <c r="M539" s="5" t="str">
        <f t="shared" si="33"/>
        <v/>
      </c>
      <c r="N539" s="5" t="str">
        <f t="shared" si="34"/>
        <v/>
      </c>
      <c r="O539" s="5" t="str">
        <f t="shared" si="35"/>
        <v/>
      </c>
    </row>
    <row r="540" spans="1:15" ht="30">
      <c r="A540" s="5" t="s">
        <v>1493</v>
      </c>
      <c r="B540" s="5" t="s">
        <v>29</v>
      </c>
      <c r="C540" s="5" t="s">
        <v>455</v>
      </c>
      <c r="D540" s="5" t="s">
        <v>1494</v>
      </c>
      <c r="E540" s="5" t="s">
        <v>1495</v>
      </c>
      <c r="F540" s="5" t="s">
        <v>1496</v>
      </c>
      <c r="G540" s="5">
        <v>-1</v>
      </c>
      <c r="H540" s="5" t="s">
        <v>27</v>
      </c>
      <c r="I540" s="5"/>
      <c r="J540" s="5" t="s">
        <v>1497</v>
      </c>
      <c r="K540" s="4" t="str">
        <f>VLOOKUP(IF(ISBLANK(J540),C540,LEFT(J540,IFERROR(FIND("_",LEFT(J540,4)),1)-1)),{"","fact";"c","reset";"tc","reset";"ec","reset";"tec","fact";"c32","rate";"c64","rate";"cmpd","";"ec32","diff";"ec64","diff";"f","fact";"family","";"n","raw";"s",""},2,FALSE)</f>
        <v>fact</v>
      </c>
      <c r="L540" s="4" t="str">
        <f t="shared" si="32"/>
        <v>fs.ufs.inodeBlk.entriesChecked / fs.ufs.inodeBlk.totalCalls</v>
      </c>
      <c r="M540" s="5" t="str">
        <f t="shared" si="33"/>
        <v>div</v>
      </c>
      <c r="N540" s="5" t="str">
        <f t="shared" si="34"/>
        <v>fs.ufs.inodeBlk.entriesChecked</v>
      </c>
      <c r="O540" s="5" t="str">
        <f t="shared" si="35"/>
        <v>fs.ufs.inodeBlk.totalCalls</v>
      </c>
    </row>
    <row r="541" spans="1:15">
      <c r="A541" s="5" t="s">
        <v>1498</v>
      </c>
      <c r="B541" s="5" t="s">
        <v>29</v>
      </c>
      <c r="C541" s="5" t="s">
        <v>145</v>
      </c>
      <c r="D541" s="5" t="s">
        <v>1499</v>
      </c>
      <c r="E541" s="5" t="s">
        <v>1500</v>
      </c>
      <c r="F541" s="5" t="s">
        <v>38</v>
      </c>
      <c r="G541" s="5">
        <v>-1</v>
      </c>
      <c r="H541" s="5" t="s">
        <v>27</v>
      </c>
      <c r="I541" s="5"/>
      <c r="J541" s="5"/>
      <c r="K541" s="4" t="str">
        <f>VLOOKUP(IF(ISBLANK(J541),C541,LEFT(J541,IFERROR(FIND("_",LEFT(J541,4)),1)-1)),{"","fact";"c","reset";"tc","reset";"ec","reset";"tec","fact";"c32","rate";"c64","rate";"cmpd","";"ec32","diff";"ec64","diff";"f","fact";"family","";"n","raw";"s",""},2,FALSE)</f>
        <v>fact</v>
      </c>
      <c r="L541" s="4" t="str">
        <f t="shared" si="32"/>
        <v/>
      </c>
      <c r="M541" s="5" t="str">
        <f t="shared" si="33"/>
        <v/>
      </c>
      <c r="N541" s="5" t="str">
        <f t="shared" si="34"/>
        <v/>
      </c>
      <c r="O541" s="5" t="str">
        <f t="shared" si="35"/>
        <v/>
      </c>
    </row>
    <row r="542" spans="1:15">
      <c r="A542" s="5" t="s">
        <v>1501</v>
      </c>
      <c r="B542" s="5" t="s">
        <v>29</v>
      </c>
      <c r="C542" s="5" t="s">
        <v>145</v>
      </c>
      <c r="D542" s="5" t="s">
        <v>1502</v>
      </c>
      <c r="E542" s="5" t="s">
        <v>1503</v>
      </c>
      <c r="F542" s="5" t="s">
        <v>38</v>
      </c>
      <c r="G542" s="5">
        <v>-1</v>
      </c>
      <c r="H542" s="5" t="s">
        <v>27</v>
      </c>
      <c r="I542" s="5"/>
      <c r="J542" s="5"/>
      <c r="K542" s="4" t="str">
        <f>VLOOKUP(IF(ISBLANK(J542),C542,LEFT(J542,IFERROR(FIND("_",LEFT(J542,4)),1)-1)),{"","fact";"c","reset";"tc","reset";"ec","reset";"tec","fact";"c32","rate";"c64","rate";"cmpd","";"ec32","diff";"ec64","diff";"f","fact";"family","";"n","raw";"s",""},2,FALSE)</f>
        <v>fact</v>
      </c>
      <c r="L542" s="4" t="str">
        <f t="shared" si="32"/>
        <v/>
      </c>
      <c r="M542" s="5" t="str">
        <f t="shared" si="33"/>
        <v/>
      </c>
      <c r="N542" s="5" t="str">
        <f t="shared" si="34"/>
        <v/>
      </c>
      <c r="O542" s="5" t="str">
        <f t="shared" si="35"/>
        <v/>
      </c>
    </row>
    <row r="543" spans="1:15">
      <c r="A543" s="5" t="s">
        <v>1504</v>
      </c>
      <c r="B543" s="5" t="s">
        <v>29</v>
      </c>
      <c r="C543" s="5" t="s">
        <v>35</v>
      </c>
      <c r="D543" s="5" t="s">
        <v>1505</v>
      </c>
      <c r="E543" s="5" t="s">
        <v>1506</v>
      </c>
      <c r="F543" s="5" t="s">
        <v>1254</v>
      </c>
      <c r="G543" s="5">
        <v>-1</v>
      </c>
      <c r="H543" s="5" t="s">
        <v>27</v>
      </c>
      <c r="I543" s="5"/>
      <c r="J543" s="5"/>
      <c r="K543" s="4" t="str">
        <f>VLOOKUP(IF(ISBLANK(J543),C543,LEFT(J543,IFERROR(FIND("_",LEFT(J543,4)),1)-1)),{"","fact";"c","reset";"tc","reset";"ec","reset";"tec","fact";"c32","rate";"c64","rate";"cmpd","";"ec32","diff";"ec64","diff";"f","fact";"family","";"n","raw";"s",""},2,FALSE)</f>
        <v>rate</v>
      </c>
      <c r="L543" s="4" t="str">
        <f t="shared" si="32"/>
        <v/>
      </c>
      <c r="M543" s="5" t="str">
        <f t="shared" si="33"/>
        <v/>
      </c>
      <c r="N543" s="5" t="str">
        <f t="shared" si="34"/>
        <v/>
      </c>
      <c r="O543" s="5" t="str">
        <f t="shared" si="35"/>
        <v/>
      </c>
    </row>
    <row r="544" spans="1:15">
      <c r="A544" s="5" t="s">
        <v>1507</v>
      </c>
      <c r="B544" s="5" t="s">
        <v>29</v>
      </c>
      <c r="C544" s="5" t="s">
        <v>35</v>
      </c>
      <c r="D544" s="5" t="s">
        <v>1508</v>
      </c>
      <c r="E544" s="5" t="s">
        <v>1509</v>
      </c>
      <c r="F544" s="5" t="s">
        <v>261</v>
      </c>
      <c r="G544" s="5">
        <v>-1</v>
      </c>
      <c r="H544" s="5" t="s">
        <v>27</v>
      </c>
      <c r="I544" s="5"/>
      <c r="J544" s="5"/>
      <c r="K544" s="4" t="str">
        <f>VLOOKUP(IF(ISBLANK(J544),C544,LEFT(J544,IFERROR(FIND("_",LEFT(J544,4)),1)-1)),{"","fact";"c","reset";"tc","reset";"ec","reset";"tec","fact";"c32","rate";"c64","rate";"cmpd","";"ec32","diff";"ec64","diff";"f","fact";"family","";"n","raw";"s",""},2,FALSE)</f>
        <v>rate</v>
      </c>
      <c r="L544" s="4" t="str">
        <f t="shared" si="32"/>
        <v/>
      </c>
      <c r="M544" s="5" t="str">
        <f t="shared" si="33"/>
        <v/>
      </c>
      <c r="N544" s="5" t="str">
        <f t="shared" si="34"/>
        <v/>
      </c>
      <c r="O544" s="5" t="str">
        <f t="shared" si="35"/>
        <v/>
      </c>
    </row>
    <row r="545" spans="1:15">
      <c r="A545" s="5" t="s">
        <v>1510</v>
      </c>
      <c r="B545" s="5" t="s">
        <v>29</v>
      </c>
      <c r="C545" s="5" t="s">
        <v>35</v>
      </c>
      <c r="D545" s="5" t="s">
        <v>1511</v>
      </c>
      <c r="E545" s="5" t="s">
        <v>1512</v>
      </c>
      <c r="F545" s="5" t="s">
        <v>261</v>
      </c>
      <c r="G545" s="5">
        <v>-1</v>
      </c>
      <c r="H545" s="5" t="s">
        <v>27</v>
      </c>
      <c r="I545" s="5"/>
      <c r="J545" s="5"/>
      <c r="K545" s="4" t="str">
        <f>VLOOKUP(IF(ISBLANK(J545),C545,LEFT(J545,IFERROR(FIND("_",LEFT(J545,4)),1)-1)),{"","fact";"c","reset";"tc","reset";"ec","reset";"tec","fact";"c32","rate";"c64","rate";"cmpd","";"ec32","diff";"ec64","diff";"f","fact";"family","";"n","raw";"s",""},2,FALSE)</f>
        <v>rate</v>
      </c>
      <c r="L545" s="4" t="str">
        <f t="shared" si="32"/>
        <v/>
      </c>
      <c r="M545" s="5" t="str">
        <f t="shared" si="33"/>
        <v/>
      </c>
      <c r="N545" s="5" t="str">
        <f t="shared" si="34"/>
        <v/>
      </c>
      <c r="O545" s="5" t="str">
        <f t="shared" si="35"/>
        <v/>
      </c>
    </row>
    <row r="546" spans="1:15">
      <c r="A546" s="5" t="s">
        <v>1513</v>
      </c>
      <c r="B546" s="5" t="s">
        <v>29</v>
      </c>
      <c r="C546" s="5" t="s">
        <v>35</v>
      </c>
      <c r="D546" s="5" t="s">
        <v>1514</v>
      </c>
      <c r="E546" s="5" t="s">
        <v>1515</v>
      </c>
      <c r="F546" s="5" t="s">
        <v>606</v>
      </c>
      <c r="G546" s="5">
        <v>-1</v>
      </c>
      <c r="H546" s="5" t="s">
        <v>27</v>
      </c>
      <c r="I546" s="5"/>
      <c r="J546" s="5"/>
      <c r="K546" s="4" t="str">
        <f>VLOOKUP(IF(ISBLANK(J546),C546,LEFT(J546,IFERROR(FIND("_",LEFT(J546,4)),1)-1)),{"","fact";"c","reset";"tc","reset";"ec","reset";"tec","fact";"c32","rate";"c64","rate";"cmpd","";"ec32","diff";"ec64","diff";"f","fact";"family","";"n","raw";"s",""},2,FALSE)</f>
        <v>rate</v>
      </c>
      <c r="L546" s="4" t="str">
        <f t="shared" si="32"/>
        <v/>
      </c>
      <c r="M546" s="5" t="str">
        <f t="shared" si="33"/>
        <v/>
      </c>
      <c r="N546" s="5" t="str">
        <f t="shared" si="34"/>
        <v/>
      </c>
      <c r="O546" s="5" t="str">
        <f t="shared" si="35"/>
        <v/>
      </c>
    </row>
    <row r="547" spans="1:15">
      <c r="A547" s="5" t="s">
        <v>1516</v>
      </c>
      <c r="B547" s="5" t="s">
        <v>29</v>
      </c>
      <c r="C547" s="5" t="s">
        <v>25</v>
      </c>
      <c r="D547" s="5"/>
      <c r="E547" s="5" t="s">
        <v>1517</v>
      </c>
      <c r="F547" s="5"/>
      <c r="G547" s="5">
        <v>-1</v>
      </c>
      <c r="H547" s="5" t="s">
        <v>27</v>
      </c>
      <c r="I547" s="5"/>
      <c r="J547" s="5"/>
      <c r="K547" s="4" t="str">
        <f>VLOOKUP(IF(ISBLANK(J547),C547,LEFT(J547,IFERROR(FIND("_",LEFT(J547,4)),1)-1)),{"","fact";"c","reset";"tc","reset";"ec","reset";"tec","fact";"c32","rate";"c64","rate";"cmpd","";"ec32","diff";"ec64","diff";"f","fact";"family","";"n","raw";"s",""},2,FALSE)</f>
        <v/>
      </c>
      <c r="L547" s="4" t="str">
        <f t="shared" si="32"/>
        <v/>
      </c>
      <c r="M547" s="5" t="str">
        <f t="shared" si="33"/>
        <v/>
      </c>
      <c r="N547" s="5" t="str">
        <f t="shared" si="34"/>
        <v/>
      </c>
      <c r="O547" s="5" t="str">
        <f t="shared" si="35"/>
        <v/>
      </c>
    </row>
    <row r="548" spans="1:15">
      <c r="A548" s="5" t="s">
        <v>1518</v>
      </c>
      <c r="B548" s="5" t="s">
        <v>29</v>
      </c>
      <c r="C548" s="5" t="s">
        <v>145</v>
      </c>
      <c r="D548" s="5" t="s">
        <v>1519</v>
      </c>
      <c r="E548" s="5" t="s">
        <v>1520</v>
      </c>
      <c r="F548" s="5" t="s">
        <v>1521</v>
      </c>
      <c r="G548" s="5">
        <v>-1</v>
      </c>
      <c r="H548" s="5" t="s">
        <v>27</v>
      </c>
      <c r="I548" s="5"/>
      <c r="J548" s="5"/>
      <c r="K548" s="4" t="str">
        <f>VLOOKUP(IF(ISBLANK(J548),C548,LEFT(J548,IFERROR(FIND("_",LEFT(J548,4)),1)-1)),{"","fact";"c","reset";"tc","reset";"ec","reset";"tec","fact";"c32","rate";"c64","rate";"cmpd","";"ec32","diff";"ec64","diff";"f","fact";"family","";"n","raw";"s",""},2,FALSE)</f>
        <v>fact</v>
      </c>
      <c r="L548" s="4" t="str">
        <f t="shared" si="32"/>
        <v/>
      </c>
      <c r="M548" s="5" t="str">
        <f t="shared" si="33"/>
        <v/>
      </c>
      <c r="N548" s="5" t="str">
        <f t="shared" si="34"/>
        <v/>
      </c>
      <c r="O548" s="5" t="str">
        <f t="shared" si="35"/>
        <v/>
      </c>
    </row>
    <row r="549" spans="1:15">
      <c r="A549" s="5" t="s">
        <v>1522</v>
      </c>
      <c r="B549" s="5" t="s">
        <v>29</v>
      </c>
      <c r="C549" s="5" t="s">
        <v>145</v>
      </c>
      <c r="D549" s="5" t="s">
        <v>1519</v>
      </c>
      <c r="E549" s="5" t="s">
        <v>1523</v>
      </c>
      <c r="F549" s="5" t="s">
        <v>1524</v>
      </c>
      <c r="G549" s="5">
        <v>-1</v>
      </c>
      <c r="H549" s="5" t="s">
        <v>27</v>
      </c>
      <c r="I549" s="5"/>
      <c r="J549" s="5"/>
      <c r="K549" s="4" t="str">
        <f>VLOOKUP(IF(ISBLANK(J549),C549,LEFT(J549,IFERROR(FIND("_",LEFT(J549,4)),1)-1)),{"","fact";"c","reset";"tc","reset";"ec","reset";"tec","fact";"c32","rate";"c64","rate";"cmpd","";"ec32","diff";"ec64","diff";"f","fact";"family","";"n","raw";"s",""},2,FALSE)</f>
        <v>fact</v>
      </c>
      <c r="L549" s="4" t="str">
        <f t="shared" si="32"/>
        <v/>
      </c>
      <c r="M549" s="5" t="str">
        <f t="shared" si="33"/>
        <v/>
      </c>
      <c r="N549" s="5" t="str">
        <f t="shared" si="34"/>
        <v/>
      </c>
      <c r="O549" s="5" t="str">
        <f t="shared" si="35"/>
        <v/>
      </c>
    </row>
    <row r="550" spans="1:15">
      <c r="A550" s="5" t="s">
        <v>1525</v>
      </c>
      <c r="B550" s="5" t="s">
        <v>29</v>
      </c>
      <c r="C550" s="5" t="s">
        <v>145</v>
      </c>
      <c r="D550" s="5" t="s">
        <v>1519</v>
      </c>
      <c r="E550" s="5" t="s">
        <v>1526</v>
      </c>
      <c r="F550" s="5" t="s">
        <v>1527</v>
      </c>
      <c r="G550" s="5">
        <v>-1</v>
      </c>
      <c r="H550" s="5" t="s">
        <v>27</v>
      </c>
      <c r="I550" s="5"/>
      <c r="J550" s="5"/>
      <c r="K550" s="4" t="str">
        <f>VLOOKUP(IF(ISBLANK(J550),C550,LEFT(J550,IFERROR(FIND("_",LEFT(J550,4)),1)-1)),{"","fact";"c","reset";"tc","reset";"ec","reset";"tec","fact";"c32","rate";"c64","rate";"cmpd","";"ec32","diff";"ec64","diff";"f","fact";"family","";"n","raw";"s",""},2,FALSE)</f>
        <v>fact</v>
      </c>
      <c r="L550" s="4" t="str">
        <f t="shared" si="32"/>
        <v/>
      </c>
      <c r="M550" s="5" t="str">
        <f t="shared" si="33"/>
        <v/>
      </c>
      <c r="N550" s="5" t="str">
        <f t="shared" si="34"/>
        <v/>
      </c>
      <c r="O550" s="5" t="str">
        <f t="shared" si="35"/>
        <v/>
      </c>
    </row>
    <row r="551" spans="1:15">
      <c r="A551" s="5" t="s">
        <v>1528</v>
      </c>
      <c r="B551" s="5" t="s">
        <v>29</v>
      </c>
      <c r="C551" s="5" t="s">
        <v>35</v>
      </c>
      <c r="D551" s="5" t="s">
        <v>1529</v>
      </c>
      <c r="E551" s="5" t="s">
        <v>1530</v>
      </c>
      <c r="F551" s="5" t="s">
        <v>261</v>
      </c>
      <c r="G551" s="5">
        <v>-1</v>
      </c>
      <c r="H551" s="5" t="s">
        <v>27</v>
      </c>
      <c r="I551" s="5"/>
      <c r="J551" s="5"/>
      <c r="K551" s="4" t="str">
        <f>VLOOKUP(IF(ISBLANK(J551),C551,LEFT(J551,IFERROR(FIND("_",LEFT(J551,4)),1)-1)),{"","fact";"c","reset";"tc","reset";"ec","reset";"tec","fact";"c32","rate";"c64","rate";"cmpd","";"ec32","diff";"ec64","diff";"f","fact";"family","";"n","raw";"s",""},2,FALSE)</f>
        <v>rate</v>
      </c>
      <c r="L551" s="4" t="str">
        <f t="shared" si="32"/>
        <v/>
      </c>
      <c r="M551" s="5" t="str">
        <f t="shared" si="33"/>
        <v/>
      </c>
      <c r="N551" s="5" t="str">
        <f t="shared" si="34"/>
        <v/>
      </c>
      <c r="O551" s="5" t="str">
        <f t="shared" si="35"/>
        <v/>
      </c>
    </row>
    <row r="552" spans="1:15">
      <c r="A552" s="5" t="s">
        <v>1531</v>
      </c>
      <c r="B552" s="5" t="s">
        <v>29</v>
      </c>
      <c r="C552" s="5" t="s">
        <v>35</v>
      </c>
      <c r="D552" s="5" t="s">
        <v>1532</v>
      </c>
      <c r="E552" s="5" t="s">
        <v>1533</v>
      </c>
      <c r="F552" s="5" t="s">
        <v>458</v>
      </c>
      <c r="G552" s="5">
        <v>-1</v>
      </c>
      <c r="H552" s="5" t="s">
        <v>27</v>
      </c>
      <c r="I552" s="5"/>
      <c r="J552" s="5"/>
      <c r="K552" s="4" t="str">
        <f>VLOOKUP(IF(ISBLANK(J552),C552,LEFT(J552,IFERROR(FIND("_",LEFT(J552,4)),1)-1)),{"","fact";"c","reset";"tc","reset";"ec","reset";"tec","fact";"c32","rate";"c64","rate";"cmpd","";"ec32","diff";"ec64","diff";"f","fact";"family","";"n","raw";"s",""},2,FALSE)</f>
        <v>rate</v>
      </c>
      <c r="L552" s="4" t="str">
        <f t="shared" si="32"/>
        <v/>
      </c>
      <c r="M552" s="5" t="str">
        <f t="shared" si="33"/>
        <v/>
      </c>
      <c r="N552" s="5" t="str">
        <f t="shared" si="34"/>
        <v/>
      </c>
      <c r="O552" s="5" t="str">
        <f t="shared" si="35"/>
        <v/>
      </c>
    </row>
    <row r="553" spans="1:15">
      <c r="A553" s="5" t="s">
        <v>1534</v>
      </c>
      <c r="B553" s="5" t="s">
        <v>29</v>
      </c>
      <c r="C553" s="5" t="s">
        <v>35</v>
      </c>
      <c r="D553" s="5" t="s">
        <v>1535</v>
      </c>
      <c r="E553" s="5" t="s">
        <v>1536</v>
      </c>
      <c r="F553" s="5" t="s">
        <v>1537</v>
      </c>
      <c r="G553" s="5">
        <v>-1</v>
      </c>
      <c r="H553" s="5" t="s">
        <v>27</v>
      </c>
      <c r="I553" s="5"/>
      <c r="J553" s="5"/>
      <c r="K553" s="4" t="str">
        <f>VLOOKUP(IF(ISBLANK(J553),C553,LEFT(J553,IFERROR(FIND("_",LEFT(J553,4)),1)-1)),{"","fact";"c","reset";"tc","reset";"ec","reset";"tec","fact";"c32","rate";"c64","rate";"cmpd","";"ec32","diff";"ec64","diff";"f","fact";"family","";"n","raw";"s",""},2,FALSE)</f>
        <v>rate</v>
      </c>
      <c r="L553" s="4" t="str">
        <f t="shared" si="32"/>
        <v/>
      </c>
      <c r="M553" s="5" t="str">
        <f t="shared" si="33"/>
        <v/>
      </c>
      <c r="N553" s="5" t="str">
        <f t="shared" si="34"/>
        <v/>
      </c>
      <c r="O553" s="5" t="str">
        <f t="shared" si="35"/>
        <v/>
      </c>
    </row>
    <row r="554" spans="1:15">
      <c r="A554" s="5" t="s">
        <v>1538</v>
      </c>
      <c r="B554" s="5" t="s">
        <v>29</v>
      </c>
      <c r="C554" s="5" t="s">
        <v>145</v>
      </c>
      <c r="D554" s="5" t="s">
        <v>1539</v>
      </c>
      <c r="E554" s="5" t="s">
        <v>1540</v>
      </c>
      <c r="F554" s="5" t="s">
        <v>1521</v>
      </c>
      <c r="G554" s="5">
        <v>-1</v>
      </c>
      <c r="H554" s="5" t="s">
        <v>27</v>
      </c>
      <c r="I554" s="5"/>
      <c r="J554" s="5"/>
      <c r="K554" s="4" t="str">
        <f>VLOOKUP(IF(ISBLANK(J554),C554,LEFT(J554,IFERROR(FIND("_",LEFT(J554,4)),1)-1)),{"","fact";"c","reset";"tc","reset";"ec","reset";"tec","fact";"c32","rate";"c64","rate";"cmpd","";"ec32","diff";"ec64","diff";"f","fact";"family","";"n","raw";"s",""},2,FALSE)</f>
        <v>fact</v>
      </c>
      <c r="L554" s="4" t="str">
        <f t="shared" si="32"/>
        <v/>
      </c>
      <c r="M554" s="5" t="str">
        <f t="shared" si="33"/>
        <v/>
      </c>
      <c r="N554" s="5" t="str">
        <f t="shared" si="34"/>
        <v/>
      </c>
      <c r="O554" s="5" t="str">
        <f t="shared" si="35"/>
        <v/>
      </c>
    </row>
    <row r="555" spans="1:15">
      <c r="A555" s="5" t="s">
        <v>1541</v>
      </c>
      <c r="B555" s="5" t="s">
        <v>29</v>
      </c>
      <c r="C555" s="5" t="s">
        <v>145</v>
      </c>
      <c r="D555" s="5" t="s">
        <v>1539</v>
      </c>
      <c r="E555" s="5" t="s">
        <v>1542</v>
      </c>
      <c r="F555" s="5" t="s">
        <v>1524</v>
      </c>
      <c r="G555" s="5">
        <v>-1</v>
      </c>
      <c r="H555" s="5" t="s">
        <v>27</v>
      </c>
      <c r="I555" s="5"/>
      <c r="J555" s="5"/>
      <c r="K555" s="4" t="str">
        <f>VLOOKUP(IF(ISBLANK(J555),C555,LEFT(J555,IFERROR(FIND("_",LEFT(J555,4)),1)-1)),{"","fact";"c","reset";"tc","reset";"ec","reset";"tec","fact";"c32","rate";"c64","rate";"cmpd","";"ec32","diff";"ec64","diff";"f","fact";"family","";"n","raw";"s",""},2,FALSE)</f>
        <v>fact</v>
      </c>
      <c r="L555" s="4" t="str">
        <f t="shared" si="32"/>
        <v/>
      </c>
      <c r="M555" s="5" t="str">
        <f t="shared" si="33"/>
        <v/>
      </c>
      <c r="N555" s="5" t="str">
        <f t="shared" si="34"/>
        <v/>
      </c>
      <c r="O555" s="5" t="str">
        <f t="shared" si="35"/>
        <v/>
      </c>
    </row>
    <row r="556" spans="1:15">
      <c r="A556" s="5" t="s">
        <v>1543</v>
      </c>
      <c r="B556" s="5" t="s">
        <v>29</v>
      </c>
      <c r="C556" s="5" t="s">
        <v>145</v>
      </c>
      <c r="D556" s="5" t="s">
        <v>1539</v>
      </c>
      <c r="E556" s="5" t="s">
        <v>1544</v>
      </c>
      <c r="F556" s="5" t="s">
        <v>1527</v>
      </c>
      <c r="G556" s="5">
        <v>-1</v>
      </c>
      <c r="H556" s="5" t="s">
        <v>27</v>
      </c>
      <c r="I556" s="5"/>
      <c r="J556" s="5"/>
      <c r="K556" s="4" t="str">
        <f>VLOOKUP(IF(ISBLANK(J556),C556,LEFT(J556,IFERROR(FIND("_",LEFT(J556,4)),1)-1)),{"","fact";"c","reset";"tc","reset";"ec","reset";"tec","fact";"c32","rate";"c64","rate";"cmpd","";"ec32","diff";"ec64","diff";"f","fact";"family","";"n","raw";"s",""},2,FALSE)</f>
        <v>fact</v>
      </c>
      <c r="L556" s="4" t="str">
        <f t="shared" si="32"/>
        <v/>
      </c>
      <c r="M556" s="5" t="str">
        <f t="shared" si="33"/>
        <v/>
      </c>
      <c r="N556" s="5" t="str">
        <f t="shared" si="34"/>
        <v/>
      </c>
      <c r="O556" s="5" t="str">
        <f t="shared" si="35"/>
        <v/>
      </c>
    </row>
    <row r="557" spans="1:15">
      <c r="A557" s="5" t="s">
        <v>1545</v>
      </c>
      <c r="B557" s="5" t="s">
        <v>29</v>
      </c>
      <c r="C557" s="5" t="s">
        <v>35</v>
      </c>
      <c r="D557" s="5" t="s">
        <v>1532</v>
      </c>
      <c r="E557" s="5" t="s">
        <v>1546</v>
      </c>
      <c r="F557" s="5" t="s">
        <v>1547</v>
      </c>
      <c r="G557" s="5">
        <v>-1</v>
      </c>
      <c r="H557" s="5" t="s">
        <v>27</v>
      </c>
      <c r="I557" s="5"/>
      <c r="J557" s="5"/>
      <c r="K557" s="4" t="str">
        <f>VLOOKUP(IF(ISBLANK(J557),C557,LEFT(J557,IFERROR(FIND("_",LEFT(J557,4)),1)-1)),{"","fact";"c","reset";"tc","reset";"ec","reset";"tec","fact";"c32","rate";"c64","rate";"cmpd","";"ec32","diff";"ec64","diff";"f","fact";"family","";"n","raw";"s",""},2,FALSE)</f>
        <v>rate</v>
      </c>
      <c r="L557" s="4" t="str">
        <f t="shared" si="32"/>
        <v/>
      </c>
      <c r="M557" s="5" t="str">
        <f t="shared" si="33"/>
        <v/>
      </c>
      <c r="N557" s="5" t="str">
        <f t="shared" si="34"/>
        <v/>
      </c>
      <c r="O557" s="5" t="str">
        <f t="shared" si="35"/>
        <v/>
      </c>
    </row>
    <row r="558" spans="1:15">
      <c r="A558" s="5" t="s">
        <v>1548</v>
      </c>
      <c r="B558" s="5" t="s">
        <v>29</v>
      </c>
      <c r="C558" s="5" t="s">
        <v>25</v>
      </c>
      <c r="D558" s="5"/>
      <c r="E558" s="5" t="s">
        <v>1549</v>
      </c>
      <c r="F558" s="5"/>
      <c r="G558" s="5">
        <v>-1</v>
      </c>
      <c r="H558" s="5" t="s">
        <v>27</v>
      </c>
      <c r="I558" s="5"/>
      <c r="J558" s="5"/>
      <c r="K558" s="4" t="str">
        <f>VLOOKUP(IF(ISBLANK(J558),C558,LEFT(J558,IFERROR(FIND("_",LEFT(J558,4)),1)-1)),{"","fact";"c","reset";"tc","reset";"ec","reset";"tec","fact";"c32","rate";"c64","rate";"cmpd","";"ec32","diff";"ec64","diff";"f","fact";"family","";"n","raw";"s",""},2,FALSE)</f>
        <v/>
      </c>
      <c r="L558" s="4" t="str">
        <f t="shared" si="32"/>
        <v/>
      </c>
      <c r="M558" s="5" t="str">
        <f t="shared" si="33"/>
        <v/>
      </c>
      <c r="N558" s="5" t="str">
        <f t="shared" si="34"/>
        <v/>
      </c>
      <c r="O558" s="5" t="str">
        <f t="shared" si="35"/>
        <v/>
      </c>
    </row>
    <row r="559" spans="1:15">
      <c r="A559" s="5" t="s">
        <v>1550</v>
      </c>
      <c r="B559" s="5" t="s">
        <v>29</v>
      </c>
      <c r="C559" s="5" t="s">
        <v>35</v>
      </c>
      <c r="D559" s="5" t="s">
        <v>1551</v>
      </c>
      <c r="E559" s="5" t="s">
        <v>1552</v>
      </c>
      <c r="F559" s="5" t="s">
        <v>261</v>
      </c>
      <c r="G559" s="5">
        <v>-1</v>
      </c>
      <c r="H559" s="5" t="s">
        <v>27</v>
      </c>
      <c r="I559" s="5"/>
      <c r="J559" s="5"/>
      <c r="K559" s="4" t="str">
        <f>VLOOKUP(IF(ISBLANK(J559),C559,LEFT(J559,IFERROR(FIND("_",LEFT(J559,4)),1)-1)),{"","fact";"c","reset";"tc","reset";"ec","reset";"tec","fact";"c32","rate";"c64","rate";"cmpd","";"ec32","diff";"ec64","diff";"f","fact";"family","";"n","raw";"s",""},2,FALSE)</f>
        <v>rate</v>
      </c>
      <c r="L559" s="4" t="str">
        <f t="shared" si="32"/>
        <v/>
      </c>
      <c r="M559" s="5" t="str">
        <f t="shared" si="33"/>
        <v/>
      </c>
      <c r="N559" s="5" t="str">
        <f t="shared" si="34"/>
        <v/>
      </c>
      <c r="O559" s="5" t="str">
        <f t="shared" si="35"/>
        <v/>
      </c>
    </row>
    <row r="560" spans="1:15" ht="45">
      <c r="A560" s="5" t="s">
        <v>1553</v>
      </c>
      <c r="B560" s="5" t="s">
        <v>29</v>
      </c>
      <c r="C560" s="5" t="s">
        <v>455</v>
      </c>
      <c r="D560" s="5" t="s">
        <v>1554</v>
      </c>
      <c r="E560" s="5" t="s">
        <v>1555</v>
      </c>
      <c r="F560" s="5" t="s">
        <v>524</v>
      </c>
      <c r="G560" s="5">
        <v>-1</v>
      </c>
      <c r="H560" s="5" t="s">
        <v>27</v>
      </c>
      <c r="I560" s="5"/>
      <c r="J560" s="5" t="s">
        <v>1556</v>
      </c>
      <c r="K560" s="4" t="str">
        <f>VLOOKUP(IF(ISBLANK(J560),C560,LEFT(J560,IFERROR(FIND("_",LEFT(J560,4)),1)-1)),{"","fact";"c","reset";"tc","reset";"ec","reset";"tec","fact";"c32","rate";"c64","rate";"cmpd","";"ec32","diff";"ec64","diff";"f","fact";"family","";"n","raw";"s",""},2,FALSE)</f>
        <v>fact</v>
      </c>
      <c r="L560" s="4" t="str">
        <f t="shared" si="32"/>
        <v>100 * fs.ufs.log.staging.savedWrites / fs.ufs.log.staging.totalWrites</v>
      </c>
      <c r="M560" s="5" t="str">
        <f t="shared" si="33"/>
        <v>pct</v>
      </c>
      <c r="N560" s="5" t="str">
        <f t="shared" si="34"/>
        <v>fs.ufs.log.staging.savedWrites</v>
      </c>
      <c r="O560" s="5" t="str">
        <f t="shared" si="35"/>
        <v>fs.ufs.log.staging.totalWrites</v>
      </c>
    </row>
    <row r="561" spans="1:15">
      <c r="A561" s="5" t="s">
        <v>1557</v>
      </c>
      <c r="B561" s="5" t="s">
        <v>29</v>
      </c>
      <c r="C561" s="5" t="s">
        <v>35</v>
      </c>
      <c r="D561" s="5" t="s">
        <v>1558</v>
      </c>
      <c r="E561" s="5" t="s">
        <v>1559</v>
      </c>
      <c r="F561" s="5" t="s">
        <v>261</v>
      </c>
      <c r="G561" s="5">
        <v>-1</v>
      </c>
      <c r="H561" s="5" t="s">
        <v>27</v>
      </c>
      <c r="I561" s="5"/>
      <c r="J561" s="5"/>
      <c r="K561" s="4" t="str">
        <f>VLOOKUP(IF(ISBLANK(J561),C561,LEFT(J561,IFERROR(FIND("_",LEFT(J561,4)),1)-1)),{"","fact";"c","reset";"tc","reset";"ec","reset";"tec","fact";"c32","rate";"c64","rate";"cmpd","";"ec32","diff";"ec64","diff";"f","fact";"family","";"n","raw";"s",""},2,FALSE)</f>
        <v>rate</v>
      </c>
      <c r="L561" s="4" t="str">
        <f t="shared" si="32"/>
        <v/>
      </c>
      <c r="M561" s="5" t="str">
        <f t="shared" si="33"/>
        <v/>
      </c>
      <c r="N561" s="5" t="str">
        <f t="shared" si="34"/>
        <v/>
      </c>
      <c r="O561" s="5" t="str">
        <f t="shared" si="35"/>
        <v/>
      </c>
    </row>
    <row r="562" spans="1:15">
      <c r="A562" s="5" t="s">
        <v>1560</v>
      </c>
      <c r="B562" s="5" t="s">
        <v>29</v>
      </c>
      <c r="C562" s="5" t="s">
        <v>35</v>
      </c>
      <c r="D562" s="5" t="s">
        <v>1561</v>
      </c>
      <c r="E562" s="5" t="s">
        <v>1562</v>
      </c>
      <c r="F562" s="5" t="s">
        <v>261</v>
      </c>
      <c r="G562" s="5">
        <v>-1</v>
      </c>
      <c r="H562" s="5" t="s">
        <v>27</v>
      </c>
      <c r="I562" s="5"/>
      <c r="J562" s="5"/>
      <c r="K562" s="4" t="str">
        <f>VLOOKUP(IF(ISBLANK(J562),C562,LEFT(J562,IFERROR(FIND("_",LEFT(J562,4)),1)-1)),{"","fact";"c","reset";"tc","reset";"ec","reset";"tec","fact";"c32","rate";"c64","rate";"cmpd","";"ec32","diff";"ec64","diff";"f","fact";"family","";"n","raw";"s",""},2,FALSE)</f>
        <v>rate</v>
      </c>
      <c r="L562" s="4" t="str">
        <f t="shared" si="32"/>
        <v/>
      </c>
      <c r="M562" s="5" t="str">
        <f t="shared" si="33"/>
        <v/>
      </c>
      <c r="N562" s="5" t="str">
        <f t="shared" si="34"/>
        <v/>
      </c>
      <c r="O562" s="5" t="str">
        <f t="shared" si="35"/>
        <v/>
      </c>
    </row>
    <row r="563" spans="1:15">
      <c r="A563" s="5" t="s">
        <v>1563</v>
      </c>
      <c r="B563" s="5" t="s">
        <v>29</v>
      </c>
      <c r="C563" s="5" t="s">
        <v>35</v>
      </c>
      <c r="D563" s="5" t="s">
        <v>1330</v>
      </c>
      <c r="E563" s="5" t="s">
        <v>1564</v>
      </c>
      <c r="F563" s="5" t="s">
        <v>261</v>
      </c>
      <c r="G563" s="5">
        <v>-1</v>
      </c>
      <c r="H563" s="5" t="s">
        <v>27</v>
      </c>
      <c r="I563" s="5"/>
      <c r="J563" s="5"/>
      <c r="K563" s="4" t="str">
        <f>VLOOKUP(IF(ISBLANK(J563),C563,LEFT(J563,IFERROR(FIND("_",LEFT(J563,4)),1)-1)),{"","fact";"c","reset";"tc","reset";"ec","reset";"tec","fact";"c32","rate";"c64","rate";"cmpd","";"ec32","diff";"ec64","diff";"f","fact";"family","";"n","raw";"s",""},2,FALSE)</f>
        <v>rate</v>
      </c>
      <c r="L563" s="4" t="str">
        <f t="shared" si="32"/>
        <v/>
      </c>
      <c r="M563" s="5" t="str">
        <f t="shared" si="33"/>
        <v/>
      </c>
      <c r="N563" s="5" t="str">
        <f t="shared" si="34"/>
        <v/>
      </c>
      <c r="O563" s="5" t="str">
        <f t="shared" si="35"/>
        <v/>
      </c>
    </row>
    <row r="564" spans="1:15">
      <c r="A564" s="5" t="s">
        <v>1565</v>
      </c>
      <c r="B564" s="5" t="s">
        <v>29</v>
      </c>
      <c r="C564" s="5" t="s">
        <v>30</v>
      </c>
      <c r="D564" s="5"/>
      <c r="E564" s="5" t="s">
        <v>1566</v>
      </c>
      <c r="F564" s="5"/>
      <c r="G564" s="5">
        <v>-1</v>
      </c>
      <c r="H564" s="5" t="s">
        <v>27</v>
      </c>
      <c r="I564" s="5">
        <v>-1</v>
      </c>
      <c r="J564" s="5"/>
      <c r="K564" s="4" t="str">
        <f>VLOOKUP(IF(ISBLANK(J564),C564,LEFT(J564,IFERROR(FIND("_",LEFT(J564,4)),1)-1)),{"","fact";"c","reset";"tc","reset";"ec","reset";"tec","fact";"c32","rate";"c64","rate";"cmpd","";"ec32","diff";"ec64","diff";"f","fact";"family","";"n","raw";"s",""},2,FALSE)</f>
        <v/>
      </c>
      <c r="L564" s="4" t="str">
        <f t="shared" si="32"/>
        <v/>
      </c>
      <c r="M564" s="5" t="str">
        <f t="shared" si="33"/>
        <v/>
      </c>
      <c r="N564" s="5" t="str">
        <f t="shared" si="34"/>
        <v/>
      </c>
      <c r="O564" s="5" t="str">
        <f t="shared" si="35"/>
        <v/>
      </c>
    </row>
    <row r="565" spans="1:15">
      <c r="A565" s="5" t="s">
        <v>1567</v>
      </c>
      <c r="B565" s="5" t="s">
        <v>24</v>
      </c>
      <c r="C565" s="5" t="s">
        <v>35</v>
      </c>
      <c r="D565" s="5" t="s">
        <v>1568</v>
      </c>
      <c r="E565" s="5" t="s">
        <v>1569</v>
      </c>
      <c r="F565" s="5" t="s">
        <v>261</v>
      </c>
      <c r="G565" s="5">
        <v>-1</v>
      </c>
      <c r="H565" s="5" t="s">
        <v>27</v>
      </c>
      <c r="I565" s="5">
        <v>-1</v>
      </c>
      <c r="J565" s="5"/>
      <c r="K565" s="4" t="str">
        <f>VLOOKUP(IF(ISBLANK(J565),C565,LEFT(J565,IFERROR(FIND("_",LEFT(J565,4)),1)-1)),{"","fact";"c","reset";"tc","reset";"ec","reset";"tec","fact";"c32","rate";"c64","rate";"cmpd","";"ec32","diff";"ec64","diff";"f","fact";"family","";"n","raw";"s",""},2,FALSE)</f>
        <v>rate</v>
      </c>
      <c r="L565" s="4" t="str">
        <f t="shared" si="32"/>
        <v/>
      </c>
      <c r="M565" s="5" t="str">
        <f t="shared" si="33"/>
        <v/>
      </c>
      <c r="N565" s="5" t="str">
        <f t="shared" si="34"/>
        <v/>
      </c>
      <c r="O565" s="5" t="str">
        <f t="shared" si="35"/>
        <v/>
      </c>
    </row>
    <row r="566" spans="1:15">
      <c r="A566" s="5" t="s">
        <v>1570</v>
      </c>
      <c r="B566" s="5" t="s">
        <v>30</v>
      </c>
      <c r="C566" s="5" t="s">
        <v>25</v>
      </c>
      <c r="D566" s="5"/>
      <c r="E566" s="5" t="s">
        <v>1571</v>
      </c>
      <c r="F566" s="5"/>
      <c r="G566" s="5">
        <v>-1</v>
      </c>
      <c r="H566" s="5" t="s">
        <v>27</v>
      </c>
      <c r="I566" s="5"/>
      <c r="J566" s="5"/>
      <c r="K566" s="4" t="str">
        <f>VLOOKUP(IF(ISBLANK(J566),C566,LEFT(J566,IFERROR(FIND("_",LEFT(J566,4)),1)-1)),{"","fact";"c","reset";"tc","reset";"ec","reset";"tec","fact";"c32","rate";"c64","rate";"cmpd","";"ec32","diff";"ec64","diff";"f","fact";"family","";"n","raw";"s",""},2,FALSE)</f>
        <v/>
      </c>
      <c r="L566" s="4" t="str">
        <f t="shared" si="32"/>
        <v/>
      </c>
      <c r="M566" s="5" t="str">
        <f t="shared" si="33"/>
        <v/>
      </c>
      <c r="N566" s="5" t="str">
        <f t="shared" si="34"/>
        <v/>
      </c>
      <c r="O566" s="5" t="str">
        <f t="shared" si="35"/>
        <v/>
      </c>
    </row>
    <row r="567" spans="1:15">
      <c r="A567" s="5" t="s">
        <v>1572</v>
      </c>
      <c r="B567" s="5" t="s">
        <v>30</v>
      </c>
      <c r="C567" s="5" t="s">
        <v>145</v>
      </c>
      <c r="D567" s="5" t="s">
        <v>1573</v>
      </c>
      <c r="E567" s="5" t="s">
        <v>1574</v>
      </c>
      <c r="F567" s="5" t="s">
        <v>81</v>
      </c>
      <c r="G567" s="5">
        <v>-1</v>
      </c>
      <c r="H567" s="5" t="s">
        <v>27</v>
      </c>
      <c r="I567" s="5"/>
      <c r="J567" s="5"/>
      <c r="K567" s="4" t="str">
        <f>VLOOKUP(IF(ISBLANK(J567),C567,LEFT(J567,IFERROR(FIND("_",LEFT(J567,4)),1)-1)),{"","fact";"c","reset";"tc","reset";"ec","reset";"tec","fact";"c32","rate";"c64","rate";"cmpd","";"ec32","diff";"ec64","diff";"f","fact";"family","";"n","raw";"s",""},2,FALSE)</f>
        <v>fact</v>
      </c>
      <c r="L567" s="4" t="str">
        <f t="shared" si="32"/>
        <v/>
      </c>
      <c r="M567" s="5" t="str">
        <f t="shared" si="33"/>
        <v/>
      </c>
      <c r="N567" s="5" t="str">
        <f t="shared" si="34"/>
        <v/>
      </c>
      <c r="O567" s="5" t="str">
        <f t="shared" si="35"/>
        <v/>
      </c>
    </row>
    <row r="568" spans="1:15">
      <c r="A568" s="5" t="s">
        <v>1575</v>
      </c>
      <c r="B568" s="5" t="s">
        <v>29</v>
      </c>
      <c r="C568" s="5" t="s">
        <v>35</v>
      </c>
      <c r="D568" s="5" t="s">
        <v>1576</v>
      </c>
      <c r="E568" s="5" t="s">
        <v>1577</v>
      </c>
      <c r="F568" s="5" t="s">
        <v>606</v>
      </c>
      <c r="G568" s="5">
        <v>-1</v>
      </c>
      <c r="H568" s="5" t="s">
        <v>27</v>
      </c>
      <c r="I568" s="5"/>
      <c r="J568" s="5"/>
      <c r="K568" s="4" t="str">
        <f>VLOOKUP(IF(ISBLANK(J568),C568,LEFT(J568,IFERROR(FIND("_",LEFT(J568,4)),1)-1)),{"","fact";"c","reset";"tc","reset";"ec","reset";"tec","fact";"c32","rate";"c64","rate";"cmpd","";"ec32","diff";"ec64","diff";"f","fact";"family","";"n","raw";"s",""},2,FALSE)</f>
        <v>rate</v>
      </c>
      <c r="L568" s="4" t="str">
        <f t="shared" si="32"/>
        <v/>
      </c>
      <c r="M568" s="5" t="str">
        <f t="shared" si="33"/>
        <v/>
      </c>
      <c r="N568" s="5" t="str">
        <f t="shared" si="34"/>
        <v/>
      </c>
      <c r="O568" s="5" t="str">
        <f t="shared" si="35"/>
        <v/>
      </c>
    </row>
    <row r="569" spans="1:15">
      <c r="A569" s="5" t="s">
        <v>1578</v>
      </c>
      <c r="B569" s="5" t="s">
        <v>29</v>
      </c>
      <c r="C569" s="5" t="s">
        <v>35</v>
      </c>
      <c r="D569" s="5" t="s">
        <v>1579</v>
      </c>
      <c r="E569" s="5" t="s">
        <v>1580</v>
      </c>
      <c r="F569" s="5" t="s">
        <v>606</v>
      </c>
      <c r="G569" s="5">
        <v>-1</v>
      </c>
      <c r="H569" s="5" t="s">
        <v>27</v>
      </c>
      <c r="I569" s="5"/>
      <c r="J569" s="5"/>
      <c r="K569" s="4" t="str">
        <f>VLOOKUP(IF(ISBLANK(J569),C569,LEFT(J569,IFERROR(FIND("_",LEFT(J569,4)),1)-1)),{"","fact";"c","reset";"tc","reset";"ec","reset";"tec","fact";"c32","rate";"c64","rate";"cmpd","";"ec32","diff";"ec64","diff";"f","fact";"family","";"n","raw";"s",""},2,FALSE)</f>
        <v>rate</v>
      </c>
      <c r="L569" s="4" t="str">
        <f t="shared" si="32"/>
        <v/>
      </c>
      <c r="M569" s="5" t="str">
        <f t="shared" si="33"/>
        <v/>
      </c>
      <c r="N569" s="5" t="str">
        <f t="shared" si="34"/>
        <v/>
      </c>
      <c r="O569" s="5" t="str">
        <f t="shared" si="35"/>
        <v/>
      </c>
    </row>
    <row r="570" spans="1:15">
      <c r="A570" s="5" t="s">
        <v>1581</v>
      </c>
      <c r="B570" s="5" t="s">
        <v>30</v>
      </c>
      <c r="C570" s="5" t="s">
        <v>145</v>
      </c>
      <c r="D570" s="5" t="s">
        <v>1582</v>
      </c>
      <c r="E570" s="5" t="s">
        <v>1583</v>
      </c>
      <c r="F570" s="5" t="s">
        <v>81</v>
      </c>
      <c r="G570" s="5">
        <v>-1</v>
      </c>
      <c r="H570" s="5" t="s">
        <v>27</v>
      </c>
      <c r="I570" s="5"/>
      <c r="J570" s="5"/>
      <c r="K570" s="4" t="str">
        <f>VLOOKUP(IF(ISBLANK(J570),C570,LEFT(J570,IFERROR(FIND("_",LEFT(J570,4)),1)-1)),{"","fact";"c","reset";"tc","reset";"ec","reset";"tec","fact";"c32","rate";"c64","rate";"cmpd","";"ec32","diff";"ec64","diff";"f","fact";"family","";"n","raw";"s",""},2,FALSE)</f>
        <v>fact</v>
      </c>
      <c r="L570" s="4" t="str">
        <f t="shared" si="32"/>
        <v/>
      </c>
      <c r="M570" s="5" t="str">
        <f t="shared" si="33"/>
        <v/>
      </c>
      <c r="N570" s="5" t="str">
        <f t="shared" si="34"/>
        <v/>
      </c>
      <c r="O570" s="5" t="str">
        <f t="shared" si="35"/>
        <v/>
      </c>
    </row>
    <row r="571" spans="1:15">
      <c r="A571" s="5" t="s">
        <v>1584</v>
      </c>
      <c r="B571" s="5" t="s">
        <v>29</v>
      </c>
      <c r="C571" s="5" t="s">
        <v>35</v>
      </c>
      <c r="D571" s="5" t="s">
        <v>1585</v>
      </c>
      <c r="E571" s="5" t="s">
        <v>1586</v>
      </c>
      <c r="F571" s="5" t="s">
        <v>81</v>
      </c>
      <c r="G571" s="5">
        <v>-1</v>
      </c>
      <c r="H571" s="5" t="s">
        <v>27</v>
      </c>
      <c r="I571" s="5"/>
      <c r="J571" s="5"/>
      <c r="K571" s="4" t="str">
        <f>VLOOKUP(IF(ISBLANK(J571),C571,LEFT(J571,IFERROR(FIND("_",LEFT(J571,4)),1)-1)),{"","fact";"c","reset";"tc","reset";"ec","reset";"tec","fact";"c32","rate";"c64","rate";"cmpd","";"ec32","diff";"ec64","diff";"f","fact";"family","";"n","raw";"s",""},2,FALSE)</f>
        <v>rate</v>
      </c>
      <c r="L571" s="4" t="str">
        <f t="shared" si="32"/>
        <v/>
      </c>
      <c r="M571" s="5" t="str">
        <f t="shared" si="33"/>
        <v/>
      </c>
      <c r="N571" s="5" t="str">
        <f t="shared" si="34"/>
        <v/>
      </c>
      <c r="O571" s="5" t="str">
        <f t="shared" si="35"/>
        <v/>
      </c>
    </row>
    <row r="572" spans="1:15">
      <c r="A572" s="5" t="s">
        <v>1587</v>
      </c>
      <c r="B572" s="5" t="s">
        <v>29</v>
      </c>
      <c r="C572" s="5" t="s">
        <v>35</v>
      </c>
      <c r="D572" s="5" t="s">
        <v>1588</v>
      </c>
      <c r="E572" s="5" t="s">
        <v>1589</v>
      </c>
      <c r="F572" s="5" t="s">
        <v>81</v>
      </c>
      <c r="G572" s="5">
        <v>-1</v>
      </c>
      <c r="H572" s="5" t="s">
        <v>27</v>
      </c>
      <c r="I572" s="5"/>
      <c r="J572" s="5"/>
      <c r="K572" s="4" t="str">
        <f>VLOOKUP(IF(ISBLANK(J572),C572,LEFT(J572,IFERROR(FIND("_",LEFT(J572,4)),1)-1)),{"","fact";"c","reset";"tc","reset";"ec","reset";"tec","fact";"c32","rate";"c64","rate";"cmpd","";"ec32","diff";"ec64","diff";"f","fact";"family","";"n","raw";"s",""},2,FALSE)</f>
        <v>rate</v>
      </c>
      <c r="L572" s="4" t="str">
        <f t="shared" si="32"/>
        <v/>
      </c>
      <c r="M572" s="5" t="str">
        <f t="shared" si="33"/>
        <v/>
      </c>
      <c r="N572" s="5" t="str">
        <f t="shared" si="34"/>
        <v/>
      </c>
      <c r="O572" s="5" t="str">
        <f t="shared" si="35"/>
        <v/>
      </c>
    </row>
    <row r="573" spans="1:15">
      <c r="A573" s="5" t="s">
        <v>1590</v>
      </c>
      <c r="B573" s="5" t="s">
        <v>29</v>
      </c>
      <c r="C573" s="5" t="s">
        <v>30</v>
      </c>
      <c r="D573" s="5" t="s">
        <v>1591</v>
      </c>
      <c r="E573" s="5" t="s">
        <v>1592</v>
      </c>
      <c r="F573" s="5"/>
      <c r="G573" s="5">
        <v>15</v>
      </c>
      <c r="H573" s="5" t="s">
        <v>1438</v>
      </c>
      <c r="I573" s="5">
        <v>-1</v>
      </c>
      <c r="J573" s="5"/>
      <c r="K573" s="4" t="str">
        <f>VLOOKUP(IF(ISBLANK(J573),C573,LEFT(J573,IFERROR(FIND("_",LEFT(J573,4)),1)-1)),{"","fact";"c","reset";"tc","reset";"ec","reset";"tec","fact";"c32","rate";"c64","rate";"cmpd","";"ec32","diff";"ec64","diff";"f","fact";"family","";"n","raw";"s",""},2,FALSE)</f>
        <v/>
      </c>
      <c r="L573" s="4" t="str">
        <f t="shared" si="32"/>
        <v/>
      </c>
      <c r="M573" s="5" t="str">
        <f t="shared" si="33"/>
        <v/>
      </c>
      <c r="N573" s="5" t="str">
        <f t="shared" si="34"/>
        <v/>
      </c>
      <c r="O573" s="5" t="str">
        <f t="shared" si="35"/>
        <v/>
      </c>
    </row>
    <row r="574" spans="1:15">
      <c r="A574" s="5" t="s">
        <v>1593</v>
      </c>
      <c r="B574" s="5" t="s">
        <v>29</v>
      </c>
      <c r="C574" s="5" t="s">
        <v>30</v>
      </c>
      <c r="D574" s="5" t="s">
        <v>1594</v>
      </c>
      <c r="E574" s="5" t="s">
        <v>1595</v>
      </c>
      <c r="F574" s="5"/>
      <c r="G574" s="5">
        <v>20</v>
      </c>
      <c r="H574" s="5" t="s">
        <v>27</v>
      </c>
      <c r="I574" s="5">
        <v>-1</v>
      </c>
      <c r="J574" s="5"/>
      <c r="K574" s="4" t="str">
        <f>VLOOKUP(IF(ISBLANK(J574),C574,LEFT(J574,IFERROR(FIND("_",LEFT(J574,4)),1)-1)),{"","fact";"c","reset";"tc","reset";"ec","reset";"tec","fact";"c32","rate";"c64","rate";"cmpd","";"ec32","diff";"ec64","diff";"f","fact";"family","";"n","raw";"s",""},2,FALSE)</f>
        <v/>
      </c>
      <c r="L574" s="4" t="str">
        <f t="shared" si="32"/>
        <v/>
      </c>
      <c r="M574" s="5" t="str">
        <f t="shared" si="33"/>
        <v/>
      </c>
      <c r="N574" s="5" t="str">
        <f t="shared" si="34"/>
        <v/>
      </c>
      <c r="O574" s="5" t="str">
        <f t="shared" si="35"/>
        <v/>
      </c>
    </row>
    <row r="575" spans="1:15">
      <c r="A575" s="5" t="s">
        <v>1596</v>
      </c>
      <c r="B575" s="5" t="s">
        <v>29</v>
      </c>
      <c r="C575" s="5" t="s">
        <v>455</v>
      </c>
      <c r="D575" s="5" t="s">
        <v>1325</v>
      </c>
      <c r="E575" s="5" t="s">
        <v>1597</v>
      </c>
      <c r="F575" s="5" t="s">
        <v>1327</v>
      </c>
      <c r="G575" s="5">
        <v>-1</v>
      </c>
      <c r="H575" s="5" t="s">
        <v>27</v>
      </c>
      <c r="I575" s="5">
        <v>1</v>
      </c>
      <c r="J575" s="5" t="s">
        <v>530</v>
      </c>
      <c r="K575" s="4" t="str">
        <f>VLOOKUP(IF(ISBLANK(J575),C575,LEFT(J575,IFERROR(FIND("_",LEFT(J575,4)),1)-1)),{"","fact";"c","reset";"tc","reset";"ec","reset";"tec","fact";"c32","rate";"c64","rate";"cmpd","";"ec32","diff";"ec64","diff";"f","fact";"family","";"n","raw";"s",""},2,FALSE)</f>
        <v>fact</v>
      </c>
      <c r="L575" s="4" t="str">
        <f t="shared" si="32"/>
        <v>totalTime / calls</v>
      </c>
      <c r="M575" s="5" t="str">
        <f t="shared" si="33"/>
        <v>div</v>
      </c>
      <c r="N575" s="5" t="str">
        <f t="shared" si="34"/>
        <v>totalTime</v>
      </c>
      <c r="O575" s="5" t="str">
        <f t="shared" si="35"/>
        <v>calls</v>
      </c>
    </row>
    <row r="576" spans="1:15">
      <c r="A576" s="5" t="s">
        <v>1598</v>
      </c>
      <c r="B576" s="5" t="s">
        <v>29</v>
      </c>
      <c r="C576" s="5" t="s">
        <v>35</v>
      </c>
      <c r="D576" s="5" t="s">
        <v>1136</v>
      </c>
      <c r="E576" s="5" t="s">
        <v>1599</v>
      </c>
      <c r="F576" s="5" t="s">
        <v>606</v>
      </c>
      <c r="G576" s="5">
        <v>-1</v>
      </c>
      <c r="H576" s="5" t="s">
        <v>27</v>
      </c>
      <c r="I576" s="5">
        <v>-1</v>
      </c>
      <c r="J576" s="5"/>
      <c r="K576" s="4" t="str">
        <f>VLOOKUP(IF(ISBLANK(J576),C576,LEFT(J576,IFERROR(FIND("_",LEFT(J576,4)),1)-1)),{"","fact";"c","reset";"tc","reset";"ec","reset";"tec","fact";"c32","rate";"c64","rate";"cmpd","";"ec32","diff";"ec64","diff";"f","fact";"family","";"n","raw";"s",""},2,FALSE)</f>
        <v>rate</v>
      </c>
      <c r="L576" s="4" t="str">
        <f t="shared" si="32"/>
        <v/>
      </c>
      <c r="M576" s="5" t="str">
        <f t="shared" si="33"/>
        <v/>
      </c>
      <c r="N576" s="5" t="str">
        <f t="shared" si="34"/>
        <v/>
      </c>
      <c r="O576" s="5" t="str">
        <f t="shared" si="35"/>
        <v/>
      </c>
    </row>
    <row r="577" spans="1:15">
      <c r="A577" s="5" t="s">
        <v>4542</v>
      </c>
      <c r="B577" s="5" t="s">
        <v>4504</v>
      </c>
      <c r="C577" s="5" t="s">
        <v>35</v>
      </c>
      <c r="D577" s="5" t="s">
        <v>1136</v>
      </c>
      <c r="E577" s="5" t="s">
        <v>4543</v>
      </c>
      <c r="F577" s="5" t="s">
        <v>4541</v>
      </c>
      <c r="G577" s="5">
        <v>-1</v>
      </c>
      <c r="H577" s="5" t="s">
        <v>27</v>
      </c>
      <c r="I577" s="5">
        <v>-1</v>
      </c>
      <c r="J577" s="5"/>
      <c r="K577" s="4" t="str">
        <f>VLOOKUP(IF(ISBLANK(J577),C577,LEFT(J577,IFERROR(FIND("_",LEFT(J577,4)),1)-1)),{"","fact";"c","reset";"tc","reset";"ec","reset";"tec","fact";"c32","rate";"c64","rate";"cmpd","";"ec32","diff";"ec64","diff";"f","fact";"family","";"n","raw";"s",""},2,FALSE)</f>
        <v>rate</v>
      </c>
      <c r="L577" s="4" t="str">
        <f t="shared" si="32"/>
        <v/>
      </c>
      <c r="M577" s="5" t="str">
        <f t="shared" si="33"/>
        <v/>
      </c>
      <c r="N577" s="5" t="str">
        <f t="shared" si="34"/>
        <v/>
      </c>
      <c r="O577" s="5" t="str">
        <f t="shared" si="35"/>
        <v/>
      </c>
    </row>
    <row r="578" spans="1:15">
      <c r="A578" s="5" t="s">
        <v>1600</v>
      </c>
      <c r="B578" s="5" t="s">
        <v>29</v>
      </c>
      <c r="C578" s="5" t="s">
        <v>30</v>
      </c>
      <c r="D578" s="5" t="s">
        <v>1601</v>
      </c>
      <c r="E578" s="5" t="s">
        <v>1602</v>
      </c>
      <c r="F578" s="5"/>
      <c r="G578" s="5">
        <v>25</v>
      </c>
      <c r="H578" s="5" t="s">
        <v>27</v>
      </c>
      <c r="I578" s="5">
        <v>-1</v>
      </c>
      <c r="J578" s="5"/>
      <c r="K578" s="4" t="str">
        <f>VLOOKUP(IF(ISBLANK(J578),C578,LEFT(J578,IFERROR(FIND("_",LEFT(J578,4)),1)-1)),{"","fact";"c","reset";"tc","reset";"ec","reset";"tec","fact";"c32","rate";"c64","rate";"cmpd","";"ec32","diff";"ec64","diff";"f","fact";"family","";"n","raw";"s",""},2,FALSE)</f>
        <v/>
      </c>
      <c r="L578" s="4" t="str">
        <f t="shared" si="32"/>
        <v/>
      </c>
      <c r="M578" s="5" t="str">
        <f t="shared" si="33"/>
        <v/>
      </c>
      <c r="N578" s="5" t="str">
        <f t="shared" si="34"/>
        <v/>
      </c>
      <c r="O578" s="5" t="str">
        <f t="shared" si="35"/>
        <v/>
      </c>
    </row>
    <row r="579" spans="1:15">
      <c r="A579" s="5" t="s">
        <v>1603</v>
      </c>
      <c r="B579" s="5" t="s">
        <v>29</v>
      </c>
      <c r="C579" s="5" t="s">
        <v>455</v>
      </c>
      <c r="D579" s="5" t="s">
        <v>1325</v>
      </c>
      <c r="E579" s="5" t="s">
        <v>1604</v>
      </c>
      <c r="F579" s="5" t="s">
        <v>1327</v>
      </c>
      <c r="G579" s="5">
        <v>-1</v>
      </c>
      <c r="H579" s="5" t="s">
        <v>27</v>
      </c>
      <c r="I579" s="5">
        <v>1</v>
      </c>
      <c r="J579" s="5" t="s">
        <v>530</v>
      </c>
      <c r="K579" s="4" t="str">
        <f>VLOOKUP(IF(ISBLANK(J579),C579,LEFT(J579,IFERROR(FIND("_",LEFT(J579,4)),1)-1)),{"","fact";"c","reset";"tc","reset";"ec","reset";"tec","fact";"c32","rate";"c64","rate";"cmpd","";"ec32","diff";"ec64","diff";"f","fact";"family","";"n","raw";"s",""},2,FALSE)</f>
        <v>fact</v>
      </c>
      <c r="L579" s="4" t="str">
        <f t="shared" ref="L579:L642" si="36">IF(M579="div",CONCATENATE(N579," / ",O579),IF(M579="sub",CONCATENATE(N579," - ",O579),IF(M579="add",CONCATENATE(N579," + ",O579),IF(M579="mult",CONCATENATE(N579," * ",O579),IF(M579="pct",CONCATENATE("100 * ",N579," / ",O579),IF(M579="sum",CONCATENATE("∑ (",N579,IF(LEN(O579)=0,""," + "),SUBSTITUTE(O579,","," + "),")"),""))))))</f>
        <v>totalTime / calls</v>
      </c>
      <c r="M579" s="5" t="str">
        <f t="shared" ref="M579:M642" si="37">IF(ISBLANK(J579),"",RIGHT(LEFT(J579,FIND(",",J579)-1),LEN(LEFT(J579,FIND(",",J579)-1))-IFERROR(FIND("_",LEFT(J579,FIND(",",J579)-1)),0)))</f>
        <v>div</v>
      </c>
      <c r="N579" s="5" t="str">
        <f t="shared" ref="N579:N642" si="38">IF(ISBLANK(J579),"",MID(J579,FIND(",",J579)+1,IFERROR(FIND(",",J579,FIND(",",J579)+1)-FIND(",",J579)-1,LEN(J579))))</f>
        <v>totalTime</v>
      </c>
      <c r="O579" s="5" t="str">
        <f t="shared" ref="O579:O642" si="39">IF(ISBLANK(J579),"",IFERROR(RIGHT(J579,LEN(J579)-FIND(",",J579,FIND(",",J579)+1)),""))</f>
        <v>calls</v>
      </c>
    </row>
    <row r="580" spans="1:15">
      <c r="A580" s="5" t="s">
        <v>1605</v>
      </c>
      <c r="B580" s="5" t="s">
        <v>29</v>
      </c>
      <c r="C580" s="5" t="s">
        <v>35</v>
      </c>
      <c r="D580" s="5" t="s">
        <v>1136</v>
      </c>
      <c r="E580" s="5" t="s">
        <v>1606</v>
      </c>
      <c r="F580" s="5" t="s">
        <v>606</v>
      </c>
      <c r="G580" s="5">
        <v>-1</v>
      </c>
      <c r="H580" s="5" t="s">
        <v>27</v>
      </c>
      <c r="I580" s="5">
        <v>-1</v>
      </c>
      <c r="J580" s="5"/>
      <c r="K580" s="4" t="str">
        <f>VLOOKUP(IF(ISBLANK(J580),C580,LEFT(J580,IFERROR(FIND("_",LEFT(J580,4)),1)-1)),{"","fact";"c","reset";"tc","reset";"ec","reset";"tec","fact";"c32","rate";"c64","rate";"cmpd","";"ec32","diff";"ec64","diff";"f","fact";"family","";"n","raw";"s",""},2,FALSE)</f>
        <v>rate</v>
      </c>
      <c r="L580" s="4" t="str">
        <f t="shared" si="36"/>
        <v/>
      </c>
      <c r="M580" s="5" t="str">
        <f t="shared" si="37"/>
        <v/>
      </c>
      <c r="N580" s="5" t="str">
        <f t="shared" si="38"/>
        <v/>
      </c>
      <c r="O580" s="5" t="str">
        <f t="shared" si="39"/>
        <v/>
      </c>
    </row>
    <row r="581" spans="1:15">
      <c r="A581" s="5" t="s">
        <v>4544</v>
      </c>
      <c r="B581" s="5" t="s">
        <v>4504</v>
      </c>
      <c r="C581" s="5" t="s">
        <v>35</v>
      </c>
      <c r="D581" s="5" t="s">
        <v>1136</v>
      </c>
      <c r="E581" s="5" t="s">
        <v>4545</v>
      </c>
      <c r="F581" s="5" t="s">
        <v>4541</v>
      </c>
      <c r="G581" s="5">
        <v>-1</v>
      </c>
      <c r="H581" s="5" t="s">
        <v>27</v>
      </c>
      <c r="I581" s="5">
        <v>-1</v>
      </c>
      <c r="J581" s="5"/>
      <c r="K581" s="4" t="str">
        <f>VLOOKUP(IF(ISBLANK(J581),C581,LEFT(J581,IFERROR(FIND("_",LEFT(J581,4)),1)-1)),{"","fact";"c","reset";"tc","reset";"ec","reset";"tec","fact";"c32","rate";"c64","rate";"cmpd","";"ec32","diff";"ec64","diff";"f","fact";"family","";"n","raw";"s",""},2,FALSE)</f>
        <v>rate</v>
      </c>
      <c r="L581" s="4" t="str">
        <f t="shared" si="36"/>
        <v/>
      </c>
      <c r="M581" s="5" t="str">
        <f t="shared" si="37"/>
        <v/>
      </c>
      <c r="N581" s="5" t="str">
        <f t="shared" si="38"/>
        <v/>
      </c>
      <c r="O581" s="5" t="str">
        <f t="shared" si="39"/>
        <v/>
      </c>
    </row>
    <row r="582" spans="1:15">
      <c r="A582" s="5" t="s">
        <v>1607</v>
      </c>
      <c r="B582" s="5" t="s">
        <v>30</v>
      </c>
      <c r="C582" s="5" t="s">
        <v>25</v>
      </c>
      <c r="D582" s="5"/>
      <c r="E582" s="5" t="s">
        <v>1608</v>
      </c>
      <c r="F582" s="5"/>
      <c r="G582" s="5">
        <v>-1</v>
      </c>
      <c r="H582" s="5" t="s">
        <v>27</v>
      </c>
      <c r="I582" s="5"/>
      <c r="J582" s="5"/>
      <c r="K582" s="4" t="str">
        <f>VLOOKUP(IF(ISBLANK(J582),C582,LEFT(J582,IFERROR(FIND("_",LEFT(J582,4)),1)-1)),{"","fact";"c","reset";"tc","reset";"ec","reset";"tec","fact";"c32","rate";"c64","rate";"cmpd","";"ec32","diff";"ec64","diff";"f","fact";"family","";"n","raw";"s",""},2,FALSE)</f>
        <v/>
      </c>
      <c r="L582" s="4" t="str">
        <f t="shared" si="36"/>
        <v/>
      </c>
      <c r="M582" s="5" t="str">
        <f t="shared" si="37"/>
        <v/>
      </c>
      <c r="N582" s="5" t="str">
        <f t="shared" si="38"/>
        <v/>
      </c>
      <c r="O582" s="5" t="str">
        <f t="shared" si="39"/>
        <v/>
      </c>
    </row>
    <row r="583" spans="1:15">
      <c r="A583" s="5" t="s">
        <v>1609</v>
      </c>
      <c r="B583" s="5" t="s">
        <v>29</v>
      </c>
      <c r="C583" s="5" t="s">
        <v>25</v>
      </c>
      <c r="D583" s="5"/>
      <c r="E583" s="5" t="s">
        <v>1610</v>
      </c>
      <c r="F583" s="5"/>
      <c r="G583" s="5">
        <v>-1</v>
      </c>
      <c r="H583" s="5" t="s">
        <v>27</v>
      </c>
      <c r="I583" s="5"/>
      <c r="J583" s="5"/>
      <c r="K583" s="4" t="str">
        <f>VLOOKUP(IF(ISBLANK(J583),C583,LEFT(J583,IFERROR(FIND("_",LEFT(J583,4)),1)-1)),{"","fact";"c","reset";"tc","reset";"ec","reset";"tec","fact";"c32","rate";"c64","rate";"cmpd","";"ec32","diff";"ec64","diff";"f","fact";"family","";"n","raw";"s",""},2,FALSE)</f>
        <v/>
      </c>
      <c r="L583" s="4" t="str">
        <f t="shared" si="36"/>
        <v/>
      </c>
      <c r="M583" s="5" t="str">
        <f t="shared" si="37"/>
        <v/>
      </c>
      <c r="N583" s="5" t="str">
        <f t="shared" si="38"/>
        <v/>
      </c>
      <c r="O583" s="5" t="str">
        <f t="shared" si="39"/>
        <v/>
      </c>
    </row>
    <row r="584" spans="1:15" ht="45">
      <c r="A584" s="5" t="s">
        <v>1611</v>
      </c>
      <c r="B584" s="5" t="s">
        <v>29</v>
      </c>
      <c r="C584" s="5" t="s">
        <v>455</v>
      </c>
      <c r="D584" s="5" t="s">
        <v>1612</v>
      </c>
      <c r="E584" s="5" t="s">
        <v>1613</v>
      </c>
      <c r="F584" s="5" t="s">
        <v>1254</v>
      </c>
      <c r="G584" s="5">
        <v>-1</v>
      </c>
      <c r="H584" s="5" t="s">
        <v>27</v>
      </c>
      <c r="I584" s="5"/>
      <c r="J584" s="5" t="s">
        <v>1614</v>
      </c>
      <c r="K584" s="4" t="str">
        <f>VLOOKUP(IF(ISBLANK(J584),C584,LEFT(J584,IFERROR(FIND("_",LEFT(J584,4)),1)-1)),{"","fact";"c","reset";"tc","reset";"ec","reset";"tec","fact";"c32","rate";"c64","rate";"cmpd","";"ec32","diff";"ec64","diff";"f","fact";"family","";"n","raw";"s",""},2,FALSE)</f>
        <v>fact</v>
      </c>
      <c r="L584" s="4" t="str">
        <f t="shared" si="36"/>
        <v>fs.ufs64.bmdcache.hashEntSearched / fs.ufs64.bmdcache.findCalls</v>
      </c>
      <c r="M584" s="5" t="str">
        <f t="shared" si="37"/>
        <v>div</v>
      </c>
      <c r="N584" s="5" t="str">
        <f t="shared" si="38"/>
        <v>fs.ufs64.bmdcache.hashEntSearched</v>
      </c>
      <c r="O584" s="5" t="str">
        <f t="shared" si="39"/>
        <v>fs.ufs64.bmdcache.findCalls</v>
      </c>
    </row>
    <row r="585" spans="1:15">
      <c r="A585" s="5" t="s">
        <v>1615</v>
      </c>
      <c r="B585" s="5" t="s">
        <v>29</v>
      </c>
      <c r="C585" s="5" t="s">
        <v>35</v>
      </c>
      <c r="D585" s="5" t="s">
        <v>1616</v>
      </c>
      <c r="E585" s="5" t="s">
        <v>1617</v>
      </c>
      <c r="F585" s="5" t="s">
        <v>242</v>
      </c>
      <c r="G585" s="5">
        <v>-1</v>
      </c>
      <c r="H585" s="5" t="s">
        <v>27</v>
      </c>
      <c r="I585" s="5"/>
      <c r="J585" s="5"/>
      <c r="K585" s="4" t="str">
        <f>VLOOKUP(IF(ISBLANK(J585),C585,LEFT(J585,IFERROR(FIND("_",LEFT(J585,4)),1)-1)),{"","fact";"c","reset";"tc","reset";"ec","reset";"tec","fact";"c32","rate";"c64","rate";"cmpd","";"ec32","diff";"ec64","diff";"f","fact";"family","";"n","raw";"s",""},2,FALSE)</f>
        <v>rate</v>
      </c>
      <c r="L585" s="4" t="str">
        <f t="shared" si="36"/>
        <v/>
      </c>
      <c r="M585" s="5" t="str">
        <f t="shared" si="37"/>
        <v/>
      </c>
      <c r="N585" s="5" t="str">
        <f t="shared" si="38"/>
        <v/>
      </c>
      <c r="O585" s="5" t="str">
        <f t="shared" si="39"/>
        <v/>
      </c>
    </row>
    <row r="586" spans="1:15">
      <c r="A586" s="5" t="s">
        <v>1618</v>
      </c>
      <c r="B586" s="5" t="s">
        <v>29</v>
      </c>
      <c r="C586" s="5" t="s">
        <v>145</v>
      </c>
      <c r="D586" s="5" t="s">
        <v>1619</v>
      </c>
      <c r="E586" s="5" t="s">
        <v>1620</v>
      </c>
      <c r="F586" s="5" t="s">
        <v>1254</v>
      </c>
      <c r="G586" s="5">
        <v>-1</v>
      </c>
      <c r="H586" s="5" t="s">
        <v>27</v>
      </c>
      <c r="I586" s="5"/>
      <c r="J586" s="5"/>
      <c r="K586" s="4" t="str">
        <f>VLOOKUP(IF(ISBLANK(J586),C586,LEFT(J586,IFERROR(FIND("_",LEFT(J586,4)),1)-1)),{"","fact";"c","reset";"tc","reset";"ec","reset";"tec","fact";"c32","rate";"c64","rate";"cmpd","";"ec32","diff";"ec64","diff";"f","fact";"family","";"n","raw";"s",""},2,FALSE)</f>
        <v>fact</v>
      </c>
      <c r="L586" s="4" t="str">
        <f t="shared" si="36"/>
        <v/>
      </c>
      <c r="M586" s="5" t="str">
        <f t="shared" si="37"/>
        <v/>
      </c>
      <c r="N586" s="5" t="str">
        <f t="shared" si="38"/>
        <v/>
      </c>
      <c r="O586" s="5" t="str">
        <f t="shared" si="39"/>
        <v/>
      </c>
    </row>
    <row r="587" spans="1:15">
      <c r="A587" s="5" t="s">
        <v>1621</v>
      </c>
      <c r="B587" s="5" t="s">
        <v>29</v>
      </c>
      <c r="C587" s="5" t="s">
        <v>35</v>
      </c>
      <c r="D587" s="5" t="s">
        <v>1622</v>
      </c>
      <c r="E587" s="5" t="s">
        <v>1623</v>
      </c>
      <c r="F587" s="5" t="s">
        <v>242</v>
      </c>
      <c r="G587" s="5">
        <v>-1</v>
      </c>
      <c r="H587" s="5" t="s">
        <v>27</v>
      </c>
      <c r="I587" s="5"/>
      <c r="J587" s="5"/>
      <c r="K587" s="4" t="str">
        <f>VLOOKUP(IF(ISBLANK(J587),C587,LEFT(J587,IFERROR(FIND("_",LEFT(J587,4)),1)-1)),{"","fact";"c","reset";"tc","reset";"ec","reset";"tec","fact";"c32","rate";"c64","rate";"cmpd","";"ec32","diff";"ec64","diff";"f","fact";"family","";"n","raw";"s",""},2,FALSE)</f>
        <v>rate</v>
      </c>
      <c r="L587" s="4" t="str">
        <f t="shared" si="36"/>
        <v/>
      </c>
      <c r="M587" s="5" t="str">
        <f t="shared" si="37"/>
        <v/>
      </c>
      <c r="N587" s="5" t="str">
        <f t="shared" si="38"/>
        <v/>
      </c>
      <c r="O587" s="5" t="str">
        <f t="shared" si="39"/>
        <v/>
      </c>
    </row>
    <row r="588" spans="1:15">
      <c r="A588" s="5" t="s">
        <v>1624</v>
      </c>
      <c r="B588" s="5" t="s">
        <v>29</v>
      </c>
      <c r="C588" s="5" t="s">
        <v>35</v>
      </c>
      <c r="D588" s="5" t="s">
        <v>1625</v>
      </c>
      <c r="E588" s="5" t="s">
        <v>1626</v>
      </c>
      <c r="F588" s="5" t="s">
        <v>125</v>
      </c>
      <c r="G588" s="5">
        <v>-1</v>
      </c>
      <c r="H588" s="5" t="s">
        <v>27</v>
      </c>
      <c r="I588" s="5"/>
      <c r="J588" s="5"/>
      <c r="K588" s="4" t="str">
        <f>VLOOKUP(IF(ISBLANK(J588),C588,LEFT(J588,IFERROR(FIND("_",LEFT(J588,4)),1)-1)),{"","fact";"c","reset";"tc","reset";"ec","reset";"tec","fact";"c32","rate";"c64","rate";"cmpd","";"ec32","diff";"ec64","diff";"f","fact";"family","";"n","raw";"s",""},2,FALSE)</f>
        <v>rate</v>
      </c>
      <c r="L588" s="4" t="str">
        <f t="shared" si="36"/>
        <v/>
      </c>
      <c r="M588" s="5" t="str">
        <f t="shared" si="37"/>
        <v/>
      </c>
      <c r="N588" s="5" t="str">
        <f t="shared" si="38"/>
        <v/>
      </c>
      <c r="O588" s="5" t="str">
        <f t="shared" si="39"/>
        <v/>
      </c>
    </row>
    <row r="589" spans="1:15">
      <c r="A589" s="5" t="s">
        <v>1627</v>
      </c>
      <c r="B589" s="5" t="s">
        <v>29</v>
      </c>
      <c r="C589" s="5" t="s">
        <v>35</v>
      </c>
      <c r="D589" s="5" t="s">
        <v>1628</v>
      </c>
      <c r="E589" s="5" t="s">
        <v>1629</v>
      </c>
      <c r="F589" s="5"/>
      <c r="G589" s="5">
        <v>-1</v>
      </c>
      <c r="H589" s="5" t="s">
        <v>27</v>
      </c>
      <c r="I589" s="5"/>
      <c r="J589" s="5"/>
      <c r="K589" s="4" t="str">
        <f>VLOOKUP(IF(ISBLANK(J589),C589,LEFT(J589,IFERROR(FIND("_",LEFT(J589,4)),1)-1)),{"","fact";"c","reset";"tc","reset";"ec","reset";"tec","fact";"c32","rate";"c64","rate";"cmpd","";"ec32","diff";"ec64","diff";"f","fact";"family","";"n","raw";"s",""},2,FALSE)</f>
        <v>rate</v>
      </c>
      <c r="L589" s="4" t="str">
        <f t="shared" si="36"/>
        <v/>
      </c>
      <c r="M589" s="5" t="str">
        <f t="shared" si="37"/>
        <v/>
      </c>
      <c r="N589" s="5" t="str">
        <f t="shared" si="38"/>
        <v/>
      </c>
      <c r="O589" s="5" t="str">
        <f t="shared" si="39"/>
        <v/>
      </c>
    </row>
    <row r="590" spans="1:15">
      <c r="A590" s="5" t="s">
        <v>1630</v>
      </c>
      <c r="B590" s="5" t="s">
        <v>29</v>
      </c>
      <c r="C590" s="5" t="s">
        <v>35</v>
      </c>
      <c r="D590" s="5" t="s">
        <v>1631</v>
      </c>
      <c r="E590" s="5" t="s">
        <v>1632</v>
      </c>
      <c r="F590" s="5"/>
      <c r="G590" s="5">
        <v>-1</v>
      </c>
      <c r="H590" s="5" t="s">
        <v>27</v>
      </c>
      <c r="I590" s="5"/>
      <c r="J590" s="5"/>
      <c r="K590" s="4" t="str">
        <f>VLOOKUP(IF(ISBLANK(J590),C590,LEFT(J590,IFERROR(FIND("_",LEFT(J590,4)),1)-1)),{"","fact";"c","reset";"tc","reset";"ec","reset";"tec","fact";"c32","rate";"c64","rate";"cmpd","";"ec32","diff";"ec64","diff";"f","fact";"family","";"n","raw";"s",""},2,FALSE)</f>
        <v>rate</v>
      </c>
      <c r="L590" s="4" t="str">
        <f t="shared" si="36"/>
        <v/>
      </c>
      <c r="M590" s="5" t="str">
        <f t="shared" si="37"/>
        <v/>
      </c>
      <c r="N590" s="5" t="str">
        <f t="shared" si="38"/>
        <v/>
      </c>
      <c r="O590" s="5" t="str">
        <f t="shared" si="39"/>
        <v/>
      </c>
    </row>
    <row r="591" spans="1:15">
      <c r="A591" s="5" t="s">
        <v>1633</v>
      </c>
      <c r="B591" s="5" t="s">
        <v>29</v>
      </c>
      <c r="C591" s="5" t="s">
        <v>35</v>
      </c>
      <c r="D591" s="5" t="s">
        <v>1634</v>
      </c>
      <c r="E591" s="5" t="s">
        <v>1635</v>
      </c>
      <c r="F591" s="5" t="s">
        <v>1254</v>
      </c>
      <c r="G591" s="5">
        <v>-1</v>
      </c>
      <c r="H591" s="5" t="s">
        <v>27</v>
      </c>
      <c r="I591" s="5"/>
      <c r="J591" s="5"/>
      <c r="K591" s="4" t="str">
        <f>VLOOKUP(IF(ISBLANK(J591),C591,LEFT(J591,IFERROR(FIND("_",LEFT(J591,4)),1)-1)),{"","fact";"c","reset";"tc","reset";"ec","reset";"tec","fact";"c32","rate";"c64","rate";"cmpd","";"ec32","diff";"ec64","diff";"f","fact";"family","";"n","raw";"s",""},2,FALSE)</f>
        <v>rate</v>
      </c>
      <c r="L591" s="4" t="str">
        <f t="shared" si="36"/>
        <v/>
      </c>
      <c r="M591" s="5" t="str">
        <f t="shared" si="37"/>
        <v/>
      </c>
      <c r="N591" s="5" t="str">
        <f t="shared" si="38"/>
        <v/>
      </c>
      <c r="O591" s="5" t="str">
        <f t="shared" si="39"/>
        <v/>
      </c>
    </row>
    <row r="592" spans="1:15">
      <c r="A592" s="5" t="s">
        <v>1636</v>
      </c>
      <c r="B592" s="5" t="s">
        <v>29</v>
      </c>
      <c r="C592" s="5" t="s">
        <v>145</v>
      </c>
      <c r="D592" s="5" t="s">
        <v>1637</v>
      </c>
      <c r="E592" s="5" t="s">
        <v>1638</v>
      </c>
      <c r="F592" s="5" t="s">
        <v>1122</v>
      </c>
      <c r="G592" s="5">
        <v>-1</v>
      </c>
      <c r="H592" s="5" t="s">
        <v>27</v>
      </c>
      <c r="I592" s="5"/>
      <c r="J592" s="5"/>
      <c r="K592" s="4" t="str">
        <f>VLOOKUP(IF(ISBLANK(J592),C592,LEFT(J592,IFERROR(FIND("_",LEFT(J592,4)),1)-1)),{"","fact";"c","reset";"tc","reset";"ec","reset";"tec","fact";"c32","rate";"c64","rate";"cmpd","";"ec32","diff";"ec64","diff";"f","fact";"family","";"n","raw";"s",""},2,FALSE)</f>
        <v>fact</v>
      </c>
      <c r="L592" s="4" t="str">
        <f t="shared" si="36"/>
        <v/>
      </c>
      <c r="M592" s="5" t="str">
        <f t="shared" si="37"/>
        <v/>
      </c>
      <c r="N592" s="5" t="str">
        <f t="shared" si="38"/>
        <v/>
      </c>
      <c r="O592" s="5" t="str">
        <f t="shared" si="39"/>
        <v/>
      </c>
    </row>
    <row r="593" spans="1:15" ht="45">
      <c r="A593" s="5" t="s">
        <v>1639</v>
      </c>
      <c r="B593" s="5" t="s">
        <v>29</v>
      </c>
      <c r="C593" s="5" t="s">
        <v>455</v>
      </c>
      <c r="D593" s="5" t="s">
        <v>1640</v>
      </c>
      <c r="E593" s="5" t="s">
        <v>1641</v>
      </c>
      <c r="F593" s="5" t="s">
        <v>524</v>
      </c>
      <c r="G593" s="5">
        <v>-1</v>
      </c>
      <c r="H593" s="5" t="s">
        <v>27</v>
      </c>
      <c r="I593" s="5"/>
      <c r="J593" s="5" t="s">
        <v>1642</v>
      </c>
      <c r="K593" s="4" t="str">
        <f>VLOOKUP(IF(ISBLANK(J593),C593,LEFT(J593,IFERROR(FIND("_",LEFT(J593,4)),1)-1)),{"","fact";"c","reset";"tc","reset";"ec","reset";"tec","fact";"c32","rate";"c64","rate";"cmpd","";"ec32","diff";"ec64","diff";"f","fact";"family","";"n","raw";"s",""},2,FALSE)</f>
        <v>fact</v>
      </c>
      <c r="L593" s="4" t="str">
        <f t="shared" si="36"/>
        <v>100 * fs.ufs64.bmdcache.hashEntHit / fs.ufs64.bmdcache.findCalls</v>
      </c>
      <c r="M593" s="5" t="str">
        <f t="shared" si="37"/>
        <v>pct</v>
      </c>
      <c r="N593" s="5" t="str">
        <f t="shared" si="38"/>
        <v>fs.ufs64.bmdcache.hashEntHit</v>
      </c>
      <c r="O593" s="5" t="str">
        <f t="shared" si="39"/>
        <v>fs.ufs64.bmdcache.findCalls</v>
      </c>
    </row>
    <row r="594" spans="1:15">
      <c r="A594" s="5" t="s">
        <v>1643</v>
      </c>
      <c r="B594" s="5" t="s">
        <v>29</v>
      </c>
      <c r="C594" s="5" t="s">
        <v>35</v>
      </c>
      <c r="D594" s="5" t="s">
        <v>1644</v>
      </c>
      <c r="E594" s="5" t="s">
        <v>1645</v>
      </c>
      <c r="F594" s="5" t="s">
        <v>242</v>
      </c>
      <c r="G594" s="5">
        <v>-1</v>
      </c>
      <c r="H594" s="5" t="s">
        <v>27</v>
      </c>
      <c r="I594" s="5"/>
      <c r="J594" s="5"/>
      <c r="K594" s="4" t="str">
        <f>VLOOKUP(IF(ISBLANK(J594),C594,LEFT(J594,IFERROR(FIND("_",LEFT(J594,4)),1)-1)),{"","fact";"c","reset";"tc","reset";"ec","reset";"tec","fact";"c32","rate";"c64","rate";"cmpd","";"ec32","diff";"ec64","diff";"f","fact";"family","";"n","raw";"s",""},2,FALSE)</f>
        <v>rate</v>
      </c>
      <c r="L594" s="4" t="str">
        <f t="shared" si="36"/>
        <v/>
      </c>
      <c r="M594" s="5" t="str">
        <f t="shared" si="37"/>
        <v/>
      </c>
      <c r="N594" s="5" t="str">
        <f t="shared" si="38"/>
        <v/>
      </c>
      <c r="O594" s="5" t="str">
        <f t="shared" si="39"/>
        <v/>
      </c>
    </row>
    <row r="595" spans="1:15">
      <c r="A595" s="5" t="s">
        <v>4546</v>
      </c>
      <c r="B595" s="5" t="s">
        <v>29</v>
      </c>
      <c r="C595" s="5" t="s">
        <v>25</v>
      </c>
      <c r="D595" s="5"/>
      <c r="E595" s="5" t="s">
        <v>4547</v>
      </c>
      <c r="F595" s="5"/>
      <c r="G595" s="5">
        <v>-1</v>
      </c>
      <c r="H595" s="5" t="s">
        <v>27</v>
      </c>
      <c r="I595" s="5"/>
      <c r="J595" s="5"/>
      <c r="K595" s="4" t="str">
        <f>VLOOKUP(IF(ISBLANK(J595),C595,LEFT(J595,IFERROR(FIND("_",LEFT(J595,4)),1)-1)),{"","fact";"c","reset";"tc","reset";"ec","reset";"tec","fact";"c32","rate";"c64","rate";"cmpd","";"ec32","diff";"ec64","diff";"f","fact";"family","";"n","raw";"s",""},2,FALSE)</f>
        <v/>
      </c>
      <c r="L595" s="4" t="str">
        <f t="shared" si="36"/>
        <v/>
      </c>
      <c r="M595" s="5" t="str">
        <f t="shared" si="37"/>
        <v/>
      </c>
      <c r="N595" s="5" t="str">
        <f t="shared" si="38"/>
        <v/>
      </c>
      <c r="O595" s="5" t="str">
        <f t="shared" si="39"/>
        <v/>
      </c>
    </row>
    <row r="596" spans="1:15">
      <c r="A596" s="5" t="s">
        <v>4548</v>
      </c>
      <c r="B596" s="5" t="s">
        <v>29</v>
      </c>
      <c r="C596" s="5" t="s">
        <v>35</v>
      </c>
      <c r="D596" s="5" t="s">
        <v>4549</v>
      </c>
      <c r="E596" s="5" t="s">
        <v>4550</v>
      </c>
      <c r="F596" s="5"/>
      <c r="G596" s="5">
        <v>-1</v>
      </c>
      <c r="H596" s="5" t="s">
        <v>27</v>
      </c>
      <c r="I596" s="5"/>
      <c r="J596" s="5"/>
      <c r="K596" s="4" t="str">
        <f>VLOOKUP(IF(ISBLANK(J596),C596,LEFT(J596,IFERROR(FIND("_",LEFT(J596,4)),1)-1)),{"","fact";"c","reset";"tc","reset";"ec","reset";"tec","fact";"c32","rate";"c64","rate";"cmpd","";"ec32","diff";"ec64","diff";"f","fact";"family","";"n","raw";"s",""},2,FALSE)</f>
        <v>rate</v>
      </c>
      <c r="L596" s="4" t="str">
        <f t="shared" si="36"/>
        <v/>
      </c>
      <c r="M596" s="5" t="str">
        <f t="shared" si="37"/>
        <v/>
      </c>
      <c r="N596" s="5" t="str">
        <f t="shared" si="38"/>
        <v/>
      </c>
      <c r="O596" s="5" t="str">
        <f t="shared" si="39"/>
        <v/>
      </c>
    </row>
    <row r="597" spans="1:15">
      <c r="A597" s="5" t="s">
        <v>4551</v>
      </c>
      <c r="B597" s="5" t="s">
        <v>29</v>
      </c>
      <c r="C597" s="5" t="s">
        <v>35</v>
      </c>
      <c r="D597" s="5" t="s">
        <v>4552</v>
      </c>
      <c r="E597" s="5" t="s">
        <v>4553</v>
      </c>
      <c r="F597" s="5"/>
      <c r="G597" s="5">
        <v>-1</v>
      </c>
      <c r="H597" s="5" t="s">
        <v>27</v>
      </c>
      <c r="I597" s="5"/>
      <c r="J597" s="5"/>
      <c r="K597" s="4" t="str">
        <f>VLOOKUP(IF(ISBLANK(J597),C597,LEFT(J597,IFERROR(FIND("_",LEFT(J597,4)),1)-1)),{"","fact";"c","reset";"tc","reset";"ec","reset";"tec","fact";"c32","rate";"c64","rate";"cmpd","";"ec32","diff";"ec64","diff";"f","fact";"family","";"n","raw";"s",""},2,FALSE)</f>
        <v>rate</v>
      </c>
      <c r="L597" s="4" t="str">
        <f t="shared" si="36"/>
        <v/>
      </c>
      <c r="M597" s="5" t="str">
        <f t="shared" si="37"/>
        <v/>
      </c>
      <c r="N597" s="5" t="str">
        <f t="shared" si="38"/>
        <v/>
      </c>
      <c r="O597" s="5" t="str">
        <f t="shared" si="39"/>
        <v/>
      </c>
    </row>
    <row r="598" spans="1:15">
      <c r="A598" s="5" t="s">
        <v>4554</v>
      </c>
      <c r="B598" s="5" t="s">
        <v>29</v>
      </c>
      <c r="C598" s="5" t="s">
        <v>35</v>
      </c>
      <c r="D598" s="5" t="s">
        <v>4555</v>
      </c>
      <c r="E598" s="5" t="s">
        <v>4556</v>
      </c>
      <c r="F598" s="5"/>
      <c r="G598" s="5">
        <v>-1</v>
      </c>
      <c r="H598" s="5" t="s">
        <v>27</v>
      </c>
      <c r="I598" s="5"/>
      <c r="J598" s="5"/>
      <c r="K598" s="4" t="str">
        <f>VLOOKUP(IF(ISBLANK(J598),C598,LEFT(J598,IFERROR(FIND("_",LEFT(J598,4)),1)-1)),{"","fact";"c","reset";"tc","reset";"ec","reset";"tec","fact";"c32","rate";"c64","rate";"cmpd","";"ec32","diff";"ec64","diff";"f","fact";"family","";"n","raw";"s",""},2,FALSE)</f>
        <v>rate</v>
      </c>
      <c r="L598" s="4" t="str">
        <f t="shared" si="36"/>
        <v/>
      </c>
      <c r="M598" s="5" t="str">
        <f t="shared" si="37"/>
        <v/>
      </c>
      <c r="N598" s="5" t="str">
        <f t="shared" si="38"/>
        <v/>
      </c>
      <c r="O598" s="5" t="str">
        <f t="shared" si="39"/>
        <v/>
      </c>
    </row>
    <row r="599" spans="1:15">
      <c r="A599" s="5" t="s">
        <v>4557</v>
      </c>
      <c r="B599" s="5" t="s">
        <v>29</v>
      </c>
      <c r="C599" s="5" t="s">
        <v>35</v>
      </c>
      <c r="D599" s="5" t="s">
        <v>4558</v>
      </c>
      <c r="E599" s="5" t="s">
        <v>4559</v>
      </c>
      <c r="F599" s="5"/>
      <c r="G599" s="5">
        <v>-1</v>
      </c>
      <c r="H599" s="5" t="s">
        <v>27</v>
      </c>
      <c r="I599" s="5"/>
      <c r="J599" s="5"/>
      <c r="K599" s="4" t="str">
        <f>VLOOKUP(IF(ISBLANK(J599),C599,LEFT(J599,IFERROR(FIND("_",LEFT(J599,4)),1)-1)),{"","fact";"c","reset";"tc","reset";"ec","reset";"tec","fact";"c32","rate";"c64","rate";"cmpd","";"ec32","diff";"ec64","diff";"f","fact";"family","";"n","raw";"s",""},2,FALSE)</f>
        <v>rate</v>
      </c>
      <c r="L599" s="4" t="str">
        <f t="shared" si="36"/>
        <v/>
      </c>
      <c r="M599" s="5" t="str">
        <f t="shared" si="37"/>
        <v/>
      </c>
      <c r="N599" s="5" t="str">
        <f t="shared" si="38"/>
        <v/>
      </c>
      <c r="O599" s="5" t="str">
        <f t="shared" si="39"/>
        <v/>
      </c>
    </row>
    <row r="600" spans="1:15">
      <c r="A600" s="5" t="s">
        <v>4560</v>
      </c>
      <c r="B600" s="5" t="s">
        <v>29</v>
      </c>
      <c r="C600" s="5" t="s">
        <v>35</v>
      </c>
      <c r="D600" s="5" t="s">
        <v>4561</v>
      </c>
      <c r="E600" s="5" t="s">
        <v>4562</v>
      </c>
      <c r="F600" s="5"/>
      <c r="G600" s="5">
        <v>-1</v>
      </c>
      <c r="H600" s="5" t="s">
        <v>27</v>
      </c>
      <c r="I600" s="5"/>
      <c r="J600" s="5"/>
      <c r="K600" s="4" t="str">
        <f>VLOOKUP(IF(ISBLANK(J600),C600,LEFT(J600,IFERROR(FIND("_",LEFT(J600,4)),1)-1)),{"","fact";"c","reset";"tc","reset";"ec","reset";"tec","fact";"c32","rate";"c64","rate";"cmpd","";"ec32","diff";"ec64","diff";"f","fact";"family","";"n","raw";"s",""},2,FALSE)</f>
        <v>rate</v>
      </c>
      <c r="L600" s="4" t="str">
        <f t="shared" si="36"/>
        <v/>
      </c>
      <c r="M600" s="5" t="str">
        <f t="shared" si="37"/>
        <v/>
      </c>
      <c r="N600" s="5" t="str">
        <f t="shared" si="38"/>
        <v/>
      </c>
      <c r="O600" s="5" t="str">
        <f t="shared" si="39"/>
        <v/>
      </c>
    </row>
    <row r="601" spans="1:15">
      <c r="A601" s="5" t="s">
        <v>1646</v>
      </c>
      <c r="B601" s="5" t="s">
        <v>29</v>
      </c>
      <c r="C601" s="5" t="s">
        <v>25</v>
      </c>
      <c r="D601" s="5"/>
      <c r="E601" s="5" t="s">
        <v>1647</v>
      </c>
      <c r="F601" s="5"/>
      <c r="G601" s="5">
        <v>-1</v>
      </c>
      <c r="H601" s="5" t="s">
        <v>27</v>
      </c>
      <c r="I601" s="5"/>
      <c r="J601" s="5"/>
      <c r="K601" s="4" t="str">
        <f>VLOOKUP(IF(ISBLANK(J601),C601,LEFT(J601,IFERROR(FIND("_",LEFT(J601,4)),1)-1)),{"","fact";"c","reset";"tc","reset";"ec","reset";"tec","fact";"c32","rate";"c64","rate";"cmpd","";"ec32","diff";"ec64","diff";"f","fact";"family","";"n","raw";"s",""},2,FALSE)</f>
        <v/>
      </c>
      <c r="L601" s="4" t="str">
        <f t="shared" si="36"/>
        <v/>
      </c>
      <c r="M601" s="5" t="str">
        <f t="shared" si="37"/>
        <v/>
      </c>
      <c r="N601" s="5" t="str">
        <f t="shared" si="38"/>
        <v/>
      </c>
      <c r="O601" s="5" t="str">
        <f t="shared" si="39"/>
        <v/>
      </c>
    </row>
    <row r="602" spans="1:15">
      <c r="A602" s="5" t="s">
        <v>1648</v>
      </c>
      <c r="B602" s="5" t="s">
        <v>29</v>
      </c>
      <c r="C602" s="5" t="s">
        <v>35</v>
      </c>
      <c r="D602" s="5" t="s">
        <v>1649</v>
      </c>
      <c r="E602" s="5" t="s">
        <v>1339</v>
      </c>
      <c r="F602" s="5" t="s">
        <v>1254</v>
      </c>
      <c r="G602" s="5">
        <v>-1</v>
      </c>
      <c r="H602" s="5" t="s">
        <v>27</v>
      </c>
      <c r="I602" s="5"/>
      <c r="J602" s="5"/>
      <c r="K602" s="4" t="str">
        <f>VLOOKUP(IF(ISBLANK(J602),C602,LEFT(J602,IFERROR(FIND("_",LEFT(J602,4)),1)-1)),{"","fact";"c","reset";"tc","reset";"ec","reset";"tec","fact";"c32","rate";"c64","rate";"cmpd","";"ec32","diff";"ec64","diff";"f","fact";"family","";"n","raw";"s",""},2,FALSE)</f>
        <v>rate</v>
      </c>
      <c r="L602" s="4" t="str">
        <f t="shared" si="36"/>
        <v/>
      </c>
      <c r="M602" s="5" t="str">
        <f t="shared" si="37"/>
        <v/>
      </c>
      <c r="N602" s="5" t="str">
        <f t="shared" si="38"/>
        <v/>
      </c>
      <c r="O602" s="5" t="str">
        <f t="shared" si="39"/>
        <v/>
      </c>
    </row>
    <row r="603" spans="1:15">
      <c r="A603" s="5" t="s">
        <v>1650</v>
      </c>
      <c r="B603" s="5" t="s">
        <v>29</v>
      </c>
      <c r="C603" s="5" t="s">
        <v>35</v>
      </c>
      <c r="D603" s="5" t="s">
        <v>1651</v>
      </c>
      <c r="E603" s="5" t="s">
        <v>1373</v>
      </c>
      <c r="F603" s="5" t="s">
        <v>1254</v>
      </c>
      <c r="G603" s="5">
        <v>-1</v>
      </c>
      <c r="H603" s="5" t="s">
        <v>27</v>
      </c>
      <c r="I603" s="5"/>
      <c r="J603" s="5"/>
      <c r="K603" s="4" t="str">
        <f>VLOOKUP(IF(ISBLANK(J603),C603,LEFT(J603,IFERROR(FIND("_",LEFT(J603,4)),1)-1)),{"","fact";"c","reset";"tc","reset";"ec","reset";"tec","fact";"c32","rate";"c64","rate";"cmpd","";"ec32","diff";"ec64","diff";"f","fact";"family","";"n","raw";"s",""},2,FALSE)</f>
        <v>rate</v>
      </c>
      <c r="L603" s="4" t="str">
        <f t="shared" si="36"/>
        <v/>
      </c>
      <c r="M603" s="5" t="str">
        <f t="shared" si="37"/>
        <v/>
      </c>
      <c r="N603" s="5" t="str">
        <f t="shared" si="38"/>
        <v/>
      </c>
      <c r="O603" s="5" t="str">
        <f t="shared" si="39"/>
        <v/>
      </c>
    </row>
    <row r="604" spans="1:15">
      <c r="A604" s="5" t="s">
        <v>1652</v>
      </c>
      <c r="B604" s="5" t="s">
        <v>29</v>
      </c>
      <c r="C604" s="5" t="s">
        <v>35</v>
      </c>
      <c r="D604" s="5" t="s">
        <v>1653</v>
      </c>
      <c r="E604" s="5" t="s">
        <v>1376</v>
      </c>
      <c r="F604" s="5" t="s">
        <v>1254</v>
      </c>
      <c r="G604" s="5">
        <v>-1</v>
      </c>
      <c r="H604" s="5" t="s">
        <v>27</v>
      </c>
      <c r="I604" s="5"/>
      <c r="J604" s="5"/>
      <c r="K604" s="4" t="str">
        <f>VLOOKUP(IF(ISBLANK(J604),C604,LEFT(J604,IFERROR(FIND("_",LEFT(J604,4)),1)-1)),{"","fact";"c","reset";"tc","reset";"ec","reset";"tec","fact";"c32","rate";"c64","rate";"cmpd","";"ec32","diff";"ec64","diff";"f","fact";"family","";"n","raw";"s",""},2,FALSE)</f>
        <v>rate</v>
      </c>
      <c r="L604" s="4" t="str">
        <f t="shared" si="36"/>
        <v/>
      </c>
      <c r="M604" s="5" t="str">
        <f t="shared" si="37"/>
        <v/>
      </c>
      <c r="N604" s="5" t="str">
        <f t="shared" si="38"/>
        <v/>
      </c>
      <c r="O604" s="5" t="str">
        <f t="shared" si="39"/>
        <v/>
      </c>
    </row>
    <row r="605" spans="1:15">
      <c r="A605" s="5" t="s">
        <v>1654</v>
      </c>
      <c r="B605" s="5" t="s">
        <v>29</v>
      </c>
      <c r="C605" s="5" t="s">
        <v>35</v>
      </c>
      <c r="D605" s="5" t="s">
        <v>1655</v>
      </c>
      <c r="E605" s="5" t="s">
        <v>1379</v>
      </c>
      <c r="F605" s="5" t="s">
        <v>125</v>
      </c>
      <c r="G605" s="5">
        <v>-1</v>
      </c>
      <c r="H605" s="5" t="s">
        <v>27</v>
      </c>
      <c r="I605" s="5"/>
      <c r="J605" s="5"/>
      <c r="K605" s="4" t="str">
        <f>VLOOKUP(IF(ISBLANK(J605),C605,LEFT(J605,IFERROR(FIND("_",LEFT(J605,4)),1)-1)),{"","fact";"c","reset";"tc","reset";"ec","reset";"tec","fact";"c32","rate";"c64","rate";"cmpd","";"ec32","diff";"ec64","diff";"f","fact";"family","";"n","raw";"s",""},2,FALSE)</f>
        <v>rate</v>
      </c>
      <c r="L605" s="4" t="str">
        <f t="shared" si="36"/>
        <v/>
      </c>
      <c r="M605" s="5" t="str">
        <f t="shared" si="37"/>
        <v/>
      </c>
      <c r="N605" s="5" t="str">
        <f t="shared" si="38"/>
        <v/>
      </c>
      <c r="O605" s="5" t="str">
        <f t="shared" si="39"/>
        <v/>
      </c>
    </row>
    <row r="606" spans="1:15" ht="30">
      <c r="A606" s="5" t="s">
        <v>1656</v>
      </c>
      <c r="B606" s="5" t="s">
        <v>29</v>
      </c>
      <c r="C606" s="5" t="s">
        <v>455</v>
      </c>
      <c r="D606" s="5" t="s">
        <v>1657</v>
      </c>
      <c r="E606" s="5" t="s">
        <v>1382</v>
      </c>
      <c r="F606" s="5" t="s">
        <v>524</v>
      </c>
      <c r="G606" s="5">
        <v>-1</v>
      </c>
      <c r="H606" s="5" t="s">
        <v>27</v>
      </c>
      <c r="I606" s="5"/>
      <c r="J606" s="5" t="s">
        <v>1658</v>
      </c>
      <c r="K606" s="4" t="str">
        <f>VLOOKUP(IF(ISBLANK(J606),C606,LEFT(J606,IFERROR(FIND("_",LEFT(J606,4)),1)-1)),{"","fact";"c","reset";"tc","reset";"ec","reset";"tec","fact";"c32","rate";"c64","rate";"cmpd","";"ec32","diff";"ec64","diff";"f","fact";"family","";"n","raw";"s",""},2,FALSE)</f>
        <v>fact</v>
      </c>
      <c r="L606" s="4" t="str">
        <f t="shared" si="36"/>
        <v>100 * fs.ufs64.cgcache.hits / fs.ufs64.cgcache.findRequests</v>
      </c>
      <c r="M606" s="5" t="str">
        <f t="shared" si="37"/>
        <v>pct</v>
      </c>
      <c r="N606" s="5" t="str">
        <f t="shared" si="38"/>
        <v>fs.ufs64.cgcache.hits</v>
      </c>
      <c r="O606" s="5" t="str">
        <f t="shared" si="39"/>
        <v>fs.ufs64.cgcache.findRequests</v>
      </c>
    </row>
    <row r="607" spans="1:15">
      <c r="A607" s="5" t="s">
        <v>1659</v>
      </c>
      <c r="B607" s="5" t="s">
        <v>29</v>
      </c>
      <c r="C607" s="5" t="s">
        <v>35</v>
      </c>
      <c r="D607" s="5" t="s">
        <v>1660</v>
      </c>
      <c r="E607" s="5" t="s">
        <v>1349</v>
      </c>
      <c r="F607" s="5"/>
      <c r="G607" s="5">
        <v>-1</v>
      </c>
      <c r="H607" s="5" t="s">
        <v>27</v>
      </c>
      <c r="I607" s="5"/>
      <c r="J607" s="5"/>
      <c r="K607" s="4" t="str">
        <f>VLOOKUP(IF(ISBLANK(J607),C607,LEFT(J607,IFERROR(FIND("_",LEFT(J607,4)),1)-1)),{"","fact";"c","reset";"tc","reset";"ec","reset";"tec","fact";"c32","rate";"c64","rate";"cmpd","";"ec32","diff";"ec64","diff";"f","fact";"family","";"n","raw";"s",""},2,FALSE)</f>
        <v>rate</v>
      </c>
      <c r="L607" s="4" t="str">
        <f t="shared" si="36"/>
        <v/>
      </c>
      <c r="M607" s="5" t="str">
        <f t="shared" si="37"/>
        <v/>
      </c>
      <c r="N607" s="5" t="str">
        <f t="shared" si="38"/>
        <v/>
      </c>
      <c r="O607" s="5" t="str">
        <f t="shared" si="39"/>
        <v/>
      </c>
    </row>
    <row r="608" spans="1:15">
      <c r="A608" s="5" t="s">
        <v>1661</v>
      </c>
      <c r="B608" s="5" t="s">
        <v>29</v>
      </c>
      <c r="C608" s="5" t="s">
        <v>35</v>
      </c>
      <c r="D608" s="5" t="s">
        <v>1662</v>
      </c>
      <c r="E608" s="5" t="s">
        <v>1352</v>
      </c>
      <c r="F608" s="5"/>
      <c r="G608" s="5">
        <v>-1</v>
      </c>
      <c r="H608" s="5" t="s">
        <v>27</v>
      </c>
      <c r="I608" s="5"/>
      <c r="J608" s="5"/>
      <c r="K608" s="4" t="str">
        <f>VLOOKUP(IF(ISBLANK(J608),C608,LEFT(J608,IFERROR(FIND("_",LEFT(J608,4)),1)-1)),{"","fact";"c","reset";"tc","reset";"ec","reset";"tec","fact";"c32","rate";"c64","rate";"cmpd","";"ec32","diff";"ec64","diff";"f","fact";"family","";"n","raw";"s",""},2,FALSE)</f>
        <v>rate</v>
      </c>
      <c r="L608" s="4" t="str">
        <f t="shared" si="36"/>
        <v/>
      </c>
      <c r="M608" s="5" t="str">
        <f t="shared" si="37"/>
        <v/>
      </c>
      <c r="N608" s="5" t="str">
        <f t="shared" si="38"/>
        <v/>
      </c>
      <c r="O608" s="5" t="str">
        <f t="shared" si="39"/>
        <v/>
      </c>
    </row>
    <row r="609" spans="1:15">
      <c r="A609" s="5" t="s">
        <v>1663</v>
      </c>
      <c r="B609" s="5" t="s">
        <v>29</v>
      </c>
      <c r="C609" s="5" t="s">
        <v>25</v>
      </c>
      <c r="D609" s="5"/>
      <c r="E609" s="5" t="s">
        <v>1664</v>
      </c>
      <c r="F609" s="5"/>
      <c r="G609" s="5">
        <v>-1</v>
      </c>
      <c r="H609" s="5" t="s">
        <v>27</v>
      </c>
      <c r="I609" s="5"/>
      <c r="J609" s="5"/>
      <c r="K609" s="4" t="str">
        <f>VLOOKUP(IF(ISBLANK(J609),C609,LEFT(J609,IFERROR(FIND("_",LEFT(J609,4)),1)-1)),{"","fact";"c","reset";"tc","reset";"ec","reset";"tec","fact";"c32","rate";"c64","rate";"cmpd","";"ec32","diff";"ec64","diff";"f","fact";"family","";"n","raw";"s",""},2,FALSE)</f>
        <v/>
      </c>
      <c r="L609" s="4" t="str">
        <f t="shared" si="36"/>
        <v/>
      </c>
      <c r="M609" s="5" t="str">
        <f t="shared" si="37"/>
        <v/>
      </c>
      <c r="N609" s="5" t="str">
        <f t="shared" si="38"/>
        <v/>
      </c>
      <c r="O609" s="5" t="str">
        <f t="shared" si="39"/>
        <v/>
      </c>
    </row>
    <row r="610" spans="1:15">
      <c r="A610" s="5" t="s">
        <v>1665</v>
      </c>
      <c r="B610" s="5" t="s">
        <v>29</v>
      </c>
      <c r="C610" s="5" t="s">
        <v>35</v>
      </c>
      <c r="D610" s="5" t="s">
        <v>1666</v>
      </c>
      <c r="E610" s="5" t="s">
        <v>1398</v>
      </c>
      <c r="F610" s="5"/>
      <c r="G610" s="5">
        <v>-1</v>
      </c>
      <c r="H610" s="5" t="s">
        <v>27</v>
      </c>
      <c r="I610" s="5"/>
      <c r="J610" s="5"/>
      <c r="K610" s="4" t="str">
        <f>VLOOKUP(IF(ISBLANK(J610),C610,LEFT(J610,IFERROR(FIND("_",LEFT(J610,4)),1)-1)),{"","fact";"c","reset";"tc","reset";"ec","reset";"tec","fact";"c32","rate";"c64","rate";"cmpd","";"ec32","diff";"ec64","diff";"f","fact";"family","";"n","raw";"s",""},2,FALSE)</f>
        <v>rate</v>
      </c>
      <c r="L610" s="4" t="str">
        <f t="shared" si="36"/>
        <v/>
      </c>
      <c r="M610" s="5" t="str">
        <f t="shared" si="37"/>
        <v/>
      </c>
      <c r="N610" s="5" t="str">
        <f t="shared" si="38"/>
        <v/>
      </c>
      <c r="O610" s="5" t="str">
        <f t="shared" si="39"/>
        <v/>
      </c>
    </row>
    <row r="611" spans="1:15" ht="30">
      <c r="A611" s="5" t="s">
        <v>1667</v>
      </c>
      <c r="B611" s="5" t="s">
        <v>29</v>
      </c>
      <c r="C611" s="5" t="s">
        <v>455</v>
      </c>
      <c r="D611" s="5" t="s">
        <v>1668</v>
      </c>
      <c r="E611" s="5" t="s">
        <v>1401</v>
      </c>
      <c r="F611" s="5"/>
      <c r="G611" s="5">
        <v>-1</v>
      </c>
      <c r="H611" s="5" t="s">
        <v>27</v>
      </c>
      <c r="I611" s="5"/>
      <c r="J611" s="5" t="s">
        <v>1669</v>
      </c>
      <c r="K611" s="4" t="str">
        <f>VLOOKUP(IF(ISBLANK(J611),C611,LEFT(J611,IFERROR(FIND("_",LEFT(J611,4)),1)-1)),{"","fact";"c","reset";"tc","reset";"ec","reset";"tec","fact";"c32","rate";"c64","rate";"cmpd","";"ec32","diff";"ec64","diff";"f","fact";"family","";"n","raw";"s",""},2,FALSE)</f>
        <v>fact</v>
      </c>
      <c r="L611" s="4" t="str">
        <f t="shared" si="36"/>
        <v>fs.ufs64.dirBlkCache.scans / fs.ufs64.dirBlkCache.accesses</v>
      </c>
      <c r="M611" s="5" t="str">
        <f t="shared" si="37"/>
        <v>div</v>
      </c>
      <c r="N611" s="5" t="str">
        <f t="shared" si="38"/>
        <v>fs.ufs64.dirBlkCache.scans</v>
      </c>
      <c r="O611" s="5" t="str">
        <f t="shared" si="39"/>
        <v>fs.ufs64.dirBlkCache.accesses</v>
      </c>
    </row>
    <row r="612" spans="1:15">
      <c r="A612" s="5" t="s">
        <v>1670</v>
      </c>
      <c r="B612" s="5" t="s">
        <v>29</v>
      </c>
      <c r="C612" s="5" t="s">
        <v>145</v>
      </c>
      <c r="D612" s="5" t="s">
        <v>1671</v>
      </c>
      <c r="E612" s="5" t="s">
        <v>1405</v>
      </c>
      <c r="F612" s="5"/>
      <c r="G612" s="5">
        <v>-1</v>
      </c>
      <c r="H612" s="5" t="s">
        <v>27</v>
      </c>
      <c r="I612" s="5"/>
      <c r="J612" s="5"/>
      <c r="K612" s="4" t="str">
        <f>VLOOKUP(IF(ISBLANK(J612),C612,LEFT(J612,IFERROR(FIND("_",LEFT(J612,4)),1)-1)),{"","fact";"c","reset";"tc","reset";"ec","reset";"tec","fact";"c32","rate";"c64","rate";"cmpd","";"ec32","diff";"ec64","diff";"f","fact";"family","";"n","raw";"s",""},2,FALSE)</f>
        <v>fact</v>
      </c>
      <c r="L612" s="4" t="str">
        <f t="shared" si="36"/>
        <v/>
      </c>
      <c r="M612" s="5" t="str">
        <f t="shared" si="37"/>
        <v/>
      </c>
      <c r="N612" s="5" t="str">
        <f t="shared" si="38"/>
        <v/>
      </c>
      <c r="O612" s="5" t="str">
        <f t="shared" si="39"/>
        <v/>
      </c>
    </row>
    <row r="613" spans="1:15" ht="30">
      <c r="A613" s="5" t="s">
        <v>1672</v>
      </c>
      <c r="B613" s="5" t="s">
        <v>29</v>
      </c>
      <c r="C613" s="5" t="s">
        <v>455</v>
      </c>
      <c r="D613" s="5" t="s">
        <v>1673</v>
      </c>
      <c r="E613" s="5" t="s">
        <v>1408</v>
      </c>
      <c r="F613" s="5" t="s">
        <v>524</v>
      </c>
      <c r="G613" s="5">
        <v>-1</v>
      </c>
      <c r="H613" s="5" t="s">
        <v>27</v>
      </c>
      <c r="I613" s="5"/>
      <c r="J613" s="5" t="s">
        <v>1674</v>
      </c>
      <c r="K613" s="4" t="str">
        <f>VLOOKUP(IF(ISBLANK(J613),C613,LEFT(J613,IFERROR(FIND("_",LEFT(J613,4)),1)-1)),{"","fact";"c","reset";"tc","reset";"ec","reset";"tec","fact";"c32","rate";"c64","rate";"cmpd","";"ec32","diff";"ec64","diff";"f","fact";"family","";"n","raw";"s",""},2,FALSE)</f>
        <v>fact</v>
      </c>
      <c r="L613" s="4" t="str">
        <f t="shared" si="36"/>
        <v>100 * fs.ufs64.dirBlkCache.hits / fs.ufs64.dirBlkCache.accesses</v>
      </c>
      <c r="M613" s="5" t="str">
        <f t="shared" si="37"/>
        <v>pct</v>
      </c>
      <c r="N613" s="5" t="str">
        <f t="shared" si="38"/>
        <v>fs.ufs64.dirBlkCache.hits</v>
      </c>
      <c r="O613" s="5" t="str">
        <f t="shared" si="39"/>
        <v>fs.ufs64.dirBlkCache.accesses</v>
      </c>
    </row>
    <row r="614" spans="1:15">
      <c r="A614" s="5" t="s">
        <v>1675</v>
      </c>
      <c r="B614" s="5" t="s">
        <v>29</v>
      </c>
      <c r="C614" s="5" t="s">
        <v>35</v>
      </c>
      <c r="D614" s="5" t="s">
        <v>1676</v>
      </c>
      <c r="E614" s="5" t="s">
        <v>1349</v>
      </c>
      <c r="F614" s="5"/>
      <c r="G614" s="5">
        <v>-1</v>
      </c>
      <c r="H614" s="5" t="s">
        <v>27</v>
      </c>
      <c r="I614" s="5"/>
      <c r="J614" s="5"/>
      <c r="K614" s="4" t="str">
        <f>VLOOKUP(IF(ISBLANK(J614),C614,LEFT(J614,IFERROR(FIND("_",LEFT(J614,4)),1)-1)),{"","fact";"c","reset";"tc","reset";"ec","reset";"tec","fact";"c32","rate";"c64","rate";"cmpd","";"ec32","diff";"ec64","diff";"f","fact";"family","";"n","raw";"s",""},2,FALSE)</f>
        <v>rate</v>
      </c>
      <c r="L614" s="4" t="str">
        <f t="shared" si="36"/>
        <v/>
      </c>
      <c r="M614" s="5" t="str">
        <f t="shared" si="37"/>
        <v/>
      </c>
      <c r="N614" s="5" t="str">
        <f t="shared" si="38"/>
        <v/>
      </c>
      <c r="O614" s="5" t="str">
        <f t="shared" si="39"/>
        <v/>
      </c>
    </row>
    <row r="615" spans="1:15">
      <c r="A615" s="5" t="s">
        <v>1677</v>
      </c>
      <c r="B615" s="5" t="s">
        <v>29</v>
      </c>
      <c r="C615" s="5" t="s">
        <v>35</v>
      </c>
      <c r="D615" s="5" t="s">
        <v>1678</v>
      </c>
      <c r="E615" s="5" t="s">
        <v>1414</v>
      </c>
      <c r="F615" s="5"/>
      <c r="G615" s="5">
        <v>-1</v>
      </c>
      <c r="H615" s="5" t="s">
        <v>27</v>
      </c>
      <c r="I615" s="5"/>
      <c r="J615" s="5"/>
      <c r="K615" s="4" t="str">
        <f>VLOOKUP(IF(ISBLANK(J615),C615,LEFT(J615,IFERROR(FIND("_",LEFT(J615,4)),1)-1)),{"","fact";"c","reset";"tc","reset";"ec","reset";"tec","fact";"c32","rate";"c64","rate";"cmpd","";"ec32","diff";"ec64","diff";"f","fact";"family","";"n","raw";"s",""},2,FALSE)</f>
        <v>rate</v>
      </c>
      <c r="L615" s="4" t="str">
        <f t="shared" si="36"/>
        <v/>
      </c>
      <c r="M615" s="5" t="str">
        <f t="shared" si="37"/>
        <v/>
      </c>
      <c r="N615" s="5" t="str">
        <f t="shared" si="38"/>
        <v/>
      </c>
      <c r="O615" s="5" t="str">
        <f t="shared" si="39"/>
        <v/>
      </c>
    </row>
    <row r="616" spans="1:15">
      <c r="A616" s="5" t="s">
        <v>1679</v>
      </c>
      <c r="B616" s="5" t="s">
        <v>29</v>
      </c>
      <c r="C616" s="5" t="s">
        <v>35</v>
      </c>
      <c r="D616" s="5" t="s">
        <v>1680</v>
      </c>
      <c r="E616" s="5" t="s">
        <v>1417</v>
      </c>
      <c r="F616" s="5"/>
      <c r="G616" s="5">
        <v>-1</v>
      </c>
      <c r="H616" s="5" t="s">
        <v>27</v>
      </c>
      <c r="I616" s="5"/>
      <c r="J616" s="5"/>
      <c r="K616" s="4" t="str">
        <f>VLOOKUP(IF(ISBLANK(J616),C616,LEFT(J616,IFERROR(FIND("_",LEFT(J616,4)),1)-1)),{"","fact";"c","reset";"tc","reset";"ec","reset";"tec","fact";"c32","rate";"c64","rate";"cmpd","";"ec32","diff";"ec64","diff";"f","fact";"family","";"n","raw";"s",""},2,FALSE)</f>
        <v>rate</v>
      </c>
      <c r="L616" s="4" t="str">
        <f t="shared" si="36"/>
        <v/>
      </c>
      <c r="M616" s="5" t="str">
        <f t="shared" si="37"/>
        <v/>
      </c>
      <c r="N616" s="5" t="str">
        <f t="shared" si="38"/>
        <v/>
      </c>
      <c r="O616" s="5" t="str">
        <f t="shared" si="39"/>
        <v/>
      </c>
    </row>
    <row r="617" spans="1:15">
      <c r="A617" s="5" t="s">
        <v>1681</v>
      </c>
      <c r="B617" s="5" t="s">
        <v>29</v>
      </c>
      <c r="C617" s="5" t="s">
        <v>35</v>
      </c>
      <c r="D617" s="5" t="s">
        <v>1682</v>
      </c>
      <c r="E617" s="5" t="s">
        <v>1420</v>
      </c>
      <c r="F617" s="5"/>
      <c r="G617" s="5">
        <v>-1</v>
      </c>
      <c r="H617" s="5" t="s">
        <v>27</v>
      </c>
      <c r="I617" s="5"/>
      <c r="J617" s="5"/>
      <c r="K617" s="4" t="str">
        <f>VLOOKUP(IF(ISBLANK(J617),C617,LEFT(J617,IFERROR(FIND("_",LEFT(J617,4)),1)-1)),{"","fact";"c","reset";"tc","reset";"ec","reset";"tec","fact";"c32","rate";"c64","rate";"cmpd","";"ec32","diff";"ec64","diff";"f","fact";"family","";"n","raw";"s",""},2,FALSE)</f>
        <v>rate</v>
      </c>
      <c r="L617" s="4" t="str">
        <f t="shared" si="36"/>
        <v/>
      </c>
      <c r="M617" s="5" t="str">
        <f t="shared" si="37"/>
        <v/>
      </c>
      <c r="N617" s="5" t="str">
        <f t="shared" si="38"/>
        <v/>
      </c>
      <c r="O617" s="5" t="str">
        <f t="shared" si="39"/>
        <v/>
      </c>
    </row>
    <row r="618" spans="1:15">
      <c r="A618" s="5" t="s">
        <v>1683</v>
      </c>
      <c r="B618" s="5" t="s">
        <v>29</v>
      </c>
      <c r="C618" s="5" t="s">
        <v>25</v>
      </c>
      <c r="D618" s="5"/>
      <c r="E618" s="5" t="s">
        <v>1684</v>
      </c>
      <c r="F618" s="5"/>
      <c r="G618" s="5">
        <v>-1</v>
      </c>
      <c r="H618" s="5" t="s">
        <v>27</v>
      </c>
      <c r="I618" s="5"/>
      <c r="J618" s="5"/>
      <c r="K618" s="4" t="str">
        <f>VLOOKUP(IF(ISBLANK(J618),C618,LEFT(J618,IFERROR(FIND("_",LEFT(J618,4)),1)-1)),{"","fact";"c","reset";"tc","reset";"ec","reset";"tec","fact";"c32","rate";"c64","rate";"cmpd","";"ec32","diff";"ec64","diff";"f","fact";"family","";"n","raw";"s",""},2,FALSE)</f>
        <v/>
      </c>
      <c r="L618" s="4" t="str">
        <f t="shared" si="36"/>
        <v/>
      </c>
      <c r="M618" s="5" t="str">
        <f t="shared" si="37"/>
        <v/>
      </c>
      <c r="N618" s="5" t="str">
        <f t="shared" si="38"/>
        <v/>
      </c>
      <c r="O618" s="5" t="str">
        <f t="shared" si="39"/>
        <v/>
      </c>
    </row>
    <row r="619" spans="1:15">
      <c r="A619" s="5" t="s">
        <v>1685</v>
      </c>
      <c r="B619" s="5" t="s">
        <v>29</v>
      </c>
      <c r="C619" s="5" t="s">
        <v>145</v>
      </c>
      <c r="D619" s="5" t="s">
        <v>1686</v>
      </c>
      <c r="E619" s="5" t="s">
        <v>1425</v>
      </c>
      <c r="F619" s="5" t="s">
        <v>458</v>
      </c>
      <c r="G619" s="5">
        <v>-1</v>
      </c>
      <c r="H619" s="5" t="s">
        <v>27</v>
      </c>
      <c r="I619" s="5"/>
      <c r="J619" s="5"/>
      <c r="K619" s="4" t="str">
        <f>VLOOKUP(IF(ISBLANK(J619),C619,LEFT(J619,IFERROR(FIND("_",LEFT(J619,4)),1)-1)),{"","fact";"c","reset";"tc","reset";"ec","reset";"tec","fact";"c32","rate";"c64","rate";"cmpd","";"ec32","diff";"ec64","diff";"f","fact";"family","";"n","raw";"s",""},2,FALSE)</f>
        <v>fact</v>
      </c>
      <c r="L619" s="4" t="str">
        <f t="shared" si="36"/>
        <v/>
      </c>
      <c r="M619" s="5" t="str">
        <f t="shared" si="37"/>
        <v/>
      </c>
      <c r="N619" s="5" t="str">
        <f t="shared" si="38"/>
        <v/>
      </c>
      <c r="O619" s="5" t="str">
        <f t="shared" si="39"/>
        <v/>
      </c>
    </row>
    <row r="620" spans="1:15">
      <c r="A620" s="5" t="s">
        <v>1687</v>
      </c>
      <c r="B620" s="5" t="s">
        <v>29</v>
      </c>
      <c r="C620" s="5" t="s">
        <v>35</v>
      </c>
      <c r="D620" s="5" t="s">
        <v>1688</v>
      </c>
      <c r="E620" s="5" t="s">
        <v>1428</v>
      </c>
      <c r="F620" s="5" t="s">
        <v>1254</v>
      </c>
      <c r="G620" s="5">
        <v>-1</v>
      </c>
      <c r="H620" s="5" t="s">
        <v>27</v>
      </c>
      <c r="I620" s="5"/>
      <c r="J620" s="5"/>
      <c r="K620" s="4" t="str">
        <f>VLOOKUP(IF(ISBLANK(J620),C620,LEFT(J620,IFERROR(FIND("_",LEFT(J620,4)),1)-1)),{"","fact";"c","reset";"tc","reset";"ec","reset";"tec","fact";"c32","rate";"c64","rate";"cmpd","";"ec32","diff";"ec64","diff";"f","fact";"family","";"n","raw";"s",""},2,FALSE)</f>
        <v>rate</v>
      </c>
      <c r="L620" s="4" t="str">
        <f t="shared" si="36"/>
        <v/>
      </c>
      <c r="M620" s="5" t="str">
        <f t="shared" si="37"/>
        <v/>
      </c>
      <c r="N620" s="5" t="str">
        <f t="shared" si="38"/>
        <v/>
      </c>
      <c r="O620" s="5" t="str">
        <f t="shared" si="39"/>
        <v/>
      </c>
    </row>
    <row r="621" spans="1:15">
      <c r="A621" s="5" t="s">
        <v>1689</v>
      </c>
      <c r="B621" s="5" t="s">
        <v>29</v>
      </c>
      <c r="C621" s="5" t="s">
        <v>145</v>
      </c>
      <c r="D621" s="5" t="s">
        <v>1690</v>
      </c>
      <c r="E621" s="5" t="s">
        <v>1431</v>
      </c>
      <c r="F621" s="5"/>
      <c r="G621" s="5">
        <v>-1</v>
      </c>
      <c r="H621" s="5" t="s">
        <v>27</v>
      </c>
      <c r="I621" s="5"/>
      <c r="J621" s="5"/>
      <c r="K621" s="4" t="str">
        <f>VLOOKUP(IF(ISBLANK(J621),C621,LEFT(J621,IFERROR(FIND("_",LEFT(J621,4)),1)-1)),{"","fact";"c","reset";"tc","reset";"ec","reset";"tec","fact";"c32","rate";"c64","rate";"cmpd","";"ec32","diff";"ec64","diff";"f","fact";"family","";"n","raw";"s",""},2,FALSE)</f>
        <v>fact</v>
      </c>
      <c r="L621" s="4" t="str">
        <f t="shared" si="36"/>
        <v/>
      </c>
      <c r="M621" s="5" t="str">
        <f t="shared" si="37"/>
        <v/>
      </c>
      <c r="N621" s="5" t="str">
        <f t="shared" si="38"/>
        <v/>
      </c>
      <c r="O621" s="5" t="str">
        <f t="shared" si="39"/>
        <v/>
      </c>
    </row>
    <row r="622" spans="1:15">
      <c r="A622" s="5" t="s">
        <v>1691</v>
      </c>
      <c r="B622" s="5" t="s">
        <v>29</v>
      </c>
      <c r="C622" s="5" t="s">
        <v>145</v>
      </c>
      <c r="D622" s="5" t="s">
        <v>1692</v>
      </c>
      <c r="E622" s="5" t="s">
        <v>1434</v>
      </c>
      <c r="F622" s="5"/>
      <c r="G622" s="5">
        <v>-1</v>
      </c>
      <c r="H622" s="5" t="s">
        <v>27</v>
      </c>
      <c r="I622" s="5"/>
      <c r="J622" s="5"/>
      <c r="K622" s="4" t="str">
        <f>VLOOKUP(IF(ISBLANK(J622),C622,LEFT(J622,IFERROR(FIND("_",LEFT(J622,4)),1)-1)),{"","fact";"c","reset";"tc","reset";"ec","reset";"tec","fact";"c32","rate";"c64","rate";"cmpd","";"ec32","diff";"ec64","diff";"f","fact";"family","";"n","raw";"s",""},2,FALSE)</f>
        <v>fact</v>
      </c>
      <c r="L622" s="4" t="str">
        <f t="shared" si="36"/>
        <v/>
      </c>
      <c r="M622" s="5" t="str">
        <f t="shared" si="37"/>
        <v/>
      </c>
      <c r="N622" s="5" t="str">
        <f t="shared" si="38"/>
        <v/>
      </c>
      <c r="O622" s="5" t="str">
        <f t="shared" si="39"/>
        <v/>
      </c>
    </row>
    <row r="623" spans="1:15">
      <c r="A623" s="5" t="s">
        <v>1693</v>
      </c>
      <c r="B623" s="5" t="s">
        <v>29</v>
      </c>
      <c r="C623" s="5" t="s">
        <v>25</v>
      </c>
      <c r="D623" s="5"/>
      <c r="E623" s="5" t="s">
        <v>1694</v>
      </c>
      <c r="F623" s="5"/>
      <c r="G623" s="5">
        <v>-1</v>
      </c>
      <c r="H623" s="5" t="s">
        <v>27</v>
      </c>
      <c r="I623" s="5"/>
      <c r="J623" s="5"/>
      <c r="K623" s="4" t="str">
        <f>VLOOKUP(IF(ISBLANK(J623),C623,LEFT(J623,IFERROR(FIND("_",LEFT(J623,4)),1)-1)),{"","fact";"c","reset";"tc","reset";"ec","reset";"tec","fact";"c32","rate";"c64","rate";"cmpd","";"ec32","diff";"ec64","diff";"f","fact";"family","";"n","raw";"s",""},2,FALSE)</f>
        <v/>
      </c>
      <c r="L623" s="4" t="str">
        <f t="shared" si="36"/>
        <v/>
      </c>
      <c r="M623" s="5" t="str">
        <f t="shared" si="37"/>
        <v/>
      </c>
      <c r="N623" s="5" t="str">
        <f t="shared" si="38"/>
        <v/>
      </c>
      <c r="O623" s="5" t="str">
        <f t="shared" si="39"/>
        <v/>
      </c>
    </row>
    <row r="624" spans="1:15">
      <c r="A624" s="5" t="s">
        <v>1695</v>
      </c>
      <c r="B624" s="5" t="s">
        <v>29</v>
      </c>
      <c r="C624" s="5" t="s">
        <v>35</v>
      </c>
      <c r="D624" s="5" t="s">
        <v>1696</v>
      </c>
      <c r="E624" s="5" t="s">
        <v>1697</v>
      </c>
      <c r="F624" s="5" t="s">
        <v>242</v>
      </c>
      <c r="G624" s="5">
        <v>-1</v>
      </c>
      <c r="H624" s="5" t="s">
        <v>27</v>
      </c>
      <c r="I624" s="5"/>
      <c r="J624" s="5"/>
      <c r="K624" s="4" t="str">
        <f>VLOOKUP(IF(ISBLANK(J624),C624,LEFT(J624,IFERROR(FIND("_",LEFT(J624,4)),1)-1)),{"","fact";"c","reset";"tc","reset";"ec","reset";"tec","fact";"c32","rate";"c64","rate";"cmpd","";"ec32","diff";"ec64","diff";"f","fact";"family","";"n","raw";"s",""},2,FALSE)</f>
        <v>rate</v>
      </c>
      <c r="L624" s="4" t="str">
        <f t="shared" si="36"/>
        <v/>
      </c>
      <c r="M624" s="5" t="str">
        <f t="shared" si="37"/>
        <v/>
      </c>
      <c r="N624" s="5" t="str">
        <f t="shared" si="38"/>
        <v/>
      </c>
      <c r="O624" s="5" t="str">
        <f t="shared" si="39"/>
        <v/>
      </c>
    </row>
    <row r="625" spans="1:15">
      <c r="A625" s="5" t="s">
        <v>1698</v>
      </c>
      <c r="B625" s="5" t="s">
        <v>29</v>
      </c>
      <c r="C625" s="5" t="s">
        <v>35</v>
      </c>
      <c r="D625" s="5" t="s">
        <v>1699</v>
      </c>
      <c r="E625" s="5" t="s">
        <v>1700</v>
      </c>
      <c r="F625" s="5" t="s">
        <v>261</v>
      </c>
      <c r="G625" s="5">
        <v>-1</v>
      </c>
      <c r="H625" s="5" t="s">
        <v>27</v>
      </c>
      <c r="I625" s="5"/>
      <c r="J625" s="5"/>
      <c r="K625" s="4" t="str">
        <f>VLOOKUP(IF(ISBLANK(J625),C625,LEFT(J625,IFERROR(FIND("_",LEFT(J625,4)),1)-1)),{"","fact";"c","reset";"tc","reset";"ec","reset";"tec","fact";"c32","rate";"c64","rate";"cmpd","";"ec32","diff";"ec64","diff";"f","fact";"family","";"n","raw";"s",""},2,FALSE)</f>
        <v>rate</v>
      </c>
      <c r="L625" s="4" t="str">
        <f t="shared" si="36"/>
        <v/>
      </c>
      <c r="M625" s="5" t="str">
        <f t="shared" si="37"/>
        <v/>
      </c>
      <c r="N625" s="5" t="str">
        <f t="shared" si="38"/>
        <v/>
      </c>
      <c r="O625" s="5" t="str">
        <f t="shared" si="39"/>
        <v/>
      </c>
    </row>
    <row r="626" spans="1:15">
      <c r="A626" s="5" t="s">
        <v>1701</v>
      </c>
      <c r="B626" s="5" t="s">
        <v>29</v>
      </c>
      <c r="C626" s="5" t="s">
        <v>35</v>
      </c>
      <c r="D626" s="5" t="s">
        <v>1702</v>
      </c>
      <c r="E626" s="5" t="s">
        <v>1629</v>
      </c>
      <c r="F626" s="5" t="s">
        <v>261</v>
      </c>
      <c r="G626" s="5">
        <v>-1</v>
      </c>
      <c r="H626" s="5" t="s">
        <v>27</v>
      </c>
      <c r="I626" s="5"/>
      <c r="J626" s="5"/>
      <c r="K626" s="4" t="str">
        <f>VLOOKUP(IF(ISBLANK(J626),C626,LEFT(J626,IFERROR(FIND("_",LEFT(J626,4)),1)-1)),{"","fact";"c","reset";"tc","reset";"ec","reset";"tec","fact";"c32","rate";"c64","rate";"cmpd","";"ec32","diff";"ec64","diff";"f","fact";"family","";"n","raw";"s",""},2,FALSE)</f>
        <v>rate</v>
      </c>
      <c r="L626" s="4" t="str">
        <f t="shared" si="36"/>
        <v/>
      </c>
      <c r="M626" s="5" t="str">
        <f t="shared" si="37"/>
        <v/>
      </c>
      <c r="N626" s="5" t="str">
        <f t="shared" si="38"/>
        <v/>
      </c>
      <c r="O626" s="5" t="str">
        <f t="shared" si="39"/>
        <v/>
      </c>
    </row>
    <row r="627" spans="1:15">
      <c r="A627" s="5" t="s">
        <v>1703</v>
      </c>
      <c r="B627" s="5" t="s">
        <v>29</v>
      </c>
      <c r="C627" s="5" t="s">
        <v>35</v>
      </c>
      <c r="D627" s="5" t="s">
        <v>1704</v>
      </c>
      <c r="E627" s="5" t="s">
        <v>1632</v>
      </c>
      <c r="F627" s="5" t="s">
        <v>261</v>
      </c>
      <c r="G627" s="5">
        <v>-1</v>
      </c>
      <c r="H627" s="5" t="s">
        <v>27</v>
      </c>
      <c r="I627" s="5"/>
      <c r="J627" s="5"/>
      <c r="K627" s="4" t="str">
        <f>VLOOKUP(IF(ISBLANK(J627),C627,LEFT(J627,IFERROR(FIND("_",LEFT(J627,4)),1)-1)),{"","fact";"c","reset";"tc","reset";"ec","reset";"tec","fact";"c32","rate";"c64","rate";"cmpd","";"ec32","diff";"ec64","diff";"f","fact";"family","";"n","raw";"s",""},2,FALSE)</f>
        <v>rate</v>
      </c>
      <c r="L627" s="4" t="str">
        <f t="shared" si="36"/>
        <v/>
      </c>
      <c r="M627" s="5" t="str">
        <f t="shared" si="37"/>
        <v/>
      </c>
      <c r="N627" s="5" t="str">
        <f t="shared" si="38"/>
        <v/>
      </c>
      <c r="O627" s="5" t="str">
        <f t="shared" si="39"/>
        <v/>
      </c>
    </row>
    <row r="628" spans="1:15">
      <c r="A628" s="5" t="s">
        <v>1705</v>
      </c>
      <c r="B628" s="5" t="s">
        <v>29</v>
      </c>
      <c r="C628" s="5" t="s">
        <v>35</v>
      </c>
      <c r="D628" s="5" t="s">
        <v>1706</v>
      </c>
      <c r="E628" s="5" t="s">
        <v>1635</v>
      </c>
      <c r="F628" s="5" t="s">
        <v>261</v>
      </c>
      <c r="G628" s="5">
        <v>-1</v>
      </c>
      <c r="H628" s="5" t="s">
        <v>27</v>
      </c>
      <c r="I628" s="5"/>
      <c r="J628" s="5"/>
      <c r="K628" s="4" t="str">
        <f>VLOOKUP(IF(ISBLANK(J628),C628,LEFT(J628,IFERROR(FIND("_",LEFT(J628,4)),1)-1)),{"","fact";"c","reset";"tc","reset";"ec","reset";"tec","fact";"c32","rate";"c64","rate";"cmpd","";"ec32","diff";"ec64","diff";"f","fact";"family","";"n","raw";"s",""},2,FALSE)</f>
        <v>rate</v>
      </c>
      <c r="L628" s="4" t="str">
        <f t="shared" si="36"/>
        <v/>
      </c>
      <c r="M628" s="5" t="str">
        <f t="shared" si="37"/>
        <v/>
      </c>
      <c r="N628" s="5" t="str">
        <f t="shared" si="38"/>
        <v/>
      </c>
      <c r="O628" s="5" t="str">
        <f t="shared" si="39"/>
        <v/>
      </c>
    </row>
    <row r="629" spans="1:15">
      <c r="A629" s="5" t="s">
        <v>1707</v>
      </c>
      <c r="B629" s="5" t="s">
        <v>29</v>
      </c>
      <c r="C629" s="5" t="s">
        <v>145</v>
      </c>
      <c r="D629" s="5" t="s">
        <v>1708</v>
      </c>
      <c r="E629" s="5" t="s">
        <v>1709</v>
      </c>
      <c r="F629" s="5" t="s">
        <v>1122</v>
      </c>
      <c r="G629" s="5">
        <v>-1</v>
      </c>
      <c r="H629" s="5" t="s">
        <v>27</v>
      </c>
      <c r="I629" s="5"/>
      <c r="J629" s="5"/>
      <c r="K629" s="4" t="str">
        <f>VLOOKUP(IF(ISBLANK(J629),C629,LEFT(J629,IFERROR(FIND("_",LEFT(J629,4)),1)-1)),{"","fact";"c","reset";"tc","reset";"ec","reset";"tec","fact";"c32","rate";"c64","rate";"cmpd","";"ec32","diff";"ec64","diff";"f","fact";"family","";"n","raw";"s",""},2,FALSE)</f>
        <v>fact</v>
      </c>
      <c r="L629" s="4" t="str">
        <f t="shared" si="36"/>
        <v/>
      </c>
      <c r="M629" s="5" t="str">
        <f t="shared" si="37"/>
        <v/>
      </c>
      <c r="N629" s="5" t="str">
        <f t="shared" si="38"/>
        <v/>
      </c>
      <c r="O629" s="5" t="str">
        <f t="shared" si="39"/>
        <v/>
      </c>
    </row>
    <row r="630" spans="1:15" ht="60">
      <c r="A630" s="5" t="s">
        <v>1710</v>
      </c>
      <c r="B630" s="5" t="s">
        <v>29</v>
      </c>
      <c r="C630" s="5" t="s">
        <v>455</v>
      </c>
      <c r="D630" s="5" t="s">
        <v>1711</v>
      </c>
      <c r="E630" s="5" t="s">
        <v>1712</v>
      </c>
      <c r="F630" s="5" t="s">
        <v>524</v>
      </c>
      <c r="G630" s="5">
        <v>-1</v>
      </c>
      <c r="H630" s="5" t="s">
        <v>27</v>
      </c>
      <c r="I630" s="5"/>
      <c r="J630" s="5" t="s">
        <v>1713</v>
      </c>
      <c r="K630" s="4" t="str">
        <f>VLOOKUP(IF(ISBLANK(J630),C630,LEFT(J630,IFERROR(FIND("_",LEFT(J630,4)),1)-1)),{"","fact";"c","reset";"tc","reset";"ec","reset";"tec","fact";"c32","rate";"c64","rate";"cmpd","";"ec32","diff";"ec64","diff";"f","fact";"family","";"n","raw";"s",""},2,FALSE)</f>
        <v>fact</v>
      </c>
      <c r="L630" s="4" t="str">
        <f t="shared" si="36"/>
        <v>100 * fs.ufs64.extentcache.hashEntHit / fs.ufs64.extentcache.findCalls</v>
      </c>
      <c r="M630" s="5" t="str">
        <f t="shared" si="37"/>
        <v>pct</v>
      </c>
      <c r="N630" s="5" t="str">
        <f t="shared" si="38"/>
        <v>fs.ufs64.extentcache.hashEntHit</v>
      </c>
      <c r="O630" s="5" t="str">
        <f t="shared" si="39"/>
        <v>fs.ufs64.extentcache.findCalls</v>
      </c>
    </row>
    <row r="631" spans="1:15">
      <c r="A631" s="5" t="s">
        <v>1714</v>
      </c>
      <c r="B631" s="5" t="s">
        <v>29</v>
      </c>
      <c r="C631" s="5" t="s">
        <v>35</v>
      </c>
      <c r="D631" s="5" t="s">
        <v>1715</v>
      </c>
      <c r="E631" s="5" t="s">
        <v>1716</v>
      </c>
      <c r="F631" s="5" t="s">
        <v>242</v>
      </c>
      <c r="G631" s="5">
        <v>-1</v>
      </c>
      <c r="H631" s="5" t="s">
        <v>27</v>
      </c>
      <c r="I631" s="5"/>
      <c r="J631" s="5"/>
      <c r="K631" s="4" t="str">
        <f>VLOOKUP(IF(ISBLANK(J631),C631,LEFT(J631,IFERROR(FIND("_",LEFT(J631,4)),1)-1)),{"","fact";"c","reset";"tc","reset";"ec","reset";"tec","fact";"c32","rate";"c64","rate";"cmpd","";"ec32","diff";"ec64","diff";"f","fact";"family","";"n","raw";"s",""},2,FALSE)</f>
        <v>rate</v>
      </c>
      <c r="L631" s="4" t="str">
        <f t="shared" si="36"/>
        <v/>
      </c>
      <c r="M631" s="5" t="str">
        <f t="shared" si="37"/>
        <v/>
      </c>
      <c r="N631" s="5" t="str">
        <f t="shared" si="38"/>
        <v/>
      </c>
      <c r="O631" s="5" t="str">
        <f t="shared" si="39"/>
        <v/>
      </c>
    </row>
    <row r="632" spans="1:15">
      <c r="A632" s="5" t="s">
        <v>1717</v>
      </c>
      <c r="B632" s="5" t="s">
        <v>29</v>
      </c>
      <c r="C632" s="5" t="s">
        <v>35</v>
      </c>
      <c r="D632" s="5" t="s">
        <v>1718</v>
      </c>
      <c r="E632" s="5" t="s">
        <v>1719</v>
      </c>
      <c r="F632" s="5" t="s">
        <v>242</v>
      </c>
      <c r="G632" s="5">
        <v>-1</v>
      </c>
      <c r="H632" s="5" t="s">
        <v>27</v>
      </c>
      <c r="I632" s="5"/>
      <c r="J632" s="5"/>
      <c r="K632" s="4" t="str">
        <f>VLOOKUP(IF(ISBLANK(J632),C632,LEFT(J632,IFERROR(FIND("_",LEFT(J632,4)),1)-1)),{"","fact";"c","reset";"tc","reset";"ec","reset";"tec","fact";"c32","rate";"c64","rate";"cmpd","";"ec32","diff";"ec64","diff";"f","fact";"family","";"n","raw";"s",""},2,FALSE)</f>
        <v>rate</v>
      </c>
      <c r="L632" s="4" t="str">
        <f t="shared" si="36"/>
        <v/>
      </c>
      <c r="M632" s="5" t="str">
        <f t="shared" si="37"/>
        <v/>
      </c>
      <c r="N632" s="5" t="str">
        <f t="shared" si="38"/>
        <v/>
      </c>
      <c r="O632" s="5" t="str">
        <f t="shared" si="39"/>
        <v/>
      </c>
    </row>
    <row r="633" spans="1:15">
      <c r="A633" s="5" t="s">
        <v>4563</v>
      </c>
      <c r="B633" s="5" t="s">
        <v>29</v>
      </c>
      <c r="C633" s="5" t="s">
        <v>25</v>
      </c>
      <c r="D633" s="5"/>
      <c r="E633" s="5" t="s">
        <v>4564</v>
      </c>
      <c r="F633" s="5"/>
      <c r="G633" s="5">
        <v>-1</v>
      </c>
      <c r="H633" s="5" t="s">
        <v>27</v>
      </c>
      <c r="I633" s="5"/>
      <c r="J633" s="5"/>
      <c r="K633" s="4" t="str">
        <f>VLOOKUP(IF(ISBLANK(J633),C633,LEFT(J633,IFERROR(FIND("_",LEFT(J633,4)),1)-1)),{"","fact";"c","reset";"tc","reset";"ec","reset";"tec","fact";"c32","rate";"c64","rate";"cmpd","";"ec32","diff";"ec64","diff";"f","fact";"family","";"n","raw";"s",""},2,FALSE)</f>
        <v/>
      </c>
      <c r="L633" s="4" t="str">
        <f t="shared" si="36"/>
        <v/>
      </c>
      <c r="M633" s="5" t="str">
        <f t="shared" si="37"/>
        <v/>
      </c>
      <c r="N633" s="5" t="str">
        <f t="shared" si="38"/>
        <v/>
      </c>
      <c r="O633" s="5" t="str">
        <f t="shared" si="39"/>
        <v/>
      </c>
    </row>
    <row r="634" spans="1:15">
      <c r="A634" s="5" t="s">
        <v>4565</v>
      </c>
      <c r="B634" s="5" t="s">
        <v>29</v>
      </c>
      <c r="C634" s="5" t="s">
        <v>35</v>
      </c>
      <c r="D634" s="5" t="s">
        <v>4566</v>
      </c>
      <c r="E634" s="5" t="s">
        <v>4567</v>
      </c>
      <c r="F634" s="5"/>
      <c r="G634" s="5">
        <v>-1</v>
      </c>
      <c r="H634" s="5" t="s">
        <v>27</v>
      </c>
      <c r="I634" s="5"/>
      <c r="J634" s="5"/>
      <c r="K634" s="4" t="str">
        <f>VLOOKUP(IF(ISBLANK(J634),C634,LEFT(J634,IFERROR(FIND("_",LEFT(J634,4)),1)-1)),{"","fact";"c","reset";"tc","reset";"ec","reset";"tec","fact";"c32","rate";"c64","rate";"cmpd","";"ec32","diff";"ec64","diff";"f","fact";"family","";"n","raw";"s",""},2,FALSE)</f>
        <v>rate</v>
      </c>
      <c r="L634" s="4" t="str">
        <f t="shared" si="36"/>
        <v/>
      </c>
      <c r="M634" s="5" t="str">
        <f t="shared" si="37"/>
        <v/>
      </c>
      <c r="N634" s="5" t="str">
        <f t="shared" si="38"/>
        <v/>
      </c>
      <c r="O634" s="5" t="str">
        <f t="shared" si="39"/>
        <v/>
      </c>
    </row>
    <row r="635" spans="1:15">
      <c r="A635" s="5" t="s">
        <v>4568</v>
      </c>
      <c r="B635" s="5" t="s">
        <v>29</v>
      </c>
      <c r="C635" s="5" t="s">
        <v>35</v>
      </c>
      <c r="D635" s="5" t="s">
        <v>4569</v>
      </c>
      <c r="E635" s="5" t="s">
        <v>4570</v>
      </c>
      <c r="F635" s="5"/>
      <c r="G635" s="5">
        <v>-1</v>
      </c>
      <c r="H635" s="5" t="s">
        <v>27</v>
      </c>
      <c r="I635" s="5"/>
      <c r="J635" s="5"/>
      <c r="K635" s="4" t="str">
        <f>VLOOKUP(IF(ISBLANK(J635),C635,LEFT(J635,IFERROR(FIND("_",LEFT(J635,4)),1)-1)),{"","fact";"c","reset";"tc","reset";"ec","reset";"tec","fact";"c32","rate";"c64","rate";"cmpd","";"ec32","diff";"ec64","diff";"f","fact";"family","";"n","raw";"s",""},2,FALSE)</f>
        <v>rate</v>
      </c>
      <c r="L635" s="4" t="str">
        <f t="shared" si="36"/>
        <v/>
      </c>
      <c r="M635" s="5" t="str">
        <f t="shared" si="37"/>
        <v/>
      </c>
      <c r="N635" s="5" t="str">
        <f t="shared" si="38"/>
        <v/>
      </c>
      <c r="O635" s="5" t="str">
        <f t="shared" si="39"/>
        <v/>
      </c>
    </row>
    <row r="636" spans="1:15">
      <c r="A636" s="5" t="s">
        <v>4571</v>
      </c>
      <c r="B636" s="5" t="s">
        <v>29</v>
      </c>
      <c r="C636" s="5" t="s">
        <v>35</v>
      </c>
      <c r="D636" s="5" t="s">
        <v>4572</v>
      </c>
      <c r="E636" s="5" t="s">
        <v>4573</v>
      </c>
      <c r="F636" s="5"/>
      <c r="G636" s="5">
        <v>-1</v>
      </c>
      <c r="H636" s="5" t="s">
        <v>27</v>
      </c>
      <c r="I636" s="5"/>
      <c r="J636" s="5"/>
      <c r="K636" s="4" t="str">
        <f>VLOOKUP(IF(ISBLANK(J636),C636,LEFT(J636,IFERROR(FIND("_",LEFT(J636,4)),1)-1)),{"","fact";"c","reset";"tc","reset";"ec","reset";"tec","fact";"c32","rate";"c64","rate";"cmpd","";"ec32","diff";"ec64","diff";"f","fact";"family","";"n","raw";"s",""},2,FALSE)</f>
        <v>rate</v>
      </c>
      <c r="L636" s="4" t="str">
        <f t="shared" si="36"/>
        <v/>
      </c>
      <c r="M636" s="5" t="str">
        <f t="shared" si="37"/>
        <v/>
      </c>
      <c r="N636" s="5" t="str">
        <f t="shared" si="38"/>
        <v/>
      </c>
      <c r="O636" s="5" t="str">
        <f t="shared" si="39"/>
        <v/>
      </c>
    </row>
    <row r="637" spans="1:15">
      <c r="A637" s="5" t="s">
        <v>4574</v>
      </c>
      <c r="B637" s="5" t="s">
        <v>29</v>
      </c>
      <c r="C637" s="5" t="s">
        <v>35</v>
      </c>
      <c r="D637" s="5" t="s">
        <v>4575</v>
      </c>
      <c r="E637" s="5" t="s">
        <v>4576</v>
      </c>
      <c r="F637" s="5"/>
      <c r="G637" s="5">
        <v>-1</v>
      </c>
      <c r="H637" s="5" t="s">
        <v>27</v>
      </c>
      <c r="I637" s="5"/>
      <c r="J637" s="5"/>
      <c r="K637" s="4" t="str">
        <f>VLOOKUP(IF(ISBLANK(J637),C637,LEFT(J637,IFERROR(FIND("_",LEFT(J637,4)),1)-1)),{"","fact";"c","reset";"tc","reset";"ec","reset";"tec","fact";"c32","rate";"c64","rate";"cmpd","";"ec32","diff";"ec64","diff";"f","fact";"family","";"n","raw";"s",""},2,FALSE)</f>
        <v>rate</v>
      </c>
      <c r="L637" s="4" t="str">
        <f t="shared" si="36"/>
        <v/>
      </c>
      <c r="M637" s="5" t="str">
        <f t="shared" si="37"/>
        <v/>
      </c>
      <c r="N637" s="5" t="str">
        <f t="shared" si="38"/>
        <v/>
      </c>
      <c r="O637" s="5" t="str">
        <f t="shared" si="39"/>
        <v/>
      </c>
    </row>
    <row r="638" spans="1:15">
      <c r="A638" s="5" t="s">
        <v>4577</v>
      </c>
      <c r="B638" s="5" t="s">
        <v>29</v>
      </c>
      <c r="C638" s="5" t="s">
        <v>35</v>
      </c>
      <c r="D638" s="5" t="s">
        <v>4578</v>
      </c>
      <c r="E638" s="5" t="s">
        <v>4579</v>
      </c>
      <c r="F638" s="5"/>
      <c r="G638" s="5">
        <v>-1</v>
      </c>
      <c r="H638" s="5" t="s">
        <v>27</v>
      </c>
      <c r="I638" s="5"/>
      <c r="J638" s="5"/>
      <c r="K638" s="4" t="str">
        <f>VLOOKUP(IF(ISBLANK(J638),C638,LEFT(J638,IFERROR(FIND("_",LEFT(J638,4)),1)-1)),{"","fact";"c","reset";"tc","reset";"ec","reset";"tec","fact";"c32","rate";"c64","rate";"cmpd","";"ec32","diff";"ec64","diff";"f","fact";"family","";"n","raw";"s",""},2,FALSE)</f>
        <v>rate</v>
      </c>
      <c r="L638" s="4" t="str">
        <f t="shared" si="36"/>
        <v/>
      </c>
      <c r="M638" s="5" t="str">
        <f t="shared" si="37"/>
        <v/>
      </c>
      <c r="N638" s="5" t="str">
        <f t="shared" si="38"/>
        <v/>
      </c>
      <c r="O638" s="5" t="str">
        <f t="shared" si="39"/>
        <v/>
      </c>
    </row>
    <row r="639" spans="1:15">
      <c r="A639" s="5" t="s">
        <v>4580</v>
      </c>
      <c r="B639" s="5" t="s">
        <v>29</v>
      </c>
      <c r="C639" s="5" t="s">
        <v>35</v>
      </c>
      <c r="D639" s="5" t="s">
        <v>4581</v>
      </c>
      <c r="E639" s="5" t="s">
        <v>4582</v>
      </c>
      <c r="F639" s="5"/>
      <c r="G639" s="5">
        <v>-1</v>
      </c>
      <c r="H639" s="5" t="s">
        <v>27</v>
      </c>
      <c r="I639" s="5"/>
      <c r="J639" s="5"/>
      <c r="K639" s="4" t="str">
        <f>VLOOKUP(IF(ISBLANK(J639),C639,LEFT(J639,IFERROR(FIND("_",LEFT(J639,4)),1)-1)),{"","fact";"c","reset";"tc","reset";"ec","reset";"tec","fact";"c32","rate";"c64","rate";"cmpd","";"ec32","diff";"ec64","diff";"f","fact";"family","";"n","raw";"s",""},2,FALSE)</f>
        <v>rate</v>
      </c>
      <c r="L639" s="4" t="str">
        <f t="shared" si="36"/>
        <v/>
      </c>
      <c r="M639" s="5" t="str">
        <f t="shared" si="37"/>
        <v/>
      </c>
      <c r="N639" s="5" t="str">
        <f t="shared" si="38"/>
        <v/>
      </c>
      <c r="O639" s="5" t="str">
        <f t="shared" si="39"/>
        <v/>
      </c>
    </row>
    <row r="640" spans="1:15">
      <c r="A640" s="5" t="s">
        <v>4583</v>
      </c>
      <c r="B640" s="5" t="s">
        <v>29</v>
      </c>
      <c r="C640" s="5" t="s">
        <v>35</v>
      </c>
      <c r="D640" s="5" t="s">
        <v>4584</v>
      </c>
      <c r="E640" s="5" t="s">
        <v>4585</v>
      </c>
      <c r="F640" s="5"/>
      <c r="G640" s="5">
        <v>-1</v>
      </c>
      <c r="H640" s="5" t="s">
        <v>27</v>
      </c>
      <c r="I640" s="5"/>
      <c r="J640" s="5"/>
      <c r="K640" s="4" t="str">
        <f>VLOOKUP(IF(ISBLANK(J640),C640,LEFT(J640,IFERROR(FIND("_",LEFT(J640,4)),1)-1)),{"","fact";"c","reset";"tc","reset";"ec","reset";"tec","fact";"c32","rate";"c64","rate";"cmpd","";"ec32","diff";"ec64","diff";"f","fact";"family","";"n","raw";"s",""},2,FALSE)</f>
        <v>rate</v>
      </c>
      <c r="L640" s="4" t="str">
        <f t="shared" si="36"/>
        <v/>
      </c>
      <c r="M640" s="5" t="str">
        <f t="shared" si="37"/>
        <v/>
      </c>
      <c r="N640" s="5" t="str">
        <f t="shared" si="38"/>
        <v/>
      </c>
      <c r="O640" s="5" t="str">
        <f t="shared" si="39"/>
        <v/>
      </c>
    </row>
    <row r="641" spans="1:15">
      <c r="A641" s="5" t="s">
        <v>4586</v>
      </c>
      <c r="B641" s="5" t="s">
        <v>29</v>
      </c>
      <c r="C641" s="5" t="s">
        <v>35</v>
      </c>
      <c r="D641" s="5" t="s">
        <v>4587</v>
      </c>
      <c r="E641" s="5" t="s">
        <v>4588</v>
      </c>
      <c r="F641" s="5"/>
      <c r="G641" s="5">
        <v>-1</v>
      </c>
      <c r="H641" s="5" t="s">
        <v>27</v>
      </c>
      <c r="I641" s="5"/>
      <c r="J641" s="5"/>
      <c r="K641" s="4" t="str">
        <f>VLOOKUP(IF(ISBLANK(J641),C641,LEFT(J641,IFERROR(FIND("_",LEFT(J641,4)),1)-1)),{"","fact";"c","reset";"tc","reset";"ec","reset";"tec","fact";"c32","rate";"c64","rate";"cmpd","";"ec32","diff";"ec64","diff";"f","fact";"family","";"n","raw";"s",""},2,FALSE)</f>
        <v>rate</v>
      </c>
      <c r="L641" s="4" t="str">
        <f t="shared" si="36"/>
        <v/>
      </c>
      <c r="M641" s="5" t="str">
        <f t="shared" si="37"/>
        <v/>
      </c>
      <c r="N641" s="5" t="str">
        <f t="shared" si="38"/>
        <v/>
      </c>
      <c r="O641" s="5" t="str">
        <f t="shared" si="39"/>
        <v/>
      </c>
    </row>
    <row r="642" spans="1:15">
      <c r="A642" s="5" t="s">
        <v>4589</v>
      </c>
      <c r="B642" s="5" t="s">
        <v>29</v>
      </c>
      <c r="C642" s="5" t="s">
        <v>35</v>
      </c>
      <c r="D642" s="5" t="s">
        <v>4590</v>
      </c>
      <c r="E642" s="5" t="s">
        <v>4591</v>
      </c>
      <c r="F642" s="5"/>
      <c r="G642" s="5">
        <v>-1</v>
      </c>
      <c r="H642" s="5" t="s">
        <v>27</v>
      </c>
      <c r="I642" s="5"/>
      <c r="J642" s="5"/>
      <c r="K642" s="4" t="str">
        <f>VLOOKUP(IF(ISBLANK(J642),C642,LEFT(J642,IFERROR(FIND("_",LEFT(J642,4)),1)-1)),{"","fact";"c","reset";"tc","reset";"ec","reset";"tec","fact";"c32","rate";"c64","rate";"cmpd","";"ec32","diff";"ec64","diff";"f","fact";"family","";"n","raw";"s",""},2,FALSE)</f>
        <v>rate</v>
      </c>
      <c r="L642" s="4" t="str">
        <f t="shared" si="36"/>
        <v/>
      </c>
      <c r="M642" s="5" t="str">
        <f t="shared" si="37"/>
        <v/>
      </c>
      <c r="N642" s="5" t="str">
        <f t="shared" si="38"/>
        <v/>
      </c>
      <c r="O642" s="5" t="str">
        <f t="shared" si="39"/>
        <v/>
      </c>
    </row>
    <row r="643" spans="1:15">
      <c r="A643" s="5" t="s">
        <v>4592</v>
      </c>
      <c r="B643" s="5" t="s">
        <v>29</v>
      </c>
      <c r="C643" s="5" t="s">
        <v>35</v>
      </c>
      <c r="D643" s="5" t="s">
        <v>4593</v>
      </c>
      <c r="E643" s="5" t="s">
        <v>4594</v>
      </c>
      <c r="F643" s="5"/>
      <c r="G643" s="5">
        <v>-1</v>
      </c>
      <c r="H643" s="5" t="s">
        <v>27</v>
      </c>
      <c r="I643" s="5"/>
      <c r="J643" s="5"/>
      <c r="K643" s="4" t="str">
        <f>VLOOKUP(IF(ISBLANK(J643),C643,LEFT(J643,IFERROR(FIND("_",LEFT(J643,4)),1)-1)),{"","fact";"c","reset";"tc","reset";"ec","reset";"tec","fact";"c32","rate";"c64","rate";"cmpd","";"ec32","diff";"ec64","diff";"f","fact";"family","";"n","raw";"s",""},2,FALSE)</f>
        <v>rate</v>
      </c>
      <c r="L643" s="4" t="str">
        <f t="shared" ref="L643:L706" si="40">IF(M643="div",CONCATENATE(N643," / ",O643),IF(M643="sub",CONCATENATE(N643," - ",O643),IF(M643="add",CONCATENATE(N643," + ",O643),IF(M643="mult",CONCATENATE(N643," * ",O643),IF(M643="pct",CONCATENATE("100 * ",N643," / ",O643),IF(M643="sum",CONCATENATE("∑ (",N643,IF(LEN(O643)=0,""," + "),SUBSTITUTE(O643,","," + "),")"),""))))))</f>
        <v/>
      </c>
      <c r="M643" s="5" t="str">
        <f t="shared" ref="M643:M706" si="41">IF(ISBLANK(J643),"",RIGHT(LEFT(J643,FIND(",",J643)-1),LEN(LEFT(J643,FIND(",",J643)-1))-IFERROR(FIND("_",LEFT(J643,FIND(",",J643)-1)),0)))</f>
        <v/>
      </c>
      <c r="N643" s="5" t="str">
        <f t="shared" ref="N643:N706" si="42">IF(ISBLANK(J643),"",MID(J643,FIND(",",J643)+1,IFERROR(FIND(",",J643,FIND(",",J643)+1)-FIND(",",J643)-1,LEN(J643))))</f>
        <v/>
      </c>
      <c r="O643" s="5" t="str">
        <f t="shared" ref="O643:O706" si="43">IF(ISBLANK(J643),"",IFERROR(RIGHT(J643,LEN(J643)-FIND(",",J643,FIND(",",J643)+1)),""))</f>
        <v/>
      </c>
    </row>
    <row r="644" spans="1:15">
      <c r="A644" s="5" t="s">
        <v>4595</v>
      </c>
      <c r="B644" s="5" t="s">
        <v>29</v>
      </c>
      <c r="C644" s="5" t="s">
        <v>35</v>
      </c>
      <c r="D644" s="5" t="s">
        <v>4596</v>
      </c>
      <c r="E644" s="5" t="s">
        <v>4597</v>
      </c>
      <c r="F644" s="5"/>
      <c r="G644" s="5">
        <v>-1</v>
      </c>
      <c r="H644" s="5" t="s">
        <v>27</v>
      </c>
      <c r="I644" s="5"/>
      <c r="J644" s="5"/>
      <c r="K644" s="4" t="str">
        <f>VLOOKUP(IF(ISBLANK(J644),C644,LEFT(J644,IFERROR(FIND("_",LEFT(J644,4)),1)-1)),{"","fact";"c","reset";"tc","reset";"ec","reset";"tec","fact";"c32","rate";"c64","rate";"cmpd","";"ec32","diff";"ec64","diff";"f","fact";"family","";"n","raw";"s",""},2,FALSE)</f>
        <v>rate</v>
      </c>
      <c r="L644" s="4" t="str">
        <f t="shared" si="40"/>
        <v/>
      </c>
      <c r="M644" s="5" t="str">
        <f t="shared" si="41"/>
        <v/>
      </c>
      <c r="N644" s="5" t="str">
        <f t="shared" si="42"/>
        <v/>
      </c>
      <c r="O644" s="5" t="str">
        <f t="shared" si="43"/>
        <v/>
      </c>
    </row>
    <row r="645" spans="1:15">
      <c r="A645" s="5" t="s">
        <v>4598</v>
      </c>
      <c r="B645" s="5" t="s">
        <v>29</v>
      </c>
      <c r="C645" s="5" t="s">
        <v>35</v>
      </c>
      <c r="D645" s="5" t="s">
        <v>4599</v>
      </c>
      <c r="E645" s="5" t="s">
        <v>4600</v>
      </c>
      <c r="F645" s="5"/>
      <c r="G645" s="5">
        <v>-1</v>
      </c>
      <c r="H645" s="5" t="s">
        <v>27</v>
      </c>
      <c r="I645" s="5"/>
      <c r="J645" s="5"/>
      <c r="K645" s="4" t="str">
        <f>VLOOKUP(IF(ISBLANK(J645),C645,LEFT(J645,IFERROR(FIND("_",LEFT(J645,4)),1)-1)),{"","fact";"c","reset";"tc","reset";"ec","reset";"tec","fact";"c32","rate";"c64","rate";"cmpd","";"ec32","diff";"ec64","diff";"f","fact";"family","";"n","raw";"s",""},2,FALSE)</f>
        <v>rate</v>
      </c>
      <c r="L645" s="4" t="str">
        <f t="shared" si="40"/>
        <v/>
      </c>
      <c r="M645" s="5" t="str">
        <f t="shared" si="41"/>
        <v/>
      </c>
      <c r="N645" s="5" t="str">
        <f t="shared" si="42"/>
        <v/>
      </c>
      <c r="O645" s="5" t="str">
        <f t="shared" si="43"/>
        <v/>
      </c>
    </row>
    <row r="646" spans="1:15">
      <c r="A646" s="5" t="s">
        <v>4601</v>
      </c>
      <c r="B646" s="5" t="s">
        <v>29</v>
      </c>
      <c r="C646" s="5" t="s">
        <v>35</v>
      </c>
      <c r="D646" s="5" t="s">
        <v>4602</v>
      </c>
      <c r="E646" s="5" t="s">
        <v>4603</v>
      </c>
      <c r="F646" s="5"/>
      <c r="G646" s="5">
        <v>-1</v>
      </c>
      <c r="H646" s="5" t="s">
        <v>27</v>
      </c>
      <c r="I646" s="5"/>
      <c r="J646" s="5"/>
      <c r="K646" s="4" t="str">
        <f>VLOOKUP(IF(ISBLANK(J646),C646,LEFT(J646,IFERROR(FIND("_",LEFT(J646,4)),1)-1)),{"","fact";"c","reset";"tc","reset";"ec","reset";"tec","fact";"c32","rate";"c64","rate";"cmpd","";"ec32","diff";"ec64","diff";"f","fact";"family","";"n","raw";"s",""},2,FALSE)</f>
        <v>rate</v>
      </c>
      <c r="L646" s="4" t="str">
        <f t="shared" si="40"/>
        <v/>
      </c>
      <c r="M646" s="5" t="str">
        <f t="shared" si="41"/>
        <v/>
      </c>
      <c r="N646" s="5" t="str">
        <f t="shared" si="42"/>
        <v/>
      </c>
      <c r="O646" s="5" t="str">
        <f t="shared" si="43"/>
        <v/>
      </c>
    </row>
    <row r="647" spans="1:15">
      <c r="A647" s="5" t="s">
        <v>4604</v>
      </c>
      <c r="B647" s="5" t="s">
        <v>29</v>
      </c>
      <c r="C647" s="5" t="s">
        <v>35</v>
      </c>
      <c r="D647" s="5" t="s">
        <v>4605</v>
      </c>
      <c r="E647" s="5" t="s">
        <v>4606</v>
      </c>
      <c r="F647" s="5"/>
      <c r="G647" s="5">
        <v>-1</v>
      </c>
      <c r="H647" s="5" t="s">
        <v>27</v>
      </c>
      <c r="I647" s="5"/>
      <c r="J647" s="5"/>
      <c r="K647" s="4" t="str">
        <f>VLOOKUP(IF(ISBLANK(J647),C647,LEFT(J647,IFERROR(FIND("_",LEFT(J647,4)),1)-1)),{"","fact";"c","reset";"tc","reset";"ec","reset";"tec","fact";"c32","rate";"c64","rate";"cmpd","";"ec32","diff";"ec64","diff";"f","fact";"family","";"n","raw";"s",""},2,FALSE)</f>
        <v>rate</v>
      </c>
      <c r="L647" s="4" t="str">
        <f t="shared" si="40"/>
        <v/>
      </c>
      <c r="M647" s="5" t="str">
        <f t="shared" si="41"/>
        <v/>
      </c>
      <c r="N647" s="5" t="str">
        <f t="shared" si="42"/>
        <v/>
      </c>
      <c r="O647" s="5" t="str">
        <f t="shared" si="43"/>
        <v/>
      </c>
    </row>
    <row r="648" spans="1:15">
      <c r="A648" s="5" t="s">
        <v>4607</v>
      </c>
      <c r="B648" s="5" t="s">
        <v>29</v>
      </c>
      <c r="C648" s="5" t="s">
        <v>35</v>
      </c>
      <c r="D648" s="5" t="s">
        <v>4608</v>
      </c>
      <c r="E648" s="5" t="s">
        <v>4609</v>
      </c>
      <c r="F648" s="5"/>
      <c r="G648" s="5">
        <v>-1</v>
      </c>
      <c r="H648" s="5" t="s">
        <v>27</v>
      </c>
      <c r="I648" s="5"/>
      <c r="J648" s="5"/>
      <c r="K648" s="4" t="str">
        <f>VLOOKUP(IF(ISBLANK(J648),C648,LEFT(J648,IFERROR(FIND("_",LEFT(J648,4)),1)-1)),{"","fact";"c","reset";"tc","reset";"ec","reset";"tec","fact";"c32","rate";"c64","rate";"cmpd","";"ec32","diff";"ec64","diff";"f","fact";"family","";"n","raw";"s",""},2,FALSE)</f>
        <v>rate</v>
      </c>
      <c r="L648" s="4" t="str">
        <f t="shared" si="40"/>
        <v/>
      </c>
      <c r="M648" s="5" t="str">
        <f t="shared" si="41"/>
        <v/>
      </c>
      <c r="N648" s="5" t="str">
        <f t="shared" si="42"/>
        <v/>
      </c>
      <c r="O648" s="5" t="str">
        <f t="shared" si="43"/>
        <v/>
      </c>
    </row>
    <row r="649" spans="1:15">
      <c r="A649" s="5" t="s">
        <v>4610</v>
      </c>
      <c r="B649" s="5" t="s">
        <v>29</v>
      </c>
      <c r="C649" s="5" t="s">
        <v>35</v>
      </c>
      <c r="D649" s="5" t="s">
        <v>4611</v>
      </c>
      <c r="E649" s="5" t="s">
        <v>4612</v>
      </c>
      <c r="F649" s="5"/>
      <c r="G649" s="5">
        <v>-1</v>
      </c>
      <c r="H649" s="5" t="s">
        <v>27</v>
      </c>
      <c r="I649" s="5"/>
      <c r="J649" s="5"/>
      <c r="K649" s="4" t="str">
        <f>VLOOKUP(IF(ISBLANK(J649),C649,LEFT(J649,IFERROR(FIND("_",LEFT(J649,4)),1)-1)),{"","fact";"c","reset";"tc","reset";"ec","reset";"tec","fact";"c32","rate";"c64","rate";"cmpd","";"ec32","diff";"ec64","diff";"f","fact";"family","";"n","raw";"s",""},2,FALSE)</f>
        <v>rate</v>
      </c>
      <c r="L649" s="4" t="str">
        <f t="shared" si="40"/>
        <v/>
      </c>
      <c r="M649" s="5" t="str">
        <f t="shared" si="41"/>
        <v/>
      </c>
      <c r="N649" s="5" t="str">
        <f t="shared" si="42"/>
        <v/>
      </c>
      <c r="O649" s="5" t="str">
        <f t="shared" si="43"/>
        <v/>
      </c>
    </row>
    <row r="650" spans="1:15">
      <c r="A650" s="5" t="s">
        <v>4613</v>
      </c>
      <c r="B650" s="5" t="s">
        <v>29</v>
      </c>
      <c r="C650" s="5" t="s">
        <v>35</v>
      </c>
      <c r="D650" s="5" t="s">
        <v>4614</v>
      </c>
      <c r="E650" s="5" t="s">
        <v>4615</v>
      </c>
      <c r="F650" s="5"/>
      <c r="G650" s="5">
        <v>-1</v>
      </c>
      <c r="H650" s="5" t="s">
        <v>27</v>
      </c>
      <c r="I650" s="5"/>
      <c r="J650" s="5"/>
      <c r="K650" s="4" t="str">
        <f>VLOOKUP(IF(ISBLANK(J650),C650,LEFT(J650,IFERROR(FIND("_",LEFT(J650,4)),1)-1)),{"","fact";"c","reset";"tc","reset";"ec","reset";"tec","fact";"c32","rate";"c64","rate";"cmpd","";"ec32","diff";"ec64","diff";"f","fact";"family","";"n","raw";"s",""},2,FALSE)</f>
        <v>rate</v>
      </c>
      <c r="L650" s="4" t="str">
        <f t="shared" si="40"/>
        <v/>
      </c>
      <c r="M650" s="5" t="str">
        <f t="shared" si="41"/>
        <v/>
      </c>
      <c r="N650" s="5" t="str">
        <f t="shared" si="42"/>
        <v/>
      </c>
      <c r="O650" s="5" t="str">
        <f t="shared" si="43"/>
        <v/>
      </c>
    </row>
    <row r="651" spans="1:15">
      <c r="A651" s="5" t="s">
        <v>4616</v>
      </c>
      <c r="B651" s="5" t="s">
        <v>29</v>
      </c>
      <c r="C651" s="5" t="s">
        <v>35</v>
      </c>
      <c r="D651" s="5" t="s">
        <v>4617</v>
      </c>
      <c r="E651" s="5" t="s">
        <v>4618</v>
      </c>
      <c r="F651" s="5"/>
      <c r="G651" s="5">
        <v>-1</v>
      </c>
      <c r="H651" s="5" t="s">
        <v>27</v>
      </c>
      <c r="I651" s="5"/>
      <c r="J651" s="5"/>
      <c r="K651" s="4" t="str">
        <f>VLOOKUP(IF(ISBLANK(J651),C651,LEFT(J651,IFERROR(FIND("_",LEFT(J651,4)),1)-1)),{"","fact";"c","reset";"tc","reset";"ec","reset";"tec","fact";"c32","rate";"c64","rate";"cmpd","";"ec32","diff";"ec64","diff";"f","fact";"family","";"n","raw";"s",""},2,FALSE)</f>
        <v>rate</v>
      </c>
      <c r="L651" s="4" t="str">
        <f t="shared" si="40"/>
        <v/>
      </c>
      <c r="M651" s="5" t="str">
        <f t="shared" si="41"/>
        <v/>
      </c>
      <c r="N651" s="5" t="str">
        <f t="shared" si="42"/>
        <v/>
      </c>
      <c r="O651" s="5" t="str">
        <f t="shared" si="43"/>
        <v/>
      </c>
    </row>
    <row r="652" spans="1:15">
      <c r="A652" s="5" t="s">
        <v>4619</v>
      </c>
      <c r="B652" s="5" t="s">
        <v>29</v>
      </c>
      <c r="C652" s="5" t="s">
        <v>35</v>
      </c>
      <c r="D652" s="5" t="s">
        <v>4620</v>
      </c>
      <c r="E652" s="5" t="s">
        <v>4621</v>
      </c>
      <c r="F652" s="5"/>
      <c r="G652" s="5">
        <v>-1</v>
      </c>
      <c r="H652" s="5" t="s">
        <v>27</v>
      </c>
      <c r="I652" s="5"/>
      <c r="J652" s="5"/>
      <c r="K652" s="4" t="str">
        <f>VLOOKUP(IF(ISBLANK(J652),C652,LEFT(J652,IFERROR(FIND("_",LEFT(J652,4)),1)-1)),{"","fact";"c","reset";"tc","reset";"ec","reset";"tec","fact";"c32","rate";"c64","rate";"cmpd","";"ec32","diff";"ec64","diff";"f","fact";"family","";"n","raw";"s",""},2,FALSE)</f>
        <v>rate</v>
      </c>
      <c r="L652" s="4" t="str">
        <f t="shared" si="40"/>
        <v/>
      </c>
      <c r="M652" s="5" t="str">
        <f t="shared" si="41"/>
        <v/>
      </c>
      <c r="N652" s="5" t="str">
        <f t="shared" si="42"/>
        <v/>
      </c>
      <c r="O652" s="5" t="str">
        <f t="shared" si="43"/>
        <v/>
      </c>
    </row>
    <row r="653" spans="1:15">
      <c r="A653" s="5" t="s">
        <v>4622</v>
      </c>
      <c r="B653" s="5" t="s">
        <v>29</v>
      </c>
      <c r="C653" s="5" t="s">
        <v>145</v>
      </c>
      <c r="D653" s="5" t="s">
        <v>4623</v>
      </c>
      <c r="E653" s="5" t="s">
        <v>4624</v>
      </c>
      <c r="F653" s="5" t="s">
        <v>1254</v>
      </c>
      <c r="G653" s="5">
        <v>-1</v>
      </c>
      <c r="H653" s="5" t="s">
        <v>27</v>
      </c>
      <c r="I653" s="5"/>
      <c r="J653" s="5"/>
      <c r="K653" s="4" t="str">
        <f>VLOOKUP(IF(ISBLANK(J653),C653,LEFT(J653,IFERROR(FIND("_",LEFT(J653,4)),1)-1)),{"","fact";"c","reset";"tc","reset";"ec","reset";"tec","fact";"c32","rate";"c64","rate";"cmpd","";"ec32","diff";"ec64","diff";"f","fact";"family","";"n","raw";"s",""},2,FALSE)</f>
        <v>fact</v>
      </c>
      <c r="L653" s="4" t="str">
        <f t="shared" si="40"/>
        <v/>
      </c>
      <c r="M653" s="5" t="str">
        <f t="shared" si="41"/>
        <v/>
      </c>
      <c r="N653" s="5" t="str">
        <f t="shared" si="42"/>
        <v/>
      </c>
      <c r="O653" s="5" t="str">
        <f t="shared" si="43"/>
        <v/>
      </c>
    </row>
    <row r="654" spans="1:15">
      <c r="A654" s="5" t="s">
        <v>4625</v>
      </c>
      <c r="B654" s="5" t="s">
        <v>29</v>
      </c>
      <c r="C654" s="5" t="s">
        <v>35</v>
      </c>
      <c r="D654" s="5" t="s">
        <v>4626</v>
      </c>
      <c r="E654" s="5" t="s">
        <v>4627</v>
      </c>
      <c r="F654" s="5"/>
      <c r="G654" s="5">
        <v>-1</v>
      </c>
      <c r="H654" s="5" t="s">
        <v>27</v>
      </c>
      <c r="I654" s="5"/>
      <c r="J654" s="5"/>
      <c r="K654" s="4" t="str">
        <f>VLOOKUP(IF(ISBLANK(J654),C654,LEFT(J654,IFERROR(FIND("_",LEFT(J654,4)),1)-1)),{"","fact";"c","reset";"tc","reset";"ec","reset";"tec","fact";"c32","rate";"c64","rate";"cmpd","";"ec32","diff";"ec64","diff";"f","fact";"family","";"n","raw";"s",""},2,FALSE)</f>
        <v>rate</v>
      </c>
      <c r="L654" s="4" t="str">
        <f t="shared" si="40"/>
        <v/>
      </c>
      <c r="M654" s="5" t="str">
        <f t="shared" si="41"/>
        <v/>
      </c>
      <c r="N654" s="5" t="str">
        <f t="shared" si="42"/>
        <v/>
      </c>
      <c r="O654" s="5" t="str">
        <f t="shared" si="43"/>
        <v/>
      </c>
    </row>
    <row r="655" spans="1:15">
      <c r="A655" s="5" t="s">
        <v>1720</v>
      </c>
      <c r="B655" s="5" t="s">
        <v>29</v>
      </c>
      <c r="C655" s="5" t="s">
        <v>30</v>
      </c>
      <c r="D655" s="5" t="s">
        <v>1721</v>
      </c>
      <c r="E655" s="5" t="s">
        <v>1722</v>
      </c>
      <c r="F655" s="5"/>
      <c r="G655" s="5">
        <v>10</v>
      </c>
      <c r="H655" s="5" t="s">
        <v>1438</v>
      </c>
      <c r="I655" s="5">
        <v>-1</v>
      </c>
      <c r="J655" s="5"/>
      <c r="K655" s="4" t="str">
        <f>VLOOKUP(IF(ISBLANK(J655),C655,LEFT(J655,IFERROR(FIND("_",LEFT(J655,4)),1)-1)),{"","fact";"c","reset";"tc","reset";"ec","reset";"tec","fact";"c32","rate";"c64","rate";"cmpd","";"ec32","diff";"ec64","diff";"f","fact";"family","";"n","raw";"s",""},2,FALSE)</f>
        <v/>
      </c>
      <c r="L655" s="4" t="str">
        <f t="shared" si="40"/>
        <v/>
      </c>
      <c r="M655" s="5" t="str">
        <f t="shared" si="41"/>
        <v/>
      </c>
      <c r="N655" s="5" t="str">
        <f t="shared" si="42"/>
        <v/>
      </c>
      <c r="O655" s="5" t="str">
        <f t="shared" si="43"/>
        <v/>
      </c>
    </row>
    <row r="656" spans="1:15">
      <c r="A656" s="5" t="s">
        <v>1723</v>
      </c>
      <c r="B656" s="5" t="s">
        <v>29</v>
      </c>
      <c r="C656" s="5" t="s">
        <v>35</v>
      </c>
      <c r="D656" s="5" t="s">
        <v>1440</v>
      </c>
      <c r="E656" s="5" t="s">
        <v>1441</v>
      </c>
      <c r="F656" s="5" t="s">
        <v>1442</v>
      </c>
      <c r="G656" s="5">
        <v>-1</v>
      </c>
      <c r="H656" s="5" t="s">
        <v>27</v>
      </c>
      <c r="I656" s="5">
        <v>-1</v>
      </c>
      <c r="J656" s="5"/>
      <c r="K656" s="4" t="str">
        <f>VLOOKUP(IF(ISBLANK(J656),C656,LEFT(J656,IFERROR(FIND("_",LEFT(J656,4)),1)-1)),{"","fact";"c","reset";"tc","reset";"ec","reset";"tec","fact";"c32","rate";"c64","rate";"cmpd","";"ec32","diff";"ec64","diff";"f","fact";"family","";"n","raw";"s",""},2,FALSE)</f>
        <v>rate</v>
      </c>
      <c r="L656" s="4" t="str">
        <f t="shared" si="40"/>
        <v/>
      </c>
      <c r="M656" s="5" t="str">
        <f t="shared" si="41"/>
        <v/>
      </c>
      <c r="N656" s="5" t="str">
        <f t="shared" si="42"/>
        <v/>
      </c>
      <c r="O656" s="5" t="str">
        <f t="shared" si="43"/>
        <v/>
      </c>
    </row>
    <row r="657" spans="1:15">
      <c r="A657" s="5" t="s">
        <v>1724</v>
      </c>
      <c r="B657" s="5" t="s">
        <v>29</v>
      </c>
      <c r="C657" s="5" t="s">
        <v>455</v>
      </c>
      <c r="D657" s="5" t="s">
        <v>1444</v>
      </c>
      <c r="E657" s="5" t="s">
        <v>1445</v>
      </c>
      <c r="F657" s="5" t="s">
        <v>1446</v>
      </c>
      <c r="G657" s="5">
        <v>-1</v>
      </c>
      <c r="H657" s="5" t="s">
        <v>27</v>
      </c>
      <c r="I657" s="5">
        <v>1</v>
      </c>
      <c r="J657" s="5" t="s">
        <v>1447</v>
      </c>
      <c r="K657" s="4" t="str">
        <f>VLOOKUP(IF(ISBLANK(J657),C657,LEFT(J657,IFERROR(FIND("_",LEFT(J657,4)),1)-1)),{"","fact";"c","reset";"tc","reset";"ec","reset";"tec","fact";"c32","rate";"c64","rate";"cmpd","";"ec32","diff";"ec64","diff";"f","fact";"family","";"n","raw";"s",""},2,FALSE)</f>
        <v>fact</v>
      </c>
      <c r="L657" s="4" t="str">
        <f t="shared" si="40"/>
        <v>nodesSearched / hashSearches</v>
      </c>
      <c r="M657" s="5" t="str">
        <f t="shared" si="41"/>
        <v>div</v>
      </c>
      <c r="N657" s="5" t="str">
        <f t="shared" si="42"/>
        <v>nodesSearched</v>
      </c>
      <c r="O657" s="5" t="str">
        <f t="shared" si="43"/>
        <v>hashSearches</v>
      </c>
    </row>
    <row r="658" spans="1:15">
      <c r="A658" s="5" t="s">
        <v>1725</v>
      </c>
      <c r="B658" s="5" t="s">
        <v>29</v>
      </c>
      <c r="C658" s="5" t="s">
        <v>35</v>
      </c>
      <c r="D658" s="5" t="s">
        <v>1449</v>
      </c>
      <c r="E658" s="5" t="s">
        <v>1450</v>
      </c>
      <c r="F658" s="5" t="s">
        <v>1446</v>
      </c>
      <c r="G658" s="5">
        <v>-1</v>
      </c>
      <c r="H658" s="5" t="s">
        <v>27</v>
      </c>
      <c r="I658" s="5">
        <v>-1</v>
      </c>
      <c r="J658" s="5"/>
      <c r="K658" s="4" t="str">
        <f>VLOOKUP(IF(ISBLANK(J658),C658,LEFT(J658,IFERROR(FIND("_",LEFT(J658,4)),1)-1)),{"","fact";"c","reset";"tc","reset";"ec","reset";"tec","fact";"c32","rate";"c64","rate";"cmpd","";"ec32","diff";"ec64","diff";"f","fact";"family","";"n","raw";"s",""},2,FALSE)</f>
        <v>rate</v>
      </c>
      <c r="L658" s="4" t="str">
        <f t="shared" si="40"/>
        <v/>
      </c>
      <c r="M658" s="5" t="str">
        <f t="shared" si="41"/>
        <v/>
      </c>
      <c r="N658" s="5" t="str">
        <f t="shared" si="42"/>
        <v/>
      </c>
      <c r="O658" s="5" t="str">
        <f t="shared" si="43"/>
        <v/>
      </c>
    </row>
    <row r="659" spans="1:15">
      <c r="A659" s="5" t="s">
        <v>1726</v>
      </c>
      <c r="B659" s="5" t="s">
        <v>29</v>
      </c>
      <c r="C659" s="5" t="s">
        <v>35</v>
      </c>
      <c r="D659" s="5" t="s">
        <v>1452</v>
      </c>
      <c r="E659" s="5" t="s">
        <v>1453</v>
      </c>
      <c r="F659" s="5" t="s">
        <v>261</v>
      </c>
      <c r="G659" s="5">
        <v>-1</v>
      </c>
      <c r="H659" s="5" t="s">
        <v>27</v>
      </c>
      <c r="I659" s="5">
        <v>-1</v>
      </c>
      <c r="J659" s="5"/>
      <c r="K659" s="4" t="str">
        <f>VLOOKUP(IF(ISBLANK(J659),C659,LEFT(J659,IFERROR(FIND("_",LEFT(J659,4)),1)-1)),{"","fact";"c","reset";"tc","reset";"ec","reset";"tec","fact";"c32","rate";"c64","rate";"cmpd","";"ec32","diff";"ec64","diff";"f","fact";"family","";"n","raw";"s",""},2,FALSE)</f>
        <v>rate</v>
      </c>
      <c r="L659" s="4" t="str">
        <f t="shared" si="40"/>
        <v/>
      </c>
      <c r="M659" s="5" t="str">
        <f t="shared" si="41"/>
        <v/>
      </c>
      <c r="N659" s="5" t="str">
        <f t="shared" si="42"/>
        <v/>
      </c>
      <c r="O659" s="5" t="str">
        <f t="shared" si="43"/>
        <v/>
      </c>
    </row>
    <row r="660" spans="1:15">
      <c r="A660" s="5" t="s">
        <v>1727</v>
      </c>
      <c r="B660" s="5" t="s">
        <v>29</v>
      </c>
      <c r="C660" s="5" t="s">
        <v>35</v>
      </c>
      <c r="D660" s="5" t="s">
        <v>1455</v>
      </c>
      <c r="E660" s="5" t="s">
        <v>1456</v>
      </c>
      <c r="F660" s="5" t="s">
        <v>261</v>
      </c>
      <c r="G660" s="5">
        <v>-1</v>
      </c>
      <c r="H660" s="5" t="s">
        <v>27</v>
      </c>
      <c r="I660" s="5">
        <v>-1</v>
      </c>
      <c r="J660" s="5"/>
      <c r="K660" s="4" t="str">
        <f>VLOOKUP(IF(ISBLANK(J660),C660,LEFT(J660,IFERROR(FIND("_",LEFT(J660,4)),1)-1)),{"","fact";"c","reset";"tc","reset";"ec","reset";"tec","fact";"c32","rate";"c64","rate";"cmpd","";"ec32","diff";"ec64","diff";"f","fact";"family","";"n","raw";"s",""},2,FALSE)</f>
        <v>rate</v>
      </c>
      <c r="L660" s="4" t="str">
        <f t="shared" si="40"/>
        <v/>
      </c>
      <c r="M660" s="5" t="str">
        <f t="shared" si="41"/>
        <v/>
      </c>
      <c r="N660" s="5" t="str">
        <f t="shared" si="42"/>
        <v/>
      </c>
      <c r="O660" s="5" t="str">
        <f t="shared" si="43"/>
        <v/>
      </c>
    </row>
    <row r="661" spans="1:15">
      <c r="A661" s="5" t="s">
        <v>1728</v>
      </c>
      <c r="B661" s="5" t="s">
        <v>29</v>
      </c>
      <c r="C661" s="5" t="s">
        <v>35</v>
      </c>
      <c r="D661" s="5" t="s">
        <v>1458</v>
      </c>
      <c r="E661" s="5" t="s">
        <v>1459</v>
      </c>
      <c r="F661" s="5" t="s">
        <v>1446</v>
      </c>
      <c r="G661" s="5">
        <v>-1</v>
      </c>
      <c r="H661" s="5" t="s">
        <v>27</v>
      </c>
      <c r="I661" s="5">
        <v>-1</v>
      </c>
      <c r="J661" s="5"/>
      <c r="K661" s="4" t="str">
        <f>VLOOKUP(IF(ISBLANK(J661),C661,LEFT(J661,IFERROR(FIND("_",LEFT(J661,4)),1)-1)),{"","fact";"c","reset";"tc","reset";"ec","reset";"tec","fact";"c32","rate";"c64","rate";"cmpd","";"ec32","diff";"ec64","diff";"f","fact";"family","";"n","raw";"s",""},2,FALSE)</f>
        <v>rate</v>
      </c>
      <c r="L661" s="4" t="str">
        <f t="shared" si="40"/>
        <v/>
      </c>
      <c r="M661" s="5" t="str">
        <f t="shared" si="41"/>
        <v/>
      </c>
      <c r="N661" s="5" t="str">
        <f t="shared" si="42"/>
        <v/>
      </c>
      <c r="O661" s="5" t="str">
        <f t="shared" si="43"/>
        <v/>
      </c>
    </row>
    <row r="662" spans="1:15">
      <c r="A662" s="5" t="s">
        <v>1729</v>
      </c>
      <c r="B662" s="5" t="s">
        <v>29</v>
      </c>
      <c r="C662" s="5" t="s">
        <v>35</v>
      </c>
      <c r="D662" s="5" t="s">
        <v>1461</v>
      </c>
      <c r="E662" s="5" t="s">
        <v>1462</v>
      </c>
      <c r="F662" s="5" t="s">
        <v>606</v>
      </c>
      <c r="G662" s="5">
        <v>-1</v>
      </c>
      <c r="H662" s="5" t="s">
        <v>27</v>
      </c>
      <c r="I662" s="5">
        <v>-1</v>
      </c>
      <c r="J662" s="5"/>
      <c r="K662" s="4" t="str">
        <f>VLOOKUP(IF(ISBLANK(J662),C662,LEFT(J662,IFERROR(FIND("_",LEFT(J662,4)),1)-1)),{"","fact";"c","reset";"tc","reset";"ec","reset";"tec","fact";"c32","rate";"c64","rate";"cmpd","";"ec32","diff";"ec64","diff";"f","fact";"family","";"n","raw";"s",""},2,FALSE)</f>
        <v>rate</v>
      </c>
      <c r="L662" s="4" t="str">
        <f t="shared" si="40"/>
        <v/>
      </c>
      <c r="M662" s="5" t="str">
        <f t="shared" si="41"/>
        <v/>
      </c>
      <c r="N662" s="5" t="str">
        <f t="shared" si="42"/>
        <v/>
      </c>
      <c r="O662" s="5" t="str">
        <f t="shared" si="43"/>
        <v/>
      </c>
    </row>
    <row r="663" spans="1:15">
      <c r="A663" s="5" t="s">
        <v>1730</v>
      </c>
      <c r="B663" s="5" t="s">
        <v>29</v>
      </c>
      <c r="C663" s="5" t="s">
        <v>35</v>
      </c>
      <c r="D663" s="5" t="s">
        <v>1464</v>
      </c>
      <c r="E663" s="5" t="s">
        <v>1465</v>
      </c>
      <c r="F663" s="5" t="s">
        <v>1446</v>
      </c>
      <c r="G663" s="5">
        <v>-1</v>
      </c>
      <c r="H663" s="5" t="s">
        <v>27</v>
      </c>
      <c r="I663" s="5">
        <v>-1</v>
      </c>
      <c r="J663" s="5"/>
      <c r="K663" s="4" t="str">
        <f>VLOOKUP(IF(ISBLANK(J663),C663,LEFT(J663,IFERROR(FIND("_",LEFT(J663,4)),1)-1)),{"","fact";"c","reset";"tc","reset";"ec","reset";"tec","fact";"c32","rate";"c64","rate";"cmpd","";"ec32","diff";"ec64","diff";"f","fact";"family","";"n","raw";"s",""},2,FALSE)</f>
        <v>rate</v>
      </c>
      <c r="L663" s="4" t="str">
        <f t="shared" si="40"/>
        <v/>
      </c>
      <c r="M663" s="5" t="str">
        <f t="shared" si="41"/>
        <v/>
      </c>
      <c r="N663" s="5" t="str">
        <f t="shared" si="42"/>
        <v/>
      </c>
      <c r="O663" s="5" t="str">
        <f t="shared" si="43"/>
        <v/>
      </c>
    </row>
    <row r="664" spans="1:15">
      <c r="A664" s="5" t="s">
        <v>1731</v>
      </c>
      <c r="B664" s="5" t="s">
        <v>29</v>
      </c>
      <c r="C664" s="5" t="s">
        <v>221</v>
      </c>
      <c r="D664" s="5" t="s">
        <v>1467</v>
      </c>
      <c r="E664" s="5" t="s">
        <v>1468</v>
      </c>
      <c r="F664" s="5" t="s">
        <v>42</v>
      </c>
      <c r="G664" s="5">
        <v>-1</v>
      </c>
      <c r="H664" s="5" t="s">
        <v>27</v>
      </c>
      <c r="I664" s="5">
        <v>-1</v>
      </c>
      <c r="J664" s="5"/>
      <c r="K664" s="4" t="str">
        <f>VLOOKUP(IF(ISBLANK(J664),C664,LEFT(J664,IFERROR(FIND("_",LEFT(J664,4)),1)-1)),{"","fact";"c","reset";"tc","reset";"ec","reset";"tec","fact";"c32","rate";"c64","rate";"cmpd","";"ec32","diff";"ec64","diff";"f","fact";"family","";"n","raw";"s",""},2,FALSE)</f>
        <v>diff</v>
      </c>
      <c r="L664" s="4" t="str">
        <f t="shared" si="40"/>
        <v/>
      </c>
      <c r="M664" s="5" t="str">
        <f t="shared" si="41"/>
        <v/>
      </c>
      <c r="N664" s="5" t="str">
        <f t="shared" si="42"/>
        <v/>
      </c>
      <c r="O664" s="5" t="str">
        <f t="shared" si="43"/>
        <v/>
      </c>
    </row>
    <row r="665" spans="1:15">
      <c r="A665" s="5" t="s">
        <v>1732</v>
      </c>
      <c r="B665" s="5" t="s">
        <v>29</v>
      </c>
      <c r="C665" s="5" t="s">
        <v>35</v>
      </c>
      <c r="D665" s="5" t="s">
        <v>1470</v>
      </c>
      <c r="E665" s="5" t="s">
        <v>1471</v>
      </c>
      <c r="F665" s="5" t="s">
        <v>606</v>
      </c>
      <c r="G665" s="5">
        <v>-1</v>
      </c>
      <c r="H665" s="5" t="s">
        <v>27</v>
      </c>
      <c r="I665" s="5">
        <v>-1</v>
      </c>
      <c r="J665" s="5"/>
      <c r="K665" s="4" t="str">
        <f>VLOOKUP(IF(ISBLANK(J665),C665,LEFT(J665,IFERROR(FIND("_",LEFT(J665,4)),1)-1)),{"","fact";"c","reset";"tc","reset";"ec","reset";"tec","fact";"c32","rate";"c64","rate";"cmpd","";"ec32","diff";"ec64","diff";"f","fact";"family","";"n","raw";"s",""},2,FALSE)</f>
        <v>rate</v>
      </c>
      <c r="L665" s="4" t="str">
        <f t="shared" si="40"/>
        <v/>
      </c>
      <c r="M665" s="5" t="str">
        <f t="shared" si="41"/>
        <v/>
      </c>
      <c r="N665" s="5" t="str">
        <f t="shared" si="42"/>
        <v/>
      </c>
      <c r="O665" s="5" t="str">
        <f t="shared" si="43"/>
        <v/>
      </c>
    </row>
    <row r="666" spans="1:15">
      <c r="A666" s="5" t="s">
        <v>1733</v>
      </c>
      <c r="B666" s="5" t="s">
        <v>29</v>
      </c>
      <c r="C666" s="5" t="s">
        <v>35</v>
      </c>
      <c r="D666" s="5" t="s">
        <v>1473</v>
      </c>
      <c r="E666" s="5" t="s">
        <v>1474</v>
      </c>
      <c r="F666" s="5" t="s">
        <v>1446</v>
      </c>
      <c r="G666" s="5">
        <v>-1</v>
      </c>
      <c r="H666" s="5" t="s">
        <v>27</v>
      </c>
      <c r="I666" s="5">
        <v>-1</v>
      </c>
      <c r="J666" s="5"/>
      <c r="K666" s="4" t="str">
        <f>VLOOKUP(IF(ISBLANK(J666),C666,LEFT(J666,IFERROR(FIND("_",LEFT(J666,4)),1)-1)),{"","fact";"c","reset";"tc","reset";"ec","reset";"tec","fact";"c32","rate";"c64","rate";"cmpd","";"ec32","diff";"ec64","diff";"f","fact";"family","";"n","raw";"s",""},2,FALSE)</f>
        <v>rate</v>
      </c>
      <c r="L666" s="4" t="str">
        <f t="shared" si="40"/>
        <v/>
      </c>
      <c r="M666" s="5" t="str">
        <f t="shared" si="41"/>
        <v/>
      </c>
      <c r="N666" s="5" t="str">
        <f t="shared" si="42"/>
        <v/>
      </c>
      <c r="O666" s="5" t="str">
        <f t="shared" si="43"/>
        <v/>
      </c>
    </row>
    <row r="667" spans="1:15">
      <c r="A667" s="5" t="s">
        <v>4628</v>
      </c>
      <c r="B667" s="5" t="s">
        <v>29</v>
      </c>
      <c r="C667" s="5" t="s">
        <v>25</v>
      </c>
      <c r="D667" s="5"/>
      <c r="E667" s="5" t="s">
        <v>4629</v>
      </c>
      <c r="F667" s="5"/>
      <c r="G667" s="5">
        <v>-1</v>
      </c>
      <c r="H667" s="5" t="s">
        <v>27</v>
      </c>
      <c r="I667" s="5"/>
      <c r="J667" s="5"/>
      <c r="K667" s="4" t="str">
        <f>VLOOKUP(IF(ISBLANK(J667),C667,LEFT(J667,IFERROR(FIND("_",LEFT(J667,4)),1)-1)),{"","fact";"c","reset";"tc","reset";"ec","reset";"tec","fact";"c32","rate";"c64","rate";"cmpd","";"ec32","diff";"ec64","diff";"f","fact";"family","";"n","raw";"s",""},2,FALSE)</f>
        <v/>
      </c>
      <c r="L667" s="4" t="str">
        <f t="shared" si="40"/>
        <v/>
      </c>
      <c r="M667" s="5" t="str">
        <f t="shared" si="41"/>
        <v/>
      </c>
      <c r="N667" s="5" t="str">
        <f t="shared" si="42"/>
        <v/>
      </c>
      <c r="O667" s="5" t="str">
        <f t="shared" si="43"/>
        <v/>
      </c>
    </row>
    <row r="668" spans="1:15">
      <c r="A668" s="5" t="s">
        <v>4630</v>
      </c>
      <c r="B668" s="5" t="s">
        <v>29</v>
      </c>
      <c r="C668" s="5" t="s">
        <v>35</v>
      </c>
      <c r="D668" s="5" t="s">
        <v>4631</v>
      </c>
      <c r="E668" s="5" t="s">
        <v>4567</v>
      </c>
      <c r="F668" s="5"/>
      <c r="G668" s="5">
        <v>-1</v>
      </c>
      <c r="H668" s="5" t="s">
        <v>27</v>
      </c>
      <c r="I668" s="5"/>
      <c r="J668" s="5"/>
      <c r="K668" s="4" t="str">
        <f>VLOOKUP(IF(ISBLANK(J668),C668,LEFT(J668,IFERROR(FIND("_",LEFT(J668,4)),1)-1)),{"","fact";"c","reset";"tc","reset";"ec","reset";"tec","fact";"c32","rate";"c64","rate";"cmpd","";"ec32","diff";"ec64","diff";"f","fact";"family","";"n","raw";"s",""},2,FALSE)</f>
        <v>rate</v>
      </c>
      <c r="L668" s="4" t="str">
        <f t="shared" si="40"/>
        <v/>
      </c>
      <c r="M668" s="5" t="str">
        <f t="shared" si="41"/>
        <v/>
      </c>
      <c r="N668" s="5" t="str">
        <f t="shared" si="42"/>
        <v/>
      </c>
      <c r="O668" s="5" t="str">
        <f t="shared" si="43"/>
        <v/>
      </c>
    </row>
    <row r="669" spans="1:15">
      <c r="A669" s="5" t="s">
        <v>4632</v>
      </c>
      <c r="B669" s="5" t="s">
        <v>29</v>
      </c>
      <c r="C669" s="5" t="s">
        <v>35</v>
      </c>
      <c r="D669" s="5" t="s">
        <v>4633</v>
      </c>
      <c r="E669" s="5" t="s">
        <v>4570</v>
      </c>
      <c r="F669" s="5"/>
      <c r="G669" s="5">
        <v>-1</v>
      </c>
      <c r="H669" s="5" t="s">
        <v>27</v>
      </c>
      <c r="I669" s="5"/>
      <c r="J669" s="5"/>
      <c r="K669" s="4" t="str">
        <f>VLOOKUP(IF(ISBLANK(J669),C669,LEFT(J669,IFERROR(FIND("_",LEFT(J669,4)),1)-1)),{"","fact";"c","reset";"tc","reset";"ec","reset";"tec","fact";"c32","rate";"c64","rate";"cmpd","";"ec32","diff";"ec64","diff";"f","fact";"family","";"n","raw";"s",""},2,FALSE)</f>
        <v>rate</v>
      </c>
      <c r="L669" s="4" t="str">
        <f t="shared" si="40"/>
        <v/>
      </c>
      <c r="M669" s="5" t="str">
        <f t="shared" si="41"/>
        <v/>
      </c>
      <c r="N669" s="5" t="str">
        <f t="shared" si="42"/>
        <v/>
      </c>
      <c r="O669" s="5" t="str">
        <f t="shared" si="43"/>
        <v/>
      </c>
    </row>
    <row r="670" spans="1:15">
      <c r="A670" s="5" t="s">
        <v>4634</v>
      </c>
      <c r="B670" s="5" t="s">
        <v>29</v>
      </c>
      <c r="C670" s="5" t="s">
        <v>35</v>
      </c>
      <c r="D670" s="5" t="s">
        <v>4635</v>
      </c>
      <c r="E670" s="5" t="s">
        <v>4573</v>
      </c>
      <c r="F670" s="5"/>
      <c r="G670" s="5">
        <v>-1</v>
      </c>
      <c r="H670" s="5" t="s">
        <v>27</v>
      </c>
      <c r="I670" s="5"/>
      <c r="J670" s="5"/>
      <c r="K670" s="4" t="str">
        <f>VLOOKUP(IF(ISBLANK(J670),C670,LEFT(J670,IFERROR(FIND("_",LEFT(J670,4)),1)-1)),{"","fact";"c","reset";"tc","reset";"ec","reset";"tec","fact";"c32","rate";"c64","rate";"cmpd","";"ec32","diff";"ec64","diff";"f","fact";"family","";"n","raw";"s",""},2,FALSE)</f>
        <v>rate</v>
      </c>
      <c r="L670" s="4" t="str">
        <f t="shared" si="40"/>
        <v/>
      </c>
      <c r="M670" s="5" t="str">
        <f t="shared" si="41"/>
        <v/>
      </c>
      <c r="N670" s="5" t="str">
        <f t="shared" si="42"/>
        <v/>
      </c>
      <c r="O670" s="5" t="str">
        <f t="shared" si="43"/>
        <v/>
      </c>
    </row>
    <row r="671" spans="1:15">
      <c r="A671" s="5" t="s">
        <v>4636</v>
      </c>
      <c r="B671" s="5" t="s">
        <v>29</v>
      </c>
      <c r="C671" s="5" t="s">
        <v>35</v>
      </c>
      <c r="D671" s="5" t="s">
        <v>4637</v>
      </c>
      <c r="E671" s="5" t="s">
        <v>4576</v>
      </c>
      <c r="F671" s="5"/>
      <c r="G671" s="5">
        <v>-1</v>
      </c>
      <c r="H671" s="5" t="s">
        <v>27</v>
      </c>
      <c r="I671" s="5"/>
      <c r="J671" s="5"/>
      <c r="K671" s="4" t="str">
        <f>VLOOKUP(IF(ISBLANK(J671),C671,LEFT(J671,IFERROR(FIND("_",LEFT(J671,4)),1)-1)),{"","fact";"c","reset";"tc","reset";"ec","reset";"tec","fact";"c32","rate";"c64","rate";"cmpd","";"ec32","diff";"ec64","diff";"f","fact";"family","";"n","raw";"s",""},2,FALSE)</f>
        <v>rate</v>
      </c>
      <c r="L671" s="4" t="str">
        <f t="shared" si="40"/>
        <v/>
      </c>
      <c r="M671" s="5" t="str">
        <f t="shared" si="41"/>
        <v/>
      </c>
      <c r="N671" s="5" t="str">
        <f t="shared" si="42"/>
        <v/>
      </c>
      <c r="O671" s="5" t="str">
        <f t="shared" si="43"/>
        <v/>
      </c>
    </row>
    <row r="672" spans="1:15">
      <c r="A672" s="5" t="s">
        <v>4638</v>
      </c>
      <c r="B672" s="5" t="s">
        <v>29</v>
      </c>
      <c r="C672" s="5" t="s">
        <v>35</v>
      </c>
      <c r="D672" s="5" t="s">
        <v>4639</v>
      </c>
      <c r="E672" s="5" t="s">
        <v>4579</v>
      </c>
      <c r="F672" s="5"/>
      <c r="G672" s="5">
        <v>-1</v>
      </c>
      <c r="H672" s="5" t="s">
        <v>27</v>
      </c>
      <c r="I672" s="5"/>
      <c r="J672" s="5"/>
      <c r="K672" s="4" t="str">
        <f>VLOOKUP(IF(ISBLANK(J672),C672,LEFT(J672,IFERROR(FIND("_",LEFT(J672,4)),1)-1)),{"","fact";"c","reset";"tc","reset";"ec","reset";"tec","fact";"c32","rate";"c64","rate";"cmpd","";"ec32","diff";"ec64","diff";"f","fact";"family","";"n","raw";"s",""},2,FALSE)</f>
        <v>rate</v>
      </c>
      <c r="L672" s="4" t="str">
        <f t="shared" si="40"/>
        <v/>
      </c>
      <c r="M672" s="5" t="str">
        <f t="shared" si="41"/>
        <v/>
      </c>
      <c r="N672" s="5" t="str">
        <f t="shared" si="42"/>
        <v/>
      </c>
      <c r="O672" s="5" t="str">
        <f t="shared" si="43"/>
        <v/>
      </c>
    </row>
    <row r="673" spans="1:15">
      <c r="A673" s="5" t="s">
        <v>4640</v>
      </c>
      <c r="B673" s="5" t="s">
        <v>29</v>
      </c>
      <c r="C673" s="5" t="s">
        <v>35</v>
      </c>
      <c r="D673" s="5" t="s">
        <v>4641</v>
      </c>
      <c r="E673" s="5" t="s">
        <v>4582</v>
      </c>
      <c r="F673" s="5"/>
      <c r="G673" s="5">
        <v>-1</v>
      </c>
      <c r="H673" s="5" t="s">
        <v>27</v>
      </c>
      <c r="I673" s="5"/>
      <c r="J673" s="5"/>
      <c r="K673" s="4" t="str">
        <f>VLOOKUP(IF(ISBLANK(J673),C673,LEFT(J673,IFERROR(FIND("_",LEFT(J673,4)),1)-1)),{"","fact";"c","reset";"tc","reset";"ec","reset";"tec","fact";"c32","rate";"c64","rate";"cmpd","";"ec32","diff";"ec64","diff";"f","fact";"family","";"n","raw";"s",""},2,FALSE)</f>
        <v>rate</v>
      </c>
      <c r="L673" s="4" t="str">
        <f t="shared" si="40"/>
        <v/>
      </c>
      <c r="M673" s="5" t="str">
        <f t="shared" si="41"/>
        <v/>
      </c>
      <c r="N673" s="5" t="str">
        <f t="shared" si="42"/>
        <v/>
      </c>
      <c r="O673" s="5" t="str">
        <f t="shared" si="43"/>
        <v/>
      </c>
    </row>
    <row r="674" spans="1:15">
      <c r="A674" s="5" t="s">
        <v>4642</v>
      </c>
      <c r="B674" s="5" t="s">
        <v>29</v>
      </c>
      <c r="C674" s="5" t="s">
        <v>35</v>
      </c>
      <c r="D674" s="5" t="s">
        <v>4643</v>
      </c>
      <c r="E674" s="5" t="s">
        <v>4585</v>
      </c>
      <c r="F674" s="5"/>
      <c r="G674" s="5">
        <v>-1</v>
      </c>
      <c r="H674" s="5" t="s">
        <v>27</v>
      </c>
      <c r="I674" s="5"/>
      <c r="J674" s="5"/>
      <c r="K674" s="4" t="str">
        <f>VLOOKUP(IF(ISBLANK(J674),C674,LEFT(J674,IFERROR(FIND("_",LEFT(J674,4)),1)-1)),{"","fact";"c","reset";"tc","reset";"ec","reset";"tec","fact";"c32","rate";"c64","rate";"cmpd","";"ec32","diff";"ec64","diff";"f","fact";"family","";"n","raw";"s",""},2,FALSE)</f>
        <v>rate</v>
      </c>
      <c r="L674" s="4" t="str">
        <f t="shared" si="40"/>
        <v/>
      </c>
      <c r="M674" s="5" t="str">
        <f t="shared" si="41"/>
        <v/>
      </c>
      <c r="N674" s="5" t="str">
        <f t="shared" si="42"/>
        <v/>
      </c>
      <c r="O674" s="5" t="str">
        <f t="shared" si="43"/>
        <v/>
      </c>
    </row>
    <row r="675" spans="1:15">
      <c r="A675" s="5" t="s">
        <v>4644</v>
      </c>
      <c r="B675" s="5" t="s">
        <v>29</v>
      </c>
      <c r="C675" s="5" t="s">
        <v>35</v>
      </c>
      <c r="D675" s="5" t="s">
        <v>4645</v>
      </c>
      <c r="E675" s="5" t="s">
        <v>4588</v>
      </c>
      <c r="F675" s="5"/>
      <c r="G675" s="5">
        <v>-1</v>
      </c>
      <c r="H675" s="5" t="s">
        <v>27</v>
      </c>
      <c r="I675" s="5"/>
      <c r="J675" s="5"/>
      <c r="K675" s="4" t="str">
        <f>VLOOKUP(IF(ISBLANK(J675),C675,LEFT(J675,IFERROR(FIND("_",LEFT(J675,4)),1)-1)),{"","fact";"c","reset";"tc","reset";"ec","reset";"tec","fact";"c32","rate";"c64","rate";"cmpd","";"ec32","diff";"ec64","diff";"f","fact";"family","";"n","raw";"s",""},2,FALSE)</f>
        <v>rate</v>
      </c>
      <c r="L675" s="4" t="str">
        <f t="shared" si="40"/>
        <v/>
      </c>
      <c r="M675" s="5" t="str">
        <f t="shared" si="41"/>
        <v/>
      </c>
      <c r="N675" s="5" t="str">
        <f t="shared" si="42"/>
        <v/>
      </c>
      <c r="O675" s="5" t="str">
        <f t="shared" si="43"/>
        <v/>
      </c>
    </row>
    <row r="676" spans="1:15">
      <c r="A676" s="5" t="s">
        <v>4646</v>
      </c>
      <c r="B676" s="5" t="s">
        <v>29</v>
      </c>
      <c r="C676" s="5" t="s">
        <v>35</v>
      </c>
      <c r="D676" s="5" t="s">
        <v>4647</v>
      </c>
      <c r="E676" s="5" t="s">
        <v>4591</v>
      </c>
      <c r="F676" s="5"/>
      <c r="G676" s="5">
        <v>-1</v>
      </c>
      <c r="H676" s="5" t="s">
        <v>27</v>
      </c>
      <c r="I676" s="5"/>
      <c r="J676" s="5"/>
      <c r="K676" s="4" t="str">
        <f>VLOOKUP(IF(ISBLANK(J676),C676,LEFT(J676,IFERROR(FIND("_",LEFT(J676,4)),1)-1)),{"","fact";"c","reset";"tc","reset";"ec","reset";"tec","fact";"c32","rate";"c64","rate";"cmpd","";"ec32","diff";"ec64","diff";"f","fact";"family","";"n","raw";"s",""},2,FALSE)</f>
        <v>rate</v>
      </c>
      <c r="L676" s="4" t="str">
        <f t="shared" si="40"/>
        <v/>
      </c>
      <c r="M676" s="5" t="str">
        <f t="shared" si="41"/>
        <v/>
      </c>
      <c r="N676" s="5" t="str">
        <f t="shared" si="42"/>
        <v/>
      </c>
      <c r="O676" s="5" t="str">
        <f t="shared" si="43"/>
        <v/>
      </c>
    </row>
    <row r="677" spans="1:15">
      <c r="A677" s="5" t="s">
        <v>4648</v>
      </c>
      <c r="B677" s="5" t="s">
        <v>29</v>
      </c>
      <c r="C677" s="5" t="s">
        <v>35</v>
      </c>
      <c r="D677" s="5" t="s">
        <v>4649</v>
      </c>
      <c r="E677" s="5" t="s">
        <v>4594</v>
      </c>
      <c r="F677" s="5"/>
      <c r="G677" s="5">
        <v>-1</v>
      </c>
      <c r="H677" s="5" t="s">
        <v>27</v>
      </c>
      <c r="I677" s="5"/>
      <c r="J677" s="5"/>
      <c r="K677" s="4" t="str">
        <f>VLOOKUP(IF(ISBLANK(J677),C677,LEFT(J677,IFERROR(FIND("_",LEFT(J677,4)),1)-1)),{"","fact";"c","reset";"tc","reset";"ec","reset";"tec","fact";"c32","rate";"c64","rate";"cmpd","";"ec32","diff";"ec64","diff";"f","fact";"family","";"n","raw";"s",""},2,FALSE)</f>
        <v>rate</v>
      </c>
      <c r="L677" s="4" t="str">
        <f t="shared" si="40"/>
        <v/>
      </c>
      <c r="M677" s="5" t="str">
        <f t="shared" si="41"/>
        <v/>
      </c>
      <c r="N677" s="5" t="str">
        <f t="shared" si="42"/>
        <v/>
      </c>
      <c r="O677" s="5" t="str">
        <f t="shared" si="43"/>
        <v/>
      </c>
    </row>
    <row r="678" spans="1:15">
      <c r="A678" s="5" t="s">
        <v>4650</v>
      </c>
      <c r="B678" s="5" t="s">
        <v>29</v>
      </c>
      <c r="C678" s="5" t="s">
        <v>35</v>
      </c>
      <c r="D678" s="5" t="s">
        <v>4651</v>
      </c>
      <c r="E678" s="5" t="s">
        <v>4597</v>
      </c>
      <c r="F678" s="5"/>
      <c r="G678" s="5">
        <v>-1</v>
      </c>
      <c r="H678" s="5" t="s">
        <v>27</v>
      </c>
      <c r="I678" s="5"/>
      <c r="J678" s="5"/>
      <c r="K678" s="4" t="str">
        <f>VLOOKUP(IF(ISBLANK(J678),C678,LEFT(J678,IFERROR(FIND("_",LEFT(J678,4)),1)-1)),{"","fact";"c","reset";"tc","reset";"ec","reset";"tec","fact";"c32","rate";"c64","rate";"cmpd","";"ec32","diff";"ec64","diff";"f","fact";"family","";"n","raw";"s",""},2,FALSE)</f>
        <v>rate</v>
      </c>
      <c r="L678" s="4" t="str">
        <f t="shared" si="40"/>
        <v/>
      </c>
      <c r="M678" s="5" t="str">
        <f t="shared" si="41"/>
        <v/>
      </c>
      <c r="N678" s="5" t="str">
        <f t="shared" si="42"/>
        <v/>
      </c>
      <c r="O678" s="5" t="str">
        <f t="shared" si="43"/>
        <v/>
      </c>
    </row>
    <row r="679" spans="1:15">
      <c r="A679" s="5" t="s">
        <v>4652</v>
      </c>
      <c r="B679" s="5" t="s">
        <v>29</v>
      </c>
      <c r="C679" s="5" t="s">
        <v>35</v>
      </c>
      <c r="D679" s="5" t="s">
        <v>4653</v>
      </c>
      <c r="E679" s="5" t="s">
        <v>4600</v>
      </c>
      <c r="F679" s="5"/>
      <c r="G679" s="5">
        <v>-1</v>
      </c>
      <c r="H679" s="5" t="s">
        <v>27</v>
      </c>
      <c r="I679" s="5"/>
      <c r="J679" s="5"/>
      <c r="K679" s="4" t="str">
        <f>VLOOKUP(IF(ISBLANK(J679),C679,LEFT(J679,IFERROR(FIND("_",LEFT(J679,4)),1)-1)),{"","fact";"c","reset";"tc","reset";"ec","reset";"tec","fact";"c32","rate";"c64","rate";"cmpd","";"ec32","diff";"ec64","diff";"f","fact";"family","";"n","raw";"s",""},2,FALSE)</f>
        <v>rate</v>
      </c>
      <c r="L679" s="4" t="str">
        <f t="shared" si="40"/>
        <v/>
      </c>
      <c r="M679" s="5" t="str">
        <f t="shared" si="41"/>
        <v/>
      </c>
      <c r="N679" s="5" t="str">
        <f t="shared" si="42"/>
        <v/>
      </c>
      <c r="O679" s="5" t="str">
        <f t="shared" si="43"/>
        <v/>
      </c>
    </row>
    <row r="680" spans="1:15">
      <c r="A680" s="5" t="s">
        <v>4654</v>
      </c>
      <c r="B680" s="5" t="s">
        <v>29</v>
      </c>
      <c r="C680" s="5" t="s">
        <v>35</v>
      </c>
      <c r="D680" s="5" t="s">
        <v>4655</v>
      </c>
      <c r="E680" s="5" t="s">
        <v>4603</v>
      </c>
      <c r="F680" s="5"/>
      <c r="G680" s="5">
        <v>-1</v>
      </c>
      <c r="H680" s="5" t="s">
        <v>27</v>
      </c>
      <c r="I680" s="5"/>
      <c r="J680" s="5"/>
      <c r="K680" s="4" t="str">
        <f>VLOOKUP(IF(ISBLANK(J680),C680,LEFT(J680,IFERROR(FIND("_",LEFT(J680,4)),1)-1)),{"","fact";"c","reset";"tc","reset";"ec","reset";"tec","fact";"c32","rate";"c64","rate";"cmpd","";"ec32","diff";"ec64","diff";"f","fact";"family","";"n","raw";"s",""},2,FALSE)</f>
        <v>rate</v>
      </c>
      <c r="L680" s="4" t="str">
        <f t="shared" si="40"/>
        <v/>
      </c>
      <c r="M680" s="5" t="str">
        <f t="shared" si="41"/>
        <v/>
      </c>
      <c r="N680" s="5" t="str">
        <f t="shared" si="42"/>
        <v/>
      </c>
      <c r="O680" s="5" t="str">
        <f t="shared" si="43"/>
        <v/>
      </c>
    </row>
    <row r="681" spans="1:15">
      <c r="A681" s="5" t="s">
        <v>4656</v>
      </c>
      <c r="B681" s="5" t="s">
        <v>29</v>
      </c>
      <c r="C681" s="5" t="s">
        <v>35</v>
      </c>
      <c r="D681" s="5" t="s">
        <v>4657</v>
      </c>
      <c r="E681" s="5" t="s">
        <v>4606</v>
      </c>
      <c r="F681" s="5"/>
      <c r="G681" s="5">
        <v>-1</v>
      </c>
      <c r="H681" s="5" t="s">
        <v>27</v>
      </c>
      <c r="I681" s="5"/>
      <c r="J681" s="5"/>
      <c r="K681" s="4" t="str">
        <f>VLOOKUP(IF(ISBLANK(J681),C681,LEFT(J681,IFERROR(FIND("_",LEFT(J681,4)),1)-1)),{"","fact";"c","reset";"tc","reset";"ec","reset";"tec","fact";"c32","rate";"c64","rate";"cmpd","";"ec32","diff";"ec64","diff";"f","fact";"family","";"n","raw";"s",""},2,FALSE)</f>
        <v>rate</v>
      </c>
      <c r="L681" s="4" t="str">
        <f t="shared" si="40"/>
        <v/>
      </c>
      <c r="M681" s="5" t="str">
        <f t="shared" si="41"/>
        <v/>
      </c>
      <c r="N681" s="5" t="str">
        <f t="shared" si="42"/>
        <v/>
      </c>
      <c r="O681" s="5" t="str">
        <f t="shared" si="43"/>
        <v/>
      </c>
    </row>
    <row r="682" spans="1:15">
      <c r="A682" s="5" t="s">
        <v>4658</v>
      </c>
      <c r="B682" s="5" t="s">
        <v>29</v>
      </c>
      <c r="C682" s="5" t="s">
        <v>35</v>
      </c>
      <c r="D682" s="5" t="s">
        <v>4659</v>
      </c>
      <c r="E682" s="5" t="s">
        <v>4609</v>
      </c>
      <c r="F682" s="5"/>
      <c r="G682" s="5">
        <v>-1</v>
      </c>
      <c r="H682" s="5" t="s">
        <v>27</v>
      </c>
      <c r="I682" s="5"/>
      <c r="J682" s="5"/>
      <c r="K682" s="4" t="str">
        <f>VLOOKUP(IF(ISBLANK(J682),C682,LEFT(J682,IFERROR(FIND("_",LEFT(J682,4)),1)-1)),{"","fact";"c","reset";"tc","reset";"ec","reset";"tec","fact";"c32","rate";"c64","rate";"cmpd","";"ec32","diff";"ec64","diff";"f","fact";"family","";"n","raw";"s",""},2,FALSE)</f>
        <v>rate</v>
      </c>
      <c r="L682" s="4" t="str">
        <f t="shared" si="40"/>
        <v/>
      </c>
      <c r="M682" s="5" t="str">
        <f t="shared" si="41"/>
        <v/>
      </c>
      <c r="N682" s="5" t="str">
        <f t="shared" si="42"/>
        <v/>
      </c>
      <c r="O682" s="5" t="str">
        <f t="shared" si="43"/>
        <v/>
      </c>
    </row>
    <row r="683" spans="1:15">
      <c r="A683" s="5" t="s">
        <v>4660</v>
      </c>
      <c r="B683" s="5" t="s">
        <v>29</v>
      </c>
      <c r="C683" s="5" t="s">
        <v>35</v>
      </c>
      <c r="D683" s="5" t="s">
        <v>4661</v>
      </c>
      <c r="E683" s="5" t="s">
        <v>4612</v>
      </c>
      <c r="F683" s="5"/>
      <c r="G683" s="5">
        <v>-1</v>
      </c>
      <c r="H683" s="5" t="s">
        <v>27</v>
      </c>
      <c r="I683" s="5"/>
      <c r="J683" s="5"/>
      <c r="K683" s="4" t="str">
        <f>VLOOKUP(IF(ISBLANK(J683),C683,LEFT(J683,IFERROR(FIND("_",LEFT(J683,4)),1)-1)),{"","fact";"c","reset";"tc","reset";"ec","reset";"tec","fact";"c32","rate";"c64","rate";"cmpd","";"ec32","diff";"ec64","diff";"f","fact";"family","";"n","raw";"s",""},2,FALSE)</f>
        <v>rate</v>
      </c>
      <c r="L683" s="4" t="str">
        <f t="shared" si="40"/>
        <v/>
      </c>
      <c r="M683" s="5" t="str">
        <f t="shared" si="41"/>
        <v/>
      </c>
      <c r="N683" s="5" t="str">
        <f t="shared" si="42"/>
        <v/>
      </c>
      <c r="O683" s="5" t="str">
        <f t="shared" si="43"/>
        <v/>
      </c>
    </row>
    <row r="684" spans="1:15">
      <c r="A684" s="5" t="s">
        <v>4662</v>
      </c>
      <c r="B684" s="5" t="s">
        <v>29</v>
      </c>
      <c r="C684" s="5" t="s">
        <v>35</v>
      </c>
      <c r="D684" s="5" t="s">
        <v>4663</v>
      </c>
      <c r="E684" s="5" t="s">
        <v>4615</v>
      </c>
      <c r="F684" s="5"/>
      <c r="G684" s="5">
        <v>-1</v>
      </c>
      <c r="H684" s="5" t="s">
        <v>27</v>
      </c>
      <c r="I684" s="5"/>
      <c r="J684" s="5"/>
      <c r="K684" s="4" t="str">
        <f>VLOOKUP(IF(ISBLANK(J684),C684,LEFT(J684,IFERROR(FIND("_",LEFT(J684,4)),1)-1)),{"","fact";"c","reset";"tc","reset";"ec","reset";"tec","fact";"c32","rate";"c64","rate";"cmpd","";"ec32","diff";"ec64","diff";"f","fact";"family","";"n","raw";"s",""},2,FALSE)</f>
        <v>rate</v>
      </c>
      <c r="L684" s="4" t="str">
        <f t="shared" si="40"/>
        <v/>
      </c>
      <c r="M684" s="5" t="str">
        <f t="shared" si="41"/>
        <v/>
      </c>
      <c r="N684" s="5" t="str">
        <f t="shared" si="42"/>
        <v/>
      </c>
      <c r="O684" s="5" t="str">
        <f t="shared" si="43"/>
        <v/>
      </c>
    </row>
    <row r="685" spans="1:15">
      <c r="A685" s="5" t="s">
        <v>4664</v>
      </c>
      <c r="B685" s="5" t="s">
        <v>29</v>
      </c>
      <c r="C685" s="5" t="s">
        <v>35</v>
      </c>
      <c r="D685" s="5" t="s">
        <v>4665</v>
      </c>
      <c r="E685" s="5" t="s">
        <v>4618</v>
      </c>
      <c r="F685" s="5"/>
      <c r="G685" s="5">
        <v>-1</v>
      </c>
      <c r="H685" s="5" t="s">
        <v>27</v>
      </c>
      <c r="I685" s="5"/>
      <c r="J685" s="5"/>
      <c r="K685" s="4" t="str">
        <f>VLOOKUP(IF(ISBLANK(J685),C685,LEFT(J685,IFERROR(FIND("_",LEFT(J685,4)),1)-1)),{"","fact";"c","reset";"tc","reset";"ec","reset";"tec","fact";"c32","rate";"c64","rate";"cmpd","";"ec32","diff";"ec64","diff";"f","fact";"family","";"n","raw";"s",""},2,FALSE)</f>
        <v>rate</v>
      </c>
      <c r="L685" s="4" t="str">
        <f t="shared" si="40"/>
        <v/>
      </c>
      <c r="M685" s="5" t="str">
        <f t="shared" si="41"/>
        <v/>
      </c>
      <c r="N685" s="5" t="str">
        <f t="shared" si="42"/>
        <v/>
      </c>
      <c r="O685" s="5" t="str">
        <f t="shared" si="43"/>
        <v/>
      </c>
    </row>
    <row r="686" spans="1:15">
      <c r="A686" s="5" t="s">
        <v>4666</v>
      </c>
      <c r="B686" s="5" t="s">
        <v>29</v>
      </c>
      <c r="C686" s="5" t="s">
        <v>35</v>
      </c>
      <c r="D686" s="5" t="s">
        <v>4667</v>
      </c>
      <c r="E686" s="5" t="s">
        <v>4621</v>
      </c>
      <c r="F686" s="5"/>
      <c r="G686" s="5">
        <v>-1</v>
      </c>
      <c r="H686" s="5" t="s">
        <v>27</v>
      </c>
      <c r="I686" s="5"/>
      <c r="J686" s="5"/>
      <c r="K686" s="4" t="str">
        <f>VLOOKUP(IF(ISBLANK(J686),C686,LEFT(J686,IFERROR(FIND("_",LEFT(J686,4)),1)-1)),{"","fact";"c","reset";"tc","reset";"ec","reset";"tec","fact";"c32","rate";"c64","rate";"cmpd","";"ec32","diff";"ec64","diff";"f","fact";"family","";"n","raw";"s",""},2,FALSE)</f>
        <v>rate</v>
      </c>
      <c r="L686" s="4" t="str">
        <f t="shared" si="40"/>
        <v/>
      </c>
      <c r="M686" s="5" t="str">
        <f t="shared" si="41"/>
        <v/>
      </c>
      <c r="N686" s="5" t="str">
        <f t="shared" si="42"/>
        <v/>
      </c>
      <c r="O686" s="5" t="str">
        <f t="shared" si="43"/>
        <v/>
      </c>
    </row>
    <row r="687" spans="1:15">
      <c r="A687" s="5" t="s">
        <v>4668</v>
      </c>
      <c r="B687" s="5" t="s">
        <v>29</v>
      </c>
      <c r="C687" s="5" t="s">
        <v>145</v>
      </c>
      <c r="D687" s="5" t="s">
        <v>4669</v>
      </c>
      <c r="E687" s="5" t="s">
        <v>4624</v>
      </c>
      <c r="F687" s="5" t="s">
        <v>1254</v>
      </c>
      <c r="G687" s="5">
        <v>-1</v>
      </c>
      <c r="H687" s="5" t="s">
        <v>27</v>
      </c>
      <c r="I687" s="5"/>
      <c r="J687" s="5"/>
      <c r="K687" s="4" t="str">
        <f>VLOOKUP(IF(ISBLANK(J687),C687,LEFT(J687,IFERROR(FIND("_",LEFT(J687,4)),1)-1)),{"","fact";"c","reset";"tc","reset";"ec","reset";"tec","fact";"c32","rate";"c64","rate";"cmpd","";"ec32","diff";"ec64","diff";"f","fact";"family","";"n","raw";"s",""},2,FALSE)</f>
        <v>fact</v>
      </c>
      <c r="L687" s="4" t="str">
        <f t="shared" si="40"/>
        <v/>
      </c>
      <c r="M687" s="5" t="str">
        <f t="shared" si="41"/>
        <v/>
      </c>
      <c r="N687" s="5" t="str">
        <f t="shared" si="42"/>
        <v/>
      </c>
      <c r="O687" s="5" t="str">
        <f t="shared" si="43"/>
        <v/>
      </c>
    </row>
    <row r="688" spans="1:15">
      <c r="A688" s="5" t="s">
        <v>4670</v>
      </c>
      <c r="B688" s="5" t="s">
        <v>29</v>
      </c>
      <c r="C688" s="5" t="s">
        <v>35</v>
      </c>
      <c r="D688" s="5" t="s">
        <v>4671</v>
      </c>
      <c r="E688" s="5" t="s">
        <v>4627</v>
      </c>
      <c r="F688" s="5"/>
      <c r="G688" s="5">
        <v>-1</v>
      </c>
      <c r="H688" s="5" t="s">
        <v>27</v>
      </c>
      <c r="I688" s="5"/>
      <c r="J688" s="5"/>
      <c r="K688" s="4" t="str">
        <f>VLOOKUP(IF(ISBLANK(J688),C688,LEFT(J688,IFERROR(FIND("_",LEFT(J688,4)),1)-1)),{"","fact";"c","reset";"tc","reset";"ec","reset";"tec","fact";"c32","rate";"c64","rate";"cmpd","";"ec32","diff";"ec64","diff";"f","fact";"family","";"n","raw";"s",""},2,FALSE)</f>
        <v>rate</v>
      </c>
      <c r="L688" s="4" t="str">
        <f t="shared" si="40"/>
        <v/>
      </c>
      <c r="M688" s="5" t="str">
        <f t="shared" si="41"/>
        <v/>
      </c>
      <c r="N688" s="5" t="str">
        <f t="shared" si="42"/>
        <v/>
      </c>
      <c r="O688" s="5" t="str">
        <f t="shared" si="43"/>
        <v/>
      </c>
    </row>
    <row r="689" spans="1:15">
      <c r="A689" s="5" t="s">
        <v>1734</v>
      </c>
      <c r="B689" s="5" t="s">
        <v>29</v>
      </c>
      <c r="C689" s="5" t="s">
        <v>25</v>
      </c>
      <c r="D689" s="5"/>
      <c r="E689" s="5" t="s">
        <v>1735</v>
      </c>
      <c r="F689" s="5"/>
      <c r="G689" s="5">
        <v>-1</v>
      </c>
      <c r="H689" s="5" t="s">
        <v>27</v>
      </c>
      <c r="I689" s="5"/>
      <c r="J689" s="5"/>
      <c r="K689" s="4" t="str">
        <f>VLOOKUP(IF(ISBLANK(J689),C689,LEFT(J689,IFERROR(FIND("_",LEFT(J689,4)),1)-1)),{"","fact";"c","reset";"tc","reset";"ec","reset";"tec","fact";"c32","rate";"c64","rate";"cmpd","";"ec32","diff";"ec64","diff";"f","fact";"family","";"n","raw";"s",""},2,FALSE)</f>
        <v/>
      </c>
      <c r="L689" s="4" t="str">
        <f t="shared" si="40"/>
        <v/>
      </c>
      <c r="M689" s="5" t="str">
        <f t="shared" si="41"/>
        <v/>
      </c>
      <c r="N689" s="5" t="str">
        <f t="shared" si="42"/>
        <v/>
      </c>
      <c r="O689" s="5" t="str">
        <f t="shared" si="43"/>
        <v/>
      </c>
    </row>
    <row r="690" spans="1:15">
      <c r="A690" s="5" t="s">
        <v>1736</v>
      </c>
      <c r="B690" s="5" t="s">
        <v>29</v>
      </c>
      <c r="C690" s="5" t="s">
        <v>35</v>
      </c>
      <c r="D690" s="5" t="s">
        <v>1737</v>
      </c>
      <c r="E690" s="5" t="s">
        <v>1738</v>
      </c>
      <c r="F690" s="5" t="s">
        <v>261</v>
      </c>
      <c r="G690" s="5">
        <v>-1</v>
      </c>
      <c r="H690" s="5" t="s">
        <v>27</v>
      </c>
      <c r="I690" s="5"/>
      <c r="J690" s="5"/>
      <c r="K690" s="4" t="str">
        <f>VLOOKUP(IF(ISBLANK(J690),C690,LEFT(J690,IFERROR(FIND("_",LEFT(J690,4)),1)-1)),{"","fact";"c","reset";"tc","reset";"ec","reset";"tec","fact";"c32","rate";"c64","rate";"cmpd","";"ec32","diff";"ec64","diff";"f","fact";"family","";"n","raw";"s",""},2,FALSE)</f>
        <v>rate</v>
      </c>
      <c r="L690" s="4" t="str">
        <f t="shared" si="40"/>
        <v/>
      </c>
      <c r="M690" s="5" t="str">
        <f t="shared" si="41"/>
        <v/>
      </c>
      <c r="N690" s="5" t="str">
        <f t="shared" si="42"/>
        <v/>
      </c>
      <c r="O690" s="5" t="str">
        <f t="shared" si="43"/>
        <v/>
      </c>
    </row>
    <row r="691" spans="1:15">
      <c r="A691" s="5" t="s">
        <v>1739</v>
      </c>
      <c r="B691" s="5" t="s">
        <v>29</v>
      </c>
      <c r="C691" s="5" t="s">
        <v>145</v>
      </c>
      <c r="D691" s="5" t="s">
        <v>1740</v>
      </c>
      <c r="E691" s="5" t="s">
        <v>1741</v>
      </c>
      <c r="F691" s="5" t="s">
        <v>1254</v>
      </c>
      <c r="G691" s="5">
        <v>-1</v>
      </c>
      <c r="H691" s="5" t="s">
        <v>27</v>
      </c>
      <c r="I691" s="5"/>
      <c r="J691" s="5"/>
      <c r="K691" s="4" t="str">
        <f>VLOOKUP(IF(ISBLANK(J691),C691,LEFT(J691,IFERROR(FIND("_",LEFT(J691,4)),1)-1)),{"","fact";"c","reset";"tc","reset";"ec","reset";"tec","fact";"c32","rate";"c64","rate";"cmpd","";"ec32","diff";"ec64","diff";"f","fact";"family","";"n","raw";"s",""},2,FALSE)</f>
        <v>fact</v>
      </c>
      <c r="L691" s="4" t="str">
        <f t="shared" si="40"/>
        <v/>
      </c>
      <c r="M691" s="5" t="str">
        <f t="shared" si="41"/>
        <v/>
      </c>
      <c r="N691" s="5" t="str">
        <f t="shared" si="42"/>
        <v/>
      </c>
      <c r="O691" s="5" t="str">
        <f t="shared" si="43"/>
        <v/>
      </c>
    </row>
    <row r="692" spans="1:15" ht="30">
      <c r="A692" s="5" t="s">
        <v>1742</v>
      </c>
      <c r="B692" s="5" t="s">
        <v>29</v>
      </c>
      <c r="C692" s="5" t="s">
        <v>455</v>
      </c>
      <c r="D692" s="5" t="s">
        <v>1740</v>
      </c>
      <c r="E692" s="5" t="s">
        <v>1743</v>
      </c>
      <c r="F692" s="5" t="s">
        <v>524</v>
      </c>
      <c r="G692" s="5">
        <v>-1</v>
      </c>
      <c r="H692" s="5" t="s">
        <v>27</v>
      </c>
      <c r="I692" s="5"/>
      <c r="J692" s="5" t="s">
        <v>1744</v>
      </c>
      <c r="K692" s="4" t="str">
        <f>VLOOKUP(IF(ISBLANK(J692),C692,LEFT(J692,IFERROR(FIND("_",LEFT(J692,4)),1)-1)),{"","fact";"c","reset";"tc","reset";"ec","reset";"tec","fact";"c32","rate";"c64","rate";"cmpd","";"ec32","diff";"ec64","diff";"f","fact";"family","";"n","raw";"s",""},2,FALSE)</f>
        <v>fact</v>
      </c>
      <c r="L692" s="4" t="str">
        <f t="shared" si="40"/>
        <v>100 * fs.ufs64.gibc.dirtyEntries / fs.ufs64.gibc.totalEntries</v>
      </c>
      <c r="M692" s="5" t="str">
        <f t="shared" si="41"/>
        <v>pct</v>
      </c>
      <c r="N692" s="5" t="str">
        <f t="shared" si="42"/>
        <v>fs.ufs64.gibc.dirtyEntries</v>
      </c>
      <c r="O692" s="5" t="str">
        <f t="shared" si="43"/>
        <v>fs.ufs64.gibc.totalEntries</v>
      </c>
    </row>
    <row r="693" spans="1:15">
      <c r="A693" s="5" t="s">
        <v>1745</v>
      </c>
      <c r="B693" s="5" t="s">
        <v>29</v>
      </c>
      <c r="C693" s="5" t="s">
        <v>35</v>
      </c>
      <c r="D693" s="5" t="s">
        <v>1746</v>
      </c>
      <c r="E693" s="5" t="s">
        <v>1747</v>
      </c>
      <c r="F693" s="5" t="s">
        <v>261</v>
      </c>
      <c r="G693" s="5">
        <v>-1</v>
      </c>
      <c r="H693" s="5" t="s">
        <v>27</v>
      </c>
      <c r="I693" s="5"/>
      <c r="J693" s="5"/>
      <c r="K693" s="4" t="str">
        <f>VLOOKUP(IF(ISBLANK(J693),C693,LEFT(J693,IFERROR(FIND("_",LEFT(J693,4)),1)-1)),{"","fact";"c","reset";"tc","reset";"ec","reset";"tec","fact";"c32","rate";"c64","rate";"cmpd","";"ec32","diff";"ec64","diff";"f","fact";"family","";"n","raw";"s",""},2,FALSE)</f>
        <v>rate</v>
      </c>
      <c r="L693" s="4" t="str">
        <f t="shared" si="40"/>
        <v/>
      </c>
      <c r="M693" s="5" t="str">
        <f t="shared" si="41"/>
        <v/>
      </c>
      <c r="N693" s="5" t="str">
        <f t="shared" si="42"/>
        <v/>
      </c>
      <c r="O693" s="5" t="str">
        <f t="shared" si="43"/>
        <v/>
      </c>
    </row>
    <row r="694" spans="1:15">
      <c r="A694" s="5" t="s">
        <v>1748</v>
      </c>
      <c r="B694" s="5" t="s">
        <v>29</v>
      </c>
      <c r="C694" s="5" t="s">
        <v>35</v>
      </c>
      <c r="D694" s="5" t="s">
        <v>1749</v>
      </c>
      <c r="E694" s="5" t="s">
        <v>1750</v>
      </c>
      <c r="F694" s="5" t="s">
        <v>261</v>
      </c>
      <c r="G694" s="5">
        <v>-1</v>
      </c>
      <c r="H694" s="5" t="s">
        <v>27</v>
      </c>
      <c r="I694" s="5"/>
      <c r="J694" s="5"/>
      <c r="K694" s="4" t="str">
        <f>VLOOKUP(IF(ISBLANK(J694),C694,LEFT(J694,IFERROR(FIND("_",LEFT(J694,4)),1)-1)),{"","fact";"c","reset";"tc","reset";"ec","reset";"tec","fact";"c32","rate";"c64","rate";"cmpd","";"ec32","diff";"ec64","diff";"f","fact";"family","";"n","raw";"s",""},2,FALSE)</f>
        <v>rate</v>
      </c>
      <c r="L694" s="4" t="str">
        <f t="shared" si="40"/>
        <v/>
      </c>
      <c r="M694" s="5" t="str">
        <f t="shared" si="41"/>
        <v/>
      </c>
      <c r="N694" s="5" t="str">
        <f t="shared" si="42"/>
        <v/>
      </c>
      <c r="O694" s="5" t="str">
        <f t="shared" si="43"/>
        <v/>
      </c>
    </row>
    <row r="695" spans="1:15">
      <c r="A695" s="5" t="s">
        <v>1751</v>
      </c>
      <c r="B695" s="5" t="s">
        <v>29</v>
      </c>
      <c r="C695" s="5" t="s">
        <v>35</v>
      </c>
      <c r="D695" s="5" t="s">
        <v>1752</v>
      </c>
      <c r="E695" s="5" t="s">
        <v>1753</v>
      </c>
      <c r="F695" s="5" t="s">
        <v>261</v>
      </c>
      <c r="G695" s="5">
        <v>-1</v>
      </c>
      <c r="H695" s="5" t="s">
        <v>27</v>
      </c>
      <c r="I695" s="5"/>
      <c r="J695" s="5"/>
      <c r="K695" s="4" t="str">
        <f>VLOOKUP(IF(ISBLANK(J695),C695,LEFT(J695,IFERROR(FIND("_",LEFT(J695,4)),1)-1)),{"","fact";"c","reset";"tc","reset";"ec","reset";"tec","fact";"c32","rate";"c64","rate";"cmpd","";"ec32","diff";"ec64","diff";"f","fact";"family","";"n","raw";"s",""},2,FALSE)</f>
        <v>rate</v>
      </c>
      <c r="L695" s="4" t="str">
        <f t="shared" si="40"/>
        <v/>
      </c>
      <c r="M695" s="5" t="str">
        <f t="shared" si="41"/>
        <v/>
      </c>
      <c r="N695" s="5" t="str">
        <f t="shared" si="42"/>
        <v/>
      </c>
      <c r="O695" s="5" t="str">
        <f t="shared" si="43"/>
        <v/>
      </c>
    </row>
    <row r="696" spans="1:15">
      <c r="A696" s="5" t="s">
        <v>1754</v>
      </c>
      <c r="B696" s="5" t="s">
        <v>29</v>
      </c>
      <c r="C696" s="5" t="s">
        <v>35</v>
      </c>
      <c r="D696" s="5" t="s">
        <v>1755</v>
      </c>
      <c r="E696" s="5" t="s">
        <v>1756</v>
      </c>
      <c r="F696" s="5" t="s">
        <v>261</v>
      </c>
      <c r="G696" s="5">
        <v>-1</v>
      </c>
      <c r="H696" s="5" t="s">
        <v>27</v>
      </c>
      <c r="I696" s="5"/>
      <c r="J696" s="5"/>
      <c r="K696" s="4" t="str">
        <f>VLOOKUP(IF(ISBLANK(J696),C696,LEFT(J696,IFERROR(FIND("_",LEFT(J696,4)),1)-1)),{"","fact";"c","reset";"tc","reset";"ec","reset";"tec","fact";"c32","rate";"c64","rate";"cmpd","";"ec32","diff";"ec64","diff";"f","fact";"family","";"n","raw";"s",""},2,FALSE)</f>
        <v>rate</v>
      </c>
      <c r="L696" s="4" t="str">
        <f t="shared" si="40"/>
        <v/>
      </c>
      <c r="M696" s="5" t="str">
        <f t="shared" si="41"/>
        <v/>
      </c>
      <c r="N696" s="5" t="str">
        <f t="shared" si="42"/>
        <v/>
      </c>
      <c r="O696" s="5" t="str">
        <f t="shared" si="43"/>
        <v/>
      </c>
    </row>
    <row r="697" spans="1:15">
      <c r="A697" s="5" t="s">
        <v>1757</v>
      </c>
      <c r="B697" s="5" t="s">
        <v>29</v>
      </c>
      <c r="C697" s="5" t="s">
        <v>35</v>
      </c>
      <c r="D697" s="5" t="s">
        <v>1758</v>
      </c>
      <c r="E697" s="5" t="s">
        <v>1759</v>
      </c>
      <c r="F697" s="5" t="s">
        <v>261</v>
      </c>
      <c r="G697" s="5">
        <v>-1</v>
      </c>
      <c r="H697" s="5" t="s">
        <v>27</v>
      </c>
      <c r="I697" s="5"/>
      <c r="J697" s="5"/>
      <c r="K697" s="4" t="str">
        <f>VLOOKUP(IF(ISBLANK(J697),C697,LEFT(J697,IFERROR(FIND("_",LEFT(J697,4)),1)-1)),{"","fact";"c","reset";"tc","reset";"ec","reset";"tec","fact";"c32","rate";"c64","rate";"cmpd","";"ec32","diff";"ec64","diff";"f","fact";"family","";"n","raw";"s",""},2,FALSE)</f>
        <v>rate</v>
      </c>
      <c r="L697" s="4" t="str">
        <f t="shared" si="40"/>
        <v/>
      </c>
      <c r="M697" s="5" t="str">
        <f t="shared" si="41"/>
        <v/>
      </c>
      <c r="N697" s="5" t="str">
        <f t="shared" si="42"/>
        <v/>
      </c>
      <c r="O697" s="5" t="str">
        <f t="shared" si="43"/>
        <v/>
      </c>
    </row>
    <row r="698" spans="1:15">
      <c r="A698" s="5" t="s">
        <v>1760</v>
      </c>
      <c r="B698" s="5" t="s">
        <v>29</v>
      </c>
      <c r="C698" s="5" t="s">
        <v>35</v>
      </c>
      <c r="D698" s="5" t="s">
        <v>1761</v>
      </c>
      <c r="E698" s="5" t="s">
        <v>1762</v>
      </c>
      <c r="F698" s="5" t="s">
        <v>261</v>
      </c>
      <c r="G698" s="5">
        <v>-1</v>
      </c>
      <c r="H698" s="5" t="s">
        <v>27</v>
      </c>
      <c r="I698" s="5"/>
      <c r="J698" s="5"/>
      <c r="K698" s="4" t="str">
        <f>VLOOKUP(IF(ISBLANK(J698),C698,LEFT(J698,IFERROR(FIND("_",LEFT(J698,4)),1)-1)),{"","fact";"c","reset";"tc","reset";"ec","reset";"tec","fact";"c32","rate";"c64","rate";"cmpd","";"ec32","diff";"ec64","diff";"f","fact";"family","";"n","raw";"s",""},2,FALSE)</f>
        <v>rate</v>
      </c>
      <c r="L698" s="4" t="str">
        <f t="shared" si="40"/>
        <v/>
      </c>
      <c r="M698" s="5" t="str">
        <f t="shared" si="41"/>
        <v/>
      </c>
      <c r="N698" s="5" t="str">
        <f t="shared" si="42"/>
        <v/>
      </c>
      <c r="O698" s="5" t="str">
        <f t="shared" si="43"/>
        <v/>
      </c>
    </row>
    <row r="699" spans="1:15">
      <c r="A699" s="5" t="s">
        <v>1763</v>
      </c>
      <c r="B699" s="5" t="s">
        <v>29</v>
      </c>
      <c r="C699" s="5" t="s">
        <v>35</v>
      </c>
      <c r="D699" s="5" t="s">
        <v>1764</v>
      </c>
      <c r="E699" s="5" t="s">
        <v>1765</v>
      </c>
      <c r="F699" s="5" t="s">
        <v>261</v>
      </c>
      <c r="G699" s="5">
        <v>-1</v>
      </c>
      <c r="H699" s="5" t="s">
        <v>27</v>
      </c>
      <c r="I699" s="5"/>
      <c r="J699" s="5"/>
      <c r="K699" s="4" t="str">
        <f>VLOOKUP(IF(ISBLANK(J699),C699,LEFT(J699,IFERROR(FIND("_",LEFT(J699,4)),1)-1)),{"","fact";"c","reset";"tc","reset";"ec","reset";"tec","fact";"c32","rate";"c64","rate";"cmpd","";"ec32","diff";"ec64","diff";"f","fact";"family","";"n","raw";"s",""},2,FALSE)</f>
        <v>rate</v>
      </c>
      <c r="L699" s="4" t="str">
        <f t="shared" si="40"/>
        <v/>
      </c>
      <c r="M699" s="5" t="str">
        <f t="shared" si="41"/>
        <v/>
      </c>
      <c r="N699" s="5" t="str">
        <f t="shared" si="42"/>
        <v/>
      </c>
      <c r="O699" s="5" t="str">
        <f t="shared" si="43"/>
        <v/>
      </c>
    </row>
    <row r="700" spans="1:15">
      <c r="A700" s="5" t="s">
        <v>1766</v>
      </c>
      <c r="B700" s="5" t="s">
        <v>29</v>
      </c>
      <c r="C700" s="5" t="s">
        <v>145</v>
      </c>
      <c r="D700" s="5" t="s">
        <v>1767</v>
      </c>
      <c r="E700" s="5" t="s">
        <v>1768</v>
      </c>
      <c r="F700" s="5" t="s">
        <v>1122</v>
      </c>
      <c r="G700" s="5">
        <v>-1</v>
      </c>
      <c r="H700" s="5" t="s">
        <v>27</v>
      </c>
      <c r="I700" s="5"/>
      <c r="J700" s="5"/>
      <c r="K700" s="4" t="str">
        <f>VLOOKUP(IF(ISBLANK(J700),C700,LEFT(J700,IFERROR(FIND("_",LEFT(J700,4)),1)-1)),{"","fact";"c","reset";"tc","reset";"ec","reset";"tec","fact";"c32","rate";"c64","rate";"cmpd","";"ec32","diff";"ec64","diff";"f","fact";"family","";"n","raw";"s",""},2,FALSE)</f>
        <v>fact</v>
      </c>
      <c r="L700" s="4" t="str">
        <f t="shared" si="40"/>
        <v/>
      </c>
      <c r="M700" s="5" t="str">
        <f t="shared" si="41"/>
        <v/>
      </c>
      <c r="N700" s="5" t="str">
        <f t="shared" si="42"/>
        <v/>
      </c>
      <c r="O700" s="5" t="str">
        <f t="shared" si="43"/>
        <v/>
      </c>
    </row>
    <row r="701" spans="1:15" ht="30">
      <c r="A701" s="5" t="s">
        <v>1769</v>
      </c>
      <c r="B701" s="5" t="s">
        <v>29</v>
      </c>
      <c r="C701" s="5" t="s">
        <v>455</v>
      </c>
      <c r="D701" s="5" t="s">
        <v>1770</v>
      </c>
      <c r="E701" s="5" t="s">
        <v>1771</v>
      </c>
      <c r="F701" s="5" t="s">
        <v>524</v>
      </c>
      <c r="G701" s="5">
        <v>-1</v>
      </c>
      <c r="H701" s="5" t="s">
        <v>27</v>
      </c>
      <c r="I701" s="5"/>
      <c r="J701" s="5" t="s">
        <v>1772</v>
      </c>
      <c r="K701" s="4" t="str">
        <f>VLOOKUP(IF(ISBLANK(J701),C701,LEFT(J701,IFERROR(FIND("_",LEFT(J701,4)),1)-1)),{"","fact";"c","reset";"tc","reset";"ec","reset";"tec","fact";"c32","rate";"c64","rate";"cmpd","";"ec32","diff";"ec64","diff";"f","fact";"family","";"n","raw";"s",""},2,FALSE)</f>
        <v>fact</v>
      </c>
      <c r="L701" s="4" t="str">
        <f t="shared" si="40"/>
        <v>100 * fs.ufs64.gibc.totalHits / fs.ufs64.gibc.lookup</v>
      </c>
      <c r="M701" s="5" t="str">
        <f t="shared" si="41"/>
        <v>pct</v>
      </c>
      <c r="N701" s="5" t="str">
        <f t="shared" si="42"/>
        <v>fs.ufs64.gibc.totalHits</v>
      </c>
      <c r="O701" s="5" t="str">
        <f t="shared" si="43"/>
        <v>fs.ufs64.gibc.lookup</v>
      </c>
    </row>
    <row r="702" spans="1:15">
      <c r="A702" s="5" t="s">
        <v>1773</v>
      </c>
      <c r="B702" s="5" t="s">
        <v>29</v>
      </c>
      <c r="C702" s="5" t="s">
        <v>35</v>
      </c>
      <c r="D702" s="5" t="s">
        <v>1774</v>
      </c>
      <c r="E702" s="5" t="s">
        <v>1775</v>
      </c>
      <c r="F702" s="5" t="s">
        <v>261</v>
      </c>
      <c r="G702" s="5">
        <v>-1</v>
      </c>
      <c r="H702" s="5" t="s">
        <v>27</v>
      </c>
      <c r="I702" s="5"/>
      <c r="J702" s="5"/>
      <c r="K702" s="4" t="str">
        <f>VLOOKUP(IF(ISBLANK(J702),C702,LEFT(J702,IFERROR(FIND("_",LEFT(J702,4)),1)-1)),{"","fact";"c","reset";"tc","reset";"ec","reset";"tec","fact";"c32","rate";"c64","rate";"cmpd","";"ec32","diff";"ec64","diff";"f","fact";"family","";"n","raw";"s",""},2,FALSE)</f>
        <v>rate</v>
      </c>
      <c r="L702" s="4" t="str">
        <f t="shared" si="40"/>
        <v/>
      </c>
      <c r="M702" s="5" t="str">
        <f t="shared" si="41"/>
        <v/>
      </c>
      <c r="N702" s="5" t="str">
        <f t="shared" si="42"/>
        <v/>
      </c>
      <c r="O702" s="5" t="str">
        <f t="shared" si="43"/>
        <v/>
      </c>
    </row>
    <row r="703" spans="1:15">
      <c r="A703" s="5" t="s">
        <v>1776</v>
      </c>
      <c r="B703" s="5" t="s">
        <v>29</v>
      </c>
      <c r="C703" s="5" t="s">
        <v>35</v>
      </c>
      <c r="D703" s="5" t="s">
        <v>1777</v>
      </c>
      <c r="E703" s="5" t="s">
        <v>1778</v>
      </c>
      <c r="F703" s="5"/>
      <c r="G703" s="5">
        <v>-1</v>
      </c>
      <c r="H703" s="5" t="s">
        <v>27</v>
      </c>
      <c r="I703" s="5"/>
      <c r="J703" s="5"/>
      <c r="K703" s="4" t="str">
        <f>VLOOKUP(IF(ISBLANK(J703),C703,LEFT(J703,IFERROR(FIND("_",LEFT(J703,4)),1)-1)),{"","fact";"c","reset";"tc","reset";"ec","reset";"tec","fact";"c32","rate";"c64","rate";"cmpd","";"ec32","diff";"ec64","diff";"f","fact";"family","";"n","raw";"s",""},2,FALSE)</f>
        <v>rate</v>
      </c>
      <c r="L703" s="4" t="str">
        <f t="shared" si="40"/>
        <v/>
      </c>
      <c r="M703" s="5" t="str">
        <f t="shared" si="41"/>
        <v/>
      </c>
      <c r="N703" s="5" t="str">
        <f t="shared" si="42"/>
        <v/>
      </c>
      <c r="O703" s="5" t="str">
        <f t="shared" si="43"/>
        <v/>
      </c>
    </row>
    <row r="704" spans="1:15">
      <c r="A704" s="5" t="s">
        <v>1779</v>
      </c>
      <c r="B704" s="5" t="s">
        <v>29</v>
      </c>
      <c r="C704" s="5" t="s">
        <v>35</v>
      </c>
      <c r="D704" s="5" t="s">
        <v>1780</v>
      </c>
      <c r="E704" s="5" t="s">
        <v>1781</v>
      </c>
      <c r="F704" s="5"/>
      <c r="G704" s="5">
        <v>-1</v>
      </c>
      <c r="H704" s="5" t="s">
        <v>27</v>
      </c>
      <c r="I704" s="5"/>
      <c r="J704" s="5"/>
      <c r="K704" s="4" t="str">
        <f>VLOOKUP(IF(ISBLANK(J704),C704,LEFT(J704,IFERROR(FIND("_",LEFT(J704,4)),1)-1)),{"","fact";"c","reset";"tc","reset";"ec","reset";"tec","fact";"c32","rate";"c64","rate";"cmpd","";"ec32","diff";"ec64","diff";"f","fact";"family","";"n","raw";"s",""},2,FALSE)</f>
        <v>rate</v>
      </c>
      <c r="L704" s="4" t="str">
        <f t="shared" si="40"/>
        <v/>
      </c>
      <c r="M704" s="5" t="str">
        <f t="shared" si="41"/>
        <v/>
      </c>
      <c r="N704" s="5" t="str">
        <f t="shared" si="42"/>
        <v/>
      </c>
      <c r="O704" s="5" t="str">
        <f t="shared" si="43"/>
        <v/>
      </c>
    </row>
    <row r="705" spans="1:15">
      <c r="A705" s="5" t="s">
        <v>1782</v>
      </c>
      <c r="B705" s="5" t="s">
        <v>29</v>
      </c>
      <c r="C705" s="5" t="s">
        <v>35</v>
      </c>
      <c r="D705" s="5" t="s">
        <v>1783</v>
      </c>
      <c r="E705" s="5" t="s">
        <v>1784</v>
      </c>
      <c r="F705" s="5"/>
      <c r="G705" s="5">
        <v>-1</v>
      </c>
      <c r="H705" s="5" t="s">
        <v>27</v>
      </c>
      <c r="I705" s="5"/>
      <c r="J705" s="5"/>
      <c r="K705" s="4" t="str">
        <f>VLOOKUP(IF(ISBLANK(J705),C705,LEFT(J705,IFERROR(FIND("_",LEFT(J705,4)),1)-1)),{"","fact";"c","reset";"tc","reset";"ec","reset";"tec","fact";"c32","rate";"c64","rate";"cmpd","";"ec32","diff";"ec64","diff";"f","fact";"family","";"n","raw";"s",""},2,FALSE)</f>
        <v>rate</v>
      </c>
      <c r="L705" s="4" t="str">
        <f t="shared" si="40"/>
        <v/>
      </c>
      <c r="M705" s="5" t="str">
        <f t="shared" si="41"/>
        <v/>
      </c>
      <c r="N705" s="5" t="str">
        <f t="shared" si="42"/>
        <v/>
      </c>
      <c r="O705" s="5" t="str">
        <f t="shared" si="43"/>
        <v/>
      </c>
    </row>
    <row r="706" spans="1:15" ht="45">
      <c r="A706" s="5" t="s">
        <v>1785</v>
      </c>
      <c r="B706" s="5" t="s">
        <v>29</v>
      </c>
      <c r="C706" s="5" t="s">
        <v>455</v>
      </c>
      <c r="D706" s="5" t="s">
        <v>1786</v>
      </c>
      <c r="E706" s="5" t="s">
        <v>1787</v>
      </c>
      <c r="F706" s="5" t="s">
        <v>524</v>
      </c>
      <c r="G706" s="5">
        <v>-1</v>
      </c>
      <c r="H706" s="5" t="s">
        <v>27</v>
      </c>
      <c r="I706" s="5"/>
      <c r="J706" s="5" t="s">
        <v>1788</v>
      </c>
      <c r="K706" s="4" t="str">
        <f>VLOOKUP(IF(ISBLANK(J706),C706,LEFT(J706,IFERROR(FIND("_",LEFT(J706,4)),1)-1)),{"","fact";"c","reset";"tc","reset";"ec","reset";"tec","fact";"c32","rate";"c64","rate";"cmpd","";"ec32","diff";"ec64","diff";"f","fact";"family","";"n","raw";"s",""},2,FALSE)</f>
        <v>fact</v>
      </c>
      <c r="L706" s="4" t="str">
        <f t="shared" si="40"/>
        <v>100 * fs.ufs64.gibc.lookupDescriptorHit / fs.ufs64.gibc.lookup</v>
      </c>
      <c r="M706" s="5" t="str">
        <f t="shared" si="41"/>
        <v>pct</v>
      </c>
      <c r="N706" s="5" t="str">
        <f t="shared" si="42"/>
        <v>fs.ufs64.gibc.lookupDescriptorHit</v>
      </c>
      <c r="O706" s="5" t="str">
        <f t="shared" si="43"/>
        <v>fs.ufs64.gibc.lookup</v>
      </c>
    </row>
    <row r="707" spans="1:15">
      <c r="A707" s="5" t="s">
        <v>1789</v>
      </c>
      <c r="B707" s="5" t="s">
        <v>29</v>
      </c>
      <c r="C707" s="5" t="s">
        <v>35</v>
      </c>
      <c r="D707" s="5" t="s">
        <v>1790</v>
      </c>
      <c r="E707" s="5" t="s">
        <v>1791</v>
      </c>
      <c r="F707" s="5" t="s">
        <v>1254</v>
      </c>
      <c r="G707" s="5">
        <v>-1</v>
      </c>
      <c r="H707" s="5" t="s">
        <v>27</v>
      </c>
      <c r="I707" s="5"/>
      <c r="J707" s="5"/>
      <c r="K707" s="4" t="str">
        <f>VLOOKUP(IF(ISBLANK(J707),C707,LEFT(J707,IFERROR(FIND("_",LEFT(J707,4)),1)-1)),{"","fact";"c","reset";"tc","reset";"ec","reset";"tec","fact";"c32","rate";"c64","rate";"cmpd","";"ec32","diff";"ec64","diff";"f","fact";"family","";"n","raw";"s",""},2,FALSE)</f>
        <v>rate</v>
      </c>
      <c r="L707" s="4" t="str">
        <f t="shared" ref="L707:L770" si="44">IF(M707="div",CONCATENATE(N707," / ",O707),IF(M707="sub",CONCATENATE(N707," - ",O707),IF(M707="add",CONCATENATE(N707," + ",O707),IF(M707="mult",CONCATENATE(N707," * ",O707),IF(M707="pct",CONCATENATE("100 * ",N707," / ",O707),IF(M707="sum",CONCATENATE("∑ (",N707,IF(LEN(O707)=0,""," + "),SUBSTITUTE(O707,","," + "),")"),""))))))</f>
        <v/>
      </c>
      <c r="M707" s="5" t="str">
        <f t="shared" ref="M707:M770" si="45">IF(ISBLANK(J707),"",RIGHT(LEFT(J707,FIND(",",J707)-1),LEN(LEFT(J707,FIND(",",J707)-1))-IFERROR(FIND("_",LEFT(J707,FIND(",",J707)-1)),0)))</f>
        <v/>
      </c>
      <c r="N707" s="5" t="str">
        <f t="shared" ref="N707:N770" si="46">IF(ISBLANK(J707),"",MID(J707,FIND(",",J707)+1,IFERROR(FIND(",",J707,FIND(",",J707)+1)-FIND(",",J707)-1,LEN(J707))))</f>
        <v/>
      </c>
      <c r="O707" s="5" t="str">
        <f t="shared" ref="O707:O770" si="47">IF(ISBLANK(J707),"",IFERROR(RIGHT(J707,LEN(J707)-FIND(",",J707,FIND(",",J707)+1)),""))</f>
        <v/>
      </c>
    </row>
    <row r="708" spans="1:15">
      <c r="A708" s="5" t="s">
        <v>1792</v>
      </c>
      <c r="B708" s="5" t="s">
        <v>29</v>
      </c>
      <c r="C708" s="5" t="s">
        <v>35</v>
      </c>
      <c r="D708" s="5" t="s">
        <v>1793</v>
      </c>
      <c r="E708" s="5" t="s">
        <v>1794</v>
      </c>
      <c r="F708" s="5" t="s">
        <v>261</v>
      </c>
      <c r="G708" s="5">
        <v>-1</v>
      </c>
      <c r="H708" s="5" t="s">
        <v>27</v>
      </c>
      <c r="I708" s="5"/>
      <c r="J708" s="5"/>
      <c r="K708" s="4" t="str">
        <f>VLOOKUP(IF(ISBLANK(J708),C708,LEFT(J708,IFERROR(FIND("_",LEFT(J708,4)),1)-1)),{"","fact";"c","reset";"tc","reset";"ec","reset";"tec","fact";"c32","rate";"c64","rate";"cmpd","";"ec32","diff";"ec64","diff";"f","fact";"family","";"n","raw";"s",""},2,FALSE)</f>
        <v>rate</v>
      </c>
      <c r="L708" s="4" t="str">
        <f t="shared" si="44"/>
        <v/>
      </c>
      <c r="M708" s="5" t="str">
        <f t="shared" si="45"/>
        <v/>
      </c>
      <c r="N708" s="5" t="str">
        <f t="shared" si="46"/>
        <v/>
      </c>
      <c r="O708" s="5" t="str">
        <f t="shared" si="47"/>
        <v/>
      </c>
    </row>
    <row r="709" spans="1:15">
      <c r="A709" s="5" t="s">
        <v>1795</v>
      </c>
      <c r="B709" s="5" t="s">
        <v>29</v>
      </c>
      <c r="C709" s="5" t="s">
        <v>35</v>
      </c>
      <c r="D709" s="5" t="s">
        <v>1796</v>
      </c>
      <c r="E709" s="5" t="s">
        <v>1797</v>
      </c>
      <c r="F709" s="5" t="s">
        <v>261</v>
      </c>
      <c r="G709" s="5">
        <v>-1</v>
      </c>
      <c r="H709" s="5" t="s">
        <v>27</v>
      </c>
      <c r="I709" s="5"/>
      <c r="J709" s="5"/>
      <c r="K709" s="4" t="str">
        <f>VLOOKUP(IF(ISBLANK(J709),C709,LEFT(J709,IFERROR(FIND("_",LEFT(J709,4)),1)-1)),{"","fact";"c","reset";"tc","reset";"ec","reset";"tec","fact";"c32","rate";"c64","rate";"cmpd","";"ec32","diff";"ec64","diff";"f","fact";"family","";"n","raw";"s",""},2,FALSE)</f>
        <v>rate</v>
      </c>
      <c r="L709" s="4" t="str">
        <f t="shared" si="44"/>
        <v/>
      </c>
      <c r="M709" s="5" t="str">
        <f t="shared" si="45"/>
        <v/>
      </c>
      <c r="N709" s="5" t="str">
        <f t="shared" si="46"/>
        <v/>
      </c>
      <c r="O709" s="5" t="str">
        <f t="shared" si="47"/>
        <v/>
      </c>
    </row>
    <row r="710" spans="1:15">
      <c r="A710" s="5" t="s">
        <v>1798</v>
      </c>
      <c r="B710" s="5" t="s">
        <v>29</v>
      </c>
      <c r="C710" s="5" t="s">
        <v>35</v>
      </c>
      <c r="D710" s="5" t="s">
        <v>1799</v>
      </c>
      <c r="E710" s="5" t="s">
        <v>1800</v>
      </c>
      <c r="F710" s="5" t="s">
        <v>261</v>
      </c>
      <c r="G710" s="5">
        <v>-1</v>
      </c>
      <c r="H710" s="5" t="s">
        <v>27</v>
      </c>
      <c r="I710" s="5"/>
      <c r="J710" s="5"/>
      <c r="K710" s="4" t="str">
        <f>VLOOKUP(IF(ISBLANK(J710),C710,LEFT(J710,IFERROR(FIND("_",LEFT(J710,4)),1)-1)),{"","fact";"c","reset";"tc","reset";"ec","reset";"tec","fact";"c32","rate";"c64","rate";"cmpd","";"ec32","diff";"ec64","diff";"f","fact";"family","";"n","raw";"s",""},2,FALSE)</f>
        <v>rate</v>
      </c>
      <c r="L710" s="4" t="str">
        <f t="shared" si="44"/>
        <v/>
      </c>
      <c r="M710" s="5" t="str">
        <f t="shared" si="45"/>
        <v/>
      </c>
      <c r="N710" s="5" t="str">
        <f t="shared" si="46"/>
        <v/>
      </c>
      <c r="O710" s="5" t="str">
        <f t="shared" si="47"/>
        <v/>
      </c>
    </row>
    <row r="711" spans="1:15">
      <c r="A711" s="5" t="s">
        <v>1801</v>
      </c>
      <c r="B711" s="5" t="s">
        <v>29</v>
      </c>
      <c r="C711" s="5" t="s">
        <v>35</v>
      </c>
      <c r="D711" s="5" t="s">
        <v>1802</v>
      </c>
      <c r="E711" s="5" t="s">
        <v>1803</v>
      </c>
      <c r="F711" s="5" t="s">
        <v>261</v>
      </c>
      <c r="G711" s="5">
        <v>-1</v>
      </c>
      <c r="H711" s="5" t="s">
        <v>27</v>
      </c>
      <c r="I711" s="5"/>
      <c r="J711" s="5"/>
      <c r="K711" s="4" t="str">
        <f>VLOOKUP(IF(ISBLANK(J711),C711,LEFT(J711,IFERROR(FIND("_",LEFT(J711,4)),1)-1)),{"","fact";"c","reset";"tc","reset";"ec","reset";"tec","fact";"c32","rate";"c64","rate";"cmpd","";"ec32","diff";"ec64","diff";"f","fact";"family","";"n","raw";"s",""},2,FALSE)</f>
        <v>rate</v>
      </c>
      <c r="L711" s="4" t="str">
        <f t="shared" si="44"/>
        <v/>
      </c>
      <c r="M711" s="5" t="str">
        <f t="shared" si="45"/>
        <v/>
      </c>
      <c r="N711" s="5" t="str">
        <f t="shared" si="46"/>
        <v/>
      </c>
      <c r="O711" s="5" t="str">
        <f t="shared" si="47"/>
        <v/>
      </c>
    </row>
    <row r="712" spans="1:15">
      <c r="A712" s="5" t="s">
        <v>1804</v>
      </c>
      <c r="B712" s="5" t="s">
        <v>29</v>
      </c>
      <c r="C712" s="5" t="s">
        <v>35</v>
      </c>
      <c r="D712" s="5" t="s">
        <v>1805</v>
      </c>
      <c r="E712" s="5" t="s">
        <v>1806</v>
      </c>
      <c r="F712" s="5" t="s">
        <v>261</v>
      </c>
      <c r="G712" s="5">
        <v>-1</v>
      </c>
      <c r="H712" s="5" t="s">
        <v>27</v>
      </c>
      <c r="I712" s="5"/>
      <c r="J712" s="5"/>
      <c r="K712" s="4" t="str">
        <f>VLOOKUP(IF(ISBLANK(J712),C712,LEFT(J712,IFERROR(FIND("_",LEFT(J712,4)),1)-1)),{"","fact";"c","reset";"tc","reset";"ec","reset";"tec","fact";"c32","rate";"c64","rate";"cmpd","";"ec32","diff";"ec64","diff";"f","fact";"family","";"n","raw";"s",""},2,FALSE)</f>
        <v>rate</v>
      </c>
      <c r="L712" s="4" t="str">
        <f t="shared" si="44"/>
        <v/>
      </c>
      <c r="M712" s="5" t="str">
        <f t="shared" si="45"/>
        <v/>
      </c>
      <c r="N712" s="5" t="str">
        <f t="shared" si="46"/>
        <v/>
      </c>
      <c r="O712" s="5" t="str">
        <f t="shared" si="47"/>
        <v/>
      </c>
    </row>
    <row r="713" spans="1:15">
      <c r="A713" s="5" t="s">
        <v>1807</v>
      </c>
      <c r="B713" s="5" t="s">
        <v>29</v>
      </c>
      <c r="C713" s="5" t="s">
        <v>35</v>
      </c>
      <c r="D713" s="5" t="s">
        <v>1808</v>
      </c>
      <c r="E713" s="5" t="s">
        <v>1809</v>
      </c>
      <c r="F713" s="5" t="s">
        <v>261</v>
      </c>
      <c r="G713" s="5">
        <v>-1</v>
      </c>
      <c r="H713" s="5" t="s">
        <v>27</v>
      </c>
      <c r="I713" s="5"/>
      <c r="J713" s="5"/>
      <c r="K713" s="4" t="str">
        <f>VLOOKUP(IF(ISBLANK(J713),C713,LEFT(J713,IFERROR(FIND("_",LEFT(J713,4)),1)-1)),{"","fact";"c","reset";"tc","reset";"ec","reset";"tec","fact";"c32","rate";"c64","rate";"cmpd","";"ec32","diff";"ec64","diff";"f","fact";"family","";"n","raw";"s",""},2,FALSE)</f>
        <v>rate</v>
      </c>
      <c r="L713" s="4" t="str">
        <f t="shared" si="44"/>
        <v/>
      </c>
      <c r="M713" s="5" t="str">
        <f t="shared" si="45"/>
        <v/>
      </c>
      <c r="N713" s="5" t="str">
        <f t="shared" si="46"/>
        <v/>
      </c>
      <c r="O713" s="5" t="str">
        <f t="shared" si="47"/>
        <v/>
      </c>
    </row>
    <row r="714" spans="1:15">
      <c r="A714" s="5" t="s">
        <v>1810</v>
      </c>
      <c r="B714" s="5" t="s">
        <v>29</v>
      </c>
      <c r="C714" s="5" t="s">
        <v>35</v>
      </c>
      <c r="D714" s="5" t="s">
        <v>1811</v>
      </c>
      <c r="E714" s="5" t="s">
        <v>1812</v>
      </c>
      <c r="F714" s="5"/>
      <c r="G714" s="5">
        <v>-1</v>
      </c>
      <c r="H714" s="5" t="s">
        <v>27</v>
      </c>
      <c r="I714" s="5"/>
      <c r="J714" s="5"/>
      <c r="K714" s="4" t="str">
        <f>VLOOKUP(IF(ISBLANK(J714),C714,LEFT(J714,IFERROR(FIND("_",LEFT(J714,4)),1)-1)),{"","fact";"c","reset";"tc","reset";"ec","reset";"tec","fact";"c32","rate";"c64","rate";"cmpd","";"ec32","diff";"ec64","diff";"f","fact";"family","";"n","raw";"s",""},2,FALSE)</f>
        <v>rate</v>
      </c>
      <c r="L714" s="4" t="str">
        <f t="shared" si="44"/>
        <v/>
      </c>
      <c r="M714" s="5" t="str">
        <f t="shared" si="45"/>
        <v/>
      </c>
      <c r="N714" s="5" t="str">
        <f t="shared" si="46"/>
        <v/>
      </c>
      <c r="O714" s="5" t="str">
        <f t="shared" si="47"/>
        <v/>
      </c>
    </row>
    <row r="715" spans="1:15">
      <c r="A715" s="5" t="s">
        <v>1813</v>
      </c>
      <c r="B715" s="5" t="s">
        <v>29</v>
      </c>
      <c r="C715" s="5" t="s">
        <v>145</v>
      </c>
      <c r="D715" s="5" t="s">
        <v>1814</v>
      </c>
      <c r="E715" s="5" t="s">
        <v>1815</v>
      </c>
      <c r="F715" s="5" t="s">
        <v>1254</v>
      </c>
      <c r="G715" s="5">
        <v>-1</v>
      </c>
      <c r="H715" s="5" t="s">
        <v>27</v>
      </c>
      <c r="I715" s="5"/>
      <c r="J715" s="5"/>
      <c r="K715" s="4" t="str">
        <f>VLOOKUP(IF(ISBLANK(J715),C715,LEFT(J715,IFERROR(FIND("_",LEFT(J715,4)),1)-1)),{"","fact";"c","reset";"tc","reset";"ec","reset";"tec","fact";"c32","rate";"c64","rate";"cmpd","";"ec32","diff";"ec64","diff";"f","fact";"family","";"n","raw";"s",""},2,FALSE)</f>
        <v>fact</v>
      </c>
      <c r="L715" s="4" t="str">
        <f t="shared" si="44"/>
        <v/>
      </c>
      <c r="M715" s="5" t="str">
        <f t="shared" si="45"/>
        <v/>
      </c>
      <c r="N715" s="5" t="str">
        <f t="shared" si="46"/>
        <v/>
      </c>
      <c r="O715" s="5" t="str">
        <f t="shared" si="47"/>
        <v/>
      </c>
    </row>
    <row r="716" spans="1:15">
      <c r="A716" s="5" t="s">
        <v>1816</v>
      </c>
      <c r="B716" s="5" t="s">
        <v>29</v>
      </c>
      <c r="C716" s="5" t="s">
        <v>35</v>
      </c>
      <c r="D716" s="5" t="s">
        <v>1817</v>
      </c>
      <c r="E716" s="5" t="s">
        <v>1818</v>
      </c>
      <c r="F716" s="5" t="s">
        <v>261</v>
      </c>
      <c r="G716" s="5">
        <v>-1</v>
      </c>
      <c r="H716" s="5" t="s">
        <v>27</v>
      </c>
      <c r="I716" s="5"/>
      <c r="J716" s="5"/>
      <c r="K716" s="4" t="str">
        <f>VLOOKUP(IF(ISBLANK(J716),C716,LEFT(J716,IFERROR(FIND("_",LEFT(J716,4)),1)-1)),{"","fact";"c","reset";"tc","reset";"ec","reset";"tec","fact";"c32","rate";"c64","rate";"cmpd","";"ec32","diff";"ec64","diff";"f","fact";"family","";"n","raw";"s",""},2,FALSE)</f>
        <v>rate</v>
      </c>
      <c r="L716" s="4" t="str">
        <f t="shared" si="44"/>
        <v/>
      </c>
      <c r="M716" s="5" t="str">
        <f t="shared" si="45"/>
        <v/>
      </c>
      <c r="N716" s="5" t="str">
        <f t="shared" si="46"/>
        <v/>
      </c>
      <c r="O716" s="5" t="str">
        <f t="shared" si="47"/>
        <v/>
      </c>
    </row>
    <row r="717" spans="1:15">
      <c r="A717" s="5" t="s">
        <v>1819</v>
      </c>
      <c r="B717" s="5" t="s">
        <v>29</v>
      </c>
      <c r="C717" s="5" t="s">
        <v>30</v>
      </c>
      <c r="D717" s="5" t="s">
        <v>1721</v>
      </c>
      <c r="E717" s="5" t="s">
        <v>1820</v>
      </c>
      <c r="F717" s="5"/>
      <c r="G717" s="5">
        <v>10</v>
      </c>
      <c r="H717" s="5" t="s">
        <v>1438</v>
      </c>
      <c r="I717" s="5">
        <v>-1</v>
      </c>
      <c r="J717" s="5"/>
      <c r="K717" s="4" t="str">
        <f>VLOOKUP(IF(ISBLANK(J717),C717,LEFT(J717,IFERROR(FIND("_",LEFT(J717,4)),1)-1)),{"","fact";"c","reset";"tc","reset";"ec","reset";"tec","fact";"c32","rate";"c64","rate";"cmpd","";"ec32","diff";"ec64","diff";"f","fact";"family","";"n","raw";"s",""},2,FALSE)</f>
        <v/>
      </c>
      <c r="L717" s="4" t="str">
        <f t="shared" si="44"/>
        <v/>
      </c>
      <c r="M717" s="5" t="str">
        <f t="shared" si="45"/>
        <v/>
      </c>
      <c r="N717" s="5" t="str">
        <f t="shared" si="46"/>
        <v/>
      </c>
      <c r="O717" s="5" t="str">
        <f t="shared" si="47"/>
        <v/>
      </c>
    </row>
    <row r="718" spans="1:15">
      <c r="A718" s="5" t="s">
        <v>1821</v>
      </c>
      <c r="B718" s="5" t="s">
        <v>29</v>
      </c>
      <c r="C718" s="5" t="s">
        <v>35</v>
      </c>
      <c r="D718" s="5" t="s">
        <v>1478</v>
      </c>
      <c r="E718" s="5" t="s">
        <v>1479</v>
      </c>
      <c r="F718" s="5" t="s">
        <v>1254</v>
      </c>
      <c r="G718" s="5">
        <v>-1</v>
      </c>
      <c r="H718" s="5" t="s">
        <v>27</v>
      </c>
      <c r="I718" s="5">
        <v>-1</v>
      </c>
      <c r="J718" s="5"/>
      <c r="K718" s="4" t="str">
        <f>VLOOKUP(IF(ISBLANK(J718),C718,LEFT(J718,IFERROR(FIND("_",LEFT(J718,4)),1)-1)),{"","fact";"c","reset";"tc","reset";"ec","reset";"tec","fact";"c32","rate";"c64","rate";"cmpd","";"ec32","diff";"ec64","diff";"f","fact";"family","";"n","raw";"s",""},2,FALSE)</f>
        <v>rate</v>
      </c>
      <c r="L718" s="4" t="str">
        <f t="shared" si="44"/>
        <v/>
      </c>
      <c r="M718" s="5" t="str">
        <f t="shared" si="45"/>
        <v/>
      </c>
      <c r="N718" s="5" t="str">
        <f t="shared" si="46"/>
        <v/>
      </c>
      <c r="O718" s="5" t="str">
        <f t="shared" si="47"/>
        <v/>
      </c>
    </row>
    <row r="719" spans="1:15">
      <c r="A719" s="5" t="s">
        <v>1822</v>
      </c>
      <c r="B719" s="5" t="s">
        <v>29</v>
      </c>
      <c r="C719" s="5" t="s">
        <v>35</v>
      </c>
      <c r="D719" s="5" t="s">
        <v>1481</v>
      </c>
      <c r="E719" s="5" t="s">
        <v>1482</v>
      </c>
      <c r="F719" s="5" t="s">
        <v>139</v>
      </c>
      <c r="G719" s="5">
        <v>-1</v>
      </c>
      <c r="H719" s="5" t="s">
        <v>27</v>
      </c>
      <c r="I719" s="5">
        <v>-1</v>
      </c>
      <c r="J719" s="5"/>
      <c r="K719" s="4" t="str">
        <f>VLOOKUP(IF(ISBLANK(J719),C719,LEFT(J719,IFERROR(FIND("_",LEFT(J719,4)),1)-1)),{"","fact";"c","reset";"tc","reset";"ec","reset";"tec","fact";"c32","rate";"c64","rate";"cmpd","";"ec32","diff";"ec64","diff";"f","fact";"family","";"n","raw";"s",""},2,FALSE)</f>
        <v>rate</v>
      </c>
      <c r="L719" s="4" t="str">
        <f t="shared" si="44"/>
        <v/>
      </c>
      <c r="M719" s="5" t="str">
        <f t="shared" si="45"/>
        <v/>
      </c>
      <c r="N719" s="5" t="str">
        <f t="shared" si="46"/>
        <v/>
      </c>
      <c r="O719" s="5" t="str">
        <f t="shared" si="47"/>
        <v/>
      </c>
    </row>
    <row r="720" spans="1:15">
      <c r="A720" s="5" t="s">
        <v>1823</v>
      </c>
      <c r="B720" s="5" t="s">
        <v>29</v>
      </c>
      <c r="C720" s="5" t="s">
        <v>35</v>
      </c>
      <c r="D720" s="5" t="s">
        <v>1481</v>
      </c>
      <c r="E720" s="5" t="s">
        <v>1484</v>
      </c>
      <c r="F720" s="5" t="s">
        <v>42</v>
      </c>
      <c r="G720" s="5">
        <v>-1</v>
      </c>
      <c r="H720" s="5" t="s">
        <v>27</v>
      </c>
      <c r="I720" s="5">
        <v>-1</v>
      </c>
      <c r="J720" s="5"/>
      <c r="K720" s="4" t="str">
        <f>VLOOKUP(IF(ISBLANK(J720),C720,LEFT(J720,IFERROR(FIND("_",LEFT(J720,4)),1)-1)),{"","fact";"c","reset";"tc","reset";"ec","reset";"tec","fact";"c32","rate";"c64","rate";"cmpd","";"ec32","diff";"ec64","diff";"f","fact";"family","";"n","raw";"s",""},2,FALSE)</f>
        <v>rate</v>
      </c>
      <c r="L720" s="4" t="str">
        <f t="shared" si="44"/>
        <v/>
      </c>
      <c r="M720" s="5" t="str">
        <f t="shared" si="45"/>
        <v/>
      </c>
      <c r="N720" s="5" t="str">
        <f t="shared" si="46"/>
        <v/>
      </c>
      <c r="O720" s="5" t="str">
        <f t="shared" si="47"/>
        <v/>
      </c>
    </row>
    <row r="721" spans="1:15">
      <c r="A721" s="5" t="s">
        <v>1824</v>
      </c>
      <c r="B721" s="5" t="s">
        <v>29</v>
      </c>
      <c r="C721" s="5" t="s">
        <v>35</v>
      </c>
      <c r="D721" s="5" t="s">
        <v>1486</v>
      </c>
      <c r="E721" s="5" t="s">
        <v>1487</v>
      </c>
      <c r="F721" s="5" t="s">
        <v>242</v>
      </c>
      <c r="G721" s="5">
        <v>-1</v>
      </c>
      <c r="H721" s="5" t="s">
        <v>27</v>
      </c>
      <c r="I721" s="5">
        <v>-1</v>
      </c>
      <c r="J721" s="5"/>
      <c r="K721" s="4" t="str">
        <f>VLOOKUP(IF(ISBLANK(J721),C721,LEFT(J721,IFERROR(FIND("_",LEFT(J721,4)),1)-1)),{"","fact";"c","reset";"tc","reset";"ec","reset";"tec","fact";"c32","rate";"c64","rate";"cmpd","";"ec32","diff";"ec64","diff";"f","fact";"family","";"n","raw";"s",""},2,FALSE)</f>
        <v>rate</v>
      </c>
      <c r="L721" s="4" t="str">
        <f t="shared" si="44"/>
        <v/>
      </c>
      <c r="M721" s="5" t="str">
        <f t="shared" si="45"/>
        <v/>
      </c>
      <c r="N721" s="5" t="str">
        <f t="shared" si="46"/>
        <v/>
      </c>
      <c r="O721" s="5" t="str">
        <f t="shared" si="47"/>
        <v/>
      </c>
    </row>
    <row r="722" spans="1:15">
      <c r="A722" s="5" t="s">
        <v>1825</v>
      </c>
      <c r="B722" s="5" t="s">
        <v>29</v>
      </c>
      <c r="C722" s="5" t="s">
        <v>35</v>
      </c>
      <c r="D722" s="5" t="s">
        <v>1489</v>
      </c>
      <c r="E722" s="5" t="s">
        <v>1490</v>
      </c>
      <c r="F722" s="5" t="s">
        <v>242</v>
      </c>
      <c r="G722" s="5">
        <v>-1</v>
      </c>
      <c r="H722" s="5" t="s">
        <v>27</v>
      </c>
      <c r="I722" s="5">
        <v>-1</v>
      </c>
      <c r="J722" s="5"/>
      <c r="K722" s="4" t="str">
        <f>VLOOKUP(IF(ISBLANK(J722),C722,LEFT(J722,IFERROR(FIND("_",LEFT(J722,4)),1)-1)),{"","fact";"c","reset";"tc","reset";"ec","reset";"tec","fact";"c32","rate";"c64","rate";"cmpd","";"ec32","diff";"ec64","diff";"f","fact";"family","";"n","raw";"s",""},2,FALSE)</f>
        <v>rate</v>
      </c>
      <c r="L722" s="4" t="str">
        <f t="shared" si="44"/>
        <v/>
      </c>
      <c r="M722" s="5" t="str">
        <f t="shared" si="45"/>
        <v/>
      </c>
      <c r="N722" s="5" t="str">
        <f t="shared" si="46"/>
        <v/>
      </c>
      <c r="O722" s="5" t="str">
        <f t="shared" si="47"/>
        <v/>
      </c>
    </row>
    <row r="723" spans="1:15">
      <c r="A723" s="5" t="s">
        <v>1826</v>
      </c>
      <c r="B723" s="5" t="s">
        <v>29</v>
      </c>
      <c r="C723" s="5" t="s">
        <v>25</v>
      </c>
      <c r="D723" s="5"/>
      <c r="E723" s="5" t="s">
        <v>1827</v>
      </c>
      <c r="F723" s="5"/>
      <c r="G723" s="5">
        <v>-1</v>
      </c>
      <c r="H723" s="5" t="s">
        <v>27</v>
      </c>
      <c r="I723" s="5"/>
      <c r="J723" s="5"/>
      <c r="K723" s="4" t="str">
        <f>VLOOKUP(IF(ISBLANK(J723),C723,LEFT(J723,IFERROR(FIND("_",LEFT(J723,4)),1)-1)),{"","fact";"c","reset";"tc","reset";"ec","reset";"tec","fact";"c32","rate";"c64","rate";"cmpd","";"ec32","diff";"ec64","diff";"f","fact";"family","";"n","raw";"s",""},2,FALSE)</f>
        <v/>
      </c>
      <c r="L723" s="4" t="str">
        <f t="shared" si="44"/>
        <v/>
      </c>
      <c r="M723" s="5" t="str">
        <f t="shared" si="45"/>
        <v/>
      </c>
      <c r="N723" s="5" t="str">
        <f t="shared" si="46"/>
        <v/>
      </c>
      <c r="O723" s="5" t="str">
        <f t="shared" si="47"/>
        <v/>
      </c>
    </row>
    <row r="724" spans="1:15" ht="45">
      <c r="A724" s="5" t="s">
        <v>1828</v>
      </c>
      <c r="B724" s="5" t="s">
        <v>29</v>
      </c>
      <c r="C724" s="5" t="s">
        <v>455</v>
      </c>
      <c r="D724" s="5" t="s">
        <v>1829</v>
      </c>
      <c r="E724" s="5" t="s">
        <v>1495</v>
      </c>
      <c r="F724" s="5" t="s">
        <v>1496</v>
      </c>
      <c r="G724" s="5">
        <v>-1</v>
      </c>
      <c r="H724" s="5" t="s">
        <v>27</v>
      </c>
      <c r="I724" s="5"/>
      <c r="J724" s="5" t="s">
        <v>1830</v>
      </c>
      <c r="K724" s="4" t="str">
        <f>VLOOKUP(IF(ISBLANK(J724),C724,LEFT(J724,IFERROR(FIND("_",LEFT(J724,4)),1)-1)),{"","fact";"c","reset";"tc","reset";"ec","reset";"tec","fact";"c32","rate";"c64","rate";"cmpd","";"ec32","diff";"ec64","diff";"f","fact";"family","";"n","raw";"s",""},2,FALSE)</f>
        <v>fact</v>
      </c>
      <c r="L724" s="4" t="str">
        <f t="shared" si="44"/>
        <v>fs.ufs64.inodeBlk.entriesChecked / fs.ufs64.inodeBlk.totalCalls</v>
      </c>
      <c r="M724" s="5" t="str">
        <f t="shared" si="45"/>
        <v>div</v>
      </c>
      <c r="N724" s="5" t="str">
        <f t="shared" si="46"/>
        <v>fs.ufs64.inodeBlk.entriesChecked</v>
      </c>
      <c r="O724" s="5" t="str">
        <f t="shared" si="47"/>
        <v>fs.ufs64.inodeBlk.totalCalls</v>
      </c>
    </row>
    <row r="725" spans="1:15">
      <c r="A725" s="5" t="s">
        <v>1831</v>
      </c>
      <c r="B725" s="5" t="s">
        <v>29</v>
      </c>
      <c r="C725" s="5" t="s">
        <v>145</v>
      </c>
      <c r="D725" s="5" t="s">
        <v>1832</v>
      </c>
      <c r="E725" s="5" t="s">
        <v>1500</v>
      </c>
      <c r="F725" s="5" t="s">
        <v>38</v>
      </c>
      <c r="G725" s="5">
        <v>-1</v>
      </c>
      <c r="H725" s="5" t="s">
        <v>27</v>
      </c>
      <c r="I725" s="5"/>
      <c r="J725" s="5"/>
      <c r="K725" s="4" t="str">
        <f>VLOOKUP(IF(ISBLANK(J725),C725,LEFT(J725,IFERROR(FIND("_",LEFT(J725,4)),1)-1)),{"","fact";"c","reset";"tc","reset";"ec","reset";"tec","fact";"c32","rate";"c64","rate";"cmpd","";"ec32","diff";"ec64","diff";"f","fact";"family","";"n","raw";"s",""},2,FALSE)</f>
        <v>fact</v>
      </c>
      <c r="L725" s="4" t="str">
        <f t="shared" si="44"/>
        <v/>
      </c>
      <c r="M725" s="5" t="str">
        <f t="shared" si="45"/>
        <v/>
      </c>
      <c r="N725" s="5" t="str">
        <f t="shared" si="46"/>
        <v/>
      </c>
      <c r="O725" s="5" t="str">
        <f t="shared" si="47"/>
        <v/>
      </c>
    </row>
    <row r="726" spans="1:15">
      <c r="A726" s="5" t="s">
        <v>1833</v>
      </c>
      <c r="B726" s="5" t="s">
        <v>29</v>
      </c>
      <c r="C726" s="5" t="s">
        <v>145</v>
      </c>
      <c r="D726" s="5" t="s">
        <v>1834</v>
      </c>
      <c r="E726" s="5" t="s">
        <v>1503</v>
      </c>
      <c r="F726" s="5" t="s">
        <v>38</v>
      </c>
      <c r="G726" s="5">
        <v>-1</v>
      </c>
      <c r="H726" s="5" t="s">
        <v>27</v>
      </c>
      <c r="I726" s="5"/>
      <c r="J726" s="5"/>
      <c r="K726" s="4" t="str">
        <f>VLOOKUP(IF(ISBLANK(J726),C726,LEFT(J726,IFERROR(FIND("_",LEFT(J726,4)),1)-1)),{"","fact";"c","reset";"tc","reset";"ec","reset";"tec","fact";"c32","rate";"c64","rate";"cmpd","";"ec32","diff";"ec64","diff";"f","fact";"family","";"n","raw";"s",""},2,FALSE)</f>
        <v>fact</v>
      </c>
      <c r="L726" s="4" t="str">
        <f t="shared" si="44"/>
        <v/>
      </c>
      <c r="M726" s="5" t="str">
        <f t="shared" si="45"/>
        <v/>
      </c>
      <c r="N726" s="5" t="str">
        <f t="shared" si="46"/>
        <v/>
      </c>
      <c r="O726" s="5" t="str">
        <f t="shared" si="47"/>
        <v/>
      </c>
    </row>
    <row r="727" spans="1:15">
      <c r="A727" s="5" t="s">
        <v>1835</v>
      </c>
      <c r="B727" s="5" t="s">
        <v>29</v>
      </c>
      <c r="C727" s="5" t="s">
        <v>35</v>
      </c>
      <c r="D727" s="5" t="s">
        <v>1836</v>
      </c>
      <c r="E727" s="5" t="s">
        <v>1506</v>
      </c>
      <c r="F727" s="5" t="s">
        <v>1254</v>
      </c>
      <c r="G727" s="5">
        <v>-1</v>
      </c>
      <c r="H727" s="5" t="s">
        <v>27</v>
      </c>
      <c r="I727" s="5"/>
      <c r="J727" s="5"/>
      <c r="K727" s="4" t="str">
        <f>VLOOKUP(IF(ISBLANK(J727),C727,LEFT(J727,IFERROR(FIND("_",LEFT(J727,4)),1)-1)),{"","fact";"c","reset";"tc","reset";"ec","reset";"tec","fact";"c32","rate";"c64","rate";"cmpd","";"ec32","diff";"ec64","diff";"f","fact";"family","";"n","raw";"s",""},2,FALSE)</f>
        <v>rate</v>
      </c>
      <c r="L727" s="4" t="str">
        <f t="shared" si="44"/>
        <v/>
      </c>
      <c r="M727" s="5" t="str">
        <f t="shared" si="45"/>
        <v/>
      </c>
      <c r="N727" s="5" t="str">
        <f t="shared" si="46"/>
        <v/>
      </c>
      <c r="O727" s="5" t="str">
        <f t="shared" si="47"/>
        <v/>
      </c>
    </row>
    <row r="728" spans="1:15">
      <c r="A728" s="5" t="s">
        <v>1837</v>
      </c>
      <c r="B728" s="5" t="s">
        <v>29</v>
      </c>
      <c r="C728" s="5" t="s">
        <v>35</v>
      </c>
      <c r="D728" s="5" t="s">
        <v>1838</v>
      </c>
      <c r="E728" s="5" t="s">
        <v>1509</v>
      </c>
      <c r="F728" s="5" t="s">
        <v>261</v>
      </c>
      <c r="G728" s="5">
        <v>-1</v>
      </c>
      <c r="H728" s="5" t="s">
        <v>27</v>
      </c>
      <c r="I728" s="5"/>
      <c r="J728" s="5"/>
      <c r="K728" s="4" t="str">
        <f>VLOOKUP(IF(ISBLANK(J728),C728,LEFT(J728,IFERROR(FIND("_",LEFT(J728,4)),1)-1)),{"","fact";"c","reset";"tc","reset";"ec","reset";"tec","fact";"c32","rate";"c64","rate";"cmpd","";"ec32","diff";"ec64","diff";"f","fact";"family","";"n","raw";"s",""},2,FALSE)</f>
        <v>rate</v>
      </c>
      <c r="L728" s="4" t="str">
        <f t="shared" si="44"/>
        <v/>
      </c>
      <c r="M728" s="5" t="str">
        <f t="shared" si="45"/>
        <v/>
      </c>
      <c r="N728" s="5" t="str">
        <f t="shared" si="46"/>
        <v/>
      </c>
      <c r="O728" s="5" t="str">
        <f t="shared" si="47"/>
        <v/>
      </c>
    </row>
    <row r="729" spans="1:15">
      <c r="A729" s="5" t="s">
        <v>1839</v>
      </c>
      <c r="B729" s="5" t="s">
        <v>29</v>
      </c>
      <c r="C729" s="5" t="s">
        <v>35</v>
      </c>
      <c r="D729" s="5" t="s">
        <v>1840</v>
      </c>
      <c r="E729" s="5" t="s">
        <v>1512</v>
      </c>
      <c r="F729" s="5" t="s">
        <v>261</v>
      </c>
      <c r="G729" s="5">
        <v>-1</v>
      </c>
      <c r="H729" s="5" t="s">
        <v>27</v>
      </c>
      <c r="I729" s="5"/>
      <c r="J729" s="5"/>
      <c r="K729" s="4" t="str">
        <f>VLOOKUP(IF(ISBLANK(J729),C729,LEFT(J729,IFERROR(FIND("_",LEFT(J729,4)),1)-1)),{"","fact";"c","reset";"tc","reset";"ec","reset";"tec","fact";"c32","rate";"c64","rate";"cmpd","";"ec32","diff";"ec64","diff";"f","fact";"family","";"n","raw";"s",""},2,FALSE)</f>
        <v>rate</v>
      </c>
      <c r="L729" s="4" t="str">
        <f t="shared" si="44"/>
        <v/>
      </c>
      <c r="M729" s="5" t="str">
        <f t="shared" si="45"/>
        <v/>
      </c>
      <c r="N729" s="5" t="str">
        <f t="shared" si="46"/>
        <v/>
      </c>
      <c r="O729" s="5" t="str">
        <f t="shared" si="47"/>
        <v/>
      </c>
    </row>
    <row r="730" spans="1:15">
      <c r="A730" s="5" t="s">
        <v>1841</v>
      </c>
      <c r="B730" s="5" t="s">
        <v>29</v>
      </c>
      <c r="C730" s="5" t="s">
        <v>35</v>
      </c>
      <c r="D730" s="5" t="s">
        <v>1842</v>
      </c>
      <c r="E730" s="5" t="s">
        <v>1515</v>
      </c>
      <c r="F730" s="5" t="s">
        <v>606</v>
      </c>
      <c r="G730" s="5">
        <v>-1</v>
      </c>
      <c r="H730" s="5" t="s">
        <v>27</v>
      </c>
      <c r="I730" s="5"/>
      <c r="J730" s="5"/>
      <c r="K730" s="4" t="str">
        <f>VLOOKUP(IF(ISBLANK(J730),C730,LEFT(J730,IFERROR(FIND("_",LEFT(J730,4)),1)-1)),{"","fact";"c","reset";"tc","reset";"ec","reset";"tec","fact";"c32","rate";"c64","rate";"cmpd","";"ec32","diff";"ec64","diff";"f","fact";"family","";"n","raw";"s",""},2,FALSE)</f>
        <v>rate</v>
      </c>
      <c r="L730" s="4" t="str">
        <f t="shared" si="44"/>
        <v/>
      </c>
      <c r="M730" s="5" t="str">
        <f t="shared" si="45"/>
        <v/>
      </c>
      <c r="N730" s="5" t="str">
        <f t="shared" si="46"/>
        <v/>
      </c>
      <c r="O730" s="5" t="str">
        <f t="shared" si="47"/>
        <v/>
      </c>
    </row>
    <row r="731" spans="1:15">
      <c r="A731" s="5" t="s">
        <v>1843</v>
      </c>
      <c r="B731" s="5" t="s">
        <v>29</v>
      </c>
      <c r="C731" s="5" t="s">
        <v>25</v>
      </c>
      <c r="D731" s="5"/>
      <c r="E731" s="5" t="s">
        <v>1844</v>
      </c>
      <c r="F731" s="5"/>
      <c r="G731" s="5">
        <v>-1</v>
      </c>
      <c r="H731" s="5" t="s">
        <v>27</v>
      </c>
      <c r="I731" s="5"/>
      <c r="J731" s="5"/>
      <c r="K731" s="4" t="str">
        <f>VLOOKUP(IF(ISBLANK(J731),C731,LEFT(J731,IFERROR(FIND("_",LEFT(J731,4)),1)-1)),{"","fact";"c","reset";"tc","reset";"ec","reset";"tec","fact";"c32","rate";"c64","rate";"cmpd","";"ec32","diff";"ec64","diff";"f","fact";"family","";"n","raw";"s",""},2,FALSE)</f>
        <v/>
      </c>
      <c r="L731" s="4" t="str">
        <f t="shared" si="44"/>
        <v/>
      </c>
      <c r="M731" s="5" t="str">
        <f t="shared" si="45"/>
        <v/>
      </c>
      <c r="N731" s="5" t="str">
        <f t="shared" si="46"/>
        <v/>
      </c>
      <c r="O731" s="5" t="str">
        <f t="shared" si="47"/>
        <v/>
      </c>
    </row>
    <row r="732" spans="1:15">
      <c r="A732" s="5" t="s">
        <v>1845</v>
      </c>
      <c r="B732" s="5" t="s">
        <v>29</v>
      </c>
      <c r="C732" s="5" t="s">
        <v>35</v>
      </c>
      <c r="D732" s="5" t="s">
        <v>1846</v>
      </c>
      <c r="E732" s="5" t="s">
        <v>1847</v>
      </c>
      <c r="F732" s="5" t="s">
        <v>261</v>
      </c>
      <c r="G732" s="5">
        <v>-1</v>
      </c>
      <c r="H732" s="5" t="s">
        <v>27</v>
      </c>
      <c r="I732" s="5"/>
      <c r="J732" s="5"/>
      <c r="K732" s="4" t="str">
        <f>VLOOKUP(IF(ISBLANK(J732),C732,LEFT(J732,IFERROR(FIND("_",LEFT(J732,4)),1)-1)),{"","fact";"c","reset";"tc","reset";"ec","reset";"tec","fact";"c32","rate";"c64","rate";"cmpd","";"ec32","diff";"ec64","diff";"f","fact";"family","";"n","raw";"s",""},2,FALSE)</f>
        <v>rate</v>
      </c>
      <c r="L732" s="4" t="str">
        <f t="shared" si="44"/>
        <v/>
      </c>
      <c r="M732" s="5" t="str">
        <f t="shared" si="45"/>
        <v/>
      </c>
      <c r="N732" s="5" t="str">
        <f t="shared" si="46"/>
        <v/>
      </c>
      <c r="O732" s="5" t="str">
        <f t="shared" si="47"/>
        <v/>
      </c>
    </row>
    <row r="733" spans="1:15">
      <c r="A733" s="5" t="s">
        <v>1848</v>
      </c>
      <c r="B733" s="5" t="s">
        <v>29</v>
      </c>
      <c r="C733" s="5" t="s">
        <v>35</v>
      </c>
      <c r="D733" s="5" t="s">
        <v>1849</v>
      </c>
      <c r="E733" s="5" t="s">
        <v>1850</v>
      </c>
      <c r="F733" s="5" t="s">
        <v>261</v>
      </c>
      <c r="G733" s="5">
        <v>-1</v>
      </c>
      <c r="H733" s="5" t="s">
        <v>27</v>
      </c>
      <c r="I733" s="5"/>
      <c r="J733" s="5"/>
      <c r="K733" s="4" t="str">
        <f>VLOOKUP(IF(ISBLANK(J733),C733,LEFT(J733,IFERROR(FIND("_",LEFT(J733,4)),1)-1)),{"","fact";"c","reset";"tc","reset";"ec","reset";"tec","fact";"c32","rate";"c64","rate";"cmpd","";"ec32","diff";"ec64","diff";"f","fact";"family","";"n","raw";"s",""},2,FALSE)</f>
        <v>rate</v>
      </c>
      <c r="L733" s="4" t="str">
        <f t="shared" si="44"/>
        <v/>
      </c>
      <c r="M733" s="5" t="str">
        <f t="shared" si="45"/>
        <v/>
      </c>
      <c r="N733" s="5" t="str">
        <f t="shared" si="46"/>
        <v/>
      </c>
      <c r="O733" s="5" t="str">
        <f t="shared" si="47"/>
        <v/>
      </c>
    </row>
    <row r="734" spans="1:15">
      <c r="A734" s="5" t="s">
        <v>1851</v>
      </c>
      <c r="B734" s="5" t="s">
        <v>29</v>
      </c>
      <c r="C734" s="5" t="s">
        <v>35</v>
      </c>
      <c r="D734" s="5" t="s">
        <v>1852</v>
      </c>
      <c r="E734" s="5" t="s">
        <v>1853</v>
      </c>
      <c r="F734" s="5" t="s">
        <v>261</v>
      </c>
      <c r="G734" s="5">
        <v>-1</v>
      </c>
      <c r="H734" s="5" t="s">
        <v>27</v>
      </c>
      <c r="I734" s="5"/>
      <c r="J734" s="5"/>
      <c r="K734" s="4" t="str">
        <f>VLOOKUP(IF(ISBLANK(J734),C734,LEFT(J734,IFERROR(FIND("_",LEFT(J734,4)),1)-1)),{"","fact";"c","reset";"tc","reset";"ec","reset";"tec","fact";"c32","rate";"c64","rate";"cmpd","";"ec32","diff";"ec64","diff";"f","fact";"family","";"n","raw";"s",""},2,FALSE)</f>
        <v>rate</v>
      </c>
      <c r="L734" s="4" t="str">
        <f t="shared" si="44"/>
        <v/>
      </c>
      <c r="M734" s="5" t="str">
        <f t="shared" si="45"/>
        <v/>
      </c>
      <c r="N734" s="5" t="str">
        <f t="shared" si="46"/>
        <v/>
      </c>
      <c r="O734" s="5" t="str">
        <f t="shared" si="47"/>
        <v/>
      </c>
    </row>
    <row r="735" spans="1:15">
      <c r="A735" s="5" t="s">
        <v>1854</v>
      </c>
      <c r="B735" s="5" t="s">
        <v>29</v>
      </c>
      <c r="C735" s="5" t="s">
        <v>35</v>
      </c>
      <c r="D735" s="5" t="s">
        <v>1855</v>
      </c>
      <c r="E735" s="5" t="s">
        <v>1856</v>
      </c>
      <c r="F735" s="5" t="s">
        <v>261</v>
      </c>
      <c r="G735" s="5">
        <v>-1</v>
      </c>
      <c r="H735" s="5" t="s">
        <v>27</v>
      </c>
      <c r="I735" s="5"/>
      <c r="J735" s="5"/>
      <c r="K735" s="4" t="str">
        <f>VLOOKUP(IF(ISBLANK(J735),C735,LEFT(J735,IFERROR(FIND("_",LEFT(J735,4)),1)-1)),{"","fact";"c","reset";"tc","reset";"ec","reset";"tec","fact";"c32","rate";"c64","rate";"cmpd","";"ec32","diff";"ec64","diff";"f","fact";"family","";"n","raw";"s",""},2,FALSE)</f>
        <v>rate</v>
      </c>
      <c r="L735" s="4" t="str">
        <f t="shared" si="44"/>
        <v/>
      </c>
      <c r="M735" s="5" t="str">
        <f t="shared" si="45"/>
        <v/>
      </c>
      <c r="N735" s="5" t="str">
        <f t="shared" si="46"/>
        <v/>
      </c>
      <c r="O735" s="5" t="str">
        <f t="shared" si="47"/>
        <v/>
      </c>
    </row>
    <row r="736" spans="1:15">
      <c r="A736" s="5" t="s">
        <v>1857</v>
      </c>
      <c r="B736" s="5" t="s">
        <v>29</v>
      </c>
      <c r="C736" s="5" t="s">
        <v>35</v>
      </c>
      <c r="D736" s="5" t="s">
        <v>1858</v>
      </c>
      <c r="E736" s="5" t="s">
        <v>1859</v>
      </c>
      <c r="F736" s="5" t="s">
        <v>261</v>
      </c>
      <c r="G736" s="5">
        <v>-1</v>
      </c>
      <c r="H736" s="5" t="s">
        <v>27</v>
      </c>
      <c r="I736" s="5"/>
      <c r="J736" s="5"/>
      <c r="K736" s="4" t="str">
        <f>VLOOKUP(IF(ISBLANK(J736),C736,LEFT(J736,IFERROR(FIND("_",LEFT(J736,4)),1)-1)),{"","fact";"c","reset";"tc","reset";"ec","reset";"tec","fact";"c32","rate";"c64","rate";"cmpd","";"ec32","diff";"ec64","diff";"f","fact";"family","";"n","raw";"s",""},2,FALSE)</f>
        <v>rate</v>
      </c>
      <c r="L736" s="4" t="str">
        <f t="shared" si="44"/>
        <v/>
      </c>
      <c r="M736" s="5" t="str">
        <f t="shared" si="45"/>
        <v/>
      </c>
      <c r="N736" s="5" t="str">
        <f t="shared" si="46"/>
        <v/>
      </c>
      <c r="O736" s="5" t="str">
        <f t="shared" si="47"/>
        <v/>
      </c>
    </row>
    <row r="737" spans="1:15">
      <c r="A737" s="5" t="s">
        <v>1860</v>
      </c>
      <c r="B737" s="5" t="s">
        <v>29</v>
      </c>
      <c r="C737" s="5" t="s">
        <v>35</v>
      </c>
      <c r="D737" s="5" t="s">
        <v>1861</v>
      </c>
      <c r="E737" s="5" t="s">
        <v>1862</v>
      </c>
      <c r="F737" s="5" t="s">
        <v>261</v>
      </c>
      <c r="G737" s="5">
        <v>-1</v>
      </c>
      <c r="H737" s="5" t="s">
        <v>27</v>
      </c>
      <c r="I737" s="5"/>
      <c r="J737" s="5"/>
      <c r="K737" s="4" t="str">
        <f>VLOOKUP(IF(ISBLANK(J737),C737,LEFT(J737,IFERROR(FIND("_",LEFT(J737,4)),1)-1)),{"","fact";"c","reset";"tc","reset";"ec","reset";"tec","fact";"c32","rate";"c64","rate";"cmpd","";"ec32","diff";"ec64","diff";"f","fact";"family","";"n","raw";"s",""},2,FALSE)</f>
        <v>rate</v>
      </c>
      <c r="L737" s="4" t="str">
        <f t="shared" si="44"/>
        <v/>
      </c>
      <c r="M737" s="5" t="str">
        <f t="shared" si="45"/>
        <v/>
      </c>
      <c r="N737" s="5" t="str">
        <f t="shared" si="46"/>
        <v/>
      </c>
      <c r="O737" s="5" t="str">
        <f t="shared" si="47"/>
        <v/>
      </c>
    </row>
    <row r="738" spans="1:15">
      <c r="A738" s="5" t="s">
        <v>1863</v>
      </c>
      <c r="B738" s="5" t="s">
        <v>29</v>
      </c>
      <c r="C738" s="5" t="s">
        <v>35</v>
      </c>
      <c r="D738" s="5" t="s">
        <v>1864</v>
      </c>
      <c r="E738" s="5" t="s">
        <v>1865</v>
      </c>
      <c r="F738" s="5" t="s">
        <v>261</v>
      </c>
      <c r="G738" s="5">
        <v>-1</v>
      </c>
      <c r="H738" s="5" t="s">
        <v>27</v>
      </c>
      <c r="I738" s="5"/>
      <c r="J738" s="5"/>
      <c r="K738" s="4" t="str">
        <f>VLOOKUP(IF(ISBLANK(J738),C738,LEFT(J738,IFERROR(FIND("_",LEFT(J738,4)),1)-1)),{"","fact";"c","reset";"tc","reset";"ec","reset";"tec","fact";"c32","rate";"c64","rate";"cmpd","";"ec32","diff";"ec64","diff";"f","fact";"family","";"n","raw";"s",""},2,FALSE)</f>
        <v>rate</v>
      </c>
      <c r="L738" s="4" t="str">
        <f t="shared" si="44"/>
        <v/>
      </c>
      <c r="M738" s="5" t="str">
        <f t="shared" si="45"/>
        <v/>
      </c>
      <c r="N738" s="5" t="str">
        <f t="shared" si="46"/>
        <v/>
      </c>
      <c r="O738" s="5" t="str">
        <f t="shared" si="47"/>
        <v/>
      </c>
    </row>
    <row r="739" spans="1:15">
      <c r="A739" s="5" t="s">
        <v>1866</v>
      </c>
      <c r="B739" s="5" t="s">
        <v>29</v>
      </c>
      <c r="C739" s="5" t="s">
        <v>35</v>
      </c>
      <c r="D739" s="5" t="s">
        <v>1867</v>
      </c>
      <c r="E739" s="5" t="s">
        <v>1868</v>
      </c>
      <c r="F739" s="5" t="s">
        <v>261</v>
      </c>
      <c r="G739" s="5">
        <v>-1</v>
      </c>
      <c r="H739" s="5" t="s">
        <v>27</v>
      </c>
      <c r="I739" s="5"/>
      <c r="J739" s="5"/>
      <c r="K739" s="4" t="str">
        <f>VLOOKUP(IF(ISBLANK(J739),C739,LEFT(J739,IFERROR(FIND("_",LEFT(J739,4)),1)-1)),{"","fact";"c","reset";"tc","reset";"ec","reset";"tec","fact";"c32","rate";"c64","rate";"cmpd","";"ec32","diff";"ec64","diff";"f","fact";"family","";"n","raw";"s",""},2,FALSE)</f>
        <v>rate</v>
      </c>
      <c r="L739" s="4" t="str">
        <f t="shared" si="44"/>
        <v/>
      </c>
      <c r="M739" s="5" t="str">
        <f t="shared" si="45"/>
        <v/>
      </c>
      <c r="N739" s="5" t="str">
        <f t="shared" si="46"/>
        <v/>
      </c>
      <c r="O739" s="5" t="str">
        <f t="shared" si="47"/>
        <v/>
      </c>
    </row>
    <row r="740" spans="1:15">
      <c r="A740" s="5" t="s">
        <v>1869</v>
      </c>
      <c r="B740" s="5" t="s">
        <v>29</v>
      </c>
      <c r="C740" s="5" t="s">
        <v>35</v>
      </c>
      <c r="D740" s="5" t="s">
        <v>1870</v>
      </c>
      <c r="E740" s="5" t="s">
        <v>1871</v>
      </c>
      <c r="F740" s="5" t="s">
        <v>261</v>
      </c>
      <c r="G740" s="5">
        <v>-1</v>
      </c>
      <c r="H740" s="5" t="s">
        <v>27</v>
      </c>
      <c r="I740" s="5"/>
      <c r="J740" s="5"/>
      <c r="K740" s="4" t="str">
        <f>VLOOKUP(IF(ISBLANK(J740),C740,LEFT(J740,IFERROR(FIND("_",LEFT(J740,4)),1)-1)),{"","fact";"c","reset";"tc","reset";"ec","reset";"tec","fact";"c32","rate";"c64","rate";"cmpd","";"ec32","diff";"ec64","diff";"f","fact";"family","";"n","raw";"s",""},2,FALSE)</f>
        <v>rate</v>
      </c>
      <c r="L740" s="4" t="str">
        <f t="shared" si="44"/>
        <v/>
      </c>
      <c r="M740" s="5" t="str">
        <f t="shared" si="45"/>
        <v/>
      </c>
      <c r="N740" s="5" t="str">
        <f t="shared" si="46"/>
        <v/>
      </c>
      <c r="O740" s="5" t="str">
        <f t="shared" si="47"/>
        <v/>
      </c>
    </row>
    <row r="741" spans="1:15">
      <c r="A741" s="5" t="s">
        <v>1872</v>
      </c>
      <c r="B741" s="5" t="s">
        <v>29</v>
      </c>
      <c r="C741" s="5" t="s">
        <v>35</v>
      </c>
      <c r="D741" s="5" t="s">
        <v>1873</v>
      </c>
      <c r="E741" s="5" t="s">
        <v>1874</v>
      </c>
      <c r="F741" s="5" t="s">
        <v>261</v>
      </c>
      <c r="G741" s="5">
        <v>-1</v>
      </c>
      <c r="H741" s="5" t="s">
        <v>27</v>
      </c>
      <c r="I741" s="5"/>
      <c r="J741" s="5"/>
      <c r="K741" s="4" t="str">
        <f>VLOOKUP(IF(ISBLANK(J741),C741,LEFT(J741,IFERROR(FIND("_",LEFT(J741,4)),1)-1)),{"","fact";"c","reset";"tc","reset";"ec","reset";"tec","fact";"c32","rate";"c64","rate";"cmpd","";"ec32","diff";"ec64","diff";"f","fact";"family","";"n","raw";"s",""},2,FALSE)</f>
        <v>rate</v>
      </c>
      <c r="L741" s="4" t="str">
        <f t="shared" si="44"/>
        <v/>
      </c>
      <c r="M741" s="5" t="str">
        <f t="shared" si="45"/>
        <v/>
      </c>
      <c r="N741" s="5" t="str">
        <f t="shared" si="46"/>
        <v/>
      </c>
      <c r="O741" s="5" t="str">
        <f t="shared" si="47"/>
        <v/>
      </c>
    </row>
    <row r="742" spans="1:15">
      <c r="A742" s="5" t="s">
        <v>1875</v>
      </c>
      <c r="B742" s="5" t="s">
        <v>29</v>
      </c>
      <c r="C742" s="5" t="s">
        <v>35</v>
      </c>
      <c r="D742" s="5" t="s">
        <v>1876</v>
      </c>
      <c r="E742" s="5" t="s">
        <v>1877</v>
      </c>
      <c r="F742" s="5" t="s">
        <v>261</v>
      </c>
      <c r="G742" s="5">
        <v>-1</v>
      </c>
      <c r="H742" s="5" t="s">
        <v>27</v>
      </c>
      <c r="I742" s="5"/>
      <c r="J742" s="5"/>
      <c r="K742" s="4" t="str">
        <f>VLOOKUP(IF(ISBLANK(J742),C742,LEFT(J742,IFERROR(FIND("_",LEFT(J742,4)),1)-1)),{"","fact";"c","reset";"tc","reset";"ec","reset";"tec","fact";"c32","rate";"c64","rate";"cmpd","";"ec32","diff";"ec64","diff";"f","fact";"family","";"n","raw";"s",""},2,FALSE)</f>
        <v>rate</v>
      </c>
      <c r="L742" s="4" t="str">
        <f t="shared" si="44"/>
        <v/>
      </c>
      <c r="M742" s="5" t="str">
        <f t="shared" si="45"/>
        <v/>
      </c>
      <c r="N742" s="5" t="str">
        <f t="shared" si="46"/>
        <v/>
      </c>
      <c r="O742" s="5" t="str">
        <f t="shared" si="47"/>
        <v/>
      </c>
    </row>
    <row r="743" spans="1:15">
      <c r="A743" s="5" t="s">
        <v>1878</v>
      </c>
      <c r="B743" s="5" t="s">
        <v>29</v>
      </c>
      <c r="C743" s="5" t="s">
        <v>35</v>
      </c>
      <c r="D743" s="5" t="s">
        <v>1879</v>
      </c>
      <c r="E743" s="5" t="s">
        <v>1880</v>
      </c>
      <c r="F743" s="5" t="s">
        <v>261</v>
      </c>
      <c r="G743" s="5">
        <v>-1</v>
      </c>
      <c r="H743" s="5" t="s">
        <v>27</v>
      </c>
      <c r="I743" s="5"/>
      <c r="J743" s="5"/>
      <c r="K743" s="4" t="str">
        <f>VLOOKUP(IF(ISBLANK(J743),C743,LEFT(J743,IFERROR(FIND("_",LEFT(J743,4)),1)-1)),{"","fact";"c","reset";"tc","reset";"ec","reset";"tec","fact";"c32","rate";"c64","rate";"cmpd","";"ec32","diff";"ec64","diff";"f","fact";"family","";"n","raw";"s",""},2,FALSE)</f>
        <v>rate</v>
      </c>
      <c r="L743" s="4" t="str">
        <f t="shared" si="44"/>
        <v/>
      </c>
      <c r="M743" s="5" t="str">
        <f t="shared" si="45"/>
        <v/>
      </c>
      <c r="N743" s="5" t="str">
        <f t="shared" si="46"/>
        <v/>
      </c>
      <c r="O743" s="5" t="str">
        <f t="shared" si="47"/>
        <v/>
      </c>
    </row>
    <row r="744" spans="1:15">
      <c r="A744" s="5" t="s">
        <v>1881</v>
      </c>
      <c r="B744" s="5" t="s">
        <v>29</v>
      </c>
      <c r="C744" s="5" t="s">
        <v>35</v>
      </c>
      <c r="D744" s="5" t="s">
        <v>1882</v>
      </c>
      <c r="E744" s="5" t="s">
        <v>1883</v>
      </c>
      <c r="F744" s="5" t="s">
        <v>261</v>
      </c>
      <c r="G744" s="5">
        <v>-1</v>
      </c>
      <c r="H744" s="5" t="s">
        <v>27</v>
      </c>
      <c r="I744" s="5"/>
      <c r="J744" s="5"/>
      <c r="K744" s="4" t="str">
        <f>VLOOKUP(IF(ISBLANK(J744),C744,LEFT(J744,IFERROR(FIND("_",LEFT(J744,4)),1)-1)),{"","fact";"c","reset";"tc","reset";"ec","reset";"tec","fact";"c32","rate";"c64","rate";"cmpd","";"ec32","diff";"ec64","diff";"f","fact";"family","";"n","raw";"s",""},2,FALSE)</f>
        <v>rate</v>
      </c>
      <c r="L744" s="4" t="str">
        <f t="shared" si="44"/>
        <v/>
      </c>
      <c r="M744" s="5" t="str">
        <f t="shared" si="45"/>
        <v/>
      </c>
      <c r="N744" s="5" t="str">
        <f t="shared" si="46"/>
        <v/>
      </c>
      <c r="O744" s="5" t="str">
        <f t="shared" si="47"/>
        <v/>
      </c>
    </row>
    <row r="745" spans="1:15">
      <c r="A745" s="5" t="s">
        <v>1884</v>
      </c>
      <c r="B745" s="5" t="s">
        <v>29</v>
      </c>
      <c r="C745" s="5" t="s">
        <v>35</v>
      </c>
      <c r="D745" s="5" t="s">
        <v>1885</v>
      </c>
      <c r="E745" s="5" t="s">
        <v>1886</v>
      </c>
      <c r="F745" s="5" t="s">
        <v>261</v>
      </c>
      <c r="G745" s="5">
        <v>-1</v>
      </c>
      <c r="H745" s="5" t="s">
        <v>27</v>
      </c>
      <c r="I745" s="5"/>
      <c r="J745" s="5"/>
      <c r="K745" s="4" t="str">
        <f>VLOOKUP(IF(ISBLANK(J745),C745,LEFT(J745,IFERROR(FIND("_",LEFT(J745,4)),1)-1)),{"","fact";"c","reset";"tc","reset";"ec","reset";"tec","fact";"c32","rate";"c64","rate";"cmpd","";"ec32","diff";"ec64","diff";"f","fact";"family","";"n","raw";"s",""},2,FALSE)</f>
        <v>rate</v>
      </c>
      <c r="L745" s="4" t="str">
        <f t="shared" si="44"/>
        <v/>
      </c>
      <c r="M745" s="5" t="str">
        <f t="shared" si="45"/>
        <v/>
      </c>
      <c r="N745" s="5" t="str">
        <f t="shared" si="46"/>
        <v/>
      </c>
      <c r="O745" s="5" t="str">
        <f t="shared" si="47"/>
        <v/>
      </c>
    </row>
    <row r="746" spans="1:15">
      <c r="A746" s="5" t="s">
        <v>1887</v>
      </c>
      <c r="B746" s="5" t="s">
        <v>29</v>
      </c>
      <c r="C746" s="5" t="s">
        <v>35</v>
      </c>
      <c r="D746" s="5" t="s">
        <v>1888</v>
      </c>
      <c r="E746" s="5" t="s">
        <v>1889</v>
      </c>
      <c r="F746" s="5" t="s">
        <v>261</v>
      </c>
      <c r="G746" s="5">
        <v>-1</v>
      </c>
      <c r="H746" s="5" t="s">
        <v>27</v>
      </c>
      <c r="I746" s="5"/>
      <c r="J746" s="5"/>
      <c r="K746" s="4" t="str">
        <f>VLOOKUP(IF(ISBLANK(J746),C746,LEFT(J746,IFERROR(FIND("_",LEFT(J746,4)),1)-1)),{"","fact";"c","reset";"tc","reset";"ec","reset";"tec","fact";"c32","rate";"c64","rate";"cmpd","";"ec32","diff";"ec64","diff";"f","fact";"family","";"n","raw";"s",""},2,FALSE)</f>
        <v>rate</v>
      </c>
      <c r="L746" s="4" t="str">
        <f t="shared" si="44"/>
        <v/>
      </c>
      <c r="M746" s="5" t="str">
        <f t="shared" si="45"/>
        <v/>
      </c>
      <c r="N746" s="5" t="str">
        <f t="shared" si="46"/>
        <v/>
      </c>
      <c r="O746" s="5" t="str">
        <f t="shared" si="47"/>
        <v/>
      </c>
    </row>
    <row r="747" spans="1:15">
      <c r="A747" s="5" t="s">
        <v>1890</v>
      </c>
      <c r="B747" s="5" t="s">
        <v>29</v>
      </c>
      <c r="C747" s="5" t="s">
        <v>35</v>
      </c>
      <c r="D747" s="5" t="s">
        <v>1891</v>
      </c>
      <c r="E747" s="5" t="s">
        <v>1892</v>
      </c>
      <c r="F747" s="5" t="s">
        <v>261</v>
      </c>
      <c r="G747" s="5">
        <v>-1</v>
      </c>
      <c r="H747" s="5" t="s">
        <v>27</v>
      </c>
      <c r="I747" s="5"/>
      <c r="J747" s="5"/>
      <c r="K747" s="4" t="str">
        <f>VLOOKUP(IF(ISBLANK(J747),C747,LEFT(J747,IFERROR(FIND("_",LEFT(J747,4)),1)-1)),{"","fact";"c","reset";"tc","reset";"ec","reset";"tec","fact";"c32","rate";"c64","rate";"cmpd","";"ec32","diff";"ec64","diff";"f","fact";"family","";"n","raw";"s",""},2,FALSE)</f>
        <v>rate</v>
      </c>
      <c r="L747" s="4" t="str">
        <f t="shared" si="44"/>
        <v/>
      </c>
      <c r="M747" s="5" t="str">
        <f t="shared" si="45"/>
        <v/>
      </c>
      <c r="N747" s="5" t="str">
        <f t="shared" si="46"/>
        <v/>
      </c>
      <c r="O747" s="5" t="str">
        <f t="shared" si="47"/>
        <v/>
      </c>
    </row>
    <row r="748" spans="1:15">
      <c r="A748" s="5" t="s">
        <v>1893</v>
      </c>
      <c r="B748" s="5" t="s">
        <v>29</v>
      </c>
      <c r="C748" s="5" t="s">
        <v>35</v>
      </c>
      <c r="D748" s="5" t="s">
        <v>1894</v>
      </c>
      <c r="E748" s="5" t="s">
        <v>1895</v>
      </c>
      <c r="F748" s="5" t="s">
        <v>261</v>
      </c>
      <c r="G748" s="5">
        <v>-1</v>
      </c>
      <c r="H748" s="5" t="s">
        <v>27</v>
      </c>
      <c r="I748" s="5"/>
      <c r="J748" s="5"/>
      <c r="K748" s="4" t="str">
        <f>VLOOKUP(IF(ISBLANK(J748),C748,LEFT(J748,IFERROR(FIND("_",LEFT(J748,4)),1)-1)),{"","fact";"c","reset";"tc","reset";"ec","reset";"tec","fact";"c32","rate";"c64","rate";"cmpd","";"ec32","diff";"ec64","diff";"f","fact";"family","";"n","raw";"s",""},2,FALSE)</f>
        <v>rate</v>
      </c>
      <c r="L748" s="4" t="str">
        <f t="shared" si="44"/>
        <v/>
      </c>
      <c r="M748" s="5" t="str">
        <f t="shared" si="45"/>
        <v/>
      </c>
      <c r="N748" s="5" t="str">
        <f t="shared" si="46"/>
        <v/>
      </c>
      <c r="O748" s="5" t="str">
        <f t="shared" si="47"/>
        <v/>
      </c>
    </row>
    <row r="749" spans="1:15">
      <c r="A749" s="5" t="s">
        <v>1896</v>
      </c>
      <c r="B749" s="5" t="s">
        <v>29</v>
      </c>
      <c r="C749" s="5" t="s">
        <v>35</v>
      </c>
      <c r="D749" s="5" t="s">
        <v>1897</v>
      </c>
      <c r="E749" s="5" t="s">
        <v>1898</v>
      </c>
      <c r="F749" s="5" t="s">
        <v>261</v>
      </c>
      <c r="G749" s="5">
        <v>-1</v>
      </c>
      <c r="H749" s="5" t="s">
        <v>27</v>
      </c>
      <c r="I749" s="5"/>
      <c r="J749" s="5"/>
      <c r="K749" s="4" t="str">
        <f>VLOOKUP(IF(ISBLANK(J749),C749,LEFT(J749,IFERROR(FIND("_",LEFT(J749,4)),1)-1)),{"","fact";"c","reset";"tc","reset";"ec","reset";"tec","fact";"c32","rate";"c64","rate";"cmpd","";"ec32","diff";"ec64","diff";"f","fact";"family","";"n","raw";"s",""},2,FALSE)</f>
        <v>rate</v>
      </c>
      <c r="L749" s="4" t="str">
        <f t="shared" si="44"/>
        <v/>
      </c>
      <c r="M749" s="5" t="str">
        <f t="shared" si="45"/>
        <v/>
      </c>
      <c r="N749" s="5" t="str">
        <f t="shared" si="46"/>
        <v/>
      </c>
      <c r="O749" s="5" t="str">
        <f t="shared" si="47"/>
        <v/>
      </c>
    </row>
    <row r="750" spans="1:15">
      <c r="A750" s="5" t="s">
        <v>1899</v>
      </c>
      <c r="B750" s="5" t="s">
        <v>29</v>
      </c>
      <c r="C750" s="5" t="s">
        <v>35</v>
      </c>
      <c r="D750" s="5" t="s">
        <v>1900</v>
      </c>
      <c r="E750" s="5" t="s">
        <v>1901</v>
      </c>
      <c r="F750" s="5" t="s">
        <v>261</v>
      </c>
      <c r="G750" s="5">
        <v>-1</v>
      </c>
      <c r="H750" s="5" t="s">
        <v>27</v>
      </c>
      <c r="I750" s="5"/>
      <c r="J750" s="5"/>
      <c r="K750" s="4" t="str">
        <f>VLOOKUP(IF(ISBLANK(J750),C750,LEFT(J750,IFERROR(FIND("_",LEFT(J750,4)),1)-1)),{"","fact";"c","reset";"tc","reset";"ec","reset";"tec","fact";"c32","rate";"c64","rate";"cmpd","";"ec32","diff";"ec64","diff";"f","fact";"family","";"n","raw";"s",""},2,FALSE)</f>
        <v>rate</v>
      </c>
      <c r="L750" s="4" t="str">
        <f t="shared" si="44"/>
        <v/>
      </c>
      <c r="M750" s="5" t="str">
        <f t="shared" si="45"/>
        <v/>
      </c>
      <c r="N750" s="5" t="str">
        <f t="shared" si="46"/>
        <v/>
      </c>
      <c r="O750" s="5" t="str">
        <f t="shared" si="47"/>
        <v/>
      </c>
    </row>
    <row r="751" spans="1:15">
      <c r="A751" s="5" t="s">
        <v>1902</v>
      </c>
      <c r="B751" s="5" t="s">
        <v>29</v>
      </c>
      <c r="C751" s="5" t="s">
        <v>35</v>
      </c>
      <c r="D751" s="5" t="s">
        <v>1903</v>
      </c>
      <c r="E751" s="5" t="s">
        <v>1904</v>
      </c>
      <c r="F751" s="5" t="s">
        <v>261</v>
      </c>
      <c r="G751" s="5">
        <v>-1</v>
      </c>
      <c r="H751" s="5" t="s">
        <v>27</v>
      </c>
      <c r="I751" s="5"/>
      <c r="J751" s="5"/>
      <c r="K751" s="4" t="str">
        <f>VLOOKUP(IF(ISBLANK(J751),C751,LEFT(J751,IFERROR(FIND("_",LEFT(J751,4)),1)-1)),{"","fact";"c","reset";"tc","reset";"ec","reset";"tec","fact";"c32","rate";"c64","rate";"cmpd","";"ec32","diff";"ec64","diff";"f","fact";"family","";"n","raw";"s",""},2,FALSE)</f>
        <v>rate</v>
      </c>
      <c r="L751" s="4" t="str">
        <f t="shared" si="44"/>
        <v/>
      </c>
      <c r="M751" s="5" t="str">
        <f t="shared" si="45"/>
        <v/>
      </c>
      <c r="N751" s="5" t="str">
        <f t="shared" si="46"/>
        <v/>
      </c>
      <c r="O751" s="5" t="str">
        <f t="shared" si="47"/>
        <v/>
      </c>
    </row>
    <row r="752" spans="1:15">
      <c r="A752" s="5" t="s">
        <v>1905</v>
      </c>
      <c r="B752" s="5" t="s">
        <v>29</v>
      </c>
      <c r="C752" s="5" t="s">
        <v>35</v>
      </c>
      <c r="D752" s="5" t="s">
        <v>1906</v>
      </c>
      <c r="E752" s="5" t="s">
        <v>1907</v>
      </c>
      <c r="F752" s="5" t="s">
        <v>261</v>
      </c>
      <c r="G752" s="5">
        <v>-1</v>
      </c>
      <c r="H752" s="5" t="s">
        <v>27</v>
      </c>
      <c r="I752" s="5"/>
      <c r="J752" s="5"/>
      <c r="K752" s="4" t="str">
        <f>VLOOKUP(IF(ISBLANK(J752),C752,LEFT(J752,IFERROR(FIND("_",LEFT(J752,4)),1)-1)),{"","fact";"c","reset";"tc","reset";"ec","reset";"tec","fact";"c32","rate";"c64","rate";"cmpd","";"ec32","diff";"ec64","diff";"f","fact";"family","";"n","raw";"s",""},2,FALSE)</f>
        <v>rate</v>
      </c>
      <c r="L752" s="4" t="str">
        <f t="shared" si="44"/>
        <v/>
      </c>
      <c r="M752" s="5" t="str">
        <f t="shared" si="45"/>
        <v/>
      </c>
      <c r="N752" s="5" t="str">
        <f t="shared" si="46"/>
        <v/>
      </c>
      <c r="O752" s="5" t="str">
        <f t="shared" si="47"/>
        <v/>
      </c>
    </row>
    <row r="753" spans="1:15">
      <c r="A753" s="5" t="s">
        <v>1908</v>
      </c>
      <c r="B753" s="5" t="s">
        <v>29</v>
      </c>
      <c r="C753" s="5" t="s">
        <v>35</v>
      </c>
      <c r="D753" s="5" t="s">
        <v>1909</v>
      </c>
      <c r="E753" s="5" t="s">
        <v>1910</v>
      </c>
      <c r="F753" s="5" t="s">
        <v>261</v>
      </c>
      <c r="G753" s="5">
        <v>-1</v>
      </c>
      <c r="H753" s="5" t="s">
        <v>27</v>
      </c>
      <c r="I753" s="5"/>
      <c r="J753" s="5"/>
      <c r="K753" s="4" t="str">
        <f>VLOOKUP(IF(ISBLANK(J753),C753,LEFT(J753,IFERROR(FIND("_",LEFT(J753,4)),1)-1)),{"","fact";"c","reset";"tc","reset";"ec","reset";"tec","fact";"c32","rate";"c64","rate";"cmpd","";"ec32","diff";"ec64","diff";"f","fact";"family","";"n","raw";"s",""},2,FALSE)</f>
        <v>rate</v>
      </c>
      <c r="L753" s="4" t="str">
        <f t="shared" si="44"/>
        <v/>
      </c>
      <c r="M753" s="5" t="str">
        <f t="shared" si="45"/>
        <v/>
      </c>
      <c r="N753" s="5" t="str">
        <f t="shared" si="46"/>
        <v/>
      </c>
      <c r="O753" s="5" t="str">
        <f t="shared" si="47"/>
        <v/>
      </c>
    </row>
    <row r="754" spans="1:15">
      <c r="A754" s="5" t="s">
        <v>1911</v>
      </c>
      <c r="B754" s="5" t="s">
        <v>29</v>
      </c>
      <c r="C754" s="5" t="s">
        <v>35</v>
      </c>
      <c r="D754" s="5" t="s">
        <v>1912</v>
      </c>
      <c r="E754" s="5" t="s">
        <v>1913</v>
      </c>
      <c r="F754" s="5" t="s">
        <v>261</v>
      </c>
      <c r="G754" s="5">
        <v>-1</v>
      </c>
      <c r="H754" s="5" t="s">
        <v>27</v>
      </c>
      <c r="I754" s="5"/>
      <c r="J754" s="5"/>
      <c r="K754" s="4" t="str">
        <f>VLOOKUP(IF(ISBLANK(J754),C754,LEFT(J754,IFERROR(FIND("_",LEFT(J754,4)),1)-1)),{"","fact";"c","reset";"tc","reset";"ec","reset";"tec","fact";"c32","rate";"c64","rate";"cmpd","";"ec32","diff";"ec64","diff";"f","fact";"family","";"n","raw";"s",""},2,FALSE)</f>
        <v>rate</v>
      </c>
      <c r="L754" s="4" t="str">
        <f t="shared" si="44"/>
        <v/>
      </c>
      <c r="M754" s="5" t="str">
        <f t="shared" si="45"/>
        <v/>
      </c>
      <c r="N754" s="5" t="str">
        <f t="shared" si="46"/>
        <v/>
      </c>
      <c r="O754" s="5" t="str">
        <f t="shared" si="47"/>
        <v/>
      </c>
    </row>
    <row r="755" spans="1:15">
      <c r="A755" s="5" t="s">
        <v>1914</v>
      </c>
      <c r="B755" s="5" t="s">
        <v>29</v>
      </c>
      <c r="C755" s="5" t="s">
        <v>35</v>
      </c>
      <c r="D755" s="5" t="s">
        <v>1915</v>
      </c>
      <c r="E755" s="5" t="s">
        <v>1916</v>
      </c>
      <c r="F755" s="5" t="s">
        <v>261</v>
      </c>
      <c r="G755" s="5">
        <v>-1</v>
      </c>
      <c r="H755" s="5" t="s">
        <v>27</v>
      </c>
      <c r="I755" s="5"/>
      <c r="J755" s="5"/>
      <c r="K755" s="4" t="str">
        <f>VLOOKUP(IF(ISBLANK(J755),C755,LEFT(J755,IFERROR(FIND("_",LEFT(J755,4)),1)-1)),{"","fact";"c","reset";"tc","reset";"ec","reset";"tec","fact";"c32","rate";"c64","rate";"cmpd","";"ec32","diff";"ec64","diff";"f","fact";"family","";"n","raw";"s",""},2,FALSE)</f>
        <v>rate</v>
      </c>
      <c r="L755" s="4" t="str">
        <f t="shared" si="44"/>
        <v/>
      </c>
      <c r="M755" s="5" t="str">
        <f t="shared" si="45"/>
        <v/>
      </c>
      <c r="N755" s="5" t="str">
        <f t="shared" si="46"/>
        <v/>
      </c>
      <c r="O755" s="5" t="str">
        <f t="shared" si="47"/>
        <v/>
      </c>
    </row>
    <row r="756" spans="1:15">
      <c r="A756" s="5" t="s">
        <v>1917</v>
      </c>
      <c r="B756" s="5" t="s">
        <v>29</v>
      </c>
      <c r="C756" s="5" t="s">
        <v>35</v>
      </c>
      <c r="D756" s="5" t="s">
        <v>1918</v>
      </c>
      <c r="E756" s="5" t="s">
        <v>1919</v>
      </c>
      <c r="F756" s="5" t="s">
        <v>261</v>
      </c>
      <c r="G756" s="5">
        <v>-1</v>
      </c>
      <c r="H756" s="5" t="s">
        <v>27</v>
      </c>
      <c r="I756" s="5"/>
      <c r="J756" s="5"/>
      <c r="K756" s="4" t="str">
        <f>VLOOKUP(IF(ISBLANK(J756),C756,LEFT(J756,IFERROR(FIND("_",LEFT(J756,4)),1)-1)),{"","fact";"c","reset";"tc","reset";"ec","reset";"tec","fact";"c32","rate";"c64","rate";"cmpd","";"ec32","diff";"ec64","diff";"f","fact";"family","";"n","raw";"s",""},2,FALSE)</f>
        <v>rate</v>
      </c>
      <c r="L756" s="4" t="str">
        <f t="shared" si="44"/>
        <v/>
      </c>
      <c r="M756" s="5" t="str">
        <f t="shared" si="45"/>
        <v/>
      </c>
      <c r="N756" s="5" t="str">
        <f t="shared" si="46"/>
        <v/>
      </c>
      <c r="O756" s="5" t="str">
        <f t="shared" si="47"/>
        <v/>
      </c>
    </row>
    <row r="757" spans="1:15">
      <c r="A757" s="5" t="s">
        <v>1920</v>
      </c>
      <c r="B757" s="5" t="s">
        <v>29</v>
      </c>
      <c r="C757" s="5" t="s">
        <v>35</v>
      </c>
      <c r="D757" s="5" t="s">
        <v>1921</v>
      </c>
      <c r="E757" s="5" t="s">
        <v>1922</v>
      </c>
      <c r="F757" s="5" t="s">
        <v>261</v>
      </c>
      <c r="G757" s="5">
        <v>-1</v>
      </c>
      <c r="H757" s="5" t="s">
        <v>27</v>
      </c>
      <c r="I757" s="5"/>
      <c r="J757" s="5"/>
      <c r="K757" s="4" t="str">
        <f>VLOOKUP(IF(ISBLANK(J757),C757,LEFT(J757,IFERROR(FIND("_",LEFT(J757,4)),1)-1)),{"","fact";"c","reset";"tc","reset";"ec","reset";"tec","fact";"c32","rate";"c64","rate";"cmpd","";"ec32","diff";"ec64","diff";"f","fact";"family","";"n","raw";"s",""},2,FALSE)</f>
        <v>rate</v>
      </c>
      <c r="L757" s="4" t="str">
        <f t="shared" si="44"/>
        <v/>
      </c>
      <c r="M757" s="5" t="str">
        <f t="shared" si="45"/>
        <v/>
      </c>
      <c r="N757" s="5" t="str">
        <f t="shared" si="46"/>
        <v/>
      </c>
      <c r="O757" s="5" t="str">
        <f t="shared" si="47"/>
        <v/>
      </c>
    </row>
    <row r="758" spans="1:15">
      <c r="A758" s="5" t="s">
        <v>1923</v>
      </c>
      <c r="B758" s="5" t="s">
        <v>29</v>
      </c>
      <c r="C758" s="5" t="s">
        <v>35</v>
      </c>
      <c r="D758" s="5" t="s">
        <v>1924</v>
      </c>
      <c r="E758" s="5" t="s">
        <v>1925</v>
      </c>
      <c r="F758" s="5" t="s">
        <v>261</v>
      </c>
      <c r="G758" s="5">
        <v>-1</v>
      </c>
      <c r="H758" s="5" t="s">
        <v>27</v>
      </c>
      <c r="I758" s="5"/>
      <c r="J758" s="5"/>
      <c r="K758" s="4" t="str">
        <f>VLOOKUP(IF(ISBLANK(J758),C758,LEFT(J758,IFERROR(FIND("_",LEFT(J758,4)),1)-1)),{"","fact";"c","reset";"tc","reset";"ec","reset";"tec","fact";"c32","rate";"c64","rate";"cmpd","";"ec32","diff";"ec64","diff";"f","fact";"family","";"n","raw";"s",""},2,FALSE)</f>
        <v>rate</v>
      </c>
      <c r="L758" s="4" t="str">
        <f t="shared" si="44"/>
        <v/>
      </c>
      <c r="M758" s="5" t="str">
        <f t="shared" si="45"/>
        <v/>
      </c>
      <c r="N758" s="5" t="str">
        <f t="shared" si="46"/>
        <v/>
      </c>
      <c r="O758" s="5" t="str">
        <f t="shared" si="47"/>
        <v/>
      </c>
    </row>
    <row r="759" spans="1:15">
      <c r="A759" s="5" t="s">
        <v>1926</v>
      </c>
      <c r="B759" s="5" t="s">
        <v>29</v>
      </c>
      <c r="C759" s="5" t="s">
        <v>35</v>
      </c>
      <c r="D759" s="5" t="s">
        <v>1927</v>
      </c>
      <c r="E759" s="5" t="s">
        <v>1928</v>
      </c>
      <c r="F759" s="5" t="s">
        <v>261</v>
      </c>
      <c r="G759" s="5">
        <v>-1</v>
      </c>
      <c r="H759" s="5" t="s">
        <v>27</v>
      </c>
      <c r="I759" s="5"/>
      <c r="J759" s="5"/>
      <c r="K759" s="4" t="str">
        <f>VLOOKUP(IF(ISBLANK(J759),C759,LEFT(J759,IFERROR(FIND("_",LEFT(J759,4)),1)-1)),{"","fact";"c","reset";"tc","reset";"ec","reset";"tec","fact";"c32","rate";"c64","rate";"cmpd","";"ec32","diff";"ec64","diff";"f","fact";"family","";"n","raw";"s",""},2,FALSE)</f>
        <v>rate</v>
      </c>
      <c r="L759" s="4" t="str">
        <f t="shared" si="44"/>
        <v/>
      </c>
      <c r="M759" s="5" t="str">
        <f t="shared" si="45"/>
        <v/>
      </c>
      <c r="N759" s="5" t="str">
        <f t="shared" si="46"/>
        <v/>
      </c>
      <c r="O759" s="5" t="str">
        <f t="shared" si="47"/>
        <v/>
      </c>
    </row>
    <row r="760" spans="1:15">
      <c r="A760" s="5" t="s">
        <v>1929</v>
      </c>
      <c r="B760" s="5" t="s">
        <v>29</v>
      </c>
      <c r="C760" s="5" t="s">
        <v>35</v>
      </c>
      <c r="D760" s="5" t="s">
        <v>1930</v>
      </c>
      <c r="E760" s="5" t="s">
        <v>1931</v>
      </c>
      <c r="F760" s="5" t="s">
        <v>261</v>
      </c>
      <c r="G760" s="5">
        <v>-1</v>
      </c>
      <c r="H760" s="5" t="s">
        <v>27</v>
      </c>
      <c r="I760" s="5"/>
      <c r="J760" s="5"/>
      <c r="K760" s="4" t="str">
        <f>VLOOKUP(IF(ISBLANK(J760),C760,LEFT(J760,IFERROR(FIND("_",LEFT(J760,4)),1)-1)),{"","fact";"c","reset";"tc","reset";"ec","reset";"tec","fact";"c32","rate";"c64","rate";"cmpd","";"ec32","diff";"ec64","diff";"f","fact";"family","";"n","raw";"s",""},2,FALSE)</f>
        <v>rate</v>
      </c>
      <c r="L760" s="4" t="str">
        <f t="shared" si="44"/>
        <v/>
      </c>
      <c r="M760" s="5" t="str">
        <f t="shared" si="45"/>
        <v/>
      </c>
      <c r="N760" s="5" t="str">
        <f t="shared" si="46"/>
        <v/>
      </c>
      <c r="O760" s="5" t="str">
        <f t="shared" si="47"/>
        <v/>
      </c>
    </row>
    <row r="761" spans="1:15">
      <c r="A761" s="5" t="s">
        <v>1932</v>
      </c>
      <c r="B761" s="5" t="s">
        <v>29</v>
      </c>
      <c r="C761" s="5" t="s">
        <v>35</v>
      </c>
      <c r="D761" s="5" t="s">
        <v>1933</v>
      </c>
      <c r="E761" s="5" t="s">
        <v>1934</v>
      </c>
      <c r="F761" s="5" t="s">
        <v>261</v>
      </c>
      <c r="G761" s="5">
        <v>-1</v>
      </c>
      <c r="H761" s="5" t="s">
        <v>27</v>
      </c>
      <c r="I761" s="5"/>
      <c r="J761" s="5"/>
      <c r="K761" s="4" t="str">
        <f>VLOOKUP(IF(ISBLANK(J761),C761,LEFT(J761,IFERROR(FIND("_",LEFT(J761,4)),1)-1)),{"","fact";"c","reset";"tc","reset";"ec","reset";"tec","fact";"c32","rate";"c64","rate";"cmpd","";"ec32","diff";"ec64","diff";"f","fact";"family","";"n","raw";"s",""},2,FALSE)</f>
        <v>rate</v>
      </c>
      <c r="L761" s="4" t="str">
        <f t="shared" si="44"/>
        <v/>
      </c>
      <c r="M761" s="5" t="str">
        <f t="shared" si="45"/>
        <v/>
      </c>
      <c r="N761" s="5" t="str">
        <f t="shared" si="46"/>
        <v/>
      </c>
      <c r="O761" s="5" t="str">
        <f t="shared" si="47"/>
        <v/>
      </c>
    </row>
    <row r="762" spans="1:15">
      <c r="A762" s="5" t="s">
        <v>1935</v>
      </c>
      <c r="B762" s="5" t="s">
        <v>29</v>
      </c>
      <c r="C762" s="5" t="s">
        <v>35</v>
      </c>
      <c r="D762" s="5" t="s">
        <v>1936</v>
      </c>
      <c r="E762" s="5" t="s">
        <v>1937</v>
      </c>
      <c r="F762" s="5" t="s">
        <v>261</v>
      </c>
      <c r="G762" s="5">
        <v>-1</v>
      </c>
      <c r="H762" s="5" t="s">
        <v>27</v>
      </c>
      <c r="I762" s="5"/>
      <c r="J762" s="5"/>
      <c r="K762" s="4" t="str">
        <f>VLOOKUP(IF(ISBLANK(J762),C762,LEFT(J762,IFERROR(FIND("_",LEFT(J762,4)),1)-1)),{"","fact";"c","reset";"tc","reset";"ec","reset";"tec","fact";"c32","rate";"c64","rate";"cmpd","";"ec32","diff";"ec64","diff";"f","fact";"family","";"n","raw";"s",""},2,FALSE)</f>
        <v>rate</v>
      </c>
      <c r="L762" s="4" t="str">
        <f t="shared" si="44"/>
        <v/>
      </c>
      <c r="M762" s="5" t="str">
        <f t="shared" si="45"/>
        <v/>
      </c>
      <c r="N762" s="5" t="str">
        <f t="shared" si="46"/>
        <v/>
      </c>
      <c r="O762" s="5" t="str">
        <f t="shared" si="47"/>
        <v/>
      </c>
    </row>
    <row r="763" spans="1:15">
      <c r="A763" s="5" t="s">
        <v>1938</v>
      </c>
      <c r="B763" s="5" t="s">
        <v>29</v>
      </c>
      <c r="C763" s="5" t="s">
        <v>35</v>
      </c>
      <c r="D763" s="5" t="s">
        <v>1939</v>
      </c>
      <c r="E763" s="5" t="s">
        <v>1940</v>
      </c>
      <c r="F763" s="5" t="s">
        <v>261</v>
      </c>
      <c r="G763" s="5">
        <v>-1</v>
      </c>
      <c r="H763" s="5" t="s">
        <v>27</v>
      </c>
      <c r="I763" s="5"/>
      <c r="J763" s="5"/>
      <c r="K763" s="4" t="str">
        <f>VLOOKUP(IF(ISBLANK(J763),C763,LEFT(J763,IFERROR(FIND("_",LEFT(J763,4)),1)-1)),{"","fact";"c","reset";"tc","reset";"ec","reset";"tec","fact";"c32","rate";"c64","rate";"cmpd","";"ec32","diff";"ec64","diff";"f","fact";"family","";"n","raw";"s",""},2,FALSE)</f>
        <v>rate</v>
      </c>
      <c r="L763" s="4" t="str">
        <f t="shared" si="44"/>
        <v/>
      </c>
      <c r="M763" s="5" t="str">
        <f t="shared" si="45"/>
        <v/>
      </c>
      <c r="N763" s="5" t="str">
        <f t="shared" si="46"/>
        <v/>
      </c>
      <c r="O763" s="5" t="str">
        <f t="shared" si="47"/>
        <v/>
      </c>
    </row>
    <row r="764" spans="1:15">
      <c r="A764" s="5" t="s">
        <v>1941</v>
      </c>
      <c r="B764" s="5" t="s">
        <v>30</v>
      </c>
      <c r="C764" s="5" t="s">
        <v>25</v>
      </c>
      <c r="D764" s="5"/>
      <c r="E764" s="5" t="s">
        <v>1942</v>
      </c>
      <c r="F764" s="5"/>
      <c r="G764" s="5">
        <v>-1</v>
      </c>
      <c r="H764" s="5" t="s">
        <v>27</v>
      </c>
      <c r="I764" s="5"/>
      <c r="J764" s="5"/>
      <c r="K764" s="4" t="str">
        <f>VLOOKUP(IF(ISBLANK(J764),C764,LEFT(J764,IFERROR(FIND("_",LEFT(J764,4)),1)-1)),{"","fact";"c","reset";"tc","reset";"ec","reset";"tec","fact";"c32","rate";"c64","rate";"cmpd","";"ec32","diff";"ec64","diff";"f","fact";"family","";"n","raw";"s",""},2,FALSE)</f>
        <v/>
      </c>
      <c r="L764" s="4" t="str">
        <f t="shared" si="44"/>
        <v/>
      </c>
      <c r="M764" s="5" t="str">
        <f t="shared" si="45"/>
        <v/>
      </c>
      <c r="N764" s="5" t="str">
        <f t="shared" si="46"/>
        <v/>
      </c>
      <c r="O764" s="5" t="str">
        <f t="shared" si="47"/>
        <v/>
      </c>
    </row>
    <row r="765" spans="1:15">
      <c r="A765" s="5" t="s">
        <v>1943</v>
      </c>
      <c r="B765" s="5" t="s">
        <v>30</v>
      </c>
      <c r="C765" s="5" t="s">
        <v>145</v>
      </c>
      <c r="D765" s="5" t="s">
        <v>1944</v>
      </c>
      <c r="E765" s="5" t="s">
        <v>1574</v>
      </c>
      <c r="F765" s="5" t="s">
        <v>81</v>
      </c>
      <c r="G765" s="5">
        <v>-1</v>
      </c>
      <c r="H765" s="5" t="s">
        <v>27</v>
      </c>
      <c r="I765" s="5"/>
      <c r="J765" s="5"/>
      <c r="K765" s="4" t="str">
        <f>VLOOKUP(IF(ISBLANK(J765),C765,LEFT(J765,IFERROR(FIND("_",LEFT(J765,4)),1)-1)),{"","fact";"c","reset";"tc","reset";"ec","reset";"tec","fact";"c32","rate";"c64","rate";"cmpd","";"ec32","diff";"ec64","diff";"f","fact";"family","";"n","raw";"s",""},2,FALSE)</f>
        <v>fact</v>
      </c>
      <c r="L765" s="4" t="str">
        <f t="shared" si="44"/>
        <v/>
      </c>
      <c r="M765" s="5" t="str">
        <f t="shared" si="45"/>
        <v/>
      </c>
      <c r="N765" s="5" t="str">
        <f t="shared" si="46"/>
        <v/>
      </c>
      <c r="O765" s="5" t="str">
        <f t="shared" si="47"/>
        <v/>
      </c>
    </row>
    <row r="766" spans="1:15">
      <c r="A766" s="5" t="s">
        <v>1945</v>
      </c>
      <c r="B766" s="5" t="s">
        <v>29</v>
      </c>
      <c r="C766" s="5" t="s">
        <v>35</v>
      </c>
      <c r="D766" s="5" t="s">
        <v>1946</v>
      </c>
      <c r="E766" s="5" t="s">
        <v>1577</v>
      </c>
      <c r="F766" s="5" t="s">
        <v>606</v>
      </c>
      <c r="G766" s="5">
        <v>-1</v>
      </c>
      <c r="H766" s="5" t="s">
        <v>27</v>
      </c>
      <c r="I766" s="5"/>
      <c r="J766" s="5"/>
      <c r="K766" s="4" t="str">
        <f>VLOOKUP(IF(ISBLANK(J766),C766,LEFT(J766,IFERROR(FIND("_",LEFT(J766,4)),1)-1)),{"","fact";"c","reset";"tc","reset";"ec","reset";"tec","fact";"c32","rate";"c64","rate";"cmpd","";"ec32","diff";"ec64","diff";"f","fact";"family","";"n","raw";"s",""},2,FALSE)</f>
        <v>rate</v>
      </c>
      <c r="L766" s="4" t="str">
        <f t="shared" si="44"/>
        <v/>
      </c>
      <c r="M766" s="5" t="str">
        <f t="shared" si="45"/>
        <v/>
      </c>
      <c r="N766" s="5" t="str">
        <f t="shared" si="46"/>
        <v/>
      </c>
      <c r="O766" s="5" t="str">
        <f t="shared" si="47"/>
        <v/>
      </c>
    </row>
    <row r="767" spans="1:15">
      <c r="A767" s="5" t="s">
        <v>1947</v>
      </c>
      <c r="B767" s="5" t="s">
        <v>29</v>
      </c>
      <c r="C767" s="5" t="s">
        <v>35</v>
      </c>
      <c r="D767" s="5" t="s">
        <v>1948</v>
      </c>
      <c r="E767" s="5" t="s">
        <v>1580</v>
      </c>
      <c r="F767" s="5" t="s">
        <v>606</v>
      </c>
      <c r="G767" s="5">
        <v>-1</v>
      </c>
      <c r="H767" s="5" t="s">
        <v>27</v>
      </c>
      <c r="I767" s="5"/>
      <c r="J767" s="5"/>
      <c r="K767" s="4" t="str">
        <f>VLOOKUP(IF(ISBLANK(J767),C767,LEFT(J767,IFERROR(FIND("_",LEFT(J767,4)),1)-1)),{"","fact";"c","reset";"tc","reset";"ec","reset";"tec","fact";"c32","rate";"c64","rate";"cmpd","";"ec32","diff";"ec64","diff";"f","fact";"family","";"n","raw";"s",""},2,FALSE)</f>
        <v>rate</v>
      </c>
      <c r="L767" s="4" t="str">
        <f t="shared" si="44"/>
        <v/>
      </c>
      <c r="M767" s="5" t="str">
        <f t="shared" si="45"/>
        <v/>
      </c>
      <c r="N767" s="5" t="str">
        <f t="shared" si="46"/>
        <v/>
      </c>
      <c r="O767" s="5" t="str">
        <f t="shared" si="47"/>
        <v/>
      </c>
    </row>
    <row r="768" spans="1:15">
      <c r="A768" s="5" t="s">
        <v>1949</v>
      </c>
      <c r="B768" s="5" t="s">
        <v>30</v>
      </c>
      <c r="C768" s="5" t="s">
        <v>145</v>
      </c>
      <c r="D768" s="5" t="s">
        <v>1950</v>
      </c>
      <c r="E768" s="5" t="s">
        <v>1583</v>
      </c>
      <c r="F768" s="5" t="s">
        <v>81</v>
      </c>
      <c r="G768" s="5">
        <v>-1</v>
      </c>
      <c r="H768" s="5" t="s">
        <v>27</v>
      </c>
      <c r="I768" s="5"/>
      <c r="J768" s="5"/>
      <c r="K768" s="4" t="str">
        <f>VLOOKUP(IF(ISBLANK(J768),C768,LEFT(J768,IFERROR(FIND("_",LEFT(J768,4)),1)-1)),{"","fact";"c","reset";"tc","reset";"ec","reset";"tec","fact";"c32","rate";"c64","rate";"cmpd","";"ec32","diff";"ec64","diff";"f","fact";"family","";"n","raw";"s",""},2,FALSE)</f>
        <v>fact</v>
      </c>
      <c r="L768" s="4" t="str">
        <f t="shared" si="44"/>
        <v/>
      </c>
      <c r="M768" s="5" t="str">
        <f t="shared" si="45"/>
        <v/>
      </c>
      <c r="N768" s="5" t="str">
        <f t="shared" si="46"/>
        <v/>
      </c>
      <c r="O768" s="5" t="str">
        <f t="shared" si="47"/>
        <v/>
      </c>
    </row>
    <row r="769" spans="1:15">
      <c r="A769" s="5" t="s">
        <v>1951</v>
      </c>
      <c r="B769" s="5" t="s">
        <v>29</v>
      </c>
      <c r="C769" s="5" t="s">
        <v>35</v>
      </c>
      <c r="D769" s="5" t="s">
        <v>1952</v>
      </c>
      <c r="E769" s="5" t="s">
        <v>1586</v>
      </c>
      <c r="F769" s="5" t="s">
        <v>81</v>
      </c>
      <c r="G769" s="5">
        <v>-1</v>
      </c>
      <c r="H769" s="5" t="s">
        <v>27</v>
      </c>
      <c r="I769" s="5"/>
      <c r="J769" s="5"/>
      <c r="K769" s="4" t="str">
        <f>VLOOKUP(IF(ISBLANK(J769),C769,LEFT(J769,IFERROR(FIND("_",LEFT(J769,4)),1)-1)),{"","fact";"c","reset";"tc","reset";"ec","reset";"tec","fact";"c32","rate";"c64","rate";"cmpd","";"ec32","diff";"ec64","diff";"f","fact";"family","";"n","raw";"s",""},2,FALSE)</f>
        <v>rate</v>
      </c>
      <c r="L769" s="4" t="str">
        <f t="shared" si="44"/>
        <v/>
      </c>
      <c r="M769" s="5" t="str">
        <f t="shared" si="45"/>
        <v/>
      </c>
      <c r="N769" s="5" t="str">
        <f t="shared" si="46"/>
        <v/>
      </c>
      <c r="O769" s="5" t="str">
        <f t="shared" si="47"/>
        <v/>
      </c>
    </row>
    <row r="770" spans="1:15">
      <c r="A770" s="5" t="s">
        <v>1953</v>
      </c>
      <c r="B770" s="5" t="s">
        <v>29</v>
      </c>
      <c r="C770" s="5" t="s">
        <v>35</v>
      </c>
      <c r="D770" s="5" t="s">
        <v>1954</v>
      </c>
      <c r="E770" s="5" t="s">
        <v>1589</v>
      </c>
      <c r="F770" s="5" t="s">
        <v>81</v>
      </c>
      <c r="G770" s="5">
        <v>-1</v>
      </c>
      <c r="H770" s="5" t="s">
        <v>27</v>
      </c>
      <c r="I770" s="5"/>
      <c r="J770" s="5"/>
      <c r="K770" s="4" t="str">
        <f>VLOOKUP(IF(ISBLANK(J770),C770,LEFT(J770,IFERROR(FIND("_",LEFT(J770,4)),1)-1)),{"","fact";"c","reset";"tc","reset";"ec","reset";"tec","fact";"c32","rate";"c64","rate";"cmpd","";"ec32","diff";"ec64","diff";"f","fact";"family","";"n","raw";"s",""},2,FALSE)</f>
        <v>rate</v>
      </c>
      <c r="L770" s="4" t="str">
        <f t="shared" si="44"/>
        <v/>
      </c>
      <c r="M770" s="5" t="str">
        <f t="shared" si="45"/>
        <v/>
      </c>
      <c r="N770" s="5" t="str">
        <f t="shared" si="46"/>
        <v/>
      </c>
      <c r="O770" s="5" t="str">
        <f t="shared" si="47"/>
        <v/>
      </c>
    </row>
    <row r="771" spans="1:15">
      <c r="A771" s="5" t="s">
        <v>1955</v>
      </c>
      <c r="B771" s="5" t="s">
        <v>29</v>
      </c>
      <c r="C771" s="5" t="s">
        <v>30</v>
      </c>
      <c r="D771" s="5" t="s">
        <v>1721</v>
      </c>
      <c r="E771" s="5" t="s">
        <v>1956</v>
      </c>
      <c r="F771" s="5"/>
      <c r="G771" s="5">
        <v>10</v>
      </c>
      <c r="H771" s="5" t="s">
        <v>1438</v>
      </c>
      <c r="I771" s="5">
        <v>-1</v>
      </c>
      <c r="J771" s="5"/>
      <c r="K771" s="4" t="str">
        <f>VLOOKUP(IF(ISBLANK(J771),C771,LEFT(J771,IFERROR(FIND("_",LEFT(J771,4)),1)-1)),{"","fact";"c","reset";"tc","reset";"ec","reset";"tec","fact";"c32","rate";"c64","rate";"cmpd","";"ec32","diff";"ec64","diff";"f","fact";"family","";"n","raw";"s",""},2,FALSE)</f>
        <v/>
      </c>
      <c r="L771" s="4" t="str">
        <f t="shared" ref="L771:L834" si="48">IF(M771="div",CONCATENATE(N771," / ",O771),IF(M771="sub",CONCATENATE(N771," - ",O771),IF(M771="add",CONCATENATE(N771," + ",O771),IF(M771="mult",CONCATENATE(N771," * ",O771),IF(M771="pct",CONCATENATE("100 * ",N771," / ",O771),IF(M771="sum",CONCATENATE("∑ (",N771,IF(LEN(O771)=0,""," + "),SUBSTITUTE(O771,","," + "),")"),""))))))</f>
        <v/>
      </c>
      <c r="M771" s="5" t="str">
        <f t="shared" ref="M771:M834" si="49">IF(ISBLANK(J771),"",RIGHT(LEFT(J771,FIND(",",J771)-1),LEN(LEFT(J771,FIND(",",J771)-1))-IFERROR(FIND("_",LEFT(J771,FIND(",",J771)-1)),0)))</f>
        <v/>
      </c>
      <c r="N771" s="5" t="str">
        <f t="shared" ref="N771:N834" si="50">IF(ISBLANK(J771),"",MID(J771,FIND(",",J771)+1,IFERROR(FIND(",",J771,FIND(",",J771)+1)-FIND(",",J771)-1,LEN(J771))))</f>
        <v/>
      </c>
      <c r="O771" s="5" t="str">
        <f t="shared" ref="O771:O834" si="51">IF(ISBLANK(J771),"",IFERROR(RIGHT(J771,LEN(J771)-FIND(",",J771,FIND(",",J771)+1)),""))</f>
        <v/>
      </c>
    </row>
    <row r="772" spans="1:15">
      <c r="A772" s="5" t="s">
        <v>1957</v>
      </c>
      <c r="B772" s="5" t="s">
        <v>29</v>
      </c>
      <c r="C772" s="5" t="s">
        <v>30</v>
      </c>
      <c r="D772" s="5" t="s">
        <v>1958</v>
      </c>
      <c r="E772" s="5" t="s">
        <v>1959</v>
      </c>
      <c r="F772" s="5"/>
      <c r="G772" s="5">
        <v>12</v>
      </c>
      <c r="H772" s="5" t="s">
        <v>27</v>
      </c>
      <c r="I772" s="5">
        <v>-1</v>
      </c>
      <c r="J772" s="5"/>
      <c r="K772" s="4" t="str">
        <f>VLOOKUP(IF(ISBLANK(J772),C772,LEFT(J772,IFERROR(FIND("_",LEFT(J772,4)),1)-1)),{"","fact";"c","reset";"tc","reset";"ec","reset";"tec","fact";"c32","rate";"c64","rate";"cmpd","";"ec32","diff";"ec64","diff";"f","fact";"family","";"n","raw";"s",""},2,FALSE)</f>
        <v/>
      </c>
      <c r="L772" s="4" t="str">
        <f t="shared" si="48"/>
        <v/>
      </c>
      <c r="M772" s="5" t="str">
        <f t="shared" si="49"/>
        <v/>
      </c>
      <c r="N772" s="5" t="str">
        <f t="shared" si="50"/>
        <v/>
      </c>
      <c r="O772" s="5" t="str">
        <f t="shared" si="51"/>
        <v/>
      </c>
    </row>
    <row r="773" spans="1:15">
      <c r="A773" s="5" t="s">
        <v>1960</v>
      </c>
      <c r="B773" s="5" t="s">
        <v>29</v>
      </c>
      <c r="C773" s="5" t="s">
        <v>455</v>
      </c>
      <c r="D773" s="5" t="s">
        <v>1325</v>
      </c>
      <c r="E773" s="5" t="s">
        <v>1597</v>
      </c>
      <c r="F773" s="5" t="s">
        <v>1327</v>
      </c>
      <c r="G773" s="5">
        <v>-1</v>
      </c>
      <c r="H773" s="5" t="s">
        <v>27</v>
      </c>
      <c r="I773" s="5">
        <v>1</v>
      </c>
      <c r="J773" s="5" t="s">
        <v>530</v>
      </c>
      <c r="K773" s="4" t="str">
        <f>VLOOKUP(IF(ISBLANK(J773),C773,LEFT(J773,IFERROR(FIND("_",LEFT(J773,4)),1)-1)),{"","fact";"c","reset";"tc","reset";"ec","reset";"tec","fact";"c32","rate";"c64","rate";"cmpd","";"ec32","diff";"ec64","diff";"f","fact";"family","";"n","raw";"s",""},2,FALSE)</f>
        <v>fact</v>
      </c>
      <c r="L773" s="4" t="str">
        <f t="shared" si="48"/>
        <v>totalTime / calls</v>
      </c>
      <c r="M773" s="5" t="str">
        <f t="shared" si="49"/>
        <v>div</v>
      </c>
      <c r="N773" s="5" t="str">
        <f t="shared" si="50"/>
        <v>totalTime</v>
      </c>
      <c r="O773" s="5" t="str">
        <f t="shared" si="51"/>
        <v>calls</v>
      </c>
    </row>
    <row r="774" spans="1:15">
      <c r="A774" s="5" t="s">
        <v>1961</v>
      </c>
      <c r="B774" s="5" t="s">
        <v>29</v>
      </c>
      <c r="C774" s="5" t="s">
        <v>35</v>
      </c>
      <c r="D774" s="5" t="s">
        <v>1136</v>
      </c>
      <c r="E774" s="5" t="s">
        <v>1599</v>
      </c>
      <c r="F774" s="5" t="s">
        <v>606</v>
      </c>
      <c r="G774" s="5">
        <v>-1</v>
      </c>
      <c r="H774" s="5" t="s">
        <v>27</v>
      </c>
      <c r="I774" s="5">
        <v>-1</v>
      </c>
      <c r="J774" s="5"/>
      <c r="K774" s="4" t="str">
        <f>VLOOKUP(IF(ISBLANK(J774),C774,LEFT(J774,IFERROR(FIND("_",LEFT(J774,4)),1)-1)),{"","fact";"c","reset";"tc","reset";"ec","reset";"tec","fact";"c32","rate";"c64","rate";"cmpd","";"ec32","diff";"ec64","diff";"f","fact";"family","";"n","raw";"s",""},2,FALSE)</f>
        <v>rate</v>
      </c>
      <c r="L774" s="4" t="str">
        <f t="shared" si="48"/>
        <v/>
      </c>
      <c r="M774" s="5" t="str">
        <f t="shared" si="49"/>
        <v/>
      </c>
      <c r="N774" s="5" t="str">
        <f t="shared" si="50"/>
        <v/>
      </c>
      <c r="O774" s="5" t="str">
        <f t="shared" si="51"/>
        <v/>
      </c>
    </row>
    <row r="775" spans="1:15">
      <c r="A775" s="5" t="s">
        <v>4672</v>
      </c>
      <c r="B775" s="5" t="s">
        <v>4504</v>
      </c>
      <c r="C775" s="5" t="s">
        <v>35</v>
      </c>
      <c r="D775" s="5" t="s">
        <v>1136</v>
      </c>
      <c r="E775" s="5" t="s">
        <v>4543</v>
      </c>
      <c r="F775" s="5" t="s">
        <v>4541</v>
      </c>
      <c r="G775" s="5">
        <v>-1</v>
      </c>
      <c r="H775" s="5" t="s">
        <v>27</v>
      </c>
      <c r="I775" s="5">
        <v>-1</v>
      </c>
      <c r="J775" s="5"/>
      <c r="K775" s="4" t="str">
        <f>VLOOKUP(IF(ISBLANK(J775),C775,LEFT(J775,IFERROR(FIND("_",LEFT(J775,4)),1)-1)),{"","fact";"c","reset";"tc","reset";"ec","reset";"tec","fact";"c32","rate";"c64","rate";"cmpd","";"ec32","diff";"ec64","diff";"f","fact";"family","";"n","raw";"s",""},2,FALSE)</f>
        <v>rate</v>
      </c>
      <c r="L775" s="4" t="str">
        <f t="shared" si="48"/>
        <v/>
      </c>
      <c r="M775" s="5" t="str">
        <f t="shared" si="49"/>
        <v/>
      </c>
      <c r="N775" s="5" t="str">
        <f t="shared" si="50"/>
        <v/>
      </c>
      <c r="O775" s="5" t="str">
        <f t="shared" si="51"/>
        <v/>
      </c>
    </row>
    <row r="776" spans="1:15">
      <c r="A776" s="5" t="s">
        <v>1962</v>
      </c>
      <c r="B776" s="5" t="s">
        <v>29</v>
      </c>
      <c r="C776" s="5" t="s">
        <v>30</v>
      </c>
      <c r="D776" s="5" t="s">
        <v>1958</v>
      </c>
      <c r="E776" s="5" t="s">
        <v>1963</v>
      </c>
      <c r="F776" s="5"/>
      <c r="G776" s="5">
        <v>12</v>
      </c>
      <c r="H776" s="5" t="s">
        <v>27</v>
      </c>
      <c r="I776" s="5">
        <v>-1</v>
      </c>
      <c r="J776" s="5"/>
      <c r="K776" s="4" t="str">
        <f>VLOOKUP(IF(ISBLANK(J776),C776,LEFT(J776,IFERROR(FIND("_",LEFT(J776,4)),1)-1)),{"","fact";"c","reset";"tc","reset";"ec","reset";"tec","fact";"c32","rate";"c64","rate";"cmpd","";"ec32","diff";"ec64","diff";"f","fact";"family","";"n","raw";"s",""},2,FALSE)</f>
        <v/>
      </c>
      <c r="L776" s="4" t="str">
        <f t="shared" si="48"/>
        <v/>
      </c>
      <c r="M776" s="5" t="str">
        <f t="shared" si="49"/>
        <v/>
      </c>
      <c r="N776" s="5" t="str">
        <f t="shared" si="50"/>
        <v/>
      </c>
      <c r="O776" s="5" t="str">
        <f t="shared" si="51"/>
        <v/>
      </c>
    </row>
    <row r="777" spans="1:15">
      <c r="A777" s="5" t="s">
        <v>1964</v>
      </c>
      <c r="B777" s="5" t="s">
        <v>29</v>
      </c>
      <c r="C777" s="5" t="s">
        <v>455</v>
      </c>
      <c r="D777" s="5" t="s">
        <v>1325</v>
      </c>
      <c r="E777" s="5" t="s">
        <v>1604</v>
      </c>
      <c r="F777" s="5" t="s">
        <v>1327</v>
      </c>
      <c r="G777" s="5">
        <v>-1</v>
      </c>
      <c r="H777" s="5" t="s">
        <v>27</v>
      </c>
      <c r="I777" s="5">
        <v>1</v>
      </c>
      <c r="J777" s="5" t="s">
        <v>530</v>
      </c>
      <c r="K777" s="4" t="str">
        <f>VLOOKUP(IF(ISBLANK(J777),C777,LEFT(J777,IFERROR(FIND("_",LEFT(J777,4)),1)-1)),{"","fact";"c","reset";"tc","reset";"ec","reset";"tec","fact";"c32","rate";"c64","rate";"cmpd","";"ec32","diff";"ec64","diff";"f","fact";"family","";"n","raw";"s",""},2,FALSE)</f>
        <v>fact</v>
      </c>
      <c r="L777" s="4" t="str">
        <f t="shared" si="48"/>
        <v>totalTime / calls</v>
      </c>
      <c r="M777" s="5" t="str">
        <f t="shared" si="49"/>
        <v>div</v>
      </c>
      <c r="N777" s="5" t="str">
        <f t="shared" si="50"/>
        <v>totalTime</v>
      </c>
      <c r="O777" s="5" t="str">
        <f t="shared" si="51"/>
        <v>calls</v>
      </c>
    </row>
    <row r="778" spans="1:15">
      <c r="A778" s="5" t="s">
        <v>1965</v>
      </c>
      <c r="B778" s="5" t="s">
        <v>29</v>
      </c>
      <c r="C778" s="5" t="s">
        <v>35</v>
      </c>
      <c r="D778" s="5" t="s">
        <v>1136</v>
      </c>
      <c r="E778" s="5" t="s">
        <v>1606</v>
      </c>
      <c r="F778" s="5" t="s">
        <v>606</v>
      </c>
      <c r="G778" s="5">
        <v>-1</v>
      </c>
      <c r="H778" s="5" t="s">
        <v>27</v>
      </c>
      <c r="I778" s="5">
        <v>-1</v>
      </c>
      <c r="J778" s="5"/>
      <c r="K778" s="4" t="str">
        <f>VLOOKUP(IF(ISBLANK(J778),C778,LEFT(J778,IFERROR(FIND("_",LEFT(J778,4)),1)-1)),{"","fact";"c","reset";"tc","reset";"ec","reset";"tec","fact";"c32","rate";"c64","rate";"cmpd","";"ec32","diff";"ec64","diff";"f","fact";"family","";"n","raw";"s",""},2,FALSE)</f>
        <v>rate</v>
      </c>
      <c r="L778" s="4" t="str">
        <f t="shared" si="48"/>
        <v/>
      </c>
      <c r="M778" s="5" t="str">
        <f t="shared" si="49"/>
        <v/>
      </c>
      <c r="N778" s="5" t="str">
        <f t="shared" si="50"/>
        <v/>
      </c>
      <c r="O778" s="5" t="str">
        <f t="shared" si="51"/>
        <v/>
      </c>
    </row>
    <row r="779" spans="1:15">
      <c r="A779" s="5" t="s">
        <v>4673</v>
      </c>
      <c r="B779" s="5" t="s">
        <v>4504</v>
      </c>
      <c r="C779" s="5" t="s">
        <v>35</v>
      </c>
      <c r="D779" s="5" t="s">
        <v>1136</v>
      </c>
      <c r="E779" s="5" t="s">
        <v>4545</v>
      </c>
      <c r="F779" s="5" t="s">
        <v>4541</v>
      </c>
      <c r="G779" s="5">
        <v>-1</v>
      </c>
      <c r="H779" s="5" t="s">
        <v>27</v>
      </c>
      <c r="I779" s="5">
        <v>-1</v>
      </c>
      <c r="J779" s="5"/>
      <c r="K779" s="4" t="str">
        <f>VLOOKUP(IF(ISBLANK(J779),C779,LEFT(J779,IFERROR(FIND("_",LEFT(J779,4)),1)-1)),{"","fact";"c","reset";"tc","reset";"ec","reset";"tec","fact";"c32","rate";"c64","rate";"cmpd","";"ec32","diff";"ec64","diff";"f","fact";"family","";"n","raw";"s",""},2,FALSE)</f>
        <v>rate</v>
      </c>
      <c r="L779" s="4" t="str">
        <f t="shared" si="48"/>
        <v/>
      </c>
      <c r="M779" s="5" t="str">
        <f t="shared" si="49"/>
        <v/>
      </c>
      <c r="N779" s="5" t="str">
        <f t="shared" si="50"/>
        <v/>
      </c>
      <c r="O779" s="5" t="str">
        <f t="shared" si="51"/>
        <v/>
      </c>
    </row>
    <row r="780" spans="1:15">
      <c r="A780" s="5" t="s">
        <v>1966</v>
      </c>
      <c r="B780" s="5" t="s">
        <v>29</v>
      </c>
      <c r="C780" s="5" t="s">
        <v>25</v>
      </c>
      <c r="D780" s="5"/>
      <c r="E780" s="5" t="s">
        <v>1967</v>
      </c>
      <c r="F780" s="5"/>
      <c r="G780" s="5">
        <v>-1</v>
      </c>
      <c r="H780" s="5" t="s">
        <v>27</v>
      </c>
      <c r="I780" s="5"/>
      <c r="J780" s="5"/>
      <c r="K780" s="4" t="str">
        <f>VLOOKUP(IF(ISBLANK(J780),C780,LEFT(J780,IFERROR(FIND("_",LEFT(J780,4)),1)-1)),{"","fact";"c","reset";"tc","reset";"ec","reset";"tec","fact";"c32","rate";"c64","rate";"cmpd","";"ec32","diff";"ec64","diff";"f","fact";"family","";"n","raw";"s",""},2,FALSE)</f>
        <v/>
      </c>
      <c r="L780" s="4" t="str">
        <f t="shared" si="48"/>
        <v/>
      </c>
      <c r="M780" s="5" t="str">
        <f t="shared" si="49"/>
        <v/>
      </c>
      <c r="N780" s="5" t="str">
        <f t="shared" si="50"/>
        <v/>
      </c>
      <c r="O780" s="5" t="str">
        <f t="shared" si="51"/>
        <v/>
      </c>
    </row>
    <row r="781" spans="1:15">
      <c r="A781" s="5" t="s">
        <v>1968</v>
      </c>
      <c r="B781" s="5" t="s">
        <v>29</v>
      </c>
      <c r="C781" s="5" t="s">
        <v>35</v>
      </c>
      <c r="D781" s="5" t="s">
        <v>1969</v>
      </c>
      <c r="E781" s="5" t="s">
        <v>1970</v>
      </c>
      <c r="F781" s="5"/>
      <c r="G781" s="5">
        <v>-1</v>
      </c>
      <c r="H781" s="5" t="s">
        <v>27</v>
      </c>
      <c r="I781" s="5"/>
      <c r="J781" s="5"/>
      <c r="K781" s="4" t="str">
        <f>VLOOKUP(IF(ISBLANK(J781),C781,LEFT(J781,IFERROR(FIND("_",LEFT(J781,4)),1)-1)),{"","fact";"c","reset";"tc","reset";"ec","reset";"tec","fact";"c32","rate";"c64","rate";"cmpd","";"ec32","diff";"ec64","diff";"f","fact";"family","";"n","raw";"s",""},2,FALSE)</f>
        <v>rate</v>
      </c>
      <c r="L781" s="4" t="str">
        <f t="shared" si="48"/>
        <v/>
      </c>
      <c r="M781" s="5" t="str">
        <f t="shared" si="49"/>
        <v/>
      </c>
      <c r="N781" s="5" t="str">
        <f t="shared" si="50"/>
        <v/>
      </c>
      <c r="O781" s="5" t="str">
        <f t="shared" si="51"/>
        <v/>
      </c>
    </row>
    <row r="782" spans="1:15">
      <c r="A782" s="5" t="s">
        <v>1971</v>
      </c>
      <c r="B782" s="5" t="s">
        <v>29</v>
      </c>
      <c r="C782" s="5" t="s">
        <v>35</v>
      </c>
      <c r="D782" s="5" t="s">
        <v>1972</v>
      </c>
      <c r="E782" s="5" t="s">
        <v>1973</v>
      </c>
      <c r="F782" s="5"/>
      <c r="G782" s="5">
        <v>-1</v>
      </c>
      <c r="H782" s="5" t="s">
        <v>27</v>
      </c>
      <c r="I782" s="5"/>
      <c r="J782" s="5"/>
      <c r="K782" s="4" t="str">
        <f>VLOOKUP(IF(ISBLANK(J782),C782,LEFT(J782,IFERROR(FIND("_",LEFT(J782,4)),1)-1)),{"","fact";"c","reset";"tc","reset";"ec","reset";"tec","fact";"c32","rate";"c64","rate";"cmpd","";"ec32","diff";"ec64","diff";"f","fact";"family","";"n","raw";"s",""},2,FALSE)</f>
        <v>rate</v>
      </c>
      <c r="L782" s="4" t="str">
        <f t="shared" si="48"/>
        <v/>
      </c>
      <c r="M782" s="5" t="str">
        <f t="shared" si="49"/>
        <v/>
      </c>
      <c r="N782" s="5" t="str">
        <f t="shared" si="50"/>
        <v/>
      </c>
      <c r="O782" s="5" t="str">
        <f t="shared" si="51"/>
        <v/>
      </c>
    </row>
    <row r="783" spans="1:15">
      <c r="A783" s="5" t="s">
        <v>1974</v>
      </c>
      <c r="B783" s="5" t="s">
        <v>29</v>
      </c>
      <c r="C783" s="5" t="s">
        <v>35</v>
      </c>
      <c r="D783" s="5" t="s">
        <v>1975</v>
      </c>
      <c r="E783" s="5" t="s">
        <v>1976</v>
      </c>
      <c r="F783" s="5"/>
      <c r="G783" s="5">
        <v>-1</v>
      </c>
      <c r="H783" s="5" t="s">
        <v>27</v>
      </c>
      <c r="I783" s="5"/>
      <c r="J783" s="5"/>
      <c r="K783" s="4" t="str">
        <f>VLOOKUP(IF(ISBLANK(J783),C783,LEFT(J783,IFERROR(FIND("_",LEFT(J783,4)),1)-1)),{"","fact";"c","reset";"tc","reset";"ec","reset";"tec","fact";"c32","rate";"c64","rate";"cmpd","";"ec32","diff";"ec64","diff";"f","fact";"family","";"n","raw";"s",""},2,FALSE)</f>
        <v>rate</v>
      </c>
      <c r="L783" s="4" t="str">
        <f t="shared" si="48"/>
        <v/>
      </c>
      <c r="M783" s="5" t="str">
        <f t="shared" si="49"/>
        <v/>
      </c>
      <c r="N783" s="5" t="str">
        <f t="shared" si="50"/>
        <v/>
      </c>
      <c r="O783" s="5" t="str">
        <f t="shared" si="51"/>
        <v/>
      </c>
    </row>
    <row r="784" spans="1:15">
      <c r="A784" s="5" t="s">
        <v>1977</v>
      </c>
      <c r="B784" s="5" t="s">
        <v>29</v>
      </c>
      <c r="C784" s="5" t="s">
        <v>35</v>
      </c>
      <c r="D784" s="5" t="s">
        <v>1978</v>
      </c>
      <c r="E784" s="5" t="s">
        <v>1979</v>
      </c>
      <c r="F784" s="5"/>
      <c r="G784" s="5">
        <v>-1</v>
      </c>
      <c r="H784" s="5" t="s">
        <v>27</v>
      </c>
      <c r="I784" s="5"/>
      <c r="J784" s="5"/>
      <c r="K784" s="4" t="str">
        <f>VLOOKUP(IF(ISBLANK(J784),C784,LEFT(J784,IFERROR(FIND("_",LEFT(J784,4)),1)-1)),{"","fact";"c","reset";"tc","reset";"ec","reset";"tec","fact";"c32","rate";"c64","rate";"cmpd","";"ec32","diff";"ec64","diff";"f","fact";"family","";"n","raw";"s",""},2,FALSE)</f>
        <v>rate</v>
      </c>
      <c r="L784" s="4" t="str">
        <f t="shared" si="48"/>
        <v/>
      </c>
      <c r="M784" s="5" t="str">
        <f t="shared" si="49"/>
        <v/>
      </c>
      <c r="N784" s="5" t="str">
        <f t="shared" si="50"/>
        <v/>
      </c>
      <c r="O784" s="5" t="str">
        <f t="shared" si="51"/>
        <v/>
      </c>
    </row>
    <row r="785" spans="1:15">
      <c r="A785" s="5" t="s">
        <v>1980</v>
      </c>
      <c r="B785" s="5" t="s">
        <v>29</v>
      </c>
      <c r="C785" s="5" t="s">
        <v>35</v>
      </c>
      <c r="D785" s="5" t="s">
        <v>1981</v>
      </c>
      <c r="E785" s="5" t="s">
        <v>1982</v>
      </c>
      <c r="F785" s="5"/>
      <c r="G785" s="5">
        <v>-1</v>
      </c>
      <c r="H785" s="5" t="s">
        <v>27</v>
      </c>
      <c r="I785" s="5"/>
      <c r="J785" s="5"/>
      <c r="K785" s="4" t="str">
        <f>VLOOKUP(IF(ISBLANK(J785),C785,LEFT(J785,IFERROR(FIND("_",LEFT(J785,4)),1)-1)),{"","fact";"c","reset";"tc","reset";"ec","reset";"tec","fact";"c32","rate";"c64","rate";"cmpd","";"ec32","diff";"ec64","diff";"f","fact";"family","";"n","raw";"s",""},2,FALSE)</f>
        <v>rate</v>
      </c>
      <c r="L785" s="4" t="str">
        <f t="shared" si="48"/>
        <v/>
      </c>
      <c r="M785" s="5" t="str">
        <f t="shared" si="49"/>
        <v/>
      </c>
      <c r="N785" s="5" t="str">
        <f t="shared" si="50"/>
        <v/>
      </c>
      <c r="O785" s="5" t="str">
        <f t="shared" si="51"/>
        <v/>
      </c>
    </row>
    <row r="786" spans="1:15">
      <c r="A786" s="5" t="s">
        <v>1983</v>
      </c>
      <c r="B786" s="5" t="s">
        <v>29</v>
      </c>
      <c r="C786" s="5" t="s">
        <v>35</v>
      </c>
      <c r="D786" s="5" t="s">
        <v>1984</v>
      </c>
      <c r="E786" s="5" t="s">
        <v>1985</v>
      </c>
      <c r="F786" s="5"/>
      <c r="G786" s="5">
        <v>-1</v>
      </c>
      <c r="H786" s="5" t="s">
        <v>27</v>
      </c>
      <c r="I786" s="5"/>
      <c r="J786" s="5"/>
      <c r="K786" s="4" t="str">
        <f>VLOOKUP(IF(ISBLANK(J786),C786,LEFT(J786,IFERROR(FIND("_",LEFT(J786,4)),1)-1)),{"","fact";"c","reset";"tc","reset";"ec","reset";"tec","fact";"c32","rate";"c64","rate";"cmpd","";"ec32","diff";"ec64","diff";"f","fact";"family","";"n","raw";"s",""},2,FALSE)</f>
        <v>rate</v>
      </c>
      <c r="L786" s="4" t="str">
        <f t="shared" si="48"/>
        <v/>
      </c>
      <c r="M786" s="5" t="str">
        <f t="shared" si="49"/>
        <v/>
      </c>
      <c r="N786" s="5" t="str">
        <f t="shared" si="50"/>
        <v/>
      </c>
      <c r="O786" s="5" t="str">
        <f t="shared" si="51"/>
        <v/>
      </c>
    </row>
    <row r="787" spans="1:15">
      <c r="A787" s="5" t="s">
        <v>4674</v>
      </c>
      <c r="B787" s="5" t="s">
        <v>29</v>
      </c>
      <c r="C787" s="5" t="s">
        <v>35</v>
      </c>
      <c r="D787" s="5" t="s">
        <v>4675</v>
      </c>
      <c r="E787" s="5" t="s">
        <v>4676</v>
      </c>
      <c r="F787" s="5"/>
      <c r="G787" s="5">
        <v>-1</v>
      </c>
      <c r="H787" s="5" t="s">
        <v>27</v>
      </c>
      <c r="I787" s="5"/>
      <c r="J787" s="5"/>
      <c r="K787" s="4" t="str">
        <f>VLOOKUP(IF(ISBLANK(J787),C787,LEFT(J787,IFERROR(FIND("_",LEFT(J787,4)),1)-1)),{"","fact";"c","reset";"tc","reset";"ec","reset";"tec","fact";"c32","rate";"c64","rate";"cmpd","";"ec32","diff";"ec64","diff";"f","fact";"family","";"n","raw";"s",""},2,FALSE)</f>
        <v>rate</v>
      </c>
      <c r="L787" s="4" t="str">
        <f t="shared" si="48"/>
        <v/>
      </c>
      <c r="M787" s="5" t="str">
        <f t="shared" si="49"/>
        <v/>
      </c>
      <c r="N787" s="5" t="str">
        <f t="shared" si="50"/>
        <v/>
      </c>
      <c r="O787" s="5" t="str">
        <f t="shared" si="51"/>
        <v/>
      </c>
    </row>
    <row r="788" spans="1:15">
      <c r="A788" s="5" t="s">
        <v>1986</v>
      </c>
      <c r="B788" s="5" t="s">
        <v>29</v>
      </c>
      <c r="C788" s="5" t="s">
        <v>25</v>
      </c>
      <c r="D788" s="5"/>
      <c r="E788" s="5" t="s">
        <v>1987</v>
      </c>
      <c r="F788" s="5"/>
      <c r="G788" s="5">
        <v>-1</v>
      </c>
      <c r="H788" s="5" t="s">
        <v>27</v>
      </c>
      <c r="I788" s="5"/>
      <c r="J788" s="5"/>
      <c r="K788" s="4" t="str">
        <f>VLOOKUP(IF(ISBLANK(J788),C788,LEFT(J788,IFERROR(FIND("_",LEFT(J788,4)),1)-1)),{"","fact";"c","reset";"tc","reset";"ec","reset";"tec","fact";"c32","rate";"c64","rate";"cmpd","";"ec32","diff";"ec64","diff";"f","fact";"family","";"n","raw";"s",""},2,FALSE)</f>
        <v/>
      </c>
      <c r="L788" s="4" t="str">
        <f t="shared" si="48"/>
        <v/>
      </c>
      <c r="M788" s="5" t="str">
        <f t="shared" si="49"/>
        <v/>
      </c>
      <c r="N788" s="5" t="str">
        <f t="shared" si="50"/>
        <v/>
      </c>
      <c r="O788" s="5" t="str">
        <f t="shared" si="51"/>
        <v/>
      </c>
    </row>
    <row r="789" spans="1:15" ht="60">
      <c r="A789" s="5" t="s">
        <v>1988</v>
      </c>
      <c r="B789" s="5" t="s">
        <v>29</v>
      </c>
      <c r="C789" s="5" t="s">
        <v>455</v>
      </c>
      <c r="D789" s="5" t="s">
        <v>1989</v>
      </c>
      <c r="E789" s="5" t="s">
        <v>1990</v>
      </c>
      <c r="F789" s="5" t="s">
        <v>1254</v>
      </c>
      <c r="G789" s="5">
        <v>-1</v>
      </c>
      <c r="H789" s="5" t="s">
        <v>27</v>
      </c>
      <c r="I789" s="5"/>
      <c r="J789" s="5" t="s">
        <v>1991</v>
      </c>
      <c r="K789" s="4" t="str">
        <f>VLOOKUP(IF(ISBLANK(J789),C789,LEFT(J789,IFERROR(FIND("_",LEFT(J789,4)),1)-1)),{"","fact";"c","reset";"tc","reset";"ec","reset";"tec","fact";"c32","rate";"c64","rate";"cmpd","";"ec32","diff";"ec64","diff";"f","fact";"family","";"n","raw";"s",""},2,FALSE)</f>
        <v>fact</v>
      </c>
      <c r="L789" s="4" t="str">
        <f t="shared" si="48"/>
        <v>fs.ufs64.sabhascache.entriesSearched / fs.ufs64.sabhascache.findRequests</v>
      </c>
      <c r="M789" s="5" t="str">
        <f t="shared" si="49"/>
        <v>div</v>
      </c>
      <c r="N789" s="5" t="str">
        <f t="shared" si="50"/>
        <v>fs.ufs64.sabhascache.entriesSearched</v>
      </c>
      <c r="O789" s="5" t="str">
        <f t="shared" si="51"/>
        <v>fs.ufs64.sabhascache.findRequests</v>
      </c>
    </row>
    <row r="790" spans="1:15">
      <c r="A790" s="5" t="s">
        <v>1992</v>
      </c>
      <c r="B790" s="5" t="s">
        <v>29</v>
      </c>
      <c r="C790" s="5" t="s">
        <v>145</v>
      </c>
      <c r="D790" s="5" t="s">
        <v>1993</v>
      </c>
      <c r="E790" s="5" t="s">
        <v>1994</v>
      </c>
      <c r="F790" s="5" t="s">
        <v>1254</v>
      </c>
      <c r="G790" s="5">
        <v>-1</v>
      </c>
      <c r="H790" s="5" t="s">
        <v>27</v>
      </c>
      <c r="I790" s="5"/>
      <c r="J790" s="5"/>
      <c r="K790" s="4" t="str">
        <f>VLOOKUP(IF(ISBLANK(J790),C790,LEFT(J790,IFERROR(FIND("_",LEFT(J790,4)),1)-1)),{"","fact";"c","reset";"tc","reset";"ec","reset";"tec","fact";"c32","rate";"c64","rate";"cmpd","";"ec32","diff";"ec64","diff";"f","fact";"family","";"n","raw";"s",""},2,FALSE)</f>
        <v>fact</v>
      </c>
      <c r="L790" s="4" t="str">
        <f t="shared" si="48"/>
        <v/>
      </c>
      <c r="M790" s="5" t="str">
        <f t="shared" si="49"/>
        <v/>
      </c>
      <c r="N790" s="5" t="str">
        <f t="shared" si="50"/>
        <v/>
      </c>
      <c r="O790" s="5" t="str">
        <f t="shared" si="51"/>
        <v/>
      </c>
    </row>
    <row r="791" spans="1:15">
      <c r="A791" s="5" t="s">
        <v>1995</v>
      </c>
      <c r="B791" s="5" t="s">
        <v>29</v>
      </c>
      <c r="C791" s="5" t="s">
        <v>35</v>
      </c>
      <c r="D791" s="5" t="s">
        <v>1996</v>
      </c>
      <c r="E791" s="5" t="s">
        <v>1997</v>
      </c>
      <c r="F791" s="5" t="s">
        <v>1254</v>
      </c>
      <c r="G791" s="5">
        <v>-1</v>
      </c>
      <c r="H791" s="5" t="s">
        <v>27</v>
      </c>
      <c r="I791" s="5"/>
      <c r="J791" s="5"/>
      <c r="K791" s="4" t="str">
        <f>VLOOKUP(IF(ISBLANK(J791),C791,LEFT(J791,IFERROR(FIND("_",LEFT(J791,4)),1)-1)),{"","fact";"c","reset";"tc","reset";"ec","reset";"tec","fact";"c32","rate";"c64","rate";"cmpd","";"ec32","diff";"ec64","diff";"f","fact";"family","";"n","raw";"s",""},2,FALSE)</f>
        <v>rate</v>
      </c>
      <c r="L791" s="4" t="str">
        <f t="shared" si="48"/>
        <v/>
      </c>
      <c r="M791" s="5" t="str">
        <f t="shared" si="49"/>
        <v/>
      </c>
      <c r="N791" s="5" t="str">
        <f t="shared" si="50"/>
        <v/>
      </c>
      <c r="O791" s="5" t="str">
        <f t="shared" si="51"/>
        <v/>
      </c>
    </row>
    <row r="792" spans="1:15">
      <c r="A792" s="5" t="s">
        <v>1998</v>
      </c>
      <c r="B792" s="5" t="s">
        <v>29</v>
      </c>
      <c r="C792" s="5" t="s">
        <v>35</v>
      </c>
      <c r="D792" s="5" t="s">
        <v>1999</v>
      </c>
      <c r="E792" s="5" t="s">
        <v>2000</v>
      </c>
      <c r="F792" s="5" t="s">
        <v>125</v>
      </c>
      <c r="G792" s="5">
        <v>-1</v>
      </c>
      <c r="H792" s="5" t="s">
        <v>27</v>
      </c>
      <c r="I792" s="5"/>
      <c r="J792" s="5"/>
      <c r="K792" s="4" t="str">
        <f>VLOOKUP(IF(ISBLANK(J792),C792,LEFT(J792,IFERROR(FIND("_",LEFT(J792,4)),1)-1)),{"","fact";"c","reset";"tc","reset";"ec","reset";"tec","fact";"c32","rate";"c64","rate";"cmpd","";"ec32","diff";"ec64","diff";"f","fact";"family","";"n","raw";"s",""},2,FALSE)</f>
        <v>rate</v>
      </c>
      <c r="L792" s="4" t="str">
        <f t="shared" si="48"/>
        <v/>
      </c>
      <c r="M792" s="5" t="str">
        <f t="shared" si="49"/>
        <v/>
      </c>
      <c r="N792" s="5" t="str">
        <f t="shared" si="50"/>
        <v/>
      </c>
      <c r="O792" s="5" t="str">
        <f t="shared" si="51"/>
        <v/>
      </c>
    </row>
    <row r="793" spans="1:15" ht="60">
      <c r="A793" s="5" t="s">
        <v>2001</v>
      </c>
      <c r="B793" s="5" t="s">
        <v>29</v>
      </c>
      <c r="C793" s="5" t="s">
        <v>455</v>
      </c>
      <c r="D793" s="5" t="s">
        <v>2002</v>
      </c>
      <c r="E793" s="5" t="s">
        <v>2003</v>
      </c>
      <c r="F793" s="5"/>
      <c r="G793" s="5">
        <v>-1</v>
      </c>
      <c r="H793" s="5" t="s">
        <v>27</v>
      </c>
      <c r="I793" s="5"/>
      <c r="J793" s="5" t="s">
        <v>2004</v>
      </c>
      <c r="K793" s="4" t="str">
        <f>VLOOKUP(IF(ISBLANK(J793),C793,LEFT(J793,IFERROR(FIND("_",LEFT(J793,4)),1)-1)),{"","fact";"c","reset";"tc","reset";"ec","reset";"tec","fact";"c32","rate";"c64","rate";"cmpd","";"ec32","diff";"ec64","diff";"f","fact";"family","";"n","raw";"s",""},2,FALSE)</f>
        <v>fact</v>
      </c>
      <c r="L793" s="4" t="str">
        <f t="shared" si="48"/>
        <v>100 * fs.ufs64.sabhascache.hits / fs.ufs64.sabhascache.findRequests</v>
      </c>
      <c r="M793" s="5" t="str">
        <f t="shared" si="49"/>
        <v>pct</v>
      </c>
      <c r="N793" s="5" t="str">
        <f t="shared" si="50"/>
        <v>fs.ufs64.sabhascache.hits</v>
      </c>
      <c r="O793" s="5" t="str">
        <f t="shared" si="51"/>
        <v>fs.ufs64.sabhascache.findRequests</v>
      </c>
    </row>
    <row r="794" spans="1:15">
      <c r="A794" s="5" t="s">
        <v>2005</v>
      </c>
      <c r="B794" s="5" t="s">
        <v>29</v>
      </c>
      <c r="C794" s="5" t="s">
        <v>35</v>
      </c>
      <c r="D794" s="5" t="s">
        <v>2006</v>
      </c>
      <c r="E794" s="5" t="s">
        <v>2007</v>
      </c>
      <c r="F794" s="5"/>
      <c r="G794" s="5">
        <v>-1</v>
      </c>
      <c r="H794" s="5" t="s">
        <v>27</v>
      </c>
      <c r="I794" s="5"/>
      <c r="J794" s="5"/>
      <c r="K794" s="4" t="str">
        <f>VLOOKUP(IF(ISBLANK(J794),C794,LEFT(J794,IFERROR(FIND("_",LEFT(J794,4)),1)-1)),{"","fact";"c","reset";"tc","reset";"ec","reset";"tec","fact";"c32","rate";"c64","rate";"cmpd","";"ec32","diff";"ec64","diff";"f","fact";"family","";"n","raw";"s",""},2,FALSE)</f>
        <v>rate</v>
      </c>
      <c r="L794" s="4" t="str">
        <f t="shared" si="48"/>
        <v/>
      </c>
      <c r="M794" s="5" t="str">
        <f t="shared" si="49"/>
        <v/>
      </c>
      <c r="N794" s="5" t="str">
        <f t="shared" si="50"/>
        <v/>
      </c>
      <c r="O794" s="5" t="str">
        <f t="shared" si="51"/>
        <v/>
      </c>
    </row>
    <row r="795" spans="1:15">
      <c r="A795" s="5" t="s">
        <v>2008</v>
      </c>
      <c r="B795" s="5" t="s">
        <v>29</v>
      </c>
      <c r="C795" s="5" t="s">
        <v>35</v>
      </c>
      <c r="D795" s="5" t="s">
        <v>2009</v>
      </c>
      <c r="E795" s="5" t="s">
        <v>2010</v>
      </c>
      <c r="F795" s="5"/>
      <c r="G795" s="5">
        <v>-1</v>
      </c>
      <c r="H795" s="5" t="s">
        <v>27</v>
      </c>
      <c r="I795" s="5"/>
      <c r="J795" s="5"/>
      <c r="K795" s="4" t="str">
        <f>VLOOKUP(IF(ISBLANK(J795),C795,LEFT(J795,IFERROR(FIND("_",LEFT(J795,4)),1)-1)),{"","fact";"c","reset";"tc","reset";"ec","reset";"tec","fact";"c32","rate";"c64","rate";"cmpd","";"ec32","diff";"ec64","diff";"f","fact";"family","";"n","raw";"s",""},2,FALSE)</f>
        <v>rate</v>
      </c>
      <c r="L795" s="4" t="str">
        <f t="shared" si="48"/>
        <v/>
      </c>
      <c r="M795" s="5" t="str">
        <f t="shared" si="49"/>
        <v/>
      </c>
      <c r="N795" s="5" t="str">
        <f t="shared" si="50"/>
        <v/>
      </c>
      <c r="O795" s="5" t="str">
        <f t="shared" si="51"/>
        <v/>
      </c>
    </row>
    <row r="796" spans="1:15">
      <c r="A796" s="5" t="s">
        <v>2011</v>
      </c>
      <c r="B796" s="5" t="s">
        <v>29</v>
      </c>
      <c r="C796" s="5" t="s">
        <v>35</v>
      </c>
      <c r="D796" s="5" t="s">
        <v>2012</v>
      </c>
      <c r="E796" s="5" t="s">
        <v>2013</v>
      </c>
      <c r="F796" s="5" t="s">
        <v>261</v>
      </c>
      <c r="G796" s="5">
        <v>-1</v>
      </c>
      <c r="H796" s="5" t="s">
        <v>27</v>
      </c>
      <c r="I796" s="5"/>
      <c r="J796" s="5"/>
      <c r="K796" s="4" t="str">
        <f>VLOOKUP(IF(ISBLANK(J796),C796,LEFT(J796,IFERROR(FIND("_",LEFT(J796,4)),1)-1)),{"","fact";"c","reset";"tc","reset";"ec","reset";"tec","fact";"c32","rate";"c64","rate";"cmpd","";"ec32","diff";"ec64","diff";"f","fact";"family","";"n","raw";"s",""},2,FALSE)</f>
        <v>rate</v>
      </c>
      <c r="L796" s="4" t="str">
        <f t="shared" si="48"/>
        <v/>
      </c>
      <c r="M796" s="5" t="str">
        <f t="shared" si="49"/>
        <v/>
      </c>
      <c r="N796" s="5" t="str">
        <f t="shared" si="50"/>
        <v/>
      </c>
      <c r="O796" s="5" t="str">
        <f t="shared" si="51"/>
        <v/>
      </c>
    </row>
    <row r="797" spans="1:15">
      <c r="A797" s="5" t="s">
        <v>2014</v>
      </c>
      <c r="B797" s="5" t="s">
        <v>29</v>
      </c>
      <c r="C797" s="5" t="s">
        <v>35</v>
      </c>
      <c r="D797" s="5" t="s">
        <v>2015</v>
      </c>
      <c r="E797" s="5" t="s">
        <v>2016</v>
      </c>
      <c r="F797" s="5" t="s">
        <v>261</v>
      </c>
      <c r="G797" s="5">
        <v>-1</v>
      </c>
      <c r="H797" s="5" t="s">
        <v>27</v>
      </c>
      <c r="I797" s="5"/>
      <c r="J797" s="5"/>
      <c r="K797" s="4" t="str">
        <f>VLOOKUP(IF(ISBLANK(J797),C797,LEFT(J797,IFERROR(FIND("_",LEFT(J797,4)),1)-1)),{"","fact";"c","reset";"tc","reset";"ec","reset";"tec","fact";"c32","rate";"c64","rate";"cmpd","";"ec32","diff";"ec64","diff";"f","fact";"family","";"n","raw";"s",""},2,FALSE)</f>
        <v>rate</v>
      </c>
      <c r="L797" s="4" t="str">
        <f t="shared" si="48"/>
        <v/>
      </c>
      <c r="M797" s="5" t="str">
        <f t="shared" si="49"/>
        <v/>
      </c>
      <c r="N797" s="5" t="str">
        <f t="shared" si="50"/>
        <v/>
      </c>
      <c r="O797" s="5" t="str">
        <f t="shared" si="51"/>
        <v/>
      </c>
    </row>
    <row r="798" spans="1:15">
      <c r="A798" s="5" t="s">
        <v>2017</v>
      </c>
      <c r="B798" s="5" t="s">
        <v>29</v>
      </c>
      <c r="C798" s="5" t="s">
        <v>25</v>
      </c>
      <c r="D798" s="5"/>
      <c r="E798" s="5" t="s">
        <v>2018</v>
      </c>
      <c r="F798" s="5"/>
      <c r="G798" s="5">
        <v>-1</v>
      </c>
      <c r="H798" s="5" t="s">
        <v>27</v>
      </c>
      <c r="I798" s="5"/>
      <c r="J798" s="5"/>
      <c r="K798" s="4" t="str">
        <f>VLOOKUP(IF(ISBLANK(J798),C798,LEFT(J798,IFERROR(FIND("_",LEFT(J798,4)),1)-1)),{"","fact";"c","reset";"tc","reset";"ec","reset";"tec","fact";"c32","rate";"c64","rate";"cmpd","";"ec32","diff";"ec64","diff";"f","fact";"family","";"n","raw";"s",""},2,FALSE)</f>
        <v/>
      </c>
      <c r="L798" s="4" t="str">
        <f t="shared" si="48"/>
        <v/>
      </c>
      <c r="M798" s="5" t="str">
        <f t="shared" si="49"/>
        <v/>
      </c>
      <c r="N798" s="5" t="str">
        <f t="shared" si="50"/>
        <v/>
      </c>
      <c r="O798" s="5" t="str">
        <f t="shared" si="51"/>
        <v/>
      </c>
    </row>
    <row r="799" spans="1:15">
      <c r="A799" s="5" t="s">
        <v>2019</v>
      </c>
      <c r="B799" s="5" t="s">
        <v>29</v>
      </c>
      <c r="C799" s="5" t="s">
        <v>35</v>
      </c>
      <c r="D799" s="5" t="s">
        <v>2020</v>
      </c>
      <c r="E799" s="5" t="s">
        <v>2021</v>
      </c>
      <c r="F799" s="5"/>
      <c r="G799" s="5">
        <v>-1</v>
      </c>
      <c r="H799" s="5" t="s">
        <v>27</v>
      </c>
      <c r="I799" s="5"/>
      <c r="J799" s="5"/>
      <c r="K799" s="4" t="str">
        <f>VLOOKUP(IF(ISBLANK(J799),C799,LEFT(J799,IFERROR(FIND("_",LEFT(J799,4)),1)-1)),{"","fact";"c","reset";"tc","reset";"ec","reset";"tec","fact";"c32","rate";"c64","rate";"cmpd","";"ec32","diff";"ec64","diff";"f","fact";"family","";"n","raw";"s",""},2,FALSE)</f>
        <v>rate</v>
      </c>
      <c r="L799" s="4" t="str">
        <f t="shared" si="48"/>
        <v/>
      </c>
      <c r="M799" s="5" t="str">
        <f t="shared" si="49"/>
        <v/>
      </c>
      <c r="N799" s="5" t="str">
        <f t="shared" si="50"/>
        <v/>
      </c>
      <c r="O799" s="5" t="str">
        <f t="shared" si="51"/>
        <v/>
      </c>
    </row>
    <row r="800" spans="1:15">
      <c r="A800" s="5" t="s">
        <v>2022</v>
      </c>
      <c r="B800" s="5" t="s">
        <v>29</v>
      </c>
      <c r="C800" s="5" t="s">
        <v>35</v>
      </c>
      <c r="D800" s="5" t="s">
        <v>2023</v>
      </c>
      <c r="E800" s="5" t="s">
        <v>2024</v>
      </c>
      <c r="F800" s="5"/>
      <c r="G800" s="5">
        <v>-1</v>
      </c>
      <c r="H800" s="5" t="s">
        <v>27</v>
      </c>
      <c r="I800" s="5"/>
      <c r="J800" s="5"/>
      <c r="K800" s="4" t="str">
        <f>VLOOKUP(IF(ISBLANK(J800),C800,LEFT(J800,IFERROR(FIND("_",LEFT(J800,4)),1)-1)),{"","fact";"c","reset";"tc","reset";"ec","reset";"tec","fact";"c32","rate";"c64","rate";"cmpd","";"ec32","diff";"ec64","diff";"f","fact";"family","";"n","raw";"s",""},2,FALSE)</f>
        <v>rate</v>
      </c>
      <c r="L800" s="4" t="str">
        <f t="shared" si="48"/>
        <v/>
      </c>
      <c r="M800" s="5" t="str">
        <f t="shared" si="49"/>
        <v/>
      </c>
      <c r="N800" s="5" t="str">
        <f t="shared" si="50"/>
        <v/>
      </c>
      <c r="O800" s="5" t="str">
        <f t="shared" si="51"/>
        <v/>
      </c>
    </row>
    <row r="801" spans="1:15">
      <c r="A801" s="5" t="s">
        <v>2025</v>
      </c>
      <c r="B801" s="5" t="s">
        <v>29</v>
      </c>
      <c r="C801" s="5" t="s">
        <v>35</v>
      </c>
      <c r="D801" s="5" t="s">
        <v>2026</v>
      </c>
      <c r="E801" s="5" t="s">
        <v>2027</v>
      </c>
      <c r="F801" s="5"/>
      <c r="G801" s="5">
        <v>-1</v>
      </c>
      <c r="H801" s="5" t="s">
        <v>27</v>
      </c>
      <c r="I801" s="5"/>
      <c r="J801" s="5"/>
      <c r="K801" s="4" t="str">
        <f>VLOOKUP(IF(ISBLANK(J801),C801,LEFT(J801,IFERROR(FIND("_",LEFT(J801,4)),1)-1)),{"","fact";"c","reset";"tc","reset";"ec","reset";"tec","fact";"c32","rate";"c64","rate";"cmpd","";"ec32","diff";"ec64","diff";"f","fact";"family","";"n","raw";"s",""},2,FALSE)</f>
        <v>rate</v>
      </c>
      <c r="L801" s="4" t="str">
        <f t="shared" si="48"/>
        <v/>
      </c>
      <c r="M801" s="5" t="str">
        <f t="shared" si="49"/>
        <v/>
      </c>
      <c r="N801" s="5" t="str">
        <f t="shared" si="50"/>
        <v/>
      </c>
      <c r="O801" s="5" t="str">
        <f t="shared" si="51"/>
        <v/>
      </c>
    </row>
    <row r="802" spans="1:15">
      <c r="A802" s="5" t="s">
        <v>2028</v>
      </c>
      <c r="B802" s="5" t="s">
        <v>29</v>
      </c>
      <c r="C802" s="5" t="s">
        <v>35</v>
      </c>
      <c r="D802" s="5" t="s">
        <v>2029</v>
      </c>
      <c r="E802" s="5" t="s">
        <v>2030</v>
      </c>
      <c r="F802" s="5"/>
      <c r="G802" s="5">
        <v>-1</v>
      </c>
      <c r="H802" s="5" t="s">
        <v>27</v>
      </c>
      <c r="I802" s="5"/>
      <c r="J802" s="5"/>
      <c r="K802" s="4" t="str">
        <f>VLOOKUP(IF(ISBLANK(J802),C802,LEFT(J802,IFERROR(FIND("_",LEFT(J802,4)),1)-1)),{"","fact";"c","reset";"tc","reset";"ec","reset";"tec","fact";"c32","rate";"c64","rate";"cmpd","";"ec32","diff";"ec64","diff";"f","fact";"family","";"n","raw";"s",""},2,FALSE)</f>
        <v>rate</v>
      </c>
      <c r="L802" s="4" t="str">
        <f t="shared" si="48"/>
        <v/>
      </c>
      <c r="M802" s="5" t="str">
        <f t="shared" si="49"/>
        <v/>
      </c>
      <c r="N802" s="5" t="str">
        <f t="shared" si="50"/>
        <v/>
      </c>
      <c r="O802" s="5" t="str">
        <f t="shared" si="51"/>
        <v/>
      </c>
    </row>
    <row r="803" spans="1:15">
      <c r="A803" s="5" t="s">
        <v>2031</v>
      </c>
      <c r="B803" s="5" t="s">
        <v>29</v>
      </c>
      <c r="C803" s="5" t="s">
        <v>35</v>
      </c>
      <c r="D803" s="5" t="s">
        <v>2032</v>
      </c>
      <c r="E803" s="5" t="s">
        <v>2033</v>
      </c>
      <c r="F803" s="5"/>
      <c r="G803" s="5">
        <v>-1</v>
      </c>
      <c r="H803" s="5" t="s">
        <v>27</v>
      </c>
      <c r="I803" s="5"/>
      <c r="J803" s="5"/>
      <c r="K803" s="4" t="str">
        <f>VLOOKUP(IF(ISBLANK(J803),C803,LEFT(J803,IFERROR(FIND("_",LEFT(J803,4)),1)-1)),{"","fact";"c","reset";"tc","reset";"ec","reset";"tec","fact";"c32","rate";"c64","rate";"cmpd","";"ec32","diff";"ec64","diff";"f","fact";"family","";"n","raw";"s",""},2,FALSE)</f>
        <v>rate</v>
      </c>
      <c r="L803" s="4" t="str">
        <f t="shared" si="48"/>
        <v/>
      </c>
      <c r="M803" s="5" t="str">
        <f t="shared" si="49"/>
        <v/>
      </c>
      <c r="N803" s="5" t="str">
        <f t="shared" si="50"/>
        <v/>
      </c>
      <c r="O803" s="5" t="str">
        <f t="shared" si="51"/>
        <v/>
      </c>
    </row>
    <row r="804" spans="1:15">
      <c r="A804" s="5" t="s">
        <v>2034</v>
      </c>
      <c r="B804" s="5" t="s">
        <v>29</v>
      </c>
      <c r="C804" s="5" t="s">
        <v>35</v>
      </c>
      <c r="D804" s="5" t="s">
        <v>2035</v>
      </c>
      <c r="E804" s="5" t="s">
        <v>2036</v>
      </c>
      <c r="F804" s="5"/>
      <c r="G804" s="5">
        <v>-1</v>
      </c>
      <c r="H804" s="5" t="s">
        <v>27</v>
      </c>
      <c r="I804" s="5"/>
      <c r="J804" s="5"/>
      <c r="K804" s="4" t="str">
        <f>VLOOKUP(IF(ISBLANK(J804),C804,LEFT(J804,IFERROR(FIND("_",LEFT(J804,4)),1)-1)),{"","fact";"c","reset";"tc","reset";"ec","reset";"tec","fact";"c32","rate";"c64","rate";"cmpd","";"ec32","diff";"ec64","diff";"f","fact";"family","";"n","raw";"s",""},2,FALSE)</f>
        <v>rate</v>
      </c>
      <c r="L804" s="4" t="str">
        <f t="shared" si="48"/>
        <v/>
      </c>
      <c r="M804" s="5" t="str">
        <f t="shared" si="49"/>
        <v/>
      </c>
      <c r="N804" s="5" t="str">
        <f t="shared" si="50"/>
        <v/>
      </c>
      <c r="O804" s="5" t="str">
        <f t="shared" si="51"/>
        <v/>
      </c>
    </row>
    <row r="805" spans="1:15">
      <c r="A805" s="5" t="s">
        <v>4677</v>
      </c>
      <c r="B805" s="5" t="s">
        <v>29</v>
      </c>
      <c r="C805" s="5" t="s">
        <v>35</v>
      </c>
      <c r="D805" s="5" t="s">
        <v>4678</v>
      </c>
      <c r="E805" s="5" t="s">
        <v>4679</v>
      </c>
      <c r="F805" s="5"/>
      <c r="G805" s="5">
        <v>-1</v>
      </c>
      <c r="H805" s="5" t="s">
        <v>27</v>
      </c>
      <c r="I805" s="5"/>
      <c r="J805" s="5"/>
      <c r="K805" s="4" t="str">
        <f>VLOOKUP(IF(ISBLANK(J805),C805,LEFT(J805,IFERROR(FIND("_",LEFT(J805,4)),1)-1)),{"","fact";"c","reset";"tc","reset";"ec","reset";"tec","fact";"c32","rate";"c64","rate";"cmpd","";"ec32","diff";"ec64","diff";"f","fact";"family","";"n","raw";"s",""},2,FALSE)</f>
        <v>rate</v>
      </c>
      <c r="L805" s="4" t="str">
        <f t="shared" si="48"/>
        <v/>
      </c>
      <c r="M805" s="5" t="str">
        <f t="shared" si="49"/>
        <v/>
      </c>
      <c r="N805" s="5" t="str">
        <f t="shared" si="50"/>
        <v/>
      </c>
      <c r="O805" s="5" t="str">
        <f t="shared" si="51"/>
        <v/>
      </c>
    </row>
    <row r="806" spans="1:15">
      <c r="A806" s="5" t="s">
        <v>2037</v>
      </c>
      <c r="B806" s="5" t="s">
        <v>29</v>
      </c>
      <c r="C806" s="5" t="s">
        <v>25</v>
      </c>
      <c r="D806" s="5"/>
      <c r="E806" s="5" t="s">
        <v>2038</v>
      </c>
      <c r="F806" s="5"/>
      <c r="G806" s="5">
        <v>-1</v>
      </c>
      <c r="H806" s="5" t="s">
        <v>27</v>
      </c>
      <c r="I806" s="5"/>
      <c r="J806" s="5"/>
      <c r="K806" s="4" t="str">
        <f>VLOOKUP(IF(ISBLANK(J806),C806,LEFT(J806,IFERROR(FIND("_",LEFT(J806,4)),1)-1)),{"","fact";"c","reset";"tc","reset";"ec","reset";"tec","fact";"c32","rate";"c64","rate";"cmpd","";"ec32","diff";"ec64","diff";"f","fact";"family","";"n","raw";"s",""},2,FALSE)</f>
        <v/>
      </c>
      <c r="L806" s="4" t="str">
        <f t="shared" si="48"/>
        <v/>
      </c>
      <c r="M806" s="5" t="str">
        <f t="shared" si="49"/>
        <v/>
      </c>
      <c r="N806" s="5" t="str">
        <f t="shared" si="50"/>
        <v/>
      </c>
      <c r="O806" s="5" t="str">
        <f t="shared" si="51"/>
        <v/>
      </c>
    </row>
    <row r="807" spans="1:15" ht="60">
      <c r="A807" s="5" t="s">
        <v>2039</v>
      </c>
      <c r="B807" s="5" t="s">
        <v>29</v>
      </c>
      <c r="C807" s="5" t="s">
        <v>455</v>
      </c>
      <c r="D807" s="5" t="s">
        <v>2040</v>
      </c>
      <c r="E807" s="5" t="s">
        <v>2041</v>
      </c>
      <c r="F807" s="5" t="s">
        <v>1254</v>
      </c>
      <c r="G807" s="5">
        <v>-1</v>
      </c>
      <c r="H807" s="5" t="s">
        <v>27</v>
      </c>
      <c r="I807" s="5"/>
      <c r="J807" s="5" t="s">
        <v>2042</v>
      </c>
      <c r="K807" s="4" t="str">
        <f>VLOOKUP(IF(ISBLANK(J807),C807,LEFT(J807,IFERROR(FIND("_",LEFT(J807,4)),1)-1)),{"","fact";"c","reset";"tc","reset";"ec","reset";"tec","fact";"c32","rate";"c64","rate";"cmpd","";"ec32","diff";"ec64","diff";"f","fact";"family","";"n","raw";"s",""},2,FALSE)</f>
        <v>fact</v>
      </c>
      <c r="L807" s="4" t="str">
        <f t="shared" si="48"/>
        <v>fs.ufs64.sgbackedslicescache.entriesSearched / fs.ufs64.sgbackedslicescache.findRequests</v>
      </c>
      <c r="M807" s="5" t="str">
        <f t="shared" si="49"/>
        <v>div</v>
      </c>
      <c r="N807" s="5" t="str">
        <f t="shared" si="50"/>
        <v>fs.ufs64.sgbackedslicescache.entriesSearched</v>
      </c>
      <c r="O807" s="5" t="str">
        <f t="shared" si="51"/>
        <v>fs.ufs64.sgbackedslicescache.findRequests</v>
      </c>
    </row>
    <row r="808" spans="1:15">
      <c r="A808" s="5" t="s">
        <v>2043</v>
      </c>
      <c r="B808" s="5" t="s">
        <v>29</v>
      </c>
      <c r="C808" s="5" t="s">
        <v>145</v>
      </c>
      <c r="D808" s="5" t="s">
        <v>2044</v>
      </c>
      <c r="E808" s="5" t="s">
        <v>2045</v>
      </c>
      <c r="F808" s="5" t="s">
        <v>1254</v>
      </c>
      <c r="G808" s="5">
        <v>-1</v>
      </c>
      <c r="H808" s="5" t="s">
        <v>27</v>
      </c>
      <c r="I808" s="5"/>
      <c r="J808" s="5"/>
      <c r="K808" s="4" t="str">
        <f>VLOOKUP(IF(ISBLANK(J808),C808,LEFT(J808,IFERROR(FIND("_",LEFT(J808,4)),1)-1)),{"","fact";"c","reset";"tc","reset";"ec","reset";"tec","fact";"c32","rate";"c64","rate";"cmpd","";"ec32","diff";"ec64","diff";"f","fact";"family","";"n","raw";"s",""},2,FALSE)</f>
        <v>fact</v>
      </c>
      <c r="L808" s="4" t="str">
        <f t="shared" si="48"/>
        <v/>
      </c>
      <c r="M808" s="5" t="str">
        <f t="shared" si="49"/>
        <v/>
      </c>
      <c r="N808" s="5" t="str">
        <f t="shared" si="50"/>
        <v/>
      </c>
      <c r="O808" s="5" t="str">
        <f t="shared" si="51"/>
        <v/>
      </c>
    </row>
    <row r="809" spans="1:15">
      <c r="A809" s="5" t="s">
        <v>2046</v>
      </c>
      <c r="B809" s="5" t="s">
        <v>29</v>
      </c>
      <c r="C809" s="5" t="s">
        <v>35</v>
      </c>
      <c r="D809" s="5" t="s">
        <v>2047</v>
      </c>
      <c r="E809" s="5" t="s">
        <v>2048</v>
      </c>
      <c r="F809" s="5" t="s">
        <v>1254</v>
      </c>
      <c r="G809" s="5">
        <v>-1</v>
      </c>
      <c r="H809" s="5" t="s">
        <v>27</v>
      </c>
      <c r="I809" s="5"/>
      <c r="J809" s="5"/>
      <c r="K809" s="4" t="str">
        <f>VLOOKUP(IF(ISBLANK(J809),C809,LEFT(J809,IFERROR(FIND("_",LEFT(J809,4)),1)-1)),{"","fact";"c","reset";"tc","reset";"ec","reset";"tec","fact";"c32","rate";"c64","rate";"cmpd","";"ec32","diff";"ec64","diff";"f","fact";"family","";"n","raw";"s",""},2,FALSE)</f>
        <v>rate</v>
      </c>
      <c r="L809" s="4" t="str">
        <f t="shared" si="48"/>
        <v/>
      </c>
      <c r="M809" s="5" t="str">
        <f t="shared" si="49"/>
        <v/>
      </c>
      <c r="N809" s="5" t="str">
        <f t="shared" si="50"/>
        <v/>
      </c>
      <c r="O809" s="5" t="str">
        <f t="shared" si="51"/>
        <v/>
      </c>
    </row>
    <row r="810" spans="1:15">
      <c r="A810" s="5" t="s">
        <v>2049</v>
      </c>
      <c r="B810" s="5" t="s">
        <v>29</v>
      </c>
      <c r="C810" s="5" t="s">
        <v>35</v>
      </c>
      <c r="D810" s="5" t="s">
        <v>2050</v>
      </c>
      <c r="E810" s="5" t="s">
        <v>2051</v>
      </c>
      <c r="F810" s="5" t="s">
        <v>125</v>
      </c>
      <c r="G810" s="5">
        <v>-1</v>
      </c>
      <c r="H810" s="5" t="s">
        <v>27</v>
      </c>
      <c r="I810" s="5"/>
      <c r="J810" s="5"/>
      <c r="K810" s="4" t="str">
        <f>VLOOKUP(IF(ISBLANK(J810),C810,LEFT(J810,IFERROR(FIND("_",LEFT(J810,4)),1)-1)),{"","fact";"c","reset";"tc","reset";"ec","reset";"tec","fact";"c32","rate";"c64","rate";"cmpd","";"ec32","diff";"ec64","diff";"f","fact";"family","";"n","raw";"s",""},2,FALSE)</f>
        <v>rate</v>
      </c>
      <c r="L810" s="4" t="str">
        <f t="shared" si="48"/>
        <v/>
      </c>
      <c r="M810" s="5" t="str">
        <f t="shared" si="49"/>
        <v/>
      </c>
      <c r="N810" s="5" t="str">
        <f t="shared" si="50"/>
        <v/>
      </c>
      <c r="O810" s="5" t="str">
        <f t="shared" si="51"/>
        <v/>
      </c>
    </row>
    <row r="811" spans="1:15" ht="75">
      <c r="A811" s="5" t="s">
        <v>2052</v>
      </c>
      <c r="B811" s="5" t="s">
        <v>29</v>
      </c>
      <c r="C811" s="5" t="s">
        <v>455</v>
      </c>
      <c r="D811" s="5" t="s">
        <v>2053</v>
      </c>
      <c r="E811" s="5" t="s">
        <v>2054</v>
      </c>
      <c r="F811" s="5"/>
      <c r="G811" s="5">
        <v>-1</v>
      </c>
      <c r="H811" s="5" t="s">
        <v>27</v>
      </c>
      <c r="I811" s="5"/>
      <c r="J811" s="5" t="s">
        <v>2055</v>
      </c>
      <c r="K811" s="4" t="str">
        <f>VLOOKUP(IF(ISBLANK(J811),C811,LEFT(J811,IFERROR(FIND("_",LEFT(J811,4)),1)-1)),{"","fact";"c","reset";"tc","reset";"ec","reset";"tec","fact";"c32","rate";"c64","rate";"cmpd","";"ec32","diff";"ec64","diff";"f","fact";"family","";"n","raw";"s",""},2,FALSE)</f>
        <v>fact</v>
      </c>
      <c r="L811" s="4" t="str">
        <f t="shared" si="48"/>
        <v>100 * fs.ufs64.sgbackedslicescache.hits / fs.ufs64.sgbackedslicescache.findRequests</v>
      </c>
      <c r="M811" s="5" t="str">
        <f t="shared" si="49"/>
        <v>pct</v>
      </c>
      <c r="N811" s="5" t="str">
        <f t="shared" si="50"/>
        <v>fs.ufs64.sgbackedslicescache.hits</v>
      </c>
      <c r="O811" s="5" t="str">
        <f t="shared" si="51"/>
        <v>fs.ufs64.sgbackedslicescache.findRequests</v>
      </c>
    </row>
    <row r="812" spans="1:15">
      <c r="A812" s="5" t="s">
        <v>2056</v>
      </c>
      <c r="B812" s="5" t="s">
        <v>29</v>
      </c>
      <c r="C812" s="5" t="s">
        <v>35</v>
      </c>
      <c r="D812" s="5" t="s">
        <v>2057</v>
      </c>
      <c r="E812" s="5" t="s">
        <v>2058</v>
      </c>
      <c r="F812" s="5"/>
      <c r="G812" s="5">
        <v>-1</v>
      </c>
      <c r="H812" s="5" t="s">
        <v>27</v>
      </c>
      <c r="I812" s="5"/>
      <c r="J812" s="5"/>
      <c r="K812" s="4" t="str">
        <f>VLOOKUP(IF(ISBLANK(J812),C812,LEFT(J812,IFERROR(FIND("_",LEFT(J812,4)),1)-1)),{"","fact";"c","reset";"tc","reset";"ec","reset";"tec","fact";"c32","rate";"c64","rate";"cmpd","";"ec32","diff";"ec64","diff";"f","fact";"family","";"n","raw";"s",""},2,FALSE)</f>
        <v>rate</v>
      </c>
      <c r="L812" s="4" t="str">
        <f t="shared" si="48"/>
        <v/>
      </c>
      <c r="M812" s="5" t="str">
        <f t="shared" si="49"/>
        <v/>
      </c>
      <c r="N812" s="5" t="str">
        <f t="shared" si="50"/>
        <v/>
      </c>
      <c r="O812" s="5" t="str">
        <f t="shared" si="51"/>
        <v/>
      </c>
    </row>
    <row r="813" spans="1:15">
      <c r="A813" s="5" t="s">
        <v>2059</v>
      </c>
      <c r="B813" s="5" t="s">
        <v>29</v>
      </c>
      <c r="C813" s="5" t="s">
        <v>35</v>
      </c>
      <c r="D813" s="5" t="s">
        <v>2060</v>
      </c>
      <c r="E813" s="5" t="s">
        <v>2061</v>
      </c>
      <c r="F813" s="5"/>
      <c r="G813" s="5">
        <v>-1</v>
      </c>
      <c r="H813" s="5" t="s">
        <v>27</v>
      </c>
      <c r="I813" s="5"/>
      <c r="J813" s="5"/>
      <c r="K813" s="4" t="str">
        <f>VLOOKUP(IF(ISBLANK(J813),C813,LEFT(J813,IFERROR(FIND("_",LEFT(J813,4)),1)-1)),{"","fact";"c","reset";"tc","reset";"ec","reset";"tec","fact";"c32","rate";"c64","rate";"cmpd","";"ec32","diff";"ec64","diff";"f","fact";"family","";"n","raw";"s",""},2,FALSE)</f>
        <v>rate</v>
      </c>
      <c r="L813" s="4" t="str">
        <f t="shared" si="48"/>
        <v/>
      </c>
      <c r="M813" s="5" t="str">
        <f t="shared" si="49"/>
        <v/>
      </c>
      <c r="N813" s="5" t="str">
        <f t="shared" si="50"/>
        <v/>
      </c>
      <c r="O813" s="5" t="str">
        <f t="shared" si="51"/>
        <v/>
      </c>
    </row>
    <row r="814" spans="1:15">
      <c r="A814" s="5" t="s">
        <v>2062</v>
      </c>
      <c r="B814" s="5" t="s">
        <v>29</v>
      </c>
      <c r="C814" s="5" t="s">
        <v>35</v>
      </c>
      <c r="D814" s="5" t="s">
        <v>2063</v>
      </c>
      <c r="E814" s="5" t="s">
        <v>2064</v>
      </c>
      <c r="F814" s="5" t="s">
        <v>261</v>
      </c>
      <c r="G814" s="5">
        <v>-1</v>
      </c>
      <c r="H814" s="5" t="s">
        <v>27</v>
      </c>
      <c r="I814" s="5"/>
      <c r="J814" s="5"/>
      <c r="K814" s="4" t="str">
        <f>VLOOKUP(IF(ISBLANK(J814),C814,LEFT(J814,IFERROR(FIND("_",LEFT(J814,4)),1)-1)),{"","fact";"c","reset";"tc","reset";"ec","reset";"tec","fact";"c32","rate";"c64","rate";"cmpd","";"ec32","diff";"ec64","diff";"f","fact";"family","";"n","raw";"s",""},2,FALSE)</f>
        <v>rate</v>
      </c>
      <c r="L814" s="4" t="str">
        <f t="shared" si="48"/>
        <v/>
      </c>
      <c r="M814" s="5" t="str">
        <f t="shared" si="49"/>
        <v/>
      </c>
      <c r="N814" s="5" t="str">
        <f t="shared" si="50"/>
        <v/>
      </c>
      <c r="O814" s="5" t="str">
        <f t="shared" si="51"/>
        <v/>
      </c>
    </row>
    <row r="815" spans="1:15">
      <c r="A815" s="5" t="s">
        <v>2065</v>
      </c>
      <c r="B815" s="5" t="s">
        <v>29</v>
      </c>
      <c r="C815" s="5" t="s">
        <v>35</v>
      </c>
      <c r="D815" s="5" t="s">
        <v>2066</v>
      </c>
      <c r="E815" s="5" t="s">
        <v>2067</v>
      </c>
      <c r="F815" s="5" t="s">
        <v>261</v>
      </c>
      <c r="G815" s="5">
        <v>-1</v>
      </c>
      <c r="H815" s="5" t="s">
        <v>27</v>
      </c>
      <c r="I815" s="5"/>
      <c r="J815" s="5"/>
      <c r="K815" s="4" t="str">
        <f>VLOOKUP(IF(ISBLANK(J815),C815,LEFT(J815,IFERROR(FIND("_",LEFT(J815,4)),1)-1)),{"","fact";"c","reset";"tc","reset";"ec","reset";"tec","fact";"c32","rate";"c64","rate";"cmpd","";"ec32","diff";"ec64","diff";"f","fact";"family","";"n","raw";"s",""},2,FALSE)</f>
        <v>rate</v>
      </c>
      <c r="L815" s="4" t="str">
        <f t="shared" si="48"/>
        <v/>
      </c>
      <c r="M815" s="5" t="str">
        <f t="shared" si="49"/>
        <v/>
      </c>
      <c r="N815" s="5" t="str">
        <f t="shared" si="50"/>
        <v/>
      </c>
      <c r="O815" s="5" t="str">
        <f t="shared" si="51"/>
        <v/>
      </c>
    </row>
    <row r="816" spans="1:15">
      <c r="A816" s="5" t="s">
        <v>2068</v>
      </c>
      <c r="B816" s="5" t="s">
        <v>29</v>
      </c>
      <c r="C816" s="5" t="s">
        <v>25</v>
      </c>
      <c r="D816" s="5"/>
      <c r="E816" s="5" t="s">
        <v>2069</v>
      </c>
      <c r="F816" s="5"/>
      <c r="G816" s="5">
        <v>-1</v>
      </c>
      <c r="H816" s="5" t="s">
        <v>27</v>
      </c>
      <c r="I816" s="5"/>
      <c r="J816" s="5"/>
      <c r="K816" s="4" t="str">
        <f>VLOOKUP(IF(ISBLANK(J816),C816,LEFT(J816,IFERROR(FIND("_",LEFT(J816,4)),1)-1)),{"","fact";"c","reset";"tc","reset";"ec","reset";"tec","fact";"c32","rate";"c64","rate";"cmpd","";"ec32","diff";"ec64","diff";"f","fact";"family","";"n","raw";"s",""},2,FALSE)</f>
        <v/>
      </c>
      <c r="L816" s="4" t="str">
        <f t="shared" si="48"/>
        <v/>
      </c>
      <c r="M816" s="5" t="str">
        <f t="shared" si="49"/>
        <v/>
      </c>
      <c r="N816" s="5" t="str">
        <f t="shared" si="50"/>
        <v/>
      </c>
      <c r="O816" s="5" t="str">
        <f t="shared" si="51"/>
        <v/>
      </c>
    </row>
    <row r="817" spans="1:15">
      <c r="A817" s="5" t="s">
        <v>2070</v>
      </c>
      <c r="B817" s="5" t="s">
        <v>29</v>
      </c>
      <c r="C817" s="5" t="s">
        <v>35</v>
      </c>
      <c r="D817" s="5" t="s">
        <v>2071</v>
      </c>
      <c r="E817" s="5" t="s">
        <v>2072</v>
      </c>
      <c r="F817" s="5"/>
      <c r="G817" s="5">
        <v>-1</v>
      </c>
      <c r="H817" s="5" t="s">
        <v>27</v>
      </c>
      <c r="I817" s="5"/>
      <c r="J817" s="5"/>
      <c r="K817" s="4" t="str">
        <f>VLOOKUP(IF(ISBLANK(J817),C817,LEFT(J817,IFERROR(FIND("_",LEFT(J817,4)),1)-1)),{"","fact";"c","reset";"tc","reset";"ec","reset";"tec","fact";"c32","rate";"c64","rate";"cmpd","";"ec32","diff";"ec64","diff";"f","fact";"family","";"n","raw";"s",""},2,FALSE)</f>
        <v>rate</v>
      </c>
      <c r="L817" s="4" t="str">
        <f t="shared" si="48"/>
        <v/>
      </c>
      <c r="M817" s="5" t="str">
        <f t="shared" si="49"/>
        <v/>
      </c>
      <c r="N817" s="5" t="str">
        <f t="shared" si="50"/>
        <v/>
      </c>
      <c r="O817" s="5" t="str">
        <f t="shared" si="51"/>
        <v/>
      </c>
    </row>
    <row r="818" spans="1:15">
      <c r="A818" s="5" t="s">
        <v>2073</v>
      </c>
      <c r="B818" s="5" t="s">
        <v>29</v>
      </c>
      <c r="C818" s="5" t="s">
        <v>35</v>
      </c>
      <c r="D818" s="5" t="s">
        <v>2074</v>
      </c>
      <c r="E818" s="5" t="s">
        <v>2075</v>
      </c>
      <c r="F818" s="5"/>
      <c r="G818" s="5">
        <v>-1</v>
      </c>
      <c r="H818" s="5" t="s">
        <v>27</v>
      </c>
      <c r="I818" s="5"/>
      <c r="J818" s="5"/>
      <c r="K818" s="4" t="str">
        <f>VLOOKUP(IF(ISBLANK(J818),C818,LEFT(J818,IFERROR(FIND("_",LEFT(J818,4)),1)-1)),{"","fact";"c","reset";"tc","reset";"ec","reset";"tec","fact";"c32","rate";"c64","rate";"cmpd","";"ec32","diff";"ec64","diff";"f","fact";"family","";"n","raw";"s",""},2,FALSE)</f>
        <v>rate</v>
      </c>
      <c r="L818" s="4" t="str">
        <f t="shared" si="48"/>
        <v/>
      </c>
      <c r="M818" s="5" t="str">
        <f t="shared" si="49"/>
        <v/>
      </c>
      <c r="N818" s="5" t="str">
        <f t="shared" si="50"/>
        <v/>
      </c>
      <c r="O818" s="5" t="str">
        <f t="shared" si="51"/>
        <v/>
      </c>
    </row>
    <row r="819" spans="1:15">
      <c r="A819" s="5" t="s">
        <v>2076</v>
      </c>
      <c r="B819" s="5" t="s">
        <v>29</v>
      </c>
      <c r="C819" s="5" t="s">
        <v>35</v>
      </c>
      <c r="D819" s="5" t="s">
        <v>2077</v>
      </c>
      <c r="E819" s="5" t="s">
        <v>2078</v>
      </c>
      <c r="F819" s="5"/>
      <c r="G819" s="5">
        <v>-1</v>
      </c>
      <c r="H819" s="5" t="s">
        <v>27</v>
      </c>
      <c r="I819" s="5"/>
      <c r="J819" s="5"/>
      <c r="K819" s="4" t="str">
        <f>VLOOKUP(IF(ISBLANK(J819),C819,LEFT(J819,IFERROR(FIND("_",LEFT(J819,4)),1)-1)),{"","fact";"c","reset";"tc","reset";"ec","reset";"tec","fact";"c32","rate";"c64","rate";"cmpd","";"ec32","diff";"ec64","diff";"f","fact";"family","";"n","raw";"s",""},2,FALSE)</f>
        <v>rate</v>
      </c>
      <c r="L819" s="4" t="str">
        <f t="shared" si="48"/>
        <v/>
      </c>
      <c r="M819" s="5" t="str">
        <f t="shared" si="49"/>
        <v/>
      </c>
      <c r="N819" s="5" t="str">
        <f t="shared" si="50"/>
        <v/>
      </c>
      <c r="O819" s="5" t="str">
        <f t="shared" si="51"/>
        <v/>
      </c>
    </row>
    <row r="820" spans="1:15">
      <c r="A820" s="5" t="s">
        <v>2079</v>
      </c>
      <c r="B820" s="5" t="s">
        <v>29</v>
      </c>
      <c r="C820" s="5" t="s">
        <v>35</v>
      </c>
      <c r="D820" s="5" t="s">
        <v>2080</v>
      </c>
      <c r="E820" s="5" t="s">
        <v>2081</v>
      </c>
      <c r="F820" s="5"/>
      <c r="G820" s="5">
        <v>-1</v>
      </c>
      <c r="H820" s="5" t="s">
        <v>27</v>
      </c>
      <c r="I820" s="5"/>
      <c r="J820" s="5"/>
      <c r="K820" s="4" t="str">
        <f>VLOOKUP(IF(ISBLANK(J820),C820,LEFT(J820,IFERROR(FIND("_",LEFT(J820,4)),1)-1)),{"","fact";"c","reset";"tc","reset";"ec","reset";"tec","fact";"c32","rate";"c64","rate";"cmpd","";"ec32","diff";"ec64","diff";"f","fact";"family","";"n","raw";"s",""},2,FALSE)</f>
        <v>rate</v>
      </c>
      <c r="L820" s="4" t="str">
        <f t="shared" si="48"/>
        <v/>
      </c>
      <c r="M820" s="5" t="str">
        <f t="shared" si="49"/>
        <v/>
      </c>
      <c r="N820" s="5" t="str">
        <f t="shared" si="50"/>
        <v/>
      </c>
      <c r="O820" s="5" t="str">
        <f t="shared" si="51"/>
        <v/>
      </c>
    </row>
    <row r="821" spans="1:15">
      <c r="A821" s="5" t="s">
        <v>2082</v>
      </c>
      <c r="B821" s="5" t="s">
        <v>29</v>
      </c>
      <c r="C821" s="5" t="s">
        <v>35</v>
      </c>
      <c r="D821" s="5" t="s">
        <v>2083</v>
      </c>
      <c r="E821" s="5" t="s">
        <v>2084</v>
      </c>
      <c r="F821" s="5"/>
      <c r="G821" s="5">
        <v>-1</v>
      </c>
      <c r="H821" s="5" t="s">
        <v>27</v>
      </c>
      <c r="I821" s="5"/>
      <c r="J821" s="5"/>
      <c r="K821" s="4" t="str">
        <f>VLOOKUP(IF(ISBLANK(J821),C821,LEFT(J821,IFERROR(FIND("_",LEFT(J821,4)),1)-1)),{"","fact";"c","reset";"tc","reset";"ec","reset";"tec","fact";"c32","rate";"c64","rate";"cmpd","";"ec32","diff";"ec64","diff";"f","fact";"family","";"n","raw";"s",""},2,FALSE)</f>
        <v>rate</v>
      </c>
      <c r="L821" s="4" t="str">
        <f t="shared" si="48"/>
        <v/>
      </c>
      <c r="M821" s="5" t="str">
        <f t="shared" si="49"/>
        <v/>
      </c>
      <c r="N821" s="5" t="str">
        <f t="shared" si="50"/>
        <v/>
      </c>
      <c r="O821" s="5" t="str">
        <f t="shared" si="51"/>
        <v/>
      </c>
    </row>
    <row r="822" spans="1:15">
      <c r="A822" s="5" t="s">
        <v>2085</v>
      </c>
      <c r="B822" s="5" t="s">
        <v>29</v>
      </c>
      <c r="C822" s="5" t="s">
        <v>35</v>
      </c>
      <c r="D822" s="5" t="s">
        <v>2086</v>
      </c>
      <c r="E822" s="5" t="s">
        <v>2087</v>
      </c>
      <c r="F822" s="5"/>
      <c r="G822" s="5">
        <v>-1</v>
      </c>
      <c r="H822" s="5" t="s">
        <v>27</v>
      </c>
      <c r="I822" s="5"/>
      <c r="J822" s="5"/>
      <c r="K822" s="4" t="str">
        <f>VLOOKUP(IF(ISBLANK(J822),C822,LEFT(J822,IFERROR(FIND("_",LEFT(J822,4)),1)-1)),{"","fact";"c","reset";"tc","reset";"ec","reset";"tec","fact";"c32","rate";"c64","rate";"cmpd","";"ec32","diff";"ec64","diff";"f","fact";"family","";"n","raw";"s",""},2,FALSE)</f>
        <v>rate</v>
      </c>
      <c r="L822" s="4" t="str">
        <f t="shared" si="48"/>
        <v/>
      </c>
      <c r="M822" s="5" t="str">
        <f t="shared" si="49"/>
        <v/>
      </c>
      <c r="N822" s="5" t="str">
        <f t="shared" si="50"/>
        <v/>
      </c>
      <c r="O822" s="5" t="str">
        <f t="shared" si="51"/>
        <v/>
      </c>
    </row>
    <row r="823" spans="1:15">
      <c r="A823" s="5" t="s">
        <v>4680</v>
      </c>
      <c r="B823" s="5" t="s">
        <v>29</v>
      </c>
      <c r="C823" s="5" t="s">
        <v>35</v>
      </c>
      <c r="D823" s="5" t="s">
        <v>4681</v>
      </c>
      <c r="E823" s="5" t="s">
        <v>4682</v>
      </c>
      <c r="F823" s="5"/>
      <c r="G823" s="5">
        <v>-1</v>
      </c>
      <c r="H823" s="5" t="s">
        <v>27</v>
      </c>
      <c r="I823" s="5"/>
      <c r="J823" s="5"/>
      <c r="K823" s="4" t="str">
        <f>VLOOKUP(IF(ISBLANK(J823),C823,LEFT(J823,IFERROR(FIND("_",LEFT(J823,4)),1)-1)),{"","fact";"c","reset";"tc","reset";"ec","reset";"tec","fact";"c32","rate";"c64","rate";"cmpd","";"ec32","diff";"ec64","diff";"f","fact";"family","";"n","raw";"s",""},2,FALSE)</f>
        <v>rate</v>
      </c>
      <c r="L823" s="4" t="str">
        <f t="shared" si="48"/>
        <v/>
      </c>
      <c r="M823" s="5" t="str">
        <f t="shared" si="49"/>
        <v/>
      </c>
      <c r="N823" s="5" t="str">
        <f t="shared" si="50"/>
        <v/>
      </c>
      <c r="O823" s="5" t="str">
        <f t="shared" si="51"/>
        <v/>
      </c>
    </row>
    <row r="824" spans="1:15">
      <c r="A824" s="5" t="s">
        <v>2088</v>
      </c>
      <c r="B824" s="5" t="s">
        <v>29</v>
      </c>
      <c r="C824" s="5" t="s">
        <v>25</v>
      </c>
      <c r="D824" s="5"/>
      <c r="E824" s="5" t="s">
        <v>2089</v>
      </c>
      <c r="F824" s="5"/>
      <c r="G824" s="5">
        <v>-1</v>
      </c>
      <c r="H824" s="5" t="s">
        <v>27</v>
      </c>
      <c r="I824" s="5"/>
      <c r="J824" s="5"/>
      <c r="K824" s="4" t="str">
        <f>VLOOKUP(IF(ISBLANK(J824),C824,LEFT(J824,IFERROR(FIND("_",LEFT(J824,4)),1)-1)),{"","fact";"c","reset";"tc","reset";"ec","reset";"tec","fact";"c32","rate";"c64","rate";"cmpd","";"ec32","diff";"ec64","diff";"f","fact";"family","";"n","raw";"s",""},2,FALSE)</f>
        <v/>
      </c>
      <c r="L824" s="4" t="str">
        <f t="shared" si="48"/>
        <v/>
      </c>
      <c r="M824" s="5" t="str">
        <f t="shared" si="49"/>
        <v/>
      </c>
      <c r="N824" s="5" t="str">
        <f t="shared" si="50"/>
        <v/>
      </c>
      <c r="O824" s="5" t="str">
        <f t="shared" si="51"/>
        <v/>
      </c>
    </row>
    <row r="825" spans="1:15" ht="60">
      <c r="A825" s="5" t="s">
        <v>2090</v>
      </c>
      <c r="B825" s="5" t="s">
        <v>29</v>
      </c>
      <c r="C825" s="5" t="s">
        <v>455</v>
      </c>
      <c r="D825" s="5" t="s">
        <v>2091</v>
      </c>
      <c r="E825" s="5" t="s">
        <v>2092</v>
      </c>
      <c r="F825" s="5" t="s">
        <v>1254</v>
      </c>
      <c r="G825" s="5">
        <v>-1</v>
      </c>
      <c r="H825" s="5" t="s">
        <v>27</v>
      </c>
      <c r="I825" s="5"/>
      <c r="J825" s="5" t="s">
        <v>2093</v>
      </c>
      <c r="K825" s="4" t="str">
        <f>VLOOKUP(IF(ISBLANK(J825),C825,LEFT(J825,IFERROR(FIND("_",LEFT(J825,4)),1)-1)),{"","fact";"c","reset";"tc","reset";"ec","reset";"tec","fact";"c32","rate";"c64","rate";"cmpd","";"ec32","diff";"ec64","diff";"f","fact";"family","";"n","raw";"s",""},2,FALSE)</f>
        <v>fact</v>
      </c>
      <c r="L825" s="4" t="str">
        <f t="shared" si="48"/>
        <v>fs.ufs64.sghascache.entriesSearched / fs.ufs64.sghascache.findRequests</v>
      </c>
      <c r="M825" s="5" t="str">
        <f t="shared" si="49"/>
        <v>div</v>
      </c>
      <c r="N825" s="5" t="str">
        <f t="shared" si="50"/>
        <v>fs.ufs64.sghascache.entriesSearched</v>
      </c>
      <c r="O825" s="5" t="str">
        <f t="shared" si="51"/>
        <v>fs.ufs64.sghascache.findRequests</v>
      </c>
    </row>
    <row r="826" spans="1:15">
      <c r="A826" s="5" t="s">
        <v>2094</v>
      </c>
      <c r="B826" s="5" t="s">
        <v>29</v>
      </c>
      <c r="C826" s="5" t="s">
        <v>145</v>
      </c>
      <c r="D826" s="5" t="s">
        <v>2095</v>
      </c>
      <c r="E826" s="5" t="s">
        <v>2096</v>
      </c>
      <c r="F826" s="5" t="s">
        <v>1254</v>
      </c>
      <c r="G826" s="5">
        <v>-1</v>
      </c>
      <c r="H826" s="5" t="s">
        <v>27</v>
      </c>
      <c r="I826" s="5"/>
      <c r="J826" s="5"/>
      <c r="K826" s="4" t="str">
        <f>VLOOKUP(IF(ISBLANK(J826),C826,LEFT(J826,IFERROR(FIND("_",LEFT(J826,4)),1)-1)),{"","fact";"c","reset";"tc","reset";"ec","reset";"tec","fact";"c32","rate";"c64","rate";"cmpd","";"ec32","diff";"ec64","diff";"f","fact";"family","";"n","raw";"s",""},2,FALSE)</f>
        <v>fact</v>
      </c>
      <c r="L826" s="4" t="str">
        <f t="shared" si="48"/>
        <v/>
      </c>
      <c r="M826" s="5" t="str">
        <f t="shared" si="49"/>
        <v/>
      </c>
      <c r="N826" s="5" t="str">
        <f t="shared" si="50"/>
        <v/>
      </c>
      <c r="O826" s="5" t="str">
        <f t="shared" si="51"/>
        <v/>
      </c>
    </row>
    <row r="827" spans="1:15">
      <c r="A827" s="5" t="s">
        <v>2097</v>
      </c>
      <c r="B827" s="5" t="s">
        <v>29</v>
      </c>
      <c r="C827" s="5" t="s">
        <v>35</v>
      </c>
      <c r="D827" s="5" t="s">
        <v>2098</v>
      </c>
      <c r="E827" s="5" t="s">
        <v>2099</v>
      </c>
      <c r="F827" s="5" t="s">
        <v>1254</v>
      </c>
      <c r="G827" s="5">
        <v>-1</v>
      </c>
      <c r="H827" s="5" t="s">
        <v>27</v>
      </c>
      <c r="I827" s="5"/>
      <c r="J827" s="5"/>
      <c r="K827" s="4" t="str">
        <f>VLOOKUP(IF(ISBLANK(J827),C827,LEFT(J827,IFERROR(FIND("_",LEFT(J827,4)),1)-1)),{"","fact";"c","reset";"tc","reset";"ec","reset";"tec","fact";"c32","rate";"c64","rate";"cmpd","";"ec32","diff";"ec64","diff";"f","fact";"family","";"n","raw";"s",""},2,FALSE)</f>
        <v>rate</v>
      </c>
      <c r="L827" s="4" t="str">
        <f t="shared" si="48"/>
        <v/>
      </c>
      <c r="M827" s="5" t="str">
        <f t="shared" si="49"/>
        <v/>
      </c>
      <c r="N827" s="5" t="str">
        <f t="shared" si="50"/>
        <v/>
      </c>
      <c r="O827" s="5" t="str">
        <f t="shared" si="51"/>
        <v/>
      </c>
    </row>
    <row r="828" spans="1:15">
      <c r="A828" s="5" t="s">
        <v>2100</v>
      </c>
      <c r="B828" s="5" t="s">
        <v>29</v>
      </c>
      <c r="C828" s="5" t="s">
        <v>35</v>
      </c>
      <c r="D828" s="5" t="s">
        <v>2101</v>
      </c>
      <c r="E828" s="5" t="s">
        <v>2102</v>
      </c>
      <c r="F828" s="5" t="s">
        <v>125</v>
      </c>
      <c r="G828" s="5">
        <v>-1</v>
      </c>
      <c r="H828" s="5" t="s">
        <v>27</v>
      </c>
      <c r="I828" s="5"/>
      <c r="J828" s="5"/>
      <c r="K828" s="4" t="str">
        <f>VLOOKUP(IF(ISBLANK(J828),C828,LEFT(J828,IFERROR(FIND("_",LEFT(J828,4)),1)-1)),{"","fact";"c","reset";"tc","reset";"ec","reset";"tec","fact";"c32","rate";"c64","rate";"cmpd","";"ec32","diff";"ec64","diff";"f","fact";"family","";"n","raw";"s",""},2,FALSE)</f>
        <v>rate</v>
      </c>
      <c r="L828" s="4" t="str">
        <f t="shared" si="48"/>
        <v/>
      </c>
      <c r="M828" s="5" t="str">
        <f t="shared" si="49"/>
        <v/>
      </c>
      <c r="N828" s="5" t="str">
        <f t="shared" si="50"/>
        <v/>
      </c>
      <c r="O828" s="5" t="str">
        <f t="shared" si="51"/>
        <v/>
      </c>
    </row>
    <row r="829" spans="1:15" ht="45">
      <c r="A829" s="5" t="s">
        <v>2103</v>
      </c>
      <c r="B829" s="5" t="s">
        <v>29</v>
      </c>
      <c r="C829" s="5" t="s">
        <v>455</v>
      </c>
      <c r="D829" s="5" t="s">
        <v>2104</v>
      </c>
      <c r="E829" s="5" t="s">
        <v>2105</v>
      </c>
      <c r="F829" s="5"/>
      <c r="G829" s="5">
        <v>-1</v>
      </c>
      <c r="H829" s="5" t="s">
        <v>27</v>
      </c>
      <c r="I829" s="5"/>
      <c r="J829" s="5" t="s">
        <v>2106</v>
      </c>
      <c r="K829" s="4" t="str">
        <f>VLOOKUP(IF(ISBLANK(J829),C829,LEFT(J829,IFERROR(FIND("_",LEFT(J829,4)),1)-1)),{"","fact";"c","reset";"tc","reset";"ec","reset";"tec","fact";"c32","rate";"c64","rate";"cmpd","";"ec32","diff";"ec64","diff";"f","fact";"family","";"n","raw";"s",""},2,FALSE)</f>
        <v>fact</v>
      </c>
      <c r="L829" s="4" t="str">
        <f t="shared" si="48"/>
        <v>100 * fs.ufs64.sghascache.hits / fs.ufs64.sghascache.findRequests</v>
      </c>
      <c r="M829" s="5" t="str">
        <f t="shared" si="49"/>
        <v>pct</v>
      </c>
      <c r="N829" s="5" t="str">
        <f t="shared" si="50"/>
        <v>fs.ufs64.sghascache.hits</v>
      </c>
      <c r="O829" s="5" t="str">
        <f t="shared" si="51"/>
        <v>fs.ufs64.sghascache.findRequests</v>
      </c>
    </row>
    <row r="830" spans="1:15">
      <c r="A830" s="5" t="s">
        <v>2107</v>
      </c>
      <c r="B830" s="5" t="s">
        <v>29</v>
      </c>
      <c r="C830" s="5" t="s">
        <v>35</v>
      </c>
      <c r="D830" s="5" t="s">
        <v>2108</v>
      </c>
      <c r="E830" s="5" t="s">
        <v>2109</v>
      </c>
      <c r="F830" s="5"/>
      <c r="G830" s="5">
        <v>-1</v>
      </c>
      <c r="H830" s="5" t="s">
        <v>27</v>
      </c>
      <c r="I830" s="5"/>
      <c r="J830" s="5"/>
      <c r="K830" s="4" t="str">
        <f>VLOOKUP(IF(ISBLANK(J830),C830,LEFT(J830,IFERROR(FIND("_",LEFT(J830,4)),1)-1)),{"","fact";"c","reset";"tc","reset";"ec","reset";"tec","fact";"c32","rate";"c64","rate";"cmpd","";"ec32","diff";"ec64","diff";"f","fact";"family","";"n","raw";"s",""},2,FALSE)</f>
        <v>rate</v>
      </c>
      <c r="L830" s="4" t="str">
        <f t="shared" si="48"/>
        <v/>
      </c>
      <c r="M830" s="5" t="str">
        <f t="shared" si="49"/>
        <v/>
      </c>
      <c r="N830" s="5" t="str">
        <f t="shared" si="50"/>
        <v/>
      </c>
      <c r="O830" s="5" t="str">
        <f t="shared" si="51"/>
        <v/>
      </c>
    </row>
    <row r="831" spans="1:15">
      <c r="A831" s="5" t="s">
        <v>2110</v>
      </c>
      <c r="B831" s="5" t="s">
        <v>29</v>
      </c>
      <c r="C831" s="5" t="s">
        <v>35</v>
      </c>
      <c r="D831" s="5" t="s">
        <v>2111</v>
      </c>
      <c r="E831" s="5" t="s">
        <v>2112</v>
      </c>
      <c r="F831" s="5"/>
      <c r="G831" s="5">
        <v>-1</v>
      </c>
      <c r="H831" s="5" t="s">
        <v>27</v>
      </c>
      <c r="I831" s="5"/>
      <c r="J831" s="5"/>
      <c r="K831" s="4" t="str">
        <f>VLOOKUP(IF(ISBLANK(J831),C831,LEFT(J831,IFERROR(FIND("_",LEFT(J831,4)),1)-1)),{"","fact";"c","reset";"tc","reset";"ec","reset";"tec","fact";"c32","rate";"c64","rate";"cmpd","";"ec32","diff";"ec64","diff";"f","fact";"family","";"n","raw";"s",""},2,FALSE)</f>
        <v>rate</v>
      </c>
      <c r="L831" s="4" t="str">
        <f t="shared" si="48"/>
        <v/>
      </c>
      <c r="M831" s="5" t="str">
        <f t="shared" si="49"/>
        <v/>
      </c>
      <c r="N831" s="5" t="str">
        <f t="shared" si="50"/>
        <v/>
      </c>
      <c r="O831" s="5" t="str">
        <f t="shared" si="51"/>
        <v/>
      </c>
    </row>
    <row r="832" spans="1:15">
      <c r="A832" s="5" t="s">
        <v>2113</v>
      </c>
      <c r="B832" s="5" t="s">
        <v>29</v>
      </c>
      <c r="C832" s="5" t="s">
        <v>35</v>
      </c>
      <c r="D832" s="5" t="s">
        <v>2114</v>
      </c>
      <c r="E832" s="5" t="s">
        <v>2115</v>
      </c>
      <c r="F832" s="5" t="s">
        <v>261</v>
      </c>
      <c r="G832" s="5">
        <v>-1</v>
      </c>
      <c r="H832" s="5" t="s">
        <v>27</v>
      </c>
      <c r="I832" s="5"/>
      <c r="J832" s="5"/>
      <c r="K832" s="4" t="str">
        <f>VLOOKUP(IF(ISBLANK(J832),C832,LEFT(J832,IFERROR(FIND("_",LEFT(J832,4)),1)-1)),{"","fact";"c","reset";"tc","reset";"ec","reset";"tec","fact";"c32","rate";"c64","rate";"cmpd","";"ec32","diff";"ec64","diff";"f","fact";"family","";"n","raw";"s",""},2,FALSE)</f>
        <v>rate</v>
      </c>
      <c r="L832" s="4" t="str">
        <f t="shared" si="48"/>
        <v/>
      </c>
      <c r="M832" s="5" t="str">
        <f t="shared" si="49"/>
        <v/>
      </c>
      <c r="N832" s="5" t="str">
        <f t="shared" si="50"/>
        <v/>
      </c>
      <c r="O832" s="5" t="str">
        <f t="shared" si="51"/>
        <v/>
      </c>
    </row>
    <row r="833" spans="1:15">
      <c r="A833" s="5" t="s">
        <v>2116</v>
      </c>
      <c r="B833" s="5" t="s">
        <v>29</v>
      </c>
      <c r="C833" s="5" t="s">
        <v>35</v>
      </c>
      <c r="D833" s="5" t="s">
        <v>2117</v>
      </c>
      <c r="E833" s="5" t="s">
        <v>2118</v>
      </c>
      <c r="F833" s="5" t="s">
        <v>261</v>
      </c>
      <c r="G833" s="5">
        <v>-1</v>
      </c>
      <c r="H833" s="5" t="s">
        <v>27</v>
      </c>
      <c r="I833" s="5"/>
      <c r="J833" s="5"/>
      <c r="K833" s="4" t="str">
        <f>VLOOKUP(IF(ISBLANK(J833),C833,LEFT(J833,IFERROR(FIND("_",LEFT(J833,4)),1)-1)),{"","fact";"c","reset";"tc","reset";"ec","reset";"tec","fact";"c32","rate";"c64","rate";"cmpd","";"ec32","diff";"ec64","diff";"f","fact";"family","";"n","raw";"s",""},2,FALSE)</f>
        <v>rate</v>
      </c>
      <c r="L833" s="4" t="str">
        <f t="shared" si="48"/>
        <v/>
      </c>
      <c r="M833" s="5" t="str">
        <f t="shared" si="49"/>
        <v/>
      </c>
      <c r="N833" s="5" t="str">
        <f t="shared" si="50"/>
        <v/>
      </c>
      <c r="O833" s="5" t="str">
        <f t="shared" si="51"/>
        <v/>
      </c>
    </row>
    <row r="834" spans="1:15">
      <c r="A834" s="5" t="s">
        <v>2119</v>
      </c>
      <c r="B834" s="5" t="s">
        <v>29</v>
      </c>
      <c r="C834" s="5" t="s">
        <v>25</v>
      </c>
      <c r="D834" s="5"/>
      <c r="E834" s="5" t="s">
        <v>2120</v>
      </c>
      <c r="F834" s="5"/>
      <c r="G834" s="5">
        <v>-1</v>
      </c>
      <c r="H834" s="5" t="s">
        <v>27</v>
      </c>
      <c r="I834" s="5"/>
      <c r="J834" s="5"/>
      <c r="K834" s="4" t="str">
        <f>VLOOKUP(IF(ISBLANK(J834),C834,LEFT(J834,IFERROR(FIND("_",LEFT(J834,4)),1)-1)),{"","fact";"c","reset";"tc","reset";"ec","reset";"tec","fact";"c32","rate";"c64","rate";"cmpd","";"ec32","diff";"ec64","diff";"f","fact";"family","";"n","raw";"s",""},2,FALSE)</f>
        <v/>
      </c>
      <c r="L834" s="4" t="str">
        <f t="shared" si="48"/>
        <v/>
      </c>
      <c r="M834" s="5" t="str">
        <f t="shared" si="49"/>
        <v/>
      </c>
      <c r="N834" s="5" t="str">
        <f t="shared" si="50"/>
        <v/>
      </c>
      <c r="O834" s="5" t="str">
        <f t="shared" si="51"/>
        <v/>
      </c>
    </row>
    <row r="835" spans="1:15">
      <c r="A835" s="5" t="s">
        <v>2121</v>
      </c>
      <c r="B835" s="5" t="s">
        <v>29</v>
      </c>
      <c r="C835" s="5" t="s">
        <v>35</v>
      </c>
      <c r="D835" s="5" t="s">
        <v>2122</v>
      </c>
      <c r="E835" s="5" t="s">
        <v>2123</v>
      </c>
      <c r="F835" s="5"/>
      <c r="G835" s="5">
        <v>-1</v>
      </c>
      <c r="H835" s="5" t="s">
        <v>27</v>
      </c>
      <c r="I835" s="5"/>
      <c r="J835" s="5"/>
      <c r="K835" s="4" t="str">
        <f>VLOOKUP(IF(ISBLANK(J835),C835,LEFT(J835,IFERROR(FIND("_",LEFT(J835,4)),1)-1)),{"","fact";"c","reset";"tc","reset";"ec","reset";"tec","fact";"c32","rate";"c64","rate";"cmpd","";"ec32","diff";"ec64","diff";"f","fact";"family","";"n","raw";"s",""},2,FALSE)</f>
        <v>rate</v>
      </c>
      <c r="L835" s="4" t="str">
        <f t="shared" ref="L835:L898" si="52">IF(M835="div",CONCATENATE(N835," / ",O835),IF(M835="sub",CONCATENATE(N835," - ",O835),IF(M835="add",CONCATENATE(N835," + ",O835),IF(M835="mult",CONCATENATE(N835," * ",O835),IF(M835="pct",CONCATENATE("100 * ",N835," / ",O835),IF(M835="sum",CONCATENATE("∑ (",N835,IF(LEN(O835)=0,""," + "),SUBSTITUTE(O835,","," + "),")"),""))))))</f>
        <v/>
      </c>
      <c r="M835" s="5" t="str">
        <f t="shared" ref="M835:M898" si="53">IF(ISBLANK(J835),"",RIGHT(LEFT(J835,FIND(",",J835)-1),LEN(LEFT(J835,FIND(",",J835)-1))-IFERROR(FIND("_",LEFT(J835,FIND(",",J835)-1)),0)))</f>
        <v/>
      </c>
      <c r="N835" s="5" t="str">
        <f t="shared" ref="N835:N898" si="54">IF(ISBLANK(J835),"",MID(J835,FIND(",",J835)+1,IFERROR(FIND(",",J835,FIND(",",J835)+1)-FIND(",",J835)-1,LEN(J835))))</f>
        <v/>
      </c>
      <c r="O835" s="5" t="str">
        <f t="shared" ref="O835:O898" si="55">IF(ISBLANK(J835),"",IFERROR(RIGHT(J835,LEN(J835)-FIND(",",J835,FIND(",",J835)+1)),""))</f>
        <v/>
      </c>
    </row>
    <row r="836" spans="1:15">
      <c r="A836" s="5" t="s">
        <v>2124</v>
      </c>
      <c r="B836" s="5" t="s">
        <v>29</v>
      </c>
      <c r="C836" s="5" t="s">
        <v>35</v>
      </c>
      <c r="D836" s="5" t="s">
        <v>2125</v>
      </c>
      <c r="E836" s="5" t="s">
        <v>2126</v>
      </c>
      <c r="F836" s="5"/>
      <c r="G836" s="5">
        <v>-1</v>
      </c>
      <c r="H836" s="5" t="s">
        <v>27</v>
      </c>
      <c r="I836" s="5"/>
      <c r="J836" s="5"/>
      <c r="K836" s="4" t="str">
        <f>VLOOKUP(IF(ISBLANK(J836),C836,LEFT(J836,IFERROR(FIND("_",LEFT(J836,4)),1)-1)),{"","fact";"c","reset";"tc","reset";"ec","reset";"tec","fact";"c32","rate";"c64","rate";"cmpd","";"ec32","diff";"ec64","diff";"f","fact";"family","";"n","raw";"s",""},2,FALSE)</f>
        <v>rate</v>
      </c>
      <c r="L836" s="4" t="str">
        <f t="shared" si="52"/>
        <v/>
      </c>
      <c r="M836" s="5" t="str">
        <f t="shared" si="53"/>
        <v/>
      </c>
      <c r="N836" s="5" t="str">
        <f t="shared" si="54"/>
        <v/>
      </c>
      <c r="O836" s="5" t="str">
        <f t="shared" si="55"/>
        <v/>
      </c>
    </row>
    <row r="837" spans="1:15">
      <c r="A837" s="5" t="s">
        <v>2127</v>
      </c>
      <c r="B837" s="5" t="s">
        <v>29</v>
      </c>
      <c r="C837" s="5" t="s">
        <v>35</v>
      </c>
      <c r="D837" s="5" t="s">
        <v>2128</v>
      </c>
      <c r="E837" s="5" t="s">
        <v>2129</v>
      </c>
      <c r="F837" s="5"/>
      <c r="G837" s="5">
        <v>-1</v>
      </c>
      <c r="H837" s="5" t="s">
        <v>27</v>
      </c>
      <c r="I837" s="5"/>
      <c r="J837" s="5"/>
      <c r="K837" s="4" t="str">
        <f>VLOOKUP(IF(ISBLANK(J837),C837,LEFT(J837,IFERROR(FIND("_",LEFT(J837,4)),1)-1)),{"","fact";"c","reset";"tc","reset";"ec","reset";"tec","fact";"c32","rate";"c64","rate";"cmpd","";"ec32","diff";"ec64","diff";"f","fact";"family","";"n","raw";"s",""},2,FALSE)</f>
        <v>rate</v>
      </c>
      <c r="L837" s="4" t="str">
        <f t="shared" si="52"/>
        <v/>
      </c>
      <c r="M837" s="5" t="str">
        <f t="shared" si="53"/>
        <v/>
      </c>
      <c r="N837" s="5" t="str">
        <f t="shared" si="54"/>
        <v/>
      </c>
      <c r="O837" s="5" t="str">
        <f t="shared" si="55"/>
        <v/>
      </c>
    </row>
    <row r="838" spans="1:15">
      <c r="A838" s="5" t="s">
        <v>2130</v>
      </c>
      <c r="B838" s="5" t="s">
        <v>29</v>
      </c>
      <c r="C838" s="5" t="s">
        <v>35</v>
      </c>
      <c r="D838" s="5" t="s">
        <v>2131</v>
      </c>
      <c r="E838" s="5" t="s">
        <v>2132</v>
      </c>
      <c r="F838" s="5"/>
      <c r="G838" s="5">
        <v>-1</v>
      </c>
      <c r="H838" s="5" t="s">
        <v>27</v>
      </c>
      <c r="I838" s="5"/>
      <c r="J838" s="5"/>
      <c r="K838" s="4" t="str">
        <f>VLOOKUP(IF(ISBLANK(J838),C838,LEFT(J838,IFERROR(FIND("_",LEFT(J838,4)),1)-1)),{"","fact";"c","reset";"tc","reset";"ec","reset";"tec","fact";"c32","rate";"c64","rate";"cmpd","";"ec32","diff";"ec64","diff";"f","fact";"family","";"n","raw";"s",""},2,FALSE)</f>
        <v>rate</v>
      </c>
      <c r="L838" s="4" t="str">
        <f t="shared" si="52"/>
        <v/>
      </c>
      <c r="M838" s="5" t="str">
        <f t="shared" si="53"/>
        <v/>
      </c>
      <c r="N838" s="5" t="str">
        <f t="shared" si="54"/>
        <v/>
      </c>
      <c r="O838" s="5" t="str">
        <f t="shared" si="55"/>
        <v/>
      </c>
    </row>
    <row r="839" spans="1:15">
      <c r="A839" s="5" t="s">
        <v>2133</v>
      </c>
      <c r="B839" s="5" t="s">
        <v>29</v>
      </c>
      <c r="C839" s="5" t="s">
        <v>35</v>
      </c>
      <c r="D839" s="5" t="s">
        <v>2134</v>
      </c>
      <c r="E839" s="5" t="s">
        <v>2135</v>
      </c>
      <c r="F839" s="5"/>
      <c r="G839" s="5">
        <v>-1</v>
      </c>
      <c r="H839" s="5" t="s">
        <v>27</v>
      </c>
      <c r="I839" s="5"/>
      <c r="J839" s="5"/>
      <c r="K839" s="4" t="str">
        <f>VLOOKUP(IF(ISBLANK(J839),C839,LEFT(J839,IFERROR(FIND("_",LEFT(J839,4)),1)-1)),{"","fact";"c","reset";"tc","reset";"ec","reset";"tec","fact";"c32","rate";"c64","rate";"cmpd","";"ec32","diff";"ec64","diff";"f","fact";"family","";"n","raw";"s",""},2,FALSE)</f>
        <v>rate</v>
      </c>
      <c r="L839" s="4" t="str">
        <f t="shared" si="52"/>
        <v/>
      </c>
      <c r="M839" s="5" t="str">
        <f t="shared" si="53"/>
        <v/>
      </c>
      <c r="N839" s="5" t="str">
        <f t="shared" si="54"/>
        <v/>
      </c>
      <c r="O839" s="5" t="str">
        <f t="shared" si="55"/>
        <v/>
      </c>
    </row>
    <row r="840" spans="1:15">
      <c r="A840" s="5" t="s">
        <v>2136</v>
      </c>
      <c r="B840" s="5" t="s">
        <v>29</v>
      </c>
      <c r="C840" s="5" t="s">
        <v>35</v>
      </c>
      <c r="D840" s="5" t="s">
        <v>2137</v>
      </c>
      <c r="E840" s="5" t="s">
        <v>2138</v>
      </c>
      <c r="F840" s="5"/>
      <c r="G840" s="5">
        <v>-1</v>
      </c>
      <c r="H840" s="5" t="s">
        <v>27</v>
      </c>
      <c r="I840" s="5"/>
      <c r="J840" s="5"/>
      <c r="K840" s="4" t="str">
        <f>VLOOKUP(IF(ISBLANK(J840),C840,LEFT(J840,IFERROR(FIND("_",LEFT(J840,4)),1)-1)),{"","fact";"c","reset";"tc","reset";"ec","reset";"tec","fact";"c32","rate";"c64","rate";"cmpd","";"ec32","diff";"ec64","diff";"f","fact";"family","";"n","raw";"s",""},2,FALSE)</f>
        <v>rate</v>
      </c>
      <c r="L840" s="4" t="str">
        <f t="shared" si="52"/>
        <v/>
      </c>
      <c r="M840" s="5" t="str">
        <f t="shared" si="53"/>
        <v/>
      </c>
      <c r="N840" s="5" t="str">
        <f t="shared" si="54"/>
        <v/>
      </c>
      <c r="O840" s="5" t="str">
        <f t="shared" si="55"/>
        <v/>
      </c>
    </row>
    <row r="841" spans="1:15">
      <c r="A841" s="5" t="s">
        <v>4683</v>
      </c>
      <c r="B841" s="5" t="s">
        <v>29</v>
      </c>
      <c r="C841" s="5" t="s">
        <v>35</v>
      </c>
      <c r="D841" s="5" t="s">
        <v>4684</v>
      </c>
      <c r="E841" s="5" t="s">
        <v>4685</v>
      </c>
      <c r="F841" s="5"/>
      <c r="G841" s="5">
        <v>-1</v>
      </c>
      <c r="H841" s="5" t="s">
        <v>27</v>
      </c>
      <c r="I841" s="5"/>
      <c r="J841" s="5"/>
      <c r="K841" s="4" t="str">
        <f>VLOOKUP(IF(ISBLANK(J841),C841,LEFT(J841,IFERROR(FIND("_",LEFT(J841,4)),1)-1)),{"","fact";"c","reset";"tc","reset";"ec","reset";"tec","fact";"c32","rate";"c64","rate";"cmpd","";"ec32","diff";"ec64","diff";"f","fact";"family","";"n","raw";"s",""},2,FALSE)</f>
        <v>rate</v>
      </c>
      <c r="L841" s="4" t="str">
        <f t="shared" si="52"/>
        <v/>
      </c>
      <c r="M841" s="5" t="str">
        <f t="shared" si="53"/>
        <v/>
      </c>
      <c r="N841" s="5" t="str">
        <f t="shared" si="54"/>
        <v/>
      </c>
      <c r="O841" s="5" t="str">
        <f t="shared" si="55"/>
        <v/>
      </c>
    </row>
    <row r="842" spans="1:15">
      <c r="A842" s="5" t="s">
        <v>2139</v>
      </c>
      <c r="B842" s="5" t="s">
        <v>29</v>
      </c>
      <c r="C842" s="5" t="s">
        <v>25</v>
      </c>
      <c r="D842" s="5"/>
      <c r="E842" s="5" t="s">
        <v>2140</v>
      </c>
      <c r="F842" s="5"/>
      <c r="G842" s="5">
        <v>-1</v>
      </c>
      <c r="H842" s="5" t="s">
        <v>27</v>
      </c>
      <c r="I842" s="5"/>
      <c r="J842" s="5"/>
      <c r="K842" s="4" t="str">
        <f>VLOOKUP(IF(ISBLANK(J842),C842,LEFT(J842,IFERROR(FIND("_",LEFT(J842,4)),1)-1)),{"","fact";"c","reset";"tc","reset";"ec","reset";"tec","fact";"c32","rate";"c64","rate";"cmpd","";"ec32","diff";"ec64","diff";"f","fact";"family","";"n","raw";"s",""},2,FALSE)</f>
        <v/>
      </c>
      <c r="L842" s="4" t="str">
        <f t="shared" si="52"/>
        <v/>
      </c>
      <c r="M842" s="5" t="str">
        <f t="shared" si="53"/>
        <v/>
      </c>
      <c r="N842" s="5" t="str">
        <f t="shared" si="54"/>
        <v/>
      </c>
      <c r="O842" s="5" t="str">
        <f t="shared" si="55"/>
        <v/>
      </c>
    </row>
    <row r="843" spans="1:15" ht="60">
      <c r="A843" s="5" t="s">
        <v>2141</v>
      </c>
      <c r="B843" s="5" t="s">
        <v>29</v>
      </c>
      <c r="C843" s="5" t="s">
        <v>455</v>
      </c>
      <c r="D843" s="5" t="s">
        <v>2142</v>
      </c>
      <c r="E843" s="5" t="s">
        <v>2143</v>
      </c>
      <c r="F843" s="5" t="s">
        <v>1254</v>
      </c>
      <c r="G843" s="5">
        <v>-1</v>
      </c>
      <c r="H843" s="5" t="s">
        <v>27</v>
      </c>
      <c r="I843" s="5"/>
      <c r="J843" s="5" t="s">
        <v>2144</v>
      </c>
      <c r="K843" s="4" t="str">
        <f>VLOOKUP(IF(ISBLANK(J843),C843,LEFT(J843,IFERROR(FIND("_",LEFT(J843,4)),1)-1)),{"","fact";"c","reset";"tc","reset";"ec","reset";"tec","fact";"c32","rate";"c64","rate";"cmpd","";"ec32","diff";"ec64","diff";"f","fact";"family","";"n","raw";"s",""},2,FALSE)</f>
        <v>fact</v>
      </c>
      <c r="L843" s="4" t="str">
        <f t="shared" si="52"/>
        <v>fs.ufs64.sliceattrscache.entriesSearched / fs.ufs64.sliceattrscache.findRequests</v>
      </c>
      <c r="M843" s="5" t="str">
        <f t="shared" si="53"/>
        <v>div</v>
      </c>
      <c r="N843" s="5" t="str">
        <f t="shared" si="54"/>
        <v>fs.ufs64.sliceattrscache.entriesSearched</v>
      </c>
      <c r="O843" s="5" t="str">
        <f t="shared" si="55"/>
        <v>fs.ufs64.sliceattrscache.findRequests</v>
      </c>
    </row>
    <row r="844" spans="1:15">
      <c r="A844" s="5" t="s">
        <v>2145</v>
      </c>
      <c r="B844" s="5" t="s">
        <v>29</v>
      </c>
      <c r="C844" s="5" t="s">
        <v>145</v>
      </c>
      <c r="D844" s="5" t="s">
        <v>2146</v>
      </c>
      <c r="E844" s="5" t="s">
        <v>2147</v>
      </c>
      <c r="F844" s="5" t="s">
        <v>1254</v>
      </c>
      <c r="G844" s="5">
        <v>-1</v>
      </c>
      <c r="H844" s="5" t="s">
        <v>27</v>
      </c>
      <c r="I844" s="5"/>
      <c r="J844" s="5"/>
      <c r="K844" s="4" t="str">
        <f>VLOOKUP(IF(ISBLANK(J844),C844,LEFT(J844,IFERROR(FIND("_",LEFT(J844,4)),1)-1)),{"","fact";"c","reset";"tc","reset";"ec","reset";"tec","fact";"c32","rate";"c64","rate";"cmpd","";"ec32","diff";"ec64","diff";"f","fact";"family","";"n","raw";"s",""},2,FALSE)</f>
        <v>fact</v>
      </c>
      <c r="L844" s="4" t="str">
        <f t="shared" si="52"/>
        <v/>
      </c>
      <c r="M844" s="5" t="str">
        <f t="shared" si="53"/>
        <v/>
      </c>
      <c r="N844" s="5" t="str">
        <f t="shared" si="54"/>
        <v/>
      </c>
      <c r="O844" s="5" t="str">
        <f t="shared" si="55"/>
        <v/>
      </c>
    </row>
    <row r="845" spans="1:15">
      <c r="A845" s="5" t="s">
        <v>2148</v>
      </c>
      <c r="B845" s="5" t="s">
        <v>29</v>
      </c>
      <c r="C845" s="5" t="s">
        <v>35</v>
      </c>
      <c r="D845" s="5" t="s">
        <v>2149</v>
      </c>
      <c r="E845" s="5" t="s">
        <v>2150</v>
      </c>
      <c r="F845" s="5" t="s">
        <v>1254</v>
      </c>
      <c r="G845" s="5">
        <v>-1</v>
      </c>
      <c r="H845" s="5" t="s">
        <v>27</v>
      </c>
      <c r="I845" s="5"/>
      <c r="J845" s="5"/>
      <c r="K845" s="4" t="str">
        <f>VLOOKUP(IF(ISBLANK(J845),C845,LEFT(J845,IFERROR(FIND("_",LEFT(J845,4)),1)-1)),{"","fact";"c","reset";"tc","reset";"ec","reset";"tec","fact";"c32","rate";"c64","rate";"cmpd","";"ec32","diff";"ec64","diff";"f","fact";"family","";"n","raw";"s",""},2,FALSE)</f>
        <v>rate</v>
      </c>
      <c r="L845" s="4" t="str">
        <f t="shared" si="52"/>
        <v/>
      </c>
      <c r="M845" s="5" t="str">
        <f t="shared" si="53"/>
        <v/>
      </c>
      <c r="N845" s="5" t="str">
        <f t="shared" si="54"/>
        <v/>
      </c>
      <c r="O845" s="5" t="str">
        <f t="shared" si="55"/>
        <v/>
      </c>
    </row>
    <row r="846" spans="1:15">
      <c r="A846" s="5" t="s">
        <v>2151</v>
      </c>
      <c r="B846" s="5" t="s">
        <v>29</v>
      </c>
      <c r="C846" s="5" t="s">
        <v>35</v>
      </c>
      <c r="D846" s="5" t="s">
        <v>2152</v>
      </c>
      <c r="E846" s="5" t="s">
        <v>2153</v>
      </c>
      <c r="F846" s="5" t="s">
        <v>125</v>
      </c>
      <c r="G846" s="5">
        <v>-1</v>
      </c>
      <c r="H846" s="5" t="s">
        <v>27</v>
      </c>
      <c r="I846" s="5"/>
      <c r="J846" s="5"/>
      <c r="K846" s="4" t="str">
        <f>VLOOKUP(IF(ISBLANK(J846),C846,LEFT(J846,IFERROR(FIND("_",LEFT(J846,4)),1)-1)),{"","fact";"c","reset";"tc","reset";"ec","reset";"tec","fact";"c32","rate";"c64","rate";"cmpd","";"ec32","diff";"ec64","diff";"f","fact";"family","";"n","raw";"s",""},2,FALSE)</f>
        <v>rate</v>
      </c>
      <c r="L846" s="4" t="str">
        <f t="shared" si="52"/>
        <v/>
      </c>
      <c r="M846" s="5" t="str">
        <f t="shared" si="53"/>
        <v/>
      </c>
      <c r="N846" s="5" t="str">
        <f t="shared" si="54"/>
        <v/>
      </c>
      <c r="O846" s="5" t="str">
        <f t="shared" si="55"/>
        <v/>
      </c>
    </row>
    <row r="847" spans="1:15" ht="60">
      <c r="A847" s="5" t="s">
        <v>2154</v>
      </c>
      <c r="B847" s="5" t="s">
        <v>29</v>
      </c>
      <c r="C847" s="5" t="s">
        <v>455</v>
      </c>
      <c r="D847" s="5" t="s">
        <v>2155</v>
      </c>
      <c r="E847" s="5" t="s">
        <v>2156</v>
      </c>
      <c r="F847" s="5"/>
      <c r="G847" s="5">
        <v>-1</v>
      </c>
      <c r="H847" s="5" t="s">
        <v>27</v>
      </c>
      <c r="I847" s="5"/>
      <c r="J847" s="5" t="s">
        <v>2157</v>
      </c>
      <c r="K847" s="4" t="str">
        <f>VLOOKUP(IF(ISBLANK(J847),C847,LEFT(J847,IFERROR(FIND("_",LEFT(J847,4)),1)-1)),{"","fact";"c","reset";"tc","reset";"ec","reset";"tec","fact";"c32","rate";"c64","rate";"cmpd","";"ec32","diff";"ec64","diff";"f","fact";"family","";"n","raw";"s",""},2,FALSE)</f>
        <v>fact</v>
      </c>
      <c r="L847" s="4" t="str">
        <f t="shared" si="52"/>
        <v>100 * fs.ufs64.sliceattrscache.hits / fs.ufs64.sliceattrscache.findRequests</v>
      </c>
      <c r="M847" s="5" t="str">
        <f t="shared" si="53"/>
        <v>pct</v>
      </c>
      <c r="N847" s="5" t="str">
        <f t="shared" si="54"/>
        <v>fs.ufs64.sliceattrscache.hits</v>
      </c>
      <c r="O847" s="5" t="str">
        <f t="shared" si="55"/>
        <v>fs.ufs64.sliceattrscache.findRequests</v>
      </c>
    </row>
    <row r="848" spans="1:15">
      <c r="A848" s="5" t="s">
        <v>2158</v>
      </c>
      <c r="B848" s="5" t="s">
        <v>29</v>
      </c>
      <c r="C848" s="5" t="s">
        <v>35</v>
      </c>
      <c r="D848" s="5" t="s">
        <v>2159</v>
      </c>
      <c r="E848" s="5" t="s">
        <v>2160</v>
      </c>
      <c r="F848" s="5"/>
      <c r="G848" s="5">
        <v>-1</v>
      </c>
      <c r="H848" s="5" t="s">
        <v>27</v>
      </c>
      <c r="I848" s="5"/>
      <c r="J848" s="5"/>
      <c r="K848" s="4" t="str">
        <f>VLOOKUP(IF(ISBLANK(J848),C848,LEFT(J848,IFERROR(FIND("_",LEFT(J848,4)),1)-1)),{"","fact";"c","reset";"tc","reset";"ec","reset";"tec","fact";"c32","rate";"c64","rate";"cmpd","";"ec32","diff";"ec64","diff";"f","fact";"family","";"n","raw";"s",""},2,FALSE)</f>
        <v>rate</v>
      </c>
      <c r="L848" s="4" t="str">
        <f t="shared" si="52"/>
        <v/>
      </c>
      <c r="M848" s="5" t="str">
        <f t="shared" si="53"/>
        <v/>
      </c>
      <c r="N848" s="5" t="str">
        <f t="shared" si="54"/>
        <v/>
      </c>
      <c r="O848" s="5" t="str">
        <f t="shared" si="55"/>
        <v/>
      </c>
    </row>
    <row r="849" spans="1:15">
      <c r="A849" s="5" t="s">
        <v>2161</v>
      </c>
      <c r="B849" s="5" t="s">
        <v>29</v>
      </c>
      <c r="C849" s="5" t="s">
        <v>35</v>
      </c>
      <c r="D849" s="5" t="s">
        <v>2162</v>
      </c>
      <c r="E849" s="5" t="s">
        <v>2163</v>
      </c>
      <c r="F849" s="5"/>
      <c r="G849" s="5">
        <v>-1</v>
      </c>
      <c r="H849" s="5" t="s">
        <v>27</v>
      </c>
      <c r="I849" s="5"/>
      <c r="J849" s="5"/>
      <c r="K849" s="4" t="str">
        <f>VLOOKUP(IF(ISBLANK(J849),C849,LEFT(J849,IFERROR(FIND("_",LEFT(J849,4)),1)-1)),{"","fact";"c","reset";"tc","reset";"ec","reset";"tec","fact";"c32","rate";"c64","rate";"cmpd","";"ec32","diff";"ec64","diff";"f","fact";"family","";"n","raw";"s",""},2,FALSE)</f>
        <v>rate</v>
      </c>
      <c r="L849" s="4" t="str">
        <f t="shared" si="52"/>
        <v/>
      </c>
      <c r="M849" s="5" t="str">
        <f t="shared" si="53"/>
        <v/>
      </c>
      <c r="N849" s="5" t="str">
        <f t="shared" si="54"/>
        <v/>
      </c>
      <c r="O849" s="5" t="str">
        <f t="shared" si="55"/>
        <v/>
      </c>
    </row>
    <row r="850" spans="1:15">
      <c r="A850" s="5" t="s">
        <v>2164</v>
      </c>
      <c r="B850" s="5" t="s">
        <v>29</v>
      </c>
      <c r="C850" s="5" t="s">
        <v>35</v>
      </c>
      <c r="D850" s="5" t="s">
        <v>2165</v>
      </c>
      <c r="E850" s="5" t="s">
        <v>2166</v>
      </c>
      <c r="F850" s="5" t="s">
        <v>261</v>
      </c>
      <c r="G850" s="5">
        <v>-1</v>
      </c>
      <c r="H850" s="5" t="s">
        <v>27</v>
      </c>
      <c r="I850" s="5"/>
      <c r="J850" s="5"/>
      <c r="K850" s="4" t="str">
        <f>VLOOKUP(IF(ISBLANK(J850),C850,LEFT(J850,IFERROR(FIND("_",LEFT(J850,4)),1)-1)),{"","fact";"c","reset";"tc","reset";"ec","reset";"tec","fact";"c32","rate";"c64","rate";"cmpd","";"ec32","diff";"ec64","diff";"f","fact";"family","";"n","raw";"s",""},2,FALSE)</f>
        <v>rate</v>
      </c>
      <c r="L850" s="4" t="str">
        <f t="shared" si="52"/>
        <v/>
      </c>
      <c r="M850" s="5" t="str">
        <f t="shared" si="53"/>
        <v/>
      </c>
      <c r="N850" s="5" t="str">
        <f t="shared" si="54"/>
        <v/>
      </c>
      <c r="O850" s="5" t="str">
        <f t="shared" si="55"/>
        <v/>
      </c>
    </row>
    <row r="851" spans="1:15">
      <c r="A851" s="5" t="s">
        <v>2167</v>
      </c>
      <c r="B851" s="5" t="s">
        <v>29</v>
      </c>
      <c r="C851" s="5" t="s">
        <v>35</v>
      </c>
      <c r="D851" s="5" t="s">
        <v>2168</v>
      </c>
      <c r="E851" s="5" t="s">
        <v>2169</v>
      </c>
      <c r="F851" s="5" t="s">
        <v>261</v>
      </c>
      <c r="G851" s="5">
        <v>-1</v>
      </c>
      <c r="H851" s="5" t="s">
        <v>27</v>
      </c>
      <c r="I851" s="5"/>
      <c r="J851" s="5"/>
      <c r="K851" s="4" t="str">
        <f>VLOOKUP(IF(ISBLANK(J851),C851,LEFT(J851,IFERROR(FIND("_",LEFT(J851,4)),1)-1)),{"","fact";"c","reset";"tc","reset";"ec","reset";"tec","fact";"c32","rate";"c64","rate";"cmpd","";"ec32","diff";"ec64","diff";"f","fact";"family","";"n","raw";"s",""},2,FALSE)</f>
        <v>rate</v>
      </c>
      <c r="L851" s="4" t="str">
        <f t="shared" si="52"/>
        <v/>
      </c>
      <c r="M851" s="5" t="str">
        <f t="shared" si="53"/>
        <v/>
      </c>
      <c r="N851" s="5" t="str">
        <f t="shared" si="54"/>
        <v/>
      </c>
      <c r="O851" s="5" t="str">
        <f t="shared" si="55"/>
        <v/>
      </c>
    </row>
    <row r="852" spans="1:15">
      <c r="A852" s="5" t="s">
        <v>4686</v>
      </c>
      <c r="B852" s="5" t="s">
        <v>29</v>
      </c>
      <c r="C852" s="5" t="s">
        <v>25</v>
      </c>
      <c r="D852" s="5"/>
      <c r="E852" s="5" t="s">
        <v>4687</v>
      </c>
      <c r="F852" s="5"/>
      <c r="G852" s="5">
        <v>-1</v>
      </c>
      <c r="H852" s="5" t="s">
        <v>27</v>
      </c>
      <c r="I852" s="5"/>
      <c r="J852" s="5"/>
      <c r="K852" s="4" t="str">
        <f>VLOOKUP(IF(ISBLANK(J852),C852,LEFT(J852,IFERROR(FIND("_",LEFT(J852,4)),1)-1)),{"","fact";"c","reset";"tc","reset";"ec","reset";"tec","fact";"c32","rate";"c64","rate";"cmpd","";"ec32","diff";"ec64","diff";"f","fact";"family","";"n","raw";"s",""},2,FALSE)</f>
        <v/>
      </c>
      <c r="L852" s="4" t="str">
        <f t="shared" si="52"/>
        <v/>
      </c>
      <c r="M852" s="5" t="str">
        <f t="shared" si="53"/>
        <v/>
      </c>
      <c r="N852" s="5" t="str">
        <f t="shared" si="54"/>
        <v/>
      </c>
      <c r="O852" s="5" t="str">
        <f t="shared" si="55"/>
        <v/>
      </c>
    </row>
    <row r="853" spans="1:15">
      <c r="A853" s="5" t="s">
        <v>4688</v>
      </c>
      <c r="B853" s="5" t="s">
        <v>29</v>
      </c>
      <c r="C853" s="5" t="s">
        <v>35</v>
      </c>
      <c r="D853" s="5" t="s">
        <v>4689</v>
      </c>
      <c r="E853" s="5" t="s">
        <v>4690</v>
      </c>
      <c r="F853" s="5"/>
      <c r="G853" s="5">
        <v>-1</v>
      </c>
      <c r="H853" s="5" t="s">
        <v>27</v>
      </c>
      <c r="I853" s="5"/>
      <c r="J853" s="5"/>
      <c r="K853" s="4" t="str">
        <f>VLOOKUP(IF(ISBLANK(J853),C853,LEFT(J853,IFERROR(FIND("_",LEFT(J853,4)),1)-1)),{"","fact";"c","reset";"tc","reset";"ec","reset";"tec","fact";"c32","rate";"c64","rate";"cmpd","";"ec32","diff";"ec64","diff";"f","fact";"family","";"n","raw";"s",""},2,FALSE)</f>
        <v>rate</v>
      </c>
      <c r="L853" s="4" t="str">
        <f t="shared" si="52"/>
        <v/>
      </c>
      <c r="M853" s="5" t="str">
        <f t="shared" si="53"/>
        <v/>
      </c>
      <c r="N853" s="5" t="str">
        <f t="shared" si="54"/>
        <v/>
      </c>
      <c r="O853" s="5" t="str">
        <f t="shared" si="55"/>
        <v/>
      </c>
    </row>
    <row r="854" spans="1:15">
      <c r="A854" s="5" t="s">
        <v>4691</v>
      </c>
      <c r="B854" s="5" t="s">
        <v>29</v>
      </c>
      <c r="C854" s="5" t="s">
        <v>35</v>
      </c>
      <c r="D854" s="5" t="s">
        <v>4692</v>
      </c>
      <c r="E854" s="5" t="s">
        <v>4693</v>
      </c>
      <c r="F854" s="5"/>
      <c r="G854" s="5">
        <v>-1</v>
      </c>
      <c r="H854" s="5" t="s">
        <v>27</v>
      </c>
      <c r="I854" s="5"/>
      <c r="J854" s="5"/>
      <c r="K854" s="4" t="str">
        <f>VLOOKUP(IF(ISBLANK(J854),C854,LEFT(J854,IFERROR(FIND("_",LEFT(J854,4)),1)-1)),{"","fact";"c","reset";"tc","reset";"ec","reset";"tec","fact";"c32","rate";"c64","rate";"cmpd","";"ec32","diff";"ec64","diff";"f","fact";"family","";"n","raw";"s",""},2,FALSE)</f>
        <v>rate</v>
      </c>
      <c r="L854" s="4" t="str">
        <f t="shared" si="52"/>
        <v/>
      </c>
      <c r="M854" s="5" t="str">
        <f t="shared" si="53"/>
        <v/>
      </c>
      <c r="N854" s="5" t="str">
        <f t="shared" si="54"/>
        <v/>
      </c>
      <c r="O854" s="5" t="str">
        <f t="shared" si="55"/>
        <v/>
      </c>
    </row>
    <row r="855" spans="1:15">
      <c r="A855" s="5" t="s">
        <v>4694</v>
      </c>
      <c r="B855" s="5" t="s">
        <v>29</v>
      </c>
      <c r="C855" s="5" t="s">
        <v>35</v>
      </c>
      <c r="D855" s="5" t="s">
        <v>4695</v>
      </c>
      <c r="E855" s="5" t="s">
        <v>4696</v>
      </c>
      <c r="F855" s="5"/>
      <c r="G855" s="5">
        <v>-1</v>
      </c>
      <c r="H855" s="5" t="s">
        <v>27</v>
      </c>
      <c r="I855" s="5"/>
      <c r="J855" s="5"/>
      <c r="K855" s="4" t="str">
        <f>VLOOKUP(IF(ISBLANK(J855),C855,LEFT(J855,IFERROR(FIND("_",LEFT(J855,4)),1)-1)),{"","fact";"c","reset";"tc","reset";"ec","reset";"tec","fact";"c32","rate";"c64","rate";"cmpd","";"ec32","diff";"ec64","diff";"f","fact";"family","";"n","raw";"s",""},2,FALSE)</f>
        <v>rate</v>
      </c>
      <c r="L855" s="4" t="str">
        <f t="shared" si="52"/>
        <v/>
      </c>
      <c r="M855" s="5" t="str">
        <f t="shared" si="53"/>
        <v/>
      </c>
      <c r="N855" s="5" t="str">
        <f t="shared" si="54"/>
        <v/>
      </c>
      <c r="O855" s="5" t="str">
        <f t="shared" si="55"/>
        <v/>
      </c>
    </row>
    <row r="856" spans="1:15">
      <c r="A856" s="5" t="s">
        <v>4697</v>
      </c>
      <c r="B856" s="5" t="s">
        <v>29</v>
      </c>
      <c r="C856" s="5" t="s">
        <v>35</v>
      </c>
      <c r="D856" s="5" t="s">
        <v>4698</v>
      </c>
      <c r="E856" s="5" t="s">
        <v>4699</v>
      </c>
      <c r="F856" s="5"/>
      <c r="G856" s="5">
        <v>-1</v>
      </c>
      <c r="H856" s="5" t="s">
        <v>27</v>
      </c>
      <c r="I856" s="5"/>
      <c r="J856" s="5"/>
      <c r="K856" s="4" t="str">
        <f>VLOOKUP(IF(ISBLANK(J856),C856,LEFT(J856,IFERROR(FIND("_",LEFT(J856,4)),1)-1)),{"","fact";"c","reset";"tc","reset";"ec","reset";"tec","fact";"c32","rate";"c64","rate";"cmpd","";"ec32","diff";"ec64","diff";"f","fact";"family","";"n","raw";"s",""},2,FALSE)</f>
        <v>rate</v>
      </c>
      <c r="L856" s="4" t="str">
        <f t="shared" si="52"/>
        <v/>
      </c>
      <c r="M856" s="5" t="str">
        <f t="shared" si="53"/>
        <v/>
      </c>
      <c r="N856" s="5" t="str">
        <f t="shared" si="54"/>
        <v/>
      </c>
      <c r="O856" s="5" t="str">
        <f t="shared" si="55"/>
        <v/>
      </c>
    </row>
    <row r="857" spans="1:15">
      <c r="A857" s="5" t="s">
        <v>4700</v>
      </c>
      <c r="B857" s="5" t="s">
        <v>29</v>
      </c>
      <c r="C857" s="5" t="s">
        <v>35</v>
      </c>
      <c r="D857" s="5" t="s">
        <v>4701</v>
      </c>
      <c r="E857" s="5" t="s">
        <v>4702</v>
      </c>
      <c r="F857" s="5"/>
      <c r="G857" s="5">
        <v>-1</v>
      </c>
      <c r="H857" s="5" t="s">
        <v>27</v>
      </c>
      <c r="I857" s="5"/>
      <c r="J857" s="5"/>
      <c r="K857" s="4" t="str">
        <f>VLOOKUP(IF(ISBLANK(J857),C857,LEFT(J857,IFERROR(FIND("_",LEFT(J857,4)),1)-1)),{"","fact";"c","reset";"tc","reset";"ec","reset";"tec","fact";"c32","rate";"c64","rate";"cmpd","";"ec32","diff";"ec64","diff";"f","fact";"family","";"n","raw";"s",""},2,FALSE)</f>
        <v>rate</v>
      </c>
      <c r="L857" s="4" t="str">
        <f t="shared" si="52"/>
        <v/>
      </c>
      <c r="M857" s="5" t="str">
        <f t="shared" si="53"/>
        <v/>
      </c>
      <c r="N857" s="5" t="str">
        <f t="shared" si="54"/>
        <v/>
      </c>
      <c r="O857" s="5" t="str">
        <f t="shared" si="55"/>
        <v/>
      </c>
    </row>
    <row r="858" spans="1:15">
      <c r="A858" s="5" t="s">
        <v>4703</v>
      </c>
      <c r="B858" s="5" t="s">
        <v>24</v>
      </c>
      <c r="C858" s="5" t="s">
        <v>25</v>
      </c>
      <c r="D858" s="5"/>
      <c r="E858" s="5" t="s">
        <v>4704</v>
      </c>
      <c r="F858" s="5"/>
      <c r="G858" s="5">
        <v>-1</v>
      </c>
      <c r="H858" s="5" t="s">
        <v>27</v>
      </c>
      <c r="I858" s="5"/>
      <c r="J858" s="5"/>
      <c r="K858" s="4" t="str">
        <f>VLOOKUP(IF(ISBLANK(J858),C858,LEFT(J858,IFERROR(FIND("_",LEFT(J858,4)),1)-1)),{"","fact";"c","reset";"tc","reset";"ec","reset";"tec","fact";"c32","rate";"c64","rate";"cmpd","";"ec32","diff";"ec64","diff";"f","fact";"family","";"n","raw";"s",""},2,FALSE)</f>
        <v/>
      </c>
      <c r="L858" s="4" t="str">
        <f t="shared" si="52"/>
        <v/>
      </c>
      <c r="M858" s="5" t="str">
        <f t="shared" si="53"/>
        <v/>
      </c>
      <c r="N858" s="5" t="str">
        <f t="shared" si="54"/>
        <v/>
      </c>
      <c r="O858" s="5" t="str">
        <f t="shared" si="55"/>
        <v/>
      </c>
    </row>
    <row r="859" spans="1:15">
      <c r="A859" s="5" t="s">
        <v>4705</v>
      </c>
      <c r="B859" s="5" t="s">
        <v>24</v>
      </c>
      <c r="C859" s="5" t="s">
        <v>25</v>
      </c>
      <c r="D859" s="5"/>
      <c r="E859" s="5" t="s">
        <v>4706</v>
      </c>
      <c r="F859" s="5"/>
      <c r="G859" s="5">
        <v>-1</v>
      </c>
      <c r="H859" s="5" t="s">
        <v>27</v>
      </c>
      <c r="I859" s="5"/>
      <c r="J859" s="5"/>
      <c r="K859" s="4" t="str">
        <f>VLOOKUP(IF(ISBLANK(J859),C859,LEFT(J859,IFERROR(FIND("_",LEFT(J859,4)),1)-1)),{"","fact";"c","reset";"tc","reset";"ec","reset";"tec","fact";"c32","rate";"c64","rate";"cmpd","";"ec32","diff";"ec64","diff";"f","fact";"family","";"n","raw";"s",""},2,FALSE)</f>
        <v/>
      </c>
      <c r="L859" s="4" t="str">
        <f t="shared" si="52"/>
        <v/>
      </c>
      <c r="M859" s="5" t="str">
        <f t="shared" si="53"/>
        <v/>
      </c>
      <c r="N859" s="5" t="str">
        <f t="shared" si="54"/>
        <v/>
      </c>
      <c r="O859" s="5" t="str">
        <f t="shared" si="55"/>
        <v/>
      </c>
    </row>
    <row r="860" spans="1:15">
      <c r="A860" s="5" t="s">
        <v>4707</v>
      </c>
      <c r="B860" s="5" t="s">
        <v>24</v>
      </c>
      <c r="C860" s="5" t="s">
        <v>221</v>
      </c>
      <c r="D860" s="5" t="s">
        <v>4708</v>
      </c>
      <c r="E860" s="5" t="s">
        <v>4709</v>
      </c>
      <c r="F860" s="5" t="s">
        <v>4710</v>
      </c>
      <c r="G860" s="5">
        <v>7</v>
      </c>
      <c r="H860" s="5" t="s">
        <v>27</v>
      </c>
      <c r="I860" s="5"/>
      <c r="J860" s="5"/>
      <c r="K860" s="4" t="str">
        <f>VLOOKUP(IF(ISBLANK(J860),C860,LEFT(J860,IFERROR(FIND("_",LEFT(J860,4)),1)-1)),{"","fact";"c","reset";"tc","reset";"ec","reset";"tec","fact";"c32","rate";"c64","rate";"cmpd","";"ec32","diff";"ec64","diff";"f","fact";"family","";"n","raw";"s",""},2,FALSE)</f>
        <v>diff</v>
      </c>
      <c r="L860" s="4" t="str">
        <f t="shared" si="52"/>
        <v/>
      </c>
      <c r="M860" s="5" t="str">
        <f t="shared" si="53"/>
        <v/>
      </c>
      <c r="N860" s="5" t="str">
        <f t="shared" si="54"/>
        <v/>
      </c>
      <c r="O860" s="5" t="str">
        <f t="shared" si="55"/>
        <v/>
      </c>
    </row>
    <row r="861" spans="1:15">
      <c r="A861" s="5" t="s">
        <v>4711</v>
      </c>
      <c r="B861" s="5" t="s">
        <v>24</v>
      </c>
      <c r="C861" s="5" t="s">
        <v>35</v>
      </c>
      <c r="D861" s="5" t="s">
        <v>4712</v>
      </c>
      <c r="E861" s="5" t="s">
        <v>4713</v>
      </c>
      <c r="F861" s="5" t="s">
        <v>4710</v>
      </c>
      <c r="G861" s="5">
        <v>7</v>
      </c>
      <c r="H861" s="5" t="s">
        <v>27</v>
      </c>
      <c r="I861" s="5"/>
      <c r="J861" s="5"/>
      <c r="K861" s="4" t="str">
        <f>VLOOKUP(IF(ISBLANK(J861),C861,LEFT(J861,IFERROR(FIND("_",LEFT(J861,4)),1)-1)),{"","fact";"c","reset";"tc","reset";"ec","reset";"tec","fact";"c32","rate";"c64","rate";"cmpd","";"ec32","diff";"ec64","diff";"f","fact";"family","";"n","raw";"s",""},2,FALSE)</f>
        <v>rate</v>
      </c>
      <c r="L861" s="4" t="str">
        <f t="shared" si="52"/>
        <v/>
      </c>
      <c r="M861" s="5" t="str">
        <f t="shared" si="53"/>
        <v/>
      </c>
      <c r="N861" s="5" t="str">
        <f t="shared" si="54"/>
        <v/>
      </c>
      <c r="O861" s="5" t="str">
        <f t="shared" si="55"/>
        <v/>
      </c>
    </row>
    <row r="862" spans="1:15">
      <c r="A862" s="5" t="s">
        <v>4714</v>
      </c>
      <c r="B862" s="5" t="s">
        <v>24</v>
      </c>
      <c r="C862" s="5" t="s">
        <v>221</v>
      </c>
      <c r="D862" s="5" t="s">
        <v>4715</v>
      </c>
      <c r="E862" s="5" t="s">
        <v>4716</v>
      </c>
      <c r="F862" s="5" t="s">
        <v>4710</v>
      </c>
      <c r="G862" s="5">
        <v>7</v>
      </c>
      <c r="H862" s="5" t="s">
        <v>27</v>
      </c>
      <c r="I862" s="5"/>
      <c r="J862" s="5"/>
      <c r="K862" s="4" t="str">
        <f>VLOOKUP(IF(ISBLANK(J862),C862,LEFT(J862,IFERROR(FIND("_",LEFT(J862,4)),1)-1)),{"","fact";"c","reset";"tc","reset";"ec","reset";"tec","fact";"c32","rate";"c64","rate";"cmpd","";"ec32","diff";"ec64","diff";"f","fact";"family","";"n","raw";"s",""},2,FALSE)</f>
        <v>diff</v>
      </c>
      <c r="L862" s="4" t="str">
        <f t="shared" si="52"/>
        <v/>
      </c>
      <c r="M862" s="5" t="str">
        <f t="shared" si="53"/>
        <v/>
      </c>
      <c r="N862" s="5" t="str">
        <f t="shared" si="54"/>
        <v/>
      </c>
      <c r="O862" s="5" t="str">
        <f t="shared" si="55"/>
        <v/>
      </c>
    </row>
    <row r="863" spans="1:15">
      <c r="A863" s="5" t="s">
        <v>4717</v>
      </c>
      <c r="B863" s="5" t="s">
        <v>24</v>
      </c>
      <c r="C863" s="5" t="s">
        <v>35</v>
      </c>
      <c r="D863" s="5" t="s">
        <v>498</v>
      </c>
      <c r="E863" s="5" t="s">
        <v>4718</v>
      </c>
      <c r="F863" s="5" t="s">
        <v>4710</v>
      </c>
      <c r="G863" s="5">
        <v>7</v>
      </c>
      <c r="H863" s="5" t="s">
        <v>27</v>
      </c>
      <c r="I863" s="5"/>
      <c r="J863" s="5"/>
      <c r="K863" s="4" t="str">
        <f>VLOOKUP(IF(ISBLANK(J863),C863,LEFT(J863,IFERROR(FIND("_",LEFT(J863,4)),1)-1)),{"","fact";"c","reset";"tc","reset";"ec","reset";"tec","fact";"c32","rate";"c64","rate";"cmpd","";"ec32","diff";"ec64","diff";"f","fact";"family","";"n","raw";"s",""},2,FALSE)</f>
        <v>rate</v>
      </c>
      <c r="L863" s="4" t="str">
        <f t="shared" si="52"/>
        <v/>
      </c>
      <c r="M863" s="5" t="str">
        <f t="shared" si="53"/>
        <v/>
      </c>
      <c r="N863" s="5" t="str">
        <f t="shared" si="54"/>
        <v/>
      </c>
      <c r="O863" s="5" t="str">
        <f t="shared" si="55"/>
        <v/>
      </c>
    </row>
    <row r="864" spans="1:15">
      <c r="A864" s="5" t="s">
        <v>4719</v>
      </c>
      <c r="B864" s="5" t="s">
        <v>24</v>
      </c>
      <c r="C864" s="5" t="s">
        <v>221</v>
      </c>
      <c r="D864" s="5" t="s">
        <v>4720</v>
      </c>
      <c r="E864" s="5" t="s">
        <v>4721</v>
      </c>
      <c r="F864" s="5" t="s">
        <v>4710</v>
      </c>
      <c r="G864" s="5">
        <v>7</v>
      </c>
      <c r="H864" s="5" t="s">
        <v>27</v>
      </c>
      <c r="I864" s="5"/>
      <c r="J864" s="5"/>
      <c r="K864" s="4" t="str">
        <f>VLOOKUP(IF(ISBLANK(J864),C864,LEFT(J864,IFERROR(FIND("_",LEFT(J864,4)),1)-1)),{"","fact";"c","reset";"tc","reset";"ec","reset";"tec","fact";"c32","rate";"c64","rate";"cmpd","";"ec32","diff";"ec64","diff";"f","fact";"family","";"n","raw";"s",""},2,FALSE)</f>
        <v>diff</v>
      </c>
      <c r="L864" s="4" t="str">
        <f t="shared" si="52"/>
        <v/>
      </c>
      <c r="M864" s="5" t="str">
        <f t="shared" si="53"/>
        <v/>
      </c>
      <c r="N864" s="5" t="str">
        <f t="shared" si="54"/>
        <v/>
      </c>
      <c r="O864" s="5" t="str">
        <f t="shared" si="55"/>
        <v/>
      </c>
    </row>
    <row r="865" spans="1:15">
      <c r="A865" s="5" t="s">
        <v>4722</v>
      </c>
      <c r="B865" s="5" t="s">
        <v>24</v>
      </c>
      <c r="C865" s="5" t="s">
        <v>35</v>
      </c>
      <c r="D865" s="5" t="s">
        <v>824</v>
      </c>
      <c r="E865" s="5" t="s">
        <v>4723</v>
      </c>
      <c r="F865" s="5" t="s">
        <v>4710</v>
      </c>
      <c r="G865" s="5">
        <v>7</v>
      </c>
      <c r="H865" s="5" t="s">
        <v>27</v>
      </c>
      <c r="I865" s="5"/>
      <c r="J865" s="5"/>
      <c r="K865" s="4" t="str">
        <f>VLOOKUP(IF(ISBLANK(J865),C865,LEFT(J865,IFERROR(FIND("_",LEFT(J865,4)),1)-1)),{"","fact";"c","reset";"tc","reset";"ec","reset";"tec","fact";"c32","rate";"c64","rate";"cmpd","";"ec32","diff";"ec64","diff";"f","fact";"family","";"n","raw";"s",""},2,FALSE)</f>
        <v>rate</v>
      </c>
      <c r="L865" s="4" t="str">
        <f t="shared" si="52"/>
        <v/>
      </c>
      <c r="M865" s="5" t="str">
        <f t="shared" si="53"/>
        <v/>
      </c>
      <c r="N865" s="5" t="str">
        <f t="shared" si="54"/>
        <v/>
      </c>
      <c r="O865" s="5" t="str">
        <f t="shared" si="55"/>
        <v/>
      </c>
    </row>
    <row r="866" spans="1:15">
      <c r="A866" s="5" t="s">
        <v>4724</v>
      </c>
      <c r="B866" s="5" t="s">
        <v>30</v>
      </c>
      <c r="C866" s="5" t="s">
        <v>25</v>
      </c>
      <c r="D866" s="5"/>
      <c r="E866" s="5" t="s">
        <v>4725</v>
      </c>
      <c r="F866" s="5"/>
      <c r="G866" s="5">
        <v>-1</v>
      </c>
      <c r="H866" s="5" t="s">
        <v>27</v>
      </c>
      <c r="I866" s="5"/>
      <c r="J866" s="5"/>
      <c r="K866" s="4" t="str">
        <f>VLOOKUP(IF(ISBLANK(J866),C866,LEFT(J866,IFERROR(FIND("_",LEFT(J866,4)),1)-1)),{"","fact";"c","reset";"tc","reset";"ec","reset";"tec","fact";"c32","rate";"c64","rate";"cmpd","";"ec32","diff";"ec64","diff";"f","fact";"family","";"n","raw";"s",""},2,FALSE)</f>
        <v/>
      </c>
      <c r="L866" s="4" t="str">
        <f t="shared" si="52"/>
        <v/>
      </c>
      <c r="M866" s="5" t="str">
        <f t="shared" si="53"/>
        <v/>
      </c>
      <c r="N866" s="5" t="str">
        <f t="shared" si="54"/>
        <v/>
      </c>
      <c r="O866" s="5" t="str">
        <f t="shared" si="55"/>
        <v/>
      </c>
    </row>
    <row r="867" spans="1:15">
      <c r="A867" s="5" t="s">
        <v>4726</v>
      </c>
      <c r="B867" s="5" t="s">
        <v>30</v>
      </c>
      <c r="C867" s="5" t="s">
        <v>35</v>
      </c>
      <c r="D867" s="5" t="s">
        <v>4727</v>
      </c>
      <c r="E867" s="5" t="s">
        <v>4728</v>
      </c>
      <c r="F867" s="5" t="s">
        <v>458</v>
      </c>
      <c r="G867" s="5">
        <v>7</v>
      </c>
      <c r="H867" s="5" t="s">
        <v>27</v>
      </c>
      <c r="I867" s="5"/>
      <c r="J867" s="5"/>
      <c r="K867" s="4" t="str">
        <f>VLOOKUP(IF(ISBLANK(J867),C867,LEFT(J867,IFERROR(FIND("_",LEFT(J867,4)),1)-1)),{"","fact";"c","reset";"tc","reset";"ec","reset";"tec","fact";"c32","rate";"c64","rate";"cmpd","";"ec32","diff";"ec64","diff";"f","fact";"family","";"n","raw";"s",""},2,FALSE)</f>
        <v>rate</v>
      </c>
      <c r="L867" s="4" t="str">
        <f t="shared" si="52"/>
        <v/>
      </c>
      <c r="M867" s="5" t="str">
        <f t="shared" si="53"/>
        <v/>
      </c>
      <c r="N867" s="5" t="str">
        <f t="shared" si="54"/>
        <v/>
      </c>
      <c r="O867" s="5" t="str">
        <f t="shared" si="55"/>
        <v/>
      </c>
    </row>
    <row r="868" spans="1:15">
      <c r="A868" s="5" t="s">
        <v>4729</v>
      </c>
      <c r="B868" s="5" t="s">
        <v>30</v>
      </c>
      <c r="C868" s="5" t="s">
        <v>35</v>
      </c>
      <c r="D868" s="5" t="s">
        <v>4730</v>
      </c>
      <c r="E868" s="5" t="s">
        <v>4731</v>
      </c>
      <c r="F868" s="5" t="s">
        <v>458</v>
      </c>
      <c r="G868" s="5">
        <v>7</v>
      </c>
      <c r="H868" s="5" t="s">
        <v>27</v>
      </c>
      <c r="I868" s="5"/>
      <c r="J868" s="5"/>
      <c r="K868" s="4" t="str">
        <f>VLOOKUP(IF(ISBLANK(J868),C868,LEFT(J868,IFERROR(FIND("_",LEFT(J868,4)),1)-1)),{"","fact";"c","reset";"tc","reset";"ec","reset";"tec","fact";"c32","rate";"c64","rate";"cmpd","";"ec32","diff";"ec64","diff";"f","fact";"family","";"n","raw";"s",""},2,FALSE)</f>
        <v>rate</v>
      </c>
      <c r="L868" s="4" t="str">
        <f t="shared" si="52"/>
        <v/>
      </c>
      <c r="M868" s="5" t="str">
        <f t="shared" si="53"/>
        <v/>
      </c>
      <c r="N868" s="5" t="str">
        <f t="shared" si="54"/>
        <v/>
      </c>
      <c r="O868" s="5" t="str">
        <f t="shared" si="55"/>
        <v/>
      </c>
    </row>
    <row r="869" spans="1:15">
      <c r="A869" s="5" t="s">
        <v>4732</v>
      </c>
      <c r="B869" s="5" t="s">
        <v>30</v>
      </c>
      <c r="C869" s="5" t="s">
        <v>35</v>
      </c>
      <c r="D869" s="5" t="s">
        <v>4733</v>
      </c>
      <c r="E869" s="5" t="s">
        <v>4734</v>
      </c>
      <c r="F869" s="5" t="s">
        <v>458</v>
      </c>
      <c r="G869" s="5">
        <v>7</v>
      </c>
      <c r="H869" s="5" t="s">
        <v>27</v>
      </c>
      <c r="I869" s="5"/>
      <c r="J869" s="5"/>
      <c r="K869" s="4" t="str">
        <f>VLOOKUP(IF(ISBLANK(J869),C869,LEFT(J869,IFERROR(FIND("_",LEFT(J869,4)),1)-1)),{"","fact";"c","reset";"tc","reset";"ec","reset";"tec","fact";"c32","rate";"c64","rate";"cmpd","";"ec32","diff";"ec64","diff";"f","fact";"family","";"n","raw";"s",""},2,FALSE)</f>
        <v>rate</v>
      </c>
      <c r="L869" s="4" t="str">
        <f t="shared" si="52"/>
        <v/>
      </c>
      <c r="M869" s="5" t="str">
        <f t="shared" si="53"/>
        <v/>
      </c>
      <c r="N869" s="5" t="str">
        <f t="shared" si="54"/>
        <v/>
      </c>
      <c r="O869" s="5" t="str">
        <f t="shared" si="55"/>
        <v/>
      </c>
    </row>
    <row r="870" spans="1:15">
      <c r="A870" s="5" t="s">
        <v>4735</v>
      </c>
      <c r="B870" s="5" t="s">
        <v>30</v>
      </c>
      <c r="C870" s="5" t="s">
        <v>35</v>
      </c>
      <c r="D870" s="5" t="s">
        <v>4736</v>
      </c>
      <c r="E870" s="5" t="s">
        <v>4737</v>
      </c>
      <c r="F870" s="5" t="s">
        <v>458</v>
      </c>
      <c r="G870" s="5">
        <v>7</v>
      </c>
      <c r="H870" s="5" t="s">
        <v>27</v>
      </c>
      <c r="I870" s="5"/>
      <c r="J870" s="5"/>
      <c r="K870" s="4" t="str">
        <f>VLOOKUP(IF(ISBLANK(J870),C870,LEFT(J870,IFERROR(FIND("_",LEFT(J870,4)),1)-1)),{"","fact";"c","reset";"tc","reset";"ec","reset";"tec","fact";"c32","rate";"c64","rate";"cmpd","";"ec32","diff";"ec64","diff";"f","fact";"family","";"n","raw";"s",""},2,FALSE)</f>
        <v>rate</v>
      </c>
      <c r="L870" s="4" t="str">
        <f t="shared" si="52"/>
        <v/>
      </c>
      <c r="M870" s="5" t="str">
        <f t="shared" si="53"/>
        <v/>
      </c>
      <c r="N870" s="5" t="str">
        <f t="shared" si="54"/>
        <v/>
      </c>
      <c r="O870" s="5" t="str">
        <f t="shared" si="55"/>
        <v/>
      </c>
    </row>
    <row r="871" spans="1:15">
      <c r="A871" s="5" t="s">
        <v>4738</v>
      </c>
      <c r="B871" s="5" t="s">
        <v>30</v>
      </c>
      <c r="C871" s="5" t="s">
        <v>35</v>
      </c>
      <c r="D871" s="5" t="s">
        <v>4739</v>
      </c>
      <c r="E871" s="5" t="s">
        <v>4740</v>
      </c>
      <c r="F871" s="5" t="s">
        <v>482</v>
      </c>
      <c r="G871" s="5">
        <v>7</v>
      </c>
      <c r="H871" s="5" t="s">
        <v>27</v>
      </c>
      <c r="I871" s="5"/>
      <c r="J871" s="5"/>
      <c r="K871" s="4" t="str">
        <f>VLOOKUP(IF(ISBLANK(J871),C871,LEFT(J871,IFERROR(FIND("_",LEFT(J871,4)),1)-1)),{"","fact";"c","reset";"tc","reset";"ec","reset";"tec","fact";"c32","rate";"c64","rate";"cmpd","";"ec32","diff";"ec64","diff";"f","fact";"family","";"n","raw";"s",""},2,FALSE)</f>
        <v>rate</v>
      </c>
      <c r="L871" s="4" t="str">
        <f t="shared" si="52"/>
        <v/>
      </c>
      <c r="M871" s="5" t="str">
        <f t="shared" si="53"/>
        <v/>
      </c>
      <c r="N871" s="5" t="str">
        <f t="shared" si="54"/>
        <v/>
      </c>
      <c r="O871" s="5" t="str">
        <f t="shared" si="55"/>
        <v/>
      </c>
    </row>
    <row r="872" spans="1:15">
      <c r="A872" s="5" t="s">
        <v>4741</v>
      </c>
      <c r="B872" s="5" t="s">
        <v>30</v>
      </c>
      <c r="C872" s="5" t="s">
        <v>35</v>
      </c>
      <c r="D872" s="5" t="s">
        <v>4742</v>
      </c>
      <c r="E872" s="5" t="s">
        <v>4743</v>
      </c>
      <c r="F872" s="5" t="s">
        <v>482</v>
      </c>
      <c r="G872" s="5">
        <v>7</v>
      </c>
      <c r="H872" s="5" t="s">
        <v>27</v>
      </c>
      <c r="I872" s="5"/>
      <c r="J872" s="5"/>
      <c r="K872" s="4" t="str">
        <f>VLOOKUP(IF(ISBLANK(J872),C872,LEFT(J872,IFERROR(FIND("_",LEFT(J872,4)),1)-1)),{"","fact";"c","reset";"tc","reset";"ec","reset";"tec","fact";"c32","rate";"c64","rate";"cmpd","";"ec32","diff";"ec64","diff";"f","fact";"family","";"n","raw";"s",""},2,FALSE)</f>
        <v>rate</v>
      </c>
      <c r="L872" s="4" t="str">
        <f t="shared" si="52"/>
        <v/>
      </c>
      <c r="M872" s="5" t="str">
        <f t="shared" si="53"/>
        <v/>
      </c>
      <c r="N872" s="5" t="str">
        <f t="shared" si="54"/>
        <v/>
      </c>
      <c r="O872" s="5" t="str">
        <f t="shared" si="55"/>
        <v/>
      </c>
    </row>
    <row r="873" spans="1:15">
      <c r="A873" s="5" t="s">
        <v>4744</v>
      </c>
      <c r="B873" s="5" t="s">
        <v>30</v>
      </c>
      <c r="C873" s="5" t="s">
        <v>35</v>
      </c>
      <c r="D873" s="5" t="s">
        <v>4745</v>
      </c>
      <c r="E873" s="5" t="s">
        <v>4746</v>
      </c>
      <c r="F873" s="5" t="s">
        <v>458</v>
      </c>
      <c r="G873" s="5">
        <v>7</v>
      </c>
      <c r="H873" s="5" t="s">
        <v>27</v>
      </c>
      <c r="I873" s="5"/>
      <c r="J873" s="5"/>
      <c r="K873" s="4" t="str">
        <f>VLOOKUP(IF(ISBLANK(J873),C873,LEFT(J873,IFERROR(FIND("_",LEFT(J873,4)),1)-1)),{"","fact";"c","reset";"tc","reset";"ec","reset";"tec","fact";"c32","rate";"c64","rate";"cmpd","";"ec32","diff";"ec64","diff";"f","fact";"family","";"n","raw";"s",""},2,FALSE)</f>
        <v>rate</v>
      </c>
      <c r="L873" s="4" t="str">
        <f t="shared" si="52"/>
        <v/>
      </c>
      <c r="M873" s="5" t="str">
        <f t="shared" si="53"/>
        <v/>
      </c>
      <c r="N873" s="5" t="str">
        <f t="shared" si="54"/>
        <v/>
      </c>
      <c r="O873" s="5" t="str">
        <f t="shared" si="55"/>
        <v/>
      </c>
    </row>
    <row r="874" spans="1:15">
      <c r="A874" s="5" t="s">
        <v>4747</v>
      </c>
      <c r="B874" s="5" t="s">
        <v>30</v>
      </c>
      <c r="C874" s="5" t="s">
        <v>35</v>
      </c>
      <c r="D874" s="5" t="s">
        <v>4748</v>
      </c>
      <c r="E874" s="5" t="s">
        <v>4749</v>
      </c>
      <c r="F874" s="5" t="s">
        <v>458</v>
      </c>
      <c r="G874" s="5">
        <v>7</v>
      </c>
      <c r="H874" s="5" t="s">
        <v>27</v>
      </c>
      <c r="I874" s="5"/>
      <c r="J874" s="5"/>
      <c r="K874" s="4" t="str">
        <f>VLOOKUP(IF(ISBLANK(J874),C874,LEFT(J874,IFERROR(FIND("_",LEFT(J874,4)),1)-1)),{"","fact";"c","reset";"tc","reset";"ec","reset";"tec","fact";"c32","rate";"c64","rate";"cmpd","";"ec32","diff";"ec64","diff";"f","fact";"family","";"n","raw";"s",""},2,FALSE)</f>
        <v>rate</v>
      </c>
      <c r="L874" s="4" t="str">
        <f t="shared" si="52"/>
        <v/>
      </c>
      <c r="M874" s="5" t="str">
        <f t="shared" si="53"/>
        <v/>
      </c>
      <c r="N874" s="5" t="str">
        <f t="shared" si="54"/>
        <v/>
      </c>
      <c r="O874" s="5" t="str">
        <f t="shared" si="55"/>
        <v/>
      </c>
    </row>
    <row r="875" spans="1:15">
      <c r="A875" s="5" t="s">
        <v>4750</v>
      </c>
      <c r="B875" s="5" t="s">
        <v>24</v>
      </c>
      <c r="C875" s="5" t="s">
        <v>30</v>
      </c>
      <c r="D875" s="5" t="s">
        <v>4751</v>
      </c>
      <c r="E875" s="5" t="s">
        <v>4752</v>
      </c>
      <c r="F875" s="5"/>
      <c r="G875" s="5">
        <v>15</v>
      </c>
      <c r="H875" s="5" t="s">
        <v>27</v>
      </c>
      <c r="I875" s="5">
        <v>-1</v>
      </c>
      <c r="J875" s="5"/>
      <c r="K875" s="4" t="str">
        <f>VLOOKUP(IF(ISBLANK(J875),C875,LEFT(J875,IFERROR(FIND("_",LEFT(J875,4)),1)-1)),{"","fact";"c","reset";"tc","reset";"ec","reset";"tec","fact";"c32","rate";"c64","rate";"cmpd","";"ec32","diff";"ec64","diff";"f","fact";"family","";"n","raw";"s",""},2,FALSE)</f>
        <v/>
      </c>
      <c r="L875" s="4" t="str">
        <f t="shared" si="52"/>
        <v/>
      </c>
      <c r="M875" s="5" t="str">
        <f t="shared" si="53"/>
        <v/>
      </c>
      <c r="N875" s="5" t="str">
        <f t="shared" si="54"/>
        <v/>
      </c>
      <c r="O875" s="5" t="str">
        <f t="shared" si="55"/>
        <v/>
      </c>
    </row>
    <row r="876" spans="1:15">
      <c r="A876" s="5" t="s">
        <v>4753</v>
      </c>
      <c r="B876" s="5" t="s">
        <v>24</v>
      </c>
      <c r="C876" s="5" t="s">
        <v>35</v>
      </c>
      <c r="D876" s="5" t="s">
        <v>606</v>
      </c>
      <c r="E876" s="5" t="s">
        <v>4754</v>
      </c>
      <c r="F876" s="5"/>
      <c r="G876" s="5">
        <v>7</v>
      </c>
      <c r="H876" s="5" t="s">
        <v>27</v>
      </c>
      <c r="I876" s="5">
        <v>-1</v>
      </c>
      <c r="J876" s="5"/>
      <c r="K876" s="4" t="str">
        <f>VLOOKUP(IF(ISBLANK(J876),C876,LEFT(J876,IFERROR(FIND("_",LEFT(J876,4)),1)-1)),{"","fact";"c","reset";"tc","reset";"ec","reset";"tec","fact";"c32","rate";"c64","rate";"cmpd","";"ec32","diff";"ec64","diff";"f","fact";"family","";"n","raw";"s",""},2,FALSE)</f>
        <v>rate</v>
      </c>
      <c r="L876" s="4" t="str">
        <f t="shared" si="52"/>
        <v/>
      </c>
      <c r="M876" s="5" t="str">
        <f t="shared" si="53"/>
        <v/>
      </c>
      <c r="N876" s="5" t="str">
        <f t="shared" si="54"/>
        <v/>
      </c>
      <c r="O876" s="5" t="str">
        <f t="shared" si="55"/>
        <v/>
      </c>
    </row>
    <row r="877" spans="1:15">
      <c r="A877" s="5" t="s">
        <v>2170</v>
      </c>
      <c r="B877" s="5" t="s">
        <v>24</v>
      </c>
      <c r="C877" s="5" t="s">
        <v>25</v>
      </c>
      <c r="D877" s="5"/>
      <c r="E877" s="5" t="s">
        <v>2171</v>
      </c>
      <c r="F877" s="5"/>
      <c r="G877" s="5">
        <v>-1</v>
      </c>
      <c r="H877" s="5" t="s">
        <v>27</v>
      </c>
      <c r="I877" s="5"/>
      <c r="J877" s="5"/>
      <c r="K877" s="4" t="str">
        <f>VLOOKUP(IF(ISBLANK(J877),C877,LEFT(J877,IFERROR(FIND("_",LEFT(J877,4)),1)-1)),{"","fact";"c","reset";"tc","reset";"ec","reset";"tec","fact";"c32","rate";"c64","rate";"cmpd","";"ec32","diff";"ec64","diff";"f","fact";"family","";"n","raw";"s",""},2,FALSE)</f>
        <v/>
      </c>
      <c r="L877" s="4" t="str">
        <f t="shared" si="52"/>
        <v/>
      </c>
      <c r="M877" s="5" t="str">
        <f t="shared" si="53"/>
        <v/>
      </c>
      <c r="N877" s="5" t="str">
        <f t="shared" si="54"/>
        <v/>
      </c>
      <c r="O877" s="5" t="str">
        <f t="shared" si="55"/>
        <v/>
      </c>
    </row>
    <row r="878" spans="1:15">
      <c r="A878" s="5" t="s">
        <v>2172</v>
      </c>
      <c r="B878" s="5" t="s">
        <v>24</v>
      </c>
      <c r="C878" s="5" t="s">
        <v>30</v>
      </c>
      <c r="D878" s="5" t="s">
        <v>2173</v>
      </c>
      <c r="E878" s="5" t="s">
        <v>2174</v>
      </c>
      <c r="F878" s="5"/>
      <c r="G878" s="5">
        <v>20</v>
      </c>
      <c r="H878" s="5" t="s">
        <v>27</v>
      </c>
      <c r="I878" s="5">
        <v>-1</v>
      </c>
      <c r="J878" s="5"/>
      <c r="K878" s="4" t="str">
        <f>VLOOKUP(IF(ISBLANK(J878),C878,LEFT(J878,IFERROR(FIND("_",LEFT(J878,4)),1)-1)),{"","fact";"c","reset";"tc","reset";"ec","reset";"tec","fact";"c32","rate";"c64","rate";"cmpd","";"ec32","diff";"ec64","diff";"f","fact";"family","";"n","raw";"s",""},2,FALSE)</f>
        <v/>
      </c>
      <c r="L878" s="4" t="str">
        <f t="shared" si="52"/>
        <v/>
      </c>
      <c r="M878" s="5" t="str">
        <f t="shared" si="53"/>
        <v/>
      </c>
      <c r="N878" s="5" t="str">
        <f t="shared" si="54"/>
        <v/>
      </c>
      <c r="O878" s="5" t="str">
        <f t="shared" si="55"/>
        <v/>
      </c>
    </row>
    <row r="879" spans="1:15">
      <c r="A879" s="5" t="s">
        <v>2175</v>
      </c>
      <c r="B879" s="5" t="s">
        <v>24</v>
      </c>
      <c r="C879" s="5" t="s">
        <v>221</v>
      </c>
      <c r="D879" s="5" t="s">
        <v>2176</v>
      </c>
      <c r="E879" s="5" t="s">
        <v>2177</v>
      </c>
      <c r="F879" s="5" t="s">
        <v>125</v>
      </c>
      <c r="G879" s="5">
        <v>7</v>
      </c>
      <c r="H879" s="5" t="s">
        <v>27</v>
      </c>
      <c r="I879" s="5">
        <v>-1</v>
      </c>
      <c r="J879" s="5"/>
      <c r="K879" s="4" t="str">
        <f>VLOOKUP(IF(ISBLANK(J879),C879,LEFT(J879,IFERROR(FIND("_",LEFT(J879,4)),1)-1)),{"","fact";"c","reset";"tc","reset";"ec","reset";"tec","fact";"c32","rate";"c64","rate";"cmpd","";"ec32","diff";"ec64","diff";"f","fact";"family","";"n","raw";"s",""},2,FALSE)</f>
        <v>diff</v>
      </c>
      <c r="L879" s="4" t="str">
        <f t="shared" si="52"/>
        <v/>
      </c>
      <c r="M879" s="5" t="str">
        <f t="shared" si="53"/>
        <v/>
      </c>
      <c r="N879" s="5" t="str">
        <f t="shared" si="54"/>
        <v/>
      </c>
      <c r="O879" s="5" t="str">
        <f t="shared" si="55"/>
        <v/>
      </c>
    </row>
    <row r="880" spans="1:15">
      <c r="A880" s="5" t="s">
        <v>2178</v>
      </c>
      <c r="B880" s="5" t="s">
        <v>24</v>
      </c>
      <c r="C880" s="5" t="s">
        <v>145</v>
      </c>
      <c r="D880" s="5" t="s">
        <v>2179</v>
      </c>
      <c r="E880" s="5" t="s">
        <v>2180</v>
      </c>
      <c r="F880" s="5" t="s">
        <v>388</v>
      </c>
      <c r="G880" s="5">
        <v>7</v>
      </c>
      <c r="H880" s="5" t="s">
        <v>27</v>
      </c>
      <c r="I880" s="5">
        <v>-1</v>
      </c>
      <c r="J880" s="5"/>
      <c r="K880" s="4" t="str">
        <f>VLOOKUP(IF(ISBLANK(J880),C880,LEFT(J880,IFERROR(FIND("_",LEFT(J880,4)),1)-1)),{"","fact";"c","reset";"tc","reset";"ec","reset";"tec","fact";"c32","rate";"c64","rate";"cmpd","";"ec32","diff";"ec64","diff";"f","fact";"family","";"n","raw";"s",""},2,FALSE)</f>
        <v>fact</v>
      </c>
      <c r="L880" s="4" t="str">
        <f t="shared" si="52"/>
        <v/>
      </c>
      <c r="M880" s="5" t="str">
        <f t="shared" si="53"/>
        <v/>
      </c>
      <c r="N880" s="5" t="str">
        <f t="shared" si="54"/>
        <v/>
      </c>
      <c r="O880" s="5" t="str">
        <f t="shared" si="55"/>
        <v/>
      </c>
    </row>
    <row r="881" spans="1:15">
      <c r="A881" s="5" t="s">
        <v>2181</v>
      </c>
      <c r="B881" s="5" t="s">
        <v>24</v>
      </c>
      <c r="C881" s="5" t="s">
        <v>221</v>
      </c>
      <c r="D881" s="5" t="s">
        <v>2182</v>
      </c>
      <c r="E881" s="5" t="s">
        <v>2183</v>
      </c>
      <c r="F881" s="5" t="s">
        <v>482</v>
      </c>
      <c r="G881" s="5">
        <v>7</v>
      </c>
      <c r="H881" s="5" t="s">
        <v>27</v>
      </c>
      <c r="I881" s="5">
        <v>-1</v>
      </c>
      <c r="J881" s="5"/>
      <c r="K881" s="4" t="str">
        <f>VLOOKUP(IF(ISBLANK(J881),C881,LEFT(J881,IFERROR(FIND("_",LEFT(J881,4)),1)-1)),{"","fact";"c","reset";"tc","reset";"ec","reset";"tec","fact";"c32","rate";"c64","rate";"cmpd","";"ec32","diff";"ec64","diff";"f","fact";"family","";"n","raw";"s",""},2,FALSE)</f>
        <v>diff</v>
      </c>
      <c r="L881" s="4" t="str">
        <f t="shared" si="52"/>
        <v/>
      </c>
      <c r="M881" s="5" t="str">
        <f t="shared" si="53"/>
        <v/>
      </c>
      <c r="N881" s="5" t="str">
        <f t="shared" si="54"/>
        <v/>
      </c>
      <c r="O881" s="5" t="str">
        <f t="shared" si="55"/>
        <v/>
      </c>
    </row>
    <row r="882" spans="1:15">
      <c r="A882" s="5" t="s">
        <v>2184</v>
      </c>
      <c r="B882" s="5" t="s">
        <v>24</v>
      </c>
      <c r="C882" s="5" t="s">
        <v>145</v>
      </c>
      <c r="D882" s="5" t="s">
        <v>386</v>
      </c>
      <c r="E882" s="5" t="s">
        <v>2185</v>
      </c>
      <c r="F882" s="5" t="s">
        <v>388</v>
      </c>
      <c r="G882" s="5">
        <v>7</v>
      </c>
      <c r="H882" s="5" t="s">
        <v>27</v>
      </c>
      <c r="I882" s="5">
        <v>-1</v>
      </c>
      <c r="J882" s="5"/>
      <c r="K882" s="4" t="str">
        <f>VLOOKUP(IF(ISBLANK(J882),C882,LEFT(J882,IFERROR(FIND("_",LEFT(J882,4)),1)-1)),{"","fact";"c","reset";"tc","reset";"ec","reset";"tec","fact";"c32","rate";"c64","rate";"cmpd","";"ec32","diff";"ec64","diff";"f","fact";"family","";"n","raw";"s",""},2,FALSE)</f>
        <v>fact</v>
      </c>
      <c r="L882" s="4" t="str">
        <f t="shared" si="52"/>
        <v/>
      </c>
      <c r="M882" s="5" t="str">
        <f t="shared" si="53"/>
        <v/>
      </c>
      <c r="N882" s="5" t="str">
        <f t="shared" si="54"/>
        <v/>
      </c>
      <c r="O882" s="5" t="str">
        <f t="shared" si="55"/>
        <v/>
      </c>
    </row>
    <row r="883" spans="1:15">
      <c r="A883" s="5" t="s">
        <v>2186</v>
      </c>
      <c r="B883" s="5" t="s">
        <v>24</v>
      </c>
      <c r="C883" s="5" t="s">
        <v>35</v>
      </c>
      <c r="D883" s="5" t="s">
        <v>1055</v>
      </c>
      <c r="E883" s="5" t="s">
        <v>462</v>
      </c>
      <c r="F883" s="5" t="s">
        <v>458</v>
      </c>
      <c r="G883" s="5">
        <v>7</v>
      </c>
      <c r="H883" s="5" t="s">
        <v>27</v>
      </c>
      <c r="I883" s="5">
        <v>-1</v>
      </c>
      <c r="J883" s="5"/>
      <c r="K883" s="4" t="str">
        <f>VLOOKUP(IF(ISBLANK(J883),C883,LEFT(J883,IFERROR(FIND("_",LEFT(J883,4)),1)-1)),{"","fact";"c","reset";"tc","reset";"ec","reset";"tec","fact";"c32","rate";"c64","rate";"cmpd","";"ec32","diff";"ec64","diff";"f","fact";"family","";"n","raw";"s",""},2,FALSE)</f>
        <v>rate</v>
      </c>
      <c r="L883" s="4" t="str">
        <f t="shared" si="52"/>
        <v/>
      </c>
      <c r="M883" s="5" t="str">
        <f t="shared" si="53"/>
        <v/>
      </c>
      <c r="N883" s="5" t="str">
        <f t="shared" si="54"/>
        <v/>
      </c>
      <c r="O883" s="5" t="str">
        <f t="shared" si="55"/>
        <v/>
      </c>
    </row>
    <row r="884" spans="1:15">
      <c r="A884" s="5" t="s">
        <v>2187</v>
      </c>
      <c r="B884" s="5" t="s">
        <v>24</v>
      </c>
      <c r="C884" s="5" t="s">
        <v>35</v>
      </c>
      <c r="D884" s="5" t="s">
        <v>1110</v>
      </c>
      <c r="E884" s="5" t="s">
        <v>474</v>
      </c>
      <c r="F884" s="5" t="s">
        <v>458</v>
      </c>
      <c r="G884" s="5">
        <v>7</v>
      </c>
      <c r="H884" s="5" t="s">
        <v>27</v>
      </c>
      <c r="I884" s="5">
        <v>-1</v>
      </c>
      <c r="J884" s="5"/>
      <c r="K884" s="4" t="str">
        <f>VLOOKUP(IF(ISBLANK(J884),C884,LEFT(J884,IFERROR(FIND("_",LEFT(J884,4)),1)-1)),{"","fact";"c","reset";"tc","reset";"ec","reset";"tec","fact";"c32","rate";"c64","rate";"cmpd","";"ec32","diff";"ec64","diff";"f","fact";"family","";"n","raw";"s",""},2,FALSE)</f>
        <v>rate</v>
      </c>
      <c r="L884" s="4" t="str">
        <f t="shared" si="52"/>
        <v/>
      </c>
      <c r="M884" s="5" t="str">
        <f t="shared" si="53"/>
        <v/>
      </c>
      <c r="N884" s="5" t="str">
        <f t="shared" si="54"/>
        <v/>
      </c>
      <c r="O884" s="5" t="str">
        <f t="shared" si="55"/>
        <v/>
      </c>
    </row>
    <row r="885" spans="1:15">
      <c r="A885" s="5" t="s">
        <v>2188</v>
      </c>
      <c r="B885" s="5" t="s">
        <v>24</v>
      </c>
      <c r="C885" s="5" t="s">
        <v>25</v>
      </c>
      <c r="D885" s="5"/>
      <c r="E885" s="5" t="s">
        <v>2189</v>
      </c>
      <c r="F885" s="5"/>
      <c r="G885" s="5">
        <v>-1</v>
      </c>
      <c r="H885" s="5" t="s">
        <v>27</v>
      </c>
      <c r="I885" s="5"/>
      <c r="J885" s="5"/>
      <c r="K885" s="4" t="str">
        <f>VLOOKUP(IF(ISBLANK(J885),C885,LEFT(J885,IFERROR(FIND("_",LEFT(J885,4)),1)-1)),{"","fact";"c","reset";"tc","reset";"ec","reset";"tec","fact";"c32","rate";"c64","rate";"cmpd","";"ec32","diff";"ec64","diff";"f","fact";"family","";"n","raw";"s",""},2,FALSE)</f>
        <v/>
      </c>
      <c r="L885" s="4" t="str">
        <f t="shared" si="52"/>
        <v/>
      </c>
      <c r="M885" s="5" t="str">
        <f t="shared" si="53"/>
        <v/>
      </c>
      <c r="N885" s="5" t="str">
        <f t="shared" si="54"/>
        <v/>
      </c>
      <c r="O885" s="5" t="str">
        <f t="shared" si="55"/>
        <v/>
      </c>
    </row>
    <row r="886" spans="1:15">
      <c r="A886" s="5" t="s">
        <v>2190</v>
      </c>
      <c r="B886" s="5" t="s">
        <v>24</v>
      </c>
      <c r="C886" s="5" t="s">
        <v>35</v>
      </c>
      <c r="D886" s="5" t="s">
        <v>2191</v>
      </c>
      <c r="E886" s="5" t="s">
        <v>2192</v>
      </c>
      <c r="F886" s="5" t="s">
        <v>482</v>
      </c>
      <c r="G886" s="5">
        <v>7</v>
      </c>
      <c r="H886" s="5" t="s">
        <v>27</v>
      </c>
      <c r="I886" s="5"/>
      <c r="J886" s="5"/>
      <c r="K886" s="4" t="str">
        <f>VLOOKUP(IF(ISBLANK(J886),C886,LEFT(J886,IFERROR(FIND("_",LEFT(J886,4)),1)-1)),{"","fact";"c","reset";"tc","reset";"ec","reset";"tec","fact";"c32","rate";"c64","rate";"cmpd","";"ec32","diff";"ec64","diff";"f","fact";"family","";"n","raw";"s",""},2,FALSE)</f>
        <v>rate</v>
      </c>
      <c r="L886" s="4" t="str">
        <f t="shared" si="52"/>
        <v/>
      </c>
      <c r="M886" s="5" t="str">
        <f t="shared" si="53"/>
        <v/>
      </c>
      <c r="N886" s="5" t="str">
        <f t="shared" si="54"/>
        <v/>
      </c>
      <c r="O886" s="5" t="str">
        <f t="shared" si="55"/>
        <v/>
      </c>
    </row>
    <row r="887" spans="1:15">
      <c r="A887" s="5" t="s">
        <v>2193</v>
      </c>
      <c r="B887" s="5" t="s">
        <v>24</v>
      </c>
      <c r="C887" s="5" t="s">
        <v>35</v>
      </c>
      <c r="D887" s="5" t="s">
        <v>2194</v>
      </c>
      <c r="E887" s="5" t="s">
        <v>2195</v>
      </c>
      <c r="F887" s="5" t="s">
        <v>458</v>
      </c>
      <c r="G887" s="5">
        <v>7</v>
      </c>
      <c r="H887" s="5" t="s">
        <v>27</v>
      </c>
      <c r="I887" s="5"/>
      <c r="J887" s="5"/>
      <c r="K887" s="4" t="str">
        <f>VLOOKUP(IF(ISBLANK(J887),C887,LEFT(J887,IFERROR(FIND("_",LEFT(J887,4)),1)-1)),{"","fact";"c","reset";"tc","reset";"ec","reset";"tec","fact";"c32","rate";"c64","rate";"cmpd","";"ec32","diff";"ec64","diff";"f","fact";"family","";"n","raw";"s",""},2,FALSE)</f>
        <v>rate</v>
      </c>
      <c r="L887" s="4" t="str">
        <f t="shared" si="52"/>
        <v/>
      </c>
      <c r="M887" s="5" t="str">
        <f t="shared" si="53"/>
        <v/>
      </c>
      <c r="N887" s="5" t="str">
        <f t="shared" si="54"/>
        <v/>
      </c>
      <c r="O887" s="5" t="str">
        <f t="shared" si="55"/>
        <v/>
      </c>
    </row>
    <row r="888" spans="1:15">
      <c r="A888" s="5" t="s">
        <v>2196</v>
      </c>
      <c r="B888" s="5" t="s">
        <v>24</v>
      </c>
      <c r="C888" s="5" t="s">
        <v>35</v>
      </c>
      <c r="D888" s="5" t="s">
        <v>2197</v>
      </c>
      <c r="E888" s="5" t="s">
        <v>2198</v>
      </c>
      <c r="F888" s="5" t="s">
        <v>458</v>
      </c>
      <c r="G888" s="5">
        <v>7</v>
      </c>
      <c r="H888" s="5" t="s">
        <v>27</v>
      </c>
      <c r="I888" s="5"/>
      <c r="J888" s="5"/>
      <c r="K888" s="4" t="str">
        <f>VLOOKUP(IF(ISBLANK(J888),C888,LEFT(J888,IFERROR(FIND("_",LEFT(J888,4)),1)-1)),{"","fact";"c","reset";"tc","reset";"ec","reset";"tec","fact";"c32","rate";"c64","rate";"cmpd","";"ec32","diff";"ec64","diff";"f","fact";"family","";"n","raw";"s",""},2,FALSE)</f>
        <v>rate</v>
      </c>
      <c r="L888" s="4" t="str">
        <f t="shared" si="52"/>
        <v/>
      </c>
      <c r="M888" s="5" t="str">
        <f t="shared" si="53"/>
        <v/>
      </c>
      <c r="N888" s="5" t="str">
        <f t="shared" si="54"/>
        <v/>
      </c>
      <c r="O888" s="5" t="str">
        <f t="shared" si="55"/>
        <v/>
      </c>
    </row>
    <row r="889" spans="1:15">
      <c r="A889" s="5" t="s">
        <v>2199</v>
      </c>
      <c r="B889" s="5" t="s">
        <v>24</v>
      </c>
      <c r="C889" s="5" t="s">
        <v>35</v>
      </c>
      <c r="D889" s="5" t="s">
        <v>2200</v>
      </c>
      <c r="E889" s="5" t="s">
        <v>2201</v>
      </c>
      <c r="F889" s="5" t="s">
        <v>482</v>
      </c>
      <c r="G889" s="5">
        <v>7</v>
      </c>
      <c r="H889" s="5" t="s">
        <v>27</v>
      </c>
      <c r="I889" s="5"/>
      <c r="J889" s="5"/>
      <c r="K889" s="4" t="str">
        <f>VLOOKUP(IF(ISBLANK(J889),C889,LEFT(J889,IFERROR(FIND("_",LEFT(J889,4)),1)-1)),{"","fact";"c","reset";"tc","reset";"ec","reset";"tec","fact";"c32","rate";"c64","rate";"cmpd","";"ec32","diff";"ec64","diff";"f","fact";"family","";"n","raw";"s",""},2,FALSE)</f>
        <v>rate</v>
      </c>
      <c r="L889" s="4" t="str">
        <f t="shared" si="52"/>
        <v/>
      </c>
      <c r="M889" s="5" t="str">
        <f t="shared" si="53"/>
        <v/>
      </c>
      <c r="N889" s="5" t="str">
        <f t="shared" si="54"/>
        <v/>
      </c>
      <c r="O889" s="5" t="str">
        <f t="shared" si="55"/>
        <v/>
      </c>
    </row>
    <row r="890" spans="1:15">
      <c r="A890" s="5" t="s">
        <v>2202</v>
      </c>
      <c r="B890" s="5" t="s">
        <v>24</v>
      </c>
      <c r="C890" s="5" t="s">
        <v>221</v>
      </c>
      <c r="D890" s="5" t="s">
        <v>2203</v>
      </c>
      <c r="E890" s="5" t="s">
        <v>2204</v>
      </c>
      <c r="F890" s="5" t="s">
        <v>125</v>
      </c>
      <c r="G890" s="5">
        <v>7</v>
      </c>
      <c r="H890" s="5" t="s">
        <v>27</v>
      </c>
      <c r="I890" s="5"/>
      <c r="J890" s="5"/>
      <c r="K890" s="4" t="str">
        <f>VLOOKUP(IF(ISBLANK(J890),C890,LEFT(J890,IFERROR(FIND("_",LEFT(J890,4)),1)-1)),{"","fact";"c","reset";"tc","reset";"ec","reset";"tec","fact";"c32","rate";"c64","rate";"cmpd","";"ec32","diff";"ec64","diff";"f","fact";"family","";"n","raw";"s",""},2,FALSE)</f>
        <v>diff</v>
      </c>
      <c r="L890" s="4" t="str">
        <f t="shared" si="52"/>
        <v/>
      </c>
      <c r="M890" s="5" t="str">
        <f t="shared" si="53"/>
        <v/>
      </c>
      <c r="N890" s="5" t="str">
        <f t="shared" si="54"/>
        <v/>
      </c>
      <c r="O890" s="5" t="str">
        <f t="shared" si="55"/>
        <v/>
      </c>
    </row>
    <row r="891" spans="1:15">
      <c r="A891" s="5" t="s">
        <v>2205</v>
      </c>
      <c r="B891" s="5" t="s">
        <v>24</v>
      </c>
      <c r="C891" s="5" t="s">
        <v>35</v>
      </c>
      <c r="D891" s="5" t="s">
        <v>2206</v>
      </c>
      <c r="E891" s="5" t="s">
        <v>2207</v>
      </c>
      <c r="F891" s="5" t="s">
        <v>482</v>
      </c>
      <c r="G891" s="5">
        <v>7</v>
      </c>
      <c r="H891" s="5" t="s">
        <v>27</v>
      </c>
      <c r="I891" s="5"/>
      <c r="J891" s="5"/>
      <c r="K891" s="4" t="str">
        <f>VLOOKUP(IF(ISBLANK(J891),C891,LEFT(J891,IFERROR(FIND("_",LEFT(J891,4)),1)-1)),{"","fact";"c","reset";"tc","reset";"ec","reset";"tec","fact";"c32","rate";"c64","rate";"cmpd","";"ec32","diff";"ec64","diff";"f","fact";"family","";"n","raw";"s",""},2,FALSE)</f>
        <v>rate</v>
      </c>
      <c r="L891" s="4" t="str">
        <f t="shared" si="52"/>
        <v/>
      </c>
      <c r="M891" s="5" t="str">
        <f t="shared" si="53"/>
        <v/>
      </c>
      <c r="N891" s="5" t="str">
        <f t="shared" si="54"/>
        <v/>
      </c>
      <c r="O891" s="5" t="str">
        <f t="shared" si="55"/>
        <v/>
      </c>
    </row>
    <row r="892" spans="1:15">
      <c r="A892" s="5" t="s">
        <v>2208</v>
      </c>
      <c r="B892" s="5" t="s">
        <v>24</v>
      </c>
      <c r="C892" s="5" t="s">
        <v>35</v>
      </c>
      <c r="D892" s="5" t="s">
        <v>2209</v>
      </c>
      <c r="E892" s="5" t="s">
        <v>2210</v>
      </c>
      <c r="F892" s="5" t="s">
        <v>125</v>
      </c>
      <c r="G892" s="5">
        <v>7</v>
      </c>
      <c r="H892" s="5" t="s">
        <v>27</v>
      </c>
      <c r="I892" s="5"/>
      <c r="J892" s="5"/>
      <c r="K892" s="4" t="str">
        <f>VLOOKUP(IF(ISBLANK(J892),C892,LEFT(J892,IFERROR(FIND("_",LEFT(J892,4)),1)-1)),{"","fact";"c","reset";"tc","reset";"ec","reset";"tec","fact";"c32","rate";"c64","rate";"cmpd","";"ec32","diff";"ec64","diff";"f","fact";"family","";"n","raw";"s",""},2,FALSE)</f>
        <v>rate</v>
      </c>
      <c r="L892" s="4" t="str">
        <f t="shared" si="52"/>
        <v/>
      </c>
      <c r="M892" s="5" t="str">
        <f t="shared" si="53"/>
        <v/>
      </c>
      <c r="N892" s="5" t="str">
        <f t="shared" si="54"/>
        <v/>
      </c>
      <c r="O892" s="5" t="str">
        <f t="shared" si="55"/>
        <v/>
      </c>
    </row>
    <row r="893" spans="1:15">
      <c r="A893" s="5" t="s">
        <v>2211</v>
      </c>
      <c r="B893" s="5" t="s">
        <v>24</v>
      </c>
      <c r="C893" s="5" t="s">
        <v>25</v>
      </c>
      <c r="D893" s="5"/>
      <c r="E893" s="5" t="s">
        <v>2212</v>
      </c>
      <c r="F893" s="5"/>
      <c r="G893" s="5">
        <v>-1</v>
      </c>
      <c r="H893" s="5" t="s">
        <v>27</v>
      </c>
      <c r="I893" s="5"/>
      <c r="J893" s="5"/>
      <c r="K893" s="4" t="str">
        <f>VLOOKUP(IF(ISBLANK(J893),C893,LEFT(J893,IFERROR(FIND("_",LEFT(J893,4)),1)-1)),{"","fact";"c","reset";"tc","reset";"ec","reset";"tec","fact";"c32","rate";"c64","rate";"cmpd","";"ec32","diff";"ec64","diff";"f","fact";"family","";"n","raw";"s",""},2,FALSE)</f>
        <v/>
      </c>
      <c r="L893" s="4" t="str">
        <f t="shared" si="52"/>
        <v/>
      </c>
      <c r="M893" s="5" t="str">
        <f t="shared" si="53"/>
        <v/>
      </c>
      <c r="N893" s="5" t="str">
        <f t="shared" si="54"/>
        <v/>
      </c>
      <c r="O893" s="5" t="str">
        <f t="shared" si="55"/>
        <v/>
      </c>
    </row>
    <row r="894" spans="1:15">
      <c r="A894" s="5" t="s">
        <v>2213</v>
      </c>
      <c r="B894" s="5" t="s">
        <v>24</v>
      </c>
      <c r="C894" s="5" t="s">
        <v>30</v>
      </c>
      <c r="D894" s="5" t="s">
        <v>2214</v>
      </c>
      <c r="E894" s="5" t="s">
        <v>2215</v>
      </c>
      <c r="F894" s="5"/>
      <c r="G894" s="5">
        <v>256</v>
      </c>
      <c r="H894" s="5" t="s">
        <v>27</v>
      </c>
      <c r="I894" s="5">
        <v>-1</v>
      </c>
      <c r="J894" s="5"/>
      <c r="K894" s="4" t="str">
        <f>VLOOKUP(IF(ISBLANK(J894),C894,LEFT(J894,IFERROR(FIND("_",LEFT(J894,4)),1)-1)),{"","fact";"c","reset";"tc","reset";"ec","reset";"tec","fact";"c32","rate";"c64","rate";"cmpd","";"ec32","diff";"ec64","diff";"f","fact";"family","";"n","raw";"s",""},2,FALSE)</f>
        <v/>
      </c>
      <c r="L894" s="4" t="str">
        <f t="shared" si="52"/>
        <v/>
      </c>
      <c r="M894" s="5" t="str">
        <f t="shared" si="53"/>
        <v/>
      </c>
      <c r="N894" s="5" t="str">
        <f t="shared" si="54"/>
        <v/>
      </c>
      <c r="O894" s="5" t="str">
        <f t="shared" si="55"/>
        <v/>
      </c>
    </row>
    <row r="895" spans="1:15">
      <c r="A895" s="5" t="s">
        <v>2216</v>
      </c>
      <c r="B895" s="5" t="s">
        <v>24</v>
      </c>
      <c r="C895" s="5" t="s">
        <v>35</v>
      </c>
      <c r="D895" s="5" t="s">
        <v>1055</v>
      </c>
      <c r="E895" s="5" t="s">
        <v>2217</v>
      </c>
      <c r="F895" s="5" t="s">
        <v>38</v>
      </c>
      <c r="G895" s="5">
        <v>5</v>
      </c>
      <c r="H895" s="5" t="s">
        <v>27</v>
      </c>
      <c r="I895" s="5">
        <v>-1</v>
      </c>
      <c r="J895" s="5"/>
      <c r="K895" s="4" t="str">
        <f>VLOOKUP(IF(ISBLANK(J895),C895,LEFT(J895,IFERROR(FIND("_",LEFT(J895,4)),1)-1)),{"","fact";"c","reset";"tc","reset";"ec","reset";"tec","fact";"c32","rate";"c64","rate";"cmpd","";"ec32","diff";"ec64","diff";"f","fact";"family","";"n","raw";"s",""},2,FALSE)</f>
        <v>rate</v>
      </c>
      <c r="L895" s="4" t="str">
        <f t="shared" si="52"/>
        <v/>
      </c>
      <c r="M895" s="5" t="str">
        <f t="shared" si="53"/>
        <v/>
      </c>
      <c r="N895" s="5" t="str">
        <f t="shared" si="54"/>
        <v/>
      </c>
      <c r="O895" s="5" t="str">
        <f t="shared" si="55"/>
        <v/>
      </c>
    </row>
    <row r="896" spans="1:15" ht="30">
      <c r="A896" s="5" t="s">
        <v>2218</v>
      </c>
      <c r="B896" s="5" t="s">
        <v>24</v>
      </c>
      <c r="C896" s="5" t="s">
        <v>455</v>
      </c>
      <c r="D896" s="5" t="s">
        <v>1055</v>
      </c>
      <c r="E896" s="5" t="s">
        <v>2219</v>
      </c>
      <c r="F896" s="5" t="s">
        <v>458</v>
      </c>
      <c r="G896" s="5">
        <v>5</v>
      </c>
      <c r="H896" s="5" t="s">
        <v>27</v>
      </c>
      <c r="I896" s="5"/>
      <c r="J896" s="5" t="s">
        <v>1130</v>
      </c>
      <c r="K896" s="4" t="str">
        <f>VLOOKUP(IF(ISBLANK(J896),C896,LEFT(J896,IFERROR(FIND("_",LEFT(J896,4)),1)-1)),{"","fact";"c","reset";"tc","reset";"ec","reset";"tec","fact";"c32","rate";"c64","rate";"cmpd","";"ec32","diff";"ec64","diff";"f","fact";"family","";"n","raw";"s",""},2,FALSE)</f>
        <v>reset</v>
      </c>
      <c r="L896" s="4" t="str">
        <f t="shared" si="52"/>
        <v>readBlocks * fibreChannel.blockSize</v>
      </c>
      <c r="M896" s="5" t="str">
        <f t="shared" si="53"/>
        <v>mult</v>
      </c>
      <c r="N896" s="5" t="str">
        <f t="shared" si="54"/>
        <v>readBlocks</v>
      </c>
      <c r="O896" s="5" t="str">
        <f t="shared" si="55"/>
        <v>fibreChannel.blockSize</v>
      </c>
    </row>
    <row r="897" spans="1:15">
      <c r="A897" s="5" t="s">
        <v>2220</v>
      </c>
      <c r="B897" s="5" t="s">
        <v>24</v>
      </c>
      <c r="C897" s="5" t="s">
        <v>1132</v>
      </c>
      <c r="D897" s="5" t="s">
        <v>1055</v>
      </c>
      <c r="E897" s="5" t="s">
        <v>2221</v>
      </c>
      <c r="F897" s="5" t="s">
        <v>1134</v>
      </c>
      <c r="G897" s="5">
        <v>5</v>
      </c>
      <c r="H897" s="5" t="s">
        <v>27</v>
      </c>
      <c r="I897" s="5">
        <v>-1</v>
      </c>
      <c r="J897" s="5"/>
      <c r="K897" s="4" t="str">
        <f>VLOOKUP(IF(ISBLANK(J897),C897,LEFT(J897,IFERROR(FIND("_",LEFT(J897,4)),1)-1)),{"","fact";"c","reset";"tc","reset";"ec","reset";"tec","fact";"c32","rate";"c64","rate";"cmpd","";"ec32","diff";"ec64","diff";"f","fact";"family","";"n","raw";"s",""},2,FALSE)</f>
        <v>rate</v>
      </c>
      <c r="L897" s="4" t="str">
        <f t="shared" si="52"/>
        <v/>
      </c>
      <c r="M897" s="5" t="str">
        <f t="shared" si="53"/>
        <v/>
      </c>
      <c r="N897" s="5" t="str">
        <f t="shared" si="54"/>
        <v/>
      </c>
      <c r="O897" s="5" t="str">
        <f t="shared" si="55"/>
        <v/>
      </c>
    </row>
    <row r="898" spans="1:15">
      <c r="A898" s="5" t="s">
        <v>2222</v>
      </c>
      <c r="B898" s="5" t="s">
        <v>24</v>
      </c>
      <c r="C898" s="5" t="s">
        <v>455</v>
      </c>
      <c r="D898" s="5" t="s">
        <v>1136</v>
      </c>
      <c r="E898" s="5" t="s">
        <v>2223</v>
      </c>
      <c r="F898" s="5" t="s">
        <v>458</v>
      </c>
      <c r="G898" s="5">
        <v>5</v>
      </c>
      <c r="H898" s="5" t="s">
        <v>27</v>
      </c>
      <c r="I898" s="5"/>
      <c r="J898" s="5" t="s">
        <v>1138</v>
      </c>
      <c r="K898" s="4" t="str">
        <f>VLOOKUP(IF(ISBLANK(J898),C898,LEFT(J898,IFERROR(FIND("_",LEFT(J898,4)),1)-1)),{"","fact";"c","reset";"tc","reset";"ec","reset";"tec","fact";"c32","rate";"c64","rate";"cmpd","";"ec32","diff";"ec64","diff";"f","fact";"family","";"n","raw";"s",""},2,FALSE)</f>
        <v>reset</v>
      </c>
      <c r="L898" s="4" t="str">
        <f t="shared" si="52"/>
        <v>readBytes + writeBytes</v>
      </c>
      <c r="M898" s="5" t="str">
        <f t="shared" si="53"/>
        <v>add</v>
      </c>
      <c r="N898" s="5" t="str">
        <f t="shared" si="54"/>
        <v>readBytes</v>
      </c>
      <c r="O898" s="5" t="str">
        <f t="shared" si="55"/>
        <v>writeBytes</v>
      </c>
    </row>
    <row r="899" spans="1:15">
      <c r="A899" s="5" t="s">
        <v>2224</v>
      </c>
      <c r="B899" s="5" t="s">
        <v>24</v>
      </c>
      <c r="C899" s="5" t="s">
        <v>455</v>
      </c>
      <c r="D899" s="5" t="s">
        <v>1140</v>
      </c>
      <c r="E899" s="5" t="s">
        <v>2225</v>
      </c>
      <c r="F899" s="5" t="s">
        <v>1134</v>
      </c>
      <c r="G899" s="5">
        <v>5</v>
      </c>
      <c r="H899" s="5" t="s">
        <v>27</v>
      </c>
      <c r="I899" s="5"/>
      <c r="J899" s="5" t="s">
        <v>1142</v>
      </c>
      <c r="K899" s="4" t="str">
        <f>VLOOKUP(IF(ISBLANK(J899),C899,LEFT(J899,IFERROR(FIND("_",LEFT(J899,4)),1)-1)),{"","fact";"c","reset";"tc","reset";"ec","reset";"tec","fact";"c32","rate";"c64","rate";"cmpd","";"ec32","diff";"ec64","diff";"f","fact";"family","";"n","raw";"s",""},2,FALSE)</f>
        <v>reset</v>
      </c>
      <c r="L899" s="4" t="str">
        <f t="shared" ref="L899:L962" si="56">IF(M899="div",CONCATENATE(N899," / ",O899),IF(M899="sub",CONCATENATE(N899," - ",O899),IF(M899="add",CONCATENATE(N899," + ",O899),IF(M899="mult",CONCATENATE(N899," * ",O899),IF(M899="pct",CONCATENATE("100 * ",N899," / ",O899),IF(M899="sum",CONCATENATE("∑ (",N899,IF(LEN(O899)=0,""," + "),SUBSTITUTE(O899,","," + "),")"),""))))))</f>
        <v>reads + writes</v>
      </c>
      <c r="M899" s="5" t="str">
        <f t="shared" ref="M899:M962" si="57">IF(ISBLANK(J899),"",RIGHT(LEFT(J899,FIND(",",J899)-1),LEN(LEFT(J899,FIND(",",J899)-1))-IFERROR(FIND("_",LEFT(J899,FIND(",",J899)-1)),0)))</f>
        <v>add</v>
      </c>
      <c r="N899" s="5" t="str">
        <f t="shared" ref="N899:N962" si="58">IF(ISBLANK(J899),"",MID(J899,FIND(",",J899)+1,IFERROR(FIND(",",J899,FIND(",",J899)+1)-FIND(",",J899)-1,LEN(J899))))</f>
        <v>reads</v>
      </c>
      <c r="O899" s="5" t="str">
        <f t="shared" ref="O899:O962" si="59">IF(ISBLANK(J899),"",IFERROR(RIGHT(J899,LEN(J899)-FIND(",",J899,FIND(",",J899)+1)),""))</f>
        <v>writes</v>
      </c>
    </row>
    <row r="900" spans="1:15">
      <c r="A900" s="5" t="s">
        <v>2226</v>
      </c>
      <c r="B900" s="5" t="s">
        <v>24</v>
      </c>
      <c r="C900" s="5" t="s">
        <v>35</v>
      </c>
      <c r="D900" s="5" t="s">
        <v>1144</v>
      </c>
      <c r="E900" s="5" t="s">
        <v>2227</v>
      </c>
      <c r="F900" s="5" t="s">
        <v>38</v>
      </c>
      <c r="G900" s="5">
        <v>5</v>
      </c>
      <c r="H900" s="5" t="s">
        <v>27</v>
      </c>
      <c r="I900" s="5">
        <v>-1</v>
      </c>
      <c r="J900" s="5"/>
      <c r="K900" s="4" t="str">
        <f>VLOOKUP(IF(ISBLANK(J900),C900,LEFT(J900,IFERROR(FIND("_",LEFT(J900,4)),1)-1)),{"","fact";"c","reset";"tc","reset";"ec","reset";"tec","fact";"c32","rate";"c64","rate";"cmpd","";"ec32","diff";"ec64","diff";"f","fact";"family","";"n","raw";"s",""},2,FALSE)</f>
        <v>rate</v>
      </c>
      <c r="L900" s="4" t="str">
        <f t="shared" si="56"/>
        <v/>
      </c>
      <c r="M900" s="5" t="str">
        <f t="shared" si="57"/>
        <v/>
      </c>
      <c r="N900" s="5" t="str">
        <f t="shared" si="58"/>
        <v/>
      </c>
      <c r="O900" s="5" t="str">
        <f t="shared" si="59"/>
        <v/>
      </c>
    </row>
    <row r="901" spans="1:15" ht="30">
      <c r="A901" s="5" t="s">
        <v>2228</v>
      </c>
      <c r="B901" s="5" t="s">
        <v>24</v>
      </c>
      <c r="C901" s="5" t="s">
        <v>455</v>
      </c>
      <c r="D901" s="5" t="s">
        <v>1144</v>
      </c>
      <c r="E901" s="5" t="s">
        <v>2229</v>
      </c>
      <c r="F901" s="5" t="s">
        <v>458</v>
      </c>
      <c r="G901" s="5">
        <v>5</v>
      </c>
      <c r="H901" s="5" t="s">
        <v>27</v>
      </c>
      <c r="I901" s="5"/>
      <c r="J901" s="5" t="s">
        <v>1148</v>
      </c>
      <c r="K901" s="4" t="str">
        <f>VLOOKUP(IF(ISBLANK(J901),C901,LEFT(J901,IFERROR(FIND("_",LEFT(J901,4)),1)-1)),{"","fact";"c","reset";"tc","reset";"ec","reset";"tec","fact";"c32","rate";"c64","rate";"cmpd","";"ec32","diff";"ec64","diff";"f","fact";"family","";"n","raw";"s",""},2,FALSE)</f>
        <v>reset</v>
      </c>
      <c r="L901" s="4" t="str">
        <f t="shared" si="56"/>
        <v>writeBlocks * fibreChannel.blockSize</v>
      </c>
      <c r="M901" s="5" t="str">
        <f t="shared" si="57"/>
        <v>mult</v>
      </c>
      <c r="N901" s="5" t="str">
        <f t="shared" si="58"/>
        <v>writeBlocks</v>
      </c>
      <c r="O901" s="5" t="str">
        <f t="shared" si="59"/>
        <v>fibreChannel.blockSize</v>
      </c>
    </row>
    <row r="902" spans="1:15">
      <c r="A902" s="5" t="s">
        <v>2230</v>
      </c>
      <c r="B902" s="5" t="s">
        <v>24</v>
      </c>
      <c r="C902" s="5" t="s">
        <v>1132</v>
      </c>
      <c r="D902" s="5" t="s">
        <v>1110</v>
      </c>
      <c r="E902" s="5" t="s">
        <v>2231</v>
      </c>
      <c r="F902" s="5" t="s">
        <v>1134</v>
      </c>
      <c r="G902" s="5">
        <v>5</v>
      </c>
      <c r="H902" s="5" t="s">
        <v>27</v>
      </c>
      <c r="I902" s="5">
        <v>-1</v>
      </c>
      <c r="J902" s="5"/>
      <c r="K902" s="4" t="str">
        <f>VLOOKUP(IF(ISBLANK(J902),C902,LEFT(J902,IFERROR(FIND("_",LEFT(J902,4)),1)-1)),{"","fact";"c","reset";"tc","reset";"ec","reset";"tec","fact";"c32","rate";"c64","rate";"cmpd","";"ec32","diff";"ec64","diff";"f","fact";"family","";"n","raw";"s",""},2,FALSE)</f>
        <v>rate</v>
      </c>
      <c r="L902" s="4" t="str">
        <f t="shared" si="56"/>
        <v/>
      </c>
      <c r="M902" s="5" t="str">
        <f t="shared" si="57"/>
        <v/>
      </c>
      <c r="N902" s="5" t="str">
        <f t="shared" si="58"/>
        <v/>
      </c>
      <c r="O902" s="5" t="str">
        <f t="shared" si="59"/>
        <v/>
      </c>
    </row>
    <row r="903" spans="1:15">
      <c r="A903" s="5" t="s">
        <v>2232</v>
      </c>
      <c r="B903" s="5" t="s">
        <v>24</v>
      </c>
      <c r="C903" s="5" t="s">
        <v>30</v>
      </c>
      <c r="D903" s="5" t="s">
        <v>2233</v>
      </c>
      <c r="E903" s="5" t="s">
        <v>2234</v>
      </c>
      <c r="F903" s="5"/>
      <c r="G903" s="5">
        <v>32</v>
      </c>
      <c r="H903" s="5" t="s">
        <v>27</v>
      </c>
      <c r="I903" s="5">
        <v>-1</v>
      </c>
      <c r="J903" s="5"/>
      <c r="K903" s="4" t="str">
        <f>VLOOKUP(IF(ISBLANK(J903),C903,LEFT(J903,IFERROR(FIND("_",LEFT(J903,4)),1)-1)),{"","fact";"c","reset";"tc","reset";"ec","reset";"tec","fact";"c32","rate";"c64","rate";"cmpd","";"ec32","diff";"ec64","diff";"f","fact";"family","";"n","raw";"s",""},2,FALSE)</f>
        <v/>
      </c>
      <c r="L903" s="4" t="str">
        <f t="shared" si="56"/>
        <v/>
      </c>
      <c r="M903" s="5" t="str">
        <f t="shared" si="57"/>
        <v/>
      </c>
      <c r="N903" s="5" t="str">
        <f t="shared" si="58"/>
        <v/>
      </c>
      <c r="O903" s="5" t="str">
        <f t="shared" si="59"/>
        <v/>
      </c>
    </row>
    <row r="904" spans="1:15">
      <c r="A904" s="5" t="s">
        <v>2235</v>
      </c>
      <c r="B904" s="5" t="s">
        <v>24</v>
      </c>
      <c r="C904" s="5" t="s">
        <v>455</v>
      </c>
      <c r="D904" s="5" t="s">
        <v>1155</v>
      </c>
      <c r="E904" s="5" t="s">
        <v>1156</v>
      </c>
      <c r="F904" s="5" t="s">
        <v>458</v>
      </c>
      <c r="G904" s="5">
        <v>10</v>
      </c>
      <c r="H904" s="5" t="s">
        <v>27</v>
      </c>
      <c r="I904" s="5"/>
      <c r="J904" s="5" t="s">
        <v>459</v>
      </c>
      <c r="K904" s="4" t="str">
        <f>VLOOKUP(IF(ISBLANK(J904),C904,LEFT(J904,IFERROR(FIND("_",LEFT(J904,4)),1)-1)),{"","fact";"c","reset";"tc","reset";"ec","reset";"tec","fact";"c32","rate";"c64","rate";"cmpd","";"ec32","diff";"ec64","diff";"f","fact";"family","";"n","raw";"s",""},2,FALSE)</f>
        <v>fact</v>
      </c>
      <c r="L904" s="4" t="str">
        <f t="shared" si="56"/>
        <v>readBytes / reads</v>
      </c>
      <c r="M904" s="5" t="str">
        <f t="shared" si="57"/>
        <v>div</v>
      </c>
      <c r="N904" s="5" t="str">
        <f t="shared" si="58"/>
        <v>readBytes</v>
      </c>
      <c r="O904" s="5" t="str">
        <f t="shared" si="59"/>
        <v>reads</v>
      </c>
    </row>
    <row r="905" spans="1:15">
      <c r="A905" s="5" t="s">
        <v>2236</v>
      </c>
      <c r="B905" s="5" t="s">
        <v>24</v>
      </c>
      <c r="C905" s="5" t="s">
        <v>35</v>
      </c>
      <c r="D905" s="5" t="s">
        <v>1055</v>
      </c>
      <c r="E905" s="5" t="s">
        <v>1158</v>
      </c>
      <c r="F905" s="5" t="s">
        <v>458</v>
      </c>
      <c r="G905" s="5">
        <v>7</v>
      </c>
      <c r="H905" s="5" t="s">
        <v>27</v>
      </c>
      <c r="I905" s="5">
        <v>-1</v>
      </c>
      <c r="J905" s="5"/>
      <c r="K905" s="4" t="str">
        <f>VLOOKUP(IF(ISBLANK(J905),C905,LEFT(J905,IFERROR(FIND("_",LEFT(J905,4)),1)-1)),{"","fact";"c","reset";"tc","reset";"ec","reset";"tec","fact";"c32","rate";"c64","rate";"cmpd","";"ec32","diff";"ec64","diff";"f","fact";"family","";"n","raw";"s",""},2,FALSE)</f>
        <v>rate</v>
      </c>
      <c r="L905" s="4" t="str">
        <f t="shared" si="56"/>
        <v/>
      </c>
      <c r="M905" s="5" t="str">
        <f t="shared" si="57"/>
        <v/>
      </c>
      <c r="N905" s="5" t="str">
        <f t="shared" si="58"/>
        <v/>
      </c>
      <c r="O905" s="5" t="str">
        <f t="shared" si="59"/>
        <v/>
      </c>
    </row>
    <row r="906" spans="1:15">
      <c r="A906" s="5" t="s">
        <v>2237</v>
      </c>
      <c r="B906" s="5" t="s">
        <v>24</v>
      </c>
      <c r="C906" s="5" t="s">
        <v>35</v>
      </c>
      <c r="D906" s="5" t="s">
        <v>1160</v>
      </c>
      <c r="E906" s="5" t="s">
        <v>1161</v>
      </c>
      <c r="F906" s="5" t="s">
        <v>242</v>
      </c>
      <c r="G906" s="5">
        <v>7</v>
      </c>
      <c r="H906" s="5" t="s">
        <v>27</v>
      </c>
      <c r="I906" s="5">
        <v>-1</v>
      </c>
      <c r="J906" s="5"/>
      <c r="K906" s="4" t="str">
        <f>VLOOKUP(IF(ISBLANK(J906),C906,LEFT(J906,IFERROR(FIND("_",LEFT(J906,4)),1)-1)),{"","fact";"c","reset";"tc","reset";"ec","reset";"tec","fact";"c32","rate";"c64","rate";"cmpd","";"ec32","diff";"ec64","diff";"f","fact";"family","";"n","raw";"s",""},2,FALSE)</f>
        <v>rate</v>
      </c>
      <c r="L906" s="4" t="str">
        <f t="shared" si="56"/>
        <v/>
      </c>
      <c r="M906" s="5" t="str">
        <f t="shared" si="57"/>
        <v/>
      </c>
      <c r="N906" s="5" t="str">
        <f t="shared" si="58"/>
        <v/>
      </c>
      <c r="O906" s="5" t="str">
        <f t="shared" si="59"/>
        <v/>
      </c>
    </row>
    <row r="907" spans="1:15">
      <c r="A907" s="5" t="s">
        <v>2238</v>
      </c>
      <c r="B907" s="5" t="s">
        <v>24</v>
      </c>
      <c r="C907" s="5" t="s">
        <v>35</v>
      </c>
      <c r="D907" s="5" t="s">
        <v>1136</v>
      </c>
      <c r="E907" s="5" t="s">
        <v>1163</v>
      </c>
      <c r="F907" s="5" t="s">
        <v>458</v>
      </c>
      <c r="G907" s="5">
        <v>7</v>
      </c>
      <c r="H907" s="5" t="s">
        <v>27</v>
      </c>
      <c r="I907" s="5">
        <v>-1</v>
      </c>
      <c r="J907" s="5"/>
      <c r="K907" s="4" t="str">
        <f>VLOOKUP(IF(ISBLANK(J907),C907,LEFT(J907,IFERROR(FIND("_",LEFT(J907,4)),1)-1)),{"","fact";"c","reset";"tc","reset";"ec","reset";"tec","fact";"c32","rate";"c64","rate";"cmpd","";"ec32","diff";"ec64","diff";"f","fact";"family","";"n","raw";"s",""},2,FALSE)</f>
        <v>rate</v>
      </c>
      <c r="L907" s="4" t="str">
        <f t="shared" si="56"/>
        <v/>
      </c>
      <c r="M907" s="5" t="str">
        <f t="shared" si="57"/>
        <v/>
      </c>
      <c r="N907" s="5" t="str">
        <f t="shared" si="58"/>
        <v/>
      </c>
      <c r="O907" s="5" t="str">
        <f t="shared" si="59"/>
        <v/>
      </c>
    </row>
    <row r="908" spans="1:15">
      <c r="A908" s="5" t="s">
        <v>2239</v>
      </c>
      <c r="B908" s="5" t="s">
        <v>24</v>
      </c>
      <c r="C908" s="5" t="s">
        <v>35</v>
      </c>
      <c r="D908" s="5" t="s">
        <v>1165</v>
      </c>
      <c r="E908" s="5" t="s">
        <v>1166</v>
      </c>
      <c r="F908" s="5" t="s">
        <v>242</v>
      </c>
      <c r="G908" s="5">
        <v>7</v>
      </c>
      <c r="H908" s="5" t="s">
        <v>27</v>
      </c>
      <c r="I908" s="5">
        <v>-1</v>
      </c>
      <c r="J908" s="5"/>
      <c r="K908" s="4" t="str">
        <f>VLOOKUP(IF(ISBLANK(J908),C908,LEFT(J908,IFERROR(FIND("_",LEFT(J908,4)),1)-1)),{"","fact";"c","reset";"tc","reset";"ec","reset";"tec","fact";"c32","rate";"c64","rate";"cmpd","";"ec32","diff";"ec64","diff";"f","fact";"family","";"n","raw";"s",""},2,FALSE)</f>
        <v>rate</v>
      </c>
      <c r="L908" s="4" t="str">
        <f t="shared" si="56"/>
        <v/>
      </c>
      <c r="M908" s="5" t="str">
        <f t="shared" si="57"/>
        <v/>
      </c>
      <c r="N908" s="5" t="str">
        <f t="shared" si="58"/>
        <v/>
      </c>
      <c r="O908" s="5" t="str">
        <f t="shared" si="59"/>
        <v/>
      </c>
    </row>
    <row r="909" spans="1:15">
      <c r="A909" s="5" t="s">
        <v>2240</v>
      </c>
      <c r="B909" s="5" t="s">
        <v>24</v>
      </c>
      <c r="C909" s="5" t="s">
        <v>221</v>
      </c>
      <c r="D909" s="5" t="s">
        <v>1168</v>
      </c>
      <c r="E909" s="5" t="s">
        <v>1168</v>
      </c>
      <c r="F909" s="5" t="s">
        <v>242</v>
      </c>
      <c r="G909" s="5">
        <v>7</v>
      </c>
      <c r="H909" s="5" t="s">
        <v>27</v>
      </c>
      <c r="I909" s="5">
        <v>-1</v>
      </c>
      <c r="J909" s="5"/>
      <c r="K909" s="4" t="str">
        <f>VLOOKUP(IF(ISBLANK(J909),C909,LEFT(J909,IFERROR(FIND("_",LEFT(J909,4)),1)-1)),{"","fact";"c","reset";"tc","reset";"ec","reset";"tec","fact";"c32","rate";"c64","rate";"cmpd","";"ec32","diff";"ec64","diff";"f","fact";"family","";"n","raw";"s",""},2,FALSE)</f>
        <v>diff</v>
      </c>
      <c r="L909" s="4" t="str">
        <f t="shared" si="56"/>
        <v/>
      </c>
      <c r="M909" s="5" t="str">
        <f t="shared" si="57"/>
        <v/>
      </c>
      <c r="N909" s="5" t="str">
        <f t="shared" si="58"/>
        <v/>
      </c>
      <c r="O909" s="5" t="str">
        <f t="shared" si="59"/>
        <v/>
      </c>
    </row>
    <row r="910" spans="1:15">
      <c r="A910" s="5" t="s">
        <v>2241</v>
      </c>
      <c r="B910" s="5" t="s">
        <v>24</v>
      </c>
      <c r="C910" s="5" t="s">
        <v>455</v>
      </c>
      <c r="D910" s="5" t="s">
        <v>1170</v>
      </c>
      <c r="E910" s="5" t="s">
        <v>1171</v>
      </c>
      <c r="F910" s="5" t="s">
        <v>458</v>
      </c>
      <c r="G910" s="5">
        <v>10</v>
      </c>
      <c r="H910" s="5" t="s">
        <v>27</v>
      </c>
      <c r="I910" s="5"/>
      <c r="J910" s="5" t="s">
        <v>471</v>
      </c>
      <c r="K910" s="4" t="str">
        <f>VLOOKUP(IF(ISBLANK(J910),C910,LEFT(J910,IFERROR(FIND("_",LEFT(J910,4)),1)-1)),{"","fact";"c","reset";"tc","reset";"ec","reset";"tec","fact";"c32","rate";"c64","rate";"cmpd","";"ec32","diff";"ec64","diff";"f","fact";"family","";"n","raw";"s",""},2,FALSE)</f>
        <v>fact</v>
      </c>
      <c r="L910" s="4" t="str">
        <f t="shared" si="56"/>
        <v>writeBytes / writes</v>
      </c>
      <c r="M910" s="5" t="str">
        <f t="shared" si="57"/>
        <v>div</v>
      </c>
      <c r="N910" s="5" t="str">
        <f t="shared" si="58"/>
        <v>writeBytes</v>
      </c>
      <c r="O910" s="5" t="str">
        <f t="shared" si="59"/>
        <v>writes</v>
      </c>
    </row>
    <row r="911" spans="1:15">
      <c r="A911" s="5" t="s">
        <v>2242</v>
      </c>
      <c r="B911" s="5" t="s">
        <v>24</v>
      </c>
      <c r="C911" s="5" t="s">
        <v>35</v>
      </c>
      <c r="D911" s="5" t="s">
        <v>1173</v>
      </c>
      <c r="E911" s="5" t="s">
        <v>2243</v>
      </c>
      <c r="F911" s="5" t="s">
        <v>458</v>
      </c>
      <c r="G911" s="5">
        <v>7</v>
      </c>
      <c r="H911" s="5" t="s">
        <v>27</v>
      </c>
      <c r="I911" s="5">
        <v>-1</v>
      </c>
      <c r="J911" s="5"/>
      <c r="K911" s="4" t="str">
        <f>VLOOKUP(IF(ISBLANK(J911),C911,LEFT(J911,IFERROR(FIND("_",LEFT(J911,4)),1)-1)),{"","fact";"c","reset";"tc","reset";"ec","reset";"tec","fact";"c32","rate";"c64","rate";"cmpd","";"ec32","diff";"ec64","diff";"f","fact";"family","";"n","raw";"s",""},2,FALSE)</f>
        <v>rate</v>
      </c>
      <c r="L911" s="4" t="str">
        <f t="shared" si="56"/>
        <v/>
      </c>
      <c r="M911" s="5" t="str">
        <f t="shared" si="57"/>
        <v/>
      </c>
      <c r="N911" s="5" t="str">
        <f t="shared" si="58"/>
        <v/>
      </c>
      <c r="O911" s="5" t="str">
        <f t="shared" si="59"/>
        <v/>
      </c>
    </row>
    <row r="912" spans="1:15">
      <c r="A912" s="5" t="s">
        <v>2244</v>
      </c>
      <c r="B912" s="5" t="s">
        <v>24</v>
      </c>
      <c r="C912" s="5" t="s">
        <v>35</v>
      </c>
      <c r="D912" s="5" t="s">
        <v>1176</v>
      </c>
      <c r="E912" s="5" t="s">
        <v>1177</v>
      </c>
      <c r="F912" s="5" t="s">
        <v>242</v>
      </c>
      <c r="G912" s="5">
        <v>7</v>
      </c>
      <c r="H912" s="5" t="s">
        <v>27</v>
      </c>
      <c r="I912" s="5">
        <v>-1</v>
      </c>
      <c r="J912" s="5"/>
      <c r="K912" s="4" t="str">
        <f>VLOOKUP(IF(ISBLANK(J912),C912,LEFT(J912,IFERROR(FIND("_",LEFT(J912,4)),1)-1)),{"","fact";"c","reset";"tc","reset";"ec","reset";"tec","fact";"c32","rate";"c64","rate";"cmpd","";"ec32","diff";"ec64","diff";"f","fact";"family","";"n","raw";"s",""},2,FALSE)</f>
        <v>rate</v>
      </c>
      <c r="L912" s="4" t="str">
        <f t="shared" si="56"/>
        <v/>
      </c>
      <c r="M912" s="5" t="str">
        <f t="shared" si="57"/>
        <v/>
      </c>
      <c r="N912" s="5" t="str">
        <f t="shared" si="58"/>
        <v/>
      </c>
      <c r="O912" s="5" t="str">
        <f t="shared" si="59"/>
        <v/>
      </c>
    </row>
    <row r="913" spans="1:15">
      <c r="A913" s="5" t="s">
        <v>2245</v>
      </c>
      <c r="B913" s="5" t="s">
        <v>24</v>
      </c>
      <c r="C913" s="5" t="s">
        <v>30</v>
      </c>
      <c r="D913" s="5" t="s">
        <v>2246</v>
      </c>
      <c r="E913" s="5" t="s">
        <v>2247</v>
      </c>
      <c r="F913" s="5"/>
      <c r="G913" s="5">
        <v>32</v>
      </c>
      <c r="H913" s="5" t="s">
        <v>27</v>
      </c>
      <c r="I913" s="5">
        <v>-1</v>
      </c>
      <c r="J913" s="5"/>
      <c r="K913" s="4" t="str">
        <f>VLOOKUP(IF(ISBLANK(J913),C913,LEFT(J913,IFERROR(FIND("_",LEFT(J913,4)),1)-1)),{"","fact";"c","reset";"tc","reset";"ec","reset";"tec","fact";"c32","rate";"c64","rate";"cmpd","";"ec32","diff";"ec64","diff";"f","fact";"family","";"n","raw";"s",""},2,FALSE)</f>
        <v/>
      </c>
      <c r="L913" s="4" t="str">
        <f t="shared" si="56"/>
        <v/>
      </c>
      <c r="M913" s="5" t="str">
        <f t="shared" si="57"/>
        <v/>
      </c>
      <c r="N913" s="5" t="str">
        <f t="shared" si="58"/>
        <v/>
      </c>
      <c r="O913" s="5" t="str">
        <f t="shared" si="59"/>
        <v/>
      </c>
    </row>
    <row r="914" spans="1:15">
      <c r="A914" s="5" t="s">
        <v>2248</v>
      </c>
      <c r="B914" s="5" t="s">
        <v>24</v>
      </c>
      <c r="C914" s="5" t="s">
        <v>455</v>
      </c>
      <c r="D914" s="5" t="s">
        <v>1155</v>
      </c>
      <c r="E914" s="5" t="s">
        <v>1156</v>
      </c>
      <c r="F914" s="5" t="s">
        <v>458</v>
      </c>
      <c r="G914" s="5">
        <v>10</v>
      </c>
      <c r="H914" s="5" t="s">
        <v>27</v>
      </c>
      <c r="I914" s="5"/>
      <c r="J914" s="5" t="s">
        <v>459</v>
      </c>
      <c r="K914" s="4" t="str">
        <f>VLOOKUP(IF(ISBLANK(J914),C914,LEFT(J914,IFERROR(FIND("_",LEFT(J914,4)),1)-1)),{"","fact";"c","reset";"tc","reset";"ec","reset";"tec","fact";"c32","rate";"c64","rate";"cmpd","";"ec32","diff";"ec64","diff";"f","fact";"family","";"n","raw";"s",""},2,FALSE)</f>
        <v>fact</v>
      </c>
      <c r="L914" s="4" t="str">
        <f t="shared" si="56"/>
        <v>readBytes / reads</v>
      </c>
      <c r="M914" s="5" t="str">
        <f t="shared" si="57"/>
        <v>div</v>
      </c>
      <c r="N914" s="5" t="str">
        <f t="shared" si="58"/>
        <v>readBytes</v>
      </c>
      <c r="O914" s="5" t="str">
        <f t="shared" si="59"/>
        <v>reads</v>
      </c>
    </row>
    <row r="915" spans="1:15">
      <c r="A915" s="5" t="s">
        <v>2249</v>
      </c>
      <c r="B915" s="5" t="s">
        <v>24</v>
      </c>
      <c r="C915" s="5" t="s">
        <v>35</v>
      </c>
      <c r="D915" s="5" t="s">
        <v>1055</v>
      </c>
      <c r="E915" s="5" t="s">
        <v>1158</v>
      </c>
      <c r="F915" s="5" t="s">
        <v>458</v>
      </c>
      <c r="G915" s="5">
        <v>7</v>
      </c>
      <c r="H915" s="5" t="s">
        <v>27</v>
      </c>
      <c r="I915" s="5">
        <v>-1</v>
      </c>
      <c r="J915" s="5"/>
      <c r="K915" s="4" t="str">
        <f>VLOOKUP(IF(ISBLANK(J915),C915,LEFT(J915,IFERROR(FIND("_",LEFT(J915,4)),1)-1)),{"","fact";"c","reset";"tc","reset";"ec","reset";"tec","fact";"c32","rate";"c64","rate";"cmpd","";"ec32","diff";"ec64","diff";"f","fact";"family","";"n","raw";"s",""},2,FALSE)</f>
        <v>rate</v>
      </c>
      <c r="L915" s="4" t="str">
        <f t="shared" si="56"/>
        <v/>
      </c>
      <c r="M915" s="5" t="str">
        <f t="shared" si="57"/>
        <v/>
      </c>
      <c r="N915" s="5" t="str">
        <f t="shared" si="58"/>
        <v/>
      </c>
      <c r="O915" s="5" t="str">
        <f t="shared" si="59"/>
        <v/>
      </c>
    </row>
    <row r="916" spans="1:15">
      <c r="A916" s="5" t="s">
        <v>2250</v>
      </c>
      <c r="B916" s="5" t="s">
        <v>24</v>
      </c>
      <c r="C916" s="5" t="s">
        <v>35</v>
      </c>
      <c r="D916" s="5" t="s">
        <v>1160</v>
      </c>
      <c r="E916" s="5" t="s">
        <v>1161</v>
      </c>
      <c r="F916" s="5" t="s">
        <v>242</v>
      </c>
      <c r="G916" s="5">
        <v>7</v>
      </c>
      <c r="H916" s="5" t="s">
        <v>27</v>
      </c>
      <c r="I916" s="5">
        <v>-1</v>
      </c>
      <c r="J916" s="5"/>
      <c r="K916" s="4" t="str">
        <f>VLOOKUP(IF(ISBLANK(J916),C916,LEFT(J916,IFERROR(FIND("_",LEFT(J916,4)),1)-1)),{"","fact";"c","reset";"tc","reset";"ec","reset";"tec","fact";"c32","rate";"c64","rate";"cmpd","";"ec32","diff";"ec64","diff";"f","fact";"family","";"n","raw";"s",""},2,FALSE)</f>
        <v>rate</v>
      </c>
      <c r="L916" s="4" t="str">
        <f t="shared" si="56"/>
        <v/>
      </c>
      <c r="M916" s="5" t="str">
        <f t="shared" si="57"/>
        <v/>
      </c>
      <c r="N916" s="5" t="str">
        <f t="shared" si="58"/>
        <v/>
      </c>
      <c r="O916" s="5" t="str">
        <f t="shared" si="59"/>
        <v/>
      </c>
    </row>
    <row r="917" spans="1:15">
      <c r="A917" s="5" t="s">
        <v>2251</v>
      </c>
      <c r="B917" s="5" t="s">
        <v>24</v>
      </c>
      <c r="C917" s="5" t="s">
        <v>35</v>
      </c>
      <c r="D917" s="5" t="s">
        <v>1136</v>
      </c>
      <c r="E917" s="5" t="s">
        <v>1163</v>
      </c>
      <c r="F917" s="5" t="s">
        <v>458</v>
      </c>
      <c r="G917" s="5">
        <v>7</v>
      </c>
      <c r="H917" s="5" t="s">
        <v>27</v>
      </c>
      <c r="I917" s="5">
        <v>-1</v>
      </c>
      <c r="J917" s="5"/>
      <c r="K917" s="4" t="str">
        <f>VLOOKUP(IF(ISBLANK(J917),C917,LEFT(J917,IFERROR(FIND("_",LEFT(J917,4)),1)-1)),{"","fact";"c","reset";"tc","reset";"ec","reset";"tec","fact";"c32","rate";"c64","rate";"cmpd","";"ec32","diff";"ec64","diff";"f","fact";"family","";"n","raw";"s",""},2,FALSE)</f>
        <v>rate</v>
      </c>
      <c r="L917" s="4" t="str">
        <f t="shared" si="56"/>
        <v/>
      </c>
      <c r="M917" s="5" t="str">
        <f t="shared" si="57"/>
        <v/>
      </c>
      <c r="N917" s="5" t="str">
        <f t="shared" si="58"/>
        <v/>
      </c>
      <c r="O917" s="5" t="str">
        <f t="shared" si="59"/>
        <v/>
      </c>
    </row>
    <row r="918" spans="1:15">
      <c r="A918" s="5" t="s">
        <v>2252</v>
      </c>
      <c r="B918" s="5" t="s">
        <v>24</v>
      </c>
      <c r="C918" s="5" t="s">
        <v>35</v>
      </c>
      <c r="D918" s="5" t="s">
        <v>1165</v>
      </c>
      <c r="E918" s="5" t="s">
        <v>1166</v>
      </c>
      <c r="F918" s="5" t="s">
        <v>242</v>
      </c>
      <c r="G918" s="5">
        <v>7</v>
      </c>
      <c r="H918" s="5" t="s">
        <v>27</v>
      </c>
      <c r="I918" s="5">
        <v>-1</v>
      </c>
      <c r="J918" s="5"/>
      <c r="K918" s="4" t="str">
        <f>VLOOKUP(IF(ISBLANK(J918),C918,LEFT(J918,IFERROR(FIND("_",LEFT(J918,4)),1)-1)),{"","fact";"c","reset";"tc","reset";"ec","reset";"tec","fact";"c32","rate";"c64","rate";"cmpd","";"ec32","diff";"ec64","diff";"f","fact";"family","";"n","raw";"s",""},2,FALSE)</f>
        <v>rate</v>
      </c>
      <c r="L918" s="4" t="str">
        <f t="shared" si="56"/>
        <v/>
      </c>
      <c r="M918" s="5" t="str">
        <f t="shared" si="57"/>
        <v/>
      </c>
      <c r="N918" s="5" t="str">
        <f t="shared" si="58"/>
        <v/>
      </c>
      <c r="O918" s="5" t="str">
        <f t="shared" si="59"/>
        <v/>
      </c>
    </row>
    <row r="919" spans="1:15">
      <c r="A919" s="5" t="s">
        <v>2253</v>
      </c>
      <c r="B919" s="5" t="s">
        <v>24</v>
      </c>
      <c r="C919" s="5" t="s">
        <v>221</v>
      </c>
      <c r="D919" s="5" t="s">
        <v>1168</v>
      </c>
      <c r="E919" s="5" t="s">
        <v>1168</v>
      </c>
      <c r="F919" s="5" t="s">
        <v>242</v>
      </c>
      <c r="G919" s="5">
        <v>7</v>
      </c>
      <c r="H919" s="5" t="s">
        <v>27</v>
      </c>
      <c r="I919" s="5">
        <v>-1</v>
      </c>
      <c r="J919" s="5"/>
      <c r="K919" s="4" t="str">
        <f>VLOOKUP(IF(ISBLANK(J919),C919,LEFT(J919,IFERROR(FIND("_",LEFT(J919,4)),1)-1)),{"","fact";"c","reset";"tc","reset";"ec","reset";"tec","fact";"c32","rate";"c64","rate";"cmpd","";"ec32","diff";"ec64","diff";"f","fact";"family","";"n","raw";"s",""},2,FALSE)</f>
        <v>diff</v>
      </c>
      <c r="L919" s="4" t="str">
        <f t="shared" si="56"/>
        <v/>
      </c>
      <c r="M919" s="5" t="str">
        <f t="shared" si="57"/>
        <v/>
      </c>
      <c r="N919" s="5" t="str">
        <f t="shared" si="58"/>
        <v/>
      </c>
      <c r="O919" s="5" t="str">
        <f t="shared" si="59"/>
        <v/>
      </c>
    </row>
    <row r="920" spans="1:15">
      <c r="A920" s="5" t="s">
        <v>2254</v>
      </c>
      <c r="B920" s="5" t="s">
        <v>24</v>
      </c>
      <c r="C920" s="5" t="s">
        <v>455</v>
      </c>
      <c r="D920" s="5" t="s">
        <v>1170</v>
      </c>
      <c r="E920" s="5" t="s">
        <v>1171</v>
      </c>
      <c r="F920" s="5" t="s">
        <v>458</v>
      </c>
      <c r="G920" s="5">
        <v>10</v>
      </c>
      <c r="H920" s="5" t="s">
        <v>27</v>
      </c>
      <c r="I920" s="5"/>
      <c r="J920" s="5" t="s">
        <v>471</v>
      </c>
      <c r="K920" s="4" t="str">
        <f>VLOOKUP(IF(ISBLANK(J920),C920,LEFT(J920,IFERROR(FIND("_",LEFT(J920,4)),1)-1)),{"","fact";"c","reset";"tc","reset";"ec","reset";"tec","fact";"c32","rate";"c64","rate";"cmpd","";"ec32","diff";"ec64","diff";"f","fact";"family","";"n","raw";"s",""},2,FALSE)</f>
        <v>fact</v>
      </c>
      <c r="L920" s="4" t="str">
        <f t="shared" si="56"/>
        <v>writeBytes / writes</v>
      </c>
      <c r="M920" s="5" t="str">
        <f t="shared" si="57"/>
        <v>div</v>
      </c>
      <c r="N920" s="5" t="str">
        <f t="shared" si="58"/>
        <v>writeBytes</v>
      </c>
      <c r="O920" s="5" t="str">
        <f t="shared" si="59"/>
        <v>writes</v>
      </c>
    </row>
    <row r="921" spans="1:15">
      <c r="A921" s="5" t="s">
        <v>2255</v>
      </c>
      <c r="B921" s="5" t="s">
        <v>24</v>
      </c>
      <c r="C921" s="5" t="s">
        <v>35</v>
      </c>
      <c r="D921" s="5" t="s">
        <v>1173</v>
      </c>
      <c r="E921" s="5" t="s">
        <v>2243</v>
      </c>
      <c r="F921" s="5" t="s">
        <v>458</v>
      </c>
      <c r="G921" s="5">
        <v>7</v>
      </c>
      <c r="H921" s="5" t="s">
        <v>27</v>
      </c>
      <c r="I921" s="5">
        <v>-1</v>
      </c>
      <c r="J921" s="5"/>
      <c r="K921" s="4" t="str">
        <f>VLOOKUP(IF(ISBLANK(J921),C921,LEFT(J921,IFERROR(FIND("_",LEFT(J921,4)),1)-1)),{"","fact";"c","reset";"tc","reset";"ec","reset";"tec","fact";"c32","rate";"c64","rate";"cmpd","";"ec32","diff";"ec64","diff";"f","fact";"family","";"n","raw";"s",""},2,FALSE)</f>
        <v>rate</v>
      </c>
      <c r="L921" s="4" t="str">
        <f t="shared" si="56"/>
        <v/>
      </c>
      <c r="M921" s="5" t="str">
        <f t="shared" si="57"/>
        <v/>
      </c>
      <c r="N921" s="5" t="str">
        <f t="shared" si="58"/>
        <v/>
      </c>
      <c r="O921" s="5" t="str">
        <f t="shared" si="59"/>
        <v/>
      </c>
    </row>
    <row r="922" spans="1:15">
      <c r="A922" s="5" t="s">
        <v>2256</v>
      </c>
      <c r="B922" s="5" t="s">
        <v>24</v>
      </c>
      <c r="C922" s="5" t="s">
        <v>35</v>
      </c>
      <c r="D922" s="5" t="s">
        <v>1176</v>
      </c>
      <c r="E922" s="5" t="s">
        <v>1177</v>
      </c>
      <c r="F922" s="5" t="s">
        <v>242</v>
      </c>
      <c r="G922" s="5">
        <v>7</v>
      </c>
      <c r="H922" s="5" t="s">
        <v>27</v>
      </c>
      <c r="I922" s="5">
        <v>-1</v>
      </c>
      <c r="J922" s="5"/>
      <c r="K922" s="4" t="str">
        <f>VLOOKUP(IF(ISBLANK(J922),C922,LEFT(J922,IFERROR(FIND("_",LEFT(J922,4)),1)-1)),{"","fact";"c","reset";"tc","reset";"ec","reset";"tec","fact";"c32","rate";"c64","rate";"cmpd","";"ec32","diff";"ec64","diff";"f","fact";"family","";"n","raw";"s",""},2,FALSE)</f>
        <v>rate</v>
      </c>
      <c r="L922" s="4" t="str">
        <f t="shared" si="56"/>
        <v/>
      </c>
      <c r="M922" s="5" t="str">
        <f t="shared" si="57"/>
        <v/>
      </c>
      <c r="N922" s="5" t="str">
        <f t="shared" si="58"/>
        <v/>
      </c>
      <c r="O922" s="5" t="str">
        <f t="shared" si="59"/>
        <v/>
      </c>
    </row>
    <row r="923" spans="1:15">
      <c r="A923" s="5" t="s">
        <v>2257</v>
      </c>
      <c r="B923" s="5" t="s">
        <v>30</v>
      </c>
      <c r="C923" s="5" t="s">
        <v>25</v>
      </c>
      <c r="D923" s="5"/>
      <c r="E923" s="5" t="s">
        <v>2258</v>
      </c>
      <c r="F923" s="5"/>
      <c r="G923" s="5">
        <v>-1</v>
      </c>
      <c r="H923" s="5" t="s">
        <v>27</v>
      </c>
      <c r="I923" s="5"/>
      <c r="J923" s="5"/>
      <c r="K923" s="4" t="str">
        <f>VLOOKUP(IF(ISBLANK(J923),C923,LEFT(J923,IFERROR(FIND("_",LEFT(J923,4)),1)-1)),{"","fact";"c","reset";"tc","reset";"ec","reset";"tec","fact";"c32","rate";"c64","rate";"cmpd","";"ec32","diff";"ec64","diff";"f","fact";"family","";"n","raw";"s",""},2,FALSE)</f>
        <v/>
      </c>
      <c r="L923" s="4" t="str">
        <f t="shared" si="56"/>
        <v/>
      </c>
      <c r="M923" s="5" t="str">
        <f t="shared" si="57"/>
        <v/>
      </c>
      <c r="N923" s="5" t="str">
        <f t="shared" si="58"/>
        <v/>
      </c>
      <c r="O923" s="5" t="str">
        <f t="shared" si="59"/>
        <v/>
      </c>
    </row>
    <row r="924" spans="1:15">
      <c r="A924" s="5" t="s">
        <v>2259</v>
      </c>
      <c r="B924" s="5" t="s">
        <v>30</v>
      </c>
      <c r="C924" s="5" t="s">
        <v>237</v>
      </c>
      <c r="D924" s="5"/>
      <c r="E924" s="5" t="s">
        <v>2260</v>
      </c>
      <c r="F924" s="5"/>
      <c r="G924" s="5">
        <v>-1</v>
      </c>
      <c r="H924" s="5" t="s">
        <v>27</v>
      </c>
      <c r="I924" s="5"/>
      <c r="J924" s="5"/>
      <c r="K924" s="4" t="str">
        <f>VLOOKUP(IF(ISBLANK(J924),C924,LEFT(J924,IFERROR(FIND("_",LEFT(J924,4)),1)-1)),{"","fact";"c","reset";"tc","reset";"ec","reset";"tec","fact";"c32","rate";"c64","rate";"cmpd","";"ec32","diff";"ec64","diff";"f","fact";"family","";"n","raw";"s",""},2,FALSE)</f>
        <v/>
      </c>
      <c r="L924" s="4" t="str">
        <f t="shared" si="56"/>
        <v/>
      </c>
      <c r="M924" s="5" t="str">
        <f t="shared" si="57"/>
        <v/>
      </c>
      <c r="N924" s="5" t="str">
        <f t="shared" si="58"/>
        <v/>
      </c>
      <c r="O924" s="5" t="str">
        <f t="shared" si="59"/>
        <v/>
      </c>
    </row>
    <row r="925" spans="1:15">
      <c r="A925" s="5" t="s">
        <v>2261</v>
      </c>
      <c r="B925" s="5" t="s">
        <v>30</v>
      </c>
      <c r="C925" s="5" t="s">
        <v>145</v>
      </c>
      <c r="D925" s="5" t="s">
        <v>2262</v>
      </c>
      <c r="E925" s="5" t="s">
        <v>2263</v>
      </c>
      <c r="F925" s="5"/>
      <c r="G925" s="5">
        <v>7</v>
      </c>
      <c r="H925" s="5" t="s">
        <v>27</v>
      </c>
      <c r="I925" s="5">
        <v>-1</v>
      </c>
      <c r="J925" s="5"/>
      <c r="K925" s="4" t="str">
        <f>VLOOKUP(IF(ISBLANK(J925),C925,LEFT(J925,IFERROR(FIND("_",LEFT(J925,4)),1)-1)),{"","fact";"c","reset";"tc","reset";"ec","reset";"tec","fact";"c32","rate";"c64","rate";"cmpd","";"ec32","diff";"ec64","diff";"f","fact";"family","";"n","raw";"s",""},2,FALSE)</f>
        <v>fact</v>
      </c>
      <c r="L925" s="4" t="str">
        <f t="shared" si="56"/>
        <v/>
      </c>
      <c r="M925" s="5" t="str">
        <f t="shared" si="57"/>
        <v/>
      </c>
      <c r="N925" s="5" t="str">
        <f t="shared" si="58"/>
        <v/>
      </c>
      <c r="O925" s="5" t="str">
        <f t="shared" si="59"/>
        <v/>
      </c>
    </row>
    <row r="926" spans="1:15">
      <c r="A926" s="5" t="s">
        <v>2264</v>
      </c>
      <c r="B926" s="5" t="s">
        <v>30</v>
      </c>
      <c r="C926" s="5" t="s">
        <v>145</v>
      </c>
      <c r="D926" s="5" t="s">
        <v>2265</v>
      </c>
      <c r="E926" s="5" t="s">
        <v>2266</v>
      </c>
      <c r="F926" s="5"/>
      <c r="G926" s="5">
        <v>7</v>
      </c>
      <c r="H926" s="5" t="s">
        <v>27</v>
      </c>
      <c r="I926" s="5">
        <v>-1</v>
      </c>
      <c r="J926" s="5"/>
      <c r="K926" s="4" t="str">
        <f>VLOOKUP(IF(ISBLANK(J926),C926,LEFT(J926,IFERROR(FIND("_",LEFT(J926,4)),1)-1)),{"","fact";"c","reset";"tc","reset";"ec","reset";"tec","fact";"c32","rate";"c64","rate";"cmpd","";"ec32","diff";"ec64","diff";"f","fact";"family","";"n","raw";"s",""},2,FALSE)</f>
        <v>fact</v>
      </c>
      <c r="L926" s="4" t="str">
        <f t="shared" si="56"/>
        <v/>
      </c>
      <c r="M926" s="5" t="str">
        <f t="shared" si="57"/>
        <v/>
      </c>
      <c r="N926" s="5" t="str">
        <f t="shared" si="58"/>
        <v/>
      </c>
      <c r="O926" s="5" t="str">
        <f t="shared" si="59"/>
        <v/>
      </c>
    </row>
    <row r="927" spans="1:15">
      <c r="A927" s="5" t="s">
        <v>2267</v>
      </c>
      <c r="B927" s="5" t="s">
        <v>30</v>
      </c>
      <c r="C927" s="5" t="s">
        <v>35</v>
      </c>
      <c r="D927" s="5" t="s">
        <v>2268</v>
      </c>
      <c r="E927" s="5" t="s">
        <v>2269</v>
      </c>
      <c r="F927" s="5"/>
      <c r="G927" s="5">
        <v>7</v>
      </c>
      <c r="H927" s="5" t="s">
        <v>27</v>
      </c>
      <c r="I927" s="5">
        <v>-1</v>
      </c>
      <c r="J927" s="5"/>
      <c r="K927" s="4" t="str">
        <f>VLOOKUP(IF(ISBLANK(J927),C927,LEFT(J927,IFERROR(FIND("_",LEFT(J927,4)),1)-1)),{"","fact";"c","reset";"tc","reset";"ec","reset";"tec","fact";"c32","rate";"c64","rate";"cmpd","";"ec32","diff";"ec64","diff";"f","fact";"family","";"n","raw";"s",""},2,FALSE)</f>
        <v>rate</v>
      </c>
      <c r="L927" s="4" t="str">
        <f t="shared" si="56"/>
        <v/>
      </c>
      <c r="M927" s="5" t="str">
        <f t="shared" si="57"/>
        <v/>
      </c>
      <c r="N927" s="5" t="str">
        <f t="shared" si="58"/>
        <v/>
      </c>
      <c r="O927" s="5" t="str">
        <f t="shared" si="59"/>
        <v/>
      </c>
    </row>
    <row r="928" spans="1:15">
      <c r="A928" s="5" t="s">
        <v>2270</v>
      </c>
      <c r="B928" s="5" t="s">
        <v>30</v>
      </c>
      <c r="C928" s="5" t="s">
        <v>35</v>
      </c>
      <c r="D928" s="5" t="s">
        <v>2271</v>
      </c>
      <c r="E928" s="5" t="s">
        <v>2272</v>
      </c>
      <c r="F928" s="5"/>
      <c r="G928" s="5">
        <v>7</v>
      </c>
      <c r="H928" s="5" t="s">
        <v>27</v>
      </c>
      <c r="I928" s="5">
        <v>-1</v>
      </c>
      <c r="J928" s="5"/>
      <c r="K928" s="4" t="str">
        <f>VLOOKUP(IF(ISBLANK(J928),C928,LEFT(J928,IFERROR(FIND("_",LEFT(J928,4)),1)-1)),{"","fact";"c","reset";"tc","reset";"ec","reset";"tec","fact";"c32","rate";"c64","rate";"cmpd","";"ec32","diff";"ec64","diff";"f","fact";"family","";"n","raw";"s",""},2,FALSE)</f>
        <v>rate</v>
      </c>
      <c r="L928" s="4" t="str">
        <f t="shared" si="56"/>
        <v/>
      </c>
      <c r="M928" s="5" t="str">
        <f t="shared" si="57"/>
        <v/>
      </c>
      <c r="N928" s="5" t="str">
        <f t="shared" si="58"/>
        <v/>
      </c>
      <c r="O928" s="5" t="str">
        <f t="shared" si="59"/>
        <v/>
      </c>
    </row>
    <row r="929" spans="1:15">
      <c r="A929" s="5" t="s">
        <v>2273</v>
      </c>
      <c r="B929" s="5" t="s">
        <v>30</v>
      </c>
      <c r="C929" s="5" t="s">
        <v>35</v>
      </c>
      <c r="D929" s="5" t="s">
        <v>2274</v>
      </c>
      <c r="E929" s="5" t="s">
        <v>2275</v>
      </c>
      <c r="F929" s="5"/>
      <c r="G929" s="5">
        <v>7</v>
      </c>
      <c r="H929" s="5" t="s">
        <v>27</v>
      </c>
      <c r="I929" s="5">
        <v>-1</v>
      </c>
      <c r="J929" s="5"/>
      <c r="K929" s="4" t="str">
        <f>VLOOKUP(IF(ISBLANK(J929),C929,LEFT(J929,IFERROR(FIND("_",LEFT(J929,4)),1)-1)),{"","fact";"c","reset";"tc","reset";"ec","reset";"tec","fact";"c32","rate";"c64","rate";"cmpd","";"ec32","diff";"ec64","diff";"f","fact";"family","";"n","raw";"s",""},2,FALSE)</f>
        <v>rate</v>
      </c>
      <c r="L929" s="4" t="str">
        <f t="shared" si="56"/>
        <v/>
      </c>
      <c r="M929" s="5" t="str">
        <f t="shared" si="57"/>
        <v/>
      </c>
      <c r="N929" s="5" t="str">
        <f t="shared" si="58"/>
        <v/>
      </c>
      <c r="O929" s="5" t="str">
        <f t="shared" si="59"/>
        <v/>
      </c>
    </row>
    <row r="930" spans="1:15">
      <c r="A930" s="5" t="s">
        <v>2276</v>
      </c>
      <c r="B930" s="5" t="s">
        <v>30</v>
      </c>
      <c r="C930" s="5" t="s">
        <v>221</v>
      </c>
      <c r="D930" s="5" t="s">
        <v>2277</v>
      </c>
      <c r="E930" s="5" t="s">
        <v>2278</v>
      </c>
      <c r="F930" s="5"/>
      <c r="G930" s="5">
        <v>7</v>
      </c>
      <c r="H930" s="5" t="s">
        <v>27</v>
      </c>
      <c r="I930" s="5">
        <v>-1</v>
      </c>
      <c r="J930" s="5"/>
      <c r="K930" s="4" t="str">
        <f>VLOOKUP(IF(ISBLANK(J930),C930,LEFT(J930,IFERROR(FIND("_",LEFT(J930,4)),1)-1)),{"","fact";"c","reset";"tc","reset";"ec","reset";"tec","fact";"c32","rate";"c64","rate";"cmpd","";"ec32","diff";"ec64","diff";"f","fact";"family","";"n","raw";"s",""},2,FALSE)</f>
        <v>diff</v>
      </c>
      <c r="L930" s="4" t="str">
        <f t="shared" si="56"/>
        <v/>
      </c>
      <c r="M930" s="5" t="str">
        <f t="shared" si="57"/>
        <v/>
      </c>
      <c r="N930" s="5" t="str">
        <f t="shared" si="58"/>
        <v/>
      </c>
      <c r="O930" s="5" t="str">
        <f t="shared" si="59"/>
        <v/>
      </c>
    </row>
    <row r="931" spans="1:15">
      <c r="A931" s="5" t="s">
        <v>2279</v>
      </c>
      <c r="B931" s="5" t="s">
        <v>30</v>
      </c>
      <c r="C931" s="5" t="s">
        <v>35</v>
      </c>
      <c r="D931" s="5" t="s">
        <v>2280</v>
      </c>
      <c r="E931" s="5" t="s">
        <v>2281</v>
      </c>
      <c r="F931" s="5"/>
      <c r="G931" s="5">
        <v>7</v>
      </c>
      <c r="H931" s="5" t="s">
        <v>27</v>
      </c>
      <c r="I931" s="5">
        <v>-1</v>
      </c>
      <c r="J931" s="5"/>
      <c r="K931" s="4" t="str">
        <f>VLOOKUP(IF(ISBLANK(J931),C931,LEFT(J931,IFERROR(FIND("_",LEFT(J931,4)),1)-1)),{"","fact";"c","reset";"tc","reset";"ec","reset";"tec","fact";"c32","rate";"c64","rate";"cmpd","";"ec32","diff";"ec64","diff";"f","fact";"family","";"n","raw";"s",""},2,FALSE)</f>
        <v>rate</v>
      </c>
      <c r="L931" s="4" t="str">
        <f t="shared" si="56"/>
        <v/>
      </c>
      <c r="M931" s="5" t="str">
        <f t="shared" si="57"/>
        <v/>
      </c>
      <c r="N931" s="5" t="str">
        <f t="shared" si="58"/>
        <v/>
      </c>
      <c r="O931" s="5" t="str">
        <f t="shared" si="59"/>
        <v/>
      </c>
    </row>
    <row r="932" spans="1:15">
      <c r="A932" s="5" t="s">
        <v>2282</v>
      </c>
      <c r="B932" s="5" t="s">
        <v>30</v>
      </c>
      <c r="C932" s="5" t="s">
        <v>30</v>
      </c>
      <c r="D932" s="5" t="s">
        <v>2283</v>
      </c>
      <c r="E932" s="5" t="s">
        <v>2284</v>
      </c>
      <c r="F932" s="5"/>
      <c r="G932" s="5">
        <v>10</v>
      </c>
      <c r="H932" s="5" t="s">
        <v>27</v>
      </c>
      <c r="I932" s="5">
        <v>-1</v>
      </c>
      <c r="J932" s="5"/>
      <c r="K932" s="4" t="str">
        <f>VLOOKUP(IF(ISBLANK(J932),C932,LEFT(J932,IFERROR(FIND("_",LEFT(J932,4)),1)-1)),{"","fact";"c","reset";"tc","reset";"ec","reset";"tec","fact";"c32","rate";"c64","rate";"cmpd","";"ec32","diff";"ec64","diff";"f","fact";"family","";"n","raw";"s",""},2,FALSE)</f>
        <v/>
      </c>
      <c r="L932" s="4" t="str">
        <f t="shared" si="56"/>
        <v/>
      </c>
      <c r="M932" s="5" t="str">
        <f t="shared" si="57"/>
        <v/>
      </c>
      <c r="N932" s="5" t="str">
        <f t="shared" si="58"/>
        <v/>
      </c>
      <c r="O932" s="5" t="str">
        <f t="shared" si="59"/>
        <v/>
      </c>
    </row>
    <row r="933" spans="1:15">
      <c r="A933" s="5" t="s">
        <v>2285</v>
      </c>
      <c r="B933" s="5" t="s">
        <v>30</v>
      </c>
      <c r="C933" s="5" t="s">
        <v>145</v>
      </c>
      <c r="D933" s="5" t="s">
        <v>2286</v>
      </c>
      <c r="E933" s="5" t="s">
        <v>2287</v>
      </c>
      <c r="F933" s="5" t="s">
        <v>2288</v>
      </c>
      <c r="G933" s="5">
        <v>7</v>
      </c>
      <c r="H933" s="5" t="s">
        <v>27</v>
      </c>
      <c r="I933" s="5">
        <v>-1</v>
      </c>
      <c r="J933" s="5"/>
      <c r="K933" s="4" t="str">
        <f>VLOOKUP(IF(ISBLANK(J933),C933,LEFT(J933,IFERROR(FIND("_",LEFT(J933,4)),1)-1)),{"","fact";"c","reset";"tc","reset";"ec","reset";"tec","fact";"c32","rate";"c64","rate";"cmpd","";"ec32","diff";"ec64","diff";"f","fact";"family","";"n","raw";"s",""},2,FALSE)</f>
        <v>fact</v>
      </c>
      <c r="L933" s="4" t="str">
        <f t="shared" si="56"/>
        <v/>
      </c>
      <c r="M933" s="5" t="str">
        <f t="shared" si="57"/>
        <v/>
      </c>
      <c r="N933" s="5" t="str">
        <f t="shared" si="58"/>
        <v/>
      </c>
      <c r="O933" s="5" t="str">
        <f t="shared" si="59"/>
        <v/>
      </c>
    </row>
    <row r="934" spans="1:15">
      <c r="A934" s="5" t="s">
        <v>2289</v>
      </c>
      <c r="B934" s="5" t="s">
        <v>30</v>
      </c>
      <c r="C934" s="5" t="s">
        <v>237</v>
      </c>
      <c r="D934" s="5"/>
      <c r="E934" s="5" t="s">
        <v>2290</v>
      </c>
      <c r="F934" s="5"/>
      <c r="G934" s="5">
        <v>-1</v>
      </c>
      <c r="H934" s="5" t="s">
        <v>27</v>
      </c>
      <c r="I934" s="5"/>
      <c r="J934" s="5"/>
      <c r="K934" s="4" t="str">
        <f>VLOOKUP(IF(ISBLANK(J934),C934,LEFT(J934,IFERROR(FIND("_",LEFT(J934,4)),1)-1)),{"","fact";"c","reset";"tc","reset";"ec","reset";"tec","fact";"c32","rate";"c64","rate";"cmpd","";"ec32","diff";"ec64","diff";"f","fact";"family","";"n","raw";"s",""},2,FALSE)</f>
        <v/>
      </c>
      <c r="L934" s="4" t="str">
        <f t="shared" si="56"/>
        <v/>
      </c>
      <c r="M934" s="5" t="str">
        <f t="shared" si="57"/>
        <v/>
      </c>
      <c r="N934" s="5" t="str">
        <f t="shared" si="58"/>
        <v/>
      </c>
      <c r="O934" s="5" t="str">
        <f t="shared" si="59"/>
        <v/>
      </c>
    </row>
    <row r="935" spans="1:15">
      <c r="A935" s="5" t="s">
        <v>2291</v>
      </c>
      <c r="B935" s="5" t="s">
        <v>30</v>
      </c>
      <c r="C935" s="5" t="s">
        <v>35</v>
      </c>
      <c r="D935" s="5" t="s">
        <v>2292</v>
      </c>
      <c r="E935" s="5" t="s">
        <v>2293</v>
      </c>
      <c r="F935" s="5"/>
      <c r="G935" s="5">
        <v>7</v>
      </c>
      <c r="H935" s="5" t="s">
        <v>27</v>
      </c>
      <c r="I935" s="5">
        <v>-1</v>
      </c>
      <c r="J935" s="5"/>
      <c r="K935" s="4" t="str">
        <f>VLOOKUP(IF(ISBLANK(J935),C935,LEFT(J935,IFERROR(FIND("_",LEFT(J935,4)),1)-1)),{"","fact";"c","reset";"tc","reset";"ec","reset";"tec","fact";"c32","rate";"c64","rate";"cmpd","";"ec32","diff";"ec64","diff";"f","fact";"family","";"n","raw";"s",""},2,FALSE)</f>
        <v>rate</v>
      </c>
      <c r="L935" s="4" t="str">
        <f t="shared" si="56"/>
        <v/>
      </c>
      <c r="M935" s="5" t="str">
        <f t="shared" si="57"/>
        <v/>
      </c>
      <c r="N935" s="5" t="str">
        <f t="shared" si="58"/>
        <v/>
      </c>
      <c r="O935" s="5" t="str">
        <f t="shared" si="59"/>
        <v/>
      </c>
    </row>
    <row r="936" spans="1:15">
      <c r="A936" s="5" t="s">
        <v>2294</v>
      </c>
      <c r="B936" s="5" t="s">
        <v>30</v>
      </c>
      <c r="C936" s="5" t="s">
        <v>35</v>
      </c>
      <c r="D936" s="5" t="s">
        <v>2295</v>
      </c>
      <c r="E936" s="5" t="s">
        <v>2296</v>
      </c>
      <c r="F936" s="5"/>
      <c r="G936" s="5">
        <v>7</v>
      </c>
      <c r="H936" s="5" t="s">
        <v>27</v>
      </c>
      <c r="I936" s="5">
        <v>-1</v>
      </c>
      <c r="J936" s="5"/>
      <c r="K936" s="4" t="str">
        <f>VLOOKUP(IF(ISBLANK(J936),C936,LEFT(J936,IFERROR(FIND("_",LEFT(J936,4)),1)-1)),{"","fact";"c","reset";"tc","reset";"ec","reset";"tec","fact";"c32","rate";"c64","rate";"cmpd","";"ec32","diff";"ec64","diff";"f","fact";"family","";"n","raw";"s",""},2,FALSE)</f>
        <v>rate</v>
      </c>
      <c r="L936" s="4" t="str">
        <f t="shared" si="56"/>
        <v/>
      </c>
      <c r="M936" s="5" t="str">
        <f t="shared" si="57"/>
        <v/>
      </c>
      <c r="N936" s="5" t="str">
        <f t="shared" si="58"/>
        <v/>
      </c>
      <c r="O936" s="5" t="str">
        <f t="shared" si="59"/>
        <v/>
      </c>
    </row>
    <row r="937" spans="1:15">
      <c r="A937" s="5" t="s">
        <v>2297</v>
      </c>
      <c r="B937" s="5" t="s">
        <v>30</v>
      </c>
      <c r="C937" s="5" t="s">
        <v>35</v>
      </c>
      <c r="D937" s="5" t="s">
        <v>2298</v>
      </c>
      <c r="E937" s="5" t="s">
        <v>2299</v>
      </c>
      <c r="F937" s="5"/>
      <c r="G937" s="5">
        <v>7</v>
      </c>
      <c r="H937" s="5" t="s">
        <v>27</v>
      </c>
      <c r="I937" s="5">
        <v>-1</v>
      </c>
      <c r="J937" s="5"/>
      <c r="K937" s="4" t="str">
        <f>VLOOKUP(IF(ISBLANK(J937),C937,LEFT(J937,IFERROR(FIND("_",LEFT(J937,4)),1)-1)),{"","fact";"c","reset";"tc","reset";"ec","reset";"tec","fact";"c32","rate";"c64","rate";"cmpd","";"ec32","diff";"ec64","diff";"f","fact";"family","";"n","raw";"s",""},2,FALSE)</f>
        <v>rate</v>
      </c>
      <c r="L937" s="4" t="str">
        <f t="shared" si="56"/>
        <v/>
      </c>
      <c r="M937" s="5" t="str">
        <f t="shared" si="57"/>
        <v/>
      </c>
      <c r="N937" s="5" t="str">
        <f t="shared" si="58"/>
        <v/>
      </c>
      <c r="O937" s="5" t="str">
        <f t="shared" si="59"/>
        <v/>
      </c>
    </row>
    <row r="938" spans="1:15">
      <c r="A938" s="5" t="s">
        <v>2300</v>
      </c>
      <c r="B938" s="5" t="s">
        <v>30</v>
      </c>
      <c r="C938" s="5" t="s">
        <v>35</v>
      </c>
      <c r="D938" s="5" t="s">
        <v>2301</v>
      </c>
      <c r="E938" s="5" t="s">
        <v>2302</v>
      </c>
      <c r="F938" s="5"/>
      <c r="G938" s="5">
        <v>7</v>
      </c>
      <c r="H938" s="5" t="s">
        <v>27</v>
      </c>
      <c r="I938" s="5">
        <v>-1</v>
      </c>
      <c r="J938" s="5"/>
      <c r="K938" s="4" t="str">
        <f>VLOOKUP(IF(ISBLANK(J938),C938,LEFT(J938,IFERROR(FIND("_",LEFT(J938,4)),1)-1)),{"","fact";"c","reset";"tc","reset";"ec","reset";"tec","fact";"c32","rate";"c64","rate";"cmpd","";"ec32","diff";"ec64","diff";"f","fact";"family","";"n","raw";"s",""},2,FALSE)</f>
        <v>rate</v>
      </c>
      <c r="L938" s="4" t="str">
        <f t="shared" si="56"/>
        <v/>
      </c>
      <c r="M938" s="5" t="str">
        <f t="shared" si="57"/>
        <v/>
      </c>
      <c r="N938" s="5" t="str">
        <f t="shared" si="58"/>
        <v/>
      </c>
      <c r="O938" s="5" t="str">
        <f t="shared" si="59"/>
        <v/>
      </c>
    </row>
    <row r="939" spans="1:15">
      <c r="A939" s="5" t="s">
        <v>2303</v>
      </c>
      <c r="B939" s="5" t="s">
        <v>30</v>
      </c>
      <c r="C939" s="5" t="s">
        <v>237</v>
      </c>
      <c r="D939" s="5"/>
      <c r="E939" s="5" t="s">
        <v>2304</v>
      </c>
      <c r="F939" s="5"/>
      <c r="G939" s="5">
        <v>-1</v>
      </c>
      <c r="H939" s="5" t="s">
        <v>27</v>
      </c>
      <c r="I939" s="5"/>
      <c r="J939" s="5"/>
      <c r="K939" s="4" t="str">
        <f>VLOOKUP(IF(ISBLANK(J939),C939,LEFT(J939,IFERROR(FIND("_",LEFT(J939,4)),1)-1)),{"","fact";"c","reset";"tc","reset";"ec","reset";"tec","fact";"c32","rate";"c64","rate";"cmpd","";"ec32","diff";"ec64","diff";"f","fact";"family","";"n","raw";"s",""},2,FALSE)</f>
        <v/>
      </c>
      <c r="L939" s="4" t="str">
        <f t="shared" si="56"/>
        <v/>
      </c>
      <c r="M939" s="5" t="str">
        <f t="shared" si="57"/>
        <v/>
      </c>
      <c r="N939" s="5" t="str">
        <f t="shared" si="58"/>
        <v/>
      </c>
      <c r="O939" s="5" t="str">
        <f t="shared" si="59"/>
        <v/>
      </c>
    </row>
    <row r="940" spans="1:15">
      <c r="A940" s="5" t="s">
        <v>2305</v>
      </c>
      <c r="B940" s="5" t="s">
        <v>30</v>
      </c>
      <c r="C940" s="5" t="s">
        <v>35</v>
      </c>
      <c r="D940" s="5" t="s">
        <v>2306</v>
      </c>
      <c r="E940" s="5" t="s">
        <v>2307</v>
      </c>
      <c r="F940" s="5"/>
      <c r="G940" s="5">
        <v>7</v>
      </c>
      <c r="H940" s="5" t="s">
        <v>27</v>
      </c>
      <c r="I940" s="5">
        <v>-1</v>
      </c>
      <c r="J940" s="5"/>
      <c r="K940" s="4" t="str">
        <f>VLOOKUP(IF(ISBLANK(J940),C940,LEFT(J940,IFERROR(FIND("_",LEFT(J940,4)),1)-1)),{"","fact";"c","reset";"tc","reset";"ec","reset";"tec","fact";"c32","rate";"c64","rate";"cmpd","";"ec32","diff";"ec64","diff";"f","fact";"family","";"n","raw";"s",""},2,FALSE)</f>
        <v>rate</v>
      </c>
      <c r="L940" s="4" t="str">
        <f t="shared" si="56"/>
        <v/>
      </c>
      <c r="M940" s="5" t="str">
        <f t="shared" si="57"/>
        <v/>
      </c>
      <c r="N940" s="5" t="str">
        <f t="shared" si="58"/>
        <v/>
      </c>
      <c r="O940" s="5" t="str">
        <f t="shared" si="59"/>
        <v/>
      </c>
    </row>
    <row r="941" spans="1:15">
      <c r="A941" s="5" t="s">
        <v>2308</v>
      </c>
      <c r="B941" s="5" t="s">
        <v>30</v>
      </c>
      <c r="C941" s="5" t="s">
        <v>221</v>
      </c>
      <c r="D941" s="5" t="s">
        <v>2309</v>
      </c>
      <c r="E941" s="5" t="s">
        <v>2310</v>
      </c>
      <c r="F941" s="5"/>
      <c r="G941" s="5">
        <v>7</v>
      </c>
      <c r="H941" s="5" t="s">
        <v>27</v>
      </c>
      <c r="I941" s="5">
        <v>-1</v>
      </c>
      <c r="J941" s="5"/>
      <c r="K941" s="4" t="str">
        <f>VLOOKUP(IF(ISBLANK(J941),C941,LEFT(J941,IFERROR(FIND("_",LEFT(J941,4)),1)-1)),{"","fact";"c","reset";"tc","reset";"ec","reset";"tec","fact";"c32","rate";"c64","rate";"cmpd","";"ec32","diff";"ec64","diff";"f","fact";"family","";"n","raw";"s",""},2,FALSE)</f>
        <v>diff</v>
      </c>
      <c r="L941" s="4" t="str">
        <f t="shared" si="56"/>
        <v/>
      </c>
      <c r="M941" s="5" t="str">
        <f t="shared" si="57"/>
        <v/>
      </c>
      <c r="N941" s="5" t="str">
        <f t="shared" si="58"/>
        <v/>
      </c>
      <c r="O941" s="5" t="str">
        <f t="shared" si="59"/>
        <v/>
      </c>
    </row>
    <row r="942" spans="1:15">
      <c r="A942" s="5" t="s">
        <v>2311</v>
      </c>
      <c r="B942" s="5" t="s">
        <v>30</v>
      </c>
      <c r="C942" s="5" t="s">
        <v>221</v>
      </c>
      <c r="D942" s="5" t="s">
        <v>2312</v>
      </c>
      <c r="E942" s="5" t="s">
        <v>2313</v>
      </c>
      <c r="F942" s="5"/>
      <c r="G942" s="5">
        <v>7</v>
      </c>
      <c r="H942" s="5" t="s">
        <v>27</v>
      </c>
      <c r="I942" s="5">
        <v>-1</v>
      </c>
      <c r="J942" s="5"/>
      <c r="K942" s="4" t="str">
        <f>VLOOKUP(IF(ISBLANK(J942),C942,LEFT(J942,IFERROR(FIND("_",LEFT(J942,4)),1)-1)),{"","fact";"c","reset";"tc","reset";"ec","reset";"tec","fact";"c32","rate";"c64","rate";"cmpd","";"ec32","diff";"ec64","diff";"f","fact";"family","";"n","raw";"s",""},2,FALSE)</f>
        <v>diff</v>
      </c>
      <c r="L942" s="4" t="str">
        <f t="shared" si="56"/>
        <v/>
      </c>
      <c r="M942" s="5" t="str">
        <f t="shared" si="57"/>
        <v/>
      </c>
      <c r="N942" s="5" t="str">
        <f t="shared" si="58"/>
        <v/>
      </c>
      <c r="O942" s="5" t="str">
        <f t="shared" si="59"/>
        <v/>
      </c>
    </row>
    <row r="943" spans="1:15">
      <c r="A943" s="5" t="s">
        <v>2314</v>
      </c>
      <c r="B943" s="5" t="s">
        <v>30</v>
      </c>
      <c r="C943" s="5" t="s">
        <v>35</v>
      </c>
      <c r="D943" s="5" t="s">
        <v>2315</v>
      </c>
      <c r="E943" s="5" t="s">
        <v>2316</v>
      </c>
      <c r="F943" s="5"/>
      <c r="G943" s="5">
        <v>7</v>
      </c>
      <c r="H943" s="5" t="s">
        <v>27</v>
      </c>
      <c r="I943" s="5">
        <v>-1</v>
      </c>
      <c r="J943" s="5"/>
      <c r="K943" s="4" t="str">
        <f>VLOOKUP(IF(ISBLANK(J943),C943,LEFT(J943,IFERROR(FIND("_",LEFT(J943,4)),1)-1)),{"","fact";"c","reset";"tc","reset";"ec","reset";"tec","fact";"c32","rate";"c64","rate";"cmpd","";"ec32","diff";"ec64","diff";"f","fact";"family","";"n","raw";"s",""},2,FALSE)</f>
        <v>rate</v>
      </c>
      <c r="L943" s="4" t="str">
        <f t="shared" si="56"/>
        <v/>
      </c>
      <c r="M943" s="5" t="str">
        <f t="shared" si="57"/>
        <v/>
      </c>
      <c r="N943" s="5" t="str">
        <f t="shared" si="58"/>
        <v/>
      </c>
      <c r="O943" s="5" t="str">
        <f t="shared" si="59"/>
        <v/>
      </c>
    </row>
    <row r="944" spans="1:15">
      <c r="A944" s="5" t="s">
        <v>2317</v>
      </c>
      <c r="B944" s="5" t="s">
        <v>30</v>
      </c>
      <c r="C944" s="5" t="s">
        <v>35</v>
      </c>
      <c r="D944" s="5" t="s">
        <v>2318</v>
      </c>
      <c r="E944" s="5" t="s">
        <v>2319</v>
      </c>
      <c r="F944" s="5"/>
      <c r="G944" s="5">
        <v>7</v>
      </c>
      <c r="H944" s="5" t="s">
        <v>27</v>
      </c>
      <c r="I944" s="5">
        <v>-1</v>
      </c>
      <c r="J944" s="5"/>
      <c r="K944" s="4" t="str">
        <f>VLOOKUP(IF(ISBLANK(J944),C944,LEFT(J944,IFERROR(FIND("_",LEFT(J944,4)),1)-1)),{"","fact";"c","reset";"tc","reset";"ec","reset";"tec","fact";"c32","rate";"c64","rate";"cmpd","";"ec32","diff";"ec64","diff";"f","fact";"family","";"n","raw";"s",""},2,FALSE)</f>
        <v>rate</v>
      </c>
      <c r="L944" s="4" t="str">
        <f t="shared" si="56"/>
        <v/>
      </c>
      <c r="M944" s="5" t="str">
        <f t="shared" si="57"/>
        <v/>
      </c>
      <c r="N944" s="5" t="str">
        <f t="shared" si="58"/>
        <v/>
      </c>
      <c r="O944" s="5" t="str">
        <f t="shared" si="59"/>
        <v/>
      </c>
    </row>
    <row r="945" spans="1:15">
      <c r="A945" s="5" t="s">
        <v>2320</v>
      </c>
      <c r="B945" s="5" t="s">
        <v>30</v>
      </c>
      <c r="C945" s="5" t="s">
        <v>35</v>
      </c>
      <c r="D945" s="5" t="s">
        <v>2321</v>
      </c>
      <c r="E945" s="5" t="s">
        <v>2322</v>
      </c>
      <c r="F945" s="5"/>
      <c r="G945" s="5">
        <v>7</v>
      </c>
      <c r="H945" s="5" t="s">
        <v>27</v>
      </c>
      <c r="I945" s="5">
        <v>-1</v>
      </c>
      <c r="J945" s="5"/>
      <c r="K945" s="4" t="str">
        <f>VLOOKUP(IF(ISBLANK(J945),C945,LEFT(J945,IFERROR(FIND("_",LEFT(J945,4)),1)-1)),{"","fact";"c","reset";"tc","reset";"ec","reset";"tec","fact";"c32","rate";"c64","rate";"cmpd","";"ec32","diff";"ec64","diff";"f","fact";"family","";"n","raw";"s",""},2,FALSE)</f>
        <v>rate</v>
      </c>
      <c r="L945" s="4" t="str">
        <f t="shared" si="56"/>
        <v/>
      </c>
      <c r="M945" s="5" t="str">
        <f t="shared" si="57"/>
        <v/>
      </c>
      <c r="N945" s="5" t="str">
        <f t="shared" si="58"/>
        <v/>
      </c>
      <c r="O945" s="5" t="str">
        <f t="shared" si="59"/>
        <v/>
      </c>
    </row>
    <row r="946" spans="1:15">
      <c r="A946" s="5" t="s">
        <v>2323</v>
      </c>
      <c r="B946" s="5" t="s">
        <v>30</v>
      </c>
      <c r="C946" s="5" t="s">
        <v>237</v>
      </c>
      <c r="D946" s="5"/>
      <c r="E946" s="5" t="s">
        <v>2324</v>
      </c>
      <c r="F946" s="5"/>
      <c r="G946" s="5">
        <v>-1</v>
      </c>
      <c r="H946" s="5" t="s">
        <v>27</v>
      </c>
      <c r="I946" s="5"/>
      <c r="J946" s="5"/>
      <c r="K946" s="4" t="str">
        <f>VLOOKUP(IF(ISBLANK(J946),C946,LEFT(J946,IFERROR(FIND("_",LEFT(J946,4)),1)-1)),{"","fact";"c","reset";"tc","reset";"ec","reset";"tec","fact";"c32","rate";"c64","rate";"cmpd","";"ec32","diff";"ec64","diff";"f","fact";"family","";"n","raw";"s",""},2,FALSE)</f>
        <v/>
      </c>
      <c r="L946" s="4" t="str">
        <f t="shared" si="56"/>
        <v/>
      </c>
      <c r="M946" s="5" t="str">
        <f t="shared" si="57"/>
        <v/>
      </c>
      <c r="N946" s="5" t="str">
        <f t="shared" si="58"/>
        <v/>
      </c>
      <c r="O946" s="5" t="str">
        <f t="shared" si="59"/>
        <v/>
      </c>
    </row>
    <row r="947" spans="1:15">
      <c r="A947" s="5" t="s">
        <v>2325</v>
      </c>
      <c r="B947" s="5" t="s">
        <v>30</v>
      </c>
      <c r="C947" s="5" t="s">
        <v>35</v>
      </c>
      <c r="D947" s="5" t="s">
        <v>2326</v>
      </c>
      <c r="E947" s="5" t="s">
        <v>2327</v>
      </c>
      <c r="F947" s="5"/>
      <c r="G947" s="5">
        <v>7</v>
      </c>
      <c r="H947" s="5" t="s">
        <v>27</v>
      </c>
      <c r="I947" s="5">
        <v>-1</v>
      </c>
      <c r="J947" s="5"/>
      <c r="K947" s="4" t="str">
        <f>VLOOKUP(IF(ISBLANK(J947),C947,LEFT(J947,IFERROR(FIND("_",LEFT(J947,4)),1)-1)),{"","fact";"c","reset";"tc","reset";"ec","reset";"tec","fact";"c32","rate";"c64","rate";"cmpd","";"ec32","diff";"ec64","diff";"f","fact";"family","";"n","raw";"s",""},2,FALSE)</f>
        <v>rate</v>
      </c>
      <c r="L947" s="4" t="str">
        <f t="shared" si="56"/>
        <v/>
      </c>
      <c r="M947" s="5" t="str">
        <f t="shared" si="57"/>
        <v/>
      </c>
      <c r="N947" s="5" t="str">
        <f t="shared" si="58"/>
        <v/>
      </c>
      <c r="O947" s="5" t="str">
        <f t="shared" si="59"/>
        <v/>
      </c>
    </row>
    <row r="948" spans="1:15">
      <c r="A948" s="5" t="s">
        <v>2328</v>
      </c>
      <c r="B948" s="5" t="s">
        <v>30</v>
      </c>
      <c r="C948" s="5" t="s">
        <v>35</v>
      </c>
      <c r="D948" s="5" t="s">
        <v>2329</v>
      </c>
      <c r="E948" s="5" t="s">
        <v>2330</v>
      </c>
      <c r="F948" s="5"/>
      <c r="G948" s="5">
        <v>7</v>
      </c>
      <c r="H948" s="5" t="s">
        <v>27</v>
      </c>
      <c r="I948" s="5">
        <v>-1</v>
      </c>
      <c r="J948" s="5"/>
      <c r="K948" s="4" t="str">
        <f>VLOOKUP(IF(ISBLANK(J948),C948,LEFT(J948,IFERROR(FIND("_",LEFT(J948,4)),1)-1)),{"","fact";"c","reset";"tc","reset";"ec","reset";"tec","fact";"c32","rate";"c64","rate";"cmpd","";"ec32","diff";"ec64","diff";"f","fact";"family","";"n","raw";"s",""},2,FALSE)</f>
        <v>rate</v>
      </c>
      <c r="L948" s="4" t="str">
        <f t="shared" si="56"/>
        <v/>
      </c>
      <c r="M948" s="5" t="str">
        <f t="shared" si="57"/>
        <v/>
      </c>
      <c r="N948" s="5" t="str">
        <f t="shared" si="58"/>
        <v/>
      </c>
      <c r="O948" s="5" t="str">
        <f t="shared" si="59"/>
        <v/>
      </c>
    </row>
    <row r="949" spans="1:15">
      <c r="A949" s="5" t="s">
        <v>2331</v>
      </c>
      <c r="B949" s="5" t="s">
        <v>30</v>
      </c>
      <c r="C949" s="5" t="s">
        <v>35</v>
      </c>
      <c r="D949" s="5" t="s">
        <v>2332</v>
      </c>
      <c r="E949" s="5" t="s">
        <v>2333</v>
      </c>
      <c r="F949" s="5"/>
      <c r="G949" s="5">
        <v>7</v>
      </c>
      <c r="H949" s="5" t="s">
        <v>27</v>
      </c>
      <c r="I949" s="5">
        <v>-1</v>
      </c>
      <c r="J949" s="5"/>
      <c r="K949" s="4" t="str">
        <f>VLOOKUP(IF(ISBLANK(J949),C949,LEFT(J949,IFERROR(FIND("_",LEFT(J949,4)),1)-1)),{"","fact";"c","reset";"tc","reset";"ec","reset";"tec","fact";"c32","rate";"c64","rate";"cmpd","";"ec32","diff";"ec64","diff";"f","fact";"family","";"n","raw";"s",""},2,FALSE)</f>
        <v>rate</v>
      </c>
      <c r="L949" s="4" t="str">
        <f t="shared" si="56"/>
        <v/>
      </c>
      <c r="M949" s="5" t="str">
        <f t="shared" si="57"/>
        <v/>
      </c>
      <c r="N949" s="5" t="str">
        <f t="shared" si="58"/>
        <v/>
      </c>
      <c r="O949" s="5" t="str">
        <f t="shared" si="59"/>
        <v/>
      </c>
    </row>
    <row r="950" spans="1:15">
      <c r="A950" s="5" t="s">
        <v>2334</v>
      </c>
      <c r="B950" s="5" t="s">
        <v>30</v>
      </c>
      <c r="C950" s="5" t="s">
        <v>35</v>
      </c>
      <c r="D950" s="5" t="s">
        <v>2335</v>
      </c>
      <c r="E950" s="5" t="s">
        <v>2336</v>
      </c>
      <c r="F950" s="5"/>
      <c r="G950" s="5">
        <v>7</v>
      </c>
      <c r="H950" s="5" t="s">
        <v>27</v>
      </c>
      <c r="I950" s="5">
        <v>-1</v>
      </c>
      <c r="J950" s="5"/>
      <c r="K950" s="4" t="str">
        <f>VLOOKUP(IF(ISBLANK(J950),C950,LEFT(J950,IFERROR(FIND("_",LEFT(J950,4)),1)-1)),{"","fact";"c","reset";"tc","reset";"ec","reset";"tec","fact";"c32","rate";"c64","rate";"cmpd","";"ec32","diff";"ec64","diff";"f","fact";"family","";"n","raw";"s",""},2,FALSE)</f>
        <v>rate</v>
      </c>
      <c r="L950" s="4" t="str">
        <f t="shared" si="56"/>
        <v/>
      </c>
      <c r="M950" s="5" t="str">
        <f t="shared" si="57"/>
        <v/>
      </c>
      <c r="N950" s="5" t="str">
        <f t="shared" si="58"/>
        <v/>
      </c>
      <c r="O950" s="5" t="str">
        <f t="shared" si="59"/>
        <v/>
      </c>
    </row>
    <row r="951" spans="1:15">
      <c r="A951" s="5" t="s">
        <v>2337</v>
      </c>
      <c r="B951" s="5" t="s">
        <v>30</v>
      </c>
      <c r="C951" s="5" t="s">
        <v>35</v>
      </c>
      <c r="D951" s="5" t="s">
        <v>2338</v>
      </c>
      <c r="E951" s="5" t="s">
        <v>2339</v>
      </c>
      <c r="F951" s="5"/>
      <c r="G951" s="5">
        <v>7</v>
      </c>
      <c r="H951" s="5" t="s">
        <v>27</v>
      </c>
      <c r="I951" s="5">
        <v>-1</v>
      </c>
      <c r="J951" s="5"/>
      <c r="K951" s="4" t="str">
        <f>VLOOKUP(IF(ISBLANK(J951),C951,LEFT(J951,IFERROR(FIND("_",LEFT(J951,4)),1)-1)),{"","fact";"c","reset";"tc","reset";"ec","reset";"tec","fact";"c32","rate";"c64","rate";"cmpd","";"ec32","diff";"ec64","diff";"f","fact";"family","";"n","raw";"s",""},2,FALSE)</f>
        <v>rate</v>
      </c>
      <c r="L951" s="4" t="str">
        <f t="shared" si="56"/>
        <v/>
      </c>
      <c r="M951" s="5" t="str">
        <f t="shared" si="57"/>
        <v/>
      </c>
      <c r="N951" s="5" t="str">
        <f t="shared" si="58"/>
        <v/>
      </c>
      <c r="O951" s="5" t="str">
        <f t="shared" si="59"/>
        <v/>
      </c>
    </row>
    <row r="952" spans="1:15">
      <c r="A952" s="5" t="s">
        <v>2340</v>
      </c>
      <c r="B952" s="5" t="s">
        <v>30</v>
      </c>
      <c r="C952" s="5" t="s">
        <v>35</v>
      </c>
      <c r="D952" s="5" t="s">
        <v>2341</v>
      </c>
      <c r="E952" s="5" t="s">
        <v>2342</v>
      </c>
      <c r="F952" s="5"/>
      <c r="G952" s="5">
        <v>7</v>
      </c>
      <c r="H952" s="5" t="s">
        <v>27</v>
      </c>
      <c r="I952" s="5">
        <v>-1</v>
      </c>
      <c r="J952" s="5"/>
      <c r="K952" s="4" t="str">
        <f>VLOOKUP(IF(ISBLANK(J952),C952,LEFT(J952,IFERROR(FIND("_",LEFT(J952,4)),1)-1)),{"","fact";"c","reset";"tc","reset";"ec","reset";"tec","fact";"c32","rate";"c64","rate";"cmpd","";"ec32","diff";"ec64","diff";"f","fact";"family","";"n","raw";"s",""},2,FALSE)</f>
        <v>rate</v>
      </c>
      <c r="L952" s="4" t="str">
        <f t="shared" si="56"/>
        <v/>
      </c>
      <c r="M952" s="5" t="str">
        <f t="shared" si="57"/>
        <v/>
      </c>
      <c r="N952" s="5" t="str">
        <f t="shared" si="58"/>
        <v/>
      </c>
      <c r="O952" s="5" t="str">
        <f t="shared" si="59"/>
        <v/>
      </c>
    </row>
    <row r="953" spans="1:15">
      <c r="A953" s="5" t="s">
        <v>2343</v>
      </c>
      <c r="B953" s="5" t="s">
        <v>30</v>
      </c>
      <c r="C953" s="5" t="s">
        <v>35</v>
      </c>
      <c r="D953" s="5" t="s">
        <v>2344</v>
      </c>
      <c r="E953" s="5" t="s">
        <v>2345</v>
      </c>
      <c r="F953" s="5"/>
      <c r="G953" s="5">
        <v>7</v>
      </c>
      <c r="H953" s="5" t="s">
        <v>27</v>
      </c>
      <c r="I953" s="5">
        <v>-1</v>
      </c>
      <c r="J953" s="5"/>
      <c r="K953" s="4" t="str">
        <f>VLOOKUP(IF(ISBLANK(J953),C953,LEFT(J953,IFERROR(FIND("_",LEFT(J953,4)),1)-1)),{"","fact";"c","reset";"tc","reset";"ec","reset";"tec","fact";"c32","rate";"c64","rate";"cmpd","";"ec32","diff";"ec64","diff";"f","fact";"family","";"n","raw";"s",""},2,FALSE)</f>
        <v>rate</v>
      </c>
      <c r="L953" s="4" t="str">
        <f t="shared" si="56"/>
        <v/>
      </c>
      <c r="M953" s="5" t="str">
        <f t="shared" si="57"/>
        <v/>
      </c>
      <c r="N953" s="5" t="str">
        <f t="shared" si="58"/>
        <v/>
      </c>
      <c r="O953" s="5" t="str">
        <f t="shared" si="59"/>
        <v/>
      </c>
    </row>
    <row r="954" spans="1:15">
      <c r="A954" s="5" t="s">
        <v>2346</v>
      </c>
      <c r="B954" s="5" t="s">
        <v>30</v>
      </c>
      <c r="C954" s="5" t="s">
        <v>35</v>
      </c>
      <c r="D954" s="5" t="s">
        <v>2347</v>
      </c>
      <c r="E954" s="5" t="s">
        <v>2348</v>
      </c>
      <c r="F954" s="5"/>
      <c r="G954" s="5">
        <v>7</v>
      </c>
      <c r="H954" s="5" t="s">
        <v>27</v>
      </c>
      <c r="I954" s="5">
        <v>-1</v>
      </c>
      <c r="J954" s="5"/>
      <c r="K954" s="4" t="str">
        <f>VLOOKUP(IF(ISBLANK(J954),C954,LEFT(J954,IFERROR(FIND("_",LEFT(J954,4)),1)-1)),{"","fact";"c","reset";"tc","reset";"ec","reset";"tec","fact";"c32","rate";"c64","rate";"cmpd","";"ec32","diff";"ec64","diff";"f","fact";"family","";"n","raw";"s",""},2,FALSE)</f>
        <v>rate</v>
      </c>
      <c r="L954" s="4" t="str">
        <f t="shared" si="56"/>
        <v/>
      </c>
      <c r="M954" s="5" t="str">
        <f t="shared" si="57"/>
        <v/>
      </c>
      <c r="N954" s="5" t="str">
        <f t="shared" si="58"/>
        <v/>
      </c>
      <c r="O954" s="5" t="str">
        <f t="shared" si="59"/>
        <v/>
      </c>
    </row>
    <row r="955" spans="1:15">
      <c r="A955" s="5" t="s">
        <v>2349</v>
      </c>
      <c r="B955" s="5" t="s">
        <v>30</v>
      </c>
      <c r="C955" s="5" t="s">
        <v>35</v>
      </c>
      <c r="D955" s="5" t="s">
        <v>2350</v>
      </c>
      <c r="E955" s="5" t="s">
        <v>2351</v>
      </c>
      <c r="F955" s="5"/>
      <c r="G955" s="5">
        <v>7</v>
      </c>
      <c r="H955" s="5" t="s">
        <v>27</v>
      </c>
      <c r="I955" s="5">
        <v>-1</v>
      </c>
      <c r="J955" s="5"/>
      <c r="K955" s="4" t="str">
        <f>VLOOKUP(IF(ISBLANK(J955),C955,LEFT(J955,IFERROR(FIND("_",LEFT(J955,4)),1)-1)),{"","fact";"c","reset";"tc","reset";"ec","reset";"tec","fact";"c32","rate";"c64","rate";"cmpd","";"ec32","diff";"ec64","diff";"f","fact";"family","";"n","raw";"s",""},2,FALSE)</f>
        <v>rate</v>
      </c>
      <c r="L955" s="4" t="str">
        <f t="shared" si="56"/>
        <v/>
      </c>
      <c r="M955" s="5" t="str">
        <f t="shared" si="57"/>
        <v/>
      </c>
      <c r="N955" s="5" t="str">
        <f t="shared" si="58"/>
        <v/>
      </c>
      <c r="O955" s="5" t="str">
        <f t="shared" si="59"/>
        <v/>
      </c>
    </row>
    <row r="956" spans="1:15">
      <c r="A956" s="5" t="s">
        <v>2352</v>
      </c>
      <c r="B956" s="5" t="s">
        <v>30</v>
      </c>
      <c r="C956" s="5" t="s">
        <v>35</v>
      </c>
      <c r="D956" s="5" t="s">
        <v>2353</v>
      </c>
      <c r="E956" s="5" t="s">
        <v>2354</v>
      </c>
      <c r="F956" s="5"/>
      <c r="G956" s="5">
        <v>7</v>
      </c>
      <c r="H956" s="5" t="s">
        <v>27</v>
      </c>
      <c r="I956" s="5">
        <v>-1</v>
      </c>
      <c r="J956" s="5"/>
      <c r="K956" s="4" t="str">
        <f>VLOOKUP(IF(ISBLANK(J956),C956,LEFT(J956,IFERROR(FIND("_",LEFT(J956,4)),1)-1)),{"","fact";"c","reset";"tc","reset";"ec","reset";"tec","fact";"c32","rate";"c64","rate";"cmpd","";"ec32","diff";"ec64","diff";"f","fact";"family","";"n","raw";"s",""},2,FALSE)</f>
        <v>rate</v>
      </c>
      <c r="L956" s="4" t="str">
        <f t="shared" si="56"/>
        <v/>
      </c>
      <c r="M956" s="5" t="str">
        <f t="shared" si="57"/>
        <v/>
      </c>
      <c r="N956" s="5" t="str">
        <f t="shared" si="58"/>
        <v/>
      </c>
      <c r="O956" s="5" t="str">
        <f t="shared" si="59"/>
        <v/>
      </c>
    </row>
    <row r="957" spans="1:15">
      <c r="A957" s="5" t="s">
        <v>2355</v>
      </c>
      <c r="B957" s="5" t="s">
        <v>30</v>
      </c>
      <c r="C957" s="5" t="s">
        <v>35</v>
      </c>
      <c r="D957" s="5" t="s">
        <v>2356</v>
      </c>
      <c r="E957" s="5" t="s">
        <v>2357</v>
      </c>
      <c r="F957" s="5"/>
      <c r="G957" s="5">
        <v>7</v>
      </c>
      <c r="H957" s="5" t="s">
        <v>27</v>
      </c>
      <c r="I957" s="5">
        <v>-1</v>
      </c>
      <c r="J957" s="5"/>
      <c r="K957" s="4" t="str">
        <f>VLOOKUP(IF(ISBLANK(J957),C957,LEFT(J957,IFERROR(FIND("_",LEFT(J957,4)),1)-1)),{"","fact";"c","reset";"tc","reset";"ec","reset";"tec","fact";"c32","rate";"c64","rate";"cmpd","";"ec32","diff";"ec64","diff";"f","fact";"family","";"n","raw";"s",""},2,FALSE)</f>
        <v>rate</v>
      </c>
      <c r="L957" s="4" t="str">
        <f t="shared" si="56"/>
        <v/>
      </c>
      <c r="M957" s="5" t="str">
        <f t="shared" si="57"/>
        <v/>
      </c>
      <c r="N957" s="5" t="str">
        <f t="shared" si="58"/>
        <v/>
      </c>
      <c r="O957" s="5" t="str">
        <f t="shared" si="59"/>
        <v/>
      </c>
    </row>
    <row r="958" spans="1:15">
      <c r="A958" s="5" t="s">
        <v>2358</v>
      </c>
      <c r="B958" s="5" t="s">
        <v>30</v>
      </c>
      <c r="C958" s="5" t="s">
        <v>35</v>
      </c>
      <c r="D958" s="5" t="s">
        <v>2359</v>
      </c>
      <c r="E958" s="5" t="s">
        <v>2360</v>
      </c>
      <c r="F958" s="5"/>
      <c r="G958" s="5">
        <v>7</v>
      </c>
      <c r="H958" s="5" t="s">
        <v>27</v>
      </c>
      <c r="I958" s="5">
        <v>-1</v>
      </c>
      <c r="J958" s="5"/>
      <c r="K958" s="4" t="str">
        <f>VLOOKUP(IF(ISBLANK(J958),C958,LEFT(J958,IFERROR(FIND("_",LEFT(J958,4)),1)-1)),{"","fact";"c","reset";"tc","reset";"ec","reset";"tec","fact";"c32","rate";"c64","rate";"cmpd","";"ec32","diff";"ec64","diff";"f","fact";"family","";"n","raw";"s",""},2,FALSE)</f>
        <v>rate</v>
      </c>
      <c r="L958" s="4" t="str">
        <f t="shared" si="56"/>
        <v/>
      </c>
      <c r="M958" s="5" t="str">
        <f t="shared" si="57"/>
        <v/>
      </c>
      <c r="N958" s="5" t="str">
        <f t="shared" si="58"/>
        <v/>
      </c>
      <c r="O958" s="5" t="str">
        <f t="shared" si="59"/>
        <v/>
      </c>
    </row>
    <row r="959" spans="1:15">
      <c r="A959" s="5" t="s">
        <v>2361</v>
      </c>
      <c r="B959" s="5" t="s">
        <v>30</v>
      </c>
      <c r="C959" s="5" t="s">
        <v>145</v>
      </c>
      <c r="D959" s="5" t="s">
        <v>2362</v>
      </c>
      <c r="E959" s="5" t="s">
        <v>2363</v>
      </c>
      <c r="F959" s="5" t="s">
        <v>1446</v>
      </c>
      <c r="G959" s="5">
        <v>7</v>
      </c>
      <c r="H959" s="5" t="s">
        <v>27</v>
      </c>
      <c r="I959" s="5"/>
      <c r="J959" s="5"/>
      <c r="K959" s="4" t="str">
        <f>VLOOKUP(IF(ISBLANK(J959),C959,LEFT(J959,IFERROR(FIND("_",LEFT(J959,4)),1)-1)),{"","fact";"c","reset";"tc","reset";"ec","reset";"tec","fact";"c32","rate";"c64","rate";"cmpd","";"ec32","diff";"ec64","diff";"f","fact";"family","";"n","raw";"s",""},2,FALSE)</f>
        <v>fact</v>
      </c>
      <c r="L959" s="4" t="str">
        <f t="shared" si="56"/>
        <v/>
      </c>
      <c r="M959" s="5" t="str">
        <f t="shared" si="57"/>
        <v/>
      </c>
      <c r="N959" s="5" t="str">
        <f t="shared" si="58"/>
        <v/>
      </c>
      <c r="O959" s="5" t="str">
        <f t="shared" si="59"/>
        <v/>
      </c>
    </row>
    <row r="960" spans="1:15">
      <c r="A960" s="5" t="s">
        <v>2364</v>
      </c>
      <c r="B960" s="5" t="s">
        <v>24</v>
      </c>
      <c r="C960" s="5" t="s">
        <v>25</v>
      </c>
      <c r="D960" s="5"/>
      <c r="E960" s="5" t="s">
        <v>2365</v>
      </c>
      <c r="F960" s="5"/>
      <c r="G960" s="5">
        <v>-1</v>
      </c>
      <c r="H960" s="5" t="s">
        <v>27</v>
      </c>
      <c r="I960" s="5"/>
      <c r="J960" s="5"/>
      <c r="K960" s="4" t="str">
        <f>VLOOKUP(IF(ISBLANK(J960),C960,LEFT(J960,IFERROR(FIND("_",LEFT(J960,4)),1)-1)),{"","fact";"c","reset";"tc","reset";"ec","reset";"tec","fact";"c32","rate";"c64","rate";"cmpd","";"ec32","diff";"ec64","diff";"f","fact";"family","";"n","raw";"s",""},2,FALSE)</f>
        <v/>
      </c>
      <c r="L960" s="4" t="str">
        <f t="shared" si="56"/>
        <v/>
      </c>
      <c r="M960" s="5" t="str">
        <f t="shared" si="57"/>
        <v/>
      </c>
      <c r="N960" s="5" t="str">
        <f t="shared" si="58"/>
        <v/>
      </c>
      <c r="O960" s="5" t="str">
        <f t="shared" si="59"/>
        <v/>
      </c>
    </row>
    <row r="961" spans="1:15">
      <c r="A961" s="5" t="s">
        <v>2366</v>
      </c>
      <c r="B961" s="5" t="s">
        <v>24</v>
      </c>
      <c r="C961" s="5" t="s">
        <v>25</v>
      </c>
      <c r="D961" s="5"/>
      <c r="E961" s="5" t="s">
        <v>2367</v>
      </c>
      <c r="F961" s="5"/>
      <c r="G961" s="5">
        <v>-1</v>
      </c>
      <c r="H961" s="5" t="s">
        <v>27</v>
      </c>
      <c r="I961" s="5"/>
      <c r="J961" s="5"/>
      <c r="K961" s="4" t="str">
        <f>VLOOKUP(IF(ISBLANK(J961),C961,LEFT(J961,IFERROR(FIND("_",LEFT(J961,4)),1)-1)),{"","fact";"c","reset";"tc","reset";"ec","reset";"tec","fact";"c32","rate";"c64","rate";"cmpd","";"ec32","diff";"ec64","diff";"f","fact";"family","";"n","raw";"s",""},2,FALSE)</f>
        <v/>
      </c>
      <c r="L961" s="4" t="str">
        <f t="shared" si="56"/>
        <v/>
      </c>
      <c r="M961" s="5" t="str">
        <f t="shared" si="57"/>
        <v/>
      </c>
      <c r="N961" s="5" t="str">
        <f t="shared" si="58"/>
        <v/>
      </c>
      <c r="O961" s="5" t="str">
        <f t="shared" si="59"/>
        <v/>
      </c>
    </row>
    <row r="962" spans="1:15" ht="30">
      <c r="A962" s="5" t="s">
        <v>2368</v>
      </c>
      <c r="B962" s="5" t="s">
        <v>30</v>
      </c>
      <c r="C962" s="5" t="s">
        <v>455</v>
      </c>
      <c r="D962" s="5" t="s">
        <v>2369</v>
      </c>
      <c r="E962" s="5" t="s">
        <v>2370</v>
      </c>
      <c r="F962" s="5" t="s">
        <v>458</v>
      </c>
      <c r="G962" s="5">
        <v>12</v>
      </c>
      <c r="H962" s="5" t="s">
        <v>27</v>
      </c>
      <c r="I962" s="5"/>
      <c r="J962" s="5" t="s">
        <v>2371</v>
      </c>
      <c r="K962" s="4" t="str">
        <f>VLOOKUP(IF(ISBLANK(J962),C962,LEFT(J962,IFERROR(FIND("_",LEFT(J962,4)),1)-1)),{"","fact";"c","reset";"tc","reset";"ec","reset";"tec","fact";"c32","rate";"c64","rate";"cmpd","";"ec32","diff";"ec64","diff";"f","fact";"family","";"n","raw";"s",""},2,FALSE)</f>
        <v>fact</v>
      </c>
      <c r="L962" s="4" t="str">
        <f t="shared" si="56"/>
        <v>memory.bufferCache.activeBuffers * memory.pageSize</v>
      </c>
      <c r="M962" s="5" t="str">
        <f t="shared" si="57"/>
        <v>mult</v>
      </c>
      <c r="N962" s="5" t="str">
        <f t="shared" si="58"/>
        <v>memory.bufferCache.activeBuffers</v>
      </c>
      <c r="O962" s="5" t="str">
        <f t="shared" si="59"/>
        <v>memory.pageSize</v>
      </c>
    </row>
    <row r="963" spans="1:15">
      <c r="A963" s="5" t="s">
        <v>2372</v>
      </c>
      <c r="B963" s="5" t="s">
        <v>30</v>
      </c>
      <c r="C963" s="5" t="s">
        <v>145</v>
      </c>
      <c r="D963" s="5" t="s">
        <v>2179</v>
      </c>
      <c r="E963" s="5" t="s">
        <v>2373</v>
      </c>
      <c r="F963" s="5" t="s">
        <v>2374</v>
      </c>
      <c r="G963" s="5">
        <v>9</v>
      </c>
      <c r="H963" s="5" t="s">
        <v>27</v>
      </c>
      <c r="I963" s="5"/>
      <c r="J963" s="5"/>
      <c r="K963" s="4" t="str">
        <f>VLOOKUP(IF(ISBLANK(J963),C963,LEFT(J963,IFERROR(FIND("_",LEFT(J963,4)),1)-1)),{"","fact";"c","reset";"tc","reset";"ec","reset";"tec","fact";"c32","rate";"c64","rate";"cmpd","";"ec32","diff";"ec64","diff";"f","fact";"family","";"n","raw";"s",""},2,FALSE)</f>
        <v>fact</v>
      </c>
      <c r="L963" s="4" t="str">
        <f t="shared" ref="L963:L1026" si="60">IF(M963="div",CONCATENATE(N963," / ",O963),IF(M963="sub",CONCATENATE(N963," - ",O963),IF(M963="add",CONCATENATE(N963," + ",O963),IF(M963="mult",CONCATENATE(N963," * ",O963),IF(M963="pct",CONCATENATE("100 * ",N963," / ",O963),IF(M963="sum",CONCATENATE("∑ (",N963,IF(LEN(O963)=0,""," + "),SUBSTITUTE(O963,","," + "),")"),""))))))</f>
        <v/>
      </c>
      <c r="M963" s="5" t="str">
        <f t="shared" ref="M963:M1026" si="61">IF(ISBLANK(J963),"",RIGHT(LEFT(J963,FIND(",",J963)-1),LEN(LEFT(J963,FIND(",",J963)-1))-IFERROR(FIND("_",LEFT(J963,FIND(",",J963)-1)),0)))</f>
        <v/>
      </c>
      <c r="N963" s="5" t="str">
        <f t="shared" ref="N963:N1026" si="62">IF(ISBLANK(J963),"",MID(J963,FIND(",",J963)+1,IFERROR(FIND(",",J963,FIND(",",J963)+1)-FIND(",",J963)-1,LEN(J963))))</f>
        <v/>
      </c>
      <c r="O963" s="5" t="str">
        <f t="shared" ref="O963:O1026" si="63">IF(ISBLANK(J963),"",IFERROR(RIGHT(J963,LEN(J963)-FIND(",",J963,FIND(",",J963)+1)),""))</f>
        <v/>
      </c>
    </row>
    <row r="964" spans="1:15">
      <c r="A964" s="5" t="s">
        <v>2375</v>
      </c>
      <c r="B964" s="5" t="s">
        <v>30</v>
      </c>
      <c r="C964" s="5" t="s">
        <v>30</v>
      </c>
      <c r="D964" s="5" t="s">
        <v>2376</v>
      </c>
      <c r="E964" s="5" t="s">
        <v>2377</v>
      </c>
      <c r="F964" s="5"/>
      <c r="G964" s="5">
        <v>14</v>
      </c>
      <c r="H964" s="5" t="s">
        <v>27</v>
      </c>
      <c r="I964" s="5">
        <v>-1</v>
      </c>
      <c r="J964" s="5"/>
      <c r="K964" s="4" t="str">
        <f>VLOOKUP(IF(ISBLANK(J964),C964,LEFT(J964,IFERROR(FIND("_",LEFT(J964,4)),1)-1)),{"","fact";"c","reset";"tc","reset";"ec","reset";"tec","fact";"c32","rate";"c64","rate";"cmpd","";"ec32","diff";"ec64","diff";"f","fact";"family","";"n","raw";"s",""},2,FALSE)</f>
        <v/>
      </c>
      <c r="L964" s="4" t="str">
        <f t="shared" si="60"/>
        <v/>
      </c>
      <c r="M964" s="5" t="str">
        <f t="shared" si="61"/>
        <v/>
      </c>
      <c r="N964" s="5" t="str">
        <f t="shared" si="62"/>
        <v/>
      </c>
      <c r="O964" s="5" t="str">
        <f t="shared" si="63"/>
        <v/>
      </c>
    </row>
    <row r="965" spans="1:15">
      <c r="A965" s="5" t="s">
        <v>2378</v>
      </c>
      <c r="B965" s="5" t="s">
        <v>30</v>
      </c>
      <c r="C965" s="5" t="s">
        <v>145</v>
      </c>
      <c r="D965" s="5" t="s">
        <v>2379</v>
      </c>
      <c r="E965" s="5" t="s">
        <v>2380</v>
      </c>
      <c r="F965" s="5" t="s">
        <v>2374</v>
      </c>
      <c r="G965" s="5">
        <v>9</v>
      </c>
      <c r="H965" s="5" t="s">
        <v>27</v>
      </c>
      <c r="I965" s="5">
        <v>-1</v>
      </c>
      <c r="J965" s="5"/>
      <c r="K965" s="4" t="str">
        <f>VLOOKUP(IF(ISBLANK(J965),C965,LEFT(J965,IFERROR(FIND("_",LEFT(J965,4)),1)-1)),{"","fact";"c","reset";"tc","reset";"ec","reset";"tec","fact";"c32","rate";"c64","rate";"cmpd","";"ec32","diff";"ec64","diff";"f","fact";"family","";"n","raw";"s",""},2,FALSE)</f>
        <v>fact</v>
      </c>
      <c r="L965" s="4" t="str">
        <f t="shared" si="60"/>
        <v/>
      </c>
      <c r="M965" s="5" t="str">
        <f t="shared" si="61"/>
        <v/>
      </c>
      <c r="N965" s="5" t="str">
        <f t="shared" si="62"/>
        <v/>
      </c>
      <c r="O965" s="5" t="str">
        <f t="shared" si="63"/>
        <v/>
      </c>
    </row>
    <row r="966" spans="1:15">
      <c r="A966" s="5" t="s">
        <v>2381</v>
      </c>
      <c r="B966" s="5" t="s">
        <v>24</v>
      </c>
      <c r="C966" s="5" t="s">
        <v>145</v>
      </c>
      <c r="D966" s="5" t="s">
        <v>2382</v>
      </c>
      <c r="E966" s="5" t="s">
        <v>2383</v>
      </c>
      <c r="F966" s="5" t="s">
        <v>458</v>
      </c>
      <c r="G966" s="5">
        <v>12</v>
      </c>
      <c r="H966" s="5" t="s">
        <v>27</v>
      </c>
      <c r="I966" s="5"/>
      <c r="J966" s="5"/>
      <c r="K966" s="4" t="str">
        <f>VLOOKUP(IF(ISBLANK(J966),C966,LEFT(J966,IFERROR(FIND("_",LEFT(J966,4)),1)-1)),{"","fact";"c","reset";"tc","reset";"ec","reset";"tec","fact";"c32","rate";"c64","rate";"cmpd","";"ec32","diff";"ec64","diff";"f","fact";"family","";"n","raw";"s",""},2,FALSE)</f>
        <v>fact</v>
      </c>
      <c r="L966" s="4" t="str">
        <f t="shared" si="60"/>
        <v/>
      </c>
      <c r="M966" s="5" t="str">
        <f t="shared" si="61"/>
        <v/>
      </c>
      <c r="N966" s="5" t="str">
        <f t="shared" si="62"/>
        <v/>
      </c>
      <c r="O966" s="5" t="str">
        <f t="shared" si="63"/>
        <v/>
      </c>
    </row>
    <row r="967" spans="1:15">
      <c r="A967" s="5" t="s">
        <v>2384</v>
      </c>
      <c r="B967" s="5" t="s">
        <v>30</v>
      </c>
      <c r="C967" s="5" t="s">
        <v>35</v>
      </c>
      <c r="D967" s="5" t="s">
        <v>2385</v>
      </c>
      <c r="E967" s="5" t="s">
        <v>2386</v>
      </c>
      <c r="F967" s="5" t="s">
        <v>606</v>
      </c>
      <c r="G967" s="5">
        <v>6</v>
      </c>
      <c r="H967" s="5" t="s">
        <v>27</v>
      </c>
      <c r="I967" s="5"/>
      <c r="J967" s="5"/>
      <c r="K967" s="4" t="str">
        <f>VLOOKUP(IF(ISBLANK(J967),C967,LEFT(J967,IFERROR(FIND("_",LEFT(J967,4)),1)-1)),{"","fact";"c","reset";"tc","reset";"ec","reset";"tec","fact";"c32","rate";"c64","rate";"cmpd","";"ec32","diff";"ec64","diff";"f","fact";"family","";"n","raw";"s",""},2,FALSE)</f>
        <v>rate</v>
      </c>
      <c r="L967" s="4" t="str">
        <f t="shared" si="60"/>
        <v/>
      </c>
      <c r="M967" s="5" t="str">
        <f t="shared" si="61"/>
        <v/>
      </c>
      <c r="N967" s="5" t="str">
        <f t="shared" si="62"/>
        <v/>
      </c>
      <c r="O967" s="5" t="str">
        <f t="shared" si="63"/>
        <v/>
      </c>
    </row>
    <row r="968" spans="1:15">
      <c r="A968" s="5" t="s">
        <v>2387</v>
      </c>
      <c r="B968" s="5" t="s">
        <v>30</v>
      </c>
      <c r="C968" s="5" t="s">
        <v>35</v>
      </c>
      <c r="D968" s="5" t="s">
        <v>2385</v>
      </c>
      <c r="E968" s="5" t="s">
        <v>2388</v>
      </c>
      <c r="F968" s="5" t="s">
        <v>2389</v>
      </c>
      <c r="G968" s="5">
        <v>6</v>
      </c>
      <c r="H968" s="5" t="s">
        <v>27</v>
      </c>
      <c r="I968" s="5"/>
      <c r="J968" s="5"/>
      <c r="K968" s="4" t="str">
        <f>VLOOKUP(IF(ISBLANK(J968),C968,LEFT(J968,IFERROR(FIND("_",LEFT(J968,4)),1)-1)),{"","fact";"c","reset";"tc","reset";"ec","reset";"tec","fact";"c32","rate";"c64","rate";"cmpd","";"ec32","diff";"ec64","diff";"f","fact";"family","";"n","raw";"s",""},2,FALSE)</f>
        <v>rate</v>
      </c>
      <c r="L968" s="4" t="str">
        <f t="shared" si="60"/>
        <v/>
      </c>
      <c r="M968" s="5" t="str">
        <f t="shared" si="61"/>
        <v/>
      </c>
      <c r="N968" s="5" t="str">
        <f t="shared" si="62"/>
        <v/>
      </c>
      <c r="O968" s="5" t="str">
        <f t="shared" si="63"/>
        <v/>
      </c>
    </row>
    <row r="969" spans="1:15">
      <c r="A969" s="5" t="s">
        <v>2390</v>
      </c>
      <c r="B969" s="5" t="s">
        <v>24</v>
      </c>
      <c r="C969" s="5" t="s">
        <v>35</v>
      </c>
      <c r="D969" s="5" t="s">
        <v>2391</v>
      </c>
      <c r="E969" s="5" t="s">
        <v>2392</v>
      </c>
      <c r="F969" s="5" t="s">
        <v>55</v>
      </c>
      <c r="G969" s="5">
        <v>5</v>
      </c>
      <c r="H969" s="5" t="s">
        <v>27</v>
      </c>
      <c r="I969" s="5"/>
      <c r="J969" s="5"/>
      <c r="K969" s="4" t="str">
        <f>VLOOKUP(IF(ISBLANK(J969),C969,LEFT(J969,IFERROR(FIND("_",LEFT(J969,4)),1)-1)),{"","fact";"c","reset";"tc","reset";"ec","reset";"tec","fact";"c32","rate";"c64","rate";"cmpd","";"ec32","diff";"ec64","diff";"f","fact";"family","";"n","raw";"s",""},2,FALSE)</f>
        <v>rate</v>
      </c>
      <c r="L969" s="4" t="str">
        <f t="shared" si="60"/>
        <v/>
      </c>
      <c r="M969" s="5" t="str">
        <f t="shared" si="61"/>
        <v/>
      </c>
      <c r="N969" s="5" t="str">
        <f t="shared" si="62"/>
        <v/>
      </c>
      <c r="O969" s="5" t="str">
        <f t="shared" si="63"/>
        <v/>
      </c>
    </row>
    <row r="970" spans="1:15" ht="45">
      <c r="A970" s="5" t="s">
        <v>2393</v>
      </c>
      <c r="B970" s="5" t="s">
        <v>24</v>
      </c>
      <c r="C970" s="5" t="s">
        <v>455</v>
      </c>
      <c r="D970" s="5" t="s">
        <v>2394</v>
      </c>
      <c r="E970" s="5" t="s">
        <v>2395</v>
      </c>
      <c r="F970" s="5" t="s">
        <v>2396</v>
      </c>
      <c r="G970" s="5">
        <v>4</v>
      </c>
      <c r="H970" s="5" t="s">
        <v>27</v>
      </c>
      <c r="I970" s="5"/>
      <c r="J970" s="5" t="s">
        <v>2397</v>
      </c>
      <c r="K970" s="4" t="str">
        <f>VLOOKUP(IF(ISBLANK(J970),C970,LEFT(J970,IFERROR(FIND("_",LEFT(J970,4)),1)-1)),{"","fact";"c","reset";"tc","reset";"ec","reset";"tec","fact";"c32","rate";"c64","rate";"cmpd","";"ec32","diff";"ec64","diff";"f","fact";"family","";"n","raw";"s",""},2,FALSE)</f>
        <v>fact</v>
      </c>
      <c r="L970" s="4" t="str">
        <f t="shared" si="60"/>
        <v>100 * memory.bufferCache.hits / memory.bufferCache.lookups</v>
      </c>
      <c r="M970" s="5" t="str">
        <f t="shared" si="61"/>
        <v>pct</v>
      </c>
      <c r="N970" s="5" t="str">
        <f t="shared" si="62"/>
        <v>memory.bufferCache.hits</v>
      </c>
      <c r="O970" s="5" t="str">
        <f t="shared" si="63"/>
        <v>memory.bufferCache.lookups</v>
      </c>
    </row>
    <row r="971" spans="1:15">
      <c r="A971" s="5" t="s">
        <v>2398</v>
      </c>
      <c r="B971" s="5" t="s">
        <v>24</v>
      </c>
      <c r="C971" s="5" t="s">
        <v>35</v>
      </c>
      <c r="D971" s="5" t="s">
        <v>2394</v>
      </c>
      <c r="E971" s="5" t="s">
        <v>2399</v>
      </c>
      <c r="F971" s="5" t="s">
        <v>55</v>
      </c>
      <c r="G971" s="5">
        <v>8</v>
      </c>
      <c r="H971" s="5" t="s">
        <v>27</v>
      </c>
      <c r="I971" s="5"/>
      <c r="J971" s="5"/>
      <c r="K971" s="4" t="str">
        <f>VLOOKUP(IF(ISBLANK(J971),C971,LEFT(J971,IFERROR(FIND("_",LEFT(J971,4)),1)-1)),{"","fact";"c","reset";"tc","reset";"ec","reset";"tec","fact";"c32","rate";"c64","rate";"cmpd","";"ec32","diff";"ec64","diff";"f","fact";"family","";"n","raw";"s",""},2,FALSE)</f>
        <v>rate</v>
      </c>
      <c r="L971" s="4" t="str">
        <f t="shared" si="60"/>
        <v/>
      </c>
      <c r="M971" s="5" t="str">
        <f t="shared" si="61"/>
        <v/>
      </c>
      <c r="N971" s="5" t="str">
        <f t="shared" si="62"/>
        <v/>
      </c>
      <c r="O971" s="5" t="str">
        <f t="shared" si="63"/>
        <v/>
      </c>
    </row>
    <row r="972" spans="1:15">
      <c r="A972" s="5" t="s">
        <v>2400</v>
      </c>
      <c r="B972" s="5" t="s">
        <v>29</v>
      </c>
      <c r="C972" s="5" t="s">
        <v>237</v>
      </c>
      <c r="D972" s="5"/>
      <c r="E972" s="5" t="s">
        <v>2401</v>
      </c>
      <c r="F972" s="5"/>
      <c r="G972" s="5">
        <v>-1</v>
      </c>
      <c r="H972" s="5" t="s">
        <v>27</v>
      </c>
      <c r="I972" s="5"/>
      <c r="J972" s="5"/>
      <c r="K972" s="4" t="str">
        <f>VLOOKUP(IF(ISBLANK(J972),C972,LEFT(J972,IFERROR(FIND("_",LEFT(J972,4)),1)-1)),{"","fact";"c","reset";"tc","reset";"ec","reset";"tec","fact";"c32","rate";"c64","rate";"cmpd","";"ec32","diff";"ec64","diff";"f","fact";"family","";"n","raw";"s",""},2,FALSE)</f>
        <v/>
      </c>
      <c r="L972" s="4" t="str">
        <f t="shared" si="60"/>
        <v/>
      </c>
      <c r="M972" s="5" t="str">
        <f t="shared" si="61"/>
        <v/>
      </c>
      <c r="N972" s="5" t="str">
        <f t="shared" si="62"/>
        <v/>
      </c>
      <c r="O972" s="5" t="str">
        <f t="shared" si="63"/>
        <v/>
      </c>
    </row>
    <row r="973" spans="1:15">
      <c r="A973" s="5" t="s">
        <v>2402</v>
      </c>
      <c r="B973" s="5" t="s">
        <v>29</v>
      </c>
      <c r="C973" s="5" t="s">
        <v>145</v>
      </c>
      <c r="D973" s="5" t="s">
        <v>2403</v>
      </c>
      <c r="E973" s="5" t="s">
        <v>2404</v>
      </c>
      <c r="F973" s="5" t="s">
        <v>2374</v>
      </c>
      <c r="G973" s="5">
        <v>9</v>
      </c>
      <c r="H973" s="5" t="s">
        <v>27</v>
      </c>
      <c r="I973" s="5">
        <v>-1</v>
      </c>
      <c r="J973" s="5"/>
      <c r="K973" s="4" t="str">
        <f>VLOOKUP(IF(ISBLANK(J973),C973,LEFT(J973,IFERROR(FIND("_",LEFT(J973,4)),1)-1)),{"","fact";"c","reset";"tc","reset";"ec","reset";"tec","fact";"c32","rate";"c64","rate";"cmpd","";"ec32","diff";"ec64","diff";"f","fact";"family","";"n","raw";"s",""},2,FALSE)</f>
        <v>fact</v>
      </c>
      <c r="L973" s="4" t="str">
        <f t="shared" si="60"/>
        <v/>
      </c>
      <c r="M973" s="5" t="str">
        <f t="shared" si="61"/>
        <v/>
      </c>
      <c r="N973" s="5" t="str">
        <f t="shared" si="62"/>
        <v/>
      </c>
      <c r="O973" s="5" t="str">
        <f t="shared" si="63"/>
        <v/>
      </c>
    </row>
    <row r="974" spans="1:15">
      <c r="A974" s="5" t="s">
        <v>2405</v>
      </c>
      <c r="B974" s="5" t="s">
        <v>29</v>
      </c>
      <c r="C974" s="5" t="s">
        <v>145</v>
      </c>
      <c r="D974" s="5" t="s">
        <v>2406</v>
      </c>
      <c r="E974" s="5" t="s">
        <v>2407</v>
      </c>
      <c r="F974" s="5" t="s">
        <v>2374</v>
      </c>
      <c r="G974" s="5">
        <v>9</v>
      </c>
      <c r="H974" s="5" t="s">
        <v>27</v>
      </c>
      <c r="I974" s="5">
        <v>-1</v>
      </c>
      <c r="J974" s="5"/>
      <c r="K974" s="4" t="str">
        <f>VLOOKUP(IF(ISBLANK(J974),C974,LEFT(J974,IFERROR(FIND("_",LEFT(J974,4)),1)-1)),{"","fact";"c","reset";"tc","reset";"ec","reset";"tec","fact";"c32","rate";"c64","rate";"cmpd","";"ec32","diff";"ec64","diff";"f","fact";"family","";"n","raw";"s",""},2,FALSE)</f>
        <v>fact</v>
      </c>
      <c r="L974" s="4" t="str">
        <f t="shared" si="60"/>
        <v/>
      </c>
      <c r="M974" s="5" t="str">
        <f t="shared" si="61"/>
        <v/>
      </c>
      <c r="N974" s="5" t="str">
        <f t="shared" si="62"/>
        <v/>
      </c>
      <c r="O974" s="5" t="str">
        <f t="shared" si="63"/>
        <v/>
      </c>
    </row>
    <row r="975" spans="1:15">
      <c r="A975" s="5" t="s">
        <v>2408</v>
      </c>
      <c r="B975" s="5" t="s">
        <v>24</v>
      </c>
      <c r="C975" s="5" t="s">
        <v>35</v>
      </c>
      <c r="D975" s="5" t="s">
        <v>2394</v>
      </c>
      <c r="E975" s="5" t="s">
        <v>2409</v>
      </c>
      <c r="F975" s="5" t="s">
        <v>2410</v>
      </c>
      <c r="G975" s="5">
        <v>8</v>
      </c>
      <c r="H975" s="5" t="s">
        <v>27</v>
      </c>
      <c r="I975" s="5"/>
      <c r="J975" s="5"/>
      <c r="K975" s="4" t="str">
        <f>VLOOKUP(IF(ISBLANK(J975),C975,LEFT(J975,IFERROR(FIND("_",LEFT(J975,4)),1)-1)),{"","fact";"c","reset";"tc","reset";"ec","reset";"tec","fact";"c32","rate";"c64","rate";"cmpd","";"ec32","diff";"ec64","diff";"f","fact";"family","";"n","raw";"s",""},2,FALSE)</f>
        <v>rate</v>
      </c>
      <c r="L975" s="4" t="str">
        <f t="shared" si="60"/>
        <v/>
      </c>
      <c r="M975" s="5" t="str">
        <f t="shared" si="61"/>
        <v/>
      </c>
      <c r="N975" s="5" t="str">
        <f t="shared" si="62"/>
        <v/>
      </c>
      <c r="O975" s="5" t="str">
        <f t="shared" si="63"/>
        <v/>
      </c>
    </row>
    <row r="976" spans="1:15">
      <c r="A976" s="5" t="s">
        <v>2411</v>
      </c>
      <c r="B976" s="5" t="s">
        <v>24</v>
      </c>
      <c r="C976" s="5" t="s">
        <v>35</v>
      </c>
      <c r="D976" s="5" t="s">
        <v>2412</v>
      </c>
      <c r="E976" s="5" t="s">
        <v>2413</v>
      </c>
      <c r="F976" s="5" t="s">
        <v>55</v>
      </c>
      <c r="G976" s="5">
        <v>5</v>
      </c>
      <c r="H976" s="5" t="s">
        <v>27</v>
      </c>
      <c r="I976" s="5"/>
      <c r="J976" s="5"/>
      <c r="K976" s="4" t="str">
        <f>VLOOKUP(IF(ISBLANK(J976),C976,LEFT(J976,IFERROR(FIND("_",LEFT(J976,4)),1)-1)),{"","fact";"c","reset";"tc","reset";"ec","reset";"tec","fact";"c32","rate";"c64","rate";"cmpd","";"ec32","diff";"ec64","diff";"f","fact";"family","";"n","raw";"s",""},2,FALSE)</f>
        <v>rate</v>
      </c>
      <c r="L976" s="4" t="str">
        <f t="shared" si="60"/>
        <v/>
      </c>
      <c r="M976" s="5" t="str">
        <f t="shared" si="61"/>
        <v/>
      </c>
      <c r="N976" s="5" t="str">
        <f t="shared" si="62"/>
        <v/>
      </c>
      <c r="O976" s="5" t="str">
        <f t="shared" si="63"/>
        <v/>
      </c>
    </row>
    <row r="977" spans="1:15" ht="30">
      <c r="A977" s="5" t="s">
        <v>2414</v>
      </c>
      <c r="B977" s="5" t="s">
        <v>30</v>
      </c>
      <c r="C977" s="5" t="s">
        <v>455</v>
      </c>
      <c r="D977" s="5" t="s">
        <v>2415</v>
      </c>
      <c r="E977" s="5" t="s">
        <v>2416</v>
      </c>
      <c r="F977" s="5" t="s">
        <v>458</v>
      </c>
      <c r="G977" s="5">
        <v>12</v>
      </c>
      <c r="H977" s="5" t="s">
        <v>27</v>
      </c>
      <c r="I977" s="5"/>
      <c r="J977" s="5" t="s">
        <v>2417</v>
      </c>
      <c r="K977" s="4" t="str">
        <f>VLOOKUP(IF(ISBLANK(J977),C977,LEFT(J977,IFERROR(FIND("_",LEFT(J977,4)),1)-1)),{"","fact";"c","reset";"tc","reset";"ec","reset";"tec","fact";"c32","rate";"c64","rate";"cmpd","";"ec32","diff";"ec64","diff";"f","fact";"family","";"n","raw";"s",""},2,FALSE)</f>
        <v>fact</v>
      </c>
      <c r="L977" s="4" t="str">
        <f t="shared" si="60"/>
        <v>memory.bufferCache.totalBuffers * memory.pageSize</v>
      </c>
      <c r="M977" s="5" t="str">
        <f t="shared" si="61"/>
        <v>mult</v>
      </c>
      <c r="N977" s="5" t="str">
        <f t="shared" si="62"/>
        <v>memory.bufferCache.totalBuffers</v>
      </c>
      <c r="O977" s="5" t="str">
        <f t="shared" si="63"/>
        <v>memory.pageSize</v>
      </c>
    </row>
    <row r="978" spans="1:15">
      <c r="A978" s="5" t="s">
        <v>2418</v>
      </c>
      <c r="B978" s="5" t="s">
        <v>30</v>
      </c>
      <c r="C978" s="5" t="s">
        <v>145</v>
      </c>
      <c r="D978" s="5" t="s">
        <v>1136</v>
      </c>
      <c r="E978" s="5" t="s">
        <v>2419</v>
      </c>
      <c r="F978" s="5" t="s">
        <v>2374</v>
      </c>
      <c r="G978" s="5">
        <v>9</v>
      </c>
      <c r="H978" s="5" t="s">
        <v>27</v>
      </c>
      <c r="I978" s="5"/>
      <c r="J978" s="5"/>
      <c r="K978" s="4" t="str">
        <f>VLOOKUP(IF(ISBLANK(J978),C978,LEFT(J978,IFERROR(FIND("_",LEFT(J978,4)),1)-1)),{"","fact";"c","reset";"tc","reset";"ec","reset";"tec","fact";"c32","rate";"c64","rate";"cmpd","";"ec32","diff";"ec64","diff";"f","fact";"family","";"n","raw";"s",""},2,FALSE)</f>
        <v>fact</v>
      </c>
      <c r="L978" s="4" t="str">
        <f t="shared" si="60"/>
        <v/>
      </c>
      <c r="M978" s="5" t="str">
        <f t="shared" si="61"/>
        <v/>
      </c>
      <c r="N978" s="5" t="str">
        <f t="shared" si="62"/>
        <v/>
      </c>
      <c r="O978" s="5" t="str">
        <f t="shared" si="63"/>
        <v/>
      </c>
    </row>
    <row r="979" spans="1:15">
      <c r="A979" s="5" t="s">
        <v>2420</v>
      </c>
      <c r="B979" s="5" t="s">
        <v>29</v>
      </c>
      <c r="C979" s="5" t="s">
        <v>237</v>
      </c>
      <c r="D979" s="5"/>
      <c r="E979" s="5" t="s">
        <v>2421</v>
      </c>
      <c r="F979" s="5"/>
      <c r="G979" s="5">
        <v>-1</v>
      </c>
      <c r="H979" s="5" t="s">
        <v>27</v>
      </c>
      <c r="I979" s="5"/>
      <c r="J979" s="5"/>
      <c r="K979" s="4" t="str">
        <f>VLOOKUP(IF(ISBLANK(J979),C979,LEFT(J979,IFERROR(FIND("_",LEFT(J979,4)),1)-1)),{"","fact";"c","reset";"tc","reset";"ec","reset";"tec","fact";"c32","rate";"c64","rate";"cmpd","";"ec32","diff";"ec64","diff";"f","fact";"family","";"n","raw";"s",""},2,FALSE)</f>
        <v/>
      </c>
      <c r="L979" s="4" t="str">
        <f t="shared" si="60"/>
        <v/>
      </c>
      <c r="M979" s="5" t="str">
        <f t="shared" si="61"/>
        <v/>
      </c>
      <c r="N979" s="5" t="str">
        <f t="shared" si="62"/>
        <v/>
      </c>
      <c r="O979" s="5" t="str">
        <f t="shared" si="63"/>
        <v/>
      </c>
    </row>
    <row r="980" spans="1:15">
      <c r="A980" s="5" t="s">
        <v>2422</v>
      </c>
      <c r="B980" s="5" t="s">
        <v>29</v>
      </c>
      <c r="C980" s="5" t="s">
        <v>145</v>
      </c>
      <c r="D980" s="5" t="s">
        <v>2423</v>
      </c>
      <c r="E980" s="5" t="s">
        <v>2404</v>
      </c>
      <c r="F980" s="5" t="s">
        <v>2374</v>
      </c>
      <c r="G980" s="5">
        <v>9</v>
      </c>
      <c r="H980" s="5" t="s">
        <v>27</v>
      </c>
      <c r="I980" s="5">
        <v>-1</v>
      </c>
      <c r="J980" s="5"/>
      <c r="K980" s="4" t="str">
        <f>VLOOKUP(IF(ISBLANK(J980),C980,LEFT(J980,IFERROR(FIND("_",LEFT(J980,4)),1)-1)),{"","fact";"c","reset";"tc","reset";"ec","reset";"tec","fact";"c32","rate";"c64","rate";"cmpd","";"ec32","diff";"ec64","diff";"f","fact";"family","";"n","raw";"s",""},2,FALSE)</f>
        <v>fact</v>
      </c>
      <c r="L980" s="4" t="str">
        <f t="shared" si="60"/>
        <v/>
      </c>
      <c r="M980" s="5" t="str">
        <f t="shared" si="61"/>
        <v/>
      </c>
      <c r="N980" s="5" t="str">
        <f t="shared" si="62"/>
        <v/>
      </c>
      <c r="O980" s="5" t="str">
        <f t="shared" si="63"/>
        <v/>
      </c>
    </row>
    <row r="981" spans="1:15">
      <c r="A981" s="5" t="s">
        <v>2424</v>
      </c>
      <c r="B981" s="5" t="s">
        <v>29</v>
      </c>
      <c r="C981" s="5" t="s">
        <v>145</v>
      </c>
      <c r="D981" s="5" t="s">
        <v>2425</v>
      </c>
      <c r="E981" s="5" t="s">
        <v>2407</v>
      </c>
      <c r="F981" s="5" t="s">
        <v>2374</v>
      </c>
      <c r="G981" s="5">
        <v>9</v>
      </c>
      <c r="H981" s="5" t="s">
        <v>27</v>
      </c>
      <c r="I981" s="5">
        <v>-1</v>
      </c>
      <c r="J981" s="5"/>
      <c r="K981" s="4" t="str">
        <f>VLOOKUP(IF(ISBLANK(J981),C981,LEFT(J981,IFERROR(FIND("_",LEFT(J981,4)),1)-1)),{"","fact";"c","reset";"tc","reset";"ec","reset";"tec","fact";"c32","rate";"c64","rate";"cmpd","";"ec32","diff";"ec64","diff";"f","fact";"family","";"n","raw";"s",""},2,FALSE)</f>
        <v>fact</v>
      </c>
      <c r="L981" s="4" t="str">
        <f t="shared" si="60"/>
        <v/>
      </c>
      <c r="M981" s="5" t="str">
        <f t="shared" si="61"/>
        <v/>
      </c>
      <c r="N981" s="5" t="str">
        <f t="shared" si="62"/>
        <v/>
      </c>
      <c r="O981" s="5" t="str">
        <f t="shared" si="63"/>
        <v/>
      </c>
    </row>
    <row r="982" spans="1:15">
      <c r="A982" s="5" t="s">
        <v>2426</v>
      </c>
      <c r="B982" s="5" t="s">
        <v>29</v>
      </c>
      <c r="C982" s="5" t="s">
        <v>237</v>
      </c>
      <c r="D982" s="5"/>
      <c r="E982" s="5" t="s">
        <v>2427</v>
      </c>
      <c r="F982" s="5"/>
      <c r="G982" s="5">
        <v>-1</v>
      </c>
      <c r="H982" s="5" t="s">
        <v>27</v>
      </c>
      <c r="I982" s="5"/>
      <c r="J982" s="5"/>
      <c r="K982" s="4" t="str">
        <f>VLOOKUP(IF(ISBLANK(J982),C982,LEFT(J982,IFERROR(FIND("_",LEFT(J982,4)),1)-1)),{"","fact";"c","reset";"tc","reset";"ec","reset";"tec","fact";"c32","rate";"c64","rate";"cmpd","";"ec32","diff";"ec64","diff";"f","fact";"family","";"n","raw";"s",""},2,FALSE)</f>
        <v/>
      </c>
      <c r="L982" s="4" t="str">
        <f t="shared" si="60"/>
        <v/>
      </c>
      <c r="M982" s="5" t="str">
        <f t="shared" si="61"/>
        <v/>
      </c>
      <c r="N982" s="5" t="str">
        <f t="shared" si="62"/>
        <v/>
      </c>
      <c r="O982" s="5" t="str">
        <f t="shared" si="63"/>
        <v/>
      </c>
    </row>
    <row r="983" spans="1:15">
      <c r="A983" s="5" t="s">
        <v>2428</v>
      </c>
      <c r="B983" s="5" t="s">
        <v>29</v>
      </c>
      <c r="C983" s="5" t="s">
        <v>145</v>
      </c>
      <c r="D983" s="5" t="s">
        <v>2429</v>
      </c>
      <c r="E983" s="5" t="s">
        <v>2404</v>
      </c>
      <c r="F983" s="5" t="s">
        <v>2374</v>
      </c>
      <c r="G983" s="5">
        <v>9</v>
      </c>
      <c r="H983" s="5" t="s">
        <v>27</v>
      </c>
      <c r="I983" s="5">
        <v>-1</v>
      </c>
      <c r="J983" s="5"/>
      <c r="K983" s="4" t="str">
        <f>VLOOKUP(IF(ISBLANK(J983),C983,LEFT(J983,IFERROR(FIND("_",LEFT(J983,4)),1)-1)),{"","fact";"c","reset";"tc","reset";"ec","reset";"tec","fact";"c32","rate";"c64","rate";"cmpd","";"ec32","diff";"ec64","diff";"f","fact";"family","";"n","raw";"s",""},2,FALSE)</f>
        <v>fact</v>
      </c>
      <c r="L983" s="4" t="str">
        <f t="shared" si="60"/>
        <v/>
      </c>
      <c r="M983" s="5" t="str">
        <f t="shared" si="61"/>
        <v/>
      </c>
      <c r="N983" s="5" t="str">
        <f t="shared" si="62"/>
        <v/>
      </c>
      <c r="O983" s="5" t="str">
        <f t="shared" si="63"/>
        <v/>
      </c>
    </row>
    <row r="984" spans="1:15">
      <c r="A984" s="5" t="s">
        <v>2430</v>
      </c>
      <c r="B984" s="5" t="s">
        <v>29</v>
      </c>
      <c r="C984" s="5" t="s">
        <v>145</v>
      </c>
      <c r="D984" s="5" t="s">
        <v>2431</v>
      </c>
      <c r="E984" s="5" t="s">
        <v>2407</v>
      </c>
      <c r="F984" s="5" t="s">
        <v>2374</v>
      </c>
      <c r="G984" s="5">
        <v>9</v>
      </c>
      <c r="H984" s="5" t="s">
        <v>27</v>
      </c>
      <c r="I984" s="5">
        <v>-1</v>
      </c>
      <c r="J984" s="5"/>
      <c r="K984" s="4" t="str">
        <f>VLOOKUP(IF(ISBLANK(J984),C984,LEFT(J984,IFERROR(FIND("_",LEFT(J984,4)),1)-1)),{"","fact";"c","reset";"tc","reset";"ec","reset";"tec","fact";"c32","rate";"c64","rate";"cmpd","";"ec32","diff";"ec64","diff";"f","fact";"family","";"n","raw";"s",""},2,FALSE)</f>
        <v>fact</v>
      </c>
      <c r="L984" s="4" t="str">
        <f t="shared" si="60"/>
        <v/>
      </c>
      <c r="M984" s="5" t="str">
        <f t="shared" si="61"/>
        <v/>
      </c>
      <c r="N984" s="5" t="str">
        <f t="shared" si="62"/>
        <v/>
      </c>
      <c r="O984" s="5" t="str">
        <f t="shared" si="63"/>
        <v/>
      </c>
    </row>
    <row r="985" spans="1:15">
      <c r="A985" s="5" t="s">
        <v>2432</v>
      </c>
      <c r="B985" s="5" t="s">
        <v>24</v>
      </c>
      <c r="C985" s="5" t="s">
        <v>35</v>
      </c>
      <c r="D985" s="5" t="s">
        <v>2433</v>
      </c>
      <c r="E985" s="5" t="s">
        <v>2434</v>
      </c>
      <c r="F985" s="5" t="s">
        <v>55</v>
      </c>
      <c r="G985" s="5">
        <v>5</v>
      </c>
      <c r="H985" s="5" t="s">
        <v>27</v>
      </c>
      <c r="I985" s="5"/>
      <c r="J985" s="5"/>
      <c r="K985" s="4" t="str">
        <f>VLOOKUP(IF(ISBLANK(J985),C985,LEFT(J985,IFERROR(FIND("_",LEFT(J985,4)),1)-1)),{"","fact";"c","reset";"tc","reset";"ec","reset";"tec","fact";"c32","rate";"c64","rate";"cmpd","";"ec32","diff";"ec64","diff";"f","fact";"family","";"n","raw";"s",""},2,FALSE)</f>
        <v>rate</v>
      </c>
      <c r="L985" s="4" t="str">
        <f t="shared" si="60"/>
        <v/>
      </c>
      <c r="M985" s="5" t="str">
        <f t="shared" si="61"/>
        <v/>
      </c>
      <c r="N985" s="5" t="str">
        <f t="shared" si="62"/>
        <v/>
      </c>
      <c r="O985" s="5" t="str">
        <f t="shared" si="63"/>
        <v/>
      </c>
    </row>
    <row r="986" spans="1:15">
      <c r="A986" s="5" t="s">
        <v>2435</v>
      </c>
      <c r="B986" s="5" t="s">
        <v>24</v>
      </c>
      <c r="C986" s="5" t="s">
        <v>25</v>
      </c>
      <c r="D986" s="5"/>
      <c r="E986" s="5" t="s">
        <v>2436</v>
      </c>
      <c r="F986" s="5"/>
      <c r="G986" s="5">
        <v>-1</v>
      </c>
      <c r="H986" s="5" t="s">
        <v>27</v>
      </c>
      <c r="I986" s="5"/>
      <c r="J986" s="5"/>
      <c r="K986" s="4" t="str">
        <f>VLOOKUP(IF(ISBLANK(J986),C986,LEFT(J986,IFERROR(FIND("_",LEFT(J986,4)),1)-1)),{"","fact";"c","reset";"tc","reset";"ec","reset";"tec","fact";"c32","rate";"c64","rate";"cmpd","";"ec32","diff";"ec64","diff";"f","fact";"family","";"n","raw";"s",""},2,FALSE)</f>
        <v/>
      </c>
      <c r="L986" s="4" t="str">
        <f t="shared" si="60"/>
        <v/>
      </c>
      <c r="M986" s="5" t="str">
        <f t="shared" si="61"/>
        <v/>
      </c>
      <c r="N986" s="5" t="str">
        <f t="shared" si="62"/>
        <v/>
      </c>
      <c r="O986" s="5" t="str">
        <f t="shared" si="63"/>
        <v/>
      </c>
    </row>
    <row r="987" spans="1:15">
      <c r="A987" s="5" t="s">
        <v>2437</v>
      </c>
      <c r="B987" s="5" t="s">
        <v>29</v>
      </c>
      <c r="C987" s="5" t="s">
        <v>30</v>
      </c>
      <c r="D987" s="5" t="s">
        <v>2438</v>
      </c>
      <c r="E987" s="5" t="s">
        <v>2439</v>
      </c>
      <c r="F987" s="5"/>
      <c r="G987" s="5">
        <v>3</v>
      </c>
      <c r="H987" s="5" t="s">
        <v>27</v>
      </c>
      <c r="I987" s="5">
        <v>-1</v>
      </c>
      <c r="J987" s="5"/>
      <c r="K987" s="4" t="str">
        <f>VLOOKUP(IF(ISBLANK(J987),C987,LEFT(J987,IFERROR(FIND("_",LEFT(J987,4)),1)-1)),{"","fact";"c","reset";"tc","reset";"ec","reset";"tec","fact";"c32","rate";"c64","rate";"cmpd","";"ec32","diff";"ec64","diff";"f","fact";"family","";"n","raw";"s",""},2,FALSE)</f>
        <v/>
      </c>
      <c r="L987" s="4" t="str">
        <f t="shared" si="60"/>
        <v/>
      </c>
      <c r="M987" s="5" t="str">
        <f t="shared" si="61"/>
        <v/>
      </c>
      <c r="N987" s="5" t="str">
        <f t="shared" si="62"/>
        <v/>
      </c>
      <c r="O987" s="5" t="str">
        <f t="shared" si="63"/>
        <v/>
      </c>
    </row>
    <row r="988" spans="1:15">
      <c r="A988" s="5" t="s">
        <v>2440</v>
      </c>
      <c r="B988" s="5" t="s">
        <v>30</v>
      </c>
      <c r="C988" s="5" t="s">
        <v>145</v>
      </c>
      <c r="D988" s="5" t="s">
        <v>2441</v>
      </c>
      <c r="E988" s="5" t="s">
        <v>2442</v>
      </c>
      <c r="F988" s="5" t="s">
        <v>1537</v>
      </c>
      <c r="G988" s="5">
        <v>-1</v>
      </c>
      <c r="H988" s="5" t="s">
        <v>27</v>
      </c>
      <c r="I988" s="5">
        <v>-1</v>
      </c>
      <c r="J988" s="5"/>
      <c r="K988" s="4" t="str">
        <f>VLOOKUP(IF(ISBLANK(J988),C988,LEFT(J988,IFERROR(FIND("_",LEFT(J988,4)),1)-1)),{"","fact";"c","reset";"tc","reset";"ec","reset";"tec","fact";"c32","rate";"c64","rate";"cmpd","";"ec32","diff";"ec64","diff";"f","fact";"family","";"n","raw";"s",""},2,FALSE)</f>
        <v>fact</v>
      </c>
      <c r="L988" s="4" t="str">
        <f t="shared" si="60"/>
        <v/>
      </c>
      <c r="M988" s="5" t="str">
        <f t="shared" si="61"/>
        <v/>
      </c>
      <c r="N988" s="5" t="str">
        <f t="shared" si="62"/>
        <v/>
      </c>
      <c r="O988" s="5" t="str">
        <f t="shared" si="63"/>
        <v/>
      </c>
    </row>
    <row r="989" spans="1:15">
      <c r="A989" s="5" t="s">
        <v>4755</v>
      </c>
      <c r="B989" s="5" t="s">
        <v>4504</v>
      </c>
      <c r="C989" s="5" t="s">
        <v>145</v>
      </c>
      <c r="D989" s="5" t="s">
        <v>2532</v>
      </c>
      <c r="E989" s="5" t="s">
        <v>4756</v>
      </c>
      <c r="F989" s="5" t="s">
        <v>1537</v>
      </c>
      <c r="G989" s="5">
        <v>-1</v>
      </c>
      <c r="H989" s="5" t="s">
        <v>27</v>
      </c>
      <c r="I989" s="5">
        <v>-1</v>
      </c>
      <c r="J989" s="5"/>
      <c r="K989" s="4" t="str">
        <f>VLOOKUP(IF(ISBLANK(J989),C989,LEFT(J989,IFERROR(FIND("_",LEFT(J989,4)),1)-1)),{"","fact";"c","reset";"tc","reset";"ec","reset";"tec","fact";"c32","rate";"c64","rate";"cmpd","";"ec32","diff";"ec64","diff";"f","fact";"family","";"n","raw";"s",""},2,FALSE)</f>
        <v>fact</v>
      </c>
      <c r="L989" s="4" t="str">
        <f t="shared" si="60"/>
        <v/>
      </c>
      <c r="M989" s="5" t="str">
        <f t="shared" si="61"/>
        <v/>
      </c>
      <c r="N989" s="5" t="str">
        <f t="shared" si="62"/>
        <v/>
      </c>
      <c r="O989" s="5" t="str">
        <f t="shared" si="63"/>
        <v/>
      </c>
    </row>
    <row r="990" spans="1:15">
      <c r="A990" s="5" t="s">
        <v>2443</v>
      </c>
      <c r="B990" s="5" t="s">
        <v>30</v>
      </c>
      <c r="C990" s="5" t="s">
        <v>145</v>
      </c>
      <c r="D990" s="5" t="s">
        <v>1136</v>
      </c>
      <c r="E990" s="5" t="s">
        <v>2444</v>
      </c>
      <c r="F990" s="5" t="s">
        <v>1537</v>
      </c>
      <c r="G990" s="5">
        <v>-1</v>
      </c>
      <c r="H990" s="5" t="s">
        <v>27</v>
      </c>
      <c r="I990" s="5">
        <v>-1</v>
      </c>
      <c r="J990" s="5"/>
      <c r="K990" s="4" t="str">
        <f>VLOOKUP(IF(ISBLANK(J990),C990,LEFT(J990,IFERROR(FIND("_",LEFT(J990,4)),1)-1)),{"","fact";"c","reset";"tc","reset";"ec","reset";"tec","fact";"c32","rate";"c64","rate";"cmpd","";"ec32","diff";"ec64","diff";"f","fact";"family","";"n","raw";"s",""},2,FALSE)</f>
        <v>fact</v>
      </c>
      <c r="L990" s="4" t="str">
        <f t="shared" si="60"/>
        <v/>
      </c>
      <c r="M990" s="5" t="str">
        <f t="shared" si="61"/>
        <v/>
      </c>
      <c r="N990" s="5" t="str">
        <f t="shared" si="62"/>
        <v/>
      </c>
      <c r="O990" s="5" t="str">
        <f t="shared" si="63"/>
        <v/>
      </c>
    </row>
    <row r="991" spans="1:15">
      <c r="A991" s="5" t="s">
        <v>2445</v>
      </c>
      <c r="B991" s="5" t="s">
        <v>30</v>
      </c>
      <c r="C991" s="5" t="s">
        <v>145</v>
      </c>
      <c r="D991" s="5" t="s">
        <v>2446</v>
      </c>
      <c r="E991" s="5" t="s">
        <v>2447</v>
      </c>
      <c r="F991" s="5" t="s">
        <v>1122</v>
      </c>
      <c r="G991" s="5">
        <v>10</v>
      </c>
      <c r="H991" s="5" t="s">
        <v>27</v>
      </c>
      <c r="I991" s="5">
        <v>-1</v>
      </c>
      <c r="J991" s="5"/>
      <c r="K991" s="4" t="str">
        <f>VLOOKUP(IF(ISBLANK(J991),C991,LEFT(J991,IFERROR(FIND("_",LEFT(J991,4)),1)-1)),{"","fact";"c","reset";"tc","reset";"ec","reset";"tec","fact";"c32","rate";"c64","rate";"cmpd","";"ec32","diff";"ec64","diff";"f","fact";"family","";"n","raw";"s",""},2,FALSE)</f>
        <v>fact</v>
      </c>
      <c r="L991" s="4" t="str">
        <f t="shared" si="60"/>
        <v/>
      </c>
      <c r="M991" s="5" t="str">
        <f t="shared" si="61"/>
        <v/>
      </c>
      <c r="N991" s="5" t="str">
        <f t="shared" si="62"/>
        <v/>
      </c>
      <c r="O991" s="5" t="str">
        <f t="shared" si="63"/>
        <v/>
      </c>
    </row>
    <row r="992" spans="1:15">
      <c r="A992" s="5" t="s">
        <v>2448</v>
      </c>
      <c r="B992" s="5" t="s">
        <v>30</v>
      </c>
      <c r="C992" s="5" t="s">
        <v>455</v>
      </c>
      <c r="D992" s="5" t="s">
        <v>2449</v>
      </c>
      <c r="E992" s="5" t="s">
        <v>2450</v>
      </c>
      <c r="F992" s="5" t="s">
        <v>524</v>
      </c>
      <c r="G992" s="5">
        <v>4</v>
      </c>
      <c r="H992" s="5" t="s">
        <v>27</v>
      </c>
      <c r="I992" s="5">
        <v>1</v>
      </c>
      <c r="J992" s="5" t="s">
        <v>2451</v>
      </c>
      <c r="K992" s="4" t="str">
        <f>VLOOKUP(IF(ISBLANK(J992),C992,LEFT(J992,IFERROR(FIND("_",LEFT(J992,4)),1)-1)),{"","fact";"c","reset";"tc","reset";"ec","reset";"tec","fact";"c32","rate";"c64","rate";"cmpd","";"ec32","diff";"ec64","diff";"f","fact";"family","";"n","raw";"s",""},2,FALSE)</f>
        <v>fact</v>
      </c>
      <c r="L992" s="4" t="str">
        <f t="shared" si="60"/>
        <v>100 * inUse / items</v>
      </c>
      <c r="M992" s="5" t="str">
        <f t="shared" si="61"/>
        <v>pct</v>
      </c>
      <c r="N992" s="5" t="str">
        <f t="shared" si="62"/>
        <v>inUse</v>
      </c>
      <c r="O992" s="5" t="str">
        <f t="shared" si="63"/>
        <v>items</v>
      </c>
    </row>
    <row r="993" spans="1:15">
      <c r="A993" s="5" t="s">
        <v>2452</v>
      </c>
      <c r="B993" s="5" t="s">
        <v>24</v>
      </c>
      <c r="C993" s="5" t="s">
        <v>25</v>
      </c>
      <c r="D993" s="5"/>
      <c r="E993" s="5" t="s">
        <v>2453</v>
      </c>
      <c r="F993" s="5"/>
      <c r="G993" s="5">
        <v>-1</v>
      </c>
      <c r="H993" s="5" t="s">
        <v>27</v>
      </c>
      <c r="I993" s="5"/>
      <c r="J993" s="5"/>
      <c r="K993" s="4" t="str">
        <f>VLOOKUP(IF(ISBLANK(J993),C993,LEFT(J993,IFERROR(FIND("_",LEFT(J993,4)),1)-1)),{"","fact";"c","reset";"tc","reset";"ec","reset";"tec","fact";"c32","rate";"c64","rate";"cmpd","";"ec32","diff";"ec64","diff";"f","fact";"family","";"n","raw";"s",""},2,FALSE)</f>
        <v/>
      </c>
      <c r="L993" s="4" t="str">
        <f t="shared" si="60"/>
        <v/>
      </c>
      <c r="M993" s="5" t="str">
        <f t="shared" si="61"/>
        <v/>
      </c>
      <c r="N993" s="5" t="str">
        <f t="shared" si="62"/>
        <v/>
      </c>
      <c r="O993" s="5" t="str">
        <f t="shared" si="63"/>
        <v/>
      </c>
    </row>
    <row r="994" spans="1:15">
      <c r="A994" s="5" t="s">
        <v>2454</v>
      </c>
      <c r="B994" s="5" t="s">
        <v>29</v>
      </c>
      <c r="C994" s="5" t="s">
        <v>237</v>
      </c>
      <c r="D994" s="5"/>
      <c r="E994" s="5" t="s">
        <v>2455</v>
      </c>
      <c r="F994" s="5"/>
      <c r="G994" s="5">
        <v>-1</v>
      </c>
      <c r="H994" s="5" t="s">
        <v>27</v>
      </c>
      <c r="I994" s="5"/>
      <c r="J994" s="5"/>
      <c r="K994" s="4" t="str">
        <f>VLOOKUP(IF(ISBLANK(J994),C994,LEFT(J994,IFERROR(FIND("_",LEFT(J994,4)),1)-1)),{"","fact";"c","reset";"tc","reset";"ec","reset";"tec","fact";"c32","rate";"c64","rate";"cmpd","";"ec32","diff";"ec64","diff";"f","fact";"family","";"n","raw";"s",""},2,FALSE)</f>
        <v/>
      </c>
      <c r="L994" s="4" t="str">
        <f t="shared" si="60"/>
        <v/>
      </c>
      <c r="M994" s="5" t="str">
        <f t="shared" si="61"/>
        <v/>
      </c>
      <c r="N994" s="5" t="str">
        <f t="shared" si="62"/>
        <v/>
      </c>
      <c r="O994" s="5" t="str">
        <f t="shared" si="63"/>
        <v/>
      </c>
    </row>
    <row r="995" spans="1:15">
      <c r="A995" s="5" t="s">
        <v>2456</v>
      </c>
      <c r="B995" s="5" t="s">
        <v>24</v>
      </c>
      <c r="C995" s="5" t="s">
        <v>455</v>
      </c>
      <c r="D995" s="5" t="s">
        <v>2457</v>
      </c>
      <c r="E995" s="5" t="s">
        <v>2458</v>
      </c>
      <c r="F995" s="5" t="s">
        <v>242</v>
      </c>
      <c r="G995" s="5">
        <v>-1</v>
      </c>
      <c r="H995" s="5" t="s">
        <v>27</v>
      </c>
      <c r="I995" s="5">
        <v>0</v>
      </c>
      <c r="J995" s="5" t="s">
        <v>2459</v>
      </c>
      <c r="K995" s="4" t="str">
        <f>VLOOKUP(IF(ISBLANK(J995),C995,LEFT(J995,IFERROR(FIND("_",LEFT(J995,4)),1)-1)),{"","fact";"c","reset";"tc","reset";"ec","reset";"tec","fact";"c32","rate";"c64","rate";"cmpd","";"ec32","diff";"ec64","diff";"f","fact";"family","";"n","raw";"s",""},2,FALSE)</f>
        <v>fact</v>
      </c>
      <c r="L995" s="4" t="str">
        <f t="shared" si="60"/>
        <v>total / samples</v>
      </c>
      <c r="M995" s="5" t="str">
        <f t="shared" si="61"/>
        <v>div</v>
      </c>
      <c r="N995" s="5" t="str">
        <f t="shared" si="62"/>
        <v>total</v>
      </c>
      <c r="O995" s="5" t="str">
        <f t="shared" si="63"/>
        <v>samples</v>
      </c>
    </row>
    <row r="996" spans="1:15">
      <c r="A996" s="5" t="s">
        <v>2460</v>
      </c>
      <c r="B996" s="5" t="s">
        <v>24</v>
      </c>
      <c r="C996" s="5" t="s">
        <v>145</v>
      </c>
      <c r="D996" s="5" t="s">
        <v>2461</v>
      </c>
      <c r="E996" s="5" t="s">
        <v>2462</v>
      </c>
      <c r="F996" s="5" t="s">
        <v>242</v>
      </c>
      <c r="G996" s="5">
        <v>-1</v>
      </c>
      <c r="H996" s="5" t="s">
        <v>27</v>
      </c>
      <c r="I996" s="5">
        <v>-1</v>
      </c>
      <c r="J996" s="5"/>
      <c r="K996" s="4" t="str">
        <f>VLOOKUP(IF(ISBLANK(J996),C996,LEFT(J996,IFERROR(FIND("_",LEFT(J996,4)),1)-1)),{"","fact";"c","reset";"tc","reset";"ec","reset";"tec","fact";"c32","rate";"c64","rate";"cmpd","";"ec32","diff";"ec64","diff";"f","fact";"family","";"n","raw";"s",""},2,FALSE)</f>
        <v>fact</v>
      </c>
      <c r="L996" s="4" t="str">
        <f t="shared" si="60"/>
        <v/>
      </c>
      <c r="M996" s="5" t="str">
        <f t="shared" si="61"/>
        <v/>
      </c>
      <c r="N996" s="5" t="str">
        <f t="shared" si="62"/>
        <v/>
      </c>
      <c r="O996" s="5" t="str">
        <f t="shared" si="63"/>
        <v/>
      </c>
    </row>
    <row r="997" spans="1:15">
      <c r="A997" s="5" t="s">
        <v>2463</v>
      </c>
      <c r="B997" s="5" t="s">
        <v>24</v>
      </c>
      <c r="C997" s="5" t="s">
        <v>145</v>
      </c>
      <c r="D997" s="5" t="s">
        <v>2464</v>
      </c>
      <c r="E997" s="5" t="s">
        <v>2465</v>
      </c>
      <c r="F997" s="5" t="s">
        <v>242</v>
      </c>
      <c r="G997" s="5">
        <v>-1</v>
      </c>
      <c r="H997" s="5" t="s">
        <v>27</v>
      </c>
      <c r="I997" s="5">
        <v>-1</v>
      </c>
      <c r="J997" s="5"/>
      <c r="K997" s="4" t="str">
        <f>VLOOKUP(IF(ISBLANK(J997),C997,LEFT(J997,IFERROR(FIND("_",LEFT(J997,4)),1)-1)),{"","fact";"c","reset";"tc","reset";"ec","reset";"tec","fact";"c32","rate";"c64","rate";"cmpd","";"ec32","diff";"ec64","diff";"f","fact";"family","";"n","raw";"s",""},2,FALSE)</f>
        <v>fact</v>
      </c>
      <c r="L997" s="4" t="str">
        <f t="shared" si="60"/>
        <v/>
      </c>
      <c r="M997" s="5" t="str">
        <f t="shared" si="61"/>
        <v/>
      </c>
      <c r="N997" s="5" t="str">
        <f t="shared" si="62"/>
        <v/>
      </c>
      <c r="O997" s="5" t="str">
        <f t="shared" si="63"/>
        <v/>
      </c>
    </row>
    <row r="998" spans="1:15">
      <c r="A998" s="5" t="s">
        <v>2466</v>
      </c>
      <c r="B998" s="5" t="s">
        <v>24</v>
      </c>
      <c r="C998" s="5" t="s">
        <v>145</v>
      </c>
      <c r="D998" s="5" t="s">
        <v>2467</v>
      </c>
      <c r="E998" s="5" t="s">
        <v>2468</v>
      </c>
      <c r="F998" s="5" t="s">
        <v>242</v>
      </c>
      <c r="G998" s="5">
        <v>-1</v>
      </c>
      <c r="H998" s="5" t="s">
        <v>27</v>
      </c>
      <c r="I998" s="5">
        <v>-1</v>
      </c>
      <c r="J998" s="5"/>
      <c r="K998" s="4" t="str">
        <f>VLOOKUP(IF(ISBLANK(J998),C998,LEFT(J998,IFERROR(FIND("_",LEFT(J998,4)),1)-1)),{"","fact";"c","reset";"tc","reset";"ec","reset";"tec","fact";"c32","rate";"c64","rate";"cmpd","";"ec32","diff";"ec64","diff";"f","fact";"family","";"n","raw";"s",""},2,FALSE)</f>
        <v>fact</v>
      </c>
      <c r="L998" s="4" t="str">
        <f t="shared" si="60"/>
        <v/>
      </c>
      <c r="M998" s="5" t="str">
        <f t="shared" si="61"/>
        <v/>
      </c>
      <c r="N998" s="5" t="str">
        <f t="shared" si="62"/>
        <v/>
      </c>
      <c r="O998" s="5" t="str">
        <f t="shared" si="63"/>
        <v/>
      </c>
    </row>
    <row r="999" spans="1:15">
      <c r="A999" s="5" t="s">
        <v>2469</v>
      </c>
      <c r="B999" s="5" t="s">
        <v>24</v>
      </c>
      <c r="C999" s="5" t="s">
        <v>145</v>
      </c>
      <c r="D999" s="5" t="s">
        <v>2470</v>
      </c>
      <c r="E999" s="5" t="s">
        <v>2471</v>
      </c>
      <c r="F999" s="5" t="s">
        <v>242</v>
      </c>
      <c r="G999" s="5">
        <v>-1</v>
      </c>
      <c r="H999" s="5" t="s">
        <v>27</v>
      </c>
      <c r="I999" s="5">
        <v>-1</v>
      </c>
      <c r="J999" s="5"/>
      <c r="K999" s="4" t="str">
        <f>VLOOKUP(IF(ISBLANK(J999),C999,LEFT(J999,IFERROR(FIND("_",LEFT(J999,4)),1)-1)),{"","fact";"c","reset";"tc","reset";"ec","reset";"tec","fact";"c32","rate";"c64","rate";"cmpd","";"ec32","diff";"ec64","diff";"f","fact";"family","";"n","raw";"s",""},2,FALSE)</f>
        <v>fact</v>
      </c>
      <c r="L999" s="4" t="str">
        <f t="shared" si="60"/>
        <v/>
      </c>
      <c r="M999" s="5" t="str">
        <f t="shared" si="61"/>
        <v/>
      </c>
      <c r="N999" s="5" t="str">
        <f t="shared" si="62"/>
        <v/>
      </c>
      <c r="O999" s="5" t="str">
        <f t="shared" si="63"/>
        <v/>
      </c>
    </row>
    <row r="1000" spans="1:15">
      <c r="A1000" s="5" t="s">
        <v>2472</v>
      </c>
      <c r="B1000" s="5" t="s">
        <v>29</v>
      </c>
      <c r="C1000" s="5" t="s">
        <v>30</v>
      </c>
      <c r="D1000" s="5" t="s">
        <v>2473</v>
      </c>
      <c r="E1000" s="5" t="s">
        <v>2474</v>
      </c>
      <c r="F1000" s="5"/>
      <c r="G1000" s="5">
        <v>-1</v>
      </c>
      <c r="H1000" s="5" t="s">
        <v>27</v>
      </c>
      <c r="I1000" s="5">
        <v>-1</v>
      </c>
      <c r="J1000" s="5"/>
      <c r="K1000" s="4" t="str">
        <f>VLOOKUP(IF(ISBLANK(J1000),C1000,LEFT(J1000,IFERROR(FIND("_",LEFT(J1000,4)),1)-1)),{"","fact";"c","reset";"tc","reset";"ec","reset";"tec","fact";"c32","rate";"c64","rate";"cmpd","";"ec32","diff";"ec64","diff";"f","fact";"family","";"n","raw";"s",""},2,FALSE)</f>
        <v/>
      </c>
      <c r="L1000" s="4" t="str">
        <f t="shared" si="60"/>
        <v/>
      </c>
      <c r="M1000" s="5" t="str">
        <f t="shared" si="61"/>
        <v/>
      </c>
      <c r="N1000" s="5" t="str">
        <f t="shared" si="62"/>
        <v/>
      </c>
      <c r="O1000" s="5" t="str">
        <f t="shared" si="63"/>
        <v/>
      </c>
    </row>
    <row r="1001" spans="1:15">
      <c r="A1001" s="5" t="s">
        <v>2475</v>
      </c>
      <c r="B1001" s="5" t="s">
        <v>24</v>
      </c>
      <c r="C1001" s="5" t="s">
        <v>145</v>
      </c>
      <c r="D1001" s="5" t="s">
        <v>242</v>
      </c>
      <c r="E1001" s="5" t="s">
        <v>2476</v>
      </c>
      <c r="F1001" s="5" t="s">
        <v>242</v>
      </c>
      <c r="G1001" s="5">
        <v>-1</v>
      </c>
      <c r="H1001" s="5" t="s">
        <v>27</v>
      </c>
      <c r="I1001" s="5">
        <v>-1</v>
      </c>
      <c r="J1001" s="5"/>
      <c r="K1001" s="4" t="str">
        <f>VLOOKUP(IF(ISBLANK(J1001),C1001,LEFT(J1001,IFERROR(FIND("_",LEFT(J1001,4)),1)-1)),{"","fact";"c","reset";"tc","reset";"ec","reset";"tec","fact";"c32","rate";"c64","rate";"cmpd","";"ec32","diff";"ec64","diff";"f","fact";"family","";"n","raw";"s",""},2,FALSE)</f>
        <v>fact</v>
      </c>
      <c r="L1001" s="4" t="str">
        <f t="shared" si="60"/>
        <v/>
      </c>
      <c r="M1001" s="5" t="str">
        <f t="shared" si="61"/>
        <v/>
      </c>
      <c r="N1001" s="5" t="str">
        <f t="shared" si="62"/>
        <v/>
      </c>
      <c r="O1001" s="5" t="str">
        <f t="shared" si="63"/>
        <v/>
      </c>
    </row>
    <row r="1002" spans="1:15">
      <c r="A1002" s="5" t="s">
        <v>2477</v>
      </c>
      <c r="B1002" s="5" t="s">
        <v>24</v>
      </c>
      <c r="C1002" s="5" t="s">
        <v>145</v>
      </c>
      <c r="D1002" s="5" t="s">
        <v>2478</v>
      </c>
      <c r="E1002" s="5" t="s">
        <v>2479</v>
      </c>
      <c r="F1002" s="5" t="s">
        <v>2480</v>
      </c>
      <c r="G1002" s="5">
        <v>-1</v>
      </c>
      <c r="H1002" s="5" t="s">
        <v>27</v>
      </c>
      <c r="I1002" s="5">
        <v>-1</v>
      </c>
      <c r="J1002" s="5"/>
      <c r="K1002" s="4" t="str">
        <f>VLOOKUP(IF(ISBLANK(J1002),C1002,LEFT(J1002,IFERROR(FIND("_",LEFT(J1002,4)),1)-1)),{"","fact";"c","reset";"tc","reset";"ec","reset";"tec","fact";"c32","rate";"c64","rate";"cmpd","";"ec32","diff";"ec64","diff";"f","fact";"family","";"n","raw";"s",""},2,FALSE)</f>
        <v>fact</v>
      </c>
      <c r="L1002" s="4" t="str">
        <f t="shared" si="60"/>
        <v/>
      </c>
      <c r="M1002" s="5" t="str">
        <f t="shared" si="61"/>
        <v/>
      </c>
      <c r="N1002" s="5" t="str">
        <f t="shared" si="62"/>
        <v/>
      </c>
      <c r="O1002" s="5" t="str">
        <f t="shared" si="63"/>
        <v/>
      </c>
    </row>
    <row r="1003" spans="1:15">
      <c r="A1003" s="5" t="s">
        <v>4757</v>
      </c>
      <c r="B1003" s="5" t="s">
        <v>4504</v>
      </c>
      <c r="C1003" s="5" t="s">
        <v>145</v>
      </c>
      <c r="D1003" s="5" t="s">
        <v>1136</v>
      </c>
      <c r="E1003" s="5" t="s">
        <v>4758</v>
      </c>
      <c r="F1003" s="5" t="s">
        <v>2480</v>
      </c>
      <c r="G1003" s="5">
        <v>-1</v>
      </c>
      <c r="H1003" s="5" t="s">
        <v>27</v>
      </c>
      <c r="I1003" s="5">
        <v>-1</v>
      </c>
      <c r="J1003" s="5"/>
      <c r="K1003" s="4" t="str">
        <f>VLOOKUP(IF(ISBLANK(J1003),C1003,LEFT(J1003,IFERROR(FIND("_",LEFT(J1003,4)),1)-1)),{"","fact";"c","reset";"tc","reset";"ec","reset";"tec","fact";"c32","rate";"c64","rate";"cmpd","";"ec32","diff";"ec64","diff";"f","fact";"family","";"n","raw";"s",""},2,FALSE)</f>
        <v>fact</v>
      </c>
      <c r="L1003" s="4" t="str">
        <f t="shared" si="60"/>
        <v/>
      </c>
      <c r="M1003" s="5" t="str">
        <f t="shared" si="61"/>
        <v/>
      </c>
      <c r="N1003" s="5" t="str">
        <f t="shared" si="62"/>
        <v/>
      </c>
      <c r="O1003" s="5" t="str">
        <f t="shared" si="63"/>
        <v/>
      </c>
    </row>
    <row r="1004" spans="1:15">
      <c r="A1004" s="5" t="s">
        <v>2481</v>
      </c>
      <c r="B1004" s="5" t="s">
        <v>24</v>
      </c>
      <c r="C1004" s="5" t="s">
        <v>145</v>
      </c>
      <c r="D1004" s="5" t="s">
        <v>2482</v>
      </c>
      <c r="E1004" s="5" t="s">
        <v>2483</v>
      </c>
      <c r="F1004" s="5" t="s">
        <v>2480</v>
      </c>
      <c r="G1004" s="5">
        <v>-1</v>
      </c>
      <c r="H1004" s="5" t="s">
        <v>27</v>
      </c>
      <c r="I1004" s="5">
        <v>-1</v>
      </c>
      <c r="J1004" s="5"/>
      <c r="K1004" s="4" t="str">
        <f>VLOOKUP(IF(ISBLANK(J1004),C1004,LEFT(J1004,IFERROR(FIND("_",LEFT(J1004,4)),1)-1)),{"","fact";"c","reset";"tc","reset";"ec","reset";"tec","fact";"c32","rate";"c64","rate";"cmpd","";"ec32","diff";"ec64","diff";"f","fact";"family","";"n","raw";"s",""},2,FALSE)</f>
        <v>fact</v>
      </c>
      <c r="L1004" s="4" t="str">
        <f t="shared" si="60"/>
        <v/>
      </c>
      <c r="M1004" s="5" t="str">
        <f t="shared" si="61"/>
        <v/>
      </c>
      <c r="N1004" s="5" t="str">
        <f t="shared" si="62"/>
        <v/>
      </c>
      <c r="O1004" s="5" t="str">
        <f t="shared" si="63"/>
        <v/>
      </c>
    </row>
    <row r="1005" spans="1:15">
      <c r="A1005" s="5" t="s">
        <v>2484</v>
      </c>
      <c r="B1005" s="5" t="s">
        <v>24</v>
      </c>
      <c r="C1005" s="5" t="s">
        <v>1132</v>
      </c>
      <c r="D1005" s="5" t="s">
        <v>2485</v>
      </c>
      <c r="E1005" s="5" t="s">
        <v>2486</v>
      </c>
      <c r="F1005" s="5" t="s">
        <v>242</v>
      </c>
      <c r="G1005" s="5">
        <v>-1</v>
      </c>
      <c r="H1005" s="5" t="s">
        <v>27</v>
      </c>
      <c r="I1005" s="5">
        <v>-1</v>
      </c>
      <c r="J1005" s="5"/>
      <c r="K1005" s="4" t="str">
        <f>VLOOKUP(IF(ISBLANK(J1005),C1005,LEFT(J1005,IFERROR(FIND("_",LEFT(J1005,4)),1)-1)),{"","fact";"c","reset";"tc","reset";"ec","reset";"tec","fact";"c32","rate";"c64","rate";"cmpd","";"ec32","diff";"ec64","diff";"f","fact";"family","";"n","raw";"s",""},2,FALSE)</f>
        <v>rate</v>
      </c>
      <c r="L1005" s="4" t="str">
        <f t="shared" si="60"/>
        <v/>
      </c>
      <c r="M1005" s="5" t="str">
        <f t="shared" si="61"/>
        <v/>
      </c>
      <c r="N1005" s="5" t="str">
        <f t="shared" si="62"/>
        <v/>
      </c>
      <c r="O1005" s="5" t="str">
        <f t="shared" si="63"/>
        <v/>
      </c>
    </row>
    <row r="1006" spans="1:15">
      <c r="A1006" s="5" t="s">
        <v>2487</v>
      </c>
      <c r="B1006" s="5" t="s">
        <v>24</v>
      </c>
      <c r="C1006" s="5" t="s">
        <v>455</v>
      </c>
      <c r="D1006" s="5" t="s">
        <v>527</v>
      </c>
      <c r="E1006" s="5" t="s">
        <v>2488</v>
      </c>
      <c r="F1006" s="5" t="s">
        <v>2489</v>
      </c>
      <c r="G1006" s="5">
        <v>-1</v>
      </c>
      <c r="H1006" s="5" t="s">
        <v>27</v>
      </c>
      <c r="I1006" s="5">
        <v>0</v>
      </c>
      <c r="J1006" s="5" t="s">
        <v>2490</v>
      </c>
      <c r="K1006" s="4" t="str">
        <f>VLOOKUP(IF(ISBLANK(J1006),C1006,LEFT(J1006,IFERROR(FIND("_",LEFT(J1006,4)),1)-1)),{"","fact";"c","reset";"tc","reset";"ec","reset";"tec","fact";"c32","rate";"c64","rate";"cmpd","";"ec32","diff";"ec64","diff";"f","fact";"family","";"n","raw";"s",""},2,FALSE)</f>
        <v>fact</v>
      </c>
      <c r="L1006" s="4" t="str">
        <f t="shared" si="60"/>
        <v>microSecs / count</v>
      </c>
      <c r="M1006" s="5" t="str">
        <f t="shared" si="61"/>
        <v>div</v>
      </c>
      <c r="N1006" s="5" t="str">
        <f t="shared" si="62"/>
        <v>microSecs</v>
      </c>
      <c r="O1006" s="5" t="str">
        <f t="shared" si="63"/>
        <v>count</v>
      </c>
    </row>
    <row r="1007" spans="1:15">
      <c r="A1007" s="5" t="s">
        <v>2491</v>
      </c>
      <c r="B1007" s="5" t="s">
        <v>29</v>
      </c>
      <c r="C1007" s="5" t="s">
        <v>145</v>
      </c>
      <c r="D1007" s="5" t="s">
        <v>2492</v>
      </c>
      <c r="E1007" s="5" t="s">
        <v>2493</v>
      </c>
      <c r="F1007" s="5" t="s">
        <v>458</v>
      </c>
      <c r="G1007" s="5">
        <v>-1</v>
      </c>
      <c r="H1007" s="5" t="s">
        <v>27</v>
      </c>
      <c r="I1007" s="5"/>
      <c r="J1007" s="5"/>
      <c r="K1007" s="4" t="str">
        <f>VLOOKUP(IF(ISBLANK(J1007),C1007,LEFT(J1007,IFERROR(FIND("_",LEFT(J1007,4)),1)-1)),{"","fact";"c","reset";"tc","reset";"ec","reset";"tec","fact";"c32","rate";"c64","rate";"cmpd","";"ec32","diff";"ec64","diff";"f","fact";"family","";"n","raw";"s",""},2,FALSE)</f>
        <v>fact</v>
      </c>
      <c r="L1007" s="4" t="str">
        <f t="shared" si="60"/>
        <v/>
      </c>
      <c r="M1007" s="5" t="str">
        <f t="shared" si="61"/>
        <v/>
      </c>
      <c r="N1007" s="5" t="str">
        <f t="shared" si="62"/>
        <v/>
      </c>
      <c r="O1007" s="5" t="str">
        <f t="shared" si="63"/>
        <v/>
      </c>
    </row>
    <row r="1008" spans="1:15">
      <c r="A1008" s="5" t="s">
        <v>2494</v>
      </c>
      <c r="B1008" s="5" t="s">
        <v>29</v>
      </c>
      <c r="C1008" s="5" t="s">
        <v>145</v>
      </c>
      <c r="D1008" s="5" t="s">
        <v>2495</v>
      </c>
      <c r="E1008" s="5" t="s">
        <v>2496</v>
      </c>
      <c r="F1008" s="5" t="s">
        <v>2497</v>
      </c>
      <c r="G1008" s="5">
        <v>-1</v>
      </c>
      <c r="H1008" s="5" t="s">
        <v>27</v>
      </c>
      <c r="I1008" s="5"/>
      <c r="J1008" s="5"/>
      <c r="K1008" s="4" t="str">
        <f>VLOOKUP(IF(ISBLANK(J1008),C1008,LEFT(J1008,IFERROR(FIND("_",LEFT(J1008,4)),1)-1)),{"","fact";"c","reset";"tc","reset";"ec","reset";"tec","fact";"c32","rate";"c64","rate";"cmpd","";"ec32","diff";"ec64","diff";"f","fact";"family","";"n","raw";"s",""},2,FALSE)</f>
        <v>fact</v>
      </c>
      <c r="L1008" s="4" t="str">
        <f t="shared" si="60"/>
        <v/>
      </c>
      <c r="M1008" s="5" t="str">
        <f t="shared" si="61"/>
        <v/>
      </c>
      <c r="N1008" s="5" t="str">
        <f t="shared" si="62"/>
        <v/>
      </c>
      <c r="O1008" s="5" t="str">
        <f t="shared" si="63"/>
        <v/>
      </c>
    </row>
    <row r="1009" spans="1:15">
      <c r="A1009" s="5" t="s">
        <v>2498</v>
      </c>
      <c r="B1009" s="5" t="s">
        <v>29</v>
      </c>
      <c r="C1009" s="5" t="s">
        <v>237</v>
      </c>
      <c r="D1009" s="5"/>
      <c r="E1009" s="5" t="s">
        <v>2499</v>
      </c>
      <c r="F1009" s="5"/>
      <c r="G1009" s="5">
        <v>-1</v>
      </c>
      <c r="H1009" s="5" t="s">
        <v>27</v>
      </c>
      <c r="I1009" s="5"/>
      <c r="J1009" s="5"/>
      <c r="K1009" s="4" t="str">
        <f>VLOOKUP(IF(ISBLANK(J1009),C1009,LEFT(J1009,IFERROR(FIND("_",LEFT(J1009,4)),1)-1)),{"","fact";"c","reset";"tc","reset";"ec","reset";"tec","fact";"c32","rate";"c64","rate";"cmpd","";"ec32","diff";"ec64","diff";"f","fact";"family","";"n","raw";"s",""},2,FALSE)</f>
        <v/>
      </c>
      <c r="L1009" s="4" t="str">
        <f t="shared" si="60"/>
        <v/>
      </c>
      <c r="M1009" s="5" t="str">
        <f t="shared" si="61"/>
        <v/>
      </c>
      <c r="N1009" s="5" t="str">
        <f t="shared" si="62"/>
        <v/>
      </c>
      <c r="O1009" s="5" t="str">
        <f t="shared" si="63"/>
        <v/>
      </c>
    </row>
    <row r="1010" spans="1:15">
      <c r="A1010" s="5" t="s">
        <v>2500</v>
      </c>
      <c r="B1010" s="5" t="s">
        <v>24</v>
      </c>
      <c r="C1010" s="5" t="s">
        <v>35</v>
      </c>
      <c r="D1010" s="5" t="s">
        <v>2501</v>
      </c>
      <c r="E1010" s="5" t="s">
        <v>2476</v>
      </c>
      <c r="F1010" s="5" t="s">
        <v>242</v>
      </c>
      <c r="G1010" s="5">
        <v>-1</v>
      </c>
      <c r="H1010" s="5" t="s">
        <v>27</v>
      </c>
      <c r="I1010" s="5">
        <v>-1</v>
      </c>
      <c r="J1010" s="5"/>
      <c r="K1010" s="4" t="str">
        <f>VLOOKUP(IF(ISBLANK(J1010),C1010,LEFT(J1010,IFERROR(FIND("_",LEFT(J1010,4)),1)-1)),{"","fact";"c","reset";"tc","reset";"ec","reset";"tec","fact";"c32","rate";"c64","rate";"cmpd","";"ec32","diff";"ec64","diff";"f","fact";"family","";"n","raw";"s",""},2,FALSE)</f>
        <v>rate</v>
      </c>
      <c r="L1010" s="4" t="str">
        <f t="shared" si="60"/>
        <v/>
      </c>
      <c r="M1010" s="5" t="str">
        <f t="shared" si="61"/>
        <v/>
      </c>
      <c r="N1010" s="5" t="str">
        <f t="shared" si="62"/>
        <v/>
      </c>
      <c r="O1010" s="5" t="str">
        <f t="shared" si="63"/>
        <v/>
      </c>
    </row>
    <row r="1011" spans="1:15">
      <c r="A1011" s="5" t="s">
        <v>4759</v>
      </c>
      <c r="B1011" s="5" t="s">
        <v>4504</v>
      </c>
      <c r="C1011" s="5" t="s">
        <v>35</v>
      </c>
      <c r="D1011" s="5" t="s">
        <v>4760</v>
      </c>
      <c r="E1011" s="5" t="s">
        <v>4758</v>
      </c>
      <c r="F1011" s="5" t="s">
        <v>2480</v>
      </c>
      <c r="G1011" s="5">
        <v>-1</v>
      </c>
      <c r="H1011" s="5" t="s">
        <v>27</v>
      </c>
      <c r="I1011" s="5">
        <v>-1</v>
      </c>
      <c r="J1011" s="5"/>
      <c r="K1011" s="4" t="str">
        <f>VLOOKUP(IF(ISBLANK(J1011),C1011,LEFT(J1011,IFERROR(FIND("_",LEFT(J1011,4)),1)-1)),{"","fact";"c","reset";"tc","reset";"ec","reset";"tec","fact";"c32","rate";"c64","rate";"cmpd","";"ec32","diff";"ec64","diff";"f","fact";"family","";"n","raw";"s",""},2,FALSE)</f>
        <v>rate</v>
      </c>
      <c r="L1011" s="4" t="str">
        <f t="shared" si="60"/>
        <v/>
      </c>
      <c r="M1011" s="5" t="str">
        <f t="shared" si="61"/>
        <v/>
      </c>
      <c r="N1011" s="5" t="str">
        <f t="shared" si="62"/>
        <v/>
      </c>
      <c r="O1011" s="5" t="str">
        <f t="shared" si="63"/>
        <v/>
      </c>
    </row>
    <row r="1012" spans="1:15">
      <c r="A1012" s="5" t="s">
        <v>2502</v>
      </c>
      <c r="B1012" s="5" t="s">
        <v>24</v>
      </c>
      <c r="C1012" s="5" t="s">
        <v>145</v>
      </c>
      <c r="D1012" s="5" t="s">
        <v>2503</v>
      </c>
      <c r="E1012" s="5" t="s">
        <v>2504</v>
      </c>
      <c r="F1012" s="5" t="s">
        <v>242</v>
      </c>
      <c r="G1012" s="5">
        <v>-1</v>
      </c>
      <c r="H1012" s="5" t="s">
        <v>27</v>
      </c>
      <c r="I1012" s="5">
        <v>-1</v>
      </c>
      <c r="J1012" s="5"/>
      <c r="K1012" s="4" t="str">
        <f>VLOOKUP(IF(ISBLANK(J1012),C1012,LEFT(J1012,IFERROR(FIND("_",LEFT(J1012,4)),1)-1)),{"","fact";"c","reset";"tc","reset";"ec","reset";"tec","fact";"c32","rate";"c64","rate";"cmpd","";"ec32","diff";"ec64","diff";"f","fact";"family","";"n","raw";"s",""},2,FALSE)</f>
        <v>fact</v>
      </c>
      <c r="L1012" s="4" t="str">
        <f t="shared" si="60"/>
        <v/>
      </c>
      <c r="M1012" s="5" t="str">
        <f t="shared" si="61"/>
        <v/>
      </c>
      <c r="N1012" s="5" t="str">
        <f t="shared" si="62"/>
        <v/>
      </c>
      <c r="O1012" s="5" t="str">
        <f t="shared" si="63"/>
        <v/>
      </c>
    </row>
    <row r="1013" spans="1:15">
      <c r="A1013" s="5" t="s">
        <v>4761</v>
      </c>
      <c r="B1013" s="5" t="s">
        <v>4504</v>
      </c>
      <c r="C1013" s="5" t="s">
        <v>455</v>
      </c>
      <c r="D1013" s="5" t="s">
        <v>4762</v>
      </c>
      <c r="E1013" s="5" t="s">
        <v>4763</v>
      </c>
      <c r="F1013" s="5"/>
      <c r="G1013" s="5">
        <v>-1</v>
      </c>
      <c r="H1013" s="5" t="s">
        <v>27</v>
      </c>
      <c r="I1013" s="5">
        <v>0</v>
      </c>
      <c r="J1013" s="5" t="s">
        <v>4764</v>
      </c>
      <c r="K1013" s="4" t="str">
        <f>VLOOKUP(IF(ISBLANK(J1013),C1013,LEFT(J1013,IFERROR(FIND("_",LEFT(J1013,4)),1)-1)),{"","fact";"c","reset";"tc","reset";"ec","reset";"tec","fact";"c32","rate";"c64","rate";"cmpd","";"ec32","diff";"ec64","diff";"f","fact";"family","";"n","raw";"s",""},2,FALSE)</f>
        <v>reset</v>
      </c>
      <c r="L1013" s="4" t="str">
        <f t="shared" si="60"/>
        <v>count + threadCount</v>
      </c>
      <c r="M1013" s="5" t="str">
        <f t="shared" si="61"/>
        <v>add</v>
      </c>
      <c r="N1013" s="5" t="str">
        <f t="shared" si="62"/>
        <v>count</v>
      </c>
      <c r="O1013" s="5" t="str">
        <f t="shared" si="63"/>
        <v>threadCount</v>
      </c>
    </row>
    <row r="1014" spans="1:15">
      <c r="A1014" s="5" t="s">
        <v>2505</v>
      </c>
      <c r="B1014" s="5" t="s">
        <v>24</v>
      </c>
      <c r="C1014" s="5" t="s">
        <v>455</v>
      </c>
      <c r="D1014" s="5" t="s">
        <v>2506</v>
      </c>
      <c r="E1014" s="5" t="s">
        <v>2488</v>
      </c>
      <c r="F1014" s="5" t="s">
        <v>2489</v>
      </c>
      <c r="G1014" s="5">
        <v>-1</v>
      </c>
      <c r="H1014" s="5" t="s">
        <v>27</v>
      </c>
      <c r="I1014" s="5">
        <v>0</v>
      </c>
      <c r="J1014" s="5" t="s">
        <v>2507</v>
      </c>
      <c r="K1014" s="4" t="str">
        <f>VLOOKUP(IF(ISBLANK(J1014),C1014,LEFT(J1014,IFERROR(FIND("_",LEFT(J1014,4)),1)-1)),{"","fact";"c","reset";"tc","reset";"ec","reset";"tec","fact";"c32","rate";"c64","rate";"cmpd","";"ec32","diff";"ec64","diff";"f","fact";"family","";"n","raw";"s",""},2,FALSE)</f>
        <v>fact</v>
      </c>
      <c r="L1014" s="4" t="str">
        <f t="shared" si="60"/>
        <v>microSecs / totalCount</v>
      </c>
      <c r="M1014" s="5" t="str">
        <f t="shared" si="61"/>
        <v>div</v>
      </c>
      <c r="N1014" s="5" t="str">
        <f t="shared" si="62"/>
        <v>microSecs</v>
      </c>
      <c r="O1014" s="5" t="str">
        <f t="shared" si="63"/>
        <v>totalCount</v>
      </c>
    </row>
    <row r="1015" spans="1:15">
      <c r="A1015" s="5" t="s">
        <v>2508</v>
      </c>
      <c r="B1015" s="5" t="s">
        <v>24</v>
      </c>
      <c r="C1015" s="5" t="s">
        <v>145</v>
      </c>
      <c r="D1015" s="5" t="s">
        <v>2509</v>
      </c>
      <c r="E1015" s="5" t="s">
        <v>2510</v>
      </c>
      <c r="F1015" s="5" t="s">
        <v>458</v>
      </c>
      <c r="G1015" s="5">
        <v>5</v>
      </c>
      <c r="H1015" s="5" t="s">
        <v>27</v>
      </c>
      <c r="I1015" s="5"/>
      <c r="J1015" s="5"/>
      <c r="K1015" s="4" t="str">
        <f>VLOOKUP(IF(ISBLANK(J1015),C1015,LEFT(J1015,IFERROR(FIND("_",LEFT(J1015,4)),1)-1)),{"","fact";"c","reset";"tc","reset";"ec","reset";"tec","fact";"c32","rate";"c64","rate";"cmpd","";"ec32","diff";"ec64","diff";"f","fact";"family","";"n","raw";"s",""},2,FALSE)</f>
        <v>fact</v>
      </c>
      <c r="L1015" s="4" t="str">
        <f t="shared" si="60"/>
        <v/>
      </c>
      <c r="M1015" s="5" t="str">
        <f t="shared" si="61"/>
        <v/>
      </c>
      <c r="N1015" s="5" t="str">
        <f t="shared" si="62"/>
        <v/>
      </c>
      <c r="O1015" s="5" t="str">
        <f t="shared" si="63"/>
        <v/>
      </c>
    </row>
    <row r="1016" spans="1:15">
      <c r="A1016" s="5" t="s">
        <v>2511</v>
      </c>
      <c r="B1016" s="5" t="s">
        <v>24</v>
      </c>
      <c r="C1016" s="5" t="s">
        <v>25</v>
      </c>
      <c r="D1016" s="5"/>
      <c r="E1016" s="5" t="s">
        <v>2512</v>
      </c>
      <c r="F1016" s="5"/>
      <c r="G1016" s="5">
        <v>-1</v>
      </c>
      <c r="H1016" s="5" t="s">
        <v>27</v>
      </c>
      <c r="I1016" s="5"/>
      <c r="J1016" s="5"/>
      <c r="K1016" s="4" t="str">
        <f>VLOOKUP(IF(ISBLANK(J1016),C1016,LEFT(J1016,IFERROR(FIND("_",LEFT(J1016,4)),1)-1)),{"","fact";"c","reset";"tc","reset";"ec","reset";"tec","fact";"c32","rate";"c64","rate";"cmpd","";"ec32","diff";"ec64","diff";"f","fact";"family","";"n","raw";"s",""},2,FALSE)</f>
        <v/>
      </c>
      <c r="L1016" s="4" t="str">
        <f t="shared" si="60"/>
        <v/>
      </c>
      <c r="M1016" s="5" t="str">
        <f t="shared" si="61"/>
        <v/>
      </c>
      <c r="N1016" s="5" t="str">
        <f t="shared" si="62"/>
        <v/>
      </c>
      <c r="O1016" s="5" t="str">
        <f t="shared" si="63"/>
        <v/>
      </c>
    </row>
    <row r="1017" spans="1:15">
      <c r="A1017" s="5" t="s">
        <v>2513</v>
      </c>
      <c r="B1017" s="5" t="s">
        <v>30</v>
      </c>
      <c r="C1017" s="5" t="s">
        <v>30</v>
      </c>
      <c r="D1017" s="5" t="s">
        <v>2514</v>
      </c>
      <c r="E1017" s="5" t="s">
        <v>2515</v>
      </c>
      <c r="F1017" s="5"/>
      <c r="G1017" s="5">
        <v>20</v>
      </c>
      <c r="H1017" s="5" t="s">
        <v>27</v>
      </c>
      <c r="I1017" s="5">
        <v>-1</v>
      </c>
      <c r="J1017" s="5"/>
      <c r="K1017" s="4" t="str">
        <f>VLOOKUP(IF(ISBLANK(J1017),C1017,LEFT(J1017,IFERROR(FIND("_",LEFT(J1017,4)),1)-1)),{"","fact";"c","reset";"tc","reset";"ec","reset";"tec","fact";"c32","rate";"c64","rate";"cmpd","";"ec32","diff";"ec64","diff";"f","fact";"family","";"n","raw";"s",""},2,FALSE)</f>
        <v/>
      </c>
      <c r="L1017" s="4" t="str">
        <f t="shared" si="60"/>
        <v/>
      </c>
      <c r="M1017" s="5" t="str">
        <f t="shared" si="61"/>
        <v/>
      </c>
      <c r="N1017" s="5" t="str">
        <f t="shared" si="62"/>
        <v/>
      </c>
      <c r="O1017" s="5" t="str">
        <f t="shared" si="63"/>
        <v/>
      </c>
    </row>
    <row r="1018" spans="1:15">
      <c r="A1018" s="5" t="s">
        <v>2516</v>
      </c>
      <c r="B1018" s="5" t="s">
        <v>30</v>
      </c>
      <c r="C1018" s="5" t="s">
        <v>35</v>
      </c>
      <c r="D1018" s="5" t="s">
        <v>1442</v>
      </c>
      <c r="E1018" s="5" t="s">
        <v>2517</v>
      </c>
      <c r="F1018" s="5"/>
      <c r="G1018" s="5">
        <v>12</v>
      </c>
      <c r="H1018" s="5" t="s">
        <v>27</v>
      </c>
      <c r="I1018" s="5">
        <v>-1</v>
      </c>
      <c r="J1018" s="5"/>
      <c r="K1018" s="4" t="str">
        <f>VLOOKUP(IF(ISBLANK(J1018),C1018,LEFT(J1018,IFERROR(FIND("_",LEFT(J1018,4)),1)-1)),{"","fact";"c","reset";"tc","reset";"ec","reset";"tec","fact";"c32","rate";"c64","rate";"cmpd","";"ec32","diff";"ec64","diff";"f","fact";"family","";"n","raw";"s",""},2,FALSE)</f>
        <v>rate</v>
      </c>
      <c r="L1018" s="4" t="str">
        <f t="shared" si="60"/>
        <v/>
      </c>
      <c r="M1018" s="5" t="str">
        <f t="shared" si="61"/>
        <v/>
      </c>
      <c r="N1018" s="5" t="str">
        <f t="shared" si="62"/>
        <v/>
      </c>
      <c r="O1018" s="5" t="str">
        <f t="shared" si="63"/>
        <v/>
      </c>
    </row>
    <row r="1019" spans="1:15">
      <c r="A1019" s="5" t="s">
        <v>2518</v>
      </c>
      <c r="B1019" s="5" t="s">
        <v>30</v>
      </c>
      <c r="C1019" s="5" t="s">
        <v>455</v>
      </c>
      <c r="D1019" s="5" t="s">
        <v>2519</v>
      </c>
      <c r="E1019" s="5" t="s">
        <v>2520</v>
      </c>
      <c r="F1019" s="5" t="s">
        <v>1537</v>
      </c>
      <c r="G1019" s="5">
        <v>12</v>
      </c>
      <c r="H1019" s="5" t="s">
        <v>27</v>
      </c>
      <c r="I1019" s="5">
        <v>1</v>
      </c>
      <c r="J1019" s="5" t="s">
        <v>2521</v>
      </c>
      <c r="K1019" s="4" t="str">
        <f>VLOOKUP(IF(ISBLANK(J1019),C1019,LEFT(J1019,IFERROR(FIND("_",LEFT(J1019,4)),1)-1)),{"","fact";"c","reset";"tc","reset";"ec","reset";"tec","fact";"c32","rate";"c64","rate";"cmpd","";"ec32","diff";"ec64","diff";"f","fact";"family","";"n","raw";"s",""},2,FALSE)</f>
        <v>fact</v>
      </c>
      <c r="L1019" s="4" t="str">
        <f t="shared" si="60"/>
        <v>total - used</v>
      </c>
      <c r="M1019" s="5" t="str">
        <f t="shared" si="61"/>
        <v>sub</v>
      </c>
      <c r="N1019" s="5" t="str">
        <f t="shared" si="62"/>
        <v>total</v>
      </c>
      <c r="O1019" s="5" t="str">
        <f t="shared" si="63"/>
        <v>used</v>
      </c>
    </row>
    <row r="1020" spans="1:15">
      <c r="A1020" s="5" t="s">
        <v>2522</v>
      </c>
      <c r="B1020" s="5" t="s">
        <v>30</v>
      </c>
      <c r="C1020" s="5" t="s">
        <v>35</v>
      </c>
      <c r="D1020" s="5" t="s">
        <v>2523</v>
      </c>
      <c r="E1020" s="5" t="s">
        <v>2524</v>
      </c>
      <c r="F1020" s="5"/>
      <c r="G1020" s="5">
        <v>12</v>
      </c>
      <c r="H1020" s="5" t="s">
        <v>27</v>
      </c>
      <c r="I1020" s="5">
        <v>-1</v>
      </c>
      <c r="J1020" s="5"/>
      <c r="K1020" s="4" t="str">
        <f>VLOOKUP(IF(ISBLANK(J1020),C1020,LEFT(J1020,IFERROR(FIND("_",LEFT(J1020,4)),1)-1)),{"","fact";"c","reset";"tc","reset";"ec","reset";"tec","fact";"c32","rate";"c64","rate";"cmpd","";"ec32","diff";"ec64","diff";"f","fact";"family","";"n","raw";"s",""},2,FALSE)</f>
        <v>rate</v>
      </c>
      <c r="L1020" s="4" t="str">
        <f t="shared" si="60"/>
        <v/>
      </c>
      <c r="M1020" s="5" t="str">
        <f t="shared" si="61"/>
        <v/>
      </c>
      <c r="N1020" s="5" t="str">
        <f t="shared" si="62"/>
        <v/>
      </c>
      <c r="O1020" s="5" t="str">
        <f t="shared" si="63"/>
        <v/>
      </c>
    </row>
    <row r="1021" spans="1:15">
      <c r="A1021" s="5" t="s">
        <v>2525</v>
      </c>
      <c r="B1021" s="5" t="s">
        <v>30</v>
      </c>
      <c r="C1021" s="5" t="s">
        <v>145</v>
      </c>
      <c r="D1021" s="5" t="s">
        <v>81</v>
      </c>
      <c r="E1021" s="5" t="s">
        <v>2526</v>
      </c>
      <c r="F1021" s="5"/>
      <c r="G1021" s="5">
        <v>9</v>
      </c>
      <c r="H1021" s="5" t="s">
        <v>27</v>
      </c>
      <c r="I1021" s="5">
        <v>-1</v>
      </c>
      <c r="J1021" s="5"/>
      <c r="K1021" s="4" t="str">
        <f>VLOOKUP(IF(ISBLANK(J1021),C1021,LEFT(J1021,IFERROR(FIND("_",LEFT(J1021,4)),1)-1)),{"","fact";"c","reset";"tc","reset";"ec","reset";"tec","fact";"c32","rate";"c64","rate";"cmpd","";"ec32","diff";"ec64","diff";"f","fact";"family","";"n","raw";"s",""},2,FALSE)</f>
        <v>fact</v>
      </c>
      <c r="L1021" s="4" t="str">
        <f t="shared" si="60"/>
        <v/>
      </c>
      <c r="M1021" s="5" t="str">
        <f t="shared" si="61"/>
        <v/>
      </c>
      <c r="N1021" s="5" t="str">
        <f t="shared" si="62"/>
        <v/>
      </c>
      <c r="O1021" s="5" t="str">
        <f t="shared" si="63"/>
        <v/>
      </c>
    </row>
    <row r="1022" spans="1:15">
      <c r="A1022" s="5" t="s">
        <v>2527</v>
      </c>
      <c r="B1022" s="5" t="s">
        <v>30</v>
      </c>
      <c r="C1022" s="5" t="s">
        <v>145</v>
      </c>
      <c r="D1022" s="5" t="s">
        <v>2446</v>
      </c>
      <c r="E1022" s="5" t="s">
        <v>2528</v>
      </c>
      <c r="F1022" s="5" t="s">
        <v>1122</v>
      </c>
      <c r="G1022" s="5">
        <v>12</v>
      </c>
      <c r="H1022" s="5" t="s">
        <v>27</v>
      </c>
      <c r="I1022" s="5">
        <v>-1</v>
      </c>
      <c r="J1022" s="5"/>
      <c r="K1022" s="4" t="str">
        <f>VLOOKUP(IF(ISBLANK(J1022),C1022,LEFT(J1022,IFERROR(FIND("_",LEFT(J1022,4)),1)-1)),{"","fact";"c","reset";"tc","reset";"ec","reset";"tec","fact";"c32","rate";"c64","rate";"cmpd","";"ec32","diff";"ec64","diff";"f","fact";"family","";"n","raw";"s",""},2,FALSE)</f>
        <v>fact</v>
      </c>
      <c r="L1022" s="4" t="str">
        <f t="shared" si="60"/>
        <v/>
      </c>
      <c r="M1022" s="5" t="str">
        <f t="shared" si="61"/>
        <v/>
      </c>
      <c r="N1022" s="5" t="str">
        <f t="shared" si="62"/>
        <v/>
      </c>
      <c r="O1022" s="5" t="str">
        <f t="shared" si="63"/>
        <v/>
      </c>
    </row>
    <row r="1023" spans="1:15">
      <c r="A1023" s="5" t="s">
        <v>2529</v>
      </c>
      <c r="B1023" s="5" t="s">
        <v>30</v>
      </c>
      <c r="C1023" s="5" t="s">
        <v>145</v>
      </c>
      <c r="D1023" s="5" t="s">
        <v>1136</v>
      </c>
      <c r="E1023" s="5" t="s">
        <v>2530</v>
      </c>
      <c r="F1023" s="5" t="s">
        <v>1537</v>
      </c>
      <c r="G1023" s="5">
        <v>12</v>
      </c>
      <c r="H1023" s="5" t="s">
        <v>27</v>
      </c>
      <c r="I1023" s="5">
        <v>-1</v>
      </c>
      <c r="J1023" s="5"/>
      <c r="K1023" s="4" t="str">
        <f>VLOOKUP(IF(ISBLANK(J1023),C1023,LEFT(J1023,IFERROR(FIND("_",LEFT(J1023,4)),1)-1)),{"","fact";"c","reset";"tc","reset";"ec","reset";"tec","fact";"c32","rate";"c64","rate";"cmpd","";"ec32","diff";"ec64","diff";"f","fact";"family","";"n","raw";"s",""},2,FALSE)</f>
        <v>fact</v>
      </c>
      <c r="L1023" s="4" t="str">
        <f t="shared" si="60"/>
        <v/>
      </c>
      <c r="M1023" s="5" t="str">
        <f t="shared" si="61"/>
        <v/>
      </c>
      <c r="N1023" s="5" t="str">
        <f t="shared" si="62"/>
        <v/>
      </c>
      <c r="O1023" s="5" t="str">
        <f t="shared" si="63"/>
        <v/>
      </c>
    </row>
    <row r="1024" spans="1:15">
      <c r="A1024" s="5" t="s">
        <v>2531</v>
      </c>
      <c r="B1024" s="5" t="s">
        <v>30</v>
      </c>
      <c r="C1024" s="5" t="s">
        <v>145</v>
      </c>
      <c r="D1024" s="5" t="s">
        <v>2532</v>
      </c>
      <c r="E1024" s="5" t="s">
        <v>2533</v>
      </c>
      <c r="F1024" s="5" t="s">
        <v>1537</v>
      </c>
      <c r="G1024" s="5">
        <v>12</v>
      </c>
      <c r="H1024" s="5" t="s">
        <v>27</v>
      </c>
      <c r="I1024" s="5">
        <v>-1</v>
      </c>
      <c r="J1024" s="5"/>
      <c r="K1024" s="4" t="str">
        <f>VLOOKUP(IF(ISBLANK(J1024),C1024,LEFT(J1024,IFERROR(FIND("_",LEFT(J1024,4)),1)-1)),{"","fact";"c","reset";"tc","reset";"ec","reset";"tec","fact";"c32","rate";"c64","rate";"cmpd","";"ec32","diff";"ec64","diff";"f","fact";"family","";"n","raw";"s",""},2,FALSE)</f>
        <v>fact</v>
      </c>
      <c r="L1024" s="4" t="str">
        <f t="shared" si="60"/>
        <v/>
      </c>
      <c r="M1024" s="5" t="str">
        <f t="shared" si="61"/>
        <v/>
      </c>
      <c r="N1024" s="5" t="str">
        <f t="shared" si="62"/>
        <v/>
      </c>
      <c r="O1024" s="5" t="str">
        <f t="shared" si="63"/>
        <v/>
      </c>
    </row>
    <row r="1025" spans="1:15">
      <c r="A1025" s="5" t="s">
        <v>2534</v>
      </c>
      <c r="B1025" s="5" t="s">
        <v>24</v>
      </c>
      <c r="C1025" s="5" t="s">
        <v>237</v>
      </c>
      <c r="D1025" s="5"/>
      <c r="E1025" s="5" t="s">
        <v>2535</v>
      </c>
      <c r="F1025" s="5"/>
      <c r="G1025" s="5">
        <v>-1</v>
      </c>
      <c r="H1025" s="5" t="s">
        <v>27</v>
      </c>
      <c r="I1025" s="5"/>
      <c r="J1025" s="5"/>
      <c r="K1025" s="4" t="str">
        <f>VLOOKUP(IF(ISBLANK(J1025),C1025,LEFT(J1025,IFERROR(FIND("_",LEFT(J1025,4)),1)-1)),{"","fact";"c","reset";"tc","reset";"ec","reset";"tec","fact";"c32","rate";"c64","rate";"cmpd","";"ec32","diff";"ec64","diff";"f","fact";"family","";"n","raw";"s",""},2,FALSE)</f>
        <v/>
      </c>
      <c r="L1025" s="4" t="str">
        <f t="shared" si="60"/>
        <v/>
      </c>
      <c r="M1025" s="5" t="str">
        <f t="shared" si="61"/>
        <v/>
      </c>
      <c r="N1025" s="5" t="str">
        <f t="shared" si="62"/>
        <v/>
      </c>
      <c r="O1025" s="5" t="str">
        <f t="shared" si="63"/>
        <v/>
      </c>
    </row>
    <row r="1026" spans="1:15">
      <c r="A1026" s="5" t="s">
        <v>2536</v>
      </c>
      <c r="B1026" s="5" t="s">
        <v>24</v>
      </c>
      <c r="C1026" s="5" t="s">
        <v>145</v>
      </c>
      <c r="D1026" s="5" t="s">
        <v>2537</v>
      </c>
      <c r="E1026" s="5" t="s">
        <v>2538</v>
      </c>
      <c r="F1026" s="5" t="s">
        <v>252</v>
      </c>
      <c r="G1026" s="5">
        <v>-1</v>
      </c>
      <c r="H1026" s="5" t="s">
        <v>27</v>
      </c>
      <c r="I1026" s="5">
        <v>-1</v>
      </c>
      <c r="J1026" s="5"/>
      <c r="K1026" s="4" t="str">
        <f>VLOOKUP(IF(ISBLANK(J1026),C1026,LEFT(J1026,IFERROR(FIND("_",LEFT(J1026,4)),1)-1)),{"","fact";"c","reset";"tc","reset";"ec","reset";"tec","fact";"c32","rate";"c64","rate";"cmpd","";"ec32","diff";"ec64","diff";"f","fact";"family","";"n","raw";"s",""},2,FALSE)</f>
        <v>fact</v>
      </c>
      <c r="L1026" s="4" t="str">
        <f t="shared" si="60"/>
        <v/>
      </c>
      <c r="M1026" s="5" t="str">
        <f t="shared" si="61"/>
        <v/>
      </c>
      <c r="N1026" s="5" t="str">
        <f t="shared" si="62"/>
        <v/>
      </c>
      <c r="O1026" s="5" t="str">
        <f t="shared" si="63"/>
        <v/>
      </c>
    </row>
    <row r="1027" spans="1:15">
      <c r="A1027" s="5" t="s">
        <v>2539</v>
      </c>
      <c r="B1027" s="5" t="s">
        <v>29</v>
      </c>
      <c r="C1027" s="5" t="s">
        <v>35</v>
      </c>
      <c r="D1027" s="5" t="s">
        <v>2540</v>
      </c>
      <c r="E1027" s="5" t="s">
        <v>2541</v>
      </c>
      <c r="F1027" s="5"/>
      <c r="G1027" s="5">
        <v>-1</v>
      </c>
      <c r="H1027" s="5" t="s">
        <v>27</v>
      </c>
      <c r="I1027" s="5">
        <v>-1</v>
      </c>
      <c r="J1027" s="5"/>
      <c r="K1027" s="4" t="str">
        <f>VLOOKUP(IF(ISBLANK(J1027),C1027,LEFT(J1027,IFERROR(FIND("_",LEFT(J1027,4)),1)-1)),{"","fact";"c","reset";"tc","reset";"ec","reset";"tec","fact";"c32","rate";"c64","rate";"cmpd","";"ec32","diff";"ec64","diff";"f","fact";"family","";"n","raw";"s",""},2,FALSE)</f>
        <v>rate</v>
      </c>
      <c r="L1027" s="4" t="str">
        <f t="shared" ref="L1027:L1090" si="64">IF(M1027="div",CONCATENATE(N1027," / ",O1027),IF(M1027="sub",CONCATENATE(N1027," - ",O1027),IF(M1027="add",CONCATENATE(N1027," + ",O1027),IF(M1027="mult",CONCATENATE(N1027," * ",O1027),IF(M1027="pct",CONCATENATE("100 * ",N1027," / ",O1027),IF(M1027="sum",CONCATENATE("∑ (",N1027,IF(LEN(O1027)=0,""," + "),SUBSTITUTE(O1027,","," + "),")"),""))))))</f>
        <v/>
      </c>
      <c r="M1027" s="5" t="str">
        <f t="shared" ref="M1027:M1090" si="65">IF(ISBLANK(J1027),"",RIGHT(LEFT(J1027,FIND(",",J1027)-1),LEN(LEFT(J1027,FIND(",",J1027)-1))-IFERROR(FIND("_",LEFT(J1027,FIND(",",J1027)-1)),0)))</f>
        <v/>
      </c>
      <c r="N1027" s="5" t="str">
        <f t="shared" ref="N1027:N1090" si="66">IF(ISBLANK(J1027),"",MID(J1027,FIND(",",J1027)+1,IFERROR(FIND(",",J1027,FIND(",",J1027)+1)-FIND(",",J1027)-1,LEN(J1027))))</f>
        <v/>
      </c>
      <c r="O1027" s="5" t="str">
        <f t="shared" ref="O1027:O1090" si="67">IF(ISBLANK(J1027),"",IFERROR(RIGHT(J1027,LEN(J1027)-FIND(",",J1027,FIND(",",J1027)+1)),""))</f>
        <v/>
      </c>
    </row>
    <row r="1028" spans="1:15">
      <c r="A1028" s="5" t="s">
        <v>2542</v>
      </c>
      <c r="B1028" s="5" t="s">
        <v>29</v>
      </c>
      <c r="C1028" s="5" t="s">
        <v>35</v>
      </c>
      <c r="D1028" s="5" t="s">
        <v>2543</v>
      </c>
      <c r="E1028" s="5" t="s">
        <v>2544</v>
      </c>
      <c r="F1028" s="5"/>
      <c r="G1028" s="5">
        <v>-1</v>
      </c>
      <c r="H1028" s="5" t="s">
        <v>27</v>
      </c>
      <c r="I1028" s="5">
        <v>-1</v>
      </c>
      <c r="J1028" s="5"/>
      <c r="K1028" s="4" t="str">
        <f>VLOOKUP(IF(ISBLANK(J1028),C1028,LEFT(J1028,IFERROR(FIND("_",LEFT(J1028,4)),1)-1)),{"","fact";"c","reset";"tc","reset";"ec","reset";"tec","fact";"c32","rate";"c64","rate";"cmpd","";"ec32","diff";"ec64","diff";"f","fact";"family","";"n","raw";"s",""},2,FALSE)</f>
        <v>rate</v>
      </c>
      <c r="L1028" s="4" t="str">
        <f t="shared" si="64"/>
        <v/>
      </c>
      <c r="M1028" s="5" t="str">
        <f t="shared" si="65"/>
        <v/>
      </c>
      <c r="N1028" s="5" t="str">
        <f t="shared" si="66"/>
        <v/>
      </c>
      <c r="O1028" s="5" t="str">
        <f t="shared" si="67"/>
        <v/>
      </c>
    </row>
    <row r="1029" spans="1:15">
      <c r="A1029" s="5" t="s">
        <v>2545</v>
      </c>
      <c r="B1029" s="5" t="s">
        <v>24</v>
      </c>
      <c r="C1029" s="5" t="s">
        <v>145</v>
      </c>
      <c r="D1029" s="5" t="s">
        <v>2546</v>
      </c>
      <c r="E1029" s="5" t="s">
        <v>2547</v>
      </c>
      <c r="F1029" s="5" t="s">
        <v>252</v>
      </c>
      <c r="G1029" s="5">
        <v>-1</v>
      </c>
      <c r="H1029" s="5" t="s">
        <v>27</v>
      </c>
      <c r="I1029" s="5">
        <v>-1</v>
      </c>
      <c r="J1029" s="5"/>
      <c r="K1029" s="4" t="str">
        <f>VLOOKUP(IF(ISBLANK(J1029),C1029,LEFT(J1029,IFERROR(FIND("_",LEFT(J1029,4)),1)-1)),{"","fact";"c","reset";"tc","reset";"ec","reset";"tec","fact";"c32","rate";"c64","rate";"cmpd","";"ec32","diff";"ec64","diff";"f","fact";"family","";"n","raw";"s",""},2,FALSE)</f>
        <v>fact</v>
      </c>
      <c r="L1029" s="4" t="str">
        <f t="shared" si="64"/>
        <v/>
      </c>
      <c r="M1029" s="5" t="str">
        <f t="shared" si="65"/>
        <v/>
      </c>
      <c r="N1029" s="5" t="str">
        <f t="shared" si="66"/>
        <v/>
      </c>
      <c r="O1029" s="5" t="str">
        <f t="shared" si="67"/>
        <v/>
      </c>
    </row>
    <row r="1030" spans="1:15">
      <c r="A1030" s="5" t="s">
        <v>2548</v>
      </c>
      <c r="B1030" s="5" t="s">
        <v>29</v>
      </c>
      <c r="C1030" s="5" t="s">
        <v>35</v>
      </c>
      <c r="D1030" s="5" t="s">
        <v>2549</v>
      </c>
      <c r="E1030" s="5" t="s">
        <v>2550</v>
      </c>
      <c r="F1030" s="5"/>
      <c r="G1030" s="5">
        <v>-1</v>
      </c>
      <c r="H1030" s="5" t="s">
        <v>27</v>
      </c>
      <c r="I1030" s="5">
        <v>-1</v>
      </c>
      <c r="J1030" s="5"/>
      <c r="K1030" s="4" t="str">
        <f>VLOOKUP(IF(ISBLANK(J1030),C1030,LEFT(J1030,IFERROR(FIND("_",LEFT(J1030,4)),1)-1)),{"","fact";"c","reset";"tc","reset";"ec","reset";"tec","fact";"c32","rate";"c64","rate";"cmpd","";"ec32","diff";"ec64","diff";"f","fact";"family","";"n","raw";"s",""},2,FALSE)</f>
        <v>rate</v>
      </c>
      <c r="L1030" s="4" t="str">
        <f t="shared" si="64"/>
        <v/>
      </c>
      <c r="M1030" s="5" t="str">
        <f t="shared" si="65"/>
        <v/>
      </c>
      <c r="N1030" s="5" t="str">
        <f t="shared" si="66"/>
        <v/>
      </c>
      <c r="O1030" s="5" t="str">
        <f t="shared" si="67"/>
        <v/>
      </c>
    </row>
    <row r="1031" spans="1:15">
      <c r="A1031" s="5" t="s">
        <v>2551</v>
      </c>
      <c r="B1031" s="5" t="s">
        <v>29</v>
      </c>
      <c r="C1031" s="5" t="s">
        <v>35</v>
      </c>
      <c r="D1031" s="5" t="s">
        <v>2552</v>
      </c>
      <c r="E1031" s="5" t="s">
        <v>2553</v>
      </c>
      <c r="F1031" s="5"/>
      <c r="G1031" s="5">
        <v>-1</v>
      </c>
      <c r="H1031" s="5" t="s">
        <v>27</v>
      </c>
      <c r="I1031" s="5">
        <v>-1</v>
      </c>
      <c r="J1031" s="5"/>
      <c r="K1031" s="4" t="str">
        <f>VLOOKUP(IF(ISBLANK(J1031),C1031,LEFT(J1031,IFERROR(FIND("_",LEFT(J1031,4)),1)-1)),{"","fact";"c","reset";"tc","reset";"ec","reset";"tec","fact";"c32","rate";"c64","rate";"cmpd","";"ec32","diff";"ec64","diff";"f","fact";"family","";"n","raw";"s",""},2,FALSE)</f>
        <v>rate</v>
      </c>
      <c r="L1031" s="4" t="str">
        <f t="shared" si="64"/>
        <v/>
      </c>
      <c r="M1031" s="5" t="str">
        <f t="shared" si="65"/>
        <v/>
      </c>
      <c r="N1031" s="5" t="str">
        <f t="shared" si="66"/>
        <v/>
      </c>
      <c r="O1031" s="5" t="str">
        <f t="shared" si="67"/>
        <v/>
      </c>
    </row>
    <row r="1032" spans="1:15">
      <c r="A1032" s="5" t="s">
        <v>2554</v>
      </c>
      <c r="B1032" s="5" t="s">
        <v>24</v>
      </c>
      <c r="C1032" s="5" t="s">
        <v>145</v>
      </c>
      <c r="D1032" s="5" t="s">
        <v>2555</v>
      </c>
      <c r="E1032" s="5" t="s">
        <v>2556</v>
      </c>
      <c r="F1032" s="5" t="s">
        <v>252</v>
      </c>
      <c r="G1032" s="5">
        <v>-1</v>
      </c>
      <c r="H1032" s="5" t="s">
        <v>27</v>
      </c>
      <c r="I1032" s="5">
        <v>-1</v>
      </c>
      <c r="J1032" s="5"/>
      <c r="K1032" s="4" t="str">
        <f>VLOOKUP(IF(ISBLANK(J1032),C1032,LEFT(J1032,IFERROR(FIND("_",LEFT(J1032,4)),1)-1)),{"","fact";"c","reset";"tc","reset";"ec","reset";"tec","fact";"c32","rate";"c64","rate";"cmpd","";"ec32","diff";"ec64","diff";"f","fact";"family","";"n","raw";"s",""},2,FALSE)</f>
        <v>fact</v>
      </c>
      <c r="L1032" s="4" t="str">
        <f t="shared" si="64"/>
        <v/>
      </c>
      <c r="M1032" s="5" t="str">
        <f t="shared" si="65"/>
        <v/>
      </c>
      <c r="N1032" s="5" t="str">
        <f t="shared" si="66"/>
        <v/>
      </c>
      <c r="O1032" s="5" t="str">
        <f t="shared" si="67"/>
        <v/>
      </c>
    </row>
    <row r="1033" spans="1:15">
      <c r="A1033" s="5" t="s">
        <v>4765</v>
      </c>
      <c r="B1033" s="5" t="s">
        <v>4504</v>
      </c>
      <c r="C1033" s="5" t="s">
        <v>145</v>
      </c>
      <c r="D1033" s="5" t="s">
        <v>4766</v>
      </c>
      <c r="E1033" s="5" t="s">
        <v>4767</v>
      </c>
      <c r="F1033" s="5" t="s">
        <v>252</v>
      </c>
      <c r="G1033" s="5">
        <v>-1</v>
      </c>
      <c r="H1033" s="5" t="s">
        <v>27</v>
      </c>
      <c r="I1033" s="5">
        <v>-1</v>
      </c>
      <c r="J1033" s="5"/>
      <c r="K1033" s="4" t="str">
        <f>VLOOKUP(IF(ISBLANK(J1033),C1033,LEFT(J1033,IFERROR(FIND("_",LEFT(J1033,4)),1)-1)),{"","fact";"c","reset";"tc","reset";"ec","reset";"tec","fact";"c32","rate";"c64","rate";"cmpd","";"ec32","diff";"ec64","diff";"f","fact";"family","";"n","raw";"s",""},2,FALSE)</f>
        <v>fact</v>
      </c>
      <c r="L1033" s="4" t="str">
        <f t="shared" si="64"/>
        <v/>
      </c>
      <c r="M1033" s="5" t="str">
        <f t="shared" si="65"/>
        <v/>
      </c>
      <c r="N1033" s="5" t="str">
        <f t="shared" si="66"/>
        <v/>
      </c>
      <c r="O1033" s="5" t="str">
        <f t="shared" si="67"/>
        <v/>
      </c>
    </row>
    <row r="1034" spans="1:15">
      <c r="A1034" s="5" t="s">
        <v>2557</v>
      </c>
      <c r="B1034" s="5" t="s">
        <v>24</v>
      </c>
      <c r="C1034" s="5" t="s">
        <v>145</v>
      </c>
      <c r="D1034" s="5" t="s">
        <v>2558</v>
      </c>
      <c r="E1034" s="5" t="s">
        <v>2559</v>
      </c>
      <c r="F1034" s="5" t="s">
        <v>252</v>
      </c>
      <c r="G1034" s="5">
        <v>-1</v>
      </c>
      <c r="H1034" s="5" t="s">
        <v>27</v>
      </c>
      <c r="I1034" s="5">
        <v>-1</v>
      </c>
      <c r="J1034" s="5"/>
      <c r="K1034" s="4" t="str">
        <f>VLOOKUP(IF(ISBLANK(J1034),C1034,LEFT(J1034,IFERROR(FIND("_",LEFT(J1034,4)),1)-1)),{"","fact";"c","reset";"tc","reset";"ec","reset";"tec","fact";"c32","rate";"c64","rate";"cmpd","";"ec32","diff";"ec64","diff";"f","fact";"family","";"n","raw";"s",""},2,FALSE)</f>
        <v>fact</v>
      </c>
      <c r="L1034" s="4" t="str">
        <f t="shared" si="64"/>
        <v/>
      </c>
      <c r="M1034" s="5" t="str">
        <f t="shared" si="65"/>
        <v/>
      </c>
      <c r="N1034" s="5" t="str">
        <f t="shared" si="66"/>
        <v/>
      </c>
      <c r="O1034" s="5" t="str">
        <f t="shared" si="67"/>
        <v/>
      </c>
    </row>
    <row r="1035" spans="1:15" ht="30">
      <c r="A1035" s="5" t="s">
        <v>2560</v>
      </c>
      <c r="B1035" s="5" t="s">
        <v>24</v>
      </c>
      <c r="C1035" s="5" t="s">
        <v>455</v>
      </c>
      <c r="D1035" s="5" t="s">
        <v>2561</v>
      </c>
      <c r="E1035" s="5" t="s">
        <v>2562</v>
      </c>
      <c r="F1035" s="5" t="s">
        <v>524</v>
      </c>
      <c r="G1035" s="5">
        <v>4</v>
      </c>
      <c r="H1035" s="5" t="s">
        <v>27</v>
      </c>
      <c r="I1035" s="5">
        <v>1</v>
      </c>
      <c r="J1035" s="5" t="s">
        <v>2563</v>
      </c>
      <c r="K1035" s="4" t="str">
        <f>VLOOKUP(IF(ISBLANK(J1035),C1035,LEFT(J1035,IFERROR(FIND("_",LEFT(J1035,4)),1)-1)),{"","fact";"c","reset";"tc","reset";"ec","reset";"tec","fact";"c32","rate";"c64","rate";"cmpd","";"ec32","diff";"ec64","diff";"f","fact";"family","";"n","raw";"s",""},2,FALSE)</f>
        <v>fact</v>
      </c>
      <c r="L1035" s="4" t="str">
        <f t="shared" si="64"/>
        <v>100 * totalUsedBytes / totalBytes</v>
      </c>
      <c r="M1035" s="5" t="str">
        <f t="shared" si="65"/>
        <v>pct</v>
      </c>
      <c r="N1035" s="5" t="str">
        <f t="shared" si="66"/>
        <v>totalUsedBytes</v>
      </c>
      <c r="O1035" s="5" t="str">
        <f t="shared" si="67"/>
        <v>totalBytes</v>
      </c>
    </row>
    <row r="1036" spans="1:15">
      <c r="A1036" s="5" t="s">
        <v>2564</v>
      </c>
      <c r="B1036" s="5" t="s">
        <v>24</v>
      </c>
      <c r="C1036" s="5" t="s">
        <v>25</v>
      </c>
      <c r="D1036" s="5"/>
      <c r="E1036" s="5" t="s">
        <v>2565</v>
      </c>
      <c r="F1036" s="5"/>
      <c r="G1036" s="5">
        <v>-1</v>
      </c>
      <c r="H1036" s="5" t="s">
        <v>27</v>
      </c>
      <c r="I1036" s="5"/>
      <c r="J1036" s="5"/>
      <c r="K1036" s="4" t="str">
        <f>VLOOKUP(IF(ISBLANK(J1036),C1036,LEFT(J1036,IFERROR(FIND("_",LEFT(J1036,4)),1)-1)),{"","fact";"c","reset";"tc","reset";"ec","reset";"tec","fact";"c32","rate";"c64","rate";"cmpd","";"ec32","diff";"ec64","diff";"f","fact";"family","";"n","raw";"s",""},2,FALSE)</f>
        <v/>
      </c>
      <c r="L1036" s="4" t="str">
        <f t="shared" si="64"/>
        <v/>
      </c>
      <c r="M1036" s="5" t="str">
        <f t="shared" si="65"/>
        <v/>
      </c>
      <c r="N1036" s="5" t="str">
        <f t="shared" si="66"/>
        <v/>
      </c>
      <c r="O1036" s="5" t="str">
        <f t="shared" si="67"/>
        <v/>
      </c>
    </row>
    <row r="1037" spans="1:15">
      <c r="A1037" s="5" t="s">
        <v>2566</v>
      </c>
      <c r="B1037" s="5" t="s">
        <v>29</v>
      </c>
      <c r="C1037" s="5" t="s">
        <v>145</v>
      </c>
      <c r="D1037" s="5" t="s">
        <v>2567</v>
      </c>
      <c r="E1037" s="5" t="s">
        <v>2568</v>
      </c>
      <c r="F1037" s="5" t="s">
        <v>2569</v>
      </c>
      <c r="G1037" s="5">
        <v>-1</v>
      </c>
      <c r="H1037" s="5" t="s">
        <v>27</v>
      </c>
      <c r="I1037" s="5"/>
      <c r="J1037" s="5"/>
      <c r="K1037" s="4" t="str">
        <f>VLOOKUP(IF(ISBLANK(J1037),C1037,LEFT(J1037,IFERROR(FIND("_",LEFT(J1037,4)),1)-1)),{"","fact";"c","reset";"tc","reset";"ec","reset";"tec","fact";"c32","rate";"c64","rate";"cmpd","";"ec32","diff";"ec64","diff";"f","fact";"family","";"n","raw";"s",""},2,FALSE)</f>
        <v>fact</v>
      </c>
      <c r="L1037" s="4" t="str">
        <f t="shared" si="64"/>
        <v/>
      </c>
      <c r="M1037" s="5" t="str">
        <f t="shared" si="65"/>
        <v/>
      </c>
      <c r="N1037" s="5" t="str">
        <f t="shared" si="66"/>
        <v/>
      </c>
      <c r="O1037" s="5" t="str">
        <f t="shared" si="67"/>
        <v/>
      </c>
    </row>
    <row r="1038" spans="1:15">
      <c r="A1038" s="5" t="s">
        <v>2570</v>
      </c>
      <c r="B1038" s="5" t="s">
        <v>29</v>
      </c>
      <c r="C1038" s="5" t="s">
        <v>145</v>
      </c>
      <c r="D1038" s="5" t="s">
        <v>2571</v>
      </c>
      <c r="E1038" s="5" t="s">
        <v>2572</v>
      </c>
      <c r="F1038" s="5" t="s">
        <v>2569</v>
      </c>
      <c r="G1038" s="5">
        <v>-1</v>
      </c>
      <c r="H1038" s="5" t="s">
        <v>27</v>
      </c>
      <c r="I1038" s="5"/>
      <c r="J1038" s="5"/>
      <c r="K1038" s="4" t="str">
        <f>VLOOKUP(IF(ISBLANK(J1038),C1038,LEFT(J1038,IFERROR(FIND("_",LEFT(J1038,4)),1)-1)),{"","fact";"c","reset";"tc","reset";"ec","reset";"tec","fact";"c32","rate";"c64","rate";"cmpd","";"ec32","diff";"ec64","diff";"f","fact";"family","";"n","raw";"s",""},2,FALSE)</f>
        <v>fact</v>
      </c>
      <c r="L1038" s="4" t="str">
        <f t="shared" si="64"/>
        <v/>
      </c>
      <c r="M1038" s="5" t="str">
        <f t="shared" si="65"/>
        <v/>
      </c>
      <c r="N1038" s="5" t="str">
        <f t="shared" si="66"/>
        <v/>
      </c>
      <c r="O1038" s="5" t="str">
        <f t="shared" si="67"/>
        <v/>
      </c>
    </row>
    <row r="1039" spans="1:15">
      <c r="A1039" s="5" t="s">
        <v>2573</v>
      </c>
      <c r="B1039" s="5" t="s">
        <v>29</v>
      </c>
      <c r="C1039" s="5" t="s">
        <v>145</v>
      </c>
      <c r="D1039" s="5" t="s">
        <v>2574</v>
      </c>
      <c r="E1039" s="5" t="s">
        <v>2575</v>
      </c>
      <c r="F1039" s="5" t="s">
        <v>2569</v>
      </c>
      <c r="G1039" s="5">
        <v>-1</v>
      </c>
      <c r="H1039" s="5" t="s">
        <v>27</v>
      </c>
      <c r="I1039" s="5"/>
      <c r="J1039" s="5"/>
      <c r="K1039" s="4" t="str">
        <f>VLOOKUP(IF(ISBLANK(J1039),C1039,LEFT(J1039,IFERROR(FIND("_",LEFT(J1039,4)),1)-1)),{"","fact";"c","reset";"tc","reset";"ec","reset";"tec","fact";"c32","rate";"c64","rate";"cmpd","";"ec32","diff";"ec64","diff";"f","fact";"family","";"n","raw";"s",""},2,FALSE)</f>
        <v>fact</v>
      </c>
      <c r="L1039" s="4" t="str">
        <f t="shared" si="64"/>
        <v/>
      </c>
      <c r="M1039" s="5" t="str">
        <f t="shared" si="65"/>
        <v/>
      </c>
      <c r="N1039" s="5" t="str">
        <f t="shared" si="66"/>
        <v/>
      </c>
      <c r="O1039" s="5" t="str">
        <f t="shared" si="67"/>
        <v/>
      </c>
    </row>
    <row r="1040" spans="1:15">
      <c r="A1040" s="5" t="s">
        <v>2576</v>
      </c>
      <c r="B1040" s="5" t="s">
        <v>29</v>
      </c>
      <c r="C1040" s="5" t="s">
        <v>145</v>
      </c>
      <c r="D1040" s="5" t="s">
        <v>2577</v>
      </c>
      <c r="E1040" s="5" t="s">
        <v>2578</v>
      </c>
      <c r="F1040" s="5" t="s">
        <v>2579</v>
      </c>
      <c r="G1040" s="5">
        <v>-1</v>
      </c>
      <c r="H1040" s="5" t="s">
        <v>27</v>
      </c>
      <c r="I1040" s="5"/>
      <c r="J1040" s="5"/>
      <c r="K1040" s="4" t="str">
        <f>VLOOKUP(IF(ISBLANK(J1040),C1040,LEFT(J1040,IFERROR(FIND("_",LEFT(J1040,4)),1)-1)),{"","fact";"c","reset";"tc","reset";"ec","reset";"tec","fact";"c32","rate";"c64","rate";"cmpd","";"ec32","diff";"ec64","diff";"f","fact";"family","";"n","raw";"s",""},2,FALSE)</f>
        <v>fact</v>
      </c>
      <c r="L1040" s="4" t="str">
        <f t="shared" si="64"/>
        <v/>
      </c>
      <c r="M1040" s="5" t="str">
        <f t="shared" si="65"/>
        <v/>
      </c>
      <c r="N1040" s="5" t="str">
        <f t="shared" si="66"/>
        <v/>
      </c>
      <c r="O1040" s="5" t="str">
        <f t="shared" si="67"/>
        <v/>
      </c>
    </row>
    <row r="1041" spans="1:15">
      <c r="A1041" s="5" t="s">
        <v>2580</v>
      </c>
      <c r="B1041" s="5" t="s">
        <v>29</v>
      </c>
      <c r="C1041" s="5" t="s">
        <v>145</v>
      </c>
      <c r="D1041" s="5" t="s">
        <v>2581</v>
      </c>
      <c r="E1041" s="5" t="s">
        <v>2582</v>
      </c>
      <c r="F1041" s="5" t="s">
        <v>2579</v>
      </c>
      <c r="G1041" s="5">
        <v>-1</v>
      </c>
      <c r="H1041" s="5" t="s">
        <v>27</v>
      </c>
      <c r="I1041" s="5"/>
      <c r="J1041" s="5"/>
      <c r="K1041" s="4" t="str">
        <f>VLOOKUP(IF(ISBLANK(J1041),C1041,LEFT(J1041,IFERROR(FIND("_",LEFT(J1041,4)),1)-1)),{"","fact";"c","reset";"tc","reset";"ec","reset";"tec","fact";"c32","rate";"c64","rate";"cmpd","";"ec32","diff";"ec64","diff";"f","fact";"family","";"n","raw";"s",""},2,FALSE)</f>
        <v>fact</v>
      </c>
      <c r="L1041" s="4" t="str">
        <f t="shared" si="64"/>
        <v/>
      </c>
      <c r="M1041" s="5" t="str">
        <f t="shared" si="65"/>
        <v/>
      </c>
      <c r="N1041" s="5" t="str">
        <f t="shared" si="66"/>
        <v/>
      </c>
      <c r="O1041" s="5" t="str">
        <f t="shared" si="67"/>
        <v/>
      </c>
    </row>
    <row r="1042" spans="1:15">
      <c r="A1042" s="5" t="s">
        <v>2583</v>
      </c>
      <c r="B1042" s="5" t="s">
        <v>24</v>
      </c>
      <c r="C1042" s="5" t="s">
        <v>25</v>
      </c>
      <c r="D1042" s="5"/>
      <c r="E1042" s="5" t="s">
        <v>2584</v>
      </c>
      <c r="F1042" s="5"/>
      <c r="G1042" s="5">
        <v>-1</v>
      </c>
      <c r="H1042" s="5" t="s">
        <v>27</v>
      </c>
      <c r="I1042" s="5"/>
      <c r="J1042" s="5"/>
      <c r="K1042" s="4" t="str">
        <f>VLOOKUP(IF(ISBLANK(J1042),C1042,LEFT(J1042,IFERROR(FIND("_",LEFT(J1042,4)),1)-1)),{"","fact";"c","reset";"tc","reset";"ec","reset";"tec","fact";"c32","rate";"c64","rate";"cmpd","";"ec32","diff";"ec64","diff";"f","fact";"family","";"n","raw";"s",""},2,FALSE)</f>
        <v/>
      </c>
      <c r="L1042" s="4" t="str">
        <f t="shared" si="64"/>
        <v/>
      </c>
      <c r="M1042" s="5" t="str">
        <f t="shared" si="65"/>
        <v/>
      </c>
      <c r="N1042" s="5" t="str">
        <f t="shared" si="66"/>
        <v/>
      </c>
      <c r="O1042" s="5" t="str">
        <f t="shared" si="67"/>
        <v/>
      </c>
    </row>
    <row r="1043" spans="1:15">
      <c r="A1043" s="5" t="s">
        <v>2585</v>
      </c>
      <c r="B1043" s="5" t="s">
        <v>29</v>
      </c>
      <c r="C1043" s="5" t="s">
        <v>237</v>
      </c>
      <c r="D1043" s="5"/>
      <c r="E1043" s="5" t="s">
        <v>2586</v>
      </c>
      <c r="F1043" s="5"/>
      <c r="G1043" s="5">
        <v>-1</v>
      </c>
      <c r="H1043" s="5" t="s">
        <v>27</v>
      </c>
      <c r="I1043" s="5"/>
      <c r="J1043" s="5"/>
      <c r="K1043" s="4" t="str">
        <f>VLOOKUP(IF(ISBLANK(J1043),C1043,LEFT(J1043,IFERROR(FIND("_",LEFT(J1043,4)),1)-1)),{"","fact";"c","reset";"tc","reset";"ec","reset";"tec","fact";"c32","rate";"c64","rate";"cmpd","";"ec32","diff";"ec64","diff";"f","fact";"family","";"n","raw";"s",""},2,FALSE)</f>
        <v/>
      </c>
      <c r="L1043" s="4" t="str">
        <f t="shared" si="64"/>
        <v/>
      </c>
      <c r="M1043" s="5" t="str">
        <f t="shared" si="65"/>
        <v/>
      </c>
      <c r="N1043" s="5" t="str">
        <f t="shared" si="66"/>
        <v/>
      </c>
      <c r="O1043" s="5" t="str">
        <f t="shared" si="67"/>
        <v/>
      </c>
    </row>
    <row r="1044" spans="1:15">
      <c r="A1044" s="5" t="s">
        <v>2587</v>
      </c>
      <c r="B1044" s="5" t="s">
        <v>29</v>
      </c>
      <c r="C1044" s="5" t="s">
        <v>35</v>
      </c>
      <c r="D1044" s="5" t="s">
        <v>2588</v>
      </c>
      <c r="E1044" s="5" t="s">
        <v>2589</v>
      </c>
      <c r="F1044" s="5" t="s">
        <v>1442</v>
      </c>
      <c r="G1044" s="5">
        <v>12</v>
      </c>
      <c r="H1044" s="5" t="s">
        <v>27</v>
      </c>
      <c r="I1044" s="5">
        <v>-1</v>
      </c>
      <c r="J1044" s="5"/>
      <c r="K1044" s="4" t="str">
        <f>VLOOKUP(IF(ISBLANK(J1044),C1044,LEFT(J1044,IFERROR(FIND("_",LEFT(J1044,4)),1)-1)),{"","fact";"c","reset";"tc","reset";"ec","reset";"tec","fact";"c32","rate";"c64","rate";"cmpd","";"ec32","diff";"ec64","diff";"f","fact";"family","";"n","raw";"s",""},2,FALSE)</f>
        <v>rate</v>
      </c>
      <c r="L1044" s="4" t="str">
        <f t="shared" si="64"/>
        <v/>
      </c>
      <c r="M1044" s="5" t="str">
        <f t="shared" si="65"/>
        <v/>
      </c>
      <c r="N1044" s="5" t="str">
        <f t="shared" si="66"/>
        <v/>
      </c>
      <c r="O1044" s="5" t="str">
        <f t="shared" si="67"/>
        <v/>
      </c>
    </row>
    <row r="1045" spans="1:15">
      <c r="A1045" s="5" t="s">
        <v>2590</v>
      </c>
      <c r="B1045" s="5" t="s">
        <v>29</v>
      </c>
      <c r="C1045" s="5" t="s">
        <v>221</v>
      </c>
      <c r="D1045" s="5" t="s">
        <v>2591</v>
      </c>
      <c r="E1045" s="5" t="s">
        <v>2592</v>
      </c>
      <c r="F1045" s="5" t="s">
        <v>712</v>
      </c>
      <c r="G1045" s="5">
        <v>12</v>
      </c>
      <c r="H1045" s="5" t="s">
        <v>27</v>
      </c>
      <c r="I1045" s="5">
        <v>-1</v>
      </c>
      <c r="J1045" s="5"/>
      <c r="K1045" s="4" t="str">
        <f>VLOOKUP(IF(ISBLANK(J1045),C1045,LEFT(J1045,IFERROR(FIND("_",LEFT(J1045,4)),1)-1)),{"","fact";"c","reset";"tc","reset";"ec","reset";"tec","fact";"c32","rate";"c64","rate";"cmpd","";"ec32","diff";"ec64","diff";"f","fact";"family","";"n","raw";"s",""},2,FALSE)</f>
        <v>diff</v>
      </c>
      <c r="L1045" s="4" t="str">
        <f t="shared" si="64"/>
        <v/>
      </c>
      <c r="M1045" s="5" t="str">
        <f t="shared" si="65"/>
        <v/>
      </c>
      <c r="N1045" s="5" t="str">
        <f t="shared" si="66"/>
        <v/>
      </c>
      <c r="O1045" s="5" t="str">
        <f t="shared" si="67"/>
        <v/>
      </c>
    </row>
    <row r="1046" spans="1:15">
      <c r="A1046" s="5" t="s">
        <v>2593</v>
      </c>
      <c r="B1046" s="5" t="s">
        <v>29</v>
      </c>
      <c r="C1046" s="5" t="s">
        <v>35</v>
      </c>
      <c r="D1046" s="5" t="s">
        <v>2588</v>
      </c>
      <c r="E1046" s="5" t="s">
        <v>2594</v>
      </c>
      <c r="F1046" s="5" t="s">
        <v>2523</v>
      </c>
      <c r="G1046" s="5">
        <v>12</v>
      </c>
      <c r="H1046" s="5" t="s">
        <v>27</v>
      </c>
      <c r="I1046" s="5">
        <v>-1</v>
      </c>
      <c r="J1046" s="5"/>
      <c r="K1046" s="4" t="str">
        <f>VLOOKUP(IF(ISBLANK(J1046),C1046,LEFT(J1046,IFERROR(FIND("_",LEFT(J1046,4)),1)-1)),{"","fact";"c","reset";"tc","reset";"ec","reset";"tec","fact";"c32","rate";"c64","rate";"cmpd","";"ec32","diff";"ec64","diff";"f","fact";"family","";"n","raw";"s",""},2,FALSE)</f>
        <v>rate</v>
      </c>
      <c r="L1046" s="4" t="str">
        <f t="shared" si="64"/>
        <v/>
      </c>
      <c r="M1046" s="5" t="str">
        <f t="shared" si="65"/>
        <v/>
      </c>
      <c r="N1046" s="5" t="str">
        <f t="shared" si="66"/>
        <v/>
      </c>
      <c r="O1046" s="5" t="str">
        <f t="shared" si="67"/>
        <v/>
      </c>
    </row>
    <row r="1047" spans="1:15">
      <c r="A1047" s="5" t="s">
        <v>2595</v>
      </c>
      <c r="B1047" s="5" t="s">
        <v>29</v>
      </c>
      <c r="C1047" s="5" t="s">
        <v>145</v>
      </c>
      <c r="D1047" s="5" t="s">
        <v>2596</v>
      </c>
      <c r="E1047" s="5" t="s">
        <v>2597</v>
      </c>
      <c r="F1047" s="5" t="s">
        <v>2374</v>
      </c>
      <c r="G1047" s="5">
        <v>12</v>
      </c>
      <c r="H1047" s="5" t="s">
        <v>27</v>
      </c>
      <c r="I1047" s="5">
        <v>-1</v>
      </c>
      <c r="J1047" s="5"/>
      <c r="K1047" s="4" t="str">
        <f>VLOOKUP(IF(ISBLANK(J1047),C1047,LEFT(J1047,IFERROR(FIND("_",LEFT(J1047,4)),1)-1)),{"","fact";"c","reset";"tc","reset";"ec","reset";"tec","fact";"c32","rate";"c64","rate";"cmpd","";"ec32","diff";"ec64","diff";"f","fact";"family","";"n","raw";"s",""},2,FALSE)</f>
        <v>fact</v>
      </c>
      <c r="L1047" s="4" t="str">
        <f t="shared" si="64"/>
        <v/>
      </c>
      <c r="M1047" s="5" t="str">
        <f t="shared" si="65"/>
        <v/>
      </c>
      <c r="N1047" s="5" t="str">
        <f t="shared" si="66"/>
        <v/>
      </c>
      <c r="O1047" s="5" t="str">
        <f t="shared" si="67"/>
        <v/>
      </c>
    </row>
    <row r="1048" spans="1:15">
      <c r="A1048" s="5" t="s">
        <v>2598</v>
      </c>
      <c r="B1048" s="5" t="s">
        <v>29</v>
      </c>
      <c r="C1048" s="5" t="s">
        <v>145</v>
      </c>
      <c r="D1048" s="5" t="s">
        <v>2599</v>
      </c>
      <c r="E1048" s="5" t="s">
        <v>2600</v>
      </c>
      <c r="F1048" s="5" t="s">
        <v>1122</v>
      </c>
      <c r="G1048" s="5">
        <v>12</v>
      </c>
      <c r="H1048" s="5" t="s">
        <v>27</v>
      </c>
      <c r="I1048" s="5">
        <v>-1</v>
      </c>
      <c r="J1048" s="5"/>
      <c r="K1048" s="4" t="str">
        <f>VLOOKUP(IF(ISBLANK(J1048),C1048,LEFT(J1048,IFERROR(FIND("_",LEFT(J1048,4)),1)-1)),{"","fact";"c","reset";"tc","reset";"ec","reset";"tec","fact";"c32","rate";"c64","rate";"cmpd","";"ec32","diff";"ec64","diff";"f","fact";"family","";"n","raw";"s",""},2,FALSE)</f>
        <v>fact</v>
      </c>
      <c r="L1048" s="4" t="str">
        <f t="shared" si="64"/>
        <v/>
      </c>
      <c r="M1048" s="5" t="str">
        <f t="shared" si="65"/>
        <v/>
      </c>
      <c r="N1048" s="5" t="str">
        <f t="shared" si="66"/>
        <v/>
      </c>
      <c r="O1048" s="5" t="str">
        <f t="shared" si="67"/>
        <v/>
      </c>
    </row>
    <row r="1049" spans="1:15">
      <c r="A1049" s="5" t="s">
        <v>2601</v>
      </c>
      <c r="B1049" s="5" t="s">
        <v>29</v>
      </c>
      <c r="C1049" s="5" t="s">
        <v>237</v>
      </c>
      <c r="D1049" s="5"/>
      <c r="E1049" s="5" t="s">
        <v>2602</v>
      </c>
      <c r="F1049" s="5"/>
      <c r="G1049" s="5">
        <v>-1</v>
      </c>
      <c r="H1049" s="5" t="s">
        <v>27</v>
      </c>
      <c r="I1049" s="5"/>
      <c r="J1049" s="5"/>
      <c r="K1049" s="4" t="str">
        <f>VLOOKUP(IF(ISBLANK(J1049),C1049,LEFT(J1049,IFERROR(FIND("_",LEFT(J1049,4)),1)-1)),{"","fact";"c","reset";"tc","reset";"ec","reset";"tec","fact";"c32","rate";"c64","rate";"cmpd","";"ec32","diff";"ec64","diff";"f","fact";"family","";"n","raw";"s",""},2,FALSE)</f>
        <v/>
      </c>
      <c r="L1049" s="4" t="str">
        <f t="shared" si="64"/>
        <v/>
      </c>
      <c r="M1049" s="5" t="str">
        <f t="shared" si="65"/>
        <v/>
      </c>
      <c r="N1049" s="5" t="str">
        <f t="shared" si="66"/>
        <v/>
      </c>
      <c r="O1049" s="5" t="str">
        <f t="shared" si="67"/>
        <v/>
      </c>
    </row>
    <row r="1050" spans="1:15">
      <c r="A1050" s="5" t="s">
        <v>2603</v>
      </c>
      <c r="B1050" s="5" t="s">
        <v>29</v>
      </c>
      <c r="C1050" s="5" t="s">
        <v>35</v>
      </c>
      <c r="D1050" s="5" t="s">
        <v>2604</v>
      </c>
      <c r="E1050" s="5" t="s">
        <v>2589</v>
      </c>
      <c r="F1050" s="5" t="s">
        <v>1442</v>
      </c>
      <c r="G1050" s="5">
        <v>12</v>
      </c>
      <c r="H1050" s="5" t="s">
        <v>27</v>
      </c>
      <c r="I1050" s="5">
        <v>-1</v>
      </c>
      <c r="J1050" s="5"/>
      <c r="K1050" s="4" t="str">
        <f>VLOOKUP(IF(ISBLANK(J1050),C1050,LEFT(J1050,IFERROR(FIND("_",LEFT(J1050,4)),1)-1)),{"","fact";"c","reset";"tc","reset";"ec","reset";"tec","fact";"c32","rate";"c64","rate";"cmpd","";"ec32","diff";"ec64","diff";"f","fact";"family","";"n","raw";"s",""},2,FALSE)</f>
        <v>rate</v>
      </c>
      <c r="L1050" s="4" t="str">
        <f t="shared" si="64"/>
        <v/>
      </c>
      <c r="M1050" s="5" t="str">
        <f t="shared" si="65"/>
        <v/>
      </c>
      <c r="N1050" s="5" t="str">
        <f t="shared" si="66"/>
        <v/>
      </c>
      <c r="O1050" s="5" t="str">
        <f t="shared" si="67"/>
        <v/>
      </c>
    </row>
    <row r="1051" spans="1:15">
      <c r="A1051" s="5" t="s">
        <v>2605</v>
      </c>
      <c r="B1051" s="5" t="s">
        <v>29</v>
      </c>
      <c r="C1051" s="5" t="s">
        <v>221</v>
      </c>
      <c r="D1051" s="5" t="s">
        <v>2606</v>
      </c>
      <c r="E1051" s="5" t="s">
        <v>2592</v>
      </c>
      <c r="F1051" s="5" t="s">
        <v>712</v>
      </c>
      <c r="G1051" s="5">
        <v>12</v>
      </c>
      <c r="H1051" s="5" t="s">
        <v>27</v>
      </c>
      <c r="I1051" s="5">
        <v>-1</v>
      </c>
      <c r="J1051" s="5"/>
      <c r="K1051" s="4" t="str">
        <f>VLOOKUP(IF(ISBLANK(J1051),C1051,LEFT(J1051,IFERROR(FIND("_",LEFT(J1051,4)),1)-1)),{"","fact";"c","reset";"tc","reset";"ec","reset";"tec","fact";"c32","rate";"c64","rate";"cmpd","";"ec32","diff";"ec64","diff";"f","fact";"family","";"n","raw";"s",""},2,FALSE)</f>
        <v>diff</v>
      </c>
      <c r="L1051" s="4" t="str">
        <f t="shared" si="64"/>
        <v/>
      </c>
      <c r="M1051" s="5" t="str">
        <f t="shared" si="65"/>
        <v/>
      </c>
      <c r="N1051" s="5" t="str">
        <f t="shared" si="66"/>
        <v/>
      </c>
      <c r="O1051" s="5" t="str">
        <f t="shared" si="67"/>
        <v/>
      </c>
    </row>
    <row r="1052" spans="1:15">
      <c r="A1052" s="5" t="s">
        <v>2607</v>
      </c>
      <c r="B1052" s="5" t="s">
        <v>29</v>
      </c>
      <c r="C1052" s="5" t="s">
        <v>35</v>
      </c>
      <c r="D1052" s="5" t="s">
        <v>2604</v>
      </c>
      <c r="E1052" s="5" t="s">
        <v>2594</v>
      </c>
      <c r="F1052" s="5" t="s">
        <v>2523</v>
      </c>
      <c r="G1052" s="5">
        <v>12</v>
      </c>
      <c r="H1052" s="5" t="s">
        <v>27</v>
      </c>
      <c r="I1052" s="5">
        <v>-1</v>
      </c>
      <c r="J1052" s="5"/>
      <c r="K1052" s="4" t="str">
        <f>VLOOKUP(IF(ISBLANK(J1052),C1052,LEFT(J1052,IFERROR(FIND("_",LEFT(J1052,4)),1)-1)),{"","fact";"c","reset";"tc","reset";"ec","reset";"tec","fact";"c32","rate";"c64","rate";"cmpd","";"ec32","diff";"ec64","diff";"f","fact";"family","";"n","raw";"s",""},2,FALSE)</f>
        <v>rate</v>
      </c>
      <c r="L1052" s="4" t="str">
        <f t="shared" si="64"/>
        <v/>
      </c>
      <c r="M1052" s="5" t="str">
        <f t="shared" si="65"/>
        <v/>
      </c>
      <c r="N1052" s="5" t="str">
        <f t="shared" si="66"/>
        <v/>
      </c>
      <c r="O1052" s="5" t="str">
        <f t="shared" si="67"/>
        <v/>
      </c>
    </row>
    <row r="1053" spans="1:15">
      <c r="A1053" s="5" t="s">
        <v>2608</v>
      </c>
      <c r="B1053" s="5" t="s">
        <v>29</v>
      </c>
      <c r="C1053" s="5" t="s">
        <v>145</v>
      </c>
      <c r="D1053" s="5" t="s">
        <v>2609</v>
      </c>
      <c r="E1053" s="5" t="s">
        <v>2597</v>
      </c>
      <c r="F1053" s="5" t="s">
        <v>2374</v>
      </c>
      <c r="G1053" s="5">
        <v>12</v>
      </c>
      <c r="H1053" s="5" t="s">
        <v>27</v>
      </c>
      <c r="I1053" s="5">
        <v>-1</v>
      </c>
      <c r="J1053" s="5"/>
      <c r="K1053" s="4" t="str">
        <f>VLOOKUP(IF(ISBLANK(J1053),C1053,LEFT(J1053,IFERROR(FIND("_",LEFT(J1053,4)),1)-1)),{"","fact";"c","reset";"tc","reset";"ec","reset";"tec","fact";"c32","rate";"c64","rate";"cmpd","";"ec32","diff";"ec64","diff";"f","fact";"family","";"n","raw";"s",""},2,FALSE)</f>
        <v>fact</v>
      </c>
      <c r="L1053" s="4" t="str">
        <f t="shared" si="64"/>
        <v/>
      </c>
      <c r="M1053" s="5" t="str">
        <f t="shared" si="65"/>
        <v/>
      </c>
      <c r="N1053" s="5" t="str">
        <f t="shared" si="66"/>
        <v/>
      </c>
      <c r="O1053" s="5" t="str">
        <f t="shared" si="67"/>
        <v/>
      </c>
    </row>
    <row r="1054" spans="1:15">
      <c r="A1054" s="5" t="s">
        <v>2610</v>
      </c>
      <c r="B1054" s="5" t="s">
        <v>29</v>
      </c>
      <c r="C1054" s="5" t="s">
        <v>145</v>
      </c>
      <c r="D1054" s="5" t="s">
        <v>2611</v>
      </c>
      <c r="E1054" s="5" t="s">
        <v>2600</v>
      </c>
      <c r="F1054" s="5" t="s">
        <v>1122</v>
      </c>
      <c r="G1054" s="5">
        <v>12</v>
      </c>
      <c r="H1054" s="5" t="s">
        <v>27</v>
      </c>
      <c r="I1054" s="5">
        <v>-1</v>
      </c>
      <c r="J1054" s="5"/>
      <c r="K1054" s="4" t="str">
        <f>VLOOKUP(IF(ISBLANK(J1054),C1054,LEFT(J1054,IFERROR(FIND("_",LEFT(J1054,4)),1)-1)),{"","fact";"c","reset";"tc","reset";"ec","reset";"tec","fact";"c32","rate";"c64","rate";"cmpd","";"ec32","diff";"ec64","diff";"f","fact";"family","";"n","raw";"s",""},2,FALSE)</f>
        <v>fact</v>
      </c>
      <c r="L1054" s="4" t="str">
        <f t="shared" si="64"/>
        <v/>
      </c>
      <c r="M1054" s="5" t="str">
        <f t="shared" si="65"/>
        <v/>
      </c>
      <c r="N1054" s="5" t="str">
        <f t="shared" si="66"/>
        <v/>
      </c>
      <c r="O1054" s="5" t="str">
        <f t="shared" si="67"/>
        <v/>
      </c>
    </row>
    <row r="1055" spans="1:15">
      <c r="A1055" s="5" t="s">
        <v>2612</v>
      </c>
      <c r="B1055" s="5" t="s">
        <v>29</v>
      </c>
      <c r="C1055" s="5" t="s">
        <v>30</v>
      </c>
      <c r="D1055" s="5" t="s">
        <v>2613</v>
      </c>
      <c r="E1055" s="5" t="s">
        <v>2614</v>
      </c>
      <c r="F1055" s="5"/>
      <c r="G1055" s="5">
        <v>2</v>
      </c>
      <c r="H1055" s="5" t="s">
        <v>27</v>
      </c>
      <c r="I1055" s="5">
        <v>-1</v>
      </c>
      <c r="J1055" s="5"/>
      <c r="K1055" s="4" t="str">
        <f>VLOOKUP(IF(ISBLANK(J1055),C1055,LEFT(J1055,IFERROR(FIND("_",LEFT(J1055,4)),1)-1)),{"","fact";"c","reset";"tc","reset";"ec","reset";"tec","fact";"c32","rate";"c64","rate";"cmpd","";"ec32","diff";"ec64","diff";"f","fact";"family","";"n","raw";"s",""},2,FALSE)</f>
        <v/>
      </c>
      <c r="L1055" s="4" t="str">
        <f t="shared" si="64"/>
        <v/>
      </c>
      <c r="M1055" s="5" t="str">
        <f t="shared" si="65"/>
        <v/>
      </c>
      <c r="N1055" s="5" t="str">
        <f t="shared" si="66"/>
        <v/>
      </c>
      <c r="O1055" s="5" t="str">
        <f t="shared" si="67"/>
        <v/>
      </c>
    </row>
    <row r="1056" spans="1:15">
      <c r="A1056" s="5" t="s">
        <v>2615</v>
      </c>
      <c r="B1056" s="5" t="s">
        <v>29</v>
      </c>
      <c r="C1056" s="5" t="s">
        <v>35</v>
      </c>
      <c r="D1056" s="5" t="s">
        <v>2616</v>
      </c>
      <c r="E1056" s="5" t="s">
        <v>2589</v>
      </c>
      <c r="F1056" s="5" t="s">
        <v>1442</v>
      </c>
      <c r="G1056" s="5">
        <v>12</v>
      </c>
      <c r="H1056" s="5" t="s">
        <v>27</v>
      </c>
      <c r="I1056" s="5">
        <v>-1</v>
      </c>
      <c r="J1056" s="5"/>
      <c r="K1056" s="4" t="str">
        <f>VLOOKUP(IF(ISBLANK(J1056),C1056,LEFT(J1056,IFERROR(FIND("_",LEFT(J1056,4)),1)-1)),{"","fact";"c","reset";"tc","reset";"ec","reset";"tec","fact";"c32","rate";"c64","rate";"cmpd","";"ec32","diff";"ec64","diff";"f","fact";"family","";"n","raw";"s",""},2,FALSE)</f>
        <v>rate</v>
      </c>
      <c r="L1056" s="4" t="str">
        <f t="shared" si="64"/>
        <v/>
      </c>
      <c r="M1056" s="5" t="str">
        <f t="shared" si="65"/>
        <v/>
      </c>
      <c r="N1056" s="5" t="str">
        <f t="shared" si="66"/>
        <v/>
      </c>
      <c r="O1056" s="5" t="str">
        <f t="shared" si="67"/>
        <v/>
      </c>
    </row>
    <row r="1057" spans="1:15">
      <c r="A1057" s="5" t="s">
        <v>2617</v>
      </c>
      <c r="B1057" s="5" t="s">
        <v>29</v>
      </c>
      <c r="C1057" s="5" t="s">
        <v>221</v>
      </c>
      <c r="D1057" s="5" t="s">
        <v>125</v>
      </c>
      <c r="E1057" s="5" t="s">
        <v>2592</v>
      </c>
      <c r="F1057" s="5" t="s">
        <v>712</v>
      </c>
      <c r="G1057" s="5">
        <v>12</v>
      </c>
      <c r="H1057" s="5" t="s">
        <v>27</v>
      </c>
      <c r="I1057" s="5">
        <v>-1</v>
      </c>
      <c r="J1057" s="5"/>
      <c r="K1057" s="4" t="str">
        <f>VLOOKUP(IF(ISBLANK(J1057),C1057,LEFT(J1057,IFERROR(FIND("_",LEFT(J1057,4)),1)-1)),{"","fact";"c","reset";"tc","reset";"ec","reset";"tec","fact";"c32","rate";"c64","rate";"cmpd","";"ec32","diff";"ec64","diff";"f","fact";"family","";"n","raw";"s",""},2,FALSE)</f>
        <v>diff</v>
      </c>
      <c r="L1057" s="4" t="str">
        <f t="shared" si="64"/>
        <v/>
      </c>
      <c r="M1057" s="5" t="str">
        <f t="shared" si="65"/>
        <v/>
      </c>
      <c r="N1057" s="5" t="str">
        <f t="shared" si="66"/>
        <v/>
      </c>
      <c r="O1057" s="5" t="str">
        <f t="shared" si="67"/>
        <v/>
      </c>
    </row>
    <row r="1058" spans="1:15">
      <c r="A1058" s="5" t="s">
        <v>2618</v>
      </c>
      <c r="B1058" s="5" t="s">
        <v>29</v>
      </c>
      <c r="C1058" s="5" t="s">
        <v>35</v>
      </c>
      <c r="D1058" s="5" t="s">
        <v>2616</v>
      </c>
      <c r="E1058" s="5" t="s">
        <v>2594</v>
      </c>
      <c r="F1058" s="5" t="s">
        <v>2523</v>
      </c>
      <c r="G1058" s="5">
        <v>12</v>
      </c>
      <c r="H1058" s="5" t="s">
        <v>27</v>
      </c>
      <c r="I1058" s="5">
        <v>-1</v>
      </c>
      <c r="J1058" s="5"/>
      <c r="K1058" s="4" t="str">
        <f>VLOOKUP(IF(ISBLANK(J1058),C1058,LEFT(J1058,IFERROR(FIND("_",LEFT(J1058,4)),1)-1)),{"","fact";"c","reset";"tc","reset";"ec","reset";"tec","fact";"c32","rate";"c64","rate";"cmpd","";"ec32","diff";"ec64","diff";"f","fact";"family","";"n","raw";"s",""},2,FALSE)</f>
        <v>rate</v>
      </c>
      <c r="L1058" s="4" t="str">
        <f t="shared" si="64"/>
        <v/>
      </c>
      <c r="M1058" s="5" t="str">
        <f t="shared" si="65"/>
        <v/>
      </c>
      <c r="N1058" s="5" t="str">
        <f t="shared" si="66"/>
        <v/>
      </c>
      <c r="O1058" s="5" t="str">
        <f t="shared" si="67"/>
        <v/>
      </c>
    </row>
    <row r="1059" spans="1:15">
      <c r="A1059" s="5" t="s">
        <v>2619</v>
      </c>
      <c r="B1059" s="5" t="s">
        <v>29</v>
      </c>
      <c r="C1059" s="5" t="s">
        <v>145</v>
      </c>
      <c r="D1059" s="5" t="s">
        <v>2478</v>
      </c>
      <c r="E1059" s="5" t="s">
        <v>2597</v>
      </c>
      <c r="F1059" s="5" t="s">
        <v>2374</v>
      </c>
      <c r="G1059" s="5">
        <v>12</v>
      </c>
      <c r="H1059" s="5" t="s">
        <v>27</v>
      </c>
      <c r="I1059" s="5">
        <v>-1</v>
      </c>
      <c r="J1059" s="5"/>
      <c r="K1059" s="4" t="str">
        <f>VLOOKUP(IF(ISBLANK(J1059),C1059,LEFT(J1059,IFERROR(FIND("_",LEFT(J1059,4)),1)-1)),{"","fact";"c","reset";"tc","reset";"ec","reset";"tec","fact";"c32","rate";"c64","rate";"cmpd","";"ec32","diff";"ec64","diff";"f","fact";"family","";"n","raw";"s",""},2,FALSE)</f>
        <v>fact</v>
      </c>
      <c r="L1059" s="4" t="str">
        <f t="shared" si="64"/>
        <v/>
      </c>
      <c r="M1059" s="5" t="str">
        <f t="shared" si="65"/>
        <v/>
      </c>
      <c r="N1059" s="5" t="str">
        <f t="shared" si="66"/>
        <v/>
      </c>
      <c r="O1059" s="5" t="str">
        <f t="shared" si="67"/>
        <v/>
      </c>
    </row>
    <row r="1060" spans="1:15">
      <c r="A1060" s="5" t="s">
        <v>2620</v>
      </c>
      <c r="B1060" s="5" t="s">
        <v>29</v>
      </c>
      <c r="C1060" s="5" t="s">
        <v>145</v>
      </c>
      <c r="D1060" s="5" t="s">
        <v>2621</v>
      </c>
      <c r="E1060" s="5" t="s">
        <v>2600</v>
      </c>
      <c r="F1060" s="5" t="s">
        <v>1122</v>
      </c>
      <c r="G1060" s="5">
        <v>12</v>
      </c>
      <c r="H1060" s="5" t="s">
        <v>27</v>
      </c>
      <c r="I1060" s="5">
        <v>-1</v>
      </c>
      <c r="J1060" s="5"/>
      <c r="K1060" s="4" t="str">
        <f>VLOOKUP(IF(ISBLANK(J1060),C1060,LEFT(J1060,IFERROR(FIND("_",LEFT(J1060,4)),1)-1)),{"","fact";"c","reset";"tc","reset";"ec","reset";"tec","fact";"c32","rate";"c64","rate";"cmpd","";"ec32","diff";"ec64","diff";"f","fact";"family","";"n","raw";"s",""},2,FALSE)</f>
        <v>fact</v>
      </c>
      <c r="L1060" s="4" t="str">
        <f t="shared" si="64"/>
        <v/>
      </c>
      <c r="M1060" s="5" t="str">
        <f t="shared" si="65"/>
        <v/>
      </c>
      <c r="N1060" s="5" t="str">
        <f t="shared" si="66"/>
        <v/>
      </c>
      <c r="O1060" s="5" t="str">
        <f t="shared" si="67"/>
        <v/>
      </c>
    </row>
    <row r="1061" spans="1:15">
      <c r="A1061" s="5" t="s">
        <v>2622</v>
      </c>
      <c r="B1061" s="5" t="s">
        <v>29</v>
      </c>
      <c r="C1061" s="5" t="s">
        <v>145</v>
      </c>
      <c r="D1061" s="5" t="s">
        <v>2623</v>
      </c>
      <c r="E1061" s="5" t="s">
        <v>2624</v>
      </c>
      <c r="F1061" s="5" t="s">
        <v>458</v>
      </c>
      <c r="G1061" s="5">
        <v>-1</v>
      </c>
      <c r="H1061" s="5" t="s">
        <v>27</v>
      </c>
      <c r="I1061" s="5"/>
      <c r="J1061" s="5"/>
      <c r="K1061" s="4" t="str">
        <f>VLOOKUP(IF(ISBLANK(J1061),C1061,LEFT(J1061,IFERROR(FIND("_",LEFT(J1061,4)),1)-1)),{"","fact";"c","reset";"tc","reset";"ec","reset";"tec","fact";"c32","rate";"c64","rate";"cmpd","";"ec32","diff";"ec64","diff";"f","fact";"family","";"n","raw";"s",""},2,FALSE)</f>
        <v>fact</v>
      </c>
      <c r="L1061" s="4" t="str">
        <f t="shared" si="64"/>
        <v/>
      </c>
      <c r="M1061" s="5" t="str">
        <f t="shared" si="65"/>
        <v/>
      </c>
      <c r="N1061" s="5" t="str">
        <f t="shared" si="66"/>
        <v/>
      </c>
      <c r="O1061" s="5" t="str">
        <f t="shared" si="67"/>
        <v/>
      </c>
    </row>
    <row r="1062" spans="1:15">
      <c r="A1062" s="5" t="s">
        <v>2625</v>
      </c>
      <c r="B1062" s="5" t="s">
        <v>24</v>
      </c>
      <c r="C1062" s="5" t="s">
        <v>25</v>
      </c>
      <c r="D1062" s="5"/>
      <c r="E1062" s="5" t="s">
        <v>2626</v>
      </c>
      <c r="F1062" s="5"/>
      <c r="G1062" s="5">
        <v>-1</v>
      </c>
      <c r="H1062" s="5" t="s">
        <v>27</v>
      </c>
      <c r="I1062" s="5"/>
      <c r="J1062" s="5"/>
      <c r="K1062" s="4" t="str">
        <f>VLOOKUP(IF(ISBLANK(J1062),C1062,LEFT(J1062,IFERROR(FIND("_",LEFT(J1062,4)),1)-1)),{"","fact";"c","reset";"tc","reset";"ec","reset";"tec","fact";"c32","rate";"c64","rate";"cmpd","";"ec32","diff";"ec64","diff";"f","fact";"family","";"n","raw";"s",""},2,FALSE)</f>
        <v/>
      </c>
      <c r="L1062" s="4" t="str">
        <f t="shared" si="64"/>
        <v/>
      </c>
      <c r="M1062" s="5" t="str">
        <f t="shared" si="65"/>
        <v/>
      </c>
      <c r="N1062" s="5" t="str">
        <f t="shared" si="66"/>
        <v/>
      </c>
      <c r="O1062" s="5" t="str">
        <f t="shared" si="67"/>
        <v/>
      </c>
    </row>
    <row r="1063" spans="1:15">
      <c r="A1063" s="5" t="s">
        <v>2627</v>
      </c>
      <c r="B1063" s="5" t="s">
        <v>24</v>
      </c>
      <c r="C1063" s="5" t="s">
        <v>25</v>
      </c>
      <c r="D1063" s="5"/>
      <c r="E1063" s="5" t="s">
        <v>2628</v>
      </c>
      <c r="F1063" s="5"/>
      <c r="G1063" s="5">
        <v>-1</v>
      </c>
      <c r="H1063" s="5" t="s">
        <v>27</v>
      </c>
      <c r="I1063" s="5"/>
      <c r="J1063" s="5"/>
      <c r="K1063" s="4" t="str">
        <f>VLOOKUP(IF(ISBLANK(J1063),C1063,LEFT(J1063,IFERROR(FIND("_",LEFT(J1063,4)),1)-1)),{"","fact";"c","reset";"tc","reset";"ec","reset";"tec","fact";"c32","rate";"c64","rate";"cmpd","";"ec32","diff";"ec64","diff";"f","fact";"family","";"n","raw";"s",""},2,FALSE)</f>
        <v/>
      </c>
      <c r="L1063" s="4" t="str">
        <f t="shared" si="64"/>
        <v/>
      </c>
      <c r="M1063" s="5" t="str">
        <f t="shared" si="65"/>
        <v/>
      </c>
      <c r="N1063" s="5" t="str">
        <f t="shared" si="66"/>
        <v/>
      </c>
      <c r="O1063" s="5" t="str">
        <f t="shared" si="67"/>
        <v/>
      </c>
    </row>
    <row r="1064" spans="1:15">
      <c r="A1064" s="5" t="s">
        <v>2629</v>
      </c>
      <c r="B1064" s="5" t="s">
        <v>24</v>
      </c>
      <c r="C1064" s="5" t="s">
        <v>30</v>
      </c>
      <c r="D1064" s="5" t="s">
        <v>2630</v>
      </c>
      <c r="E1064" s="5" t="s">
        <v>2631</v>
      </c>
      <c r="F1064" s="5"/>
      <c r="G1064" s="5">
        <v>15</v>
      </c>
      <c r="H1064" s="5" t="s">
        <v>27</v>
      </c>
      <c r="I1064" s="5">
        <v>-1</v>
      </c>
      <c r="J1064" s="5"/>
      <c r="K1064" s="4" t="str">
        <f>VLOOKUP(IF(ISBLANK(J1064),C1064,LEFT(J1064,IFERROR(FIND("_",LEFT(J1064,4)),1)-1)),{"","fact";"c","reset";"tc","reset";"ec","reset";"tec","fact";"c32","rate";"c64","rate";"cmpd","";"ec32","diff";"ec64","diff";"f","fact";"family","";"n","raw";"s",""},2,FALSE)</f>
        <v/>
      </c>
      <c r="L1064" s="4" t="str">
        <f t="shared" si="64"/>
        <v/>
      </c>
      <c r="M1064" s="5" t="str">
        <f t="shared" si="65"/>
        <v/>
      </c>
      <c r="N1064" s="5" t="str">
        <f t="shared" si="66"/>
        <v/>
      </c>
      <c r="O1064" s="5" t="str">
        <f t="shared" si="67"/>
        <v/>
      </c>
    </row>
    <row r="1065" spans="1:15">
      <c r="A1065" s="5" t="s">
        <v>2632</v>
      </c>
      <c r="B1065" s="5" t="s">
        <v>24</v>
      </c>
      <c r="C1065" s="5" t="s">
        <v>30</v>
      </c>
      <c r="D1065" s="5" t="s">
        <v>2633</v>
      </c>
      <c r="E1065" s="5" t="s">
        <v>2634</v>
      </c>
      <c r="F1065" s="5"/>
      <c r="G1065" s="5">
        <v>15</v>
      </c>
      <c r="H1065" s="5" t="s">
        <v>27</v>
      </c>
      <c r="I1065" s="5">
        <v>-1</v>
      </c>
      <c r="J1065" s="5"/>
      <c r="K1065" s="4" t="str">
        <f>VLOOKUP(IF(ISBLANK(J1065),C1065,LEFT(J1065,IFERROR(FIND("_",LEFT(J1065,4)),1)-1)),{"","fact";"c","reset";"tc","reset";"ec","reset";"tec","fact";"c32","rate";"c64","rate";"cmpd","";"ec32","diff";"ec64","diff";"f","fact";"family","";"n","raw";"s",""},2,FALSE)</f>
        <v/>
      </c>
      <c r="L1065" s="4" t="str">
        <f t="shared" si="64"/>
        <v/>
      </c>
      <c r="M1065" s="5" t="str">
        <f t="shared" si="65"/>
        <v/>
      </c>
      <c r="N1065" s="5" t="str">
        <f t="shared" si="66"/>
        <v/>
      </c>
      <c r="O1065" s="5" t="str">
        <f t="shared" si="67"/>
        <v/>
      </c>
    </row>
    <row r="1066" spans="1:15">
      <c r="A1066" s="5" t="s">
        <v>2635</v>
      </c>
      <c r="B1066" s="5" t="s">
        <v>24</v>
      </c>
      <c r="C1066" s="5" t="s">
        <v>816</v>
      </c>
      <c r="D1066" s="5" t="s">
        <v>2636</v>
      </c>
      <c r="E1066" s="5" t="s">
        <v>2637</v>
      </c>
      <c r="F1066" s="5" t="s">
        <v>2638</v>
      </c>
      <c r="G1066" s="5">
        <v>100</v>
      </c>
      <c r="H1066" s="5" t="s">
        <v>27</v>
      </c>
      <c r="I1066" s="5">
        <v>-1</v>
      </c>
      <c r="J1066" s="5"/>
      <c r="K1066" s="4" t="str">
        <f>VLOOKUP(IF(ISBLANK(J1066),C1066,LEFT(J1066,IFERROR(FIND("_",LEFT(J1066,4)),1)-1)),{"","fact";"c","reset";"tc","reset";"ec","reset";"tec","fact";"c32","rate";"c64","rate";"cmpd","";"ec32","diff";"ec64","diff";"f","fact";"family","";"n","raw";"s",""},2,FALSE)</f>
        <v>raw</v>
      </c>
      <c r="L1066" s="4" t="str">
        <f t="shared" si="64"/>
        <v/>
      </c>
      <c r="M1066" s="5" t="str">
        <f t="shared" si="65"/>
        <v/>
      </c>
      <c r="N1066" s="5" t="str">
        <f t="shared" si="66"/>
        <v/>
      </c>
      <c r="O1066" s="5" t="str">
        <f t="shared" si="67"/>
        <v/>
      </c>
    </row>
    <row r="1067" spans="1:15">
      <c r="A1067" s="5" t="s">
        <v>2639</v>
      </c>
      <c r="B1067" s="5" t="s">
        <v>24</v>
      </c>
      <c r="C1067" s="5" t="s">
        <v>35</v>
      </c>
      <c r="D1067" s="5" t="s">
        <v>2640</v>
      </c>
      <c r="E1067" s="5" t="s">
        <v>2641</v>
      </c>
      <c r="F1067" s="5" t="s">
        <v>252</v>
      </c>
      <c r="G1067" s="5">
        <v>-1</v>
      </c>
      <c r="H1067" s="5" t="s">
        <v>27</v>
      </c>
      <c r="I1067" s="5">
        <v>-1</v>
      </c>
      <c r="J1067" s="5"/>
      <c r="K1067" s="4" t="str">
        <f>VLOOKUP(IF(ISBLANK(J1067),C1067,LEFT(J1067,IFERROR(FIND("_",LEFT(J1067,4)),1)-1)),{"","fact";"c","reset";"tc","reset";"ec","reset";"tec","fact";"c32","rate";"c64","rate";"cmpd","";"ec32","diff";"ec64","diff";"f","fact";"family","";"n","raw";"s",""},2,FALSE)</f>
        <v>rate</v>
      </c>
      <c r="L1067" s="4" t="str">
        <f t="shared" si="64"/>
        <v/>
      </c>
      <c r="M1067" s="5" t="str">
        <f t="shared" si="65"/>
        <v/>
      </c>
      <c r="N1067" s="5" t="str">
        <f t="shared" si="66"/>
        <v/>
      </c>
      <c r="O1067" s="5" t="str">
        <f t="shared" si="67"/>
        <v/>
      </c>
    </row>
    <row r="1068" spans="1:15">
      <c r="A1068" s="5" t="s">
        <v>2642</v>
      </c>
      <c r="B1068" s="5" t="s">
        <v>24</v>
      </c>
      <c r="C1068" s="5" t="s">
        <v>145</v>
      </c>
      <c r="D1068" s="5" t="s">
        <v>2643</v>
      </c>
      <c r="E1068" s="5" t="s">
        <v>2644</v>
      </c>
      <c r="F1068" s="5" t="s">
        <v>826</v>
      </c>
      <c r="G1068" s="5">
        <v>-1</v>
      </c>
      <c r="H1068" s="5" t="s">
        <v>27</v>
      </c>
      <c r="I1068" s="5">
        <v>-1</v>
      </c>
      <c r="J1068" s="5"/>
      <c r="K1068" s="4" t="str">
        <f>VLOOKUP(IF(ISBLANK(J1068),C1068,LEFT(J1068,IFERROR(FIND("_",LEFT(J1068,4)),1)-1)),{"","fact";"c","reset";"tc","reset";"ec","reset";"tec","fact";"c32","rate";"c64","rate";"cmpd","";"ec32","diff";"ec64","diff";"f","fact";"family","";"n","raw";"s",""},2,FALSE)</f>
        <v>fact</v>
      </c>
      <c r="L1068" s="4" t="str">
        <f t="shared" si="64"/>
        <v/>
      </c>
      <c r="M1068" s="5" t="str">
        <f t="shared" si="65"/>
        <v/>
      </c>
      <c r="N1068" s="5" t="str">
        <f t="shared" si="66"/>
        <v/>
      </c>
      <c r="O1068" s="5" t="str">
        <f t="shared" si="67"/>
        <v/>
      </c>
    </row>
    <row r="1069" spans="1:15">
      <c r="A1069" s="5" t="s">
        <v>2645</v>
      </c>
      <c r="B1069" s="5" t="s">
        <v>24</v>
      </c>
      <c r="C1069" s="5" t="s">
        <v>455</v>
      </c>
      <c r="D1069" s="5" t="s">
        <v>2646</v>
      </c>
      <c r="E1069" s="5" t="s">
        <v>2647</v>
      </c>
      <c r="F1069" s="5" t="s">
        <v>458</v>
      </c>
      <c r="G1069" s="5">
        <v>-1</v>
      </c>
      <c r="H1069" s="5" t="s">
        <v>27</v>
      </c>
      <c r="I1069" s="5">
        <v>1</v>
      </c>
      <c r="J1069" s="5" t="s">
        <v>2648</v>
      </c>
      <c r="K1069" s="4" t="str">
        <f>VLOOKUP(IF(ISBLANK(J1069),C1069,LEFT(J1069,IFERROR(FIND("_",LEFT(J1069,4)),1)-1)),{"","fact";"c","reset";"tc","reset";"ec","reset";"tec","fact";"c32","rate";"c64","rate";"cmpd","";"ec32","diff";"ec64","diff";"f","fact";"family","";"n","raw";"s",""},2,FALSE)</f>
        <v>fact</v>
      </c>
      <c r="L1069" s="4" t="str">
        <f t="shared" si="64"/>
        <v>bytes / files</v>
      </c>
      <c r="M1069" s="5" t="str">
        <f t="shared" si="65"/>
        <v>div</v>
      </c>
      <c r="N1069" s="5" t="str">
        <f t="shared" si="66"/>
        <v>bytes</v>
      </c>
      <c r="O1069" s="5" t="str">
        <f t="shared" si="67"/>
        <v>files</v>
      </c>
    </row>
    <row r="1070" spans="1:15">
      <c r="A1070" s="5" t="s">
        <v>2649</v>
      </c>
      <c r="B1070" s="5" t="s">
        <v>24</v>
      </c>
      <c r="C1070" s="5" t="s">
        <v>35</v>
      </c>
      <c r="D1070" s="5" t="s">
        <v>2650</v>
      </c>
      <c r="E1070" s="5" t="s">
        <v>2651</v>
      </c>
      <c r="F1070" s="5" t="s">
        <v>487</v>
      </c>
      <c r="G1070" s="5">
        <v>-1</v>
      </c>
      <c r="H1070" s="5" t="s">
        <v>27</v>
      </c>
      <c r="I1070" s="5">
        <v>-1</v>
      </c>
      <c r="J1070" s="5"/>
      <c r="K1070" s="4" t="str">
        <f>VLOOKUP(IF(ISBLANK(J1070),C1070,LEFT(J1070,IFERROR(FIND("_",LEFT(J1070,4)),1)-1)),{"","fact";"c","reset";"tc","reset";"ec","reset";"tec","fact";"c32","rate";"c64","rate";"cmpd","";"ec32","diff";"ec64","diff";"f","fact";"family","";"n","raw";"s",""},2,FALSE)</f>
        <v>rate</v>
      </c>
      <c r="L1070" s="4" t="str">
        <f t="shared" si="64"/>
        <v/>
      </c>
      <c r="M1070" s="5" t="str">
        <f t="shared" si="65"/>
        <v/>
      </c>
      <c r="N1070" s="5" t="str">
        <f t="shared" si="66"/>
        <v/>
      </c>
      <c r="O1070" s="5" t="str">
        <f t="shared" si="67"/>
        <v/>
      </c>
    </row>
    <row r="1071" spans="1:15">
      <c r="A1071" s="5" t="s">
        <v>2652</v>
      </c>
      <c r="B1071" s="5" t="s">
        <v>24</v>
      </c>
      <c r="C1071" s="5" t="s">
        <v>30</v>
      </c>
      <c r="D1071" s="5" t="s">
        <v>2653</v>
      </c>
      <c r="E1071" s="5" t="s">
        <v>2654</v>
      </c>
      <c r="F1071" s="5"/>
      <c r="G1071" s="5">
        <v>15</v>
      </c>
      <c r="H1071" s="5" t="s">
        <v>27</v>
      </c>
      <c r="I1071" s="5">
        <v>-1</v>
      </c>
      <c r="J1071" s="5"/>
      <c r="K1071" s="4" t="str">
        <f>VLOOKUP(IF(ISBLANK(J1071),C1071,LEFT(J1071,IFERROR(FIND("_",LEFT(J1071,4)),1)-1)),{"","fact";"c","reset";"tc","reset";"ec","reset";"tec","fact";"c32","rate";"c64","rate";"cmpd","";"ec32","diff";"ec64","diff";"f","fact";"family","";"n","raw";"s",""},2,FALSE)</f>
        <v/>
      </c>
      <c r="L1071" s="4" t="str">
        <f t="shared" si="64"/>
        <v/>
      </c>
      <c r="M1071" s="5" t="str">
        <f t="shared" si="65"/>
        <v/>
      </c>
      <c r="N1071" s="5" t="str">
        <f t="shared" si="66"/>
        <v/>
      </c>
      <c r="O1071" s="5" t="str">
        <f t="shared" si="67"/>
        <v/>
      </c>
    </row>
    <row r="1072" spans="1:15">
      <c r="A1072" s="5" t="s">
        <v>2655</v>
      </c>
      <c r="B1072" s="5" t="s">
        <v>24</v>
      </c>
      <c r="C1072" s="5" t="s">
        <v>145</v>
      </c>
      <c r="D1072" s="5" t="s">
        <v>2656</v>
      </c>
      <c r="E1072" s="5" t="s">
        <v>2657</v>
      </c>
      <c r="F1072" s="5" t="s">
        <v>487</v>
      </c>
      <c r="G1072" s="5">
        <v>-1</v>
      </c>
      <c r="H1072" s="5" t="s">
        <v>27</v>
      </c>
      <c r="I1072" s="5">
        <v>-1</v>
      </c>
      <c r="J1072" s="5"/>
      <c r="K1072" s="4" t="str">
        <f>VLOOKUP(IF(ISBLANK(J1072),C1072,LEFT(J1072,IFERROR(FIND("_",LEFT(J1072,4)),1)-1)),{"","fact";"c","reset";"tc","reset";"ec","reset";"tec","fact";"c32","rate";"c64","rate";"cmpd","";"ec32","diff";"ec64","diff";"f","fact";"family","";"n","raw";"s",""},2,FALSE)</f>
        <v>fact</v>
      </c>
      <c r="L1072" s="4" t="str">
        <f t="shared" si="64"/>
        <v/>
      </c>
      <c r="M1072" s="5" t="str">
        <f t="shared" si="65"/>
        <v/>
      </c>
      <c r="N1072" s="5" t="str">
        <f t="shared" si="66"/>
        <v/>
      </c>
      <c r="O1072" s="5" t="str">
        <f t="shared" si="67"/>
        <v/>
      </c>
    </row>
    <row r="1073" spans="1:15">
      <c r="A1073" s="5" t="s">
        <v>2658</v>
      </c>
      <c r="B1073" s="5" t="s">
        <v>24</v>
      </c>
      <c r="C1073" s="5" t="s">
        <v>816</v>
      </c>
      <c r="D1073" s="5" t="s">
        <v>2659</v>
      </c>
      <c r="E1073" s="5" t="s">
        <v>2660</v>
      </c>
      <c r="F1073" s="5" t="s">
        <v>2638</v>
      </c>
      <c r="G1073" s="5">
        <v>-1</v>
      </c>
      <c r="H1073" s="5" t="s">
        <v>27</v>
      </c>
      <c r="I1073" s="5">
        <v>-1</v>
      </c>
      <c r="J1073" s="5"/>
      <c r="K1073" s="4" t="str">
        <f>VLOOKUP(IF(ISBLANK(J1073),C1073,LEFT(J1073,IFERROR(FIND("_",LEFT(J1073,4)),1)-1)),{"","fact";"c","reset";"tc","reset";"ec","reset";"tec","fact";"c32","rate";"c64","rate";"cmpd","";"ec32","diff";"ec64","diff";"f","fact";"family","";"n","raw";"s",""},2,FALSE)</f>
        <v>raw</v>
      </c>
      <c r="L1073" s="4" t="str">
        <f t="shared" si="64"/>
        <v/>
      </c>
      <c r="M1073" s="5" t="str">
        <f t="shared" si="65"/>
        <v/>
      </c>
      <c r="N1073" s="5" t="str">
        <f t="shared" si="66"/>
        <v/>
      </c>
      <c r="O1073" s="5" t="str">
        <f t="shared" si="67"/>
        <v/>
      </c>
    </row>
    <row r="1074" spans="1:15">
      <c r="A1074" s="5" t="s">
        <v>2661</v>
      </c>
      <c r="B1074" s="5" t="s">
        <v>24</v>
      </c>
      <c r="C1074" s="5" t="s">
        <v>145</v>
      </c>
      <c r="D1074" s="5" t="s">
        <v>2662</v>
      </c>
      <c r="E1074" s="5" t="s">
        <v>2663</v>
      </c>
      <c r="F1074" s="5" t="s">
        <v>2664</v>
      </c>
      <c r="G1074" s="5">
        <v>-1</v>
      </c>
      <c r="H1074" s="5" t="s">
        <v>27</v>
      </c>
      <c r="I1074" s="5">
        <v>-1</v>
      </c>
      <c r="J1074" s="5"/>
      <c r="K1074" s="4" t="str">
        <f>VLOOKUP(IF(ISBLANK(J1074),C1074,LEFT(J1074,IFERROR(FIND("_",LEFT(J1074,4)),1)-1)),{"","fact";"c","reset";"tc","reset";"ec","reset";"tec","fact";"c32","rate";"c64","rate";"cmpd","";"ec32","diff";"ec64","diff";"f","fact";"family","";"n","raw";"s",""},2,FALSE)</f>
        <v>fact</v>
      </c>
      <c r="L1074" s="4" t="str">
        <f t="shared" si="64"/>
        <v/>
      </c>
      <c r="M1074" s="5" t="str">
        <f t="shared" si="65"/>
        <v/>
      </c>
      <c r="N1074" s="5" t="str">
        <f t="shared" si="66"/>
        <v/>
      </c>
      <c r="O1074" s="5" t="str">
        <f t="shared" si="67"/>
        <v/>
      </c>
    </row>
    <row r="1075" spans="1:15">
      <c r="A1075" s="5" t="s">
        <v>2665</v>
      </c>
      <c r="B1075" s="5" t="s">
        <v>24</v>
      </c>
      <c r="C1075" s="5" t="s">
        <v>145</v>
      </c>
      <c r="D1075" s="5" t="s">
        <v>2666</v>
      </c>
      <c r="E1075" s="5" t="s">
        <v>2667</v>
      </c>
      <c r="F1075" s="5" t="s">
        <v>242</v>
      </c>
      <c r="G1075" s="5">
        <v>-1</v>
      </c>
      <c r="H1075" s="5" t="s">
        <v>27</v>
      </c>
      <c r="I1075" s="5">
        <v>-1</v>
      </c>
      <c r="J1075" s="5"/>
      <c r="K1075" s="4" t="str">
        <f>VLOOKUP(IF(ISBLANK(J1075),C1075,LEFT(J1075,IFERROR(FIND("_",LEFT(J1075,4)),1)-1)),{"","fact";"c","reset";"tc","reset";"ec","reset";"tec","fact";"c32","rate";"c64","rate";"cmpd","";"ec32","diff";"ec64","diff";"f","fact";"family","";"n","raw";"s",""},2,FALSE)</f>
        <v>fact</v>
      </c>
      <c r="L1075" s="4" t="str">
        <f t="shared" si="64"/>
        <v/>
      </c>
      <c r="M1075" s="5" t="str">
        <f t="shared" si="65"/>
        <v/>
      </c>
      <c r="N1075" s="5" t="str">
        <f t="shared" si="66"/>
        <v/>
      </c>
      <c r="O1075" s="5" t="str">
        <f t="shared" si="67"/>
        <v/>
      </c>
    </row>
    <row r="1076" spans="1:15">
      <c r="A1076" s="5" t="s">
        <v>2668</v>
      </c>
      <c r="B1076" s="5" t="s">
        <v>24</v>
      </c>
      <c r="C1076" s="5" t="s">
        <v>145</v>
      </c>
      <c r="D1076" s="5" t="s">
        <v>2669</v>
      </c>
      <c r="E1076" s="5" t="s">
        <v>2670</v>
      </c>
      <c r="F1076" s="5" t="s">
        <v>826</v>
      </c>
      <c r="G1076" s="5">
        <v>-1</v>
      </c>
      <c r="H1076" s="5" t="s">
        <v>27</v>
      </c>
      <c r="I1076" s="5">
        <v>-1</v>
      </c>
      <c r="J1076" s="5"/>
      <c r="K1076" s="4" t="str">
        <f>VLOOKUP(IF(ISBLANK(J1076),C1076,LEFT(J1076,IFERROR(FIND("_",LEFT(J1076,4)),1)-1)),{"","fact";"c","reset";"tc","reset";"ec","reset";"tec","fact";"c32","rate";"c64","rate";"cmpd","";"ec32","diff";"ec64","diff";"f","fact";"family","";"n","raw";"s",""},2,FALSE)</f>
        <v>fact</v>
      </c>
      <c r="L1076" s="4" t="str">
        <f t="shared" si="64"/>
        <v/>
      </c>
      <c r="M1076" s="5" t="str">
        <f t="shared" si="65"/>
        <v/>
      </c>
      <c r="N1076" s="5" t="str">
        <f t="shared" si="66"/>
        <v/>
      </c>
      <c r="O1076" s="5" t="str">
        <f t="shared" si="67"/>
        <v/>
      </c>
    </row>
    <row r="1077" spans="1:15">
      <c r="A1077" s="5" t="s">
        <v>2671</v>
      </c>
      <c r="B1077" s="5" t="s">
        <v>24</v>
      </c>
      <c r="C1077" s="5" t="s">
        <v>816</v>
      </c>
      <c r="D1077" s="5" t="s">
        <v>2672</v>
      </c>
      <c r="E1077" s="5" t="s">
        <v>2673</v>
      </c>
      <c r="F1077" s="5" t="s">
        <v>2638</v>
      </c>
      <c r="G1077" s="5">
        <v>-1</v>
      </c>
      <c r="H1077" s="5" t="s">
        <v>27</v>
      </c>
      <c r="I1077" s="5">
        <v>-1</v>
      </c>
      <c r="J1077" s="5"/>
      <c r="K1077" s="4" t="str">
        <f>VLOOKUP(IF(ISBLANK(J1077),C1077,LEFT(J1077,IFERROR(FIND("_",LEFT(J1077,4)),1)-1)),{"","fact";"c","reset";"tc","reset";"ec","reset";"tec","fact";"c32","rate";"c64","rate";"cmpd","";"ec32","diff";"ec64","diff";"f","fact";"family","";"n","raw";"s",""},2,FALSE)</f>
        <v>raw</v>
      </c>
      <c r="L1077" s="4" t="str">
        <f t="shared" si="64"/>
        <v/>
      </c>
      <c r="M1077" s="5" t="str">
        <f t="shared" si="65"/>
        <v/>
      </c>
      <c r="N1077" s="5" t="str">
        <f t="shared" si="66"/>
        <v/>
      </c>
      <c r="O1077" s="5" t="str">
        <f t="shared" si="67"/>
        <v/>
      </c>
    </row>
    <row r="1078" spans="1:15">
      <c r="A1078" s="5" t="s">
        <v>2674</v>
      </c>
      <c r="B1078" s="5" t="s">
        <v>24</v>
      </c>
      <c r="C1078" s="5" t="s">
        <v>816</v>
      </c>
      <c r="D1078" s="5" t="s">
        <v>2675</v>
      </c>
      <c r="E1078" s="5" t="s">
        <v>2676</v>
      </c>
      <c r="F1078" s="5" t="s">
        <v>2638</v>
      </c>
      <c r="G1078" s="5">
        <v>-1</v>
      </c>
      <c r="H1078" s="5" t="s">
        <v>27</v>
      </c>
      <c r="I1078" s="5">
        <v>-1</v>
      </c>
      <c r="J1078" s="5"/>
      <c r="K1078" s="4" t="str">
        <f>VLOOKUP(IF(ISBLANK(J1078),C1078,LEFT(J1078,IFERROR(FIND("_",LEFT(J1078,4)),1)-1)),{"","fact";"c","reset";"tc","reset";"ec","reset";"tec","fact";"c32","rate";"c64","rate";"cmpd","";"ec32","diff";"ec64","diff";"f","fact";"family","";"n","raw";"s",""},2,FALSE)</f>
        <v>raw</v>
      </c>
      <c r="L1078" s="4" t="str">
        <f t="shared" si="64"/>
        <v/>
      </c>
      <c r="M1078" s="5" t="str">
        <f t="shared" si="65"/>
        <v/>
      </c>
      <c r="N1078" s="5" t="str">
        <f t="shared" si="66"/>
        <v/>
      </c>
      <c r="O1078" s="5" t="str">
        <f t="shared" si="67"/>
        <v/>
      </c>
    </row>
    <row r="1079" spans="1:15">
      <c r="A1079" s="5" t="s">
        <v>2677</v>
      </c>
      <c r="B1079" s="5" t="s">
        <v>24</v>
      </c>
      <c r="C1079" s="5" t="s">
        <v>816</v>
      </c>
      <c r="D1079" s="5" t="s">
        <v>2678</v>
      </c>
      <c r="E1079" s="5" t="s">
        <v>2679</v>
      </c>
      <c r="F1079" s="5" t="s">
        <v>2638</v>
      </c>
      <c r="G1079" s="5">
        <v>-1</v>
      </c>
      <c r="H1079" s="5" t="s">
        <v>27</v>
      </c>
      <c r="I1079" s="5">
        <v>-1</v>
      </c>
      <c r="J1079" s="5"/>
      <c r="K1079" s="4" t="str">
        <f>VLOOKUP(IF(ISBLANK(J1079),C1079,LEFT(J1079,IFERROR(FIND("_",LEFT(J1079,4)),1)-1)),{"","fact";"c","reset";"tc","reset";"ec","reset";"tec","fact";"c32","rate";"c64","rate";"cmpd","";"ec32","diff";"ec64","diff";"f","fact";"family","";"n","raw";"s",""},2,FALSE)</f>
        <v>raw</v>
      </c>
      <c r="L1079" s="4" t="str">
        <f t="shared" si="64"/>
        <v/>
      </c>
      <c r="M1079" s="5" t="str">
        <f t="shared" si="65"/>
        <v/>
      </c>
      <c r="N1079" s="5" t="str">
        <f t="shared" si="66"/>
        <v/>
      </c>
      <c r="O1079" s="5" t="str">
        <f t="shared" si="67"/>
        <v/>
      </c>
    </row>
    <row r="1080" spans="1:15">
      <c r="A1080" s="5" t="s">
        <v>2680</v>
      </c>
      <c r="B1080" s="5" t="s">
        <v>24</v>
      </c>
      <c r="C1080" s="5" t="s">
        <v>145</v>
      </c>
      <c r="D1080" s="5" t="s">
        <v>2681</v>
      </c>
      <c r="E1080" s="5" t="s">
        <v>2682</v>
      </c>
      <c r="F1080" s="5" t="s">
        <v>826</v>
      </c>
      <c r="G1080" s="5">
        <v>-1</v>
      </c>
      <c r="H1080" s="5" t="s">
        <v>27</v>
      </c>
      <c r="I1080" s="5">
        <v>-1</v>
      </c>
      <c r="J1080" s="5"/>
      <c r="K1080" s="4" t="str">
        <f>VLOOKUP(IF(ISBLANK(J1080),C1080,LEFT(J1080,IFERROR(FIND("_",LEFT(J1080,4)),1)-1)),{"","fact";"c","reset";"tc","reset";"ec","reset";"tec","fact";"c32","rate";"c64","rate";"cmpd","";"ec32","diff";"ec64","diff";"f","fact";"family","";"n","raw";"s",""},2,FALSE)</f>
        <v>fact</v>
      </c>
      <c r="L1080" s="4" t="str">
        <f t="shared" si="64"/>
        <v/>
      </c>
      <c r="M1080" s="5" t="str">
        <f t="shared" si="65"/>
        <v/>
      </c>
      <c r="N1080" s="5" t="str">
        <f t="shared" si="66"/>
        <v/>
      </c>
      <c r="O1080" s="5" t="str">
        <f t="shared" si="67"/>
        <v/>
      </c>
    </row>
    <row r="1081" spans="1:15">
      <c r="A1081" s="5" t="s">
        <v>2683</v>
      </c>
      <c r="B1081" s="5" t="s">
        <v>24</v>
      </c>
      <c r="C1081" s="5" t="s">
        <v>30</v>
      </c>
      <c r="D1081" s="5" t="s">
        <v>2684</v>
      </c>
      <c r="E1081" s="5" t="s">
        <v>2685</v>
      </c>
      <c r="F1081" s="5"/>
      <c r="G1081" s="5">
        <v>15</v>
      </c>
      <c r="H1081" s="5" t="s">
        <v>27</v>
      </c>
      <c r="I1081" s="5">
        <v>-1</v>
      </c>
      <c r="J1081" s="5"/>
      <c r="K1081" s="4" t="str">
        <f>VLOOKUP(IF(ISBLANK(J1081),C1081,LEFT(J1081,IFERROR(FIND("_",LEFT(J1081,4)),1)-1)),{"","fact";"c","reset";"tc","reset";"ec","reset";"tec","fact";"c32","rate";"c64","rate";"cmpd","";"ec32","diff";"ec64","diff";"f","fact";"family","";"n","raw";"s",""},2,FALSE)</f>
        <v/>
      </c>
      <c r="L1081" s="4" t="str">
        <f t="shared" si="64"/>
        <v/>
      </c>
      <c r="M1081" s="5" t="str">
        <f t="shared" si="65"/>
        <v/>
      </c>
      <c r="N1081" s="5" t="str">
        <f t="shared" si="66"/>
        <v/>
      </c>
      <c r="O1081" s="5" t="str">
        <f t="shared" si="67"/>
        <v/>
      </c>
    </row>
    <row r="1082" spans="1:15">
      <c r="A1082" s="5" t="s">
        <v>2686</v>
      </c>
      <c r="B1082" s="5" t="s">
        <v>24</v>
      </c>
      <c r="C1082" s="5" t="s">
        <v>145</v>
      </c>
      <c r="D1082" s="5" t="s">
        <v>2687</v>
      </c>
      <c r="E1082" s="5" t="s">
        <v>2688</v>
      </c>
      <c r="F1082" s="5" t="s">
        <v>2374</v>
      </c>
      <c r="G1082" s="5">
        <v>-1</v>
      </c>
      <c r="H1082" s="5" t="s">
        <v>27</v>
      </c>
      <c r="I1082" s="5">
        <v>-1</v>
      </c>
      <c r="J1082" s="5"/>
      <c r="K1082" s="4" t="str">
        <f>VLOOKUP(IF(ISBLANK(J1082),C1082,LEFT(J1082,IFERROR(FIND("_",LEFT(J1082,4)),1)-1)),{"","fact";"c","reset";"tc","reset";"ec","reset";"tec","fact";"c32","rate";"c64","rate";"cmpd","";"ec32","diff";"ec64","diff";"f","fact";"family","";"n","raw";"s",""},2,FALSE)</f>
        <v>fact</v>
      </c>
      <c r="L1082" s="4" t="str">
        <f t="shared" si="64"/>
        <v/>
      </c>
      <c r="M1082" s="5" t="str">
        <f t="shared" si="65"/>
        <v/>
      </c>
      <c r="N1082" s="5" t="str">
        <f t="shared" si="66"/>
        <v/>
      </c>
      <c r="O1082" s="5" t="str">
        <f t="shared" si="67"/>
        <v/>
      </c>
    </row>
    <row r="1083" spans="1:15">
      <c r="A1083" s="5" t="s">
        <v>2689</v>
      </c>
      <c r="B1083" s="5" t="s">
        <v>24</v>
      </c>
      <c r="C1083" s="5" t="s">
        <v>145</v>
      </c>
      <c r="D1083" s="5" t="s">
        <v>2690</v>
      </c>
      <c r="E1083" s="5" t="s">
        <v>2691</v>
      </c>
      <c r="F1083" s="5" t="s">
        <v>2374</v>
      </c>
      <c r="G1083" s="5">
        <v>-1</v>
      </c>
      <c r="H1083" s="5" t="s">
        <v>27</v>
      </c>
      <c r="I1083" s="5">
        <v>-1</v>
      </c>
      <c r="J1083" s="5"/>
      <c r="K1083" s="4" t="str">
        <f>VLOOKUP(IF(ISBLANK(J1083),C1083,LEFT(J1083,IFERROR(FIND("_",LEFT(J1083,4)),1)-1)),{"","fact";"c","reset";"tc","reset";"ec","reset";"tec","fact";"c32","rate";"c64","rate";"cmpd","";"ec32","diff";"ec64","diff";"f","fact";"family","";"n","raw";"s",""},2,FALSE)</f>
        <v>fact</v>
      </c>
      <c r="L1083" s="4" t="str">
        <f t="shared" si="64"/>
        <v/>
      </c>
      <c r="M1083" s="5" t="str">
        <f t="shared" si="65"/>
        <v/>
      </c>
      <c r="N1083" s="5" t="str">
        <f t="shared" si="66"/>
        <v/>
      </c>
      <c r="O1083" s="5" t="str">
        <f t="shared" si="67"/>
        <v/>
      </c>
    </row>
    <row r="1084" spans="1:15">
      <c r="A1084" s="5" t="s">
        <v>2692</v>
      </c>
      <c r="B1084" s="5" t="s">
        <v>24</v>
      </c>
      <c r="C1084" s="5" t="s">
        <v>145</v>
      </c>
      <c r="D1084" s="5" t="s">
        <v>2693</v>
      </c>
      <c r="E1084" s="5" t="s">
        <v>2694</v>
      </c>
      <c r="F1084" s="5" t="s">
        <v>826</v>
      </c>
      <c r="G1084" s="5">
        <v>-1</v>
      </c>
      <c r="H1084" s="5" t="s">
        <v>27</v>
      </c>
      <c r="I1084" s="5">
        <v>-1</v>
      </c>
      <c r="J1084" s="5"/>
      <c r="K1084" s="4" t="str">
        <f>VLOOKUP(IF(ISBLANK(J1084),C1084,LEFT(J1084,IFERROR(FIND("_",LEFT(J1084,4)),1)-1)),{"","fact";"c","reset";"tc","reset";"ec","reset";"tec","fact";"c32","rate";"c64","rate";"cmpd","";"ec32","diff";"ec64","diff";"f","fact";"family","";"n","raw";"s",""},2,FALSE)</f>
        <v>fact</v>
      </c>
      <c r="L1084" s="4" t="str">
        <f t="shared" si="64"/>
        <v/>
      </c>
      <c r="M1084" s="5" t="str">
        <f t="shared" si="65"/>
        <v/>
      </c>
      <c r="N1084" s="5" t="str">
        <f t="shared" si="66"/>
        <v/>
      </c>
      <c r="O1084" s="5" t="str">
        <f t="shared" si="67"/>
        <v/>
      </c>
    </row>
    <row r="1085" spans="1:15">
      <c r="A1085" s="5" t="s">
        <v>2695</v>
      </c>
      <c r="B1085" s="5" t="s">
        <v>24</v>
      </c>
      <c r="C1085" s="5" t="s">
        <v>145</v>
      </c>
      <c r="D1085" s="5" t="s">
        <v>2696</v>
      </c>
      <c r="E1085" s="5" t="s">
        <v>2697</v>
      </c>
      <c r="F1085" s="5" t="s">
        <v>242</v>
      </c>
      <c r="G1085" s="5">
        <v>-1</v>
      </c>
      <c r="H1085" s="5" t="s">
        <v>27</v>
      </c>
      <c r="I1085" s="5">
        <v>-1</v>
      </c>
      <c r="J1085" s="5"/>
      <c r="K1085" s="4" t="str">
        <f>VLOOKUP(IF(ISBLANK(J1085),C1085,LEFT(J1085,IFERROR(FIND("_",LEFT(J1085,4)),1)-1)),{"","fact";"c","reset";"tc","reset";"ec","reset";"tec","fact";"c32","rate";"c64","rate";"cmpd","";"ec32","diff";"ec64","diff";"f","fact";"family","";"n","raw";"s",""},2,FALSE)</f>
        <v>fact</v>
      </c>
      <c r="L1085" s="4" t="str">
        <f t="shared" si="64"/>
        <v/>
      </c>
      <c r="M1085" s="5" t="str">
        <f t="shared" si="65"/>
        <v/>
      </c>
      <c r="N1085" s="5" t="str">
        <f t="shared" si="66"/>
        <v/>
      </c>
      <c r="O1085" s="5" t="str">
        <f t="shared" si="67"/>
        <v/>
      </c>
    </row>
    <row r="1086" spans="1:15">
      <c r="A1086" s="5" t="s">
        <v>2698</v>
      </c>
      <c r="B1086" s="5" t="s">
        <v>24</v>
      </c>
      <c r="C1086" s="5" t="s">
        <v>145</v>
      </c>
      <c r="D1086" s="5" t="s">
        <v>2699</v>
      </c>
      <c r="E1086" s="5" t="s">
        <v>2700</v>
      </c>
      <c r="F1086" s="5" t="s">
        <v>826</v>
      </c>
      <c r="G1086" s="5">
        <v>-1</v>
      </c>
      <c r="H1086" s="5" t="s">
        <v>27</v>
      </c>
      <c r="I1086" s="5">
        <v>-1</v>
      </c>
      <c r="J1086" s="5"/>
      <c r="K1086" s="4" t="str">
        <f>VLOOKUP(IF(ISBLANK(J1086),C1086,LEFT(J1086,IFERROR(FIND("_",LEFT(J1086,4)),1)-1)),{"","fact";"c","reset";"tc","reset";"ec","reset";"tec","fact";"c32","rate";"c64","rate";"cmpd","";"ec32","diff";"ec64","diff";"f","fact";"family","";"n","raw";"s",""},2,FALSE)</f>
        <v>fact</v>
      </c>
      <c r="L1086" s="4" t="str">
        <f t="shared" si="64"/>
        <v/>
      </c>
      <c r="M1086" s="5" t="str">
        <f t="shared" si="65"/>
        <v/>
      </c>
      <c r="N1086" s="5" t="str">
        <f t="shared" si="66"/>
        <v/>
      </c>
      <c r="O1086" s="5" t="str">
        <f t="shared" si="67"/>
        <v/>
      </c>
    </row>
    <row r="1087" spans="1:15">
      <c r="A1087" s="5" t="s">
        <v>2701</v>
      </c>
      <c r="B1087" s="5" t="s">
        <v>24</v>
      </c>
      <c r="C1087" s="5" t="s">
        <v>30</v>
      </c>
      <c r="D1087" s="5" t="s">
        <v>2702</v>
      </c>
      <c r="E1087" s="5" t="s">
        <v>2703</v>
      </c>
      <c r="F1087" s="5"/>
      <c r="G1087" s="5">
        <v>15</v>
      </c>
      <c r="H1087" s="5" t="s">
        <v>27</v>
      </c>
      <c r="I1087" s="5">
        <v>-1</v>
      </c>
      <c r="J1087" s="5"/>
      <c r="K1087" s="4" t="str">
        <f>VLOOKUP(IF(ISBLANK(J1087),C1087,LEFT(J1087,IFERROR(FIND("_",LEFT(J1087,4)),1)-1)),{"","fact";"c","reset";"tc","reset";"ec","reset";"tec","fact";"c32","rate";"c64","rate";"cmpd","";"ec32","diff";"ec64","diff";"f","fact";"family","";"n","raw";"s",""},2,FALSE)</f>
        <v/>
      </c>
      <c r="L1087" s="4" t="str">
        <f t="shared" si="64"/>
        <v/>
      </c>
      <c r="M1087" s="5" t="str">
        <f t="shared" si="65"/>
        <v/>
      </c>
      <c r="N1087" s="5" t="str">
        <f t="shared" si="66"/>
        <v/>
      </c>
      <c r="O1087" s="5" t="str">
        <f t="shared" si="67"/>
        <v/>
      </c>
    </row>
    <row r="1088" spans="1:15">
      <c r="A1088" s="5" t="s">
        <v>2704</v>
      </c>
      <c r="B1088" s="5" t="s">
        <v>24</v>
      </c>
      <c r="C1088" s="5" t="s">
        <v>145</v>
      </c>
      <c r="D1088" s="5" t="s">
        <v>2705</v>
      </c>
      <c r="E1088" s="5" t="s">
        <v>2706</v>
      </c>
      <c r="F1088" s="5" t="s">
        <v>1122</v>
      </c>
      <c r="G1088" s="5">
        <v>-1</v>
      </c>
      <c r="H1088" s="5" t="s">
        <v>27</v>
      </c>
      <c r="I1088" s="5">
        <v>-1</v>
      </c>
      <c r="J1088" s="5"/>
      <c r="K1088" s="4" t="str">
        <f>VLOOKUP(IF(ISBLANK(J1088),C1088,LEFT(J1088,IFERROR(FIND("_",LEFT(J1088,4)),1)-1)),{"","fact";"c","reset";"tc","reset";"ec","reset";"tec","fact";"c32","rate";"c64","rate";"cmpd","";"ec32","diff";"ec64","diff";"f","fact";"family","";"n","raw";"s",""},2,FALSE)</f>
        <v>fact</v>
      </c>
      <c r="L1088" s="4" t="str">
        <f t="shared" si="64"/>
        <v/>
      </c>
      <c r="M1088" s="5" t="str">
        <f t="shared" si="65"/>
        <v/>
      </c>
      <c r="N1088" s="5" t="str">
        <f t="shared" si="66"/>
        <v/>
      </c>
      <c r="O1088" s="5" t="str">
        <f t="shared" si="67"/>
        <v/>
      </c>
    </row>
    <row r="1089" spans="1:15">
      <c r="A1089" s="5" t="s">
        <v>2707</v>
      </c>
      <c r="B1089" s="5" t="s">
        <v>24</v>
      </c>
      <c r="C1089" s="5" t="s">
        <v>35</v>
      </c>
      <c r="D1089" s="5" t="s">
        <v>2708</v>
      </c>
      <c r="E1089" s="5" t="s">
        <v>2709</v>
      </c>
      <c r="F1089" s="5" t="s">
        <v>252</v>
      </c>
      <c r="G1089" s="5">
        <v>-1</v>
      </c>
      <c r="H1089" s="5" t="s">
        <v>27</v>
      </c>
      <c r="I1089" s="5">
        <v>-1</v>
      </c>
      <c r="J1089" s="5"/>
      <c r="K1089" s="4" t="str">
        <f>VLOOKUP(IF(ISBLANK(J1089),C1089,LEFT(J1089,IFERROR(FIND("_",LEFT(J1089,4)),1)-1)),{"","fact";"c","reset";"tc","reset";"ec","reset";"tec","fact";"c32","rate";"c64","rate";"cmpd","";"ec32","diff";"ec64","diff";"f","fact";"family","";"n","raw";"s",""},2,FALSE)</f>
        <v>rate</v>
      </c>
      <c r="L1089" s="4" t="str">
        <f t="shared" si="64"/>
        <v/>
      </c>
      <c r="M1089" s="5" t="str">
        <f t="shared" si="65"/>
        <v/>
      </c>
      <c r="N1089" s="5" t="str">
        <f t="shared" si="66"/>
        <v/>
      </c>
      <c r="O1089" s="5" t="str">
        <f t="shared" si="67"/>
        <v/>
      </c>
    </row>
    <row r="1090" spans="1:15">
      <c r="A1090" s="5" t="s">
        <v>2710</v>
      </c>
      <c r="B1090" s="5" t="s">
        <v>24</v>
      </c>
      <c r="C1090" s="5" t="s">
        <v>145</v>
      </c>
      <c r="D1090" s="5" t="s">
        <v>2711</v>
      </c>
      <c r="E1090" s="5" t="s">
        <v>2712</v>
      </c>
      <c r="F1090" s="5" t="s">
        <v>2374</v>
      </c>
      <c r="G1090" s="5">
        <v>-1</v>
      </c>
      <c r="H1090" s="5" t="s">
        <v>27</v>
      </c>
      <c r="I1090" s="5">
        <v>-1</v>
      </c>
      <c r="J1090" s="5"/>
      <c r="K1090" s="4" t="str">
        <f>VLOOKUP(IF(ISBLANK(J1090),C1090,LEFT(J1090,IFERROR(FIND("_",LEFT(J1090,4)),1)-1)),{"","fact";"c","reset";"tc","reset";"ec","reset";"tec","fact";"c32","rate";"c64","rate";"cmpd","";"ec32","diff";"ec64","diff";"f","fact";"family","";"n","raw";"s",""},2,FALSE)</f>
        <v>fact</v>
      </c>
      <c r="L1090" s="4" t="str">
        <f t="shared" si="64"/>
        <v/>
      </c>
      <c r="M1090" s="5" t="str">
        <f t="shared" si="65"/>
        <v/>
      </c>
      <c r="N1090" s="5" t="str">
        <f t="shared" si="66"/>
        <v/>
      </c>
      <c r="O1090" s="5" t="str">
        <f t="shared" si="67"/>
        <v/>
      </c>
    </row>
    <row r="1091" spans="1:15">
      <c r="A1091" s="5" t="s">
        <v>2713</v>
      </c>
      <c r="B1091" s="5" t="s">
        <v>24</v>
      </c>
      <c r="C1091" s="5" t="s">
        <v>145</v>
      </c>
      <c r="D1091" s="5" t="s">
        <v>2714</v>
      </c>
      <c r="E1091" s="5" t="s">
        <v>2715</v>
      </c>
      <c r="F1091" s="5" t="s">
        <v>2374</v>
      </c>
      <c r="G1091" s="5">
        <v>-1</v>
      </c>
      <c r="H1091" s="5" t="s">
        <v>27</v>
      </c>
      <c r="I1091" s="5">
        <v>-1</v>
      </c>
      <c r="J1091" s="5"/>
      <c r="K1091" s="4" t="str">
        <f>VLOOKUP(IF(ISBLANK(J1091),C1091,LEFT(J1091,IFERROR(FIND("_",LEFT(J1091,4)),1)-1)),{"","fact";"c","reset";"tc","reset";"ec","reset";"tec","fact";"c32","rate";"c64","rate";"cmpd","";"ec32","diff";"ec64","diff";"f","fact";"family","";"n","raw";"s",""},2,FALSE)</f>
        <v>fact</v>
      </c>
      <c r="L1091" s="4" t="str">
        <f t="shared" ref="L1091:L1154" si="68">IF(M1091="div",CONCATENATE(N1091," / ",O1091),IF(M1091="sub",CONCATENATE(N1091," - ",O1091),IF(M1091="add",CONCATENATE(N1091," + ",O1091),IF(M1091="mult",CONCATENATE(N1091," * ",O1091),IF(M1091="pct",CONCATENATE("100 * ",N1091," / ",O1091),IF(M1091="sum",CONCATENATE("∑ (",N1091,IF(LEN(O1091)=0,""," + "),SUBSTITUTE(O1091,","," + "),")"),""))))))</f>
        <v/>
      </c>
      <c r="M1091" s="5" t="str">
        <f t="shared" ref="M1091:M1154" si="69">IF(ISBLANK(J1091),"",RIGHT(LEFT(J1091,FIND(",",J1091)-1),LEN(LEFT(J1091,FIND(",",J1091)-1))-IFERROR(FIND("_",LEFT(J1091,FIND(",",J1091)-1)),0)))</f>
        <v/>
      </c>
      <c r="N1091" s="5" t="str">
        <f t="shared" ref="N1091:N1154" si="70">IF(ISBLANK(J1091),"",MID(J1091,FIND(",",J1091)+1,IFERROR(FIND(",",J1091,FIND(",",J1091)+1)-FIND(",",J1091)-1,LEN(J1091))))</f>
        <v/>
      </c>
      <c r="O1091" s="5" t="str">
        <f t="shared" ref="O1091:O1154" si="71">IF(ISBLANK(J1091),"",IFERROR(RIGHT(J1091,LEN(J1091)-FIND(",",J1091,FIND(",",J1091)+1)),""))</f>
        <v/>
      </c>
    </row>
    <row r="1092" spans="1:15">
      <c r="A1092" s="5" t="s">
        <v>2716</v>
      </c>
      <c r="B1092" s="5" t="s">
        <v>24</v>
      </c>
      <c r="C1092" s="5" t="s">
        <v>145</v>
      </c>
      <c r="D1092" s="5" t="s">
        <v>2717</v>
      </c>
      <c r="E1092" s="5" t="s">
        <v>2718</v>
      </c>
      <c r="F1092" s="5" t="s">
        <v>826</v>
      </c>
      <c r="G1092" s="5">
        <v>-1</v>
      </c>
      <c r="H1092" s="5" t="s">
        <v>27</v>
      </c>
      <c r="I1092" s="5">
        <v>-1</v>
      </c>
      <c r="J1092" s="5"/>
      <c r="K1092" s="4" t="str">
        <f>VLOOKUP(IF(ISBLANK(J1092),C1092,LEFT(J1092,IFERROR(FIND("_",LEFT(J1092,4)),1)-1)),{"","fact";"c","reset";"tc","reset";"ec","reset";"tec","fact";"c32","rate";"c64","rate";"cmpd","";"ec32","diff";"ec64","diff";"f","fact";"family","";"n","raw";"s",""},2,FALSE)</f>
        <v>fact</v>
      </c>
      <c r="L1092" s="4" t="str">
        <f t="shared" si="68"/>
        <v/>
      </c>
      <c r="M1092" s="5" t="str">
        <f t="shared" si="69"/>
        <v/>
      </c>
      <c r="N1092" s="5" t="str">
        <f t="shared" si="70"/>
        <v/>
      </c>
      <c r="O1092" s="5" t="str">
        <f t="shared" si="71"/>
        <v/>
      </c>
    </row>
    <row r="1093" spans="1:15">
      <c r="A1093" s="5" t="s">
        <v>2719</v>
      </c>
      <c r="B1093" s="5" t="s">
        <v>24</v>
      </c>
      <c r="C1093" s="5" t="s">
        <v>145</v>
      </c>
      <c r="D1093" s="5" t="s">
        <v>2720</v>
      </c>
      <c r="E1093" s="5" t="s">
        <v>2721</v>
      </c>
      <c r="F1093" s="5" t="s">
        <v>826</v>
      </c>
      <c r="G1093" s="5">
        <v>-1</v>
      </c>
      <c r="H1093" s="5" t="s">
        <v>27</v>
      </c>
      <c r="I1093" s="5">
        <v>-1</v>
      </c>
      <c r="J1093" s="5"/>
      <c r="K1093" s="4" t="str">
        <f>VLOOKUP(IF(ISBLANK(J1093),C1093,LEFT(J1093,IFERROR(FIND("_",LEFT(J1093,4)),1)-1)),{"","fact";"c","reset";"tc","reset";"ec","reset";"tec","fact";"c32","rate";"c64","rate";"cmpd","";"ec32","diff";"ec64","diff";"f","fact";"family","";"n","raw";"s",""},2,FALSE)</f>
        <v>fact</v>
      </c>
      <c r="L1093" s="4" t="str">
        <f t="shared" si="68"/>
        <v/>
      </c>
      <c r="M1093" s="5" t="str">
        <f t="shared" si="69"/>
        <v/>
      </c>
      <c r="N1093" s="5" t="str">
        <f t="shared" si="70"/>
        <v/>
      </c>
      <c r="O1093" s="5" t="str">
        <f t="shared" si="71"/>
        <v/>
      </c>
    </row>
    <row r="1094" spans="1:15">
      <c r="A1094" s="5" t="s">
        <v>2722</v>
      </c>
      <c r="B1094" s="5" t="s">
        <v>24</v>
      </c>
      <c r="C1094" s="5" t="s">
        <v>25</v>
      </c>
      <c r="D1094" s="5"/>
      <c r="E1094" s="5" t="s">
        <v>2723</v>
      </c>
      <c r="F1094" s="5"/>
      <c r="G1094" s="5">
        <v>-1</v>
      </c>
      <c r="H1094" s="5" t="s">
        <v>27</v>
      </c>
      <c r="I1094" s="5"/>
      <c r="J1094" s="5"/>
      <c r="K1094" s="4" t="str">
        <f>VLOOKUP(IF(ISBLANK(J1094),C1094,LEFT(J1094,IFERROR(FIND("_",LEFT(J1094,4)),1)-1)),{"","fact";"c","reset";"tc","reset";"ec","reset";"tec","fact";"c32","rate";"c64","rate";"cmpd","";"ec32","diff";"ec64","diff";"f","fact";"family","";"n","raw";"s",""},2,FALSE)</f>
        <v/>
      </c>
      <c r="L1094" s="4" t="str">
        <f t="shared" si="68"/>
        <v/>
      </c>
      <c r="M1094" s="5" t="str">
        <f t="shared" si="69"/>
        <v/>
      </c>
      <c r="N1094" s="5" t="str">
        <f t="shared" si="70"/>
        <v/>
      </c>
      <c r="O1094" s="5" t="str">
        <f t="shared" si="71"/>
        <v/>
      </c>
    </row>
    <row r="1095" spans="1:15">
      <c r="A1095" s="5" t="s">
        <v>2724</v>
      </c>
      <c r="B1095" s="5" t="s">
        <v>24</v>
      </c>
      <c r="C1095" s="5" t="s">
        <v>30</v>
      </c>
      <c r="D1095" s="5" t="s">
        <v>2725</v>
      </c>
      <c r="E1095" s="5" t="s">
        <v>2726</v>
      </c>
      <c r="F1095" s="5"/>
      <c r="G1095" s="5">
        <v>15</v>
      </c>
      <c r="H1095" s="5" t="s">
        <v>27</v>
      </c>
      <c r="I1095" s="5">
        <v>-1</v>
      </c>
      <c r="J1095" s="5"/>
      <c r="K1095" s="4" t="str">
        <f>VLOOKUP(IF(ISBLANK(J1095),C1095,LEFT(J1095,IFERROR(FIND("_",LEFT(J1095,4)),1)-1)),{"","fact";"c","reset";"tc","reset";"ec","reset";"tec","fact";"c32","rate";"c64","rate";"cmpd","";"ec32","diff";"ec64","diff";"f","fact";"family","";"n","raw";"s",""},2,FALSE)</f>
        <v/>
      </c>
      <c r="L1095" s="4" t="str">
        <f t="shared" si="68"/>
        <v/>
      </c>
      <c r="M1095" s="5" t="str">
        <f t="shared" si="69"/>
        <v/>
      </c>
      <c r="N1095" s="5" t="str">
        <f t="shared" si="70"/>
        <v/>
      </c>
      <c r="O1095" s="5" t="str">
        <f t="shared" si="71"/>
        <v/>
      </c>
    </row>
    <row r="1096" spans="1:15">
      <c r="A1096" s="5" t="s">
        <v>2727</v>
      </c>
      <c r="B1096" s="5" t="s">
        <v>30</v>
      </c>
      <c r="C1096" s="5" t="s">
        <v>145</v>
      </c>
      <c r="D1096" s="5" t="s">
        <v>2728</v>
      </c>
      <c r="E1096" s="5" t="s">
        <v>2729</v>
      </c>
      <c r="F1096" s="5" t="s">
        <v>458</v>
      </c>
      <c r="G1096" s="5">
        <v>-1</v>
      </c>
      <c r="H1096" s="5" t="s">
        <v>27</v>
      </c>
      <c r="I1096" s="5">
        <v>-1</v>
      </c>
      <c r="J1096" s="5"/>
      <c r="K1096" s="4" t="str">
        <f>VLOOKUP(IF(ISBLANK(J1096),C1096,LEFT(J1096,IFERROR(FIND("_",LEFT(J1096,4)),1)-1)),{"","fact";"c","reset";"tc","reset";"ec","reset";"tec","fact";"c32","rate";"c64","rate";"cmpd","";"ec32","diff";"ec64","diff";"f","fact";"family","";"n","raw";"s",""},2,FALSE)</f>
        <v>fact</v>
      </c>
      <c r="L1096" s="4" t="str">
        <f t="shared" si="68"/>
        <v/>
      </c>
      <c r="M1096" s="5" t="str">
        <f t="shared" si="69"/>
        <v/>
      </c>
      <c r="N1096" s="5" t="str">
        <f t="shared" si="70"/>
        <v/>
      </c>
      <c r="O1096" s="5" t="str">
        <f t="shared" si="71"/>
        <v/>
      </c>
    </row>
    <row r="1097" spans="1:15">
      <c r="A1097" s="5" t="s">
        <v>2730</v>
      </c>
      <c r="B1097" s="5" t="s">
        <v>24</v>
      </c>
      <c r="C1097" s="5" t="s">
        <v>816</v>
      </c>
      <c r="D1097" s="5" t="s">
        <v>2731</v>
      </c>
      <c r="E1097" s="5" t="s">
        <v>2732</v>
      </c>
      <c r="F1097" s="5" t="s">
        <v>2638</v>
      </c>
      <c r="G1097" s="5">
        <v>-1</v>
      </c>
      <c r="H1097" s="5" t="s">
        <v>27</v>
      </c>
      <c r="I1097" s="5">
        <v>-1</v>
      </c>
      <c r="J1097" s="5"/>
      <c r="K1097" s="4" t="str">
        <f>VLOOKUP(IF(ISBLANK(J1097),C1097,LEFT(J1097,IFERROR(FIND("_",LEFT(J1097,4)),1)-1)),{"","fact";"c","reset";"tc","reset";"ec","reset";"tec","fact";"c32","rate";"c64","rate";"cmpd","";"ec32","diff";"ec64","diff";"f","fact";"family","";"n","raw";"s",""},2,FALSE)</f>
        <v>raw</v>
      </c>
      <c r="L1097" s="4" t="str">
        <f t="shared" si="68"/>
        <v/>
      </c>
      <c r="M1097" s="5" t="str">
        <f t="shared" si="69"/>
        <v/>
      </c>
      <c r="N1097" s="5" t="str">
        <f t="shared" si="70"/>
        <v/>
      </c>
      <c r="O1097" s="5" t="str">
        <f t="shared" si="71"/>
        <v/>
      </c>
    </row>
    <row r="1098" spans="1:15">
      <c r="A1098" s="5" t="s">
        <v>2733</v>
      </c>
      <c r="B1098" s="5" t="s">
        <v>24</v>
      </c>
      <c r="C1098" s="5" t="s">
        <v>145</v>
      </c>
      <c r="D1098" s="5" t="s">
        <v>2734</v>
      </c>
      <c r="E1098" s="5" t="s">
        <v>2735</v>
      </c>
      <c r="F1098" s="5" t="s">
        <v>819</v>
      </c>
      <c r="G1098" s="5">
        <v>-1</v>
      </c>
      <c r="H1098" s="5" t="s">
        <v>27</v>
      </c>
      <c r="I1098" s="5">
        <v>-1</v>
      </c>
      <c r="J1098" s="5"/>
      <c r="K1098" s="4" t="str">
        <f>VLOOKUP(IF(ISBLANK(J1098),C1098,LEFT(J1098,IFERROR(FIND("_",LEFT(J1098,4)),1)-1)),{"","fact";"c","reset";"tc","reset";"ec","reset";"tec","fact";"c32","rate";"c64","rate";"cmpd","";"ec32","diff";"ec64","diff";"f","fact";"family","";"n","raw";"s",""},2,FALSE)</f>
        <v>fact</v>
      </c>
      <c r="L1098" s="4" t="str">
        <f t="shared" si="68"/>
        <v/>
      </c>
      <c r="M1098" s="5" t="str">
        <f t="shared" si="69"/>
        <v/>
      </c>
      <c r="N1098" s="5" t="str">
        <f t="shared" si="70"/>
        <v/>
      </c>
      <c r="O1098" s="5" t="str">
        <f t="shared" si="71"/>
        <v/>
      </c>
    </row>
    <row r="1099" spans="1:15">
      <c r="A1099" s="5" t="s">
        <v>2736</v>
      </c>
      <c r="B1099" s="5" t="s">
        <v>30</v>
      </c>
      <c r="C1099" s="5" t="s">
        <v>145</v>
      </c>
      <c r="D1099" s="5" t="s">
        <v>2737</v>
      </c>
      <c r="E1099" s="5" t="s">
        <v>2738</v>
      </c>
      <c r="F1099" s="5" t="s">
        <v>2739</v>
      </c>
      <c r="G1099" s="5">
        <v>-1</v>
      </c>
      <c r="H1099" s="5" t="s">
        <v>27</v>
      </c>
      <c r="I1099" s="5">
        <v>-1</v>
      </c>
      <c r="J1099" s="5"/>
      <c r="K1099" s="4" t="str">
        <f>VLOOKUP(IF(ISBLANK(J1099),C1099,LEFT(J1099,IFERROR(FIND("_",LEFT(J1099,4)),1)-1)),{"","fact";"c","reset";"tc","reset";"ec","reset";"tec","fact";"c32","rate";"c64","rate";"cmpd","";"ec32","diff";"ec64","diff";"f","fact";"family","";"n","raw";"s",""},2,FALSE)</f>
        <v>fact</v>
      </c>
      <c r="L1099" s="4" t="str">
        <f t="shared" si="68"/>
        <v/>
      </c>
      <c r="M1099" s="5" t="str">
        <f t="shared" si="69"/>
        <v/>
      </c>
      <c r="N1099" s="5" t="str">
        <f t="shared" si="70"/>
        <v/>
      </c>
      <c r="O1099" s="5" t="str">
        <f t="shared" si="71"/>
        <v/>
      </c>
    </row>
    <row r="1100" spans="1:15">
      <c r="A1100" s="5" t="s">
        <v>2740</v>
      </c>
      <c r="B1100" s="5" t="s">
        <v>24</v>
      </c>
      <c r="C1100" s="5" t="s">
        <v>145</v>
      </c>
      <c r="D1100" s="5" t="s">
        <v>2640</v>
      </c>
      <c r="E1100" s="5" t="s">
        <v>2741</v>
      </c>
      <c r="F1100" s="5" t="s">
        <v>252</v>
      </c>
      <c r="G1100" s="5">
        <v>-1</v>
      </c>
      <c r="H1100" s="5" t="s">
        <v>27</v>
      </c>
      <c r="I1100" s="5">
        <v>-1</v>
      </c>
      <c r="J1100" s="5"/>
      <c r="K1100" s="4" t="str">
        <f>VLOOKUP(IF(ISBLANK(J1100),C1100,LEFT(J1100,IFERROR(FIND("_",LEFT(J1100,4)),1)-1)),{"","fact";"c","reset";"tc","reset";"ec","reset";"tec","fact";"c32","rate";"c64","rate";"cmpd","";"ec32","diff";"ec64","diff";"f","fact";"family","";"n","raw";"s",""},2,FALSE)</f>
        <v>fact</v>
      </c>
      <c r="L1100" s="4" t="str">
        <f t="shared" si="68"/>
        <v/>
      </c>
      <c r="M1100" s="5" t="str">
        <f t="shared" si="69"/>
        <v/>
      </c>
      <c r="N1100" s="5" t="str">
        <f t="shared" si="70"/>
        <v/>
      </c>
      <c r="O1100" s="5" t="str">
        <f t="shared" si="71"/>
        <v/>
      </c>
    </row>
    <row r="1101" spans="1:15">
      <c r="A1101" s="5" t="s">
        <v>2742</v>
      </c>
      <c r="B1101" s="5" t="s">
        <v>24</v>
      </c>
      <c r="C1101" s="5" t="s">
        <v>455</v>
      </c>
      <c r="D1101" s="5" t="s">
        <v>2743</v>
      </c>
      <c r="E1101" s="5" t="s">
        <v>2744</v>
      </c>
      <c r="F1101" s="5" t="s">
        <v>2745</v>
      </c>
      <c r="G1101" s="5">
        <v>-1</v>
      </c>
      <c r="H1101" s="5" t="s">
        <v>27</v>
      </c>
      <c r="I1101" s="5">
        <v>1</v>
      </c>
      <c r="J1101" s="5" t="s">
        <v>2746</v>
      </c>
      <c r="K1101" s="4" t="str">
        <f>VLOOKUP(IF(ISBLANK(J1101),C1101,LEFT(J1101,IFERROR(FIND("_",LEFT(J1101,4)),1)-1)),{"","fact";"c","reset";"tc","reset";"ec","reset";"tec","fact";"c32","rate";"c64","rate";"cmpd","";"ec32","diff";"ec64","diff";"f","fact";"family","";"n","raw";"s",""},2,FALSE)</f>
        <v>fact</v>
      </c>
      <c r="L1101" s="4" t="str">
        <f t="shared" si="68"/>
        <v>dataBytes / dataTime</v>
      </c>
      <c r="M1101" s="5" t="str">
        <f t="shared" si="69"/>
        <v>div</v>
      </c>
      <c r="N1101" s="5" t="str">
        <f t="shared" si="70"/>
        <v>dataBytes</v>
      </c>
      <c r="O1101" s="5" t="str">
        <f t="shared" si="71"/>
        <v>dataTime</v>
      </c>
    </row>
    <row r="1102" spans="1:15">
      <c r="A1102" s="5" t="s">
        <v>2747</v>
      </c>
      <c r="B1102" s="5" t="s">
        <v>24</v>
      </c>
      <c r="C1102" s="5" t="s">
        <v>145</v>
      </c>
      <c r="D1102" s="5" t="s">
        <v>2748</v>
      </c>
      <c r="E1102" s="5" t="s">
        <v>2749</v>
      </c>
      <c r="F1102" s="5" t="s">
        <v>826</v>
      </c>
      <c r="G1102" s="5">
        <v>-1</v>
      </c>
      <c r="H1102" s="5" t="s">
        <v>27</v>
      </c>
      <c r="I1102" s="5">
        <v>-1</v>
      </c>
      <c r="J1102" s="5"/>
      <c r="K1102" s="4" t="str">
        <f>VLOOKUP(IF(ISBLANK(J1102),C1102,LEFT(J1102,IFERROR(FIND("_",LEFT(J1102,4)),1)-1)),{"","fact";"c","reset";"tc","reset";"ec","reset";"tec","fact";"c32","rate";"c64","rate";"cmpd","";"ec32","diff";"ec64","diff";"f","fact";"family","";"n","raw";"s",""},2,FALSE)</f>
        <v>fact</v>
      </c>
      <c r="L1102" s="4" t="str">
        <f t="shared" si="68"/>
        <v/>
      </c>
      <c r="M1102" s="5" t="str">
        <f t="shared" si="69"/>
        <v/>
      </c>
      <c r="N1102" s="5" t="str">
        <f t="shared" si="70"/>
        <v/>
      </c>
      <c r="O1102" s="5" t="str">
        <f t="shared" si="71"/>
        <v/>
      </c>
    </row>
    <row r="1103" spans="1:15">
      <c r="A1103" s="5" t="s">
        <v>2750</v>
      </c>
      <c r="B1103" s="5" t="s">
        <v>24</v>
      </c>
      <c r="C1103" s="5" t="s">
        <v>145</v>
      </c>
      <c r="D1103" s="5" t="s">
        <v>2656</v>
      </c>
      <c r="E1103" s="5" t="s">
        <v>2751</v>
      </c>
      <c r="F1103" s="5" t="s">
        <v>2752</v>
      </c>
      <c r="G1103" s="5">
        <v>-1</v>
      </c>
      <c r="H1103" s="5" t="s">
        <v>27</v>
      </c>
      <c r="I1103" s="5">
        <v>-1</v>
      </c>
      <c r="J1103" s="5"/>
      <c r="K1103" s="4" t="str">
        <f>VLOOKUP(IF(ISBLANK(J1103),C1103,LEFT(J1103,IFERROR(FIND("_",LEFT(J1103,4)),1)-1)),{"","fact";"c","reset";"tc","reset";"ec","reset";"tec","fact";"c32","rate";"c64","rate";"cmpd","";"ec32","diff";"ec64","diff";"f","fact";"family","";"n","raw";"s",""},2,FALSE)</f>
        <v>fact</v>
      </c>
      <c r="L1103" s="4" t="str">
        <f t="shared" si="68"/>
        <v/>
      </c>
      <c r="M1103" s="5" t="str">
        <f t="shared" si="69"/>
        <v/>
      </c>
      <c r="N1103" s="5" t="str">
        <f t="shared" si="70"/>
        <v/>
      </c>
      <c r="O1103" s="5" t="str">
        <f t="shared" si="71"/>
        <v/>
      </c>
    </row>
    <row r="1104" spans="1:15">
      <c r="A1104" s="5" t="s">
        <v>2753</v>
      </c>
      <c r="B1104" s="5" t="s">
        <v>30</v>
      </c>
      <c r="C1104" s="5" t="s">
        <v>145</v>
      </c>
      <c r="D1104" s="5" t="s">
        <v>2754</v>
      </c>
      <c r="E1104" s="5" t="s">
        <v>2755</v>
      </c>
      <c r="F1104" s="5" t="s">
        <v>458</v>
      </c>
      <c r="G1104" s="5">
        <v>-1</v>
      </c>
      <c r="H1104" s="5" t="s">
        <v>27</v>
      </c>
      <c r="I1104" s="5">
        <v>-1</v>
      </c>
      <c r="J1104" s="5"/>
      <c r="K1104" s="4" t="str">
        <f>VLOOKUP(IF(ISBLANK(J1104),C1104,LEFT(J1104,IFERROR(FIND("_",LEFT(J1104,4)),1)-1)),{"","fact";"c","reset";"tc","reset";"ec","reset";"tec","fact";"c32","rate";"c64","rate";"cmpd","";"ec32","diff";"ec64","diff";"f","fact";"family","";"n","raw";"s",""},2,FALSE)</f>
        <v>fact</v>
      </c>
      <c r="L1104" s="4" t="str">
        <f t="shared" si="68"/>
        <v/>
      </c>
      <c r="M1104" s="5" t="str">
        <f t="shared" si="69"/>
        <v/>
      </c>
      <c r="N1104" s="5" t="str">
        <f t="shared" si="70"/>
        <v/>
      </c>
      <c r="O1104" s="5" t="str">
        <f t="shared" si="71"/>
        <v/>
      </c>
    </row>
    <row r="1105" spans="1:15">
      <c r="A1105" s="5" t="s">
        <v>2756</v>
      </c>
      <c r="B1105" s="5" t="s">
        <v>24</v>
      </c>
      <c r="C1105" s="5" t="s">
        <v>145</v>
      </c>
      <c r="D1105" s="5" t="s">
        <v>2757</v>
      </c>
      <c r="E1105" s="5" t="s">
        <v>2758</v>
      </c>
      <c r="F1105" s="5" t="s">
        <v>826</v>
      </c>
      <c r="G1105" s="5">
        <v>-1</v>
      </c>
      <c r="H1105" s="5" t="s">
        <v>27</v>
      </c>
      <c r="I1105" s="5">
        <v>-1</v>
      </c>
      <c r="J1105" s="5"/>
      <c r="K1105" s="4" t="str">
        <f>VLOOKUP(IF(ISBLANK(J1105),C1105,LEFT(J1105,IFERROR(FIND("_",LEFT(J1105,4)),1)-1)),{"","fact";"c","reset";"tc","reset";"ec","reset";"tec","fact";"c32","rate";"c64","rate";"cmpd","";"ec32","diff";"ec64","diff";"f","fact";"family","";"n","raw";"s",""},2,FALSE)</f>
        <v>fact</v>
      </c>
      <c r="L1105" s="4" t="str">
        <f t="shared" si="68"/>
        <v/>
      </c>
      <c r="M1105" s="5" t="str">
        <f t="shared" si="69"/>
        <v/>
      </c>
      <c r="N1105" s="5" t="str">
        <f t="shared" si="70"/>
        <v/>
      </c>
      <c r="O1105" s="5" t="str">
        <f t="shared" si="71"/>
        <v/>
      </c>
    </row>
    <row r="1106" spans="1:15">
      <c r="A1106" s="5" t="s">
        <v>2759</v>
      </c>
      <c r="B1106" s="5" t="s">
        <v>24</v>
      </c>
      <c r="C1106" s="5" t="s">
        <v>145</v>
      </c>
      <c r="D1106" s="5" t="s">
        <v>2643</v>
      </c>
      <c r="E1106" s="5" t="s">
        <v>2760</v>
      </c>
      <c r="F1106" s="5" t="s">
        <v>826</v>
      </c>
      <c r="G1106" s="5">
        <v>-1</v>
      </c>
      <c r="H1106" s="5" t="s">
        <v>27</v>
      </c>
      <c r="I1106" s="5">
        <v>-1</v>
      </c>
      <c r="J1106" s="5"/>
      <c r="K1106" s="4" t="str">
        <f>VLOOKUP(IF(ISBLANK(J1106),C1106,LEFT(J1106,IFERROR(FIND("_",LEFT(J1106,4)),1)-1)),{"","fact";"c","reset";"tc","reset";"ec","reset";"tec","fact";"c32","rate";"c64","rate";"cmpd","";"ec32","diff";"ec64","diff";"f","fact";"family","";"n","raw";"s",""},2,FALSE)</f>
        <v>fact</v>
      </c>
      <c r="L1106" s="4" t="str">
        <f t="shared" si="68"/>
        <v/>
      </c>
      <c r="M1106" s="5" t="str">
        <f t="shared" si="69"/>
        <v/>
      </c>
      <c r="N1106" s="5" t="str">
        <f t="shared" si="70"/>
        <v/>
      </c>
      <c r="O1106" s="5" t="str">
        <f t="shared" si="71"/>
        <v/>
      </c>
    </row>
    <row r="1107" spans="1:15">
      <c r="A1107" s="5" t="s">
        <v>2761</v>
      </c>
      <c r="B1107" s="5" t="s">
        <v>30</v>
      </c>
      <c r="C1107" s="5" t="s">
        <v>145</v>
      </c>
      <c r="D1107" s="5" t="s">
        <v>2762</v>
      </c>
      <c r="E1107" s="5" t="s">
        <v>2763</v>
      </c>
      <c r="F1107" s="5" t="s">
        <v>458</v>
      </c>
      <c r="G1107" s="5">
        <v>-1</v>
      </c>
      <c r="H1107" s="5" t="s">
        <v>27</v>
      </c>
      <c r="I1107" s="5">
        <v>-1</v>
      </c>
      <c r="J1107" s="5"/>
      <c r="K1107" s="4" t="str">
        <f>VLOOKUP(IF(ISBLANK(J1107),C1107,LEFT(J1107,IFERROR(FIND("_",LEFT(J1107,4)),1)-1)),{"","fact";"c","reset";"tc","reset";"ec","reset";"tec","fact";"c32","rate";"c64","rate";"cmpd","";"ec32","diff";"ec64","diff";"f","fact";"family","";"n","raw";"s",""},2,FALSE)</f>
        <v>fact</v>
      </c>
      <c r="L1107" s="4" t="str">
        <f t="shared" si="68"/>
        <v/>
      </c>
      <c r="M1107" s="5" t="str">
        <f t="shared" si="69"/>
        <v/>
      </c>
      <c r="N1107" s="5" t="str">
        <f t="shared" si="70"/>
        <v/>
      </c>
      <c r="O1107" s="5" t="str">
        <f t="shared" si="71"/>
        <v/>
      </c>
    </row>
    <row r="1108" spans="1:15">
      <c r="A1108" s="5" t="s">
        <v>2764</v>
      </c>
      <c r="B1108" s="5" t="s">
        <v>24</v>
      </c>
      <c r="C1108" s="5" t="s">
        <v>145</v>
      </c>
      <c r="D1108" s="5" t="s">
        <v>2656</v>
      </c>
      <c r="E1108" s="5" t="s">
        <v>2765</v>
      </c>
      <c r="F1108" s="5" t="s">
        <v>2766</v>
      </c>
      <c r="G1108" s="5">
        <v>-1</v>
      </c>
      <c r="H1108" s="5" t="s">
        <v>27</v>
      </c>
      <c r="I1108" s="5">
        <v>-1</v>
      </c>
      <c r="J1108" s="5"/>
      <c r="K1108" s="4" t="str">
        <f>VLOOKUP(IF(ISBLANK(J1108),C1108,LEFT(J1108,IFERROR(FIND("_",LEFT(J1108,4)),1)-1)),{"","fact";"c","reset";"tc","reset";"ec","reset";"tec","fact";"c32","rate";"c64","rate";"cmpd","";"ec32","diff";"ec64","diff";"f","fact";"family","";"n","raw";"s",""},2,FALSE)</f>
        <v>fact</v>
      </c>
      <c r="L1108" s="4" t="str">
        <f t="shared" si="68"/>
        <v/>
      </c>
      <c r="M1108" s="5" t="str">
        <f t="shared" si="69"/>
        <v/>
      </c>
      <c r="N1108" s="5" t="str">
        <f t="shared" si="70"/>
        <v/>
      </c>
      <c r="O1108" s="5" t="str">
        <f t="shared" si="71"/>
        <v/>
      </c>
    </row>
    <row r="1109" spans="1:15">
      <c r="A1109" s="5" t="s">
        <v>2767</v>
      </c>
      <c r="B1109" s="5" t="s">
        <v>24</v>
      </c>
      <c r="C1109" s="5" t="s">
        <v>816</v>
      </c>
      <c r="D1109" s="5" t="s">
        <v>2768</v>
      </c>
      <c r="E1109" s="5" t="s">
        <v>2769</v>
      </c>
      <c r="F1109" s="5" t="s">
        <v>2770</v>
      </c>
      <c r="G1109" s="5">
        <v>-1</v>
      </c>
      <c r="H1109" s="5" t="s">
        <v>27</v>
      </c>
      <c r="I1109" s="5">
        <v>-1</v>
      </c>
      <c r="J1109" s="5"/>
      <c r="K1109" s="4" t="str">
        <f>VLOOKUP(IF(ISBLANK(J1109),C1109,LEFT(J1109,IFERROR(FIND("_",LEFT(J1109,4)),1)-1)),{"","fact";"c","reset";"tc","reset";"ec","reset";"tec","fact";"c32","rate";"c64","rate";"cmpd","";"ec32","diff";"ec64","diff";"f","fact";"family","";"n","raw";"s",""},2,FALSE)</f>
        <v>raw</v>
      </c>
      <c r="L1109" s="4" t="str">
        <f t="shared" si="68"/>
        <v/>
      </c>
      <c r="M1109" s="5" t="str">
        <f t="shared" si="69"/>
        <v/>
      </c>
      <c r="N1109" s="5" t="str">
        <f t="shared" si="70"/>
        <v/>
      </c>
      <c r="O1109" s="5" t="str">
        <f t="shared" si="71"/>
        <v/>
      </c>
    </row>
    <row r="1110" spans="1:15">
      <c r="A1110" s="5" t="s">
        <v>2771</v>
      </c>
      <c r="B1110" s="5" t="s">
        <v>24</v>
      </c>
      <c r="C1110" s="5" t="s">
        <v>145</v>
      </c>
      <c r="D1110" s="5" t="s">
        <v>2656</v>
      </c>
      <c r="E1110" s="5" t="s">
        <v>2772</v>
      </c>
      <c r="F1110" s="5" t="s">
        <v>487</v>
      </c>
      <c r="G1110" s="5">
        <v>-1</v>
      </c>
      <c r="H1110" s="5" t="s">
        <v>27</v>
      </c>
      <c r="I1110" s="5">
        <v>-1</v>
      </c>
      <c r="J1110" s="5"/>
      <c r="K1110" s="4" t="str">
        <f>VLOOKUP(IF(ISBLANK(J1110),C1110,LEFT(J1110,IFERROR(FIND("_",LEFT(J1110,4)),1)-1)),{"","fact";"c","reset";"tc","reset";"ec","reset";"tec","fact";"c32","rate";"c64","rate";"cmpd","";"ec32","diff";"ec64","diff";"f","fact";"family","";"n","raw";"s",""},2,FALSE)</f>
        <v>fact</v>
      </c>
      <c r="L1110" s="4" t="str">
        <f t="shared" si="68"/>
        <v/>
      </c>
      <c r="M1110" s="5" t="str">
        <f t="shared" si="69"/>
        <v/>
      </c>
      <c r="N1110" s="5" t="str">
        <f t="shared" si="70"/>
        <v/>
      </c>
      <c r="O1110" s="5" t="str">
        <f t="shared" si="71"/>
        <v/>
      </c>
    </row>
    <row r="1111" spans="1:15">
      <c r="A1111" s="5" t="s">
        <v>2773</v>
      </c>
      <c r="B1111" s="5" t="s">
        <v>24</v>
      </c>
      <c r="C1111" s="5" t="s">
        <v>30</v>
      </c>
      <c r="D1111" s="5" t="s">
        <v>2653</v>
      </c>
      <c r="E1111" s="5" t="s">
        <v>2654</v>
      </c>
      <c r="F1111" s="5"/>
      <c r="G1111" s="5">
        <v>15</v>
      </c>
      <c r="H1111" s="5" t="s">
        <v>27</v>
      </c>
      <c r="I1111" s="5">
        <v>-1</v>
      </c>
      <c r="J1111" s="5"/>
      <c r="K1111" s="4" t="str">
        <f>VLOOKUP(IF(ISBLANK(J1111),C1111,LEFT(J1111,IFERROR(FIND("_",LEFT(J1111,4)),1)-1)),{"","fact";"c","reset";"tc","reset";"ec","reset";"tec","fact";"c32","rate";"c64","rate";"cmpd","";"ec32","diff";"ec64","diff";"f","fact";"family","";"n","raw";"s",""},2,FALSE)</f>
        <v/>
      </c>
      <c r="L1111" s="4" t="str">
        <f t="shared" si="68"/>
        <v/>
      </c>
      <c r="M1111" s="5" t="str">
        <f t="shared" si="69"/>
        <v/>
      </c>
      <c r="N1111" s="5" t="str">
        <f t="shared" si="70"/>
        <v/>
      </c>
      <c r="O1111" s="5" t="str">
        <f t="shared" si="71"/>
        <v/>
      </c>
    </row>
    <row r="1112" spans="1:15">
      <c r="A1112" s="5" t="s">
        <v>2774</v>
      </c>
      <c r="B1112" s="5" t="s">
        <v>24</v>
      </c>
      <c r="C1112" s="5" t="s">
        <v>145</v>
      </c>
      <c r="D1112" s="5" t="s">
        <v>2656</v>
      </c>
      <c r="E1112" s="5" t="s">
        <v>2657</v>
      </c>
      <c r="F1112" s="5" t="s">
        <v>487</v>
      </c>
      <c r="G1112" s="5">
        <v>-1</v>
      </c>
      <c r="H1112" s="5" t="s">
        <v>27</v>
      </c>
      <c r="I1112" s="5">
        <v>-1</v>
      </c>
      <c r="J1112" s="5"/>
      <c r="K1112" s="4" t="str">
        <f>VLOOKUP(IF(ISBLANK(J1112),C1112,LEFT(J1112,IFERROR(FIND("_",LEFT(J1112,4)),1)-1)),{"","fact";"c","reset";"tc","reset";"ec","reset";"tec","fact";"c32","rate";"c64","rate";"cmpd","";"ec32","diff";"ec64","diff";"f","fact";"family","";"n","raw";"s",""},2,FALSE)</f>
        <v>fact</v>
      </c>
      <c r="L1112" s="4" t="str">
        <f t="shared" si="68"/>
        <v/>
      </c>
      <c r="M1112" s="5" t="str">
        <f t="shared" si="69"/>
        <v/>
      </c>
      <c r="N1112" s="5" t="str">
        <f t="shared" si="70"/>
        <v/>
      </c>
      <c r="O1112" s="5" t="str">
        <f t="shared" si="71"/>
        <v/>
      </c>
    </row>
    <row r="1113" spans="1:15">
      <c r="A1113" s="5" t="s">
        <v>2775</v>
      </c>
      <c r="B1113" s="5" t="s">
        <v>24</v>
      </c>
      <c r="C1113" s="5" t="s">
        <v>816</v>
      </c>
      <c r="D1113" s="5" t="s">
        <v>2776</v>
      </c>
      <c r="E1113" s="5" t="s">
        <v>2777</v>
      </c>
      <c r="F1113" s="5" t="s">
        <v>2659</v>
      </c>
      <c r="G1113" s="5">
        <v>-1</v>
      </c>
      <c r="H1113" s="5" t="s">
        <v>27</v>
      </c>
      <c r="I1113" s="5">
        <v>-1</v>
      </c>
      <c r="J1113" s="5"/>
      <c r="K1113" s="4" t="str">
        <f>VLOOKUP(IF(ISBLANK(J1113),C1113,LEFT(J1113,IFERROR(FIND("_",LEFT(J1113,4)),1)-1)),{"","fact";"c","reset";"tc","reset";"ec","reset";"tec","fact";"c32","rate";"c64","rate";"cmpd","";"ec32","diff";"ec64","diff";"f","fact";"family","";"n","raw";"s",""},2,FALSE)</f>
        <v>raw</v>
      </c>
      <c r="L1113" s="4" t="str">
        <f t="shared" si="68"/>
        <v/>
      </c>
      <c r="M1113" s="5" t="str">
        <f t="shared" si="69"/>
        <v/>
      </c>
      <c r="N1113" s="5" t="str">
        <f t="shared" si="70"/>
        <v/>
      </c>
      <c r="O1113" s="5" t="str">
        <f t="shared" si="71"/>
        <v/>
      </c>
    </row>
    <row r="1114" spans="1:15">
      <c r="A1114" s="5" t="s">
        <v>2778</v>
      </c>
      <c r="B1114" s="5" t="s">
        <v>24</v>
      </c>
      <c r="C1114" s="5" t="s">
        <v>145</v>
      </c>
      <c r="D1114" s="5" t="s">
        <v>2779</v>
      </c>
      <c r="E1114" s="5" t="s">
        <v>2780</v>
      </c>
      <c r="F1114" s="5" t="s">
        <v>2739</v>
      </c>
      <c r="G1114" s="5">
        <v>-1</v>
      </c>
      <c r="H1114" s="5" t="s">
        <v>27</v>
      </c>
      <c r="I1114" s="5">
        <v>-1</v>
      </c>
      <c r="J1114" s="5"/>
      <c r="K1114" s="4" t="str">
        <f>VLOOKUP(IF(ISBLANK(J1114),C1114,LEFT(J1114,IFERROR(FIND("_",LEFT(J1114,4)),1)-1)),{"","fact";"c","reset";"tc","reset";"ec","reset";"tec","fact";"c32","rate";"c64","rate";"cmpd","";"ec32","diff";"ec64","diff";"f","fact";"family","";"n","raw";"s",""},2,FALSE)</f>
        <v>fact</v>
      </c>
      <c r="L1114" s="4" t="str">
        <f t="shared" si="68"/>
        <v/>
      </c>
      <c r="M1114" s="5" t="str">
        <f t="shared" si="69"/>
        <v/>
      </c>
      <c r="N1114" s="5" t="str">
        <f t="shared" si="70"/>
        <v/>
      </c>
      <c r="O1114" s="5" t="str">
        <f t="shared" si="71"/>
        <v/>
      </c>
    </row>
    <row r="1115" spans="1:15">
      <c r="A1115" s="5" t="s">
        <v>2781</v>
      </c>
      <c r="B1115" s="5" t="s">
        <v>24</v>
      </c>
      <c r="C1115" s="5" t="s">
        <v>145</v>
      </c>
      <c r="D1115" s="5" t="s">
        <v>2662</v>
      </c>
      <c r="E1115" s="5" t="s">
        <v>2782</v>
      </c>
      <c r="F1115" s="5" t="s">
        <v>2664</v>
      </c>
      <c r="G1115" s="5">
        <v>-1</v>
      </c>
      <c r="H1115" s="5" t="s">
        <v>27</v>
      </c>
      <c r="I1115" s="5">
        <v>-1</v>
      </c>
      <c r="J1115" s="5"/>
      <c r="K1115" s="4" t="str">
        <f>VLOOKUP(IF(ISBLANK(J1115),C1115,LEFT(J1115,IFERROR(FIND("_",LEFT(J1115,4)),1)-1)),{"","fact";"c","reset";"tc","reset";"ec","reset";"tec","fact";"c32","rate";"c64","rate";"cmpd","";"ec32","diff";"ec64","diff";"f","fact";"family","";"n","raw";"s",""},2,FALSE)</f>
        <v>fact</v>
      </c>
      <c r="L1115" s="4" t="str">
        <f t="shared" si="68"/>
        <v/>
      </c>
      <c r="M1115" s="5" t="str">
        <f t="shared" si="69"/>
        <v/>
      </c>
      <c r="N1115" s="5" t="str">
        <f t="shared" si="70"/>
        <v/>
      </c>
      <c r="O1115" s="5" t="str">
        <f t="shared" si="71"/>
        <v/>
      </c>
    </row>
    <row r="1116" spans="1:15">
      <c r="A1116" s="5" t="s">
        <v>2783</v>
      </c>
      <c r="B1116" s="5" t="s">
        <v>30</v>
      </c>
      <c r="C1116" s="5" t="s">
        <v>145</v>
      </c>
      <c r="D1116" s="5" t="s">
        <v>2784</v>
      </c>
      <c r="E1116" s="5" t="s">
        <v>2785</v>
      </c>
      <c r="F1116" s="5" t="s">
        <v>458</v>
      </c>
      <c r="G1116" s="5">
        <v>-1</v>
      </c>
      <c r="H1116" s="5" t="s">
        <v>27</v>
      </c>
      <c r="I1116" s="5">
        <v>-1</v>
      </c>
      <c r="J1116" s="5"/>
      <c r="K1116" s="4" t="str">
        <f>VLOOKUP(IF(ISBLANK(J1116),C1116,LEFT(J1116,IFERROR(FIND("_",LEFT(J1116,4)),1)-1)),{"","fact";"c","reset";"tc","reset";"ec","reset";"tec","fact";"c32","rate";"c64","rate";"cmpd","";"ec32","diff";"ec64","diff";"f","fact";"family","";"n","raw";"s",""},2,FALSE)</f>
        <v>fact</v>
      </c>
      <c r="L1116" s="4" t="str">
        <f t="shared" si="68"/>
        <v/>
      </c>
      <c r="M1116" s="5" t="str">
        <f t="shared" si="69"/>
        <v/>
      </c>
      <c r="N1116" s="5" t="str">
        <f t="shared" si="70"/>
        <v/>
      </c>
      <c r="O1116" s="5" t="str">
        <f t="shared" si="71"/>
        <v/>
      </c>
    </row>
    <row r="1117" spans="1:15">
      <c r="A1117" s="5" t="s">
        <v>2786</v>
      </c>
      <c r="B1117" s="5" t="s">
        <v>30</v>
      </c>
      <c r="C1117" s="5" t="s">
        <v>145</v>
      </c>
      <c r="D1117" s="5" t="s">
        <v>2787</v>
      </c>
      <c r="E1117" s="5" t="s">
        <v>2788</v>
      </c>
      <c r="F1117" s="5" t="s">
        <v>2739</v>
      </c>
      <c r="G1117" s="5">
        <v>-1</v>
      </c>
      <c r="H1117" s="5" t="s">
        <v>27</v>
      </c>
      <c r="I1117" s="5">
        <v>-1</v>
      </c>
      <c r="J1117" s="5"/>
      <c r="K1117" s="4" t="str">
        <f>VLOOKUP(IF(ISBLANK(J1117),C1117,LEFT(J1117,IFERROR(FIND("_",LEFT(J1117,4)),1)-1)),{"","fact";"c","reset";"tc","reset";"ec","reset";"tec","fact";"c32","rate";"c64","rate";"cmpd","";"ec32","diff";"ec64","diff";"f","fact";"family","";"n","raw";"s",""},2,FALSE)</f>
        <v>fact</v>
      </c>
      <c r="L1117" s="4" t="str">
        <f t="shared" si="68"/>
        <v/>
      </c>
      <c r="M1117" s="5" t="str">
        <f t="shared" si="69"/>
        <v/>
      </c>
      <c r="N1117" s="5" t="str">
        <f t="shared" si="70"/>
        <v/>
      </c>
      <c r="O1117" s="5" t="str">
        <f t="shared" si="71"/>
        <v/>
      </c>
    </row>
    <row r="1118" spans="1:15">
      <c r="A1118" s="5" t="s">
        <v>2789</v>
      </c>
      <c r="B1118" s="5" t="s">
        <v>24</v>
      </c>
      <c r="C1118" s="5" t="s">
        <v>455</v>
      </c>
      <c r="D1118" s="5" t="s">
        <v>2790</v>
      </c>
      <c r="E1118" s="5" t="s">
        <v>2791</v>
      </c>
      <c r="F1118" s="5" t="s">
        <v>2792</v>
      </c>
      <c r="G1118" s="5">
        <v>-1</v>
      </c>
      <c r="H1118" s="5" t="s">
        <v>27</v>
      </c>
      <c r="I1118" s="5">
        <v>1</v>
      </c>
      <c r="J1118" s="5" t="s">
        <v>2793</v>
      </c>
      <c r="K1118" s="4" t="str">
        <f>VLOOKUP(IF(ISBLANK(J1118),C1118,LEFT(J1118,IFERROR(FIND("_",LEFT(J1118,4)),1)-1)),{"","fact";"c","reset";"tc","reset";"ec","reset";"tec","fact";"c32","rate";"c64","rate";"cmpd","";"ec32","diff";"ec64","diff";"f","fact";"family","";"n","raw";"s",""},2,FALSE)</f>
        <v>fact</v>
      </c>
      <c r="L1118" s="4" t="str">
        <f t="shared" si="68"/>
        <v>processedInodes / metaTime</v>
      </c>
      <c r="M1118" s="5" t="str">
        <f t="shared" si="69"/>
        <v>div</v>
      </c>
      <c r="N1118" s="5" t="str">
        <f t="shared" si="70"/>
        <v>processedInodes</v>
      </c>
      <c r="O1118" s="5" t="str">
        <f t="shared" si="71"/>
        <v>metaTime</v>
      </c>
    </row>
    <row r="1119" spans="1:15">
      <c r="A1119" s="5" t="s">
        <v>2794</v>
      </c>
      <c r="B1119" s="5" t="s">
        <v>24</v>
      </c>
      <c r="C1119" s="5" t="s">
        <v>145</v>
      </c>
      <c r="D1119" s="5" t="s">
        <v>2795</v>
      </c>
      <c r="E1119" s="5" t="s">
        <v>2796</v>
      </c>
      <c r="F1119" s="5" t="s">
        <v>2797</v>
      </c>
      <c r="G1119" s="5">
        <v>-1</v>
      </c>
      <c r="H1119" s="5" t="s">
        <v>27</v>
      </c>
      <c r="I1119" s="5">
        <v>-1</v>
      </c>
      <c r="J1119" s="5"/>
      <c r="K1119" s="4" t="str">
        <f>VLOOKUP(IF(ISBLANK(J1119),C1119,LEFT(J1119,IFERROR(FIND("_",LEFT(J1119,4)),1)-1)),{"","fact";"c","reset";"tc","reset";"ec","reset";"tec","fact";"c32","rate";"c64","rate";"cmpd","";"ec32","diff";"ec64","diff";"f","fact";"family","";"n","raw";"s",""},2,FALSE)</f>
        <v>fact</v>
      </c>
      <c r="L1119" s="4" t="str">
        <f t="shared" si="68"/>
        <v/>
      </c>
      <c r="M1119" s="5" t="str">
        <f t="shared" si="69"/>
        <v/>
      </c>
      <c r="N1119" s="5" t="str">
        <f t="shared" si="70"/>
        <v/>
      </c>
      <c r="O1119" s="5" t="str">
        <f t="shared" si="71"/>
        <v/>
      </c>
    </row>
    <row r="1120" spans="1:15" ht="30">
      <c r="A1120" s="5" t="s">
        <v>2798</v>
      </c>
      <c r="B1120" s="5" t="s">
        <v>24</v>
      </c>
      <c r="C1120" s="5" t="s">
        <v>455</v>
      </c>
      <c r="D1120" s="5" t="s">
        <v>2799</v>
      </c>
      <c r="E1120" s="5" t="s">
        <v>2800</v>
      </c>
      <c r="F1120" s="5" t="s">
        <v>458</v>
      </c>
      <c r="G1120" s="5">
        <v>-1</v>
      </c>
      <c r="H1120" s="5" t="s">
        <v>27</v>
      </c>
      <c r="I1120" s="5">
        <v>1</v>
      </c>
      <c r="J1120" s="5" t="s">
        <v>2801</v>
      </c>
      <c r="K1120" s="4" t="str">
        <f>VLOOKUP(IF(ISBLANK(J1120),C1120,LEFT(J1120,IFERROR(FIND("_",LEFT(J1120,4)),1)-1)),{"","fact";"c","reset";"tc","reset";"ec","reset";"tec","fact";"c32","rate";"c64","rate";"cmpd","";"ec32","diff";"ec64","diff";"f","fact";"family","";"n","raw";"s",""},2,FALSE)</f>
        <v>fact</v>
      </c>
      <c r="L1120" s="4" t="str">
        <f t="shared" si="68"/>
        <v>∑ (headerBytes + direntBytes + extentBytes + aclBytes)</v>
      </c>
      <c r="M1120" s="5" t="str">
        <f t="shared" si="69"/>
        <v>sum</v>
      </c>
      <c r="N1120" s="5" t="str">
        <f t="shared" si="70"/>
        <v>headerBytes</v>
      </c>
      <c r="O1120" s="5" t="str">
        <f t="shared" si="71"/>
        <v>direntBytes,extentBytes,aclBytes</v>
      </c>
    </row>
    <row r="1121" spans="1:15">
      <c r="A1121" s="5" t="s">
        <v>2802</v>
      </c>
      <c r="B1121" s="5" t="s">
        <v>24</v>
      </c>
      <c r="C1121" s="5" t="s">
        <v>455</v>
      </c>
      <c r="D1121" s="5" t="s">
        <v>2803</v>
      </c>
      <c r="E1121" s="5" t="s">
        <v>2804</v>
      </c>
      <c r="F1121" s="5" t="s">
        <v>2805</v>
      </c>
      <c r="G1121" s="5">
        <v>-1</v>
      </c>
      <c r="H1121" s="5" t="s">
        <v>27</v>
      </c>
      <c r="I1121" s="5">
        <v>1</v>
      </c>
      <c r="J1121" s="5" t="s">
        <v>2806</v>
      </c>
      <c r="K1121" s="4" t="str">
        <f>VLOOKUP(IF(ISBLANK(J1121),C1121,LEFT(J1121,IFERROR(FIND("_",LEFT(J1121,4)),1)-1)),{"","fact";"c","reset";"tc","reset";"ec","reset";"tec","fact";"c32","rate";"c64","rate";"cmpd","";"ec32","diff";"ec64","diff";"f","fact";"family","";"n","raw";"s",""},2,FALSE)</f>
        <v>fact</v>
      </c>
      <c r="L1121" s="4" t="str">
        <f t="shared" si="68"/>
        <v>metaBytes / metaTime</v>
      </c>
      <c r="M1121" s="5" t="str">
        <f t="shared" si="69"/>
        <v>div</v>
      </c>
      <c r="N1121" s="5" t="str">
        <f t="shared" si="70"/>
        <v>metaBytes</v>
      </c>
      <c r="O1121" s="5" t="str">
        <f t="shared" si="71"/>
        <v>metaTime</v>
      </c>
    </row>
    <row r="1122" spans="1:15">
      <c r="A1122" s="5" t="s">
        <v>2807</v>
      </c>
      <c r="B1122" s="5" t="s">
        <v>24</v>
      </c>
      <c r="C1122" s="5" t="s">
        <v>145</v>
      </c>
      <c r="D1122" s="5" t="s">
        <v>2808</v>
      </c>
      <c r="E1122" s="5" t="s">
        <v>2809</v>
      </c>
      <c r="F1122" s="5" t="s">
        <v>826</v>
      </c>
      <c r="G1122" s="5">
        <v>-1</v>
      </c>
      <c r="H1122" s="5" t="s">
        <v>27</v>
      </c>
      <c r="I1122" s="5">
        <v>-1</v>
      </c>
      <c r="J1122" s="5"/>
      <c r="K1122" s="4" t="str">
        <f>VLOOKUP(IF(ISBLANK(J1122),C1122,LEFT(J1122,IFERROR(FIND("_",LEFT(J1122,4)),1)-1)),{"","fact";"c","reset";"tc","reset";"ec","reset";"tec","fact";"c32","rate";"c64","rate";"cmpd","";"ec32","diff";"ec64","diff";"f","fact";"family","";"n","raw";"s",""},2,FALSE)</f>
        <v>fact</v>
      </c>
      <c r="L1122" s="4" t="str">
        <f t="shared" si="68"/>
        <v/>
      </c>
      <c r="M1122" s="5" t="str">
        <f t="shared" si="69"/>
        <v/>
      </c>
      <c r="N1122" s="5" t="str">
        <f t="shared" si="70"/>
        <v/>
      </c>
      <c r="O1122" s="5" t="str">
        <f t="shared" si="71"/>
        <v/>
      </c>
    </row>
    <row r="1123" spans="1:15">
      <c r="A1123" s="5" t="s">
        <v>2810</v>
      </c>
      <c r="B1123" s="5" t="s">
        <v>24</v>
      </c>
      <c r="C1123" s="5" t="s">
        <v>816</v>
      </c>
      <c r="D1123" s="5" t="s">
        <v>2672</v>
      </c>
      <c r="E1123" s="5" t="s">
        <v>2811</v>
      </c>
      <c r="F1123" s="5" t="s">
        <v>2638</v>
      </c>
      <c r="G1123" s="5">
        <v>-1</v>
      </c>
      <c r="H1123" s="5" t="s">
        <v>27</v>
      </c>
      <c r="I1123" s="5">
        <v>-1</v>
      </c>
      <c r="J1123" s="5"/>
      <c r="K1123" s="4" t="str">
        <f>VLOOKUP(IF(ISBLANK(J1123),C1123,LEFT(J1123,IFERROR(FIND("_",LEFT(J1123,4)),1)-1)),{"","fact";"c","reset";"tc","reset";"ec","reset";"tec","fact";"c32","rate";"c64","rate";"cmpd","";"ec32","diff";"ec64","diff";"f","fact";"family","";"n","raw";"s",""},2,FALSE)</f>
        <v>raw</v>
      </c>
      <c r="L1123" s="4" t="str">
        <f t="shared" si="68"/>
        <v/>
      </c>
      <c r="M1123" s="5" t="str">
        <f t="shared" si="69"/>
        <v/>
      </c>
      <c r="N1123" s="5" t="str">
        <f t="shared" si="70"/>
        <v/>
      </c>
      <c r="O1123" s="5" t="str">
        <f t="shared" si="71"/>
        <v/>
      </c>
    </row>
    <row r="1124" spans="1:15">
      <c r="A1124" s="5" t="s">
        <v>2812</v>
      </c>
      <c r="B1124" s="5" t="s">
        <v>24</v>
      </c>
      <c r="C1124" s="5" t="s">
        <v>455</v>
      </c>
      <c r="D1124" s="5" t="s">
        <v>2813</v>
      </c>
      <c r="E1124" s="5" t="s">
        <v>2814</v>
      </c>
      <c r="F1124" s="5" t="s">
        <v>2745</v>
      </c>
      <c r="G1124" s="5">
        <v>-1</v>
      </c>
      <c r="H1124" s="5" t="s">
        <v>27</v>
      </c>
      <c r="I1124" s="5">
        <v>1</v>
      </c>
      <c r="J1124" s="5" t="s">
        <v>2815</v>
      </c>
      <c r="K1124" s="4" t="str">
        <f>VLOOKUP(IF(ISBLANK(J1124),C1124,LEFT(J1124,IFERROR(FIND("_",LEFT(J1124,4)),1)-1)),{"","fact";"c","reset";"tc","reset";"ec","reset";"tec","fact";"c32","rate";"c64","rate";"cmpd","";"ec32","diff";"ec64","diff";"f","fact";"family","";"n","raw";"s",""},2,FALSE)</f>
        <v>fact</v>
      </c>
      <c r="L1124" s="4" t="str">
        <f t="shared" si="68"/>
        <v>totalBytes / totalTime</v>
      </c>
      <c r="M1124" s="5" t="str">
        <f t="shared" si="69"/>
        <v>div</v>
      </c>
      <c r="N1124" s="5" t="str">
        <f t="shared" si="70"/>
        <v>totalBytes</v>
      </c>
      <c r="O1124" s="5" t="str">
        <f t="shared" si="71"/>
        <v>totalTime</v>
      </c>
    </row>
    <row r="1125" spans="1:15">
      <c r="A1125" s="5" t="s">
        <v>2816</v>
      </c>
      <c r="B1125" s="5" t="s">
        <v>24</v>
      </c>
      <c r="C1125" s="5" t="s">
        <v>455</v>
      </c>
      <c r="D1125" s="5" t="s">
        <v>2656</v>
      </c>
      <c r="E1125" s="5" t="s">
        <v>2817</v>
      </c>
      <c r="F1125" s="5" t="s">
        <v>2739</v>
      </c>
      <c r="G1125" s="5">
        <v>-1</v>
      </c>
      <c r="H1125" s="5" t="s">
        <v>27</v>
      </c>
      <c r="I1125" s="5">
        <v>1</v>
      </c>
      <c r="J1125" s="5" t="s">
        <v>2818</v>
      </c>
      <c r="K1125" s="4" t="str">
        <f>VLOOKUP(IF(ISBLANK(J1125),C1125,LEFT(J1125,IFERROR(FIND("_",LEFT(J1125,4)),1)-1)),{"","fact";"c","reset";"tc","reset";"ec","reset";"tec","fact";"c32","rate";"c64","rate";"cmpd","";"ec32","diff";"ec64","diff";"f","fact";"family","";"n","raw";"s",""},2,FALSE)</f>
        <v>fact</v>
      </c>
      <c r="L1125" s="4" t="str">
        <f t="shared" si="68"/>
        <v>directories + files</v>
      </c>
      <c r="M1125" s="5" t="str">
        <f t="shared" si="69"/>
        <v>add</v>
      </c>
      <c r="N1125" s="5" t="str">
        <f t="shared" si="70"/>
        <v>directories</v>
      </c>
      <c r="O1125" s="5" t="str">
        <f t="shared" si="71"/>
        <v>files</v>
      </c>
    </row>
    <row r="1126" spans="1:15">
      <c r="A1126" s="5" t="s">
        <v>2819</v>
      </c>
      <c r="B1126" s="5" t="s">
        <v>24</v>
      </c>
      <c r="C1126" s="5" t="s">
        <v>816</v>
      </c>
      <c r="D1126" s="5" t="s">
        <v>2820</v>
      </c>
      <c r="E1126" s="5" t="s">
        <v>2821</v>
      </c>
      <c r="F1126" s="5" t="s">
        <v>2822</v>
      </c>
      <c r="G1126" s="5">
        <v>-1</v>
      </c>
      <c r="H1126" s="5" t="s">
        <v>27</v>
      </c>
      <c r="I1126" s="5">
        <v>-1</v>
      </c>
      <c r="J1126" s="5"/>
      <c r="K1126" s="4" t="str">
        <f>VLOOKUP(IF(ISBLANK(J1126),C1126,LEFT(J1126,IFERROR(FIND("_",LEFT(J1126,4)),1)-1)),{"","fact";"c","reset";"tc","reset";"ec","reset";"tec","fact";"c32","rate";"c64","rate";"cmpd","";"ec32","diff";"ec64","diff";"f","fact";"family","";"n","raw";"s",""},2,FALSE)</f>
        <v>raw</v>
      </c>
      <c r="L1126" s="4" t="str">
        <f t="shared" si="68"/>
        <v/>
      </c>
      <c r="M1126" s="5" t="str">
        <f t="shared" si="69"/>
        <v/>
      </c>
      <c r="N1126" s="5" t="str">
        <f t="shared" si="70"/>
        <v/>
      </c>
      <c r="O1126" s="5" t="str">
        <f t="shared" si="71"/>
        <v/>
      </c>
    </row>
    <row r="1127" spans="1:15">
      <c r="A1127" s="5" t="s">
        <v>2823</v>
      </c>
      <c r="B1127" s="5" t="s">
        <v>24</v>
      </c>
      <c r="C1127" s="5" t="s">
        <v>145</v>
      </c>
      <c r="D1127" s="5" t="s">
        <v>2824</v>
      </c>
      <c r="E1127" s="5" t="s">
        <v>2825</v>
      </c>
      <c r="F1127" s="5" t="s">
        <v>826</v>
      </c>
      <c r="G1127" s="5">
        <v>-1</v>
      </c>
      <c r="H1127" s="5" t="s">
        <v>27</v>
      </c>
      <c r="I1127" s="5">
        <v>-1</v>
      </c>
      <c r="J1127" s="5"/>
      <c r="K1127" s="4" t="str">
        <f>VLOOKUP(IF(ISBLANK(J1127),C1127,LEFT(J1127,IFERROR(FIND("_",LEFT(J1127,4)),1)-1)),{"","fact";"c","reset";"tc","reset";"ec","reset";"tec","fact";"c32","rate";"c64","rate";"cmpd","";"ec32","diff";"ec64","diff";"f","fact";"family","";"n","raw";"s",""},2,FALSE)</f>
        <v>fact</v>
      </c>
      <c r="L1127" s="4" t="str">
        <f t="shared" si="68"/>
        <v/>
      </c>
      <c r="M1127" s="5" t="str">
        <f t="shared" si="69"/>
        <v/>
      </c>
      <c r="N1127" s="5" t="str">
        <f t="shared" si="70"/>
        <v/>
      </c>
      <c r="O1127" s="5" t="str">
        <f t="shared" si="71"/>
        <v/>
      </c>
    </row>
    <row r="1128" spans="1:15">
      <c r="A1128" s="5" t="s">
        <v>2826</v>
      </c>
      <c r="B1128" s="5" t="s">
        <v>24</v>
      </c>
      <c r="C1128" s="5" t="s">
        <v>35</v>
      </c>
      <c r="D1128" s="5" t="s">
        <v>2827</v>
      </c>
      <c r="E1128" s="5" t="s">
        <v>2828</v>
      </c>
      <c r="F1128" s="5" t="s">
        <v>252</v>
      </c>
      <c r="G1128" s="5">
        <v>-1</v>
      </c>
      <c r="H1128" s="5" t="s">
        <v>27</v>
      </c>
      <c r="I1128" s="5">
        <v>-1</v>
      </c>
      <c r="J1128" s="5"/>
      <c r="K1128" s="4" t="str">
        <f>VLOOKUP(IF(ISBLANK(J1128),C1128,LEFT(J1128,IFERROR(FIND("_",LEFT(J1128,4)),1)-1)),{"","fact";"c","reset";"tc","reset";"ec","reset";"tec","fact";"c32","rate";"c64","rate";"cmpd","";"ec32","diff";"ec64","diff";"f","fact";"family","";"n","raw";"s",""},2,FALSE)</f>
        <v>rate</v>
      </c>
      <c r="L1128" s="4" t="str">
        <f t="shared" si="68"/>
        <v/>
      </c>
      <c r="M1128" s="5" t="str">
        <f t="shared" si="69"/>
        <v/>
      </c>
      <c r="N1128" s="5" t="str">
        <f t="shared" si="70"/>
        <v/>
      </c>
      <c r="O1128" s="5" t="str">
        <f t="shared" si="71"/>
        <v/>
      </c>
    </row>
    <row r="1129" spans="1:15">
      <c r="A1129" s="5" t="s">
        <v>2829</v>
      </c>
      <c r="B1129" s="5" t="s">
        <v>24</v>
      </c>
      <c r="C1129" s="5" t="s">
        <v>145</v>
      </c>
      <c r="D1129" s="5" t="s">
        <v>2830</v>
      </c>
      <c r="E1129" s="5" t="s">
        <v>2831</v>
      </c>
      <c r="F1129" s="5" t="s">
        <v>252</v>
      </c>
      <c r="G1129" s="5">
        <v>-1</v>
      </c>
      <c r="H1129" s="5" t="s">
        <v>27</v>
      </c>
      <c r="I1129" s="5">
        <v>-1</v>
      </c>
      <c r="J1129" s="5"/>
      <c r="K1129" s="4" t="str">
        <f>VLOOKUP(IF(ISBLANK(J1129),C1129,LEFT(J1129,IFERROR(FIND("_",LEFT(J1129,4)),1)-1)),{"","fact";"c","reset";"tc","reset";"ec","reset";"tec","fact";"c32","rate";"c64","rate";"cmpd","";"ec32","diff";"ec64","diff";"f","fact";"family","";"n","raw";"s",""},2,FALSE)</f>
        <v>fact</v>
      </c>
      <c r="L1129" s="4" t="str">
        <f t="shared" si="68"/>
        <v/>
      </c>
      <c r="M1129" s="5" t="str">
        <f t="shared" si="69"/>
        <v/>
      </c>
      <c r="N1129" s="5" t="str">
        <f t="shared" si="70"/>
        <v/>
      </c>
      <c r="O1129" s="5" t="str">
        <f t="shared" si="71"/>
        <v/>
      </c>
    </row>
    <row r="1130" spans="1:15">
      <c r="A1130" s="5" t="s">
        <v>2832</v>
      </c>
      <c r="B1130" s="5" t="s">
        <v>24</v>
      </c>
      <c r="C1130" s="5" t="s">
        <v>145</v>
      </c>
      <c r="D1130" s="5" t="s">
        <v>1136</v>
      </c>
      <c r="E1130" s="5" t="s">
        <v>2833</v>
      </c>
      <c r="F1130" s="5" t="s">
        <v>826</v>
      </c>
      <c r="G1130" s="5">
        <v>-1</v>
      </c>
      <c r="H1130" s="5" t="s">
        <v>27</v>
      </c>
      <c r="I1130" s="5">
        <v>-1</v>
      </c>
      <c r="J1130" s="5"/>
      <c r="K1130" s="4" t="str">
        <f>VLOOKUP(IF(ISBLANK(J1130),C1130,LEFT(J1130,IFERROR(FIND("_",LEFT(J1130,4)),1)-1)),{"","fact";"c","reset";"tc","reset";"ec","reset";"tec","fact";"c32","rate";"c64","rate";"cmpd","";"ec32","diff";"ec64","diff";"f","fact";"family","";"n","raw";"s",""},2,FALSE)</f>
        <v>fact</v>
      </c>
      <c r="L1130" s="4" t="str">
        <f t="shared" si="68"/>
        <v/>
      </c>
      <c r="M1130" s="5" t="str">
        <f t="shared" si="69"/>
        <v/>
      </c>
      <c r="N1130" s="5" t="str">
        <f t="shared" si="70"/>
        <v/>
      </c>
      <c r="O1130" s="5" t="str">
        <f t="shared" si="71"/>
        <v/>
      </c>
    </row>
    <row r="1131" spans="1:15">
      <c r="A1131" s="5" t="s">
        <v>2834</v>
      </c>
      <c r="B1131" s="5" t="s">
        <v>24</v>
      </c>
      <c r="C1131" s="5" t="s">
        <v>145</v>
      </c>
      <c r="D1131" s="5" t="s">
        <v>2835</v>
      </c>
      <c r="E1131" s="5" t="s">
        <v>2836</v>
      </c>
      <c r="F1131" s="5" t="s">
        <v>38</v>
      </c>
      <c r="G1131" s="5">
        <v>-1</v>
      </c>
      <c r="H1131" s="5" t="s">
        <v>27</v>
      </c>
      <c r="I1131" s="5">
        <v>-1</v>
      </c>
      <c r="J1131" s="5"/>
      <c r="K1131" s="4" t="str">
        <f>VLOOKUP(IF(ISBLANK(J1131),C1131,LEFT(J1131,IFERROR(FIND("_",LEFT(J1131,4)),1)-1)),{"","fact";"c","reset";"tc","reset";"ec","reset";"tec","fact";"c32","rate";"c64","rate";"cmpd","";"ec32","diff";"ec64","diff";"f","fact";"family","";"n","raw";"s",""},2,FALSE)</f>
        <v>fact</v>
      </c>
      <c r="L1131" s="4" t="str">
        <f t="shared" si="68"/>
        <v/>
      </c>
      <c r="M1131" s="5" t="str">
        <f t="shared" si="69"/>
        <v/>
      </c>
      <c r="N1131" s="5" t="str">
        <f t="shared" si="70"/>
        <v/>
      </c>
      <c r="O1131" s="5" t="str">
        <f t="shared" si="71"/>
        <v/>
      </c>
    </row>
    <row r="1132" spans="1:15">
      <c r="A1132" s="5" t="s">
        <v>2837</v>
      </c>
      <c r="B1132" s="5" t="s">
        <v>24</v>
      </c>
      <c r="C1132" s="5" t="s">
        <v>145</v>
      </c>
      <c r="D1132" s="5" t="s">
        <v>2835</v>
      </c>
      <c r="E1132" s="5" t="s">
        <v>2838</v>
      </c>
      <c r="F1132" s="5" t="s">
        <v>2739</v>
      </c>
      <c r="G1132" s="5">
        <v>-1</v>
      </c>
      <c r="H1132" s="5" t="s">
        <v>27</v>
      </c>
      <c r="I1132" s="5">
        <v>-1</v>
      </c>
      <c r="J1132" s="5"/>
      <c r="K1132" s="4" t="str">
        <f>VLOOKUP(IF(ISBLANK(J1132),C1132,LEFT(J1132,IFERROR(FIND("_",LEFT(J1132,4)),1)-1)),{"","fact";"c","reset";"tc","reset";"ec","reset";"tec","fact";"c32","rate";"c64","rate";"cmpd","";"ec32","diff";"ec64","diff";"f","fact";"family","";"n","raw";"s",""},2,FALSE)</f>
        <v>fact</v>
      </c>
      <c r="L1132" s="4" t="str">
        <f t="shared" si="68"/>
        <v/>
      </c>
      <c r="M1132" s="5" t="str">
        <f t="shared" si="69"/>
        <v/>
      </c>
      <c r="N1132" s="5" t="str">
        <f t="shared" si="70"/>
        <v/>
      </c>
      <c r="O1132" s="5" t="str">
        <f t="shared" si="71"/>
        <v/>
      </c>
    </row>
    <row r="1133" spans="1:15">
      <c r="A1133" s="5" t="s">
        <v>2839</v>
      </c>
      <c r="B1133" s="5" t="s">
        <v>24</v>
      </c>
      <c r="C1133" s="5" t="s">
        <v>816</v>
      </c>
      <c r="D1133" s="5" t="s">
        <v>2840</v>
      </c>
      <c r="E1133" s="5" t="s">
        <v>2841</v>
      </c>
      <c r="F1133" s="5" t="s">
        <v>2638</v>
      </c>
      <c r="G1133" s="5">
        <v>-1</v>
      </c>
      <c r="H1133" s="5" t="s">
        <v>27</v>
      </c>
      <c r="I1133" s="5">
        <v>-1</v>
      </c>
      <c r="J1133" s="5"/>
      <c r="K1133" s="4" t="str">
        <f>VLOOKUP(IF(ISBLANK(J1133),C1133,LEFT(J1133,IFERROR(FIND("_",LEFT(J1133,4)),1)-1)),{"","fact";"c","reset";"tc","reset";"ec","reset";"tec","fact";"c32","rate";"c64","rate";"cmpd","";"ec32","diff";"ec64","diff";"f","fact";"family","";"n","raw";"s",""},2,FALSE)</f>
        <v>raw</v>
      </c>
      <c r="L1133" s="4" t="str">
        <f t="shared" si="68"/>
        <v/>
      </c>
      <c r="M1133" s="5" t="str">
        <f t="shared" si="69"/>
        <v/>
      </c>
      <c r="N1133" s="5" t="str">
        <f t="shared" si="70"/>
        <v/>
      </c>
      <c r="O1133" s="5" t="str">
        <f t="shared" si="71"/>
        <v/>
      </c>
    </row>
    <row r="1134" spans="1:15">
      <c r="A1134" s="5" t="s">
        <v>2842</v>
      </c>
      <c r="B1134" s="5" t="s">
        <v>24</v>
      </c>
      <c r="C1134" s="5" t="s">
        <v>25</v>
      </c>
      <c r="D1134" s="5"/>
      <c r="E1134" s="5" t="s">
        <v>2843</v>
      </c>
      <c r="F1134" s="5"/>
      <c r="G1134" s="5">
        <v>-1</v>
      </c>
      <c r="H1134" s="5" t="s">
        <v>27</v>
      </c>
      <c r="I1134" s="5"/>
      <c r="J1134" s="5"/>
      <c r="K1134" s="4" t="str">
        <f>VLOOKUP(IF(ISBLANK(J1134),C1134,LEFT(J1134,IFERROR(FIND("_",LEFT(J1134,4)),1)-1)),{"","fact";"c","reset";"tc","reset";"ec","reset";"tec","fact";"c32","rate";"c64","rate";"cmpd","";"ec32","diff";"ec64","diff";"f","fact";"family","";"n","raw";"s",""},2,FALSE)</f>
        <v/>
      </c>
      <c r="L1134" s="4" t="str">
        <f t="shared" si="68"/>
        <v/>
      </c>
      <c r="M1134" s="5" t="str">
        <f t="shared" si="69"/>
        <v/>
      </c>
      <c r="N1134" s="5" t="str">
        <f t="shared" si="70"/>
        <v/>
      </c>
      <c r="O1134" s="5" t="str">
        <f t="shared" si="71"/>
        <v/>
      </c>
    </row>
    <row r="1135" spans="1:15">
      <c r="A1135" s="5" t="s">
        <v>2844</v>
      </c>
      <c r="B1135" s="5" t="s">
        <v>24</v>
      </c>
      <c r="C1135" s="5" t="s">
        <v>237</v>
      </c>
      <c r="D1135" s="5"/>
      <c r="E1135" s="5" t="s">
        <v>2845</v>
      </c>
      <c r="F1135" s="5"/>
      <c r="G1135" s="5">
        <v>-1</v>
      </c>
      <c r="H1135" s="5" t="s">
        <v>27</v>
      </c>
      <c r="I1135" s="5"/>
      <c r="J1135" s="5"/>
      <c r="K1135" s="4" t="str">
        <f>VLOOKUP(IF(ISBLANK(J1135),C1135,LEFT(J1135,IFERROR(FIND("_",LEFT(J1135,4)),1)-1)),{"","fact";"c","reset";"tc","reset";"ec","reset";"tec","fact";"c32","rate";"c64","rate";"cmpd","";"ec32","diff";"ec64","diff";"f","fact";"family","";"n","raw";"s",""},2,FALSE)</f>
        <v/>
      </c>
      <c r="L1135" s="4" t="str">
        <f t="shared" si="68"/>
        <v/>
      </c>
      <c r="M1135" s="5" t="str">
        <f t="shared" si="69"/>
        <v/>
      </c>
      <c r="N1135" s="5" t="str">
        <f t="shared" si="70"/>
        <v/>
      </c>
      <c r="O1135" s="5" t="str">
        <f t="shared" si="71"/>
        <v/>
      </c>
    </row>
    <row r="1136" spans="1:15">
      <c r="A1136" s="5" t="s">
        <v>2846</v>
      </c>
      <c r="B1136" s="5" t="s">
        <v>24</v>
      </c>
      <c r="C1136" s="5" t="s">
        <v>35</v>
      </c>
      <c r="D1136" s="5" t="s">
        <v>2847</v>
      </c>
      <c r="E1136" s="5" t="s">
        <v>2848</v>
      </c>
      <c r="F1136" s="5" t="s">
        <v>458</v>
      </c>
      <c r="G1136" s="5">
        <v>-1</v>
      </c>
      <c r="H1136" s="5" t="s">
        <v>27</v>
      </c>
      <c r="I1136" s="5">
        <v>-1</v>
      </c>
      <c r="J1136" s="5"/>
      <c r="K1136" s="4" t="str">
        <f>VLOOKUP(IF(ISBLANK(J1136),C1136,LEFT(J1136,IFERROR(FIND("_",LEFT(J1136,4)),1)-1)),{"","fact";"c","reset";"tc","reset";"ec","reset";"tec","fact";"c32","rate";"c64","rate";"cmpd","";"ec32","diff";"ec64","diff";"f","fact";"family","";"n","raw";"s",""},2,FALSE)</f>
        <v>rate</v>
      </c>
      <c r="L1136" s="4" t="str">
        <f t="shared" si="68"/>
        <v/>
      </c>
      <c r="M1136" s="5" t="str">
        <f t="shared" si="69"/>
        <v/>
      </c>
      <c r="N1136" s="5" t="str">
        <f t="shared" si="70"/>
        <v/>
      </c>
      <c r="O1136" s="5" t="str">
        <f t="shared" si="71"/>
        <v/>
      </c>
    </row>
    <row r="1137" spans="1:15">
      <c r="A1137" s="5" t="s">
        <v>2849</v>
      </c>
      <c r="B1137" s="5" t="s">
        <v>24</v>
      </c>
      <c r="C1137" s="5" t="s">
        <v>35</v>
      </c>
      <c r="D1137" s="5" t="s">
        <v>2850</v>
      </c>
      <c r="E1137" s="5" t="s">
        <v>2851</v>
      </c>
      <c r="F1137" s="5" t="s">
        <v>458</v>
      </c>
      <c r="G1137" s="5">
        <v>-1</v>
      </c>
      <c r="H1137" s="5" t="s">
        <v>27</v>
      </c>
      <c r="I1137" s="5">
        <v>-1</v>
      </c>
      <c r="J1137" s="5"/>
      <c r="K1137" s="4" t="str">
        <f>VLOOKUP(IF(ISBLANK(J1137),C1137,LEFT(J1137,IFERROR(FIND("_",LEFT(J1137,4)),1)-1)),{"","fact";"c","reset";"tc","reset";"ec","reset";"tec","fact";"c32","rate";"c64","rate";"cmpd","";"ec32","diff";"ec64","diff";"f","fact";"family","";"n","raw";"s",""},2,FALSE)</f>
        <v>rate</v>
      </c>
      <c r="L1137" s="4" t="str">
        <f t="shared" si="68"/>
        <v/>
      </c>
      <c r="M1137" s="5" t="str">
        <f t="shared" si="69"/>
        <v/>
      </c>
      <c r="N1137" s="5" t="str">
        <f t="shared" si="70"/>
        <v/>
      </c>
      <c r="O1137" s="5" t="str">
        <f t="shared" si="71"/>
        <v/>
      </c>
    </row>
    <row r="1138" spans="1:15">
      <c r="A1138" s="5" t="s">
        <v>2852</v>
      </c>
      <c r="B1138" s="5" t="s">
        <v>24</v>
      </c>
      <c r="C1138" s="5" t="s">
        <v>30</v>
      </c>
      <c r="D1138" s="5" t="s">
        <v>2853</v>
      </c>
      <c r="E1138" s="5" t="s">
        <v>2854</v>
      </c>
      <c r="F1138" s="5"/>
      <c r="G1138" s="5">
        <v>7</v>
      </c>
      <c r="H1138" s="5" t="s">
        <v>27</v>
      </c>
      <c r="I1138" s="5">
        <v>-1</v>
      </c>
      <c r="J1138" s="5"/>
      <c r="K1138" s="4" t="str">
        <f>VLOOKUP(IF(ISBLANK(J1138),C1138,LEFT(J1138,IFERROR(FIND("_",LEFT(J1138,4)),1)-1)),{"","fact";"c","reset";"tc","reset";"ec","reset";"tec","fact";"c32","rate";"c64","rate";"cmpd","";"ec32","diff";"ec64","diff";"f","fact";"family","";"n","raw";"s",""},2,FALSE)</f>
        <v/>
      </c>
      <c r="L1138" s="4" t="str">
        <f t="shared" si="68"/>
        <v/>
      </c>
      <c r="M1138" s="5" t="str">
        <f t="shared" si="69"/>
        <v/>
      </c>
      <c r="N1138" s="5" t="str">
        <f t="shared" si="70"/>
        <v/>
      </c>
      <c r="O1138" s="5" t="str">
        <f t="shared" si="71"/>
        <v/>
      </c>
    </row>
    <row r="1139" spans="1:15">
      <c r="A1139" s="5" t="s">
        <v>2855</v>
      </c>
      <c r="B1139" s="5" t="s">
        <v>24</v>
      </c>
      <c r="C1139" s="5" t="s">
        <v>35</v>
      </c>
      <c r="D1139" s="5" t="s">
        <v>2847</v>
      </c>
      <c r="E1139" s="5" t="s">
        <v>2856</v>
      </c>
      <c r="F1139" s="5" t="s">
        <v>458</v>
      </c>
      <c r="G1139" s="5">
        <v>10</v>
      </c>
      <c r="H1139" s="5" t="s">
        <v>27</v>
      </c>
      <c r="I1139" s="5">
        <v>-1</v>
      </c>
      <c r="J1139" s="5"/>
      <c r="K1139" s="4" t="str">
        <f>VLOOKUP(IF(ISBLANK(J1139),C1139,LEFT(J1139,IFERROR(FIND("_",LEFT(J1139,4)),1)-1)),{"","fact";"c","reset";"tc","reset";"ec","reset";"tec","fact";"c32","rate";"c64","rate";"cmpd","";"ec32","diff";"ec64","diff";"f","fact";"family","";"n","raw";"s",""},2,FALSE)</f>
        <v>rate</v>
      </c>
      <c r="L1139" s="4" t="str">
        <f t="shared" si="68"/>
        <v/>
      </c>
      <c r="M1139" s="5" t="str">
        <f t="shared" si="69"/>
        <v/>
      </c>
      <c r="N1139" s="5" t="str">
        <f t="shared" si="70"/>
        <v/>
      </c>
      <c r="O1139" s="5" t="str">
        <f t="shared" si="71"/>
        <v/>
      </c>
    </row>
    <row r="1140" spans="1:15">
      <c r="A1140" s="5" t="s">
        <v>2857</v>
      </c>
      <c r="B1140" s="5" t="s">
        <v>24</v>
      </c>
      <c r="C1140" s="5" t="s">
        <v>35</v>
      </c>
      <c r="D1140" s="5" t="s">
        <v>2850</v>
      </c>
      <c r="E1140" s="5" t="s">
        <v>2858</v>
      </c>
      <c r="F1140" s="5" t="s">
        <v>458</v>
      </c>
      <c r="G1140" s="5">
        <v>10</v>
      </c>
      <c r="H1140" s="5" t="s">
        <v>27</v>
      </c>
      <c r="I1140" s="5">
        <v>-1</v>
      </c>
      <c r="J1140" s="5"/>
      <c r="K1140" s="4" t="str">
        <f>VLOOKUP(IF(ISBLANK(J1140),C1140,LEFT(J1140,IFERROR(FIND("_",LEFT(J1140,4)),1)-1)),{"","fact";"c","reset";"tc","reset";"ec","reset";"tec","fact";"c32","rate";"c64","rate";"cmpd","";"ec32","diff";"ec64","diff";"f","fact";"family","";"n","raw";"s",""},2,FALSE)</f>
        <v>rate</v>
      </c>
      <c r="L1140" s="4" t="str">
        <f t="shared" si="68"/>
        <v/>
      </c>
      <c r="M1140" s="5" t="str">
        <f t="shared" si="69"/>
        <v/>
      </c>
      <c r="N1140" s="5" t="str">
        <f t="shared" si="70"/>
        <v/>
      </c>
      <c r="O1140" s="5" t="str">
        <f t="shared" si="71"/>
        <v/>
      </c>
    </row>
    <row r="1141" spans="1:15">
      <c r="A1141" s="5" t="s">
        <v>2859</v>
      </c>
      <c r="B1141" s="5" t="s">
        <v>24</v>
      </c>
      <c r="C1141" s="5" t="s">
        <v>35</v>
      </c>
      <c r="D1141" s="5" t="s">
        <v>2847</v>
      </c>
      <c r="E1141" s="5" t="s">
        <v>2860</v>
      </c>
      <c r="F1141" s="5" t="s">
        <v>2861</v>
      </c>
      <c r="G1141" s="5">
        <v>10</v>
      </c>
      <c r="H1141" s="5" t="s">
        <v>27</v>
      </c>
      <c r="I1141" s="5">
        <v>-1</v>
      </c>
      <c r="J1141" s="5"/>
      <c r="K1141" s="4" t="str">
        <f>VLOOKUP(IF(ISBLANK(J1141),C1141,LEFT(J1141,IFERROR(FIND("_",LEFT(J1141,4)),1)-1)),{"","fact";"c","reset";"tc","reset";"ec","reset";"tec","fact";"c32","rate";"c64","rate";"cmpd","";"ec32","diff";"ec64","diff";"f","fact";"family","";"n","raw";"s",""},2,FALSE)</f>
        <v>rate</v>
      </c>
      <c r="L1141" s="4" t="str">
        <f t="shared" si="68"/>
        <v/>
      </c>
      <c r="M1141" s="5" t="str">
        <f t="shared" si="69"/>
        <v/>
      </c>
      <c r="N1141" s="5" t="str">
        <f t="shared" si="70"/>
        <v/>
      </c>
      <c r="O1141" s="5" t="str">
        <f t="shared" si="71"/>
        <v/>
      </c>
    </row>
    <row r="1142" spans="1:15">
      <c r="A1142" s="5" t="s">
        <v>2862</v>
      </c>
      <c r="B1142" s="5" t="s">
        <v>24</v>
      </c>
      <c r="C1142" s="5" t="s">
        <v>35</v>
      </c>
      <c r="D1142" s="5" t="s">
        <v>2850</v>
      </c>
      <c r="E1142" s="5" t="s">
        <v>2863</v>
      </c>
      <c r="F1142" s="5" t="s">
        <v>2861</v>
      </c>
      <c r="G1142" s="5">
        <v>10</v>
      </c>
      <c r="H1142" s="5" t="s">
        <v>27</v>
      </c>
      <c r="I1142" s="5">
        <v>-1</v>
      </c>
      <c r="J1142" s="5"/>
      <c r="K1142" s="4" t="str">
        <f>VLOOKUP(IF(ISBLANK(J1142),C1142,LEFT(J1142,IFERROR(FIND("_",LEFT(J1142,4)),1)-1)),{"","fact";"c","reset";"tc","reset";"ec","reset";"tec","fact";"c32","rate";"c64","rate";"cmpd","";"ec32","diff";"ec64","diff";"f","fact";"family","";"n","raw";"s",""},2,FALSE)</f>
        <v>rate</v>
      </c>
      <c r="L1142" s="4" t="str">
        <f t="shared" si="68"/>
        <v/>
      </c>
      <c r="M1142" s="5" t="str">
        <f t="shared" si="69"/>
        <v/>
      </c>
      <c r="N1142" s="5" t="str">
        <f t="shared" si="70"/>
        <v/>
      </c>
      <c r="O1142" s="5" t="str">
        <f t="shared" si="71"/>
        <v/>
      </c>
    </row>
    <row r="1143" spans="1:15">
      <c r="A1143" s="5" t="s">
        <v>2864</v>
      </c>
      <c r="B1143" s="5" t="s">
        <v>24</v>
      </c>
      <c r="C1143" s="5" t="s">
        <v>25</v>
      </c>
      <c r="D1143" s="5"/>
      <c r="E1143" s="5" t="s">
        <v>2865</v>
      </c>
      <c r="F1143" s="5"/>
      <c r="G1143" s="5">
        <v>-1</v>
      </c>
      <c r="H1143" s="5" t="s">
        <v>27</v>
      </c>
      <c r="I1143" s="5"/>
      <c r="J1143" s="5"/>
      <c r="K1143" s="4" t="str">
        <f>VLOOKUP(IF(ISBLANK(J1143),C1143,LEFT(J1143,IFERROR(FIND("_",LEFT(J1143,4)),1)-1)),{"","fact";"c","reset";"tc","reset";"ec","reset";"tec","fact";"c32","rate";"c64","rate";"cmpd","";"ec32","diff";"ec64","diff";"f","fact";"family","";"n","raw";"s",""},2,FALSE)</f>
        <v/>
      </c>
      <c r="L1143" s="4" t="str">
        <f t="shared" si="68"/>
        <v/>
      </c>
      <c r="M1143" s="5" t="str">
        <f t="shared" si="69"/>
        <v/>
      </c>
      <c r="N1143" s="5" t="str">
        <f t="shared" si="70"/>
        <v/>
      </c>
      <c r="O1143" s="5" t="str">
        <f t="shared" si="71"/>
        <v/>
      </c>
    </row>
    <row r="1144" spans="1:15">
      <c r="A1144" s="5" t="s">
        <v>2866</v>
      </c>
      <c r="B1144" s="5" t="s">
        <v>30</v>
      </c>
      <c r="C1144" s="5" t="s">
        <v>455</v>
      </c>
      <c r="D1144" s="5" t="s">
        <v>1325</v>
      </c>
      <c r="E1144" s="5" t="s">
        <v>2867</v>
      </c>
      <c r="F1144" s="5" t="s">
        <v>2868</v>
      </c>
      <c r="G1144" s="5">
        <v>-1</v>
      </c>
      <c r="H1144" s="5" t="s">
        <v>27</v>
      </c>
      <c r="I1144" s="5"/>
      <c r="J1144" s="5" t="s">
        <v>2869</v>
      </c>
      <c r="K1144" s="4" t="str">
        <f>VLOOKUP(IF(ISBLANK(J1144),C1144,LEFT(J1144,IFERROR(FIND("_",LEFT(J1144,4)),1)-1)),{"","fact";"c","reset";"tc","reset";"ec","reset";"tec","fact";"c32","rate";"c64","rate";"cmpd","";"ec32","diff";"ec64","diff";"f","fact";"family","";"n","raw";"s",""},2,FALSE)</f>
        <v>fact</v>
      </c>
      <c r="L1144" s="4" t="str">
        <f t="shared" si="68"/>
        <v>nfs.totalTime / nfs.totalCalls</v>
      </c>
      <c r="M1144" s="5" t="str">
        <f t="shared" si="69"/>
        <v>div</v>
      </c>
      <c r="N1144" s="5" t="str">
        <f t="shared" si="70"/>
        <v>nfs.totalTime</v>
      </c>
      <c r="O1144" s="5" t="str">
        <f t="shared" si="71"/>
        <v>nfs.totalCalls</v>
      </c>
    </row>
    <row r="1145" spans="1:15">
      <c r="A1145" s="5" t="s">
        <v>2870</v>
      </c>
      <c r="B1145" s="5" t="s">
        <v>30</v>
      </c>
      <c r="C1145" s="5" t="s">
        <v>221</v>
      </c>
      <c r="D1145" s="5" t="s">
        <v>2871</v>
      </c>
      <c r="E1145" s="5" t="s">
        <v>2872</v>
      </c>
      <c r="F1145" s="5" t="s">
        <v>2873</v>
      </c>
      <c r="G1145" s="5">
        <v>10</v>
      </c>
      <c r="H1145" s="5" t="s">
        <v>27</v>
      </c>
      <c r="I1145" s="5"/>
      <c r="J1145" s="5"/>
      <c r="K1145" s="4" t="str">
        <f>VLOOKUP(IF(ISBLANK(J1145),C1145,LEFT(J1145,IFERROR(FIND("_",LEFT(J1145,4)),1)-1)),{"","fact";"c","reset";"tc","reset";"ec","reset";"tec","fact";"c32","rate";"c64","rate";"cmpd","";"ec32","diff";"ec64","diff";"f","fact";"family","";"n","raw";"s",""},2,FALSE)</f>
        <v>diff</v>
      </c>
      <c r="L1145" s="4" t="str">
        <f t="shared" si="68"/>
        <v/>
      </c>
      <c r="M1145" s="5" t="str">
        <f t="shared" si="69"/>
        <v/>
      </c>
      <c r="N1145" s="5" t="str">
        <f t="shared" si="70"/>
        <v/>
      </c>
      <c r="O1145" s="5" t="str">
        <f t="shared" si="71"/>
        <v/>
      </c>
    </row>
    <row r="1146" spans="1:15">
      <c r="A1146" s="5" t="s">
        <v>2874</v>
      </c>
      <c r="B1146" s="5" t="s">
        <v>24</v>
      </c>
      <c r="C1146" s="5" t="s">
        <v>237</v>
      </c>
      <c r="D1146" s="5"/>
      <c r="E1146" s="5" t="s">
        <v>2875</v>
      </c>
      <c r="F1146" s="5"/>
      <c r="G1146" s="5">
        <v>-1</v>
      </c>
      <c r="H1146" s="5" t="s">
        <v>27</v>
      </c>
      <c r="I1146" s="5"/>
      <c r="J1146" s="5"/>
      <c r="K1146" s="4" t="str">
        <f>VLOOKUP(IF(ISBLANK(J1146),C1146,LEFT(J1146,IFERROR(FIND("_",LEFT(J1146,4)),1)-1)),{"","fact";"c","reset";"tc","reset";"ec","reset";"tec","fact";"c32","rate";"c64","rate";"cmpd","";"ec32","diff";"ec64","diff";"f","fact";"family","";"n","raw";"s",""},2,FALSE)</f>
        <v/>
      </c>
      <c r="L1146" s="4" t="str">
        <f t="shared" si="68"/>
        <v/>
      </c>
      <c r="M1146" s="5" t="str">
        <f t="shared" si="69"/>
        <v/>
      </c>
      <c r="N1146" s="5" t="str">
        <f t="shared" si="70"/>
        <v/>
      </c>
      <c r="O1146" s="5" t="str">
        <f t="shared" si="71"/>
        <v/>
      </c>
    </row>
    <row r="1147" spans="1:15">
      <c r="A1147" s="5" t="s">
        <v>2876</v>
      </c>
      <c r="B1147" s="5" t="s">
        <v>24</v>
      </c>
      <c r="C1147" s="5" t="s">
        <v>455</v>
      </c>
      <c r="D1147" s="5" t="s">
        <v>2877</v>
      </c>
      <c r="E1147" s="5" t="s">
        <v>2878</v>
      </c>
      <c r="F1147" s="5" t="s">
        <v>458</v>
      </c>
      <c r="G1147" s="5">
        <v>7</v>
      </c>
      <c r="H1147" s="5" t="s">
        <v>27</v>
      </c>
      <c r="I1147" s="5">
        <v>1</v>
      </c>
      <c r="J1147" s="5" t="s">
        <v>459</v>
      </c>
      <c r="K1147" s="4" t="str">
        <f>VLOOKUP(IF(ISBLANK(J1147),C1147,LEFT(J1147,IFERROR(FIND("_",LEFT(J1147,4)),1)-1)),{"","fact";"c","reset";"tc","reset";"ec","reset";"tec","fact";"c32","rate";"c64","rate";"cmpd","";"ec32","diff";"ec64","diff";"f","fact";"family","";"n","raw";"s",""},2,FALSE)</f>
        <v>fact</v>
      </c>
      <c r="L1147" s="4" t="str">
        <f t="shared" si="68"/>
        <v>readBytes / reads</v>
      </c>
      <c r="M1147" s="5" t="str">
        <f t="shared" si="69"/>
        <v>div</v>
      </c>
      <c r="N1147" s="5" t="str">
        <f t="shared" si="70"/>
        <v>readBytes</v>
      </c>
      <c r="O1147" s="5" t="str">
        <f t="shared" si="71"/>
        <v>reads</v>
      </c>
    </row>
    <row r="1148" spans="1:15">
      <c r="A1148" s="5" t="s">
        <v>2879</v>
      </c>
      <c r="B1148" s="5" t="s">
        <v>24</v>
      </c>
      <c r="C1148" s="5" t="s">
        <v>35</v>
      </c>
      <c r="D1148" s="5" t="s">
        <v>2880</v>
      </c>
      <c r="E1148" s="5" t="s">
        <v>2881</v>
      </c>
      <c r="F1148" s="5" t="s">
        <v>458</v>
      </c>
      <c r="G1148" s="5">
        <v>7</v>
      </c>
      <c r="H1148" s="5" t="s">
        <v>27</v>
      </c>
      <c r="I1148" s="5">
        <v>-1</v>
      </c>
      <c r="J1148" s="5"/>
      <c r="K1148" s="4" t="str">
        <f>VLOOKUP(IF(ISBLANK(J1148),C1148,LEFT(J1148,IFERROR(FIND("_",LEFT(J1148,4)),1)-1)),{"","fact";"c","reset";"tc","reset";"ec","reset";"tec","fact";"c32","rate";"c64","rate";"cmpd","";"ec32","diff";"ec64","diff";"f","fact";"family","";"n","raw";"s",""},2,FALSE)</f>
        <v>rate</v>
      </c>
      <c r="L1148" s="4" t="str">
        <f t="shared" si="68"/>
        <v/>
      </c>
      <c r="M1148" s="5" t="str">
        <f t="shared" si="69"/>
        <v/>
      </c>
      <c r="N1148" s="5" t="str">
        <f t="shared" si="70"/>
        <v/>
      </c>
      <c r="O1148" s="5" t="str">
        <f t="shared" si="71"/>
        <v/>
      </c>
    </row>
    <row r="1149" spans="1:15">
      <c r="A1149" s="5" t="s">
        <v>2882</v>
      </c>
      <c r="B1149" s="5" t="s">
        <v>24</v>
      </c>
      <c r="C1149" s="5" t="s">
        <v>35</v>
      </c>
      <c r="D1149" s="5" t="s">
        <v>2880</v>
      </c>
      <c r="E1149" s="5" t="s">
        <v>2883</v>
      </c>
      <c r="F1149" s="5" t="s">
        <v>261</v>
      </c>
      <c r="G1149" s="5">
        <v>10</v>
      </c>
      <c r="H1149" s="5" t="s">
        <v>27</v>
      </c>
      <c r="I1149" s="5">
        <v>-1</v>
      </c>
      <c r="J1149" s="5"/>
      <c r="K1149" s="4" t="str">
        <f>VLOOKUP(IF(ISBLANK(J1149),C1149,LEFT(J1149,IFERROR(FIND("_",LEFT(J1149,4)),1)-1)),{"","fact";"c","reset";"tc","reset";"ec","reset";"tec","fact";"c32","rate";"c64","rate";"cmpd","";"ec32","diff";"ec64","diff";"f","fact";"family","";"n","raw";"s",""},2,FALSE)</f>
        <v>rate</v>
      </c>
      <c r="L1149" s="4" t="str">
        <f t="shared" si="68"/>
        <v/>
      </c>
      <c r="M1149" s="5" t="str">
        <f t="shared" si="69"/>
        <v/>
      </c>
      <c r="N1149" s="5" t="str">
        <f t="shared" si="70"/>
        <v/>
      </c>
      <c r="O1149" s="5" t="str">
        <f t="shared" si="71"/>
        <v/>
      </c>
    </row>
    <row r="1150" spans="1:15">
      <c r="A1150" s="5" t="s">
        <v>2884</v>
      </c>
      <c r="B1150" s="5" t="s">
        <v>24</v>
      </c>
      <c r="C1150" s="5" t="s">
        <v>455</v>
      </c>
      <c r="D1150" s="5" t="s">
        <v>2885</v>
      </c>
      <c r="E1150" s="5" t="s">
        <v>2886</v>
      </c>
      <c r="F1150" s="5" t="s">
        <v>458</v>
      </c>
      <c r="G1150" s="5">
        <v>7</v>
      </c>
      <c r="H1150" s="5" t="s">
        <v>27</v>
      </c>
      <c r="I1150" s="5">
        <v>1</v>
      </c>
      <c r="J1150" s="5" t="s">
        <v>471</v>
      </c>
      <c r="K1150" s="4" t="str">
        <f>VLOOKUP(IF(ISBLANK(J1150),C1150,LEFT(J1150,IFERROR(FIND("_",LEFT(J1150,4)),1)-1)),{"","fact";"c","reset";"tc","reset";"ec","reset";"tec","fact";"c32","rate";"c64","rate";"cmpd","";"ec32","diff";"ec64","diff";"f","fact";"family","";"n","raw";"s",""},2,FALSE)</f>
        <v>fact</v>
      </c>
      <c r="L1150" s="4" t="str">
        <f t="shared" si="68"/>
        <v>writeBytes / writes</v>
      </c>
      <c r="M1150" s="5" t="str">
        <f t="shared" si="69"/>
        <v>div</v>
      </c>
      <c r="N1150" s="5" t="str">
        <f t="shared" si="70"/>
        <v>writeBytes</v>
      </c>
      <c r="O1150" s="5" t="str">
        <f t="shared" si="71"/>
        <v>writes</v>
      </c>
    </row>
    <row r="1151" spans="1:15">
      <c r="A1151" s="5" t="s">
        <v>2887</v>
      </c>
      <c r="B1151" s="5" t="s">
        <v>24</v>
      </c>
      <c r="C1151" s="5" t="s">
        <v>35</v>
      </c>
      <c r="D1151" s="5" t="s">
        <v>2888</v>
      </c>
      <c r="E1151" s="5" t="s">
        <v>2889</v>
      </c>
      <c r="F1151" s="5" t="s">
        <v>458</v>
      </c>
      <c r="G1151" s="5">
        <v>7</v>
      </c>
      <c r="H1151" s="5" t="s">
        <v>27</v>
      </c>
      <c r="I1151" s="5">
        <v>-1</v>
      </c>
      <c r="J1151" s="5"/>
      <c r="K1151" s="4" t="str">
        <f>VLOOKUP(IF(ISBLANK(J1151),C1151,LEFT(J1151,IFERROR(FIND("_",LEFT(J1151,4)),1)-1)),{"","fact";"c","reset";"tc","reset";"ec","reset";"tec","fact";"c32","rate";"c64","rate";"cmpd","";"ec32","diff";"ec64","diff";"f","fact";"family","";"n","raw";"s",""},2,FALSE)</f>
        <v>rate</v>
      </c>
      <c r="L1151" s="4" t="str">
        <f t="shared" si="68"/>
        <v/>
      </c>
      <c r="M1151" s="5" t="str">
        <f t="shared" si="69"/>
        <v/>
      </c>
      <c r="N1151" s="5" t="str">
        <f t="shared" si="70"/>
        <v/>
      </c>
      <c r="O1151" s="5" t="str">
        <f t="shared" si="71"/>
        <v/>
      </c>
    </row>
    <row r="1152" spans="1:15">
      <c r="A1152" s="5" t="s">
        <v>2890</v>
      </c>
      <c r="B1152" s="5" t="s">
        <v>24</v>
      </c>
      <c r="C1152" s="5" t="s">
        <v>35</v>
      </c>
      <c r="D1152" s="5" t="s">
        <v>2888</v>
      </c>
      <c r="E1152" s="5" t="s">
        <v>2891</v>
      </c>
      <c r="F1152" s="5" t="s">
        <v>261</v>
      </c>
      <c r="G1152" s="5">
        <v>10</v>
      </c>
      <c r="H1152" s="5" t="s">
        <v>27</v>
      </c>
      <c r="I1152" s="5">
        <v>-1</v>
      </c>
      <c r="J1152" s="5"/>
      <c r="K1152" s="4" t="str">
        <f>VLOOKUP(IF(ISBLANK(J1152),C1152,LEFT(J1152,IFERROR(FIND("_",LEFT(J1152,4)),1)-1)),{"","fact";"c","reset";"tc","reset";"ec","reset";"tec","fact";"c32","rate";"c64","rate";"cmpd","";"ec32","diff";"ec64","diff";"f","fact";"family","";"n","raw";"s",""},2,FALSE)</f>
        <v>rate</v>
      </c>
      <c r="L1152" s="4" t="str">
        <f t="shared" si="68"/>
        <v/>
      </c>
      <c r="M1152" s="5" t="str">
        <f t="shared" si="69"/>
        <v/>
      </c>
      <c r="N1152" s="5" t="str">
        <f t="shared" si="70"/>
        <v/>
      </c>
      <c r="O1152" s="5" t="str">
        <f t="shared" si="71"/>
        <v/>
      </c>
    </row>
    <row r="1153" spans="1:15">
      <c r="A1153" s="5" t="s">
        <v>2892</v>
      </c>
      <c r="B1153" s="5" t="s">
        <v>24</v>
      </c>
      <c r="C1153" s="5" t="s">
        <v>145</v>
      </c>
      <c r="D1153" s="5" t="s">
        <v>2893</v>
      </c>
      <c r="E1153" s="5" t="s">
        <v>495</v>
      </c>
      <c r="F1153" s="5" t="s">
        <v>388</v>
      </c>
      <c r="G1153" s="5">
        <v>10</v>
      </c>
      <c r="H1153" s="5" t="s">
        <v>27</v>
      </c>
      <c r="I1153" s="5"/>
      <c r="J1153" s="5"/>
      <c r="K1153" s="4" t="str">
        <f>VLOOKUP(IF(ISBLANK(J1153),C1153,LEFT(J1153,IFERROR(FIND("_",LEFT(J1153,4)),1)-1)),{"","fact";"c","reset";"tc","reset";"ec","reset";"tec","fact";"c32","rate";"c64","rate";"cmpd","";"ec32","diff";"ec64","diff";"f","fact";"family","";"n","raw";"s",""},2,FALSE)</f>
        <v>fact</v>
      </c>
      <c r="L1153" s="4" t="str">
        <f t="shared" si="68"/>
        <v/>
      </c>
      <c r="M1153" s="5" t="str">
        <f t="shared" si="69"/>
        <v/>
      </c>
      <c r="N1153" s="5" t="str">
        <f t="shared" si="70"/>
        <v/>
      </c>
      <c r="O1153" s="5" t="str">
        <f t="shared" si="71"/>
        <v/>
      </c>
    </row>
    <row r="1154" spans="1:15">
      <c r="A1154" s="5" t="s">
        <v>2894</v>
      </c>
      <c r="B1154" s="5" t="s">
        <v>30</v>
      </c>
      <c r="C1154" s="5" t="s">
        <v>237</v>
      </c>
      <c r="D1154" s="5"/>
      <c r="E1154" s="5" t="s">
        <v>2895</v>
      </c>
      <c r="F1154" s="5"/>
      <c r="G1154" s="5">
        <v>-1</v>
      </c>
      <c r="H1154" s="5" t="s">
        <v>27</v>
      </c>
      <c r="I1154" s="5"/>
      <c r="J1154" s="5"/>
      <c r="K1154" s="4" t="str">
        <f>VLOOKUP(IF(ISBLANK(J1154),C1154,LEFT(J1154,IFERROR(FIND("_",LEFT(J1154,4)),1)-1)),{"","fact";"c","reset";"tc","reset";"ec","reset";"tec","fact";"c32","rate";"c64","rate";"cmpd","";"ec32","diff";"ec64","diff";"f","fact";"family","";"n","raw";"s",""},2,FALSE)</f>
        <v/>
      </c>
      <c r="L1154" s="4" t="str">
        <f t="shared" si="68"/>
        <v/>
      </c>
      <c r="M1154" s="5" t="str">
        <f t="shared" si="69"/>
        <v/>
      </c>
      <c r="N1154" s="5" t="str">
        <f t="shared" si="70"/>
        <v/>
      </c>
      <c r="O1154" s="5" t="str">
        <f t="shared" si="71"/>
        <v/>
      </c>
    </row>
    <row r="1155" spans="1:15">
      <c r="A1155" s="5" t="s">
        <v>2896</v>
      </c>
      <c r="B1155" s="5" t="s">
        <v>30</v>
      </c>
      <c r="C1155" s="5" t="s">
        <v>221</v>
      </c>
      <c r="D1155" s="5" t="s">
        <v>2897</v>
      </c>
      <c r="E1155" s="5" t="s">
        <v>2898</v>
      </c>
      <c r="F1155" s="5" t="s">
        <v>2899</v>
      </c>
      <c r="G1155" s="5">
        <v>10</v>
      </c>
      <c r="H1155" s="5" t="s">
        <v>27</v>
      </c>
      <c r="I1155" s="5">
        <v>-1</v>
      </c>
      <c r="J1155" s="5"/>
      <c r="K1155" s="4" t="str">
        <f>VLOOKUP(IF(ISBLANK(J1155),C1155,LEFT(J1155,IFERROR(FIND("_",LEFT(J1155,4)),1)-1)),{"","fact";"c","reset";"tc","reset";"ec","reset";"tec","fact";"c32","rate";"c64","rate";"cmpd","";"ec32","diff";"ec64","diff";"f","fact";"family","";"n","raw";"s",""},2,FALSE)</f>
        <v>diff</v>
      </c>
      <c r="L1155" s="4" t="str">
        <f t="shared" ref="L1155:L1218" si="72">IF(M1155="div",CONCATENATE(N1155," / ",O1155),IF(M1155="sub",CONCATENATE(N1155," - ",O1155),IF(M1155="add",CONCATENATE(N1155," + ",O1155),IF(M1155="mult",CONCATENATE(N1155," * ",O1155),IF(M1155="pct",CONCATENATE("100 * ",N1155," / ",O1155),IF(M1155="sum",CONCATENATE("∑ (",N1155,IF(LEN(O1155)=0,""," + "),SUBSTITUTE(O1155,","," + "),")"),""))))))</f>
        <v/>
      </c>
      <c r="M1155" s="5" t="str">
        <f t="shared" ref="M1155:M1218" si="73">IF(ISBLANK(J1155),"",RIGHT(LEFT(J1155,FIND(",",J1155)-1),LEN(LEFT(J1155,FIND(",",J1155)-1))-IFERROR(FIND("_",LEFT(J1155,FIND(",",J1155)-1)),0)))</f>
        <v/>
      </c>
      <c r="N1155" s="5" t="str">
        <f t="shared" ref="N1155:N1218" si="74">IF(ISBLANK(J1155),"",MID(J1155,FIND(",",J1155)+1,IFERROR(FIND(",",J1155,FIND(",",J1155)+1)-FIND(",",J1155)-1,LEN(J1155))))</f>
        <v/>
      </c>
      <c r="O1155" s="5" t="str">
        <f t="shared" ref="O1155:O1218" si="75">IF(ISBLANK(J1155),"",IFERROR(RIGHT(J1155,LEN(J1155)-FIND(",",J1155,FIND(",",J1155)+1)),""))</f>
        <v/>
      </c>
    </row>
    <row r="1156" spans="1:15">
      <c r="A1156" s="5" t="s">
        <v>2900</v>
      </c>
      <c r="B1156" s="5" t="s">
        <v>30</v>
      </c>
      <c r="C1156" s="5" t="s">
        <v>221</v>
      </c>
      <c r="D1156" s="5" t="s">
        <v>2901</v>
      </c>
      <c r="E1156" s="5" t="s">
        <v>2902</v>
      </c>
      <c r="F1156" s="5" t="s">
        <v>2903</v>
      </c>
      <c r="G1156" s="5">
        <v>10</v>
      </c>
      <c r="H1156" s="5" t="s">
        <v>27</v>
      </c>
      <c r="I1156" s="5">
        <v>-1</v>
      </c>
      <c r="J1156" s="5"/>
      <c r="K1156" s="4" t="str">
        <f>VLOOKUP(IF(ISBLANK(J1156),C1156,LEFT(J1156,IFERROR(FIND("_",LEFT(J1156,4)),1)-1)),{"","fact";"c","reset";"tc","reset";"ec","reset";"tec","fact";"c32","rate";"c64","rate";"cmpd","";"ec32","diff";"ec64","diff";"f","fact";"family","";"n","raw";"s",""},2,FALSE)</f>
        <v>diff</v>
      </c>
      <c r="L1156" s="4" t="str">
        <f t="shared" si="72"/>
        <v/>
      </c>
      <c r="M1156" s="5" t="str">
        <f t="shared" si="73"/>
        <v/>
      </c>
      <c r="N1156" s="5" t="str">
        <f t="shared" si="74"/>
        <v/>
      </c>
      <c r="O1156" s="5" t="str">
        <f t="shared" si="75"/>
        <v/>
      </c>
    </row>
    <row r="1157" spans="1:15">
      <c r="A1157" s="5" t="s">
        <v>2904</v>
      </c>
      <c r="B1157" s="5" t="s">
        <v>30</v>
      </c>
      <c r="C1157" s="5" t="s">
        <v>145</v>
      </c>
      <c r="D1157" s="5" t="s">
        <v>2905</v>
      </c>
      <c r="E1157" s="5" t="s">
        <v>2906</v>
      </c>
      <c r="F1157" s="5" t="s">
        <v>1134</v>
      </c>
      <c r="G1157" s="5">
        <v>10</v>
      </c>
      <c r="H1157" s="5" t="s">
        <v>27</v>
      </c>
      <c r="I1157" s="5">
        <v>-1</v>
      </c>
      <c r="J1157" s="5"/>
      <c r="K1157" s="4" t="str">
        <f>VLOOKUP(IF(ISBLANK(J1157),C1157,LEFT(J1157,IFERROR(FIND("_",LEFT(J1157,4)),1)-1)),{"","fact";"c","reset";"tc","reset";"ec","reset";"tec","fact";"c32","rate";"c64","rate";"cmpd","";"ec32","diff";"ec64","diff";"f","fact";"family","";"n","raw";"s",""},2,FALSE)</f>
        <v>fact</v>
      </c>
      <c r="L1157" s="4" t="str">
        <f t="shared" si="72"/>
        <v/>
      </c>
      <c r="M1157" s="5" t="str">
        <f t="shared" si="73"/>
        <v/>
      </c>
      <c r="N1157" s="5" t="str">
        <f t="shared" si="74"/>
        <v/>
      </c>
      <c r="O1157" s="5" t="str">
        <f t="shared" si="75"/>
        <v/>
      </c>
    </row>
    <row r="1158" spans="1:15">
      <c r="A1158" s="5" t="s">
        <v>2907</v>
      </c>
      <c r="B1158" s="5" t="s">
        <v>30</v>
      </c>
      <c r="C1158" s="5" t="s">
        <v>145</v>
      </c>
      <c r="D1158" s="5" t="s">
        <v>2908</v>
      </c>
      <c r="E1158" s="5" t="s">
        <v>2909</v>
      </c>
      <c r="F1158" s="5" t="s">
        <v>1134</v>
      </c>
      <c r="G1158" s="5">
        <v>10</v>
      </c>
      <c r="H1158" s="5" t="s">
        <v>27</v>
      </c>
      <c r="I1158" s="5">
        <v>-1</v>
      </c>
      <c r="J1158" s="5"/>
      <c r="K1158" s="4" t="str">
        <f>VLOOKUP(IF(ISBLANK(J1158),C1158,LEFT(J1158,IFERROR(FIND("_",LEFT(J1158,4)),1)-1)),{"","fact";"c","reset";"tc","reset";"ec","reset";"tec","fact";"c32","rate";"c64","rate";"cmpd","";"ec32","diff";"ec64","diff";"f","fact";"family","";"n","raw";"s",""},2,FALSE)</f>
        <v>fact</v>
      </c>
      <c r="L1158" s="4" t="str">
        <f t="shared" si="72"/>
        <v/>
      </c>
      <c r="M1158" s="5" t="str">
        <f t="shared" si="73"/>
        <v/>
      </c>
      <c r="N1158" s="5" t="str">
        <f t="shared" si="74"/>
        <v/>
      </c>
      <c r="O1158" s="5" t="str">
        <f t="shared" si="75"/>
        <v/>
      </c>
    </row>
    <row r="1159" spans="1:15">
      <c r="A1159" s="5" t="s">
        <v>2910</v>
      </c>
      <c r="B1159" s="5" t="s">
        <v>30</v>
      </c>
      <c r="C1159" s="5" t="s">
        <v>35</v>
      </c>
      <c r="D1159" s="5" t="s">
        <v>2908</v>
      </c>
      <c r="E1159" s="5" t="s">
        <v>2911</v>
      </c>
      <c r="F1159" s="5" t="s">
        <v>55</v>
      </c>
      <c r="G1159" s="5">
        <v>10</v>
      </c>
      <c r="H1159" s="5" t="s">
        <v>27</v>
      </c>
      <c r="I1159" s="5">
        <v>-1</v>
      </c>
      <c r="J1159" s="5"/>
      <c r="K1159" s="4" t="str">
        <f>VLOOKUP(IF(ISBLANK(J1159),C1159,LEFT(J1159,IFERROR(FIND("_",LEFT(J1159,4)),1)-1)),{"","fact";"c","reset";"tc","reset";"ec","reset";"tec","fact";"c32","rate";"c64","rate";"cmpd","";"ec32","diff";"ec64","diff";"f","fact";"family","";"n","raw";"s",""},2,FALSE)</f>
        <v>rate</v>
      </c>
      <c r="L1159" s="4" t="str">
        <f t="shared" si="72"/>
        <v/>
      </c>
      <c r="M1159" s="5" t="str">
        <f t="shared" si="73"/>
        <v/>
      </c>
      <c r="N1159" s="5" t="str">
        <f t="shared" si="74"/>
        <v/>
      </c>
      <c r="O1159" s="5" t="str">
        <f t="shared" si="75"/>
        <v/>
      </c>
    </row>
    <row r="1160" spans="1:15">
      <c r="A1160" s="5" t="s">
        <v>2912</v>
      </c>
      <c r="B1160" s="5" t="s">
        <v>30</v>
      </c>
      <c r="C1160" s="5" t="s">
        <v>35</v>
      </c>
      <c r="D1160" s="5" t="s">
        <v>2913</v>
      </c>
      <c r="E1160" s="5" t="s">
        <v>2914</v>
      </c>
      <c r="F1160" s="5" t="s">
        <v>2899</v>
      </c>
      <c r="G1160" s="5">
        <v>10</v>
      </c>
      <c r="H1160" s="5" t="s">
        <v>27</v>
      </c>
      <c r="I1160" s="5">
        <v>-1</v>
      </c>
      <c r="J1160" s="5"/>
      <c r="K1160" s="4" t="str">
        <f>VLOOKUP(IF(ISBLANK(J1160),C1160,LEFT(J1160,IFERROR(FIND("_",LEFT(J1160,4)),1)-1)),{"","fact";"c","reset";"tc","reset";"ec","reset";"tec","fact";"c32","rate";"c64","rate";"cmpd","";"ec32","diff";"ec64","diff";"f","fact";"family","";"n","raw";"s",""},2,FALSE)</f>
        <v>rate</v>
      </c>
      <c r="L1160" s="4" t="str">
        <f t="shared" si="72"/>
        <v/>
      </c>
      <c r="M1160" s="5" t="str">
        <f t="shared" si="73"/>
        <v/>
      </c>
      <c r="N1160" s="5" t="str">
        <f t="shared" si="74"/>
        <v/>
      </c>
      <c r="O1160" s="5" t="str">
        <f t="shared" si="75"/>
        <v/>
      </c>
    </row>
    <row r="1161" spans="1:15">
      <c r="A1161" s="5" t="s">
        <v>2915</v>
      </c>
      <c r="B1161" s="5" t="s">
        <v>30</v>
      </c>
      <c r="C1161" s="5" t="s">
        <v>221</v>
      </c>
      <c r="D1161" s="5" t="s">
        <v>2916</v>
      </c>
      <c r="E1161" s="5" t="s">
        <v>2917</v>
      </c>
      <c r="F1161" s="5"/>
      <c r="G1161" s="5">
        <v>10</v>
      </c>
      <c r="H1161" s="5" t="s">
        <v>27</v>
      </c>
      <c r="I1161" s="5">
        <v>-1</v>
      </c>
      <c r="J1161" s="5"/>
      <c r="K1161" s="4" t="str">
        <f>VLOOKUP(IF(ISBLANK(J1161),C1161,LEFT(J1161,IFERROR(FIND("_",LEFT(J1161,4)),1)-1)),{"","fact";"c","reset";"tc","reset";"ec","reset";"tec","fact";"c32","rate";"c64","rate";"cmpd","";"ec32","diff";"ec64","diff";"f","fact";"family","";"n","raw";"s",""},2,FALSE)</f>
        <v>diff</v>
      </c>
      <c r="L1161" s="4" t="str">
        <f t="shared" si="72"/>
        <v/>
      </c>
      <c r="M1161" s="5" t="str">
        <f t="shared" si="73"/>
        <v/>
      </c>
      <c r="N1161" s="5" t="str">
        <f t="shared" si="74"/>
        <v/>
      </c>
      <c r="O1161" s="5" t="str">
        <f t="shared" si="75"/>
        <v/>
      </c>
    </row>
    <row r="1162" spans="1:15">
      <c r="A1162" s="5" t="s">
        <v>2918</v>
      </c>
      <c r="B1162" s="5" t="s">
        <v>30</v>
      </c>
      <c r="C1162" s="5" t="s">
        <v>221</v>
      </c>
      <c r="D1162" s="5" t="s">
        <v>2919</v>
      </c>
      <c r="E1162" s="5" t="s">
        <v>2920</v>
      </c>
      <c r="F1162" s="5" t="s">
        <v>1134</v>
      </c>
      <c r="G1162" s="5">
        <v>10</v>
      </c>
      <c r="H1162" s="5" t="s">
        <v>27</v>
      </c>
      <c r="I1162" s="5">
        <v>-1</v>
      </c>
      <c r="J1162" s="5"/>
      <c r="K1162" s="4" t="str">
        <f>VLOOKUP(IF(ISBLANK(J1162),C1162,LEFT(J1162,IFERROR(FIND("_",LEFT(J1162,4)),1)-1)),{"","fact";"c","reset";"tc","reset";"ec","reset";"tec","fact";"c32","rate";"c64","rate";"cmpd","";"ec32","diff";"ec64","diff";"f","fact";"family","";"n","raw";"s",""},2,FALSE)</f>
        <v>diff</v>
      </c>
      <c r="L1162" s="4" t="str">
        <f t="shared" si="72"/>
        <v/>
      </c>
      <c r="M1162" s="5" t="str">
        <f t="shared" si="73"/>
        <v/>
      </c>
      <c r="N1162" s="5" t="str">
        <f t="shared" si="74"/>
        <v/>
      </c>
      <c r="O1162" s="5" t="str">
        <f t="shared" si="75"/>
        <v/>
      </c>
    </row>
    <row r="1163" spans="1:15">
      <c r="A1163" s="5" t="s">
        <v>2921</v>
      </c>
      <c r="B1163" s="5" t="s">
        <v>30</v>
      </c>
      <c r="C1163" s="5" t="s">
        <v>221</v>
      </c>
      <c r="D1163" s="5" t="s">
        <v>2922</v>
      </c>
      <c r="E1163" s="5" t="s">
        <v>2923</v>
      </c>
      <c r="F1163" s="5" t="s">
        <v>1134</v>
      </c>
      <c r="G1163" s="5">
        <v>10</v>
      </c>
      <c r="H1163" s="5" t="s">
        <v>27</v>
      </c>
      <c r="I1163" s="5">
        <v>-1</v>
      </c>
      <c r="J1163" s="5"/>
      <c r="K1163" s="4" t="str">
        <f>VLOOKUP(IF(ISBLANK(J1163),C1163,LEFT(J1163,IFERROR(FIND("_",LEFT(J1163,4)),1)-1)),{"","fact";"c","reset";"tc","reset";"ec","reset";"tec","fact";"c32","rate";"c64","rate";"cmpd","";"ec32","diff";"ec64","diff";"f","fact";"family","";"n","raw";"s",""},2,FALSE)</f>
        <v>diff</v>
      </c>
      <c r="L1163" s="4" t="str">
        <f t="shared" si="72"/>
        <v/>
      </c>
      <c r="M1163" s="5" t="str">
        <f t="shared" si="73"/>
        <v/>
      </c>
      <c r="N1163" s="5" t="str">
        <f t="shared" si="74"/>
        <v/>
      </c>
      <c r="O1163" s="5" t="str">
        <f t="shared" si="75"/>
        <v/>
      </c>
    </row>
    <row r="1164" spans="1:15">
      <c r="A1164" s="5" t="s">
        <v>2924</v>
      </c>
      <c r="B1164" s="5" t="s">
        <v>30</v>
      </c>
      <c r="C1164" s="5" t="s">
        <v>221</v>
      </c>
      <c r="D1164" s="5" t="s">
        <v>2925</v>
      </c>
      <c r="E1164" s="5" t="s">
        <v>2926</v>
      </c>
      <c r="F1164" s="5" t="s">
        <v>2927</v>
      </c>
      <c r="G1164" s="5">
        <v>10</v>
      </c>
      <c r="H1164" s="5" t="s">
        <v>27</v>
      </c>
      <c r="I1164" s="5">
        <v>-1</v>
      </c>
      <c r="J1164" s="5"/>
      <c r="K1164" s="4" t="str">
        <f>VLOOKUP(IF(ISBLANK(J1164),C1164,LEFT(J1164,IFERROR(FIND("_",LEFT(J1164,4)),1)-1)),{"","fact";"c","reset";"tc","reset";"ec","reset";"tec","fact";"c32","rate";"c64","rate";"cmpd","";"ec32","diff";"ec64","diff";"f","fact";"family","";"n","raw";"s",""},2,FALSE)</f>
        <v>diff</v>
      </c>
      <c r="L1164" s="4" t="str">
        <f t="shared" si="72"/>
        <v/>
      </c>
      <c r="M1164" s="5" t="str">
        <f t="shared" si="73"/>
        <v/>
      </c>
      <c r="N1164" s="5" t="str">
        <f t="shared" si="74"/>
        <v/>
      </c>
      <c r="O1164" s="5" t="str">
        <f t="shared" si="75"/>
        <v/>
      </c>
    </row>
    <row r="1165" spans="1:15">
      <c r="A1165" s="5" t="s">
        <v>2928</v>
      </c>
      <c r="B1165" s="5" t="s">
        <v>24</v>
      </c>
      <c r="C1165" s="5" t="s">
        <v>145</v>
      </c>
      <c r="D1165" s="5" t="s">
        <v>2929</v>
      </c>
      <c r="E1165" s="5" t="s">
        <v>2930</v>
      </c>
      <c r="F1165" s="5" t="s">
        <v>388</v>
      </c>
      <c r="G1165" s="5">
        <v>10</v>
      </c>
      <c r="H1165" s="5" t="s">
        <v>27</v>
      </c>
      <c r="I1165" s="5"/>
      <c r="J1165" s="5"/>
      <c r="K1165" s="4" t="str">
        <f>VLOOKUP(IF(ISBLANK(J1165),C1165,LEFT(J1165,IFERROR(FIND("_",LEFT(J1165,4)),1)-1)),{"","fact";"c","reset";"tc","reset";"ec","reset";"tec","fact";"c32","rate";"c64","rate";"cmpd","";"ec32","diff";"ec64","diff";"f","fact";"family","";"n","raw";"s",""},2,FALSE)</f>
        <v>fact</v>
      </c>
      <c r="L1165" s="4" t="str">
        <f t="shared" si="72"/>
        <v/>
      </c>
      <c r="M1165" s="5" t="str">
        <f t="shared" si="73"/>
        <v/>
      </c>
      <c r="N1165" s="5" t="str">
        <f t="shared" si="74"/>
        <v/>
      </c>
      <c r="O1165" s="5" t="str">
        <f t="shared" si="75"/>
        <v/>
      </c>
    </row>
    <row r="1166" spans="1:15">
      <c r="A1166" s="5" t="s">
        <v>2931</v>
      </c>
      <c r="B1166" s="5" t="s">
        <v>30</v>
      </c>
      <c r="C1166" s="5" t="s">
        <v>35</v>
      </c>
      <c r="D1166" s="5" t="s">
        <v>2932</v>
      </c>
      <c r="E1166" s="5" t="s">
        <v>2933</v>
      </c>
      <c r="F1166" s="5" t="s">
        <v>2480</v>
      </c>
      <c r="G1166" s="5">
        <v>13</v>
      </c>
      <c r="H1166" s="5" t="s">
        <v>27</v>
      </c>
      <c r="I1166" s="5"/>
      <c r="J1166" s="5"/>
      <c r="K1166" s="4" t="str">
        <f>VLOOKUP(IF(ISBLANK(J1166),C1166,LEFT(J1166,IFERROR(FIND("_",LEFT(J1166,4)),1)-1)),{"","fact";"c","reset";"tc","reset";"ec","reset";"tec","fact";"c32","rate";"c64","rate";"cmpd","";"ec32","diff";"ec64","diff";"f","fact";"family","";"n","raw";"s",""},2,FALSE)</f>
        <v>rate</v>
      </c>
      <c r="L1166" s="4" t="str">
        <f t="shared" si="72"/>
        <v/>
      </c>
      <c r="M1166" s="5" t="str">
        <f t="shared" si="73"/>
        <v/>
      </c>
      <c r="N1166" s="5" t="str">
        <f t="shared" si="74"/>
        <v/>
      </c>
      <c r="O1166" s="5" t="str">
        <f t="shared" si="75"/>
        <v/>
      </c>
    </row>
    <row r="1167" spans="1:15">
      <c r="A1167" s="5" t="s">
        <v>2934</v>
      </c>
      <c r="B1167" s="5" t="s">
        <v>24</v>
      </c>
      <c r="C1167" s="5" t="s">
        <v>35</v>
      </c>
      <c r="D1167" s="5" t="s">
        <v>2935</v>
      </c>
      <c r="E1167" s="5" t="s">
        <v>2936</v>
      </c>
      <c r="F1167" s="5" t="s">
        <v>261</v>
      </c>
      <c r="G1167" s="5">
        <v>10</v>
      </c>
      <c r="H1167" s="5" t="s">
        <v>27</v>
      </c>
      <c r="I1167" s="5"/>
      <c r="J1167" s="5"/>
      <c r="K1167" s="4" t="str">
        <f>VLOOKUP(IF(ISBLANK(J1167),C1167,LEFT(J1167,IFERROR(FIND("_",LEFT(J1167,4)),1)-1)),{"","fact";"c","reset";"tc","reset";"ec","reset";"tec","fact";"c32","rate";"c64","rate";"cmpd","";"ec32","diff";"ec64","diff";"f","fact";"family","";"n","raw";"s",""},2,FALSE)</f>
        <v>rate</v>
      </c>
      <c r="L1167" s="4" t="str">
        <f t="shared" si="72"/>
        <v/>
      </c>
      <c r="M1167" s="5" t="str">
        <f t="shared" si="73"/>
        <v/>
      </c>
      <c r="N1167" s="5" t="str">
        <f t="shared" si="74"/>
        <v/>
      </c>
      <c r="O1167" s="5" t="str">
        <f t="shared" si="75"/>
        <v/>
      </c>
    </row>
    <row r="1168" spans="1:15">
      <c r="A1168" s="5" t="s">
        <v>4768</v>
      </c>
      <c r="B1168" s="5" t="s">
        <v>4504</v>
      </c>
      <c r="C1168" s="5" t="s">
        <v>35</v>
      </c>
      <c r="D1168" s="5" t="s">
        <v>1136</v>
      </c>
      <c r="E1168" s="5" t="s">
        <v>4769</v>
      </c>
      <c r="F1168" s="5" t="s">
        <v>2480</v>
      </c>
      <c r="G1168" s="5">
        <v>13</v>
      </c>
      <c r="H1168" s="5" t="s">
        <v>27</v>
      </c>
      <c r="I1168" s="5"/>
      <c r="J1168" s="5"/>
      <c r="K1168" s="4" t="str">
        <f>VLOOKUP(IF(ISBLANK(J1168),C1168,LEFT(J1168,IFERROR(FIND("_",LEFT(J1168,4)),1)-1)),{"","fact";"c","reset";"tc","reset";"ec","reset";"tec","fact";"c32","rate";"c64","rate";"cmpd","";"ec32","diff";"ec64","diff";"f","fact";"family","";"n","raw";"s",""},2,FALSE)</f>
        <v>rate</v>
      </c>
      <c r="L1168" s="4" t="str">
        <f t="shared" si="72"/>
        <v/>
      </c>
      <c r="M1168" s="5" t="str">
        <f t="shared" si="73"/>
        <v/>
      </c>
      <c r="N1168" s="5" t="str">
        <f t="shared" si="74"/>
        <v/>
      </c>
      <c r="O1168" s="5" t="str">
        <f t="shared" si="75"/>
        <v/>
      </c>
    </row>
    <row r="1169" spans="1:15">
      <c r="A1169" s="5" t="s">
        <v>2937</v>
      </c>
      <c r="B1169" s="5" t="s">
        <v>24</v>
      </c>
      <c r="C1169" s="5" t="s">
        <v>25</v>
      </c>
      <c r="D1169" s="5"/>
      <c r="E1169" s="5" t="s">
        <v>2938</v>
      </c>
      <c r="F1169" s="5"/>
      <c r="G1169" s="5">
        <v>-1</v>
      </c>
      <c r="H1169" s="5" t="s">
        <v>27</v>
      </c>
      <c r="I1169" s="5"/>
      <c r="J1169" s="5"/>
      <c r="K1169" s="4" t="str">
        <f>VLOOKUP(IF(ISBLANK(J1169),C1169,LEFT(J1169,IFERROR(FIND("_",LEFT(J1169,4)),1)-1)),{"","fact";"c","reset";"tc","reset";"ec","reset";"tec","fact";"c32","rate";"c64","rate";"cmpd","";"ec32","diff";"ec64","diff";"f","fact";"family","";"n","raw";"s",""},2,FALSE)</f>
        <v/>
      </c>
      <c r="L1169" s="4" t="str">
        <f t="shared" si="72"/>
        <v/>
      </c>
      <c r="M1169" s="5" t="str">
        <f t="shared" si="73"/>
        <v/>
      </c>
      <c r="N1169" s="5" t="str">
        <f t="shared" si="74"/>
        <v/>
      </c>
      <c r="O1169" s="5" t="str">
        <f t="shared" si="75"/>
        <v/>
      </c>
    </row>
    <row r="1170" spans="1:15">
      <c r="A1170" s="5" t="s">
        <v>2939</v>
      </c>
      <c r="B1170" s="5" t="s">
        <v>24</v>
      </c>
      <c r="C1170" s="5" t="s">
        <v>30</v>
      </c>
      <c r="D1170" s="5" t="s">
        <v>2940</v>
      </c>
      <c r="E1170" s="5" t="s">
        <v>2941</v>
      </c>
      <c r="F1170" s="5"/>
      <c r="G1170" s="5">
        <v>25</v>
      </c>
      <c r="H1170" s="5" t="s">
        <v>27</v>
      </c>
      <c r="I1170" s="5">
        <v>-1</v>
      </c>
      <c r="J1170" s="5"/>
      <c r="K1170" s="4" t="str">
        <f>VLOOKUP(IF(ISBLANK(J1170),C1170,LEFT(J1170,IFERROR(FIND("_",LEFT(J1170,4)),1)-1)),{"","fact";"c","reset";"tc","reset";"ec","reset";"tec","fact";"c32","rate";"c64","rate";"cmpd","";"ec32","diff";"ec64","diff";"f","fact";"family","";"n","raw";"s",""},2,FALSE)</f>
        <v/>
      </c>
      <c r="L1170" s="4" t="str">
        <f t="shared" si="72"/>
        <v/>
      </c>
      <c r="M1170" s="5" t="str">
        <f t="shared" si="73"/>
        <v/>
      </c>
      <c r="N1170" s="5" t="str">
        <f t="shared" si="74"/>
        <v/>
      </c>
      <c r="O1170" s="5" t="str">
        <f t="shared" si="75"/>
        <v/>
      </c>
    </row>
    <row r="1171" spans="1:15">
      <c r="A1171" s="5" t="s">
        <v>2942</v>
      </c>
      <c r="B1171" s="5" t="s">
        <v>30</v>
      </c>
      <c r="C1171" s="5" t="s">
        <v>35</v>
      </c>
      <c r="D1171" s="5" t="s">
        <v>2943</v>
      </c>
      <c r="E1171" s="5" t="s">
        <v>2944</v>
      </c>
      <c r="F1171" s="5" t="s">
        <v>1134</v>
      </c>
      <c r="G1171" s="5">
        <v>10</v>
      </c>
      <c r="H1171" s="5" t="s">
        <v>27</v>
      </c>
      <c r="I1171" s="5">
        <v>-1</v>
      </c>
      <c r="J1171" s="5"/>
      <c r="K1171" s="4" t="str">
        <f>VLOOKUP(IF(ISBLANK(J1171),C1171,LEFT(J1171,IFERROR(FIND("_",LEFT(J1171,4)),1)-1)),{"","fact";"c","reset";"tc","reset";"ec","reset";"tec","fact";"c32","rate";"c64","rate";"cmpd","";"ec32","diff";"ec64","diff";"f","fact";"family","";"n","raw";"s",""},2,FALSE)</f>
        <v>rate</v>
      </c>
      <c r="L1171" s="4" t="str">
        <f t="shared" si="72"/>
        <v/>
      </c>
      <c r="M1171" s="5" t="str">
        <f t="shared" si="73"/>
        <v/>
      </c>
      <c r="N1171" s="5" t="str">
        <f t="shared" si="74"/>
        <v/>
      </c>
      <c r="O1171" s="5" t="str">
        <f t="shared" si="75"/>
        <v/>
      </c>
    </row>
    <row r="1172" spans="1:15">
      <c r="A1172" s="5" t="s">
        <v>2945</v>
      </c>
      <c r="B1172" s="5" t="s">
        <v>30</v>
      </c>
      <c r="C1172" s="5" t="s">
        <v>35</v>
      </c>
      <c r="D1172" s="5" t="s">
        <v>2946</v>
      </c>
      <c r="E1172" s="5" t="s">
        <v>2947</v>
      </c>
      <c r="F1172" s="5" t="s">
        <v>1134</v>
      </c>
      <c r="G1172" s="5">
        <v>10</v>
      </c>
      <c r="H1172" s="5" t="s">
        <v>27</v>
      </c>
      <c r="I1172" s="5">
        <v>-1</v>
      </c>
      <c r="J1172" s="5"/>
      <c r="K1172" s="4" t="str">
        <f>VLOOKUP(IF(ISBLANK(J1172),C1172,LEFT(J1172,IFERROR(FIND("_",LEFT(J1172,4)),1)-1)),{"","fact";"c","reset";"tc","reset";"ec","reset";"tec","fact";"c32","rate";"c64","rate";"cmpd","";"ec32","diff";"ec64","diff";"f","fact";"family","";"n","raw";"s",""},2,FALSE)</f>
        <v>rate</v>
      </c>
      <c r="L1172" s="4" t="str">
        <f t="shared" si="72"/>
        <v/>
      </c>
      <c r="M1172" s="5" t="str">
        <f t="shared" si="73"/>
        <v/>
      </c>
      <c r="N1172" s="5" t="str">
        <f t="shared" si="74"/>
        <v/>
      </c>
      <c r="O1172" s="5" t="str">
        <f t="shared" si="75"/>
        <v/>
      </c>
    </row>
    <row r="1173" spans="1:15">
      <c r="A1173" s="5" t="s">
        <v>2948</v>
      </c>
      <c r="B1173" s="5" t="s">
        <v>24</v>
      </c>
      <c r="C1173" s="5" t="s">
        <v>35</v>
      </c>
      <c r="D1173" s="5" t="s">
        <v>1055</v>
      </c>
      <c r="E1173" s="5" t="s">
        <v>2949</v>
      </c>
      <c r="F1173" s="5" t="s">
        <v>1134</v>
      </c>
      <c r="G1173" s="5">
        <v>10</v>
      </c>
      <c r="H1173" s="5" t="s">
        <v>27</v>
      </c>
      <c r="I1173" s="5">
        <v>-1</v>
      </c>
      <c r="J1173" s="5"/>
      <c r="K1173" s="4" t="str">
        <f>VLOOKUP(IF(ISBLANK(J1173),C1173,LEFT(J1173,IFERROR(FIND("_",LEFT(J1173,4)),1)-1)),{"","fact";"c","reset";"tc","reset";"ec","reset";"tec","fact";"c32","rate";"c64","rate";"cmpd","";"ec32","diff";"ec64","diff";"f","fact";"family","";"n","raw";"s",""},2,FALSE)</f>
        <v>rate</v>
      </c>
      <c r="L1173" s="4" t="str">
        <f t="shared" si="72"/>
        <v/>
      </c>
      <c r="M1173" s="5" t="str">
        <f t="shared" si="73"/>
        <v/>
      </c>
      <c r="N1173" s="5" t="str">
        <f t="shared" si="74"/>
        <v/>
      </c>
      <c r="O1173" s="5" t="str">
        <f t="shared" si="75"/>
        <v/>
      </c>
    </row>
    <row r="1174" spans="1:15">
      <c r="A1174" s="5" t="s">
        <v>2950</v>
      </c>
      <c r="B1174" s="5" t="s">
        <v>24</v>
      </c>
      <c r="C1174" s="5" t="s">
        <v>35</v>
      </c>
      <c r="D1174" s="5" t="s">
        <v>1110</v>
      </c>
      <c r="E1174" s="5" t="s">
        <v>2951</v>
      </c>
      <c r="F1174" s="5" t="s">
        <v>1134</v>
      </c>
      <c r="G1174" s="5">
        <v>10</v>
      </c>
      <c r="H1174" s="5" t="s">
        <v>27</v>
      </c>
      <c r="I1174" s="5">
        <v>-1</v>
      </c>
      <c r="J1174" s="5"/>
      <c r="K1174" s="4" t="str">
        <f>VLOOKUP(IF(ISBLANK(J1174),C1174,LEFT(J1174,IFERROR(FIND("_",LEFT(J1174,4)),1)-1)),{"","fact";"c","reset";"tc","reset";"ec","reset";"tec","fact";"c32","rate";"c64","rate";"cmpd","";"ec32","diff";"ec64","diff";"f","fact";"family","";"n","raw";"s",""},2,FALSE)</f>
        <v>rate</v>
      </c>
      <c r="L1174" s="4" t="str">
        <f t="shared" si="72"/>
        <v/>
      </c>
      <c r="M1174" s="5" t="str">
        <f t="shared" si="73"/>
        <v/>
      </c>
      <c r="N1174" s="5" t="str">
        <f t="shared" si="74"/>
        <v/>
      </c>
      <c r="O1174" s="5" t="str">
        <f t="shared" si="75"/>
        <v/>
      </c>
    </row>
    <row r="1175" spans="1:15">
      <c r="A1175" s="5" t="s">
        <v>2952</v>
      </c>
      <c r="B1175" s="5" t="s">
        <v>24</v>
      </c>
      <c r="C1175" s="5" t="s">
        <v>30</v>
      </c>
      <c r="D1175" s="5" t="s">
        <v>2953</v>
      </c>
      <c r="E1175" s="5" t="s">
        <v>2954</v>
      </c>
      <c r="F1175" s="5"/>
      <c r="G1175" s="5">
        <v>15</v>
      </c>
      <c r="H1175" s="5" t="s">
        <v>27</v>
      </c>
      <c r="I1175" s="5">
        <v>-1</v>
      </c>
      <c r="J1175" s="5"/>
      <c r="K1175" s="4" t="str">
        <f>VLOOKUP(IF(ISBLANK(J1175),C1175,LEFT(J1175,IFERROR(FIND("_",LEFT(J1175,4)),1)-1)),{"","fact";"c","reset";"tc","reset";"ec","reset";"tec","fact";"c32","rate";"c64","rate";"cmpd","";"ec32","diff";"ec64","diff";"f","fact";"family","";"n","raw";"s",""},2,FALSE)</f>
        <v/>
      </c>
      <c r="L1175" s="4" t="str">
        <f t="shared" si="72"/>
        <v/>
      </c>
      <c r="M1175" s="5" t="str">
        <f t="shared" si="73"/>
        <v/>
      </c>
      <c r="N1175" s="5" t="str">
        <f t="shared" si="74"/>
        <v/>
      </c>
      <c r="O1175" s="5" t="str">
        <f t="shared" si="75"/>
        <v/>
      </c>
    </row>
    <row r="1176" spans="1:15">
      <c r="A1176" s="5" t="s">
        <v>2955</v>
      </c>
      <c r="B1176" s="5" t="s">
        <v>24</v>
      </c>
      <c r="C1176" s="5" t="s">
        <v>455</v>
      </c>
      <c r="D1176" s="5" t="s">
        <v>2953</v>
      </c>
      <c r="E1176" s="5" t="s">
        <v>2956</v>
      </c>
      <c r="F1176" s="5" t="s">
        <v>524</v>
      </c>
      <c r="G1176" s="5">
        <v>-1</v>
      </c>
      <c r="H1176" s="5" t="s">
        <v>27</v>
      </c>
      <c r="I1176" s="5">
        <v>1</v>
      </c>
      <c r="J1176" s="5" t="s">
        <v>2957</v>
      </c>
      <c r="K1176" s="4" t="str">
        <f>VLOOKUP(IF(ISBLANK(J1176),C1176,LEFT(J1176,IFERROR(FIND("_",LEFT(J1176,4)),1)-1)),{"","fact";"c","reset";"tc","reset";"ec","reset";"tec","fact";"c32","rate";"c64","rate";"cmpd","";"ec32","diff";"ec64","diff";"f","fact";"family","";"n","raw";"s",""},2,FALSE)</f>
        <v>fact</v>
      </c>
      <c r="L1176" s="4" t="str">
        <f t="shared" si="72"/>
        <v>100 * calls / nfs.totalCalls</v>
      </c>
      <c r="M1176" s="5" t="str">
        <f t="shared" si="73"/>
        <v>pct</v>
      </c>
      <c r="N1176" s="5" t="str">
        <f t="shared" si="74"/>
        <v>calls</v>
      </c>
      <c r="O1176" s="5" t="str">
        <f t="shared" si="75"/>
        <v>nfs.totalCalls</v>
      </c>
    </row>
    <row r="1177" spans="1:15">
      <c r="A1177" s="5" t="s">
        <v>2958</v>
      </c>
      <c r="B1177" s="5" t="s">
        <v>24</v>
      </c>
      <c r="C1177" s="5" t="s">
        <v>455</v>
      </c>
      <c r="D1177" s="5" t="s">
        <v>2953</v>
      </c>
      <c r="E1177" s="5" t="s">
        <v>2959</v>
      </c>
      <c r="F1177" s="5" t="s">
        <v>2960</v>
      </c>
      <c r="G1177" s="5">
        <v>-1</v>
      </c>
      <c r="H1177" s="5" t="s">
        <v>27</v>
      </c>
      <c r="I1177" s="5">
        <v>1</v>
      </c>
      <c r="J1177" s="5" t="s">
        <v>530</v>
      </c>
      <c r="K1177" s="4" t="str">
        <f>VLOOKUP(IF(ISBLANK(J1177),C1177,LEFT(J1177,IFERROR(FIND("_",LEFT(J1177,4)),1)-1)),{"","fact";"c","reset";"tc","reset";"ec","reset";"tec","fact";"c32","rate";"c64","rate";"cmpd","";"ec32","diff";"ec64","diff";"f","fact";"family","";"n","raw";"s",""},2,FALSE)</f>
        <v>fact</v>
      </c>
      <c r="L1177" s="4" t="str">
        <f t="shared" si="72"/>
        <v>totalTime / calls</v>
      </c>
      <c r="M1177" s="5" t="str">
        <f t="shared" si="73"/>
        <v>div</v>
      </c>
      <c r="N1177" s="5" t="str">
        <f t="shared" si="74"/>
        <v>totalTime</v>
      </c>
      <c r="O1177" s="5" t="str">
        <f t="shared" si="75"/>
        <v>calls</v>
      </c>
    </row>
    <row r="1178" spans="1:15">
      <c r="A1178" s="5" t="s">
        <v>2961</v>
      </c>
      <c r="B1178" s="5" t="s">
        <v>24</v>
      </c>
      <c r="C1178" s="5" t="s">
        <v>35</v>
      </c>
      <c r="D1178" s="5" t="s">
        <v>2953</v>
      </c>
      <c r="E1178" s="5" t="s">
        <v>533</v>
      </c>
      <c r="F1178" s="5" t="s">
        <v>606</v>
      </c>
      <c r="G1178" s="5">
        <v>10</v>
      </c>
      <c r="H1178" s="5" t="s">
        <v>27</v>
      </c>
      <c r="I1178" s="5">
        <v>-1</v>
      </c>
      <c r="J1178" s="5"/>
      <c r="K1178" s="4" t="str">
        <f>VLOOKUP(IF(ISBLANK(J1178),C1178,LEFT(J1178,IFERROR(FIND("_",LEFT(J1178,4)),1)-1)),{"","fact";"c","reset";"tc","reset";"ec","reset";"tec","fact";"c32","rate";"c64","rate";"cmpd","";"ec32","diff";"ec64","diff";"f","fact";"family","";"n","raw";"s",""},2,FALSE)</f>
        <v>rate</v>
      </c>
      <c r="L1178" s="4" t="str">
        <f t="shared" si="72"/>
        <v/>
      </c>
      <c r="M1178" s="5" t="str">
        <f t="shared" si="73"/>
        <v/>
      </c>
      <c r="N1178" s="5" t="str">
        <f t="shared" si="74"/>
        <v/>
      </c>
      <c r="O1178" s="5" t="str">
        <f t="shared" si="75"/>
        <v/>
      </c>
    </row>
    <row r="1179" spans="1:15">
      <c r="A1179" s="5" t="s">
        <v>2962</v>
      </c>
      <c r="B1179" s="5" t="s">
        <v>24</v>
      </c>
      <c r="C1179" s="5" t="s">
        <v>221</v>
      </c>
      <c r="D1179" s="5" t="s">
        <v>2953</v>
      </c>
      <c r="E1179" s="5" t="s">
        <v>2963</v>
      </c>
      <c r="F1179" s="5" t="s">
        <v>1302</v>
      </c>
      <c r="G1179" s="5">
        <v>13</v>
      </c>
      <c r="H1179" s="5" t="s">
        <v>27</v>
      </c>
      <c r="I1179" s="5">
        <v>-1</v>
      </c>
      <c r="J1179" s="5"/>
      <c r="K1179" s="4" t="str">
        <f>VLOOKUP(IF(ISBLANK(J1179),C1179,LEFT(J1179,IFERROR(FIND("_",LEFT(J1179,4)),1)-1)),{"","fact";"c","reset";"tc","reset";"ec","reset";"tec","fact";"c32","rate";"c64","rate";"cmpd","";"ec32","diff";"ec64","diff";"f","fact";"family","";"n","raw";"s",""},2,FALSE)</f>
        <v>diff</v>
      </c>
      <c r="L1179" s="4" t="str">
        <f t="shared" si="72"/>
        <v/>
      </c>
      <c r="M1179" s="5" t="str">
        <f t="shared" si="73"/>
        <v/>
      </c>
      <c r="N1179" s="5" t="str">
        <f t="shared" si="74"/>
        <v/>
      </c>
      <c r="O1179" s="5" t="str">
        <f t="shared" si="75"/>
        <v/>
      </c>
    </row>
    <row r="1180" spans="1:15">
      <c r="A1180" s="5" t="s">
        <v>2964</v>
      </c>
      <c r="B1180" s="5" t="s">
        <v>30</v>
      </c>
      <c r="C1180" s="5" t="s">
        <v>145</v>
      </c>
      <c r="D1180" s="5" t="s">
        <v>386</v>
      </c>
      <c r="E1180" s="5" t="s">
        <v>2965</v>
      </c>
      <c r="F1180" s="5" t="s">
        <v>2480</v>
      </c>
      <c r="G1180" s="5">
        <v>13</v>
      </c>
      <c r="H1180" s="5" t="s">
        <v>27</v>
      </c>
      <c r="I1180" s="5">
        <v>-1</v>
      </c>
      <c r="J1180" s="5"/>
      <c r="K1180" s="4" t="str">
        <f>VLOOKUP(IF(ISBLANK(J1180),C1180,LEFT(J1180,IFERROR(FIND("_",LEFT(J1180,4)),1)-1)),{"","fact";"c","reset";"tc","reset";"ec","reset";"tec","fact";"c32","rate";"c64","rate";"cmpd","";"ec32","diff";"ec64","diff";"f","fact";"family","";"n","raw";"s",""},2,FALSE)</f>
        <v>fact</v>
      </c>
      <c r="L1180" s="4" t="str">
        <f t="shared" si="72"/>
        <v/>
      </c>
      <c r="M1180" s="5" t="str">
        <f t="shared" si="73"/>
        <v/>
      </c>
      <c r="N1180" s="5" t="str">
        <f t="shared" si="74"/>
        <v/>
      </c>
      <c r="O1180" s="5" t="str">
        <f t="shared" si="75"/>
        <v/>
      </c>
    </row>
    <row r="1181" spans="1:15">
      <c r="A1181" s="5" t="s">
        <v>2966</v>
      </c>
      <c r="B1181" s="5" t="s">
        <v>24</v>
      </c>
      <c r="C1181" s="5" t="s">
        <v>455</v>
      </c>
      <c r="D1181" s="5" t="s">
        <v>2967</v>
      </c>
      <c r="E1181" s="5" t="s">
        <v>2968</v>
      </c>
      <c r="F1181" s="5" t="s">
        <v>524</v>
      </c>
      <c r="G1181" s="5">
        <v>-1</v>
      </c>
      <c r="H1181" s="5" t="s">
        <v>27</v>
      </c>
      <c r="I1181" s="5">
        <v>1</v>
      </c>
      <c r="J1181" s="5" t="s">
        <v>2969</v>
      </c>
      <c r="K1181" s="4" t="str">
        <f>VLOOKUP(IF(ISBLANK(J1181),C1181,LEFT(J1181,IFERROR(FIND("_",LEFT(J1181,4)),1)-1)),{"","fact";"c","reset";"tc","reset";"ec","reset";"tec","fact";"c32","rate";"c64","rate";"cmpd","";"ec32","diff";"ec64","diff";"f","fact";"family","";"n","raw";"s",""},2,FALSE)</f>
        <v>fact</v>
      </c>
      <c r="L1181" s="4" t="str">
        <f t="shared" si="72"/>
        <v>100 * calls / nfs.v2.totalCalls</v>
      </c>
      <c r="M1181" s="5" t="str">
        <f t="shared" si="73"/>
        <v>pct</v>
      </c>
      <c r="N1181" s="5" t="str">
        <f t="shared" si="74"/>
        <v>calls</v>
      </c>
      <c r="O1181" s="5" t="str">
        <f t="shared" si="75"/>
        <v>nfs.v2.totalCalls</v>
      </c>
    </row>
    <row r="1182" spans="1:15">
      <c r="A1182" s="5" t="s">
        <v>4770</v>
      </c>
      <c r="B1182" s="5" t="s">
        <v>4504</v>
      </c>
      <c r="C1182" s="5" t="s">
        <v>35</v>
      </c>
      <c r="D1182" s="5" t="s">
        <v>2953</v>
      </c>
      <c r="E1182" s="5" t="s">
        <v>4771</v>
      </c>
      <c r="F1182" s="5" t="s">
        <v>2480</v>
      </c>
      <c r="G1182" s="5">
        <v>13</v>
      </c>
      <c r="H1182" s="5" t="s">
        <v>27</v>
      </c>
      <c r="I1182" s="5">
        <v>-1</v>
      </c>
      <c r="J1182" s="5"/>
      <c r="K1182" s="4" t="str">
        <f>VLOOKUP(IF(ISBLANK(J1182),C1182,LEFT(J1182,IFERROR(FIND("_",LEFT(J1182,4)),1)-1)),{"","fact";"c","reset";"tc","reset";"ec","reset";"tec","fact";"c32","rate";"c64","rate";"cmpd","";"ec32","diff";"ec64","diff";"f","fact";"family","";"n","raw";"s",""},2,FALSE)</f>
        <v>rate</v>
      </c>
      <c r="L1182" s="4" t="str">
        <f t="shared" si="72"/>
        <v/>
      </c>
      <c r="M1182" s="5" t="str">
        <f t="shared" si="73"/>
        <v/>
      </c>
      <c r="N1182" s="5" t="str">
        <f t="shared" si="74"/>
        <v/>
      </c>
      <c r="O1182" s="5" t="str">
        <f t="shared" si="75"/>
        <v/>
      </c>
    </row>
    <row r="1183" spans="1:15">
      <c r="A1183" s="5" t="s">
        <v>2970</v>
      </c>
      <c r="B1183" s="5" t="s">
        <v>30</v>
      </c>
      <c r="C1183" s="5" t="s">
        <v>455</v>
      </c>
      <c r="D1183" s="5" t="s">
        <v>2971</v>
      </c>
      <c r="E1183" s="5" t="s">
        <v>2972</v>
      </c>
      <c r="F1183" s="5" t="s">
        <v>261</v>
      </c>
      <c r="G1183" s="5">
        <v>10</v>
      </c>
      <c r="H1183" s="5" t="s">
        <v>27</v>
      </c>
      <c r="I1183" s="5"/>
      <c r="J1183" s="5" t="s">
        <v>2973</v>
      </c>
      <c r="K1183" s="4" t="str">
        <f>VLOOKUP(IF(ISBLANK(J1183),C1183,LEFT(J1183,IFERROR(FIND("_",LEFT(J1183,4)),1)-1)),{"","fact";"c","reset";"tc","reset";"ec","reset";"tec","fact";"c32","rate";"c64","rate";"cmpd","";"ec32","diff";"ec64","diff";"f","fact";"family","";"n","raw";"s",""},2,FALSE)</f>
        <v>reset</v>
      </c>
      <c r="L1183" s="4" t="str">
        <f t="shared" si="72"/>
        <v>∑ (nfs.v2.op.*.calls)</v>
      </c>
      <c r="M1183" s="5" t="str">
        <f t="shared" si="73"/>
        <v>sum</v>
      </c>
      <c r="N1183" s="5" t="str">
        <f t="shared" si="74"/>
        <v>nfs.v2.op.*.calls</v>
      </c>
      <c r="O1183" s="5" t="str">
        <f t="shared" si="75"/>
        <v/>
      </c>
    </row>
    <row r="1184" spans="1:15">
      <c r="A1184" s="5" t="s">
        <v>2974</v>
      </c>
      <c r="B1184" s="5" t="s">
        <v>30</v>
      </c>
      <c r="C1184" s="5" t="s">
        <v>455</v>
      </c>
      <c r="D1184" s="5" t="s">
        <v>2971</v>
      </c>
      <c r="E1184" s="5" t="s">
        <v>2975</v>
      </c>
      <c r="F1184" s="5" t="s">
        <v>1302</v>
      </c>
      <c r="G1184" s="5">
        <v>10</v>
      </c>
      <c r="H1184" s="5" t="s">
        <v>27</v>
      </c>
      <c r="I1184" s="5"/>
      <c r="J1184" s="5" t="s">
        <v>2976</v>
      </c>
      <c r="K1184" s="4" t="str">
        <f>VLOOKUP(IF(ISBLANK(J1184),C1184,LEFT(J1184,IFERROR(FIND("_",LEFT(J1184,4)),1)-1)),{"","fact";"c","reset";"tc","reset";"ec","reset";"tec","fact";"c32","rate";"c64","rate";"cmpd","";"ec32","diff";"ec64","diff";"f","fact";"family","";"n","raw";"s",""},2,FALSE)</f>
        <v>reset</v>
      </c>
      <c r="L1184" s="4" t="str">
        <f t="shared" si="72"/>
        <v>∑ (nfs.v2.op.*.failures)</v>
      </c>
      <c r="M1184" s="5" t="str">
        <f t="shared" si="73"/>
        <v>sum</v>
      </c>
      <c r="N1184" s="5" t="str">
        <f t="shared" si="74"/>
        <v>nfs.v2.op.*.failures</v>
      </c>
      <c r="O1184" s="5" t="str">
        <f t="shared" si="75"/>
        <v/>
      </c>
    </row>
    <row r="1185" spans="1:15">
      <c r="A1185" s="5" t="s">
        <v>2977</v>
      </c>
      <c r="B1185" s="5" t="s">
        <v>30</v>
      </c>
      <c r="C1185" s="5" t="s">
        <v>455</v>
      </c>
      <c r="D1185" s="5" t="s">
        <v>2971</v>
      </c>
      <c r="E1185" s="5" t="s">
        <v>2978</v>
      </c>
      <c r="F1185" s="5" t="s">
        <v>2480</v>
      </c>
      <c r="G1185" s="5">
        <v>10</v>
      </c>
      <c r="H1185" s="5" t="s">
        <v>27</v>
      </c>
      <c r="I1185" s="5"/>
      <c r="J1185" s="5" t="s">
        <v>2979</v>
      </c>
      <c r="K1185" s="4" t="str">
        <f>VLOOKUP(IF(ISBLANK(J1185),C1185,LEFT(J1185,IFERROR(FIND("_",LEFT(J1185,4)),1)-1)),{"","fact";"c","reset";"tc","reset";"ec","reset";"tec","fact";"c32","rate";"c64","rate";"cmpd","";"ec32","diff";"ec64","diff";"f","fact";"family","";"n","raw";"s",""},2,FALSE)</f>
        <v>fact</v>
      </c>
      <c r="L1185" s="4" t="str">
        <f t="shared" si="72"/>
        <v>∑ (nfs.v2.op.*.totalTime)</v>
      </c>
      <c r="M1185" s="5" t="str">
        <f t="shared" si="73"/>
        <v>sum</v>
      </c>
      <c r="N1185" s="5" t="str">
        <f t="shared" si="74"/>
        <v>nfs.v2.op.*.totalTime</v>
      </c>
      <c r="O1185" s="5" t="str">
        <f t="shared" si="75"/>
        <v/>
      </c>
    </row>
    <row r="1186" spans="1:15">
      <c r="A1186" s="5" t="s">
        <v>2980</v>
      </c>
      <c r="B1186" s="5" t="s">
        <v>24</v>
      </c>
      <c r="C1186" s="5" t="s">
        <v>25</v>
      </c>
      <c r="D1186" s="5"/>
      <c r="E1186" s="5" t="s">
        <v>2981</v>
      </c>
      <c r="F1186" s="5"/>
      <c r="G1186" s="5">
        <v>-1</v>
      </c>
      <c r="H1186" s="5" t="s">
        <v>27</v>
      </c>
      <c r="I1186" s="5"/>
      <c r="J1186" s="5"/>
      <c r="K1186" s="4" t="str">
        <f>VLOOKUP(IF(ISBLANK(J1186),C1186,LEFT(J1186,IFERROR(FIND("_",LEFT(J1186,4)),1)-1)),{"","fact";"c","reset";"tc","reset";"ec","reset";"tec","fact";"c32","rate";"c64","rate";"cmpd","";"ec32","diff";"ec64","diff";"f","fact";"family","";"n","raw";"s",""},2,FALSE)</f>
        <v/>
      </c>
      <c r="L1186" s="4" t="str">
        <f t="shared" si="72"/>
        <v/>
      </c>
      <c r="M1186" s="5" t="str">
        <f t="shared" si="73"/>
        <v/>
      </c>
      <c r="N1186" s="5" t="str">
        <f t="shared" si="74"/>
        <v/>
      </c>
      <c r="O1186" s="5" t="str">
        <f t="shared" si="75"/>
        <v/>
      </c>
    </row>
    <row r="1187" spans="1:15">
      <c r="A1187" s="5" t="s">
        <v>2982</v>
      </c>
      <c r="B1187" s="5" t="s">
        <v>24</v>
      </c>
      <c r="C1187" s="5" t="s">
        <v>30</v>
      </c>
      <c r="D1187" s="5" t="s">
        <v>2983</v>
      </c>
      <c r="E1187" s="5" t="s">
        <v>2984</v>
      </c>
      <c r="F1187" s="5"/>
      <c r="G1187" s="5">
        <v>25</v>
      </c>
      <c r="H1187" s="5" t="s">
        <v>27</v>
      </c>
      <c r="I1187" s="5">
        <v>-1</v>
      </c>
      <c r="J1187" s="5"/>
      <c r="K1187" s="4" t="str">
        <f>VLOOKUP(IF(ISBLANK(J1187),C1187,LEFT(J1187,IFERROR(FIND("_",LEFT(J1187,4)),1)-1)),{"","fact";"c","reset";"tc","reset";"ec","reset";"tec","fact";"c32","rate";"c64","rate";"cmpd","";"ec32","diff";"ec64","diff";"f","fact";"family","";"n","raw";"s",""},2,FALSE)</f>
        <v/>
      </c>
      <c r="L1187" s="4" t="str">
        <f t="shared" si="72"/>
        <v/>
      </c>
      <c r="M1187" s="5" t="str">
        <f t="shared" si="73"/>
        <v/>
      </c>
      <c r="N1187" s="5" t="str">
        <f t="shared" si="74"/>
        <v/>
      </c>
      <c r="O1187" s="5" t="str">
        <f t="shared" si="75"/>
        <v/>
      </c>
    </row>
    <row r="1188" spans="1:15">
      <c r="A1188" s="5" t="s">
        <v>2985</v>
      </c>
      <c r="B1188" s="5" t="s">
        <v>30</v>
      </c>
      <c r="C1188" s="5" t="s">
        <v>35</v>
      </c>
      <c r="D1188" s="5" t="s">
        <v>2943</v>
      </c>
      <c r="E1188" s="5" t="s">
        <v>2944</v>
      </c>
      <c r="F1188" s="5" t="s">
        <v>1134</v>
      </c>
      <c r="G1188" s="5">
        <v>10</v>
      </c>
      <c r="H1188" s="5" t="s">
        <v>27</v>
      </c>
      <c r="I1188" s="5">
        <v>-1</v>
      </c>
      <c r="J1188" s="5"/>
      <c r="K1188" s="4" t="str">
        <f>VLOOKUP(IF(ISBLANK(J1188),C1188,LEFT(J1188,IFERROR(FIND("_",LEFT(J1188,4)),1)-1)),{"","fact";"c","reset";"tc","reset";"ec","reset";"tec","fact";"c32","rate";"c64","rate";"cmpd","";"ec32","diff";"ec64","diff";"f","fact";"family","";"n","raw";"s",""},2,FALSE)</f>
        <v>rate</v>
      </c>
      <c r="L1188" s="4" t="str">
        <f t="shared" si="72"/>
        <v/>
      </c>
      <c r="M1188" s="5" t="str">
        <f t="shared" si="73"/>
        <v/>
      </c>
      <c r="N1188" s="5" t="str">
        <f t="shared" si="74"/>
        <v/>
      </c>
      <c r="O1188" s="5" t="str">
        <f t="shared" si="75"/>
        <v/>
      </c>
    </row>
    <row r="1189" spans="1:15">
      <c r="A1189" s="5" t="s">
        <v>2986</v>
      </c>
      <c r="B1189" s="5" t="s">
        <v>30</v>
      </c>
      <c r="C1189" s="5" t="s">
        <v>35</v>
      </c>
      <c r="D1189" s="5" t="s">
        <v>2946</v>
      </c>
      <c r="E1189" s="5" t="s">
        <v>2947</v>
      </c>
      <c r="F1189" s="5" t="s">
        <v>1134</v>
      </c>
      <c r="G1189" s="5">
        <v>10</v>
      </c>
      <c r="H1189" s="5" t="s">
        <v>27</v>
      </c>
      <c r="I1189" s="5">
        <v>-1</v>
      </c>
      <c r="J1189" s="5"/>
      <c r="K1189" s="4" t="str">
        <f>VLOOKUP(IF(ISBLANK(J1189),C1189,LEFT(J1189,IFERROR(FIND("_",LEFT(J1189,4)),1)-1)),{"","fact";"c","reset";"tc","reset";"ec","reset";"tec","fact";"c32","rate";"c64","rate";"cmpd","";"ec32","diff";"ec64","diff";"f","fact";"family","";"n","raw";"s",""},2,FALSE)</f>
        <v>rate</v>
      </c>
      <c r="L1189" s="4" t="str">
        <f t="shared" si="72"/>
        <v/>
      </c>
      <c r="M1189" s="5" t="str">
        <f t="shared" si="73"/>
        <v/>
      </c>
      <c r="N1189" s="5" t="str">
        <f t="shared" si="74"/>
        <v/>
      </c>
      <c r="O1189" s="5" t="str">
        <f t="shared" si="75"/>
        <v/>
      </c>
    </row>
    <row r="1190" spans="1:15">
      <c r="A1190" s="5" t="s">
        <v>2987</v>
      </c>
      <c r="B1190" s="5" t="s">
        <v>24</v>
      </c>
      <c r="C1190" s="5" t="s">
        <v>35</v>
      </c>
      <c r="D1190" s="5" t="s">
        <v>1055</v>
      </c>
      <c r="E1190" s="5" t="s">
        <v>2949</v>
      </c>
      <c r="F1190" s="5" t="s">
        <v>1134</v>
      </c>
      <c r="G1190" s="5">
        <v>10</v>
      </c>
      <c r="H1190" s="5" t="s">
        <v>27</v>
      </c>
      <c r="I1190" s="5">
        <v>-1</v>
      </c>
      <c r="J1190" s="5"/>
      <c r="K1190" s="4" t="str">
        <f>VLOOKUP(IF(ISBLANK(J1190),C1190,LEFT(J1190,IFERROR(FIND("_",LEFT(J1190,4)),1)-1)),{"","fact";"c","reset";"tc","reset";"ec","reset";"tec","fact";"c32","rate";"c64","rate";"cmpd","";"ec32","diff";"ec64","diff";"f","fact";"family","";"n","raw";"s",""},2,FALSE)</f>
        <v>rate</v>
      </c>
      <c r="L1190" s="4" t="str">
        <f t="shared" si="72"/>
        <v/>
      </c>
      <c r="M1190" s="5" t="str">
        <f t="shared" si="73"/>
        <v/>
      </c>
      <c r="N1190" s="5" t="str">
        <f t="shared" si="74"/>
        <v/>
      </c>
      <c r="O1190" s="5" t="str">
        <f t="shared" si="75"/>
        <v/>
      </c>
    </row>
    <row r="1191" spans="1:15">
      <c r="A1191" s="5" t="s">
        <v>2988</v>
      </c>
      <c r="B1191" s="5" t="s">
        <v>24</v>
      </c>
      <c r="C1191" s="5" t="s">
        <v>35</v>
      </c>
      <c r="D1191" s="5" t="s">
        <v>1110</v>
      </c>
      <c r="E1191" s="5" t="s">
        <v>2951</v>
      </c>
      <c r="F1191" s="5" t="s">
        <v>1134</v>
      </c>
      <c r="G1191" s="5">
        <v>10</v>
      </c>
      <c r="H1191" s="5" t="s">
        <v>27</v>
      </c>
      <c r="I1191" s="5">
        <v>-1</v>
      </c>
      <c r="J1191" s="5"/>
      <c r="K1191" s="4" t="str">
        <f>VLOOKUP(IF(ISBLANK(J1191),C1191,LEFT(J1191,IFERROR(FIND("_",LEFT(J1191,4)),1)-1)),{"","fact";"c","reset";"tc","reset";"ec","reset";"tec","fact";"c32","rate";"c64","rate";"cmpd","";"ec32","diff";"ec64","diff";"f","fact";"family","";"n","raw";"s",""},2,FALSE)</f>
        <v>rate</v>
      </c>
      <c r="L1191" s="4" t="str">
        <f t="shared" si="72"/>
        <v/>
      </c>
      <c r="M1191" s="5" t="str">
        <f t="shared" si="73"/>
        <v/>
      </c>
      <c r="N1191" s="5" t="str">
        <f t="shared" si="74"/>
        <v/>
      </c>
      <c r="O1191" s="5" t="str">
        <f t="shared" si="75"/>
        <v/>
      </c>
    </row>
    <row r="1192" spans="1:15">
      <c r="A1192" s="5" t="s">
        <v>2989</v>
      </c>
      <c r="B1192" s="5" t="s">
        <v>24</v>
      </c>
      <c r="C1192" s="5" t="s">
        <v>30</v>
      </c>
      <c r="D1192" s="5" t="s">
        <v>2953</v>
      </c>
      <c r="E1192" s="5" t="s">
        <v>2990</v>
      </c>
      <c r="F1192" s="5"/>
      <c r="G1192" s="5">
        <v>15</v>
      </c>
      <c r="H1192" s="5" t="s">
        <v>27</v>
      </c>
      <c r="I1192" s="5">
        <v>-1</v>
      </c>
      <c r="J1192" s="5"/>
      <c r="K1192" s="4" t="str">
        <f>VLOOKUP(IF(ISBLANK(J1192),C1192,LEFT(J1192,IFERROR(FIND("_",LEFT(J1192,4)),1)-1)),{"","fact";"c","reset";"tc","reset";"ec","reset";"tec","fact";"c32","rate";"c64","rate";"cmpd","";"ec32","diff";"ec64","diff";"f","fact";"family","";"n","raw";"s",""},2,FALSE)</f>
        <v/>
      </c>
      <c r="L1192" s="4" t="str">
        <f t="shared" si="72"/>
        <v/>
      </c>
      <c r="M1192" s="5" t="str">
        <f t="shared" si="73"/>
        <v/>
      </c>
      <c r="N1192" s="5" t="str">
        <f t="shared" si="74"/>
        <v/>
      </c>
      <c r="O1192" s="5" t="str">
        <f t="shared" si="75"/>
        <v/>
      </c>
    </row>
    <row r="1193" spans="1:15">
      <c r="A1193" s="5" t="s">
        <v>2991</v>
      </c>
      <c r="B1193" s="5" t="s">
        <v>24</v>
      </c>
      <c r="C1193" s="5" t="s">
        <v>455</v>
      </c>
      <c r="D1193" s="5" t="s">
        <v>2953</v>
      </c>
      <c r="E1193" s="5" t="s">
        <v>2956</v>
      </c>
      <c r="F1193" s="5" t="s">
        <v>524</v>
      </c>
      <c r="G1193" s="5">
        <v>-1</v>
      </c>
      <c r="H1193" s="5" t="s">
        <v>27</v>
      </c>
      <c r="I1193" s="5">
        <v>1</v>
      </c>
      <c r="J1193" s="5" t="s">
        <v>2957</v>
      </c>
      <c r="K1193" s="4" t="str">
        <f>VLOOKUP(IF(ISBLANK(J1193),C1193,LEFT(J1193,IFERROR(FIND("_",LEFT(J1193,4)),1)-1)),{"","fact";"c","reset";"tc","reset";"ec","reset";"tec","fact";"c32","rate";"c64","rate";"cmpd","";"ec32","diff";"ec64","diff";"f","fact";"family","";"n","raw";"s",""},2,FALSE)</f>
        <v>fact</v>
      </c>
      <c r="L1193" s="4" t="str">
        <f t="shared" si="72"/>
        <v>100 * calls / nfs.totalCalls</v>
      </c>
      <c r="M1193" s="5" t="str">
        <f t="shared" si="73"/>
        <v>pct</v>
      </c>
      <c r="N1193" s="5" t="str">
        <f t="shared" si="74"/>
        <v>calls</v>
      </c>
      <c r="O1193" s="5" t="str">
        <f t="shared" si="75"/>
        <v>nfs.totalCalls</v>
      </c>
    </row>
    <row r="1194" spans="1:15">
      <c r="A1194" s="5" t="s">
        <v>2992</v>
      </c>
      <c r="B1194" s="5" t="s">
        <v>24</v>
      </c>
      <c r="C1194" s="5" t="s">
        <v>455</v>
      </c>
      <c r="D1194" s="5" t="s">
        <v>2953</v>
      </c>
      <c r="E1194" s="5" t="s">
        <v>2959</v>
      </c>
      <c r="F1194" s="5" t="s">
        <v>2960</v>
      </c>
      <c r="G1194" s="5">
        <v>-1</v>
      </c>
      <c r="H1194" s="5" t="s">
        <v>27</v>
      </c>
      <c r="I1194" s="5">
        <v>1</v>
      </c>
      <c r="J1194" s="5" t="s">
        <v>530</v>
      </c>
      <c r="K1194" s="4" t="str">
        <f>VLOOKUP(IF(ISBLANK(J1194),C1194,LEFT(J1194,IFERROR(FIND("_",LEFT(J1194,4)),1)-1)),{"","fact";"c","reset";"tc","reset";"ec","reset";"tec","fact";"c32","rate";"c64","rate";"cmpd","";"ec32","diff";"ec64","diff";"f","fact";"family","";"n","raw";"s",""},2,FALSE)</f>
        <v>fact</v>
      </c>
      <c r="L1194" s="4" t="str">
        <f t="shared" si="72"/>
        <v>totalTime / calls</v>
      </c>
      <c r="M1194" s="5" t="str">
        <f t="shared" si="73"/>
        <v>div</v>
      </c>
      <c r="N1194" s="5" t="str">
        <f t="shared" si="74"/>
        <v>totalTime</v>
      </c>
      <c r="O1194" s="5" t="str">
        <f t="shared" si="75"/>
        <v>calls</v>
      </c>
    </row>
    <row r="1195" spans="1:15">
      <c r="A1195" s="5" t="s">
        <v>2993</v>
      </c>
      <c r="B1195" s="5" t="s">
        <v>24</v>
      </c>
      <c r="C1195" s="5" t="s">
        <v>35</v>
      </c>
      <c r="D1195" s="5" t="s">
        <v>2953</v>
      </c>
      <c r="E1195" s="5" t="s">
        <v>533</v>
      </c>
      <c r="F1195" s="5" t="s">
        <v>606</v>
      </c>
      <c r="G1195" s="5">
        <v>10</v>
      </c>
      <c r="H1195" s="5" t="s">
        <v>27</v>
      </c>
      <c r="I1195" s="5">
        <v>-1</v>
      </c>
      <c r="J1195" s="5"/>
      <c r="K1195" s="4" t="str">
        <f>VLOOKUP(IF(ISBLANK(J1195),C1195,LEFT(J1195,IFERROR(FIND("_",LEFT(J1195,4)),1)-1)),{"","fact";"c","reset";"tc","reset";"ec","reset";"tec","fact";"c32","rate";"c64","rate";"cmpd","";"ec32","diff";"ec64","diff";"f","fact";"family","";"n","raw";"s",""},2,FALSE)</f>
        <v>rate</v>
      </c>
      <c r="L1195" s="4" t="str">
        <f t="shared" si="72"/>
        <v/>
      </c>
      <c r="M1195" s="5" t="str">
        <f t="shared" si="73"/>
        <v/>
      </c>
      <c r="N1195" s="5" t="str">
        <f t="shared" si="74"/>
        <v/>
      </c>
      <c r="O1195" s="5" t="str">
        <f t="shared" si="75"/>
        <v/>
      </c>
    </row>
    <row r="1196" spans="1:15">
      <c r="A1196" s="5" t="s">
        <v>2994</v>
      </c>
      <c r="B1196" s="5" t="s">
        <v>24</v>
      </c>
      <c r="C1196" s="5" t="s">
        <v>221</v>
      </c>
      <c r="D1196" s="5" t="s">
        <v>2953</v>
      </c>
      <c r="E1196" s="5" t="s">
        <v>2963</v>
      </c>
      <c r="F1196" s="5" t="s">
        <v>1302</v>
      </c>
      <c r="G1196" s="5">
        <v>13</v>
      </c>
      <c r="H1196" s="5" t="s">
        <v>27</v>
      </c>
      <c r="I1196" s="5">
        <v>-1</v>
      </c>
      <c r="J1196" s="5"/>
      <c r="K1196" s="4" t="str">
        <f>VLOOKUP(IF(ISBLANK(J1196),C1196,LEFT(J1196,IFERROR(FIND("_",LEFT(J1196,4)),1)-1)),{"","fact";"c","reset";"tc","reset";"ec","reset";"tec","fact";"c32","rate";"c64","rate";"cmpd","";"ec32","diff";"ec64","diff";"f","fact";"family","";"n","raw";"s",""},2,FALSE)</f>
        <v>diff</v>
      </c>
      <c r="L1196" s="4" t="str">
        <f t="shared" si="72"/>
        <v/>
      </c>
      <c r="M1196" s="5" t="str">
        <f t="shared" si="73"/>
        <v/>
      </c>
      <c r="N1196" s="5" t="str">
        <f t="shared" si="74"/>
        <v/>
      </c>
      <c r="O1196" s="5" t="str">
        <f t="shared" si="75"/>
        <v/>
      </c>
    </row>
    <row r="1197" spans="1:15">
      <c r="A1197" s="5" t="s">
        <v>2995</v>
      </c>
      <c r="B1197" s="5" t="s">
        <v>30</v>
      </c>
      <c r="C1197" s="5" t="s">
        <v>145</v>
      </c>
      <c r="D1197" s="5" t="s">
        <v>386</v>
      </c>
      <c r="E1197" s="5" t="s">
        <v>2965</v>
      </c>
      <c r="F1197" s="5" t="s">
        <v>2480</v>
      </c>
      <c r="G1197" s="5">
        <v>13</v>
      </c>
      <c r="H1197" s="5" t="s">
        <v>27</v>
      </c>
      <c r="I1197" s="5">
        <v>-1</v>
      </c>
      <c r="J1197" s="5"/>
      <c r="K1197" s="4" t="str">
        <f>VLOOKUP(IF(ISBLANK(J1197),C1197,LEFT(J1197,IFERROR(FIND("_",LEFT(J1197,4)),1)-1)),{"","fact";"c","reset";"tc","reset";"ec","reset";"tec","fact";"c32","rate";"c64","rate";"cmpd","";"ec32","diff";"ec64","diff";"f","fact";"family","";"n","raw";"s",""},2,FALSE)</f>
        <v>fact</v>
      </c>
      <c r="L1197" s="4" t="str">
        <f t="shared" si="72"/>
        <v/>
      </c>
      <c r="M1197" s="5" t="str">
        <f t="shared" si="73"/>
        <v/>
      </c>
      <c r="N1197" s="5" t="str">
        <f t="shared" si="74"/>
        <v/>
      </c>
      <c r="O1197" s="5" t="str">
        <f t="shared" si="75"/>
        <v/>
      </c>
    </row>
    <row r="1198" spans="1:15">
      <c r="A1198" s="5" t="s">
        <v>2996</v>
      </c>
      <c r="B1198" s="5" t="s">
        <v>24</v>
      </c>
      <c r="C1198" s="5" t="s">
        <v>455</v>
      </c>
      <c r="D1198" s="5" t="s">
        <v>2997</v>
      </c>
      <c r="E1198" s="5" t="s">
        <v>2998</v>
      </c>
      <c r="F1198" s="5" t="s">
        <v>524</v>
      </c>
      <c r="G1198" s="5">
        <v>-1</v>
      </c>
      <c r="H1198" s="5" t="s">
        <v>27</v>
      </c>
      <c r="I1198" s="5">
        <v>1</v>
      </c>
      <c r="J1198" s="5" t="s">
        <v>2999</v>
      </c>
      <c r="K1198" s="4" t="str">
        <f>VLOOKUP(IF(ISBLANK(J1198),C1198,LEFT(J1198,IFERROR(FIND("_",LEFT(J1198,4)),1)-1)),{"","fact";"c","reset";"tc","reset";"ec","reset";"tec","fact";"c32","rate";"c64","rate";"cmpd","";"ec32","diff";"ec64","diff";"f","fact";"family","";"n","raw";"s",""},2,FALSE)</f>
        <v>fact</v>
      </c>
      <c r="L1198" s="4" t="str">
        <f t="shared" si="72"/>
        <v>100 * calls / nfs.v3.totalCalls</v>
      </c>
      <c r="M1198" s="5" t="str">
        <f t="shared" si="73"/>
        <v>pct</v>
      </c>
      <c r="N1198" s="5" t="str">
        <f t="shared" si="74"/>
        <v>calls</v>
      </c>
      <c r="O1198" s="5" t="str">
        <f t="shared" si="75"/>
        <v>nfs.v3.totalCalls</v>
      </c>
    </row>
    <row r="1199" spans="1:15">
      <c r="A1199" s="5" t="s">
        <v>4772</v>
      </c>
      <c r="B1199" s="5" t="s">
        <v>4504</v>
      </c>
      <c r="C1199" s="5" t="s">
        <v>35</v>
      </c>
      <c r="D1199" s="5" t="s">
        <v>2953</v>
      </c>
      <c r="E1199" s="5" t="s">
        <v>4771</v>
      </c>
      <c r="F1199" s="5" t="s">
        <v>2480</v>
      </c>
      <c r="G1199" s="5">
        <v>13</v>
      </c>
      <c r="H1199" s="5" t="s">
        <v>27</v>
      </c>
      <c r="I1199" s="5">
        <v>-1</v>
      </c>
      <c r="J1199" s="5"/>
      <c r="K1199" s="4" t="str">
        <f>VLOOKUP(IF(ISBLANK(J1199),C1199,LEFT(J1199,IFERROR(FIND("_",LEFT(J1199,4)),1)-1)),{"","fact";"c","reset";"tc","reset";"ec","reset";"tec","fact";"c32","rate";"c64","rate";"cmpd","";"ec32","diff";"ec64","diff";"f","fact";"family","";"n","raw";"s",""},2,FALSE)</f>
        <v>rate</v>
      </c>
      <c r="L1199" s="4" t="str">
        <f t="shared" si="72"/>
        <v/>
      </c>
      <c r="M1199" s="5" t="str">
        <f t="shared" si="73"/>
        <v/>
      </c>
      <c r="N1199" s="5" t="str">
        <f t="shared" si="74"/>
        <v/>
      </c>
      <c r="O1199" s="5" t="str">
        <f t="shared" si="75"/>
        <v/>
      </c>
    </row>
    <row r="1200" spans="1:15">
      <c r="A1200" s="5" t="s">
        <v>3000</v>
      </c>
      <c r="B1200" s="5" t="s">
        <v>30</v>
      </c>
      <c r="C1200" s="5" t="s">
        <v>455</v>
      </c>
      <c r="D1200" s="5" t="s">
        <v>3001</v>
      </c>
      <c r="E1200" s="5" t="s">
        <v>2972</v>
      </c>
      <c r="F1200" s="5" t="s">
        <v>261</v>
      </c>
      <c r="G1200" s="5">
        <v>10</v>
      </c>
      <c r="H1200" s="5" t="s">
        <v>27</v>
      </c>
      <c r="I1200" s="5"/>
      <c r="J1200" s="5" t="s">
        <v>3002</v>
      </c>
      <c r="K1200" s="4" t="str">
        <f>VLOOKUP(IF(ISBLANK(J1200),C1200,LEFT(J1200,IFERROR(FIND("_",LEFT(J1200,4)),1)-1)),{"","fact";"c","reset";"tc","reset";"ec","reset";"tec","fact";"c32","rate";"c64","rate";"cmpd","";"ec32","diff";"ec64","diff";"f","fact";"family","";"n","raw";"s",""},2,FALSE)</f>
        <v>reset</v>
      </c>
      <c r="L1200" s="4" t="str">
        <f t="shared" si="72"/>
        <v>∑ (nfs.v3.op.*.calls)</v>
      </c>
      <c r="M1200" s="5" t="str">
        <f t="shared" si="73"/>
        <v>sum</v>
      </c>
      <c r="N1200" s="5" t="str">
        <f t="shared" si="74"/>
        <v>nfs.v3.op.*.calls</v>
      </c>
      <c r="O1200" s="5" t="str">
        <f t="shared" si="75"/>
        <v/>
      </c>
    </row>
    <row r="1201" spans="1:15">
      <c r="A1201" s="5" t="s">
        <v>3003</v>
      </c>
      <c r="B1201" s="5" t="s">
        <v>30</v>
      </c>
      <c r="C1201" s="5" t="s">
        <v>455</v>
      </c>
      <c r="D1201" s="5" t="s">
        <v>3001</v>
      </c>
      <c r="E1201" s="5" t="s">
        <v>2975</v>
      </c>
      <c r="F1201" s="5" t="s">
        <v>1302</v>
      </c>
      <c r="G1201" s="5">
        <v>10</v>
      </c>
      <c r="H1201" s="5" t="s">
        <v>27</v>
      </c>
      <c r="I1201" s="5"/>
      <c r="J1201" s="5" t="s">
        <v>3004</v>
      </c>
      <c r="K1201" s="4" t="str">
        <f>VLOOKUP(IF(ISBLANK(J1201),C1201,LEFT(J1201,IFERROR(FIND("_",LEFT(J1201,4)),1)-1)),{"","fact";"c","reset";"tc","reset";"ec","reset";"tec","fact";"c32","rate";"c64","rate";"cmpd","";"ec32","diff";"ec64","diff";"f","fact";"family","";"n","raw";"s",""},2,FALSE)</f>
        <v>reset</v>
      </c>
      <c r="L1201" s="4" t="str">
        <f t="shared" si="72"/>
        <v>∑ (nfs.v3.op.*.failures)</v>
      </c>
      <c r="M1201" s="5" t="str">
        <f t="shared" si="73"/>
        <v>sum</v>
      </c>
      <c r="N1201" s="5" t="str">
        <f t="shared" si="74"/>
        <v>nfs.v3.op.*.failures</v>
      </c>
      <c r="O1201" s="5" t="str">
        <f t="shared" si="75"/>
        <v/>
      </c>
    </row>
    <row r="1202" spans="1:15">
      <c r="A1202" s="5" t="s">
        <v>3005</v>
      </c>
      <c r="B1202" s="5" t="s">
        <v>30</v>
      </c>
      <c r="C1202" s="5" t="s">
        <v>455</v>
      </c>
      <c r="D1202" s="5" t="s">
        <v>3001</v>
      </c>
      <c r="E1202" s="5" t="s">
        <v>3006</v>
      </c>
      <c r="F1202" s="5" t="s">
        <v>2480</v>
      </c>
      <c r="G1202" s="5">
        <v>10</v>
      </c>
      <c r="H1202" s="5" t="s">
        <v>27</v>
      </c>
      <c r="I1202" s="5"/>
      <c r="J1202" s="5" t="s">
        <v>3007</v>
      </c>
      <c r="K1202" s="4" t="str">
        <f>VLOOKUP(IF(ISBLANK(J1202),C1202,LEFT(J1202,IFERROR(FIND("_",LEFT(J1202,4)),1)-1)),{"","fact";"c","reset";"tc","reset";"ec","reset";"tec","fact";"c32","rate";"c64","rate";"cmpd","";"ec32","diff";"ec64","diff";"f","fact";"family","";"n","raw";"s",""},2,FALSE)</f>
        <v>fact</v>
      </c>
      <c r="L1202" s="4" t="str">
        <f t="shared" si="72"/>
        <v>∑ (nfs.v3.op.*.totalTime)</v>
      </c>
      <c r="M1202" s="5" t="str">
        <f t="shared" si="73"/>
        <v>sum</v>
      </c>
      <c r="N1202" s="5" t="str">
        <f t="shared" si="74"/>
        <v>nfs.v3.op.*.totalTime</v>
      </c>
      <c r="O1202" s="5" t="str">
        <f t="shared" si="75"/>
        <v/>
      </c>
    </row>
    <row r="1203" spans="1:15">
      <c r="A1203" s="5" t="s">
        <v>3008</v>
      </c>
      <c r="B1203" s="5" t="s">
        <v>24</v>
      </c>
      <c r="C1203" s="5" t="s">
        <v>30</v>
      </c>
      <c r="D1203" s="5" t="s">
        <v>3009</v>
      </c>
      <c r="E1203" s="5" t="s">
        <v>3010</v>
      </c>
      <c r="F1203" s="5"/>
      <c r="G1203" s="5">
        <v>17</v>
      </c>
      <c r="H1203" s="5" t="s">
        <v>27</v>
      </c>
      <c r="I1203" s="5">
        <v>-1</v>
      </c>
      <c r="J1203" s="5"/>
      <c r="K1203" s="4" t="str">
        <f>VLOOKUP(IF(ISBLANK(J1203),C1203,LEFT(J1203,IFERROR(FIND("_",LEFT(J1203,4)),1)-1)),{"","fact";"c","reset";"tc","reset";"ec","reset";"tec","fact";"c32","rate";"c64","rate";"cmpd","";"ec32","diff";"ec64","diff";"f","fact";"family","";"n","raw";"s",""},2,FALSE)</f>
        <v/>
      </c>
      <c r="L1203" s="4" t="str">
        <f t="shared" si="72"/>
        <v/>
      </c>
      <c r="M1203" s="5" t="str">
        <f t="shared" si="73"/>
        <v/>
      </c>
      <c r="N1203" s="5" t="str">
        <f t="shared" si="74"/>
        <v/>
      </c>
      <c r="O1203" s="5" t="str">
        <f t="shared" si="75"/>
        <v/>
      </c>
    </row>
    <row r="1204" spans="1:15">
      <c r="A1204" s="5" t="s">
        <v>3011</v>
      </c>
      <c r="B1204" s="5" t="s">
        <v>24</v>
      </c>
      <c r="C1204" s="5" t="s">
        <v>455</v>
      </c>
      <c r="D1204" s="5" t="s">
        <v>3012</v>
      </c>
      <c r="E1204" s="5" t="s">
        <v>4773</v>
      </c>
      <c r="F1204" s="5" t="s">
        <v>4774</v>
      </c>
      <c r="G1204" s="5">
        <v>-1</v>
      </c>
      <c r="H1204" s="5" t="s">
        <v>27</v>
      </c>
      <c r="I1204" s="5">
        <v>1</v>
      </c>
      <c r="J1204" s="5" t="s">
        <v>530</v>
      </c>
      <c r="K1204" s="4" t="str">
        <f>VLOOKUP(IF(ISBLANK(J1204),C1204,LEFT(J1204,IFERROR(FIND("_",LEFT(J1204,4)),1)-1)),{"","fact";"c","reset";"tc","reset";"ec","reset";"tec","fact";"c32","rate";"c64","rate";"cmpd","";"ec32","diff";"ec64","diff";"f","fact";"family","";"n","raw";"s",""},2,FALSE)</f>
        <v>fact</v>
      </c>
      <c r="L1204" s="4" t="str">
        <f t="shared" si="72"/>
        <v>totalTime / calls</v>
      </c>
      <c r="M1204" s="5" t="str">
        <f t="shared" si="73"/>
        <v>div</v>
      </c>
      <c r="N1204" s="5" t="str">
        <f t="shared" si="74"/>
        <v>totalTime</v>
      </c>
      <c r="O1204" s="5" t="str">
        <f t="shared" si="75"/>
        <v>calls</v>
      </c>
    </row>
    <row r="1205" spans="1:15">
      <c r="A1205" s="5" t="s">
        <v>3014</v>
      </c>
      <c r="B1205" s="5" t="s">
        <v>24</v>
      </c>
      <c r="C1205" s="5" t="s">
        <v>35</v>
      </c>
      <c r="D1205" s="5" t="s">
        <v>3015</v>
      </c>
      <c r="E1205" s="5" t="s">
        <v>3016</v>
      </c>
      <c r="F1205" s="5" t="s">
        <v>606</v>
      </c>
      <c r="G1205" s="5">
        <v>10</v>
      </c>
      <c r="H1205" s="5" t="s">
        <v>27</v>
      </c>
      <c r="I1205" s="5">
        <v>-1</v>
      </c>
      <c r="J1205" s="5"/>
      <c r="K1205" s="4" t="str">
        <f>VLOOKUP(IF(ISBLANK(J1205),C1205,LEFT(J1205,IFERROR(FIND("_",LEFT(J1205,4)),1)-1)),{"","fact";"c","reset";"tc","reset";"ec","reset";"tec","fact";"c32","rate";"c64","rate";"cmpd","";"ec32","diff";"ec64","diff";"f","fact";"family","";"n","raw";"s",""},2,FALSE)</f>
        <v>rate</v>
      </c>
      <c r="L1205" s="4" t="str">
        <f t="shared" si="72"/>
        <v/>
      </c>
      <c r="M1205" s="5" t="str">
        <f t="shared" si="73"/>
        <v/>
      </c>
      <c r="N1205" s="5" t="str">
        <f t="shared" si="74"/>
        <v/>
      </c>
      <c r="O1205" s="5" t="str">
        <f t="shared" si="75"/>
        <v/>
      </c>
    </row>
    <row r="1206" spans="1:15">
      <c r="A1206" s="5" t="s">
        <v>3017</v>
      </c>
      <c r="B1206" s="5" t="s">
        <v>24</v>
      </c>
      <c r="C1206" s="5" t="s">
        <v>145</v>
      </c>
      <c r="D1206" s="5" t="s">
        <v>3018</v>
      </c>
      <c r="E1206" s="5" t="s">
        <v>4775</v>
      </c>
      <c r="F1206" s="5" t="s">
        <v>4776</v>
      </c>
      <c r="G1206" s="5">
        <v>10</v>
      </c>
      <c r="H1206" s="5" t="s">
        <v>27</v>
      </c>
      <c r="I1206" s="5">
        <v>-1</v>
      </c>
      <c r="J1206" s="5"/>
      <c r="K1206" s="4" t="str">
        <f>VLOOKUP(IF(ISBLANK(J1206),C1206,LEFT(J1206,IFERROR(FIND("_",LEFT(J1206,4)),1)-1)),{"","fact";"c","reset";"tc","reset";"ec","reset";"tec","fact";"c32","rate";"c64","rate";"cmpd","";"ec32","diff";"ec64","diff";"f","fact";"family","";"n","raw";"s",""},2,FALSE)</f>
        <v>fact</v>
      </c>
      <c r="L1206" s="4" t="str">
        <f t="shared" si="72"/>
        <v/>
      </c>
      <c r="M1206" s="5" t="str">
        <f t="shared" si="73"/>
        <v/>
      </c>
      <c r="N1206" s="5" t="str">
        <f t="shared" si="74"/>
        <v/>
      </c>
      <c r="O1206" s="5" t="str">
        <f t="shared" si="75"/>
        <v/>
      </c>
    </row>
    <row r="1207" spans="1:15">
      <c r="A1207" s="5" t="s">
        <v>3020</v>
      </c>
      <c r="B1207" s="5" t="s">
        <v>24</v>
      </c>
      <c r="C1207" s="5" t="s">
        <v>35</v>
      </c>
      <c r="D1207" s="5" t="s">
        <v>3021</v>
      </c>
      <c r="E1207" s="5" t="s">
        <v>4777</v>
      </c>
      <c r="F1207" s="5" t="s">
        <v>4776</v>
      </c>
      <c r="G1207" s="5">
        <v>10</v>
      </c>
      <c r="H1207" s="5" t="s">
        <v>27</v>
      </c>
      <c r="I1207" s="5">
        <v>-1</v>
      </c>
      <c r="J1207" s="5"/>
      <c r="K1207" s="4" t="str">
        <f>VLOOKUP(IF(ISBLANK(J1207),C1207,LEFT(J1207,IFERROR(FIND("_",LEFT(J1207,4)),1)-1)),{"","fact";"c","reset";"tc","reset";"ec","reset";"tec","fact";"c32","rate";"c64","rate";"cmpd","";"ec32","diff";"ec64","diff";"f","fact";"family","";"n","raw";"s",""},2,FALSE)</f>
        <v>rate</v>
      </c>
      <c r="L1207" s="4" t="str">
        <f t="shared" si="72"/>
        <v/>
      </c>
      <c r="M1207" s="5" t="str">
        <f t="shared" si="73"/>
        <v/>
      </c>
      <c r="N1207" s="5" t="str">
        <f t="shared" si="74"/>
        <v/>
      </c>
      <c r="O1207" s="5" t="str">
        <f t="shared" si="75"/>
        <v/>
      </c>
    </row>
    <row r="1208" spans="1:15">
      <c r="A1208" s="5" t="s">
        <v>3023</v>
      </c>
      <c r="B1208" s="5" t="s">
        <v>30</v>
      </c>
      <c r="C1208" s="5" t="s">
        <v>35</v>
      </c>
      <c r="D1208" s="5" t="s">
        <v>3024</v>
      </c>
      <c r="E1208" s="5" t="s">
        <v>3025</v>
      </c>
      <c r="F1208" s="5" t="s">
        <v>2480</v>
      </c>
      <c r="G1208" s="5">
        <v>13</v>
      </c>
      <c r="H1208" s="5" t="s">
        <v>27</v>
      </c>
      <c r="I1208" s="5"/>
      <c r="J1208" s="5"/>
      <c r="K1208" s="4" t="str">
        <f>VLOOKUP(IF(ISBLANK(J1208),C1208,LEFT(J1208,IFERROR(FIND("_",LEFT(J1208,4)),1)-1)),{"","fact";"c","reset";"tc","reset";"ec","reset";"tec","fact";"c32","rate";"c64","rate";"cmpd","";"ec32","diff";"ec64","diff";"f","fact";"family","";"n","raw";"s",""},2,FALSE)</f>
        <v>rate</v>
      </c>
      <c r="L1208" s="4" t="str">
        <f t="shared" si="72"/>
        <v/>
      </c>
      <c r="M1208" s="5" t="str">
        <f t="shared" si="73"/>
        <v/>
      </c>
      <c r="N1208" s="5" t="str">
        <f t="shared" si="74"/>
        <v/>
      </c>
      <c r="O1208" s="5" t="str">
        <f t="shared" si="75"/>
        <v/>
      </c>
    </row>
    <row r="1209" spans="1:15">
      <c r="A1209" s="5" t="s">
        <v>3026</v>
      </c>
      <c r="B1209" s="5" t="s">
        <v>30</v>
      </c>
      <c r="C1209" s="5" t="s">
        <v>237</v>
      </c>
      <c r="D1209" s="5"/>
      <c r="E1209" s="5" t="s">
        <v>3027</v>
      </c>
      <c r="F1209" s="5"/>
      <c r="G1209" s="5">
        <v>-1</v>
      </c>
      <c r="H1209" s="5" t="s">
        <v>27</v>
      </c>
      <c r="I1209" s="5"/>
      <c r="J1209" s="5"/>
      <c r="K1209" s="4" t="str">
        <f>VLOOKUP(IF(ISBLANK(J1209),C1209,LEFT(J1209,IFERROR(FIND("_",LEFT(J1209,4)),1)-1)),{"","fact";"c","reset";"tc","reset";"ec","reset";"tec","fact";"c32","rate";"c64","rate";"cmpd","";"ec32","diff";"ec64","diff";"f","fact";"family","";"n","raw";"s",""},2,FALSE)</f>
        <v/>
      </c>
      <c r="L1209" s="4" t="str">
        <f t="shared" si="72"/>
        <v/>
      </c>
      <c r="M1209" s="5" t="str">
        <f t="shared" si="73"/>
        <v/>
      </c>
      <c r="N1209" s="5" t="str">
        <f t="shared" si="74"/>
        <v/>
      </c>
      <c r="O1209" s="5" t="str">
        <f t="shared" si="75"/>
        <v/>
      </c>
    </row>
    <row r="1210" spans="1:15">
      <c r="A1210" s="5" t="s">
        <v>3028</v>
      </c>
      <c r="B1210" s="5" t="s">
        <v>30</v>
      </c>
      <c r="C1210" s="5" t="s">
        <v>35</v>
      </c>
      <c r="D1210" s="5" t="s">
        <v>3029</v>
      </c>
      <c r="E1210" s="5" t="s">
        <v>2898</v>
      </c>
      <c r="F1210" s="5" t="s">
        <v>2899</v>
      </c>
      <c r="G1210" s="5">
        <v>10</v>
      </c>
      <c r="H1210" s="5" t="s">
        <v>27</v>
      </c>
      <c r="I1210" s="5">
        <v>-1</v>
      </c>
      <c r="J1210" s="5"/>
      <c r="K1210" s="4" t="str">
        <f>VLOOKUP(IF(ISBLANK(J1210),C1210,LEFT(J1210,IFERROR(FIND("_",LEFT(J1210,4)),1)-1)),{"","fact";"c","reset";"tc","reset";"ec","reset";"tec","fact";"c32","rate";"c64","rate";"cmpd","";"ec32","diff";"ec64","diff";"f","fact";"family","";"n","raw";"s",""},2,FALSE)</f>
        <v>rate</v>
      </c>
      <c r="L1210" s="4" t="str">
        <f t="shared" si="72"/>
        <v/>
      </c>
      <c r="M1210" s="5" t="str">
        <f t="shared" si="73"/>
        <v/>
      </c>
      <c r="N1210" s="5" t="str">
        <f t="shared" si="74"/>
        <v/>
      </c>
      <c r="O1210" s="5" t="str">
        <f t="shared" si="75"/>
        <v/>
      </c>
    </row>
    <row r="1211" spans="1:15">
      <c r="A1211" s="5" t="s">
        <v>3030</v>
      </c>
      <c r="B1211" s="5" t="s">
        <v>30</v>
      </c>
      <c r="C1211" s="5" t="s">
        <v>35</v>
      </c>
      <c r="D1211" s="5" t="s">
        <v>3031</v>
      </c>
      <c r="E1211" s="5" t="s">
        <v>2902</v>
      </c>
      <c r="F1211" s="5" t="s">
        <v>2903</v>
      </c>
      <c r="G1211" s="5">
        <v>10</v>
      </c>
      <c r="H1211" s="5" t="s">
        <v>27</v>
      </c>
      <c r="I1211" s="5">
        <v>-1</v>
      </c>
      <c r="J1211" s="5"/>
      <c r="K1211" s="4" t="str">
        <f>VLOOKUP(IF(ISBLANK(J1211),C1211,LEFT(J1211,IFERROR(FIND("_",LEFT(J1211,4)),1)-1)),{"","fact";"c","reset";"tc","reset";"ec","reset";"tec","fact";"c32","rate";"c64","rate";"cmpd","";"ec32","diff";"ec64","diff";"f","fact";"family","";"n","raw";"s",""},2,FALSE)</f>
        <v>rate</v>
      </c>
      <c r="L1211" s="4" t="str">
        <f t="shared" si="72"/>
        <v/>
      </c>
      <c r="M1211" s="5" t="str">
        <f t="shared" si="73"/>
        <v/>
      </c>
      <c r="N1211" s="5" t="str">
        <f t="shared" si="74"/>
        <v/>
      </c>
      <c r="O1211" s="5" t="str">
        <f t="shared" si="75"/>
        <v/>
      </c>
    </row>
    <row r="1212" spans="1:15">
      <c r="A1212" s="5" t="s">
        <v>3032</v>
      </c>
      <c r="B1212" s="5" t="s">
        <v>30</v>
      </c>
      <c r="C1212" s="5" t="s">
        <v>145</v>
      </c>
      <c r="D1212" s="5" t="s">
        <v>3033</v>
      </c>
      <c r="E1212" s="5" t="s">
        <v>2906</v>
      </c>
      <c r="F1212" s="5" t="s">
        <v>1134</v>
      </c>
      <c r="G1212" s="5">
        <v>10</v>
      </c>
      <c r="H1212" s="5" t="s">
        <v>27</v>
      </c>
      <c r="I1212" s="5">
        <v>-1</v>
      </c>
      <c r="J1212" s="5"/>
      <c r="K1212" s="4" t="str">
        <f>VLOOKUP(IF(ISBLANK(J1212),C1212,LEFT(J1212,IFERROR(FIND("_",LEFT(J1212,4)),1)-1)),{"","fact";"c","reset";"tc","reset";"ec","reset";"tec","fact";"c32","rate";"c64","rate";"cmpd","";"ec32","diff";"ec64","diff";"f","fact";"family","";"n","raw";"s",""},2,FALSE)</f>
        <v>fact</v>
      </c>
      <c r="L1212" s="4" t="str">
        <f t="shared" si="72"/>
        <v/>
      </c>
      <c r="M1212" s="5" t="str">
        <f t="shared" si="73"/>
        <v/>
      </c>
      <c r="N1212" s="5" t="str">
        <f t="shared" si="74"/>
        <v/>
      </c>
      <c r="O1212" s="5" t="str">
        <f t="shared" si="75"/>
        <v/>
      </c>
    </row>
    <row r="1213" spans="1:15">
      <c r="A1213" s="5" t="s">
        <v>3034</v>
      </c>
      <c r="B1213" s="5" t="s">
        <v>30</v>
      </c>
      <c r="C1213" s="5" t="s">
        <v>145</v>
      </c>
      <c r="D1213" s="5" t="s">
        <v>3035</v>
      </c>
      <c r="E1213" s="5" t="s">
        <v>2909</v>
      </c>
      <c r="F1213" s="5" t="s">
        <v>1134</v>
      </c>
      <c r="G1213" s="5">
        <v>10</v>
      </c>
      <c r="H1213" s="5" t="s">
        <v>27</v>
      </c>
      <c r="I1213" s="5">
        <v>-1</v>
      </c>
      <c r="J1213" s="5"/>
      <c r="K1213" s="4" t="str">
        <f>VLOOKUP(IF(ISBLANK(J1213),C1213,LEFT(J1213,IFERROR(FIND("_",LEFT(J1213,4)),1)-1)),{"","fact";"c","reset";"tc","reset";"ec","reset";"tec","fact";"c32","rate";"c64","rate";"cmpd","";"ec32","diff";"ec64","diff";"f","fact";"family","";"n","raw";"s",""},2,FALSE)</f>
        <v>fact</v>
      </c>
      <c r="L1213" s="4" t="str">
        <f t="shared" si="72"/>
        <v/>
      </c>
      <c r="M1213" s="5" t="str">
        <f t="shared" si="73"/>
        <v/>
      </c>
      <c r="N1213" s="5" t="str">
        <f t="shared" si="74"/>
        <v/>
      </c>
      <c r="O1213" s="5" t="str">
        <f t="shared" si="75"/>
        <v/>
      </c>
    </row>
    <row r="1214" spans="1:15">
      <c r="A1214" s="5" t="s">
        <v>3036</v>
      </c>
      <c r="B1214" s="5" t="s">
        <v>30</v>
      </c>
      <c r="C1214" s="5" t="s">
        <v>35</v>
      </c>
      <c r="D1214" s="5" t="s">
        <v>3035</v>
      </c>
      <c r="E1214" s="5" t="s">
        <v>2911</v>
      </c>
      <c r="F1214" s="5" t="s">
        <v>55</v>
      </c>
      <c r="G1214" s="5">
        <v>10</v>
      </c>
      <c r="H1214" s="5" t="s">
        <v>27</v>
      </c>
      <c r="I1214" s="5">
        <v>-1</v>
      </c>
      <c r="J1214" s="5"/>
      <c r="K1214" s="4" t="str">
        <f>VLOOKUP(IF(ISBLANK(J1214),C1214,LEFT(J1214,IFERROR(FIND("_",LEFT(J1214,4)),1)-1)),{"","fact";"c","reset";"tc","reset";"ec","reset";"tec","fact";"c32","rate";"c64","rate";"cmpd","";"ec32","diff";"ec64","diff";"f","fact";"family","";"n","raw";"s",""},2,FALSE)</f>
        <v>rate</v>
      </c>
      <c r="L1214" s="4" t="str">
        <f t="shared" si="72"/>
        <v/>
      </c>
      <c r="M1214" s="5" t="str">
        <f t="shared" si="73"/>
        <v/>
      </c>
      <c r="N1214" s="5" t="str">
        <f t="shared" si="74"/>
        <v/>
      </c>
      <c r="O1214" s="5" t="str">
        <f t="shared" si="75"/>
        <v/>
      </c>
    </row>
    <row r="1215" spans="1:15">
      <c r="A1215" s="5" t="s">
        <v>3037</v>
      </c>
      <c r="B1215" s="5" t="s">
        <v>30</v>
      </c>
      <c r="C1215" s="5" t="s">
        <v>35</v>
      </c>
      <c r="D1215" s="5" t="s">
        <v>3038</v>
      </c>
      <c r="E1215" s="5" t="s">
        <v>2914</v>
      </c>
      <c r="F1215" s="5" t="s">
        <v>2899</v>
      </c>
      <c r="G1215" s="5">
        <v>10</v>
      </c>
      <c r="H1215" s="5" t="s">
        <v>27</v>
      </c>
      <c r="I1215" s="5">
        <v>-1</v>
      </c>
      <c r="J1215" s="5"/>
      <c r="K1215" s="4" t="str">
        <f>VLOOKUP(IF(ISBLANK(J1215),C1215,LEFT(J1215,IFERROR(FIND("_",LEFT(J1215,4)),1)-1)),{"","fact";"c","reset";"tc","reset";"ec","reset";"tec","fact";"c32","rate";"c64","rate";"cmpd","";"ec32","diff";"ec64","diff";"f","fact";"family","";"n","raw";"s",""},2,FALSE)</f>
        <v>rate</v>
      </c>
      <c r="L1215" s="4" t="str">
        <f t="shared" si="72"/>
        <v/>
      </c>
      <c r="M1215" s="5" t="str">
        <f t="shared" si="73"/>
        <v/>
      </c>
      <c r="N1215" s="5" t="str">
        <f t="shared" si="74"/>
        <v/>
      </c>
      <c r="O1215" s="5" t="str">
        <f t="shared" si="75"/>
        <v/>
      </c>
    </row>
    <row r="1216" spans="1:15">
      <c r="A1216" s="5" t="s">
        <v>3039</v>
      </c>
      <c r="B1216" s="5" t="s">
        <v>30</v>
      </c>
      <c r="C1216" s="5" t="s">
        <v>221</v>
      </c>
      <c r="D1216" s="5" t="s">
        <v>3040</v>
      </c>
      <c r="E1216" s="5" t="s">
        <v>2917</v>
      </c>
      <c r="F1216" s="5"/>
      <c r="G1216" s="5">
        <v>10</v>
      </c>
      <c r="H1216" s="5" t="s">
        <v>27</v>
      </c>
      <c r="I1216" s="5">
        <v>-1</v>
      </c>
      <c r="J1216" s="5"/>
      <c r="K1216" s="4" t="str">
        <f>VLOOKUP(IF(ISBLANK(J1216),C1216,LEFT(J1216,IFERROR(FIND("_",LEFT(J1216,4)),1)-1)),{"","fact";"c","reset";"tc","reset";"ec","reset";"tec","fact";"c32","rate";"c64","rate";"cmpd","";"ec32","diff";"ec64","diff";"f","fact";"family","";"n","raw";"s",""},2,FALSE)</f>
        <v>diff</v>
      </c>
      <c r="L1216" s="4" t="str">
        <f t="shared" si="72"/>
        <v/>
      </c>
      <c r="M1216" s="5" t="str">
        <f t="shared" si="73"/>
        <v/>
      </c>
      <c r="N1216" s="5" t="str">
        <f t="shared" si="74"/>
        <v/>
      </c>
      <c r="O1216" s="5" t="str">
        <f t="shared" si="75"/>
        <v/>
      </c>
    </row>
    <row r="1217" spans="1:15">
      <c r="A1217" s="5" t="s">
        <v>3041</v>
      </c>
      <c r="B1217" s="5" t="s">
        <v>30</v>
      </c>
      <c r="C1217" s="5" t="s">
        <v>221</v>
      </c>
      <c r="D1217" s="5" t="s">
        <v>3042</v>
      </c>
      <c r="E1217" s="5" t="s">
        <v>2920</v>
      </c>
      <c r="F1217" s="5" t="s">
        <v>1134</v>
      </c>
      <c r="G1217" s="5">
        <v>10</v>
      </c>
      <c r="H1217" s="5" t="s">
        <v>27</v>
      </c>
      <c r="I1217" s="5">
        <v>-1</v>
      </c>
      <c r="J1217" s="5"/>
      <c r="K1217" s="4" t="str">
        <f>VLOOKUP(IF(ISBLANK(J1217),C1217,LEFT(J1217,IFERROR(FIND("_",LEFT(J1217,4)),1)-1)),{"","fact";"c","reset";"tc","reset";"ec","reset";"tec","fact";"c32","rate";"c64","rate";"cmpd","";"ec32","diff";"ec64","diff";"f","fact";"family","";"n","raw";"s",""},2,FALSE)</f>
        <v>diff</v>
      </c>
      <c r="L1217" s="4" t="str">
        <f t="shared" si="72"/>
        <v/>
      </c>
      <c r="M1217" s="5" t="str">
        <f t="shared" si="73"/>
        <v/>
      </c>
      <c r="N1217" s="5" t="str">
        <f t="shared" si="74"/>
        <v/>
      </c>
      <c r="O1217" s="5" t="str">
        <f t="shared" si="75"/>
        <v/>
      </c>
    </row>
    <row r="1218" spans="1:15">
      <c r="A1218" s="5" t="s">
        <v>3043</v>
      </c>
      <c r="B1218" s="5" t="s">
        <v>30</v>
      </c>
      <c r="C1218" s="5" t="s">
        <v>221</v>
      </c>
      <c r="D1218" s="5" t="s">
        <v>3044</v>
      </c>
      <c r="E1218" s="5" t="s">
        <v>2923</v>
      </c>
      <c r="F1218" s="5" t="s">
        <v>1134</v>
      </c>
      <c r="G1218" s="5">
        <v>10</v>
      </c>
      <c r="H1218" s="5" t="s">
        <v>27</v>
      </c>
      <c r="I1218" s="5">
        <v>-1</v>
      </c>
      <c r="J1218" s="5"/>
      <c r="K1218" s="4" t="str">
        <f>VLOOKUP(IF(ISBLANK(J1218),C1218,LEFT(J1218,IFERROR(FIND("_",LEFT(J1218,4)),1)-1)),{"","fact";"c","reset";"tc","reset";"ec","reset";"tec","fact";"c32","rate";"c64","rate";"cmpd","";"ec32","diff";"ec64","diff";"f","fact";"family","";"n","raw";"s",""},2,FALSE)</f>
        <v>diff</v>
      </c>
      <c r="L1218" s="4" t="str">
        <f t="shared" si="72"/>
        <v/>
      </c>
      <c r="M1218" s="5" t="str">
        <f t="shared" si="73"/>
        <v/>
      </c>
      <c r="N1218" s="5" t="str">
        <f t="shared" si="74"/>
        <v/>
      </c>
      <c r="O1218" s="5" t="str">
        <f t="shared" si="75"/>
        <v/>
      </c>
    </row>
    <row r="1219" spans="1:15">
      <c r="A1219" s="5" t="s">
        <v>3045</v>
      </c>
      <c r="B1219" s="5" t="s">
        <v>30</v>
      </c>
      <c r="C1219" s="5" t="s">
        <v>221</v>
      </c>
      <c r="D1219" s="5" t="s">
        <v>3046</v>
      </c>
      <c r="E1219" s="5" t="s">
        <v>2926</v>
      </c>
      <c r="F1219" s="5" t="s">
        <v>2927</v>
      </c>
      <c r="G1219" s="5">
        <v>10</v>
      </c>
      <c r="H1219" s="5" t="s">
        <v>27</v>
      </c>
      <c r="I1219" s="5">
        <v>-1</v>
      </c>
      <c r="J1219" s="5"/>
      <c r="K1219" s="4" t="str">
        <f>VLOOKUP(IF(ISBLANK(J1219),C1219,LEFT(J1219,IFERROR(FIND("_",LEFT(J1219,4)),1)-1)),{"","fact";"c","reset";"tc","reset";"ec","reset";"tec","fact";"c32","rate";"c64","rate";"cmpd","";"ec32","diff";"ec64","diff";"f","fact";"family","";"n","raw";"s",""},2,FALSE)</f>
        <v>diff</v>
      </c>
      <c r="L1219" s="4" t="str">
        <f t="shared" ref="L1219:L1282" si="76">IF(M1219="div",CONCATENATE(N1219," / ",O1219),IF(M1219="sub",CONCATENATE(N1219," - ",O1219),IF(M1219="add",CONCATENATE(N1219," + ",O1219),IF(M1219="mult",CONCATENATE(N1219," * ",O1219),IF(M1219="pct",CONCATENATE("100 * ",N1219," / ",O1219),IF(M1219="sum",CONCATENATE("∑ (",N1219,IF(LEN(O1219)=0,""," + "),SUBSTITUTE(O1219,","," + "),")"),""))))))</f>
        <v/>
      </c>
      <c r="M1219" s="5" t="str">
        <f t="shared" ref="M1219:M1282" si="77">IF(ISBLANK(J1219),"",RIGHT(LEFT(J1219,FIND(",",J1219)-1),LEN(LEFT(J1219,FIND(",",J1219)-1))-IFERROR(FIND("_",LEFT(J1219,FIND(",",J1219)-1)),0)))</f>
        <v/>
      </c>
      <c r="N1219" s="5" t="str">
        <f t="shared" ref="N1219:N1282" si="78">IF(ISBLANK(J1219),"",MID(J1219,FIND(",",J1219)+1,IFERROR(FIND(",",J1219,FIND(",",J1219)+1)-FIND(",",J1219)-1,LEN(J1219))))</f>
        <v/>
      </c>
      <c r="O1219" s="5" t="str">
        <f t="shared" ref="O1219:O1282" si="79">IF(ISBLANK(J1219),"",IFERROR(RIGHT(J1219,LEN(J1219)-FIND(",",J1219,FIND(",",J1219)+1)),""))</f>
        <v/>
      </c>
    </row>
    <row r="1220" spans="1:15">
      <c r="A1220" s="5" t="s">
        <v>3047</v>
      </c>
      <c r="B1220" s="5" t="s">
        <v>24</v>
      </c>
      <c r="C1220" s="5" t="s">
        <v>25</v>
      </c>
      <c r="D1220" s="5"/>
      <c r="E1220" s="5" t="s">
        <v>3048</v>
      </c>
      <c r="F1220" s="5"/>
      <c r="G1220" s="5">
        <v>-1</v>
      </c>
      <c r="H1220" s="5" t="s">
        <v>27</v>
      </c>
      <c r="I1220" s="5"/>
      <c r="J1220" s="5"/>
      <c r="K1220" s="4" t="str">
        <f>VLOOKUP(IF(ISBLANK(J1220),C1220,LEFT(J1220,IFERROR(FIND("_",LEFT(J1220,4)),1)-1)),{"","fact";"c","reset";"tc","reset";"ec","reset";"tec","fact";"c32","rate";"c64","rate";"cmpd","";"ec32","diff";"ec64","diff";"f","fact";"family","";"n","raw";"s",""},2,FALSE)</f>
        <v/>
      </c>
      <c r="L1220" s="4" t="str">
        <f t="shared" si="76"/>
        <v/>
      </c>
      <c r="M1220" s="5" t="str">
        <f t="shared" si="77"/>
        <v/>
      </c>
      <c r="N1220" s="5" t="str">
        <f t="shared" si="78"/>
        <v/>
      </c>
      <c r="O1220" s="5" t="str">
        <f t="shared" si="79"/>
        <v/>
      </c>
    </row>
    <row r="1221" spans="1:15">
      <c r="A1221" s="5" t="s">
        <v>3049</v>
      </c>
      <c r="B1221" s="5" t="s">
        <v>24</v>
      </c>
      <c r="C1221" s="5" t="s">
        <v>35</v>
      </c>
      <c r="D1221" s="5" t="s">
        <v>3050</v>
      </c>
      <c r="E1221" s="5" t="s">
        <v>3051</v>
      </c>
      <c r="F1221" s="5" t="s">
        <v>55</v>
      </c>
      <c r="G1221" s="5">
        <v>-1</v>
      </c>
      <c r="H1221" s="5" t="s">
        <v>27</v>
      </c>
      <c r="I1221" s="5"/>
      <c r="J1221" s="5"/>
      <c r="K1221" s="4" t="str">
        <f>VLOOKUP(IF(ISBLANK(J1221),C1221,LEFT(J1221,IFERROR(FIND("_",LEFT(J1221,4)),1)-1)),{"","fact";"c","reset";"tc","reset";"ec","reset";"tec","fact";"c32","rate";"c64","rate";"cmpd","";"ec32","diff";"ec64","diff";"f","fact";"family","";"n","raw";"s",""},2,FALSE)</f>
        <v>rate</v>
      </c>
      <c r="L1221" s="4" t="str">
        <f t="shared" si="76"/>
        <v/>
      </c>
      <c r="M1221" s="5" t="str">
        <f t="shared" si="77"/>
        <v/>
      </c>
      <c r="N1221" s="5" t="str">
        <f t="shared" si="78"/>
        <v/>
      </c>
      <c r="O1221" s="5" t="str">
        <f t="shared" si="79"/>
        <v/>
      </c>
    </row>
    <row r="1222" spans="1:15">
      <c r="A1222" s="5" t="s">
        <v>3052</v>
      </c>
      <c r="B1222" s="5" t="s">
        <v>24</v>
      </c>
      <c r="C1222" s="5" t="s">
        <v>221</v>
      </c>
      <c r="D1222" s="5" t="s">
        <v>3050</v>
      </c>
      <c r="E1222" s="5" t="s">
        <v>3053</v>
      </c>
      <c r="F1222" s="5" t="s">
        <v>59</v>
      </c>
      <c r="G1222" s="5">
        <v>-1</v>
      </c>
      <c r="H1222" s="5" t="s">
        <v>27</v>
      </c>
      <c r="I1222" s="5"/>
      <c r="J1222" s="5"/>
      <c r="K1222" s="4" t="str">
        <f>VLOOKUP(IF(ISBLANK(J1222),C1222,LEFT(J1222,IFERROR(FIND("_",LEFT(J1222,4)),1)-1)),{"","fact";"c","reset";"tc","reset";"ec","reset";"tec","fact";"c32","rate";"c64","rate";"cmpd","";"ec32","diff";"ec64","diff";"f","fact";"family","";"n","raw";"s",""},2,FALSE)</f>
        <v>diff</v>
      </c>
      <c r="L1222" s="4" t="str">
        <f t="shared" si="76"/>
        <v/>
      </c>
      <c r="M1222" s="5" t="str">
        <f t="shared" si="77"/>
        <v/>
      </c>
      <c r="N1222" s="5" t="str">
        <f t="shared" si="78"/>
        <v/>
      </c>
      <c r="O1222" s="5" t="str">
        <f t="shared" si="79"/>
        <v/>
      </c>
    </row>
    <row r="1223" spans="1:15">
      <c r="A1223" s="5" t="s">
        <v>3054</v>
      </c>
      <c r="B1223" s="5" t="s">
        <v>24</v>
      </c>
      <c r="C1223" s="5" t="s">
        <v>35</v>
      </c>
      <c r="D1223" s="5" t="s">
        <v>3055</v>
      </c>
      <c r="E1223" s="5" t="s">
        <v>3056</v>
      </c>
      <c r="F1223" s="5" t="s">
        <v>55</v>
      </c>
      <c r="G1223" s="5">
        <v>-1</v>
      </c>
      <c r="H1223" s="5" t="s">
        <v>27</v>
      </c>
      <c r="I1223" s="5"/>
      <c r="J1223" s="5"/>
      <c r="K1223" s="4" t="str">
        <f>VLOOKUP(IF(ISBLANK(J1223),C1223,LEFT(J1223,IFERROR(FIND("_",LEFT(J1223,4)),1)-1)),{"","fact";"c","reset";"tc","reset";"ec","reset";"tec","fact";"c32","rate";"c64","rate";"cmpd","";"ec32","diff";"ec64","diff";"f","fact";"family","";"n","raw";"s",""},2,FALSE)</f>
        <v>rate</v>
      </c>
      <c r="L1223" s="4" t="str">
        <f t="shared" si="76"/>
        <v/>
      </c>
      <c r="M1223" s="5" t="str">
        <f t="shared" si="77"/>
        <v/>
      </c>
      <c r="N1223" s="5" t="str">
        <f t="shared" si="78"/>
        <v/>
      </c>
      <c r="O1223" s="5" t="str">
        <f t="shared" si="79"/>
        <v/>
      </c>
    </row>
    <row r="1224" spans="1:15">
      <c r="A1224" s="5" t="s">
        <v>3057</v>
      </c>
      <c r="B1224" s="5" t="s">
        <v>24</v>
      </c>
      <c r="C1224" s="5" t="s">
        <v>237</v>
      </c>
      <c r="D1224" s="5"/>
      <c r="E1224" s="5" t="s">
        <v>3058</v>
      </c>
      <c r="F1224" s="5"/>
      <c r="G1224" s="5">
        <v>-1</v>
      </c>
      <c r="H1224" s="5" t="s">
        <v>27</v>
      </c>
      <c r="I1224" s="5"/>
      <c r="J1224" s="5"/>
      <c r="K1224" s="4" t="str">
        <f>VLOOKUP(IF(ISBLANK(J1224),C1224,LEFT(J1224,IFERROR(FIND("_",LEFT(J1224,4)),1)-1)),{"","fact";"c","reset";"tc","reset";"ec","reset";"tec","fact";"c32","rate";"c64","rate";"cmpd","";"ec32","diff";"ec64","diff";"f","fact";"family","";"n","raw";"s",""},2,FALSE)</f>
        <v/>
      </c>
      <c r="L1224" s="4" t="str">
        <f t="shared" si="76"/>
        <v/>
      </c>
      <c r="M1224" s="5" t="str">
        <f t="shared" si="77"/>
        <v/>
      </c>
      <c r="N1224" s="5" t="str">
        <f t="shared" si="78"/>
        <v/>
      </c>
      <c r="O1224" s="5" t="str">
        <f t="shared" si="79"/>
        <v/>
      </c>
    </row>
    <row r="1225" spans="1:15">
      <c r="A1225" s="5" t="s">
        <v>3059</v>
      </c>
      <c r="B1225" s="5" t="s">
        <v>24</v>
      </c>
      <c r="C1225" s="5" t="s">
        <v>145</v>
      </c>
      <c r="D1225" s="5" t="s">
        <v>3060</v>
      </c>
      <c r="E1225" s="5" t="s">
        <v>3061</v>
      </c>
      <c r="F1225" s="5" t="s">
        <v>3062</v>
      </c>
      <c r="G1225" s="5">
        <v>-1</v>
      </c>
      <c r="H1225" s="5" t="s">
        <v>27</v>
      </c>
      <c r="I1225" s="5">
        <v>-1</v>
      </c>
      <c r="J1225" s="5"/>
      <c r="K1225" s="4" t="str">
        <f>VLOOKUP(IF(ISBLANK(J1225),C1225,LEFT(J1225,IFERROR(FIND("_",LEFT(J1225,4)),1)-1)),{"","fact";"c","reset";"tc","reset";"ec","reset";"tec","fact";"c32","rate";"c64","rate";"cmpd","";"ec32","diff";"ec64","diff";"f","fact";"family","";"n","raw";"s",""},2,FALSE)</f>
        <v>fact</v>
      </c>
      <c r="L1225" s="4" t="str">
        <f t="shared" si="76"/>
        <v/>
      </c>
      <c r="M1225" s="5" t="str">
        <f t="shared" si="77"/>
        <v/>
      </c>
      <c r="N1225" s="5" t="str">
        <f t="shared" si="78"/>
        <v/>
      </c>
      <c r="O1225" s="5" t="str">
        <f t="shared" si="79"/>
        <v/>
      </c>
    </row>
    <row r="1226" spans="1:15">
      <c r="A1226" s="5" t="s">
        <v>3063</v>
      </c>
      <c r="B1226" s="5" t="s">
        <v>24</v>
      </c>
      <c r="C1226" s="5" t="s">
        <v>145</v>
      </c>
      <c r="D1226" s="5" t="s">
        <v>3060</v>
      </c>
      <c r="E1226" s="5" t="s">
        <v>3064</v>
      </c>
      <c r="F1226" s="5" t="s">
        <v>3065</v>
      </c>
      <c r="G1226" s="5">
        <v>-1</v>
      </c>
      <c r="H1226" s="5" t="s">
        <v>27</v>
      </c>
      <c r="I1226" s="5">
        <v>-1</v>
      </c>
      <c r="J1226" s="5"/>
      <c r="K1226" s="4" t="str">
        <f>VLOOKUP(IF(ISBLANK(J1226),C1226,LEFT(J1226,IFERROR(FIND("_",LEFT(J1226,4)),1)-1)),{"","fact";"c","reset";"tc","reset";"ec","reset";"tec","fact";"c32","rate";"c64","rate";"cmpd","";"ec32","diff";"ec64","diff";"f","fact";"family","";"n","raw";"s",""},2,FALSE)</f>
        <v>fact</v>
      </c>
      <c r="L1226" s="4" t="str">
        <f t="shared" si="76"/>
        <v/>
      </c>
      <c r="M1226" s="5" t="str">
        <f t="shared" si="77"/>
        <v/>
      </c>
      <c r="N1226" s="5" t="str">
        <f t="shared" si="78"/>
        <v/>
      </c>
      <c r="O1226" s="5" t="str">
        <f t="shared" si="79"/>
        <v/>
      </c>
    </row>
    <row r="1227" spans="1:15">
      <c r="A1227" s="5" t="s">
        <v>3066</v>
      </c>
      <c r="B1227" s="5" t="s">
        <v>24</v>
      </c>
      <c r="C1227" s="5" t="s">
        <v>221</v>
      </c>
      <c r="D1227" s="5" t="s">
        <v>3055</v>
      </c>
      <c r="E1227" s="5" t="s">
        <v>3067</v>
      </c>
      <c r="F1227" s="5" t="s">
        <v>59</v>
      </c>
      <c r="G1227" s="5">
        <v>-1</v>
      </c>
      <c r="H1227" s="5" t="s">
        <v>27</v>
      </c>
      <c r="I1227" s="5"/>
      <c r="J1227" s="5"/>
      <c r="K1227" s="4" t="str">
        <f>VLOOKUP(IF(ISBLANK(J1227),C1227,LEFT(J1227,IFERROR(FIND("_",LEFT(J1227,4)),1)-1)),{"","fact";"c","reset";"tc","reset";"ec","reset";"tec","fact";"c32","rate";"c64","rate";"cmpd","";"ec32","diff";"ec64","diff";"f","fact";"family","";"n","raw";"s",""},2,FALSE)</f>
        <v>diff</v>
      </c>
      <c r="L1227" s="4" t="str">
        <f t="shared" si="76"/>
        <v/>
      </c>
      <c r="M1227" s="5" t="str">
        <f t="shared" si="77"/>
        <v/>
      </c>
      <c r="N1227" s="5" t="str">
        <f t="shared" si="78"/>
        <v/>
      </c>
      <c r="O1227" s="5" t="str">
        <f t="shared" si="79"/>
        <v/>
      </c>
    </row>
    <row r="1228" spans="1:15">
      <c r="A1228" s="5" t="s">
        <v>3068</v>
      </c>
      <c r="B1228" s="5" t="s">
        <v>30</v>
      </c>
      <c r="C1228" s="5" t="s">
        <v>25</v>
      </c>
      <c r="D1228" s="5"/>
      <c r="E1228" s="5" t="s">
        <v>3069</v>
      </c>
      <c r="F1228" s="5"/>
      <c r="G1228" s="5">
        <v>-1</v>
      </c>
      <c r="H1228" s="5" t="s">
        <v>27</v>
      </c>
      <c r="I1228" s="5"/>
      <c r="J1228" s="5"/>
      <c r="K1228" s="4" t="str">
        <f>VLOOKUP(IF(ISBLANK(J1228),C1228,LEFT(J1228,IFERROR(FIND("_",LEFT(J1228,4)),1)-1)),{"","fact";"c","reset";"tc","reset";"ec","reset";"tec","fact";"c32","rate";"c64","rate";"cmpd","";"ec32","diff";"ec64","diff";"f","fact";"family","";"n","raw";"s",""},2,FALSE)</f>
        <v/>
      </c>
      <c r="L1228" s="4" t="str">
        <f t="shared" si="76"/>
        <v/>
      </c>
      <c r="M1228" s="5" t="str">
        <f t="shared" si="77"/>
        <v/>
      </c>
      <c r="N1228" s="5" t="str">
        <f t="shared" si="78"/>
        <v/>
      </c>
      <c r="O1228" s="5" t="str">
        <f t="shared" si="79"/>
        <v/>
      </c>
    </row>
    <row r="1229" spans="1:15">
      <c r="A1229" s="5" t="s">
        <v>3070</v>
      </c>
      <c r="B1229" s="5" t="s">
        <v>29</v>
      </c>
      <c r="C1229" s="5" t="s">
        <v>30</v>
      </c>
      <c r="D1229" s="5" t="s">
        <v>3071</v>
      </c>
      <c r="E1229" s="5" t="s">
        <v>3072</v>
      </c>
      <c r="F1229" s="5"/>
      <c r="G1229" s="5">
        <v>35</v>
      </c>
      <c r="H1229" s="5" t="s">
        <v>27</v>
      </c>
      <c r="I1229" s="5">
        <v>-1</v>
      </c>
      <c r="J1229" s="5"/>
      <c r="K1229" s="4" t="str">
        <f>VLOOKUP(IF(ISBLANK(J1229),C1229,LEFT(J1229,IFERROR(FIND("_",LEFT(J1229,4)),1)-1)),{"","fact";"c","reset";"tc","reset";"ec","reset";"tec","fact";"c32","rate";"c64","rate";"cmpd","";"ec32","diff";"ec64","diff";"f","fact";"family","";"n","raw";"s",""},2,FALSE)</f>
        <v/>
      </c>
      <c r="L1229" s="4" t="str">
        <f t="shared" si="76"/>
        <v/>
      </c>
      <c r="M1229" s="5" t="str">
        <f t="shared" si="77"/>
        <v/>
      </c>
      <c r="N1229" s="5" t="str">
        <f t="shared" si="78"/>
        <v/>
      </c>
      <c r="O1229" s="5" t="str">
        <f t="shared" si="79"/>
        <v/>
      </c>
    </row>
    <row r="1230" spans="1:15">
      <c r="A1230" s="5" t="s">
        <v>3073</v>
      </c>
      <c r="B1230" s="5" t="s">
        <v>29</v>
      </c>
      <c r="C1230" s="5" t="s">
        <v>145</v>
      </c>
      <c r="D1230" s="5" t="s">
        <v>3074</v>
      </c>
      <c r="E1230" s="5" t="s">
        <v>3075</v>
      </c>
      <c r="F1230" s="5" t="s">
        <v>242</v>
      </c>
      <c r="G1230" s="5">
        <v>-1</v>
      </c>
      <c r="H1230" s="5" t="s">
        <v>27</v>
      </c>
      <c r="I1230" s="5">
        <v>-1</v>
      </c>
      <c r="J1230" s="5"/>
      <c r="K1230" s="4" t="str">
        <f>VLOOKUP(IF(ISBLANK(J1230),C1230,LEFT(J1230,IFERROR(FIND("_",LEFT(J1230,4)),1)-1)),{"","fact";"c","reset";"tc","reset";"ec","reset";"tec","fact";"c32","rate";"c64","rate";"cmpd","";"ec32","diff";"ec64","diff";"f","fact";"family","";"n","raw";"s",""},2,FALSE)</f>
        <v>fact</v>
      </c>
      <c r="L1230" s="4" t="str">
        <f t="shared" si="76"/>
        <v/>
      </c>
      <c r="M1230" s="5" t="str">
        <f t="shared" si="77"/>
        <v/>
      </c>
      <c r="N1230" s="5" t="str">
        <f t="shared" si="78"/>
        <v/>
      </c>
      <c r="O1230" s="5" t="str">
        <f t="shared" si="79"/>
        <v/>
      </c>
    </row>
    <row r="1231" spans="1:15">
      <c r="A1231" s="5" t="s">
        <v>3076</v>
      </c>
      <c r="B1231" s="5" t="s">
        <v>29</v>
      </c>
      <c r="C1231" s="5" t="s">
        <v>25</v>
      </c>
      <c r="D1231" s="5"/>
      <c r="E1231" s="5" t="s">
        <v>3077</v>
      </c>
      <c r="F1231" s="5"/>
      <c r="G1231" s="5">
        <v>-1</v>
      </c>
      <c r="H1231" s="5" t="s">
        <v>27</v>
      </c>
      <c r="I1231" s="5"/>
      <c r="J1231" s="5"/>
      <c r="K1231" s="4" t="str">
        <f>VLOOKUP(IF(ISBLANK(J1231),C1231,LEFT(J1231,IFERROR(FIND("_",LEFT(J1231,4)),1)-1)),{"","fact";"c","reset";"tc","reset";"ec","reset";"tec","fact";"c32","rate";"c64","rate";"cmpd","";"ec32","diff";"ec64","diff";"f","fact";"family","";"n","raw";"s",""},2,FALSE)</f>
        <v/>
      </c>
      <c r="L1231" s="4" t="str">
        <f t="shared" si="76"/>
        <v/>
      </c>
      <c r="M1231" s="5" t="str">
        <f t="shared" si="77"/>
        <v/>
      </c>
      <c r="N1231" s="5" t="str">
        <f t="shared" si="78"/>
        <v/>
      </c>
      <c r="O1231" s="5" t="str">
        <f t="shared" si="79"/>
        <v/>
      </c>
    </row>
    <row r="1232" spans="1:15">
      <c r="A1232" s="5" t="s">
        <v>3078</v>
      </c>
      <c r="B1232" s="5" t="s">
        <v>24</v>
      </c>
      <c r="C1232" s="5" t="s">
        <v>25</v>
      </c>
      <c r="D1232" s="5"/>
      <c r="E1232" s="5" t="s">
        <v>3079</v>
      </c>
      <c r="F1232" s="5"/>
      <c r="G1232" s="5">
        <v>-1</v>
      </c>
      <c r="H1232" s="5" t="s">
        <v>27</v>
      </c>
      <c r="I1232" s="5"/>
      <c r="J1232" s="5"/>
      <c r="K1232" s="4" t="str">
        <f>VLOOKUP(IF(ISBLANK(J1232),C1232,LEFT(J1232,IFERROR(FIND("_",LEFT(J1232,4)),1)-1)),{"","fact";"c","reset";"tc","reset";"ec","reset";"tec","fact";"c32","rate";"c64","rate";"cmpd","";"ec32","diff";"ec64","diff";"f","fact";"family","";"n","raw";"s",""},2,FALSE)</f>
        <v/>
      </c>
      <c r="L1232" s="4" t="str">
        <f t="shared" si="76"/>
        <v/>
      </c>
      <c r="M1232" s="5" t="str">
        <f t="shared" si="77"/>
        <v/>
      </c>
      <c r="N1232" s="5" t="str">
        <f t="shared" si="78"/>
        <v/>
      </c>
      <c r="O1232" s="5" t="str">
        <f t="shared" si="79"/>
        <v/>
      </c>
    </row>
    <row r="1233" spans="1:15">
      <c r="A1233" s="5" t="s">
        <v>3080</v>
      </c>
      <c r="B1233" s="5" t="s">
        <v>29</v>
      </c>
      <c r="C1233" s="5" t="s">
        <v>145</v>
      </c>
      <c r="D1233" s="5" t="s">
        <v>884</v>
      </c>
      <c r="E1233" s="5" t="s">
        <v>3081</v>
      </c>
      <c r="F1233" s="5"/>
      <c r="G1233" s="5">
        <v>5</v>
      </c>
      <c r="H1233" s="5" t="s">
        <v>27</v>
      </c>
      <c r="I1233" s="5"/>
      <c r="J1233" s="5"/>
      <c r="K1233" s="4" t="str">
        <f>VLOOKUP(IF(ISBLANK(J1233),C1233,LEFT(J1233,IFERROR(FIND("_",LEFT(J1233,4)),1)-1)),{"","fact";"c","reset";"tc","reset";"ec","reset";"tec","fact";"c32","rate";"c64","rate";"cmpd","";"ec32","diff";"ec64","diff";"f","fact";"family","";"n","raw";"s",""},2,FALSE)</f>
        <v>fact</v>
      </c>
      <c r="L1233" s="4" t="str">
        <f t="shared" si="76"/>
        <v/>
      </c>
      <c r="M1233" s="5" t="str">
        <f t="shared" si="77"/>
        <v/>
      </c>
      <c r="N1233" s="5" t="str">
        <f t="shared" si="78"/>
        <v/>
      </c>
      <c r="O1233" s="5" t="str">
        <f t="shared" si="79"/>
        <v/>
      </c>
    </row>
    <row r="1234" spans="1:15">
      <c r="A1234" s="5" t="s">
        <v>3082</v>
      </c>
      <c r="B1234" s="5" t="s">
        <v>29</v>
      </c>
      <c r="C1234" s="5" t="s">
        <v>145</v>
      </c>
      <c r="D1234" s="5" t="s">
        <v>3083</v>
      </c>
      <c r="E1234" s="5" t="s">
        <v>3084</v>
      </c>
      <c r="F1234" s="5"/>
      <c r="G1234" s="5">
        <v>5</v>
      </c>
      <c r="H1234" s="5" t="s">
        <v>27</v>
      </c>
      <c r="I1234" s="5"/>
      <c r="J1234" s="5"/>
      <c r="K1234" s="4" t="str">
        <f>VLOOKUP(IF(ISBLANK(J1234),C1234,LEFT(J1234,IFERROR(FIND("_",LEFT(J1234,4)),1)-1)),{"","fact";"c","reset";"tc","reset";"ec","reset";"tec","fact";"c32","rate";"c64","rate";"cmpd","";"ec32","diff";"ec64","diff";"f","fact";"family","";"n","raw";"s",""},2,FALSE)</f>
        <v>fact</v>
      </c>
      <c r="L1234" s="4" t="str">
        <f t="shared" si="76"/>
        <v/>
      </c>
      <c r="M1234" s="5" t="str">
        <f t="shared" si="77"/>
        <v/>
      </c>
      <c r="N1234" s="5" t="str">
        <f t="shared" si="78"/>
        <v/>
      </c>
      <c r="O1234" s="5" t="str">
        <f t="shared" si="79"/>
        <v/>
      </c>
    </row>
    <row r="1235" spans="1:15">
      <c r="A1235" s="5" t="s">
        <v>3085</v>
      </c>
      <c r="B1235" s="5" t="s">
        <v>24</v>
      </c>
      <c r="C1235" s="5" t="s">
        <v>30</v>
      </c>
      <c r="D1235" s="5" t="s">
        <v>3086</v>
      </c>
      <c r="E1235" s="5" t="s">
        <v>3087</v>
      </c>
      <c r="F1235" s="5"/>
      <c r="G1235" s="5">
        <v>16</v>
      </c>
      <c r="H1235" s="5" t="s">
        <v>27</v>
      </c>
      <c r="I1235" s="5">
        <v>-1</v>
      </c>
      <c r="J1235" s="5"/>
      <c r="K1235" s="4" t="str">
        <f>VLOOKUP(IF(ISBLANK(J1235),C1235,LEFT(J1235,IFERROR(FIND("_",LEFT(J1235,4)),1)-1)),{"","fact";"c","reset";"tc","reset";"ec","reset";"tec","fact";"c32","rate";"c64","rate";"cmpd","";"ec32","diff";"ec64","diff";"f","fact";"family","";"n","raw";"s",""},2,FALSE)</f>
        <v/>
      </c>
      <c r="L1235" s="4" t="str">
        <f t="shared" si="76"/>
        <v/>
      </c>
      <c r="M1235" s="5" t="str">
        <f t="shared" si="77"/>
        <v/>
      </c>
      <c r="N1235" s="5" t="str">
        <f t="shared" si="78"/>
        <v/>
      </c>
      <c r="O1235" s="5" t="str">
        <f t="shared" si="79"/>
        <v/>
      </c>
    </row>
    <row r="1236" spans="1:15" ht="30">
      <c r="A1236" s="5" t="s">
        <v>3088</v>
      </c>
      <c r="B1236" s="5" t="s">
        <v>24</v>
      </c>
      <c r="C1236" s="5" t="s">
        <v>455</v>
      </c>
      <c r="D1236" s="5" t="s">
        <v>3089</v>
      </c>
      <c r="E1236" s="5" t="s">
        <v>3090</v>
      </c>
      <c r="F1236" s="5" t="s">
        <v>3091</v>
      </c>
      <c r="G1236" s="5">
        <v>5</v>
      </c>
      <c r="H1236" s="5" t="s">
        <v>27</v>
      </c>
      <c r="I1236" s="5"/>
      <c r="J1236" s="5" t="s">
        <v>3092</v>
      </c>
      <c r="K1236" s="4" t="str">
        <f>VLOOKUP(IF(ISBLANK(J1236),C1236,LEFT(J1236,IFERROR(FIND("_",LEFT(J1236,4)),1)-1)),{"","fact";"c","reset";"tc","reset";"ec","reset";"tec","fact";"c32","rate";"c64","rate";"cmpd","";"ec32","diff";"ec64","diff";"f","fact";"family","";"n","raw";"s",""},2,FALSE)</f>
        <v>fact</v>
      </c>
      <c r="L1236" s="4" t="str">
        <f t="shared" si="76"/>
        <v>averageQueueLengthIntermediate / physical.coreCount</v>
      </c>
      <c r="M1236" s="5" t="str">
        <f t="shared" si="77"/>
        <v>div</v>
      </c>
      <c r="N1236" s="5" t="str">
        <f t="shared" si="78"/>
        <v>averageQueueLengthIntermediate</v>
      </c>
      <c r="O1236" s="5" t="str">
        <f t="shared" si="79"/>
        <v>physical.coreCount</v>
      </c>
    </row>
    <row r="1237" spans="1:15" ht="30">
      <c r="A1237" s="5" t="s">
        <v>3093</v>
      </c>
      <c r="B1237" s="5" t="s">
        <v>29</v>
      </c>
      <c r="C1237" s="5" t="s">
        <v>455</v>
      </c>
      <c r="D1237" s="5" t="s">
        <v>3089</v>
      </c>
      <c r="E1237" s="5" t="s">
        <v>3090</v>
      </c>
      <c r="F1237" s="5" t="s">
        <v>3091</v>
      </c>
      <c r="G1237" s="5">
        <v>5</v>
      </c>
      <c r="H1237" s="5" t="s">
        <v>27</v>
      </c>
      <c r="I1237" s="5"/>
      <c r="J1237" s="5" t="s">
        <v>3094</v>
      </c>
      <c r="K1237" s="4" t="str">
        <f>VLOOKUP(IF(ISBLANK(J1237),C1237,LEFT(J1237,IFERROR(FIND("_",LEFT(J1237,4)),1)-1)),{"","fact";"c","reset";"tc","reset";"ec","reset";"tec","fact";"c32","rate";"c64","rate";"cmpd","";"ec32","diff";"ec64","diff";"f","fact";"family","";"n","raw";"s",""},2,FALSE)</f>
        <v>fact</v>
      </c>
      <c r="L1237" s="4" t="str">
        <f t="shared" si="76"/>
        <v>sumArrivalQueueLength / totalCalls</v>
      </c>
      <c r="M1237" s="5" t="str">
        <f t="shared" si="77"/>
        <v>div</v>
      </c>
      <c r="N1237" s="5" t="str">
        <f t="shared" si="78"/>
        <v>sumArrivalQueueLength</v>
      </c>
      <c r="O1237" s="5" t="str">
        <f t="shared" si="79"/>
        <v>totalCalls</v>
      </c>
    </row>
    <row r="1238" spans="1:15">
      <c r="A1238" s="5" t="s">
        <v>3095</v>
      </c>
      <c r="B1238" s="5" t="s">
        <v>29</v>
      </c>
      <c r="C1238" s="5" t="s">
        <v>455</v>
      </c>
      <c r="D1238" s="5" t="s">
        <v>3096</v>
      </c>
      <c r="E1238" s="5" t="s">
        <v>3097</v>
      </c>
      <c r="F1238" s="5"/>
      <c r="G1238" s="5">
        <v>5</v>
      </c>
      <c r="H1238" s="5" t="s">
        <v>27</v>
      </c>
      <c r="I1238" s="5"/>
      <c r="J1238" s="5" t="s">
        <v>3098</v>
      </c>
      <c r="K1238" s="4" t="str">
        <f>VLOOKUP(IF(ISBLANK(J1238),C1238,LEFT(J1238,IFERROR(FIND("_",LEFT(J1238,4)),1)-1)),{"","fact";"c","reset";"tc","reset";"ec","reset";"tec","fact";"c32","rate";"c64","rate";"cmpd","";"ec32","diff";"ec64","diff";"f","fact";"family","";"n","raw";"s",""},2,FALSE)</f>
        <v>reset</v>
      </c>
      <c r="L1238" s="4" t="str">
        <f t="shared" si="76"/>
        <v>∑ (core.*.blocksSeeked)</v>
      </c>
      <c r="M1238" s="5" t="str">
        <f t="shared" si="77"/>
        <v>sum</v>
      </c>
      <c r="N1238" s="5" t="str">
        <f t="shared" si="78"/>
        <v>core.*.blocksSeeked</v>
      </c>
      <c r="O1238" s="5" t="str">
        <f t="shared" si="79"/>
        <v/>
      </c>
    </row>
    <row r="1239" spans="1:15">
      <c r="A1239" s="5" t="s">
        <v>3099</v>
      </c>
      <c r="B1239" s="5" t="s">
        <v>29</v>
      </c>
      <c r="C1239" s="5" t="s">
        <v>455</v>
      </c>
      <c r="D1239" s="5" t="s">
        <v>3100</v>
      </c>
      <c r="E1239" s="5" t="s">
        <v>3101</v>
      </c>
      <c r="F1239" s="5"/>
      <c r="G1239" s="5">
        <v>5</v>
      </c>
      <c r="H1239" s="5" t="s">
        <v>27</v>
      </c>
      <c r="I1239" s="5"/>
      <c r="J1239" s="5" t="s">
        <v>3102</v>
      </c>
      <c r="K1239" s="4" t="str">
        <f>VLOOKUP(IF(ISBLANK(J1239),C1239,LEFT(J1239,IFERROR(FIND("_",LEFT(J1239,4)),1)-1)),{"","fact";"c","reset";"tc","reset";"ec","reset";"tec","fact";"c32","rate";"c64","rate";"cmpd","";"ec32","diff";"ec64","diff";"f","fact";"family","";"n","raw";"s",""},2,FALSE)</f>
        <v>reset</v>
      </c>
      <c r="L1239" s="4" t="str">
        <f t="shared" si="76"/>
        <v>∑ (core.*.busyTicks)</v>
      </c>
      <c r="M1239" s="5" t="str">
        <f t="shared" si="77"/>
        <v>sum</v>
      </c>
      <c r="N1239" s="5" t="str">
        <f t="shared" si="78"/>
        <v>core.*.busyTicks</v>
      </c>
      <c r="O1239" s="5" t="str">
        <f t="shared" si="79"/>
        <v/>
      </c>
    </row>
    <row r="1240" spans="1:15" ht="45">
      <c r="A1240" s="5" t="s">
        <v>3103</v>
      </c>
      <c r="B1240" s="5" t="s">
        <v>29</v>
      </c>
      <c r="C1240" s="5" t="s">
        <v>455</v>
      </c>
      <c r="D1240" s="5" t="s">
        <v>3104</v>
      </c>
      <c r="E1240" s="5" t="s">
        <v>3105</v>
      </c>
      <c r="F1240" s="5" t="s">
        <v>3091</v>
      </c>
      <c r="G1240" s="5">
        <v>5</v>
      </c>
      <c r="H1240" s="5" t="s">
        <v>27</v>
      </c>
      <c r="I1240" s="5"/>
      <c r="J1240" s="5" t="s">
        <v>3106</v>
      </c>
      <c r="K1240" s="4" t="str">
        <f>VLOOKUP(IF(ISBLANK(J1240),C1240,LEFT(J1240,IFERROR(FIND("_",LEFT(J1240,4)),1)-1)),{"","fact";"c","reset";"tc","reset";"ec","reset";"tec","fact";"c32","rate";"c64","rate";"cmpd","";"ec32","diff";"ec64","diff";"f","fact";"family","";"n","raw";"s",""},2,FALSE)</f>
        <v>fact</v>
      </c>
      <c r="L1240" s="4" t="str">
        <f t="shared" si="76"/>
        <v>busyTicks * averageQueueLengthIntermediate</v>
      </c>
      <c r="M1240" s="5" t="str">
        <f t="shared" si="77"/>
        <v>mult</v>
      </c>
      <c r="N1240" s="5" t="str">
        <f t="shared" si="78"/>
        <v>busyTicks</v>
      </c>
      <c r="O1240" s="5" t="str">
        <f t="shared" si="79"/>
        <v>averageQueueLengthIntermediate</v>
      </c>
    </row>
    <row r="1241" spans="1:15">
      <c r="A1241" s="5" t="s">
        <v>3107</v>
      </c>
      <c r="B1241" s="5" t="s">
        <v>29</v>
      </c>
      <c r="C1241" s="5" t="s">
        <v>30</v>
      </c>
      <c r="D1241" s="5" t="s">
        <v>3108</v>
      </c>
      <c r="E1241" s="5" t="s">
        <v>3109</v>
      </c>
      <c r="F1241" s="5"/>
      <c r="G1241" s="5">
        <v>16</v>
      </c>
      <c r="H1241" s="5" t="s">
        <v>27</v>
      </c>
      <c r="I1241" s="5">
        <v>-1</v>
      </c>
      <c r="J1241" s="5"/>
      <c r="K1241" s="4" t="str">
        <f>VLOOKUP(IF(ISBLANK(J1241),C1241,LEFT(J1241,IFERROR(FIND("_",LEFT(J1241,4)),1)-1)),{"","fact";"c","reset";"tc","reset";"ec","reset";"tec","fact";"c32","rate";"c64","rate";"cmpd","";"ec32","diff";"ec64","diff";"f","fact";"family","";"n","raw";"s",""},2,FALSE)</f>
        <v/>
      </c>
      <c r="L1241" s="4" t="str">
        <f t="shared" si="76"/>
        <v/>
      </c>
      <c r="M1241" s="5" t="str">
        <f t="shared" si="77"/>
        <v/>
      </c>
      <c r="N1241" s="5" t="str">
        <f t="shared" si="78"/>
        <v/>
      </c>
      <c r="O1241" s="5" t="str">
        <f t="shared" si="79"/>
        <v/>
      </c>
    </row>
    <row r="1242" spans="1:15">
      <c r="A1242" s="5" t="s">
        <v>3110</v>
      </c>
      <c r="B1242" s="5" t="s">
        <v>29</v>
      </c>
      <c r="C1242" s="5" t="s">
        <v>35</v>
      </c>
      <c r="D1242" s="5" t="s">
        <v>3096</v>
      </c>
      <c r="E1242" s="5" t="s">
        <v>3097</v>
      </c>
      <c r="F1242" s="5"/>
      <c r="G1242" s="5">
        <v>-1</v>
      </c>
      <c r="H1242" s="5" t="s">
        <v>27</v>
      </c>
      <c r="I1242" s="5">
        <v>-1</v>
      </c>
      <c r="J1242" s="5"/>
      <c r="K1242" s="4" t="str">
        <f>VLOOKUP(IF(ISBLANK(J1242),C1242,LEFT(J1242,IFERROR(FIND("_",LEFT(J1242,4)),1)-1)),{"","fact";"c","reset";"tc","reset";"ec","reset";"tec","fact";"c32","rate";"c64","rate";"cmpd","";"ec32","diff";"ec64","diff";"f","fact";"family","";"n","raw";"s",""},2,FALSE)</f>
        <v>rate</v>
      </c>
      <c r="L1242" s="4" t="str">
        <f t="shared" si="76"/>
        <v/>
      </c>
      <c r="M1242" s="5" t="str">
        <f t="shared" si="77"/>
        <v/>
      </c>
      <c r="N1242" s="5" t="str">
        <f t="shared" si="78"/>
        <v/>
      </c>
      <c r="O1242" s="5" t="str">
        <f t="shared" si="79"/>
        <v/>
      </c>
    </row>
    <row r="1243" spans="1:15">
      <c r="A1243" s="5" t="s">
        <v>3111</v>
      </c>
      <c r="B1243" s="5" t="s">
        <v>29</v>
      </c>
      <c r="C1243" s="5" t="s">
        <v>221</v>
      </c>
      <c r="D1243" s="5" t="s">
        <v>3100</v>
      </c>
      <c r="E1243" s="5" t="s">
        <v>3101</v>
      </c>
      <c r="F1243" s="5"/>
      <c r="G1243" s="5">
        <v>-1</v>
      </c>
      <c r="H1243" s="5" t="s">
        <v>27</v>
      </c>
      <c r="I1243" s="5">
        <v>-1</v>
      </c>
      <c r="J1243" s="5"/>
      <c r="K1243" s="4" t="str">
        <f>VLOOKUP(IF(ISBLANK(J1243),C1243,LEFT(J1243,IFERROR(FIND("_",LEFT(J1243,4)),1)-1)),{"","fact";"c","reset";"tc","reset";"ec","reset";"tec","fact";"c32","rate";"c64","rate";"cmpd","";"ec32","diff";"ec64","diff";"f","fact";"family","";"n","raw";"s",""},2,FALSE)</f>
        <v>diff</v>
      </c>
      <c r="L1243" s="4" t="str">
        <f t="shared" si="76"/>
        <v/>
      </c>
      <c r="M1243" s="5" t="str">
        <f t="shared" si="77"/>
        <v/>
      </c>
      <c r="N1243" s="5" t="str">
        <f t="shared" si="78"/>
        <v/>
      </c>
      <c r="O1243" s="5" t="str">
        <f t="shared" si="79"/>
        <v/>
      </c>
    </row>
    <row r="1244" spans="1:15">
      <c r="A1244" s="5" t="s">
        <v>3112</v>
      </c>
      <c r="B1244" s="5" t="s">
        <v>29</v>
      </c>
      <c r="C1244" s="5" t="s">
        <v>221</v>
      </c>
      <c r="D1244" s="5" t="s">
        <v>3113</v>
      </c>
      <c r="E1244" s="5" t="s">
        <v>3114</v>
      </c>
      <c r="F1244" s="5"/>
      <c r="G1244" s="5">
        <v>-1</v>
      </c>
      <c r="H1244" s="5" t="s">
        <v>27</v>
      </c>
      <c r="I1244" s="5">
        <v>-1</v>
      </c>
      <c r="J1244" s="5"/>
      <c r="K1244" s="4" t="str">
        <f>VLOOKUP(IF(ISBLANK(J1244),C1244,LEFT(J1244,IFERROR(FIND("_",LEFT(J1244,4)),1)-1)),{"","fact";"c","reset";"tc","reset";"ec","reset";"tec","fact";"c32","rate";"c64","rate";"cmpd","";"ec32","diff";"ec64","diff";"f","fact";"family","";"n","raw";"s",""},2,FALSE)</f>
        <v>diff</v>
      </c>
      <c r="L1244" s="4" t="str">
        <f t="shared" si="76"/>
        <v/>
      </c>
      <c r="M1244" s="5" t="str">
        <f t="shared" si="77"/>
        <v/>
      </c>
      <c r="N1244" s="5" t="str">
        <f t="shared" si="78"/>
        <v/>
      </c>
      <c r="O1244" s="5" t="str">
        <f t="shared" si="79"/>
        <v/>
      </c>
    </row>
    <row r="1245" spans="1:15">
      <c r="A1245" s="5" t="s">
        <v>3115</v>
      </c>
      <c r="B1245" s="5" t="s">
        <v>29</v>
      </c>
      <c r="C1245" s="5" t="s">
        <v>35</v>
      </c>
      <c r="D1245" s="5" t="s">
        <v>3116</v>
      </c>
      <c r="E1245" s="5" t="s">
        <v>3117</v>
      </c>
      <c r="F1245" s="5"/>
      <c r="G1245" s="5">
        <v>-1</v>
      </c>
      <c r="H1245" s="5" t="s">
        <v>27</v>
      </c>
      <c r="I1245" s="5">
        <v>-1</v>
      </c>
      <c r="J1245" s="5"/>
      <c r="K1245" s="4" t="str">
        <f>VLOOKUP(IF(ISBLANK(J1245),C1245,LEFT(J1245,IFERROR(FIND("_",LEFT(J1245,4)),1)-1)),{"","fact";"c","reset";"tc","reset";"ec","reset";"tec","fact";"c32","rate";"c64","rate";"cmpd","";"ec32","diff";"ec64","diff";"f","fact";"family","";"n","raw";"s",""},2,FALSE)</f>
        <v>rate</v>
      </c>
      <c r="L1245" s="4" t="str">
        <f t="shared" si="76"/>
        <v/>
      </c>
      <c r="M1245" s="5" t="str">
        <f t="shared" si="77"/>
        <v/>
      </c>
      <c r="N1245" s="5" t="str">
        <f t="shared" si="78"/>
        <v/>
      </c>
      <c r="O1245" s="5" t="str">
        <f t="shared" si="79"/>
        <v/>
      </c>
    </row>
    <row r="1246" spans="1:15">
      <c r="A1246" s="5" t="s">
        <v>3118</v>
      </c>
      <c r="B1246" s="5" t="s">
        <v>29</v>
      </c>
      <c r="C1246" s="5" t="s">
        <v>35</v>
      </c>
      <c r="D1246" s="5" t="s">
        <v>3119</v>
      </c>
      <c r="E1246" s="5" t="s">
        <v>3120</v>
      </c>
      <c r="F1246" s="5"/>
      <c r="G1246" s="5">
        <v>-1</v>
      </c>
      <c r="H1246" s="5" t="s">
        <v>27</v>
      </c>
      <c r="I1246" s="5">
        <v>-1</v>
      </c>
      <c r="J1246" s="5"/>
      <c r="K1246" s="4" t="str">
        <f>VLOOKUP(IF(ISBLANK(J1246),C1246,LEFT(J1246,IFERROR(FIND("_",LEFT(J1246,4)),1)-1)),{"","fact";"c","reset";"tc","reset";"ec","reset";"tec","fact";"c32","rate";"c64","rate";"cmpd","";"ec32","diff";"ec64","diff";"f","fact";"family","";"n","raw";"s",""},2,FALSE)</f>
        <v>rate</v>
      </c>
      <c r="L1246" s="4" t="str">
        <f t="shared" si="76"/>
        <v/>
      </c>
      <c r="M1246" s="5" t="str">
        <f t="shared" si="77"/>
        <v/>
      </c>
      <c r="N1246" s="5" t="str">
        <f t="shared" si="78"/>
        <v/>
      </c>
      <c r="O1246" s="5" t="str">
        <f t="shared" si="79"/>
        <v/>
      </c>
    </row>
    <row r="1247" spans="1:15">
      <c r="A1247" s="5" t="s">
        <v>3121</v>
      </c>
      <c r="B1247" s="5" t="s">
        <v>29</v>
      </c>
      <c r="C1247" s="5" t="s">
        <v>35</v>
      </c>
      <c r="D1247" s="5" t="s">
        <v>3122</v>
      </c>
      <c r="E1247" s="5" t="s">
        <v>3123</v>
      </c>
      <c r="F1247" s="5"/>
      <c r="G1247" s="5">
        <v>-1</v>
      </c>
      <c r="H1247" s="5" t="s">
        <v>27</v>
      </c>
      <c r="I1247" s="5">
        <v>-1</v>
      </c>
      <c r="J1247" s="5"/>
      <c r="K1247" s="4" t="str">
        <f>VLOOKUP(IF(ISBLANK(J1247),C1247,LEFT(J1247,IFERROR(FIND("_",LEFT(J1247,4)),1)-1)),{"","fact";"c","reset";"tc","reset";"ec","reset";"tec","fact";"c32","rate";"c64","rate";"cmpd","";"ec32","diff";"ec64","diff";"f","fact";"family","";"n","raw";"s",""},2,FALSE)</f>
        <v>rate</v>
      </c>
      <c r="L1247" s="4" t="str">
        <f t="shared" si="76"/>
        <v/>
      </c>
      <c r="M1247" s="5" t="str">
        <f t="shared" si="77"/>
        <v/>
      </c>
      <c r="N1247" s="5" t="str">
        <f t="shared" si="78"/>
        <v/>
      </c>
      <c r="O1247" s="5" t="str">
        <f t="shared" si="79"/>
        <v/>
      </c>
    </row>
    <row r="1248" spans="1:15">
      <c r="A1248" s="5" t="s">
        <v>3124</v>
      </c>
      <c r="B1248" s="5" t="s">
        <v>29</v>
      </c>
      <c r="C1248" s="5" t="s">
        <v>35</v>
      </c>
      <c r="D1248" s="5" t="s">
        <v>3125</v>
      </c>
      <c r="E1248" s="5" t="s">
        <v>3126</v>
      </c>
      <c r="F1248" s="5"/>
      <c r="G1248" s="5">
        <v>-1</v>
      </c>
      <c r="H1248" s="5" t="s">
        <v>27</v>
      </c>
      <c r="I1248" s="5">
        <v>-1</v>
      </c>
      <c r="J1248" s="5"/>
      <c r="K1248" s="4" t="str">
        <f>VLOOKUP(IF(ISBLANK(J1248),C1248,LEFT(J1248,IFERROR(FIND("_",LEFT(J1248,4)),1)-1)),{"","fact";"c","reset";"tc","reset";"ec","reset";"tec","fact";"c32","rate";"c64","rate";"cmpd","";"ec32","diff";"ec64","diff";"f","fact";"family","";"n","raw";"s",""},2,FALSE)</f>
        <v>rate</v>
      </c>
      <c r="L1248" s="4" t="str">
        <f t="shared" si="76"/>
        <v/>
      </c>
      <c r="M1248" s="5" t="str">
        <f t="shared" si="77"/>
        <v/>
      </c>
      <c r="N1248" s="5" t="str">
        <f t="shared" si="78"/>
        <v/>
      </c>
      <c r="O1248" s="5" t="str">
        <f t="shared" si="79"/>
        <v/>
      </c>
    </row>
    <row r="1249" spans="1:15">
      <c r="A1249" s="5" t="s">
        <v>3127</v>
      </c>
      <c r="B1249" s="5" t="s">
        <v>29</v>
      </c>
      <c r="C1249" s="5" t="s">
        <v>35</v>
      </c>
      <c r="D1249" s="5" t="s">
        <v>3128</v>
      </c>
      <c r="E1249" s="5" t="s">
        <v>3129</v>
      </c>
      <c r="F1249" s="5"/>
      <c r="G1249" s="5">
        <v>-1</v>
      </c>
      <c r="H1249" s="5" t="s">
        <v>27</v>
      </c>
      <c r="I1249" s="5">
        <v>-1</v>
      </c>
      <c r="J1249" s="5"/>
      <c r="K1249" s="4" t="str">
        <f>VLOOKUP(IF(ISBLANK(J1249),C1249,LEFT(J1249,IFERROR(FIND("_",LEFT(J1249,4)),1)-1)),{"","fact";"c","reset";"tc","reset";"ec","reset";"tec","fact";"c32","rate";"c64","rate";"cmpd","";"ec32","diff";"ec64","diff";"f","fact";"family","";"n","raw";"s",""},2,FALSE)</f>
        <v>rate</v>
      </c>
      <c r="L1249" s="4" t="str">
        <f t="shared" si="76"/>
        <v/>
      </c>
      <c r="M1249" s="5" t="str">
        <f t="shared" si="77"/>
        <v/>
      </c>
      <c r="N1249" s="5" t="str">
        <f t="shared" si="78"/>
        <v/>
      </c>
      <c r="O1249" s="5" t="str">
        <f t="shared" si="79"/>
        <v/>
      </c>
    </row>
    <row r="1250" spans="1:15">
      <c r="A1250" s="5" t="s">
        <v>3130</v>
      </c>
      <c r="B1250" s="5" t="s">
        <v>29</v>
      </c>
      <c r="C1250" s="5" t="s">
        <v>35</v>
      </c>
      <c r="D1250" s="5" t="s">
        <v>3131</v>
      </c>
      <c r="E1250" s="5" t="s">
        <v>3132</v>
      </c>
      <c r="F1250" s="5"/>
      <c r="G1250" s="5">
        <v>-1</v>
      </c>
      <c r="H1250" s="5" t="s">
        <v>27</v>
      </c>
      <c r="I1250" s="5">
        <v>-1</v>
      </c>
      <c r="J1250" s="5"/>
      <c r="K1250" s="4" t="str">
        <f>VLOOKUP(IF(ISBLANK(J1250),C1250,LEFT(J1250,IFERROR(FIND("_",LEFT(J1250,4)),1)-1)),{"","fact";"c","reset";"tc","reset";"ec","reset";"tec","fact";"c32","rate";"c64","rate";"cmpd","";"ec32","diff";"ec64","diff";"f","fact";"family","";"n","raw";"s",""},2,FALSE)</f>
        <v>rate</v>
      </c>
      <c r="L1250" s="4" t="str">
        <f t="shared" si="76"/>
        <v/>
      </c>
      <c r="M1250" s="5" t="str">
        <f t="shared" si="77"/>
        <v/>
      </c>
      <c r="N1250" s="5" t="str">
        <f t="shared" si="78"/>
        <v/>
      </c>
      <c r="O1250" s="5" t="str">
        <f t="shared" si="79"/>
        <v/>
      </c>
    </row>
    <row r="1251" spans="1:15">
      <c r="A1251" s="5" t="s">
        <v>3133</v>
      </c>
      <c r="B1251" s="5" t="s">
        <v>29</v>
      </c>
      <c r="C1251" s="5" t="s">
        <v>35</v>
      </c>
      <c r="D1251" s="5" t="s">
        <v>3134</v>
      </c>
      <c r="E1251" s="5" t="s">
        <v>3135</v>
      </c>
      <c r="F1251" s="5"/>
      <c r="G1251" s="5">
        <v>-1</v>
      </c>
      <c r="H1251" s="5" t="s">
        <v>27</v>
      </c>
      <c r="I1251" s="5">
        <v>-1</v>
      </c>
      <c r="J1251" s="5"/>
      <c r="K1251" s="4" t="str">
        <f>VLOOKUP(IF(ISBLANK(J1251),C1251,LEFT(J1251,IFERROR(FIND("_",LEFT(J1251,4)),1)-1)),{"","fact";"c","reset";"tc","reset";"ec","reset";"tec","fact";"c32","rate";"c64","rate";"cmpd","";"ec32","diff";"ec64","diff";"f","fact";"family","";"n","raw";"s",""},2,FALSE)</f>
        <v>rate</v>
      </c>
      <c r="L1251" s="4" t="str">
        <f t="shared" si="76"/>
        <v/>
      </c>
      <c r="M1251" s="5" t="str">
        <f t="shared" si="77"/>
        <v/>
      </c>
      <c r="N1251" s="5" t="str">
        <f t="shared" si="78"/>
        <v/>
      </c>
      <c r="O1251" s="5" t="str">
        <f t="shared" si="79"/>
        <v/>
      </c>
    </row>
    <row r="1252" spans="1:15">
      <c r="A1252" s="5" t="s">
        <v>3136</v>
      </c>
      <c r="B1252" s="5" t="s">
        <v>29</v>
      </c>
      <c r="C1252" s="5" t="s">
        <v>35</v>
      </c>
      <c r="D1252" s="5" t="s">
        <v>3137</v>
      </c>
      <c r="E1252" s="5" t="s">
        <v>3138</v>
      </c>
      <c r="F1252" s="5"/>
      <c r="G1252" s="5">
        <v>-1</v>
      </c>
      <c r="H1252" s="5" t="s">
        <v>27</v>
      </c>
      <c r="I1252" s="5">
        <v>-1</v>
      </c>
      <c r="J1252" s="5"/>
      <c r="K1252" s="4" t="str">
        <f>VLOOKUP(IF(ISBLANK(J1252),C1252,LEFT(J1252,IFERROR(FIND("_",LEFT(J1252,4)),1)-1)),{"","fact";"c","reset";"tc","reset";"ec","reset";"tec","fact";"c32","rate";"c64","rate";"cmpd","";"ec32","diff";"ec64","diff";"f","fact";"family","";"n","raw";"s",""},2,FALSE)</f>
        <v>rate</v>
      </c>
      <c r="L1252" s="4" t="str">
        <f t="shared" si="76"/>
        <v/>
      </c>
      <c r="M1252" s="5" t="str">
        <f t="shared" si="77"/>
        <v/>
      </c>
      <c r="N1252" s="5" t="str">
        <f t="shared" si="78"/>
        <v/>
      </c>
      <c r="O1252" s="5" t="str">
        <f t="shared" si="79"/>
        <v/>
      </c>
    </row>
    <row r="1253" spans="1:15">
      <c r="A1253" s="5" t="s">
        <v>3139</v>
      </c>
      <c r="B1253" s="5" t="s">
        <v>29</v>
      </c>
      <c r="C1253" s="5" t="s">
        <v>35</v>
      </c>
      <c r="D1253" s="5" t="s">
        <v>3140</v>
      </c>
      <c r="E1253" s="5" t="s">
        <v>3141</v>
      </c>
      <c r="F1253" s="5"/>
      <c r="G1253" s="5">
        <v>-1</v>
      </c>
      <c r="H1253" s="5" t="s">
        <v>27</v>
      </c>
      <c r="I1253" s="5">
        <v>-1</v>
      </c>
      <c r="J1253" s="5"/>
      <c r="K1253" s="4" t="str">
        <f>VLOOKUP(IF(ISBLANK(J1253),C1253,LEFT(J1253,IFERROR(FIND("_",LEFT(J1253,4)),1)-1)),{"","fact";"c","reset";"tc","reset";"ec","reset";"tec","fact";"c32","rate";"c64","rate";"cmpd","";"ec32","diff";"ec64","diff";"f","fact";"family","";"n","raw";"s",""},2,FALSE)</f>
        <v>rate</v>
      </c>
      <c r="L1253" s="4" t="str">
        <f t="shared" si="76"/>
        <v/>
      </c>
      <c r="M1253" s="5" t="str">
        <f t="shared" si="77"/>
        <v/>
      </c>
      <c r="N1253" s="5" t="str">
        <f t="shared" si="78"/>
        <v/>
      </c>
      <c r="O1253" s="5" t="str">
        <f t="shared" si="79"/>
        <v/>
      </c>
    </row>
    <row r="1254" spans="1:15">
      <c r="A1254" s="5" t="s">
        <v>3142</v>
      </c>
      <c r="B1254" s="5" t="s">
        <v>29</v>
      </c>
      <c r="C1254" s="5" t="s">
        <v>35</v>
      </c>
      <c r="D1254" s="5" t="s">
        <v>3143</v>
      </c>
      <c r="E1254" s="5" t="s">
        <v>3144</v>
      </c>
      <c r="F1254" s="5"/>
      <c r="G1254" s="5">
        <v>-1</v>
      </c>
      <c r="H1254" s="5" t="s">
        <v>27</v>
      </c>
      <c r="I1254" s="5">
        <v>-1</v>
      </c>
      <c r="J1254" s="5"/>
      <c r="K1254" s="4" t="str">
        <f>VLOOKUP(IF(ISBLANK(J1254),C1254,LEFT(J1254,IFERROR(FIND("_",LEFT(J1254,4)),1)-1)),{"","fact";"c","reset";"tc","reset";"ec","reset";"tec","fact";"c32","rate";"c64","rate";"cmpd","";"ec32","diff";"ec64","diff";"f","fact";"family","";"n","raw";"s",""},2,FALSE)</f>
        <v>rate</v>
      </c>
      <c r="L1254" s="4" t="str">
        <f t="shared" si="76"/>
        <v/>
      </c>
      <c r="M1254" s="5" t="str">
        <f t="shared" si="77"/>
        <v/>
      </c>
      <c r="N1254" s="5" t="str">
        <f t="shared" si="78"/>
        <v/>
      </c>
      <c r="O1254" s="5" t="str">
        <f t="shared" si="79"/>
        <v/>
      </c>
    </row>
    <row r="1255" spans="1:15">
      <c r="A1255" s="5" t="s">
        <v>3145</v>
      </c>
      <c r="B1255" s="5" t="s">
        <v>29</v>
      </c>
      <c r="C1255" s="5" t="s">
        <v>35</v>
      </c>
      <c r="D1255" s="5" t="s">
        <v>3146</v>
      </c>
      <c r="E1255" s="5" t="s">
        <v>3147</v>
      </c>
      <c r="F1255" s="5"/>
      <c r="G1255" s="5">
        <v>-1</v>
      </c>
      <c r="H1255" s="5" t="s">
        <v>27</v>
      </c>
      <c r="I1255" s="5">
        <v>-1</v>
      </c>
      <c r="J1255" s="5"/>
      <c r="K1255" s="4" t="str">
        <f>VLOOKUP(IF(ISBLANK(J1255),C1255,LEFT(J1255,IFERROR(FIND("_",LEFT(J1255,4)),1)-1)),{"","fact";"c","reset";"tc","reset";"ec","reset";"tec","fact";"c32","rate";"c64","rate";"cmpd","";"ec32","diff";"ec64","diff";"f","fact";"family","";"n","raw";"s",""},2,FALSE)</f>
        <v>rate</v>
      </c>
      <c r="L1255" s="4" t="str">
        <f t="shared" si="76"/>
        <v/>
      </c>
      <c r="M1255" s="5" t="str">
        <f t="shared" si="77"/>
        <v/>
      </c>
      <c r="N1255" s="5" t="str">
        <f t="shared" si="78"/>
        <v/>
      </c>
      <c r="O1255" s="5" t="str">
        <f t="shared" si="79"/>
        <v/>
      </c>
    </row>
    <row r="1256" spans="1:15">
      <c r="A1256" s="5" t="s">
        <v>3148</v>
      </c>
      <c r="B1256" s="5" t="s">
        <v>29</v>
      </c>
      <c r="C1256" s="5" t="s">
        <v>35</v>
      </c>
      <c r="D1256" s="5" t="s">
        <v>3149</v>
      </c>
      <c r="E1256" s="5" t="s">
        <v>3150</v>
      </c>
      <c r="F1256" s="5"/>
      <c r="G1256" s="5">
        <v>-1</v>
      </c>
      <c r="H1256" s="5" t="s">
        <v>27</v>
      </c>
      <c r="I1256" s="5">
        <v>-1</v>
      </c>
      <c r="J1256" s="5"/>
      <c r="K1256" s="4" t="str">
        <f>VLOOKUP(IF(ISBLANK(J1256),C1256,LEFT(J1256,IFERROR(FIND("_",LEFT(J1256,4)),1)-1)),{"","fact";"c","reset";"tc","reset";"ec","reset";"tec","fact";"c32","rate";"c64","rate";"cmpd","";"ec32","diff";"ec64","diff";"f","fact";"family","";"n","raw";"s",""},2,FALSE)</f>
        <v>rate</v>
      </c>
      <c r="L1256" s="4" t="str">
        <f t="shared" si="76"/>
        <v/>
      </c>
      <c r="M1256" s="5" t="str">
        <f t="shared" si="77"/>
        <v/>
      </c>
      <c r="N1256" s="5" t="str">
        <f t="shared" si="78"/>
        <v/>
      </c>
      <c r="O1256" s="5" t="str">
        <f t="shared" si="79"/>
        <v/>
      </c>
    </row>
    <row r="1257" spans="1:15">
      <c r="A1257" s="5" t="s">
        <v>3151</v>
      </c>
      <c r="B1257" s="5" t="s">
        <v>29</v>
      </c>
      <c r="C1257" s="5" t="s">
        <v>35</v>
      </c>
      <c r="D1257" s="5" t="s">
        <v>3152</v>
      </c>
      <c r="E1257" s="5" t="s">
        <v>3153</v>
      </c>
      <c r="F1257" s="5"/>
      <c r="G1257" s="5">
        <v>-1</v>
      </c>
      <c r="H1257" s="5" t="s">
        <v>27</v>
      </c>
      <c r="I1257" s="5">
        <v>-1</v>
      </c>
      <c r="J1257" s="5"/>
      <c r="K1257" s="4" t="str">
        <f>VLOOKUP(IF(ISBLANK(J1257),C1257,LEFT(J1257,IFERROR(FIND("_",LEFT(J1257,4)),1)-1)),{"","fact";"c","reset";"tc","reset";"ec","reset";"tec","fact";"c32","rate";"c64","rate";"cmpd","";"ec32","diff";"ec64","diff";"f","fact";"family","";"n","raw";"s",""},2,FALSE)</f>
        <v>rate</v>
      </c>
      <c r="L1257" s="4" t="str">
        <f t="shared" si="76"/>
        <v/>
      </c>
      <c r="M1257" s="5" t="str">
        <f t="shared" si="77"/>
        <v/>
      </c>
      <c r="N1257" s="5" t="str">
        <f t="shared" si="78"/>
        <v/>
      </c>
      <c r="O1257" s="5" t="str">
        <f t="shared" si="79"/>
        <v/>
      </c>
    </row>
    <row r="1258" spans="1:15">
      <c r="A1258" s="5" t="s">
        <v>3154</v>
      </c>
      <c r="B1258" s="5" t="s">
        <v>29</v>
      </c>
      <c r="C1258" s="5" t="s">
        <v>35</v>
      </c>
      <c r="D1258" s="5" t="s">
        <v>3155</v>
      </c>
      <c r="E1258" s="5" t="s">
        <v>3156</v>
      </c>
      <c r="F1258" s="5"/>
      <c r="G1258" s="5">
        <v>-1</v>
      </c>
      <c r="H1258" s="5" t="s">
        <v>27</v>
      </c>
      <c r="I1258" s="5">
        <v>-1</v>
      </c>
      <c r="J1258" s="5"/>
      <c r="K1258" s="4" t="str">
        <f>VLOOKUP(IF(ISBLANK(J1258),C1258,LEFT(J1258,IFERROR(FIND("_",LEFT(J1258,4)),1)-1)),{"","fact";"c","reset";"tc","reset";"ec","reset";"tec","fact";"c32","rate";"c64","rate";"cmpd","";"ec32","diff";"ec64","diff";"f","fact";"family","";"n","raw";"s",""},2,FALSE)</f>
        <v>rate</v>
      </c>
      <c r="L1258" s="4" t="str">
        <f t="shared" si="76"/>
        <v/>
      </c>
      <c r="M1258" s="5" t="str">
        <f t="shared" si="77"/>
        <v/>
      </c>
      <c r="N1258" s="5" t="str">
        <f t="shared" si="78"/>
        <v/>
      </c>
      <c r="O1258" s="5" t="str">
        <f t="shared" si="79"/>
        <v/>
      </c>
    </row>
    <row r="1259" spans="1:15">
      <c r="A1259" s="5" t="s">
        <v>3157</v>
      </c>
      <c r="B1259" s="5" t="s">
        <v>29</v>
      </c>
      <c r="C1259" s="5" t="s">
        <v>35</v>
      </c>
      <c r="D1259" s="5" t="s">
        <v>3158</v>
      </c>
      <c r="E1259" s="5" t="s">
        <v>3159</v>
      </c>
      <c r="F1259" s="5"/>
      <c r="G1259" s="5">
        <v>-1</v>
      </c>
      <c r="H1259" s="5" t="s">
        <v>27</v>
      </c>
      <c r="I1259" s="5">
        <v>-1</v>
      </c>
      <c r="J1259" s="5"/>
      <c r="K1259" s="4" t="str">
        <f>VLOOKUP(IF(ISBLANK(J1259),C1259,LEFT(J1259,IFERROR(FIND("_",LEFT(J1259,4)),1)-1)),{"","fact";"c","reset";"tc","reset";"ec","reset";"tec","fact";"c32","rate";"c64","rate";"cmpd","";"ec32","diff";"ec64","diff";"f","fact";"family","";"n","raw";"s",""},2,FALSE)</f>
        <v>rate</v>
      </c>
      <c r="L1259" s="4" t="str">
        <f t="shared" si="76"/>
        <v/>
      </c>
      <c r="M1259" s="5" t="str">
        <f t="shared" si="77"/>
        <v/>
      </c>
      <c r="N1259" s="5" t="str">
        <f t="shared" si="78"/>
        <v/>
      </c>
      <c r="O1259" s="5" t="str">
        <f t="shared" si="79"/>
        <v/>
      </c>
    </row>
    <row r="1260" spans="1:15">
      <c r="A1260" s="5" t="s">
        <v>3160</v>
      </c>
      <c r="B1260" s="5" t="s">
        <v>29</v>
      </c>
      <c r="C1260" s="5" t="s">
        <v>35</v>
      </c>
      <c r="D1260" s="5" t="s">
        <v>3161</v>
      </c>
      <c r="E1260" s="5" t="s">
        <v>3162</v>
      </c>
      <c r="F1260" s="5"/>
      <c r="G1260" s="5">
        <v>-1</v>
      </c>
      <c r="H1260" s="5" t="s">
        <v>27</v>
      </c>
      <c r="I1260" s="5">
        <v>-1</v>
      </c>
      <c r="J1260" s="5"/>
      <c r="K1260" s="4" t="str">
        <f>VLOOKUP(IF(ISBLANK(J1260),C1260,LEFT(J1260,IFERROR(FIND("_",LEFT(J1260,4)),1)-1)),{"","fact";"c","reset";"tc","reset";"ec","reset";"tec","fact";"c32","rate";"c64","rate";"cmpd","";"ec32","diff";"ec64","diff";"f","fact";"family","";"n","raw";"s",""},2,FALSE)</f>
        <v>rate</v>
      </c>
      <c r="L1260" s="4" t="str">
        <f t="shared" si="76"/>
        <v/>
      </c>
      <c r="M1260" s="5" t="str">
        <f t="shared" si="77"/>
        <v/>
      </c>
      <c r="N1260" s="5" t="str">
        <f t="shared" si="78"/>
        <v/>
      </c>
      <c r="O1260" s="5" t="str">
        <f t="shared" si="79"/>
        <v/>
      </c>
    </row>
    <row r="1261" spans="1:15">
      <c r="A1261" s="5" t="s">
        <v>3163</v>
      </c>
      <c r="B1261" s="5" t="s">
        <v>29</v>
      </c>
      <c r="C1261" s="5" t="s">
        <v>35</v>
      </c>
      <c r="D1261" s="5" t="s">
        <v>3164</v>
      </c>
      <c r="E1261" s="5" t="s">
        <v>3165</v>
      </c>
      <c r="F1261" s="5"/>
      <c r="G1261" s="5">
        <v>-1</v>
      </c>
      <c r="H1261" s="5" t="s">
        <v>27</v>
      </c>
      <c r="I1261" s="5">
        <v>-1</v>
      </c>
      <c r="J1261" s="5"/>
      <c r="K1261" s="4" t="str">
        <f>VLOOKUP(IF(ISBLANK(J1261),C1261,LEFT(J1261,IFERROR(FIND("_",LEFT(J1261,4)),1)-1)),{"","fact";"c","reset";"tc","reset";"ec","reset";"tec","fact";"c32","rate";"c64","rate";"cmpd","";"ec32","diff";"ec64","diff";"f","fact";"family","";"n","raw";"s",""},2,FALSE)</f>
        <v>rate</v>
      </c>
      <c r="L1261" s="4" t="str">
        <f t="shared" si="76"/>
        <v/>
      </c>
      <c r="M1261" s="5" t="str">
        <f t="shared" si="77"/>
        <v/>
      </c>
      <c r="N1261" s="5" t="str">
        <f t="shared" si="78"/>
        <v/>
      </c>
      <c r="O1261" s="5" t="str">
        <f t="shared" si="79"/>
        <v/>
      </c>
    </row>
    <row r="1262" spans="1:15">
      <c r="A1262" s="5" t="s">
        <v>3166</v>
      </c>
      <c r="B1262" s="5" t="s">
        <v>29</v>
      </c>
      <c r="C1262" s="5" t="s">
        <v>35</v>
      </c>
      <c r="D1262" s="5" t="s">
        <v>3167</v>
      </c>
      <c r="E1262" s="5" t="s">
        <v>3168</v>
      </c>
      <c r="F1262" s="5"/>
      <c r="G1262" s="5">
        <v>-1</v>
      </c>
      <c r="H1262" s="5" t="s">
        <v>27</v>
      </c>
      <c r="I1262" s="5">
        <v>-1</v>
      </c>
      <c r="J1262" s="5"/>
      <c r="K1262" s="4" t="str">
        <f>VLOOKUP(IF(ISBLANK(J1262),C1262,LEFT(J1262,IFERROR(FIND("_",LEFT(J1262,4)),1)-1)),{"","fact";"c","reset";"tc","reset";"ec","reset";"tec","fact";"c32","rate";"c64","rate";"cmpd","";"ec32","diff";"ec64","diff";"f","fact";"family","";"n","raw";"s",""},2,FALSE)</f>
        <v>rate</v>
      </c>
      <c r="L1262" s="4" t="str">
        <f t="shared" si="76"/>
        <v/>
      </c>
      <c r="M1262" s="5" t="str">
        <f t="shared" si="77"/>
        <v/>
      </c>
      <c r="N1262" s="5" t="str">
        <f t="shared" si="78"/>
        <v/>
      </c>
      <c r="O1262" s="5" t="str">
        <f t="shared" si="79"/>
        <v/>
      </c>
    </row>
    <row r="1263" spans="1:15">
      <c r="A1263" s="5" t="s">
        <v>3169</v>
      </c>
      <c r="B1263" s="5" t="s">
        <v>29</v>
      </c>
      <c r="C1263" s="5" t="s">
        <v>35</v>
      </c>
      <c r="D1263" s="5" t="s">
        <v>3170</v>
      </c>
      <c r="E1263" s="5" t="s">
        <v>3171</v>
      </c>
      <c r="F1263" s="5"/>
      <c r="G1263" s="5">
        <v>-1</v>
      </c>
      <c r="H1263" s="5" t="s">
        <v>27</v>
      </c>
      <c r="I1263" s="5">
        <v>-1</v>
      </c>
      <c r="J1263" s="5"/>
      <c r="K1263" s="4" t="str">
        <f>VLOOKUP(IF(ISBLANK(J1263),C1263,LEFT(J1263,IFERROR(FIND("_",LEFT(J1263,4)),1)-1)),{"","fact";"c","reset";"tc","reset";"ec","reset";"tec","fact";"c32","rate";"c64","rate";"cmpd","";"ec32","diff";"ec64","diff";"f","fact";"family","";"n","raw";"s",""},2,FALSE)</f>
        <v>rate</v>
      </c>
      <c r="L1263" s="4" t="str">
        <f t="shared" si="76"/>
        <v/>
      </c>
      <c r="M1263" s="5" t="str">
        <f t="shared" si="77"/>
        <v/>
      </c>
      <c r="N1263" s="5" t="str">
        <f t="shared" si="78"/>
        <v/>
      </c>
      <c r="O1263" s="5" t="str">
        <f t="shared" si="79"/>
        <v/>
      </c>
    </row>
    <row r="1264" spans="1:15">
      <c r="A1264" s="5" t="s">
        <v>3172</v>
      </c>
      <c r="B1264" s="5" t="s">
        <v>29</v>
      </c>
      <c r="C1264" s="5" t="s">
        <v>35</v>
      </c>
      <c r="D1264" s="5" t="s">
        <v>3173</v>
      </c>
      <c r="E1264" s="5" t="s">
        <v>3174</v>
      </c>
      <c r="F1264" s="5"/>
      <c r="G1264" s="5">
        <v>-1</v>
      </c>
      <c r="H1264" s="5" t="s">
        <v>27</v>
      </c>
      <c r="I1264" s="5">
        <v>-1</v>
      </c>
      <c r="J1264" s="5"/>
      <c r="K1264" s="4" t="str">
        <f>VLOOKUP(IF(ISBLANK(J1264),C1264,LEFT(J1264,IFERROR(FIND("_",LEFT(J1264,4)),1)-1)),{"","fact";"c","reset";"tc","reset";"ec","reset";"tec","fact";"c32","rate";"c64","rate";"cmpd","";"ec32","diff";"ec64","diff";"f","fact";"family","";"n","raw";"s",""},2,FALSE)</f>
        <v>rate</v>
      </c>
      <c r="L1264" s="4" t="str">
        <f t="shared" si="76"/>
        <v/>
      </c>
      <c r="M1264" s="5" t="str">
        <f t="shared" si="77"/>
        <v/>
      </c>
      <c r="N1264" s="5" t="str">
        <f t="shared" si="78"/>
        <v/>
      </c>
      <c r="O1264" s="5" t="str">
        <f t="shared" si="79"/>
        <v/>
      </c>
    </row>
    <row r="1265" spans="1:15">
      <c r="A1265" s="5" t="s">
        <v>3175</v>
      </c>
      <c r="B1265" s="5" t="s">
        <v>29</v>
      </c>
      <c r="C1265" s="5" t="s">
        <v>221</v>
      </c>
      <c r="D1265" s="5" t="s">
        <v>3176</v>
      </c>
      <c r="E1265" s="5" t="s">
        <v>3177</v>
      </c>
      <c r="F1265" s="5"/>
      <c r="G1265" s="5">
        <v>-1</v>
      </c>
      <c r="H1265" s="5" t="s">
        <v>27</v>
      </c>
      <c r="I1265" s="5">
        <v>-1</v>
      </c>
      <c r="J1265" s="5"/>
      <c r="K1265" s="4" t="str">
        <f>VLOOKUP(IF(ISBLANK(J1265),C1265,LEFT(J1265,IFERROR(FIND("_",LEFT(J1265,4)),1)-1)),{"","fact";"c","reset";"tc","reset";"ec","reset";"tec","fact";"c32","rate";"c64","rate";"cmpd","";"ec32","diff";"ec64","diff";"f","fact";"family","";"n","raw";"s",""},2,FALSE)</f>
        <v>diff</v>
      </c>
      <c r="L1265" s="4" t="str">
        <f t="shared" si="76"/>
        <v/>
      </c>
      <c r="M1265" s="5" t="str">
        <f t="shared" si="77"/>
        <v/>
      </c>
      <c r="N1265" s="5" t="str">
        <f t="shared" si="78"/>
        <v/>
      </c>
      <c r="O1265" s="5" t="str">
        <f t="shared" si="79"/>
        <v/>
      </c>
    </row>
    <row r="1266" spans="1:15">
      <c r="A1266" s="5" t="s">
        <v>3178</v>
      </c>
      <c r="B1266" s="5" t="s">
        <v>29</v>
      </c>
      <c r="C1266" s="5" t="s">
        <v>35</v>
      </c>
      <c r="D1266" s="5" t="s">
        <v>1044</v>
      </c>
      <c r="E1266" s="5" t="s">
        <v>3179</v>
      </c>
      <c r="F1266" s="5"/>
      <c r="G1266" s="5">
        <v>-1</v>
      </c>
      <c r="H1266" s="5" t="s">
        <v>27</v>
      </c>
      <c r="I1266" s="5">
        <v>-1</v>
      </c>
      <c r="J1266" s="5"/>
      <c r="K1266" s="4" t="str">
        <f>VLOOKUP(IF(ISBLANK(J1266),C1266,LEFT(J1266,IFERROR(FIND("_",LEFT(J1266,4)),1)-1)),{"","fact";"c","reset";"tc","reset";"ec","reset";"tec","fact";"c32","rate";"c64","rate";"cmpd","";"ec32","diff";"ec64","diff";"f","fact";"family","";"n","raw";"s",""},2,FALSE)</f>
        <v>rate</v>
      </c>
      <c r="L1266" s="4" t="str">
        <f t="shared" si="76"/>
        <v/>
      </c>
      <c r="M1266" s="5" t="str">
        <f t="shared" si="77"/>
        <v/>
      </c>
      <c r="N1266" s="5" t="str">
        <f t="shared" si="78"/>
        <v/>
      </c>
      <c r="O1266" s="5" t="str">
        <f t="shared" si="79"/>
        <v/>
      </c>
    </row>
    <row r="1267" spans="1:15">
      <c r="A1267" s="5" t="s">
        <v>3180</v>
      </c>
      <c r="B1267" s="5" t="s">
        <v>29</v>
      </c>
      <c r="C1267" s="5" t="s">
        <v>455</v>
      </c>
      <c r="D1267" s="5" t="s">
        <v>1055</v>
      </c>
      <c r="E1267" s="5" t="s">
        <v>3181</v>
      </c>
      <c r="F1267" s="5" t="s">
        <v>458</v>
      </c>
      <c r="G1267" s="5">
        <v>5</v>
      </c>
      <c r="H1267" s="5" t="s">
        <v>27</v>
      </c>
      <c r="I1267" s="5"/>
      <c r="J1267" s="5" t="s">
        <v>3182</v>
      </c>
      <c r="K1267" s="4" t="str">
        <f>VLOOKUP(IF(ISBLANK(J1267),C1267,LEFT(J1267,IFERROR(FIND("_",LEFT(J1267,4)),1)-1)),{"","fact";"c","reset";"tc","reset";"ec","reset";"tec","fact";"c32","rate";"c64","rate";"cmpd","";"ec32","diff";"ec64","diff";"f","fact";"family","";"n","raw";"s",""},2,FALSE)</f>
        <v>reset</v>
      </c>
      <c r="L1267" s="4" t="str">
        <f t="shared" si="76"/>
        <v>readBlocks * physical.blockSize</v>
      </c>
      <c r="M1267" s="5" t="str">
        <f t="shared" si="77"/>
        <v>mult</v>
      </c>
      <c r="N1267" s="5" t="str">
        <f t="shared" si="78"/>
        <v>readBlocks</v>
      </c>
      <c r="O1267" s="5" t="str">
        <f t="shared" si="79"/>
        <v>physical.blockSize</v>
      </c>
    </row>
    <row r="1268" spans="1:15">
      <c r="A1268" s="5" t="s">
        <v>3183</v>
      </c>
      <c r="B1268" s="5" t="s">
        <v>29</v>
      </c>
      <c r="C1268" s="5" t="s">
        <v>35</v>
      </c>
      <c r="D1268" s="5" t="s">
        <v>42</v>
      </c>
      <c r="E1268" s="5" t="s">
        <v>3184</v>
      </c>
      <c r="F1268" s="5" t="s">
        <v>242</v>
      </c>
      <c r="G1268" s="5">
        <v>-1</v>
      </c>
      <c r="H1268" s="5" t="s">
        <v>27</v>
      </c>
      <c r="I1268" s="5">
        <v>-1</v>
      </c>
      <c r="J1268" s="5"/>
      <c r="K1268" s="4" t="str">
        <f>VLOOKUP(IF(ISBLANK(J1268),C1268,LEFT(J1268,IFERROR(FIND("_",LEFT(J1268,4)),1)-1)),{"","fact";"c","reset";"tc","reset";"ec","reset";"tec","fact";"c32","rate";"c64","rate";"cmpd","";"ec32","diff";"ec64","diff";"f","fact";"family","";"n","raw";"s",""},2,FALSE)</f>
        <v>rate</v>
      </c>
      <c r="L1268" s="4" t="str">
        <f t="shared" si="76"/>
        <v/>
      </c>
      <c r="M1268" s="5" t="str">
        <f t="shared" si="77"/>
        <v/>
      </c>
      <c r="N1268" s="5" t="str">
        <f t="shared" si="78"/>
        <v/>
      </c>
      <c r="O1268" s="5" t="str">
        <f t="shared" si="79"/>
        <v/>
      </c>
    </row>
    <row r="1269" spans="1:15" ht="30">
      <c r="A1269" s="5" t="s">
        <v>3185</v>
      </c>
      <c r="B1269" s="5" t="s">
        <v>29</v>
      </c>
      <c r="C1269" s="5" t="s">
        <v>455</v>
      </c>
      <c r="D1269" s="5" t="s">
        <v>3186</v>
      </c>
      <c r="E1269" s="5" t="s">
        <v>3187</v>
      </c>
      <c r="F1269" s="5" t="s">
        <v>458</v>
      </c>
      <c r="G1269" s="5">
        <v>5</v>
      </c>
      <c r="H1269" s="5" t="s">
        <v>27</v>
      </c>
      <c r="I1269" s="5"/>
      <c r="J1269" s="5" t="s">
        <v>3188</v>
      </c>
      <c r="K1269" s="4" t="str">
        <f>VLOOKUP(IF(ISBLANK(J1269),C1269,LEFT(J1269,IFERROR(FIND("_",LEFT(J1269,4)),1)-1)),{"","fact";"c","reset";"tc","reset";"ec","reset";"tec","fact";"c32","rate";"c64","rate";"cmpd","";"ec32","diff";"ec64","diff";"f","fact";"family","";"n","raw";"s",""},2,FALSE)</f>
        <v>reset</v>
      </c>
      <c r="L1269" s="4" t="str">
        <f t="shared" si="76"/>
        <v>blocksSeeked * physical.blockSize</v>
      </c>
      <c r="M1269" s="5" t="str">
        <f t="shared" si="77"/>
        <v>mult</v>
      </c>
      <c r="N1269" s="5" t="str">
        <f t="shared" si="78"/>
        <v>blocksSeeked</v>
      </c>
      <c r="O1269" s="5" t="str">
        <f t="shared" si="79"/>
        <v>physical.blockSize</v>
      </c>
    </row>
    <row r="1270" spans="1:15">
      <c r="A1270" s="5" t="s">
        <v>3189</v>
      </c>
      <c r="B1270" s="5" t="s">
        <v>29</v>
      </c>
      <c r="C1270" s="5" t="s">
        <v>221</v>
      </c>
      <c r="D1270" s="5" t="s">
        <v>3190</v>
      </c>
      <c r="E1270" s="5" t="s">
        <v>3191</v>
      </c>
      <c r="F1270" s="5"/>
      <c r="G1270" s="5">
        <v>-1</v>
      </c>
      <c r="H1270" s="5" t="s">
        <v>27</v>
      </c>
      <c r="I1270" s="5">
        <v>-1</v>
      </c>
      <c r="J1270" s="5"/>
      <c r="K1270" s="4" t="str">
        <f>VLOOKUP(IF(ISBLANK(J1270),C1270,LEFT(J1270,IFERROR(FIND("_",LEFT(J1270,4)),1)-1)),{"","fact";"c","reset";"tc","reset";"ec","reset";"tec","fact";"c32","rate";"c64","rate";"cmpd","";"ec32","diff";"ec64","diff";"f","fact";"family","";"n","raw";"s",""},2,FALSE)</f>
        <v>diff</v>
      </c>
      <c r="L1270" s="4" t="str">
        <f t="shared" si="76"/>
        <v/>
      </c>
      <c r="M1270" s="5" t="str">
        <f t="shared" si="77"/>
        <v/>
      </c>
      <c r="N1270" s="5" t="str">
        <f t="shared" si="78"/>
        <v/>
      </c>
      <c r="O1270" s="5" t="str">
        <f t="shared" si="79"/>
        <v/>
      </c>
    </row>
    <row r="1271" spans="1:15">
      <c r="A1271" s="5" t="s">
        <v>3192</v>
      </c>
      <c r="B1271" s="5" t="s">
        <v>29</v>
      </c>
      <c r="C1271" s="5" t="s">
        <v>35</v>
      </c>
      <c r="D1271" s="5" t="s">
        <v>1100</v>
      </c>
      <c r="E1271" s="5" t="s">
        <v>3193</v>
      </c>
      <c r="F1271" s="5"/>
      <c r="G1271" s="5">
        <v>-1</v>
      </c>
      <c r="H1271" s="5" t="s">
        <v>27</v>
      </c>
      <c r="I1271" s="5">
        <v>-1</v>
      </c>
      <c r="J1271" s="5"/>
      <c r="K1271" s="4" t="str">
        <f>VLOOKUP(IF(ISBLANK(J1271),C1271,LEFT(J1271,IFERROR(FIND("_",LEFT(J1271,4)),1)-1)),{"","fact";"c","reset";"tc","reset";"ec","reset";"tec","fact";"c32","rate";"c64","rate";"cmpd","";"ec32","diff";"ec64","diff";"f","fact";"family","";"n","raw";"s",""},2,FALSE)</f>
        <v>rate</v>
      </c>
      <c r="L1271" s="4" t="str">
        <f t="shared" si="76"/>
        <v/>
      </c>
      <c r="M1271" s="5" t="str">
        <f t="shared" si="77"/>
        <v/>
      </c>
      <c r="N1271" s="5" t="str">
        <f t="shared" si="78"/>
        <v/>
      </c>
      <c r="O1271" s="5" t="str">
        <f t="shared" si="79"/>
        <v/>
      </c>
    </row>
    <row r="1272" spans="1:15" ht="30">
      <c r="A1272" s="5" t="s">
        <v>3194</v>
      </c>
      <c r="B1272" s="5" t="s">
        <v>29</v>
      </c>
      <c r="C1272" s="5" t="s">
        <v>455</v>
      </c>
      <c r="D1272" s="5" t="s">
        <v>1144</v>
      </c>
      <c r="E1272" s="5" t="s">
        <v>3195</v>
      </c>
      <c r="F1272" s="5" t="s">
        <v>458</v>
      </c>
      <c r="G1272" s="5">
        <v>5</v>
      </c>
      <c r="H1272" s="5" t="s">
        <v>27</v>
      </c>
      <c r="I1272" s="5"/>
      <c r="J1272" s="5" t="s">
        <v>3196</v>
      </c>
      <c r="K1272" s="4" t="str">
        <f>VLOOKUP(IF(ISBLANK(J1272),C1272,LEFT(J1272,IFERROR(FIND("_",LEFT(J1272,4)),1)-1)),{"","fact";"c","reset";"tc","reset";"ec","reset";"tec","fact";"c32","rate";"c64","rate";"cmpd","";"ec32","diff";"ec64","diff";"f","fact";"family","";"n","raw";"s",""},2,FALSE)</f>
        <v>reset</v>
      </c>
      <c r="L1272" s="4" t="str">
        <f t="shared" si="76"/>
        <v>writeBlocks * physical.blockSize</v>
      </c>
      <c r="M1272" s="5" t="str">
        <f t="shared" si="77"/>
        <v>mult</v>
      </c>
      <c r="N1272" s="5" t="str">
        <f t="shared" si="78"/>
        <v>writeBlocks</v>
      </c>
      <c r="O1272" s="5" t="str">
        <f t="shared" si="79"/>
        <v>physical.blockSize</v>
      </c>
    </row>
    <row r="1273" spans="1:15">
      <c r="A1273" s="5" t="s">
        <v>3197</v>
      </c>
      <c r="B1273" s="5" t="s">
        <v>29</v>
      </c>
      <c r="C1273" s="5" t="s">
        <v>35</v>
      </c>
      <c r="D1273" s="5" t="s">
        <v>77</v>
      </c>
      <c r="E1273" s="5" t="s">
        <v>3198</v>
      </c>
      <c r="F1273" s="5" t="s">
        <v>242</v>
      </c>
      <c r="G1273" s="5">
        <v>-1</v>
      </c>
      <c r="H1273" s="5" t="s">
        <v>27</v>
      </c>
      <c r="I1273" s="5">
        <v>-1</v>
      </c>
      <c r="J1273" s="5"/>
      <c r="K1273" s="4" t="str">
        <f>VLOOKUP(IF(ISBLANK(J1273),C1273,LEFT(J1273,IFERROR(FIND("_",LEFT(J1273,4)),1)-1)),{"","fact";"c","reset";"tc","reset";"ec","reset";"tec","fact";"c32","rate";"c64","rate";"cmpd","";"ec32","diff";"ec64","diff";"f","fact";"family","";"n","raw";"s",""},2,FALSE)</f>
        <v>rate</v>
      </c>
      <c r="L1273" s="4" t="str">
        <f t="shared" si="76"/>
        <v/>
      </c>
      <c r="M1273" s="5" t="str">
        <f t="shared" si="77"/>
        <v/>
      </c>
      <c r="N1273" s="5" t="str">
        <f t="shared" si="78"/>
        <v/>
      </c>
      <c r="O1273" s="5" t="str">
        <f t="shared" si="79"/>
        <v/>
      </c>
    </row>
    <row r="1274" spans="1:15">
      <c r="A1274" s="5" t="s">
        <v>3199</v>
      </c>
      <c r="B1274" s="5" t="s">
        <v>29</v>
      </c>
      <c r="C1274" s="5" t="s">
        <v>455</v>
      </c>
      <c r="D1274" s="5" t="s">
        <v>3113</v>
      </c>
      <c r="E1274" s="5" t="s">
        <v>3114</v>
      </c>
      <c r="F1274" s="5"/>
      <c r="G1274" s="5">
        <v>5</v>
      </c>
      <c r="H1274" s="5" t="s">
        <v>27</v>
      </c>
      <c r="I1274" s="5"/>
      <c r="J1274" s="5" t="s">
        <v>3200</v>
      </c>
      <c r="K1274" s="4" t="str">
        <f>VLOOKUP(IF(ISBLANK(J1274),C1274,LEFT(J1274,IFERROR(FIND("_",LEFT(J1274,4)),1)-1)),{"","fact";"c","reset";"tc","reset";"ec","reset";"tec","fact";"c32","rate";"c64","rate";"cmpd","";"ec32","diff";"ec64","diff";"f","fact";"family","";"n","raw";"s",""},2,FALSE)</f>
        <v>reset</v>
      </c>
      <c r="L1274" s="4" t="str">
        <f t="shared" si="76"/>
        <v>∑ (core.*.idleTicks)</v>
      </c>
      <c r="M1274" s="5" t="str">
        <f t="shared" si="77"/>
        <v>sum</v>
      </c>
      <c r="N1274" s="5" t="str">
        <f t="shared" si="78"/>
        <v>core.*.idleTicks</v>
      </c>
      <c r="O1274" s="5" t="str">
        <f t="shared" si="79"/>
        <v/>
      </c>
    </row>
    <row r="1275" spans="1:15">
      <c r="A1275" s="5" t="s">
        <v>3201</v>
      </c>
      <c r="B1275" s="5" t="s">
        <v>29</v>
      </c>
      <c r="C1275" s="5" t="s">
        <v>455</v>
      </c>
      <c r="D1275" s="5" t="s">
        <v>3116</v>
      </c>
      <c r="E1275" s="5" t="s">
        <v>3117</v>
      </c>
      <c r="F1275" s="5"/>
      <c r="G1275" s="5">
        <v>5</v>
      </c>
      <c r="H1275" s="5" t="s">
        <v>27</v>
      </c>
      <c r="I1275" s="5"/>
      <c r="J1275" s="5" t="s">
        <v>3202</v>
      </c>
      <c r="K1275" s="4" t="str">
        <f>VLOOKUP(IF(ISBLANK(J1275),C1275,LEFT(J1275,IFERROR(FIND("_",LEFT(J1275,4)),1)-1)),{"","fact";"c","reset";"tc","reset";"ec","reset";"tec","fact";"c32","rate";"c64","rate";"cmpd","";"ec32","diff";"ec64","diff";"f","fact";"family","";"n","raw";"s",""},2,FALSE)</f>
        <v>reset</v>
      </c>
      <c r="L1275" s="4" t="str">
        <f t="shared" si="76"/>
        <v>∑ (core.*.latencyCount100us)</v>
      </c>
      <c r="M1275" s="5" t="str">
        <f t="shared" si="77"/>
        <v>sum</v>
      </c>
      <c r="N1275" s="5" t="str">
        <f t="shared" si="78"/>
        <v>core.*.latencyCount100us</v>
      </c>
      <c r="O1275" s="5" t="str">
        <f t="shared" si="79"/>
        <v/>
      </c>
    </row>
    <row r="1276" spans="1:15" ht="30">
      <c r="A1276" s="5" t="s">
        <v>3203</v>
      </c>
      <c r="B1276" s="5" t="s">
        <v>29</v>
      </c>
      <c r="C1276" s="5" t="s">
        <v>455</v>
      </c>
      <c r="D1276" s="5" t="s">
        <v>3119</v>
      </c>
      <c r="E1276" s="5" t="s">
        <v>3120</v>
      </c>
      <c r="F1276" s="5"/>
      <c r="G1276" s="5">
        <v>5</v>
      </c>
      <c r="H1276" s="5" t="s">
        <v>27</v>
      </c>
      <c r="I1276" s="5"/>
      <c r="J1276" s="5" t="s">
        <v>3204</v>
      </c>
      <c r="K1276" s="4" t="str">
        <f>VLOOKUP(IF(ISBLANK(J1276),C1276,LEFT(J1276,IFERROR(FIND("_",LEFT(J1276,4)),1)-1)),{"","fact";"c","reset";"tc","reset";"ec","reset";"tec","fact";"c32","rate";"c64","rate";"cmpd","";"ec32","diff";"ec64","diff";"f","fact";"family","";"n","raw";"s",""},2,FALSE)</f>
        <v>reset</v>
      </c>
      <c r="L1276" s="4" t="str">
        <f t="shared" si="76"/>
        <v>∑ (core.*.latencyCount102400us)</v>
      </c>
      <c r="M1276" s="5" t="str">
        <f t="shared" si="77"/>
        <v>sum</v>
      </c>
      <c r="N1276" s="5" t="str">
        <f t="shared" si="78"/>
        <v>core.*.latencyCount102400us</v>
      </c>
      <c r="O1276" s="5" t="str">
        <f t="shared" si="79"/>
        <v/>
      </c>
    </row>
    <row r="1277" spans="1:15" ht="30">
      <c r="A1277" s="5" t="s">
        <v>3205</v>
      </c>
      <c r="B1277" s="5" t="s">
        <v>29</v>
      </c>
      <c r="C1277" s="5" t="s">
        <v>455</v>
      </c>
      <c r="D1277" s="5" t="s">
        <v>3122</v>
      </c>
      <c r="E1277" s="5" t="s">
        <v>3123</v>
      </c>
      <c r="F1277" s="5"/>
      <c r="G1277" s="5">
        <v>5</v>
      </c>
      <c r="H1277" s="5" t="s">
        <v>27</v>
      </c>
      <c r="I1277" s="5"/>
      <c r="J1277" s="5" t="s">
        <v>3206</v>
      </c>
      <c r="K1277" s="4" t="str">
        <f>VLOOKUP(IF(ISBLANK(J1277),C1277,LEFT(J1277,IFERROR(FIND("_",LEFT(J1277,4)),1)-1)),{"","fact";"c","reset";"tc","reset";"ec","reset";"tec","fact";"c32","rate";"c64","rate";"cmpd","";"ec32","diff";"ec64","diff";"f","fact";"family","";"n","raw";"s",""},2,FALSE)</f>
        <v>reset</v>
      </c>
      <c r="L1277" s="4" t="str">
        <f t="shared" si="76"/>
        <v>∑ (core.*.latencyCount12800us)</v>
      </c>
      <c r="M1277" s="5" t="str">
        <f t="shared" si="77"/>
        <v>sum</v>
      </c>
      <c r="N1277" s="5" t="str">
        <f t="shared" si="78"/>
        <v>core.*.latencyCount12800us</v>
      </c>
      <c r="O1277" s="5" t="str">
        <f t="shared" si="79"/>
        <v/>
      </c>
    </row>
    <row r="1278" spans="1:15" ht="45">
      <c r="A1278" s="5" t="s">
        <v>3207</v>
      </c>
      <c r="B1278" s="5" t="s">
        <v>29</v>
      </c>
      <c r="C1278" s="5" t="s">
        <v>455</v>
      </c>
      <c r="D1278" s="5" t="s">
        <v>3125</v>
      </c>
      <c r="E1278" s="5" t="s">
        <v>3126</v>
      </c>
      <c r="F1278" s="5"/>
      <c r="G1278" s="5">
        <v>5</v>
      </c>
      <c r="H1278" s="5" t="s">
        <v>27</v>
      </c>
      <c r="I1278" s="5"/>
      <c r="J1278" s="5" t="s">
        <v>3208</v>
      </c>
      <c r="K1278" s="4" t="str">
        <f>VLOOKUP(IF(ISBLANK(J1278),C1278,LEFT(J1278,IFERROR(FIND("_",LEFT(J1278,4)),1)-1)),{"","fact";"c","reset";"tc","reset";"ec","reset";"tec","fact";"c32","rate";"c64","rate";"cmpd","";"ec32","diff";"ec64","diff";"f","fact";"family","";"n","raw";"s",""},2,FALSE)</f>
        <v>reset</v>
      </c>
      <c r="L1278" s="4" t="str">
        <f t="shared" si="76"/>
        <v>∑ (core.*.latencyCount13107200us)</v>
      </c>
      <c r="M1278" s="5" t="str">
        <f t="shared" si="77"/>
        <v>sum</v>
      </c>
      <c r="N1278" s="5" t="str">
        <f t="shared" si="78"/>
        <v>core.*.latencyCount13107200us</v>
      </c>
      <c r="O1278" s="5" t="str">
        <f t="shared" si="79"/>
        <v/>
      </c>
    </row>
    <row r="1279" spans="1:15">
      <c r="A1279" s="5" t="s">
        <v>3209</v>
      </c>
      <c r="B1279" s="5" t="s">
        <v>29</v>
      </c>
      <c r="C1279" s="5" t="s">
        <v>455</v>
      </c>
      <c r="D1279" s="5" t="s">
        <v>3128</v>
      </c>
      <c r="E1279" s="5" t="s">
        <v>3129</v>
      </c>
      <c r="F1279" s="5"/>
      <c r="G1279" s="5">
        <v>5</v>
      </c>
      <c r="H1279" s="5" t="s">
        <v>27</v>
      </c>
      <c r="I1279" s="5"/>
      <c r="J1279" s="5" t="s">
        <v>3210</v>
      </c>
      <c r="K1279" s="4" t="str">
        <f>VLOOKUP(IF(ISBLANK(J1279),C1279,LEFT(J1279,IFERROR(FIND("_",LEFT(J1279,4)),1)-1)),{"","fact";"c","reset";"tc","reset";"ec","reset";"tec","fact";"c32","rate";"c64","rate";"cmpd","";"ec32","diff";"ec64","diff";"f","fact";"family","";"n","raw";"s",""},2,FALSE)</f>
        <v>reset</v>
      </c>
      <c r="L1279" s="4" t="str">
        <f t="shared" si="76"/>
        <v>∑ (core.*.latencyCount1600us)</v>
      </c>
      <c r="M1279" s="5" t="str">
        <f t="shared" si="77"/>
        <v>sum</v>
      </c>
      <c r="N1279" s="5" t="str">
        <f t="shared" si="78"/>
        <v>core.*.latencyCount1600us</v>
      </c>
      <c r="O1279" s="5" t="str">
        <f t="shared" si="79"/>
        <v/>
      </c>
    </row>
    <row r="1280" spans="1:15" ht="45">
      <c r="A1280" s="5" t="s">
        <v>3211</v>
      </c>
      <c r="B1280" s="5" t="s">
        <v>29</v>
      </c>
      <c r="C1280" s="5" t="s">
        <v>455</v>
      </c>
      <c r="D1280" s="5" t="s">
        <v>3131</v>
      </c>
      <c r="E1280" s="5" t="s">
        <v>3132</v>
      </c>
      <c r="F1280" s="5"/>
      <c r="G1280" s="5">
        <v>5</v>
      </c>
      <c r="H1280" s="5" t="s">
        <v>27</v>
      </c>
      <c r="I1280" s="5"/>
      <c r="J1280" s="5" t="s">
        <v>3212</v>
      </c>
      <c r="K1280" s="4" t="str">
        <f>VLOOKUP(IF(ISBLANK(J1280),C1280,LEFT(J1280,IFERROR(FIND("_",LEFT(J1280,4)),1)-1)),{"","fact";"c","reset";"tc","reset";"ec","reset";"tec","fact";"c32","rate";"c64","rate";"cmpd","";"ec32","diff";"ec64","diff";"f","fact";"family","";"n","raw";"s",""},2,FALSE)</f>
        <v>reset</v>
      </c>
      <c r="L1280" s="4" t="str">
        <f t="shared" si="76"/>
        <v>∑ (core.*.latencyCount1638400us)</v>
      </c>
      <c r="M1280" s="5" t="str">
        <f t="shared" si="77"/>
        <v>sum</v>
      </c>
      <c r="N1280" s="5" t="str">
        <f t="shared" si="78"/>
        <v>core.*.latencyCount1638400us</v>
      </c>
      <c r="O1280" s="5" t="str">
        <f t="shared" si="79"/>
        <v/>
      </c>
    </row>
    <row r="1281" spans="1:15">
      <c r="A1281" s="5" t="s">
        <v>3213</v>
      </c>
      <c r="B1281" s="5" t="s">
        <v>29</v>
      </c>
      <c r="C1281" s="5" t="s">
        <v>455</v>
      </c>
      <c r="D1281" s="5" t="s">
        <v>3134</v>
      </c>
      <c r="E1281" s="5" t="s">
        <v>3135</v>
      </c>
      <c r="F1281" s="5"/>
      <c r="G1281" s="5">
        <v>5</v>
      </c>
      <c r="H1281" s="5" t="s">
        <v>27</v>
      </c>
      <c r="I1281" s="5"/>
      <c r="J1281" s="5" t="s">
        <v>3214</v>
      </c>
      <c r="K1281" s="4" t="str">
        <f>VLOOKUP(IF(ISBLANK(J1281),C1281,LEFT(J1281,IFERROR(FIND("_",LEFT(J1281,4)),1)-1)),{"","fact";"c","reset";"tc","reset";"ec","reset";"tec","fact";"c32","rate";"c64","rate";"cmpd","";"ec32","diff";"ec64","diff";"f","fact";"family","";"n","raw";"s",""},2,FALSE)</f>
        <v>reset</v>
      </c>
      <c r="L1281" s="4" t="str">
        <f t="shared" si="76"/>
        <v>∑ (core.*.latencyCount200us)</v>
      </c>
      <c r="M1281" s="5" t="str">
        <f t="shared" si="77"/>
        <v>sum</v>
      </c>
      <c r="N1281" s="5" t="str">
        <f t="shared" si="78"/>
        <v>core.*.latencyCount200us</v>
      </c>
      <c r="O1281" s="5" t="str">
        <f t="shared" si="79"/>
        <v/>
      </c>
    </row>
    <row r="1282" spans="1:15" ht="30">
      <c r="A1282" s="5" t="s">
        <v>3215</v>
      </c>
      <c r="B1282" s="5" t="s">
        <v>29</v>
      </c>
      <c r="C1282" s="5" t="s">
        <v>455</v>
      </c>
      <c r="D1282" s="5" t="s">
        <v>3137</v>
      </c>
      <c r="E1282" s="5" t="s">
        <v>3138</v>
      </c>
      <c r="F1282" s="5"/>
      <c r="G1282" s="5">
        <v>5</v>
      </c>
      <c r="H1282" s="5" t="s">
        <v>27</v>
      </c>
      <c r="I1282" s="5"/>
      <c r="J1282" s="5" t="s">
        <v>3216</v>
      </c>
      <c r="K1282" s="4" t="str">
        <f>VLOOKUP(IF(ISBLANK(J1282),C1282,LEFT(J1282,IFERROR(FIND("_",LEFT(J1282,4)),1)-1)),{"","fact";"c","reset";"tc","reset";"ec","reset";"tec","fact";"c32","rate";"c64","rate";"cmpd","";"ec32","diff";"ec64","diff";"f","fact";"family","";"n","raw";"s",""},2,FALSE)</f>
        <v>reset</v>
      </c>
      <c r="L1282" s="4" t="str">
        <f t="shared" si="76"/>
        <v>∑ (core.*.latencyCount204800us)</v>
      </c>
      <c r="M1282" s="5" t="str">
        <f t="shared" si="77"/>
        <v>sum</v>
      </c>
      <c r="N1282" s="5" t="str">
        <f t="shared" si="78"/>
        <v>core.*.latencyCount204800us</v>
      </c>
      <c r="O1282" s="5" t="str">
        <f t="shared" si="79"/>
        <v/>
      </c>
    </row>
    <row r="1283" spans="1:15" ht="30">
      <c r="A1283" s="5" t="s">
        <v>3217</v>
      </c>
      <c r="B1283" s="5" t="s">
        <v>29</v>
      </c>
      <c r="C1283" s="5" t="s">
        <v>455</v>
      </c>
      <c r="D1283" s="5" t="s">
        <v>3140</v>
      </c>
      <c r="E1283" s="5" t="s">
        <v>3141</v>
      </c>
      <c r="F1283" s="5"/>
      <c r="G1283" s="5">
        <v>5</v>
      </c>
      <c r="H1283" s="5" t="s">
        <v>27</v>
      </c>
      <c r="I1283" s="5"/>
      <c r="J1283" s="5" t="s">
        <v>3218</v>
      </c>
      <c r="K1283" s="4" t="str">
        <f>VLOOKUP(IF(ISBLANK(J1283),C1283,LEFT(J1283,IFERROR(FIND("_",LEFT(J1283,4)),1)-1)),{"","fact";"c","reset";"tc","reset";"ec","reset";"tec","fact";"c32","rate";"c64","rate";"cmpd","";"ec32","diff";"ec64","diff";"f","fact";"family","";"n","raw";"s",""},2,FALSE)</f>
        <v>reset</v>
      </c>
      <c r="L1283" s="4" t="str">
        <f t="shared" ref="L1283:L1346" si="80">IF(M1283="div",CONCATENATE(N1283," / ",O1283),IF(M1283="sub",CONCATENATE(N1283," - ",O1283),IF(M1283="add",CONCATENATE(N1283," + ",O1283),IF(M1283="mult",CONCATENATE(N1283," * ",O1283),IF(M1283="pct",CONCATENATE("100 * ",N1283," / ",O1283),IF(M1283="sum",CONCATENATE("∑ (",N1283,IF(LEN(O1283)=0,""," + "),SUBSTITUTE(O1283,","," + "),")"),""))))))</f>
        <v>∑ (core.*.latencyCount25600us)</v>
      </c>
      <c r="M1283" s="5" t="str">
        <f t="shared" ref="M1283:M1346" si="81">IF(ISBLANK(J1283),"",RIGHT(LEFT(J1283,FIND(",",J1283)-1),LEN(LEFT(J1283,FIND(",",J1283)-1))-IFERROR(FIND("_",LEFT(J1283,FIND(",",J1283)-1)),0)))</f>
        <v>sum</v>
      </c>
      <c r="N1283" s="5" t="str">
        <f t="shared" ref="N1283:N1346" si="82">IF(ISBLANK(J1283),"",MID(J1283,FIND(",",J1283)+1,IFERROR(FIND(",",J1283,FIND(",",J1283)+1)-FIND(",",J1283)-1,LEN(J1283))))</f>
        <v>core.*.latencyCount25600us</v>
      </c>
      <c r="O1283" s="5" t="str">
        <f t="shared" ref="O1283:O1346" si="83">IF(ISBLANK(J1283),"",IFERROR(RIGHT(J1283,LEN(J1283)-FIND(",",J1283,FIND(",",J1283)+1)),""))</f>
        <v/>
      </c>
    </row>
    <row r="1284" spans="1:15" ht="45">
      <c r="A1284" s="5" t="s">
        <v>3219</v>
      </c>
      <c r="B1284" s="5" t="s">
        <v>29</v>
      </c>
      <c r="C1284" s="5" t="s">
        <v>455</v>
      </c>
      <c r="D1284" s="5" t="s">
        <v>3143</v>
      </c>
      <c r="E1284" s="5" t="s">
        <v>3144</v>
      </c>
      <c r="F1284" s="5"/>
      <c r="G1284" s="5">
        <v>5</v>
      </c>
      <c r="H1284" s="5" t="s">
        <v>27</v>
      </c>
      <c r="I1284" s="5"/>
      <c r="J1284" s="5" t="s">
        <v>3220</v>
      </c>
      <c r="K1284" s="4" t="str">
        <f>VLOOKUP(IF(ISBLANK(J1284),C1284,LEFT(J1284,IFERROR(FIND("_",LEFT(J1284,4)),1)-1)),{"","fact";"c","reset";"tc","reset";"ec","reset";"tec","fact";"c32","rate";"c64","rate";"cmpd","";"ec32","diff";"ec64","diff";"f","fact";"family","";"n","raw";"s",""},2,FALSE)</f>
        <v>reset</v>
      </c>
      <c r="L1284" s="4" t="str">
        <f t="shared" si="80"/>
        <v>∑ (core.*.latencyCount26214400us)</v>
      </c>
      <c r="M1284" s="5" t="str">
        <f t="shared" si="81"/>
        <v>sum</v>
      </c>
      <c r="N1284" s="5" t="str">
        <f t="shared" si="82"/>
        <v>core.*.latencyCount26214400us</v>
      </c>
      <c r="O1284" s="5" t="str">
        <f t="shared" si="83"/>
        <v/>
      </c>
    </row>
    <row r="1285" spans="1:15">
      <c r="A1285" s="5" t="s">
        <v>3221</v>
      </c>
      <c r="B1285" s="5" t="s">
        <v>29</v>
      </c>
      <c r="C1285" s="5" t="s">
        <v>455</v>
      </c>
      <c r="D1285" s="5" t="s">
        <v>3146</v>
      </c>
      <c r="E1285" s="5" t="s">
        <v>3147</v>
      </c>
      <c r="F1285" s="5"/>
      <c r="G1285" s="5">
        <v>5</v>
      </c>
      <c r="H1285" s="5" t="s">
        <v>27</v>
      </c>
      <c r="I1285" s="5"/>
      <c r="J1285" s="5" t="s">
        <v>3222</v>
      </c>
      <c r="K1285" s="4" t="str">
        <f>VLOOKUP(IF(ISBLANK(J1285),C1285,LEFT(J1285,IFERROR(FIND("_",LEFT(J1285,4)),1)-1)),{"","fact";"c","reset";"tc","reset";"ec","reset";"tec","fact";"c32","rate";"c64","rate";"cmpd","";"ec32","diff";"ec64","diff";"f","fact";"family","";"n","raw";"s",""},2,FALSE)</f>
        <v>reset</v>
      </c>
      <c r="L1285" s="4" t="str">
        <f t="shared" si="80"/>
        <v>∑ (core.*.latencyCount3200us)</v>
      </c>
      <c r="M1285" s="5" t="str">
        <f t="shared" si="81"/>
        <v>sum</v>
      </c>
      <c r="N1285" s="5" t="str">
        <f t="shared" si="82"/>
        <v>core.*.latencyCount3200us</v>
      </c>
      <c r="O1285" s="5" t="str">
        <f t="shared" si="83"/>
        <v/>
      </c>
    </row>
    <row r="1286" spans="1:15" ht="45">
      <c r="A1286" s="5" t="s">
        <v>3223</v>
      </c>
      <c r="B1286" s="5" t="s">
        <v>29</v>
      </c>
      <c r="C1286" s="5" t="s">
        <v>455</v>
      </c>
      <c r="D1286" s="5" t="s">
        <v>3149</v>
      </c>
      <c r="E1286" s="5" t="s">
        <v>3150</v>
      </c>
      <c r="F1286" s="5"/>
      <c r="G1286" s="5">
        <v>5</v>
      </c>
      <c r="H1286" s="5" t="s">
        <v>27</v>
      </c>
      <c r="I1286" s="5"/>
      <c r="J1286" s="5" t="s">
        <v>3224</v>
      </c>
      <c r="K1286" s="4" t="str">
        <f>VLOOKUP(IF(ISBLANK(J1286),C1286,LEFT(J1286,IFERROR(FIND("_",LEFT(J1286,4)),1)-1)),{"","fact";"c","reset";"tc","reset";"ec","reset";"tec","fact";"c32","rate";"c64","rate";"cmpd","";"ec32","diff";"ec64","diff";"f","fact";"family","";"n","raw";"s",""},2,FALSE)</f>
        <v>reset</v>
      </c>
      <c r="L1286" s="4" t="str">
        <f t="shared" si="80"/>
        <v>∑ (core.*.latencyCount3276800us)</v>
      </c>
      <c r="M1286" s="5" t="str">
        <f t="shared" si="81"/>
        <v>sum</v>
      </c>
      <c r="N1286" s="5" t="str">
        <f t="shared" si="82"/>
        <v>core.*.latencyCount3276800us</v>
      </c>
      <c r="O1286" s="5" t="str">
        <f t="shared" si="83"/>
        <v/>
      </c>
    </row>
    <row r="1287" spans="1:15">
      <c r="A1287" s="5" t="s">
        <v>3225</v>
      </c>
      <c r="B1287" s="5" t="s">
        <v>29</v>
      </c>
      <c r="C1287" s="5" t="s">
        <v>455</v>
      </c>
      <c r="D1287" s="5" t="s">
        <v>3152</v>
      </c>
      <c r="E1287" s="5" t="s">
        <v>3153</v>
      </c>
      <c r="F1287" s="5"/>
      <c r="G1287" s="5">
        <v>5</v>
      </c>
      <c r="H1287" s="5" t="s">
        <v>27</v>
      </c>
      <c r="I1287" s="5"/>
      <c r="J1287" s="5" t="s">
        <v>3226</v>
      </c>
      <c r="K1287" s="4" t="str">
        <f>VLOOKUP(IF(ISBLANK(J1287),C1287,LEFT(J1287,IFERROR(FIND("_",LEFT(J1287,4)),1)-1)),{"","fact";"c","reset";"tc","reset";"ec","reset";"tec","fact";"c32","rate";"c64","rate";"cmpd","";"ec32","diff";"ec64","diff";"f","fact";"family","";"n","raw";"s",""},2,FALSE)</f>
        <v>reset</v>
      </c>
      <c r="L1287" s="4" t="str">
        <f t="shared" si="80"/>
        <v>∑ (core.*.latencyCount400us)</v>
      </c>
      <c r="M1287" s="5" t="str">
        <f t="shared" si="81"/>
        <v>sum</v>
      </c>
      <c r="N1287" s="5" t="str">
        <f t="shared" si="82"/>
        <v>core.*.latencyCount400us</v>
      </c>
      <c r="O1287" s="5" t="str">
        <f t="shared" si="83"/>
        <v/>
      </c>
    </row>
    <row r="1288" spans="1:15" ht="30">
      <c r="A1288" s="5" t="s">
        <v>3227</v>
      </c>
      <c r="B1288" s="5" t="s">
        <v>29</v>
      </c>
      <c r="C1288" s="5" t="s">
        <v>455</v>
      </c>
      <c r="D1288" s="5" t="s">
        <v>3155</v>
      </c>
      <c r="E1288" s="5" t="s">
        <v>3156</v>
      </c>
      <c r="F1288" s="5"/>
      <c r="G1288" s="5">
        <v>5</v>
      </c>
      <c r="H1288" s="5" t="s">
        <v>27</v>
      </c>
      <c r="I1288" s="5"/>
      <c r="J1288" s="5" t="s">
        <v>3228</v>
      </c>
      <c r="K1288" s="4" t="str">
        <f>VLOOKUP(IF(ISBLANK(J1288),C1288,LEFT(J1288,IFERROR(FIND("_",LEFT(J1288,4)),1)-1)),{"","fact";"c","reset";"tc","reset";"ec","reset";"tec","fact";"c32","rate";"c64","rate";"cmpd","";"ec32","diff";"ec64","diff";"f","fact";"family","";"n","raw";"s",""},2,FALSE)</f>
        <v>reset</v>
      </c>
      <c r="L1288" s="4" t="str">
        <f t="shared" si="80"/>
        <v>∑ (core.*.latencyCount409600us)</v>
      </c>
      <c r="M1288" s="5" t="str">
        <f t="shared" si="81"/>
        <v>sum</v>
      </c>
      <c r="N1288" s="5" t="str">
        <f t="shared" si="82"/>
        <v>core.*.latencyCount409600us</v>
      </c>
      <c r="O1288" s="5" t="str">
        <f t="shared" si="83"/>
        <v/>
      </c>
    </row>
    <row r="1289" spans="1:15" ht="30">
      <c r="A1289" s="5" t="s">
        <v>3229</v>
      </c>
      <c r="B1289" s="5" t="s">
        <v>29</v>
      </c>
      <c r="C1289" s="5" t="s">
        <v>455</v>
      </c>
      <c r="D1289" s="5" t="s">
        <v>3158</v>
      </c>
      <c r="E1289" s="5" t="s">
        <v>3159</v>
      </c>
      <c r="F1289" s="5"/>
      <c r="G1289" s="5">
        <v>5</v>
      </c>
      <c r="H1289" s="5" t="s">
        <v>27</v>
      </c>
      <c r="I1289" s="5"/>
      <c r="J1289" s="5" t="s">
        <v>3230</v>
      </c>
      <c r="K1289" s="4" t="str">
        <f>VLOOKUP(IF(ISBLANK(J1289),C1289,LEFT(J1289,IFERROR(FIND("_",LEFT(J1289,4)),1)-1)),{"","fact";"c","reset";"tc","reset";"ec","reset";"tec","fact";"c32","rate";"c64","rate";"cmpd","";"ec32","diff";"ec64","diff";"f","fact";"family","";"n","raw";"s",""},2,FALSE)</f>
        <v>reset</v>
      </c>
      <c r="L1289" s="4" t="str">
        <f t="shared" si="80"/>
        <v>∑ (core.*.latencyCount51200us)</v>
      </c>
      <c r="M1289" s="5" t="str">
        <f t="shared" si="81"/>
        <v>sum</v>
      </c>
      <c r="N1289" s="5" t="str">
        <f t="shared" si="82"/>
        <v>core.*.latencyCount51200us</v>
      </c>
      <c r="O1289" s="5" t="str">
        <f t="shared" si="83"/>
        <v/>
      </c>
    </row>
    <row r="1290" spans="1:15" ht="45">
      <c r="A1290" s="5" t="s">
        <v>3231</v>
      </c>
      <c r="B1290" s="5" t="s">
        <v>29</v>
      </c>
      <c r="C1290" s="5" t="s">
        <v>455</v>
      </c>
      <c r="D1290" s="5" t="s">
        <v>3161</v>
      </c>
      <c r="E1290" s="5" t="s">
        <v>3162</v>
      </c>
      <c r="F1290" s="5"/>
      <c r="G1290" s="5">
        <v>5</v>
      </c>
      <c r="H1290" s="5" t="s">
        <v>27</v>
      </c>
      <c r="I1290" s="5"/>
      <c r="J1290" s="5" t="s">
        <v>3232</v>
      </c>
      <c r="K1290" s="4" t="str">
        <f>VLOOKUP(IF(ISBLANK(J1290),C1290,LEFT(J1290,IFERROR(FIND("_",LEFT(J1290,4)),1)-1)),{"","fact";"c","reset";"tc","reset";"ec","reset";"tec","fact";"c32","rate";"c64","rate";"cmpd","";"ec32","diff";"ec64","diff";"f","fact";"family","";"n","raw";"s",""},2,FALSE)</f>
        <v>reset</v>
      </c>
      <c r="L1290" s="4" t="str">
        <f t="shared" si="80"/>
        <v>∑ (core.*.latencyCount52428800us)</v>
      </c>
      <c r="M1290" s="5" t="str">
        <f t="shared" si="81"/>
        <v>sum</v>
      </c>
      <c r="N1290" s="5" t="str">
        <f t="shared" si="82"/>
        <v>core.*.latencyCount52428800us</v>
      </c>
      <c r="O1290" s="5" t="str">
        <f t="shared" si="83"/>
        <v/>
      </c>
    </row>
    <row r="1291" spans="1:15">
      <c r="A1291" s="5" t="s">
        <v>3233</v>
      </c>
      <c r="B1291" s="5" t="s">
        <v>29</v>
      </c>
      <c r="C1291" s="5" t="s">
        <v>455</v>
      </c>
      <c r="D1291" s="5" t="s">
        <v>3164</v>
      </c>
      <c r="E1291" s="5" t="s">
        <v>3165</v>
      </c>
      <c r="F1291" s="5"/>
      <c r="G1291" s="5">
        <v>5</v>
      </c>
      <c r="H1291" s="5" t="s">
        <v>27</v>
      </c>
      <c r="I1291" s="5"/>
      <c r="J1291" s="5" t="s">
        <v>3234</v>
      </c>
      <c r="K1291" s="4" t="str">
        <f>VLOOKUP(IF(ISBLANK(J1291),C1291,LEFT(J1291,IFERROR(FIND("_",LEFT(J1291,4)),1)-1)),{"","fact";"c","reset";"tc","reset";"ec","reset";"tec","fact";"c32","rate";"c64","rate";"cmpd","";"ec32","diff";"ec64","diff";"f","fact";"family","";"n","raw";"s",""},2,FALSE)</f>
        <v>reset</v>
      </c>
      <c r="L1291" s="4" t="str">
        <f t="shared" si="80"/>
        <v>∑ (core.*.latencyCount6400us)</v>
      </c>
      <c r="M1291" s="5" t="str">
        <f t="shared" si="81"/>
        <v>sum</v>
      </c>
      <c r="N1291" s="5" t="str">
        <f t="shared" si="82"/>
        <v>core.*.latencyCount6400us</v>
      </c>
      <c r="O1291" s="5" t="str">
        <f t="shared" si="83"/>
        <v/>
      </c>
    </row>
    <row r="1292" spans="1:15" ht="45">
      <c r="A1292" s="5" t="s">
        <v>3235</v>
      </c>
      <c r="B1292" s="5" t="s">
        <v>29</v>
      </c>
      <c r="C1292" s="5" t="s">
        <v>455</v>
      </c>
      <c r="D1292" s="5" t="s">
        <v>3167</v>
      </c>
      <c r="E1292" s="5" t="s">
        <v>3168</v>
      </c>
      <c r="F1292" s="5"/>
      <c r="G1292" s="5">
        <v>5</v>
      </c>
      <c r="H1292" s="5" t="s">
        <v>27</v>
      </c>
      <c r="I1292" s="5"/>
      <c r="J1292" s="5" t="s">
        <v>3236</v>
      </c>
      <c r="K1292" s="4" t="str">
        <f>VLOOKUP(IF(ISBLANK(J1292),C1292,LEFT(J1292,IFERROR(FIND("_",LEFT(J1292,4)),1)-1)),{"","fact";"c","reset";"tc","reset";"ec","reset";"tec","fact";"c32","rate";"c64","rate";"cmpd","";"ec32","diff";"ec64","diff";"f","fact";"family","";"n","raw";"s",""},2,FALSE)</f>
        <v>reset</v>
      </c>
      <c r="L1292" s="4" t="str">
        <f t="shared" si="80"/>
        <v>∑ (core.*.latencyCount6553600us)</v>
      </c>
      <c r="M1292" s="5" t="str">
        <f t="shared" si="81"/>
        <v>sum</v>
      </c>
      <c r="N1292" s="5" t="str">
        <f t="shared" si="82"/>
        <v>core.*.latencyCount6553600us</v>
      </c>
      <c r="O1292" s="5" t="str">
        <f t="shared" si="83"/>
        <v/>
      </c>
    </row>
    <row r="1293" spans="1:15">
      <c r="A1293" s="5" t="s">
        <v>3237</v>
      </c>
      <c r="B1293" s="5" t="s">
        <v>29</v>
      </c>
      <c r="C1293" s="5" t="s">
        <v>455</v>
      </c>
      <c r="D1293" s="5" t="s">
        <v>3170</v>
      </c>
      <c r="E1293" s="5" t="s">
        <v>3171</v>
      </c>
      <c r="F1293" s="5"/>
      <c r="G1293" s="5">
        <v>5</v>
      </c>
      <c r="H1293" s="5" t="s">
        <v>27</v>
      </c>
      <c r="I1293" s="5"/>
      <c r="J1293" s="5" t="s">
        <v>3238</v>
      </c>
      <c r="K1293" s="4" t="str">
        <f>VLOOKUP(IF(ISBLANK(J1293),C1293,LEFT(J1293,IFERROR(FIND("_",LEFT(J1293,4)),1)-1)),{"","fact";"c","reset";"tc","reset";"ec","reset";"tec","fact";"c32","rate";"c64","rate";"cmpd","";"ec32","diff";"ec64","diff";"f","fact";"family","";"n","raw";"s",""},2,FALSE)</f>
        <v>reset</v>
      </c>
      <c r="L1293" s="4" t="str">
        <f t="shared" si="80"/>
        <v>∑ (core.*.latencyCount800us)</v>
      </c>
      <c r="M1293" s="5" t="str">
        <f t="shared" si="81"/>
        <v>sum</v>
      </c>
      <c r="N1293" s="5" t="str">
        <f t="shared" si="82"/>
        <v>core.*.latencyCount800us</v>
      </c>
      <c r="O1293" s="5" t="str">
        <f t="shared" si="83"/>
        <v/>
      </c>
    </row>
    <row r="1294" spans="1:15" ht="30">
      <c r="A1294" s="5" t="s">
        <v>3239</v>
      </c>
      <c r="B1294" s="5" t="s">
        <v>29</v>
      </c>
      <c r="C1294" s="5" t="s">
        <v>455</v>
      </c>
      <c r="D1294" s="5" t="s">
        <v>3173</v>
      </c>
      <c r="E1294" s="5" t="s">
        <v>3174</v>
      </c>
      <c r="F1294" s="5"/>
      <c r="G1294" s="5">
        <v>5</v>
      </c>
      <c r="H1294" s="5" t="s">
        <v>27</v>
      </c>
      <c r="I1294" s="5"/>
      <c r="J1294" s="5" t="s">
        <v>3240</v>
      </c>
      <c r="K1294" s="4" t="str">
        <f>VLOOKUP(IF(ISBLANK(J1294),C1294,LEFT(J1294,IFERROR(FIND("_",LEFT(J1294,4)),1)-1)),{"","fact";"c","reset";"tc","reset";"ec","reset";"tec","fact";"c32","rate";"c64","rate";"cmpd","";"ec32","diff";"ec64","diff";"f","fact";"family","";"n","raw";"s",""},2,FALSE)</f>
        <v>reset</v>
      </c>
      <c r="L1294" s="4" t="str">
        <f t="shared" si="80"/>
        <v>∑ (core.*.latencyCount819200us)</v>
      </c>
      <c r="M1294" s="5" t="str">
        <f t="shared" si="81"/>
        <v>sum</v>
      </c>
      <c r="N1294" s="5" t="str">
        <f t="shared" si="82"/>
        <v>core.*.latencyCount819200us</v>
      </c>
      <c r="O1294" s="5" t="str">
        <f t="shared" si="83"/>
        <v/>
      </c>
    </row>
    <row r="1295" spans="1:15" ht="30">
      <c r="A1295" s="5" t="s">
        <v>3241</v>
      </c>
      <c r="B1295" s="5" t="s">
        <v>29</v>
      </c>
      <c r="C1295" s="5" t="s">
        <v>455</v>
      </c>
      <c r="D1295" s="5" t="s">
        <v>3176</v>
      </c>
      <c r="E1295" s="5" t="s">
        <v>3177</v>
      </c>
      <c r="F1295" s="5"/>
      <c r="G1295" s="5">
        <v>5</v>
      </c>
      <c r="H1295" s="5" t="s">
        <v>27</v>
      </c>
      <c r="I1295" s="5"/>
      <c r="J1295" s="5" t="s">
        <v>3242</v>
      </c>
      <c r="K1295" s="4" t="str">
        <f>VLOOKUP(IF(ISBLANK(J1295),C1295,LEFT(J1295,IFERROR(FIND("_",LEFT(J1295,4)),1)-1)),{"","fact";"c","reset";"tc","reset";"ec","reset";"tec","fact";"c32","rate";"c64","rate";"cmpd","";"ec32","diff";"ec64","diff";"f","fact";"family","";"n","raw";"s",""},2,FALSE)</f>
        <v>reset</v>
      </c>
      <c r="L1295" s="4" t="str">
        <f t="shared" si="80"/>
        <v>∑ (core.*.nonZeroQueueArrivals)</v>
      </c>
      <c r="M1295" s="5" t="str">
        <f t="shared" si="81"/>
        <v>sum</v>
      </c>
      <c r="N1295" s="5" t="str">
        <f t="shared" si="82"/>
        <v>core.*.nonZeroQueueArrivals</v>
      </c>
      <c r="O1295" s="5" t="str">
        <f t="shared" si="83"/>
        <v/>
      </c>
    </row>
    <row r="1296" spans="1:15">
      <c r="A1296" s="5" t="s">
        <v>3243</v>
      </c>
      <c r="B1296" s="5" t="s">
        <v>29</v>
      </c>
      <c r="C1296" s="5" t="s">
        <v>455</v>
      </c>
      <c r="D1296" s="5" t="s">
        <v>1044</v>
      </c>
      <c r="E1296" s="5" t="s">
        <v>3179</v>
      </c>
      <c r="F1296" s="5"/>
      <c r="G1296" s="5">
        <v>5</v>
      </c>
      <c r="H1296" s="5" t="s">
        <v>27</v>
      </c>
      <c r="I1296" s="5"/>
      <c r="J1296" s="5" t="s">
        <v>3244</v>
      </c>
      <c r="K1296" s="4" t="str">
        <f>VLOOKUP(IF(ISBLANK(J1296),C1296,LEFT(J1296,IFERROR(FIND("_",LEFT(J1296,4)),1)-1)),{"","fact";"c","reset";"tc","reset";"ec","reset";"tec","fact";"c32","rate";"c64","rate";"cmpd","";"ec32","diff";"ec64","diff";"f","fact";"family","";"n","raw";"s",""},2,FALSE)</f>
        <v>reset</v>
      </c>
      <c r="L1296" s="4" t="str">
        <f t="shared" si="80"/>
        <v>∑ (core.*.readBlocks)</v>
      </c>
      <c r="M1296" s="5" t="str">
        <f t="shared" si="81"/>
        <v>sum</v>
      </c>
      <c r="N1296" s="5" t="str">
        <f t="shared" si="82"/>
        <v>core.*.readBlocks</v>
      </c>
      <c r="O1296" s="5" t="str">
        <f t="shared" si="83"/>
        <v/>
      </c>
    </row>
    <row r="1297" spans="1:15">
      <c r="A1297" s="5" t="s">
        <v>3245</v>
      </c>
      <c r="B1297" s="5" t="s">
        <v>24</v>
      </c>
      <c r="C1297" s="5" t="s">
        <v>455</v>
      </c>
      <c r="D1297" s="5" t="s">
        <v>1055</v>
      </c>
      <c r="E1297" s="5" t="s">
        <v>3181</v>
      </c>
      <c r="F1297" s="5" t="s">
        <v>458</v>
      </c>
      <c r="G1297" s="5">
        <v>5</v>
      </c>
      <c r="H1297" s="5" t="s">
        <v>27</v>
      </c>
      <c r="I1297" s="5"/>
      <c r="J1297" s="5" t="s">
        <v>3182</v>
      </c>
      <c r="K1297" s="4" t="str">
        <f>VLOOKUP(IF(ISBLANK(J1297),C1297,LEFT(J1297,IFERROR(FIND("_",LEFT(J1297,4)),1)-1)),{"","fact";"c","reset";"tc","reset";"ec","reset";"tec","fact";"c32","rate";"c64","rate";"cmpd","";"ec32","diff";"ec64","diff";"f","fact";"family","";"n","raw";"s",""},2,FALSE)</f>
        <v>reset</v>
      </c>
      <c r="L1297" s="4" t="str">
        <f t="shared" si="80"/>
        <v>readBlocks * physical.blockSize</v>
      </c>
      <c r="M1297" s="5" t="str">
        <f t="shared" si="81"/>
        <v>mult</v>
      </c>
      <c r="N1297" s="5" t="str">
        <f t="shared" si="82"/>
        <v>readBlocks</v>
      </c>
      <c r="O1297" s="5" t="str">
        <f t="shared" si="83"/>
        <v>physical.blockSize</v>
      </c>
    </row>
    <row r="1298" spans="1:15">
      <c r="A1298" s="5" t="s">
        <v>3246</v>
      </c>
      <c r="B1298" s="5" t="s">
        <v>24</v>
      </c>
      <c r="C1298" s="5" t="s">
        <v>455</v>
      </c>
      <c r="D1298" s="5" t="s">
        <v>42</v>
      </c>
      <c r="E1298" s="5" t="s">
        <v>3184</v>
      </c>
      <c r="F1298" s="5" t="s">
        <v>3091</v>
      </c>
      <c r="G1298" s="5">
        <v>5</v>
      </c>
      <c r="H1298" s="5" t="s">
        <v>27</v>
      </c>
      <c r="I1298" s="5"/>
      <c r="J1298" s="5" t="s">
        <v>3247</v>
      </c>
      <c r="K1298" s="4" t="str">
        <f>VLOOKUP(IF(ISBLANK(J1298),C1298,LEFT(J1298,IFERROR(FIND("_",LEFT(J1298,4)),1)-1)),{"","fact";"c","reset";"tc","reset";"ec","reset";"tec","fact";"c32","rate";"c64","rate";"cmpd","";"ec32","diff";"ec64","diff";"f","fact";"family","";"n","raw";"s",""},2,FALSE)</f>
        <v>reset</v>
      </c>
      <c r="L1298" s="4" t="str">
        <f t="shared" si="80"/>
        <v>∑ (core.*.reads)</v>
      </c>
      <c r="M1298" s="5" t="str">
        <f t="shared" si="81"/>
        <v>sum</v>
      </c>
      <c r="N1298" s="5" t="str">
        <f t="shared" si="82"/>
        <v>core.*.reads</v>
      </c>
      <c r="O1298" s="5" t="str">
        <f t="shared" si="83"/>
        <v/>
      </c>
    </row>
    <row r="1299" spans="1:15" ht="30">
      <c r="A1299" s="5" t="s">
        <v>3248</v>
      </c>
      <c r="B1299" s="5" t="s">
        <v>24</v>
      </c>
      <c r="C1299" s="5" t="s">
        <v>455</v>
      </c>
      <c r="D1299" s="5" t="s">
        <v>3249</v>
      </c>
      <c r="E1299" s="5" t="s">
        <v>3250</v>
      </c>
      <c r="F1299" s="5" t="s">
        <v>3251</v>
      </c>
      <c r="G1299" s="5">
        <v>5</v>
      </c>
      <c r="H1299" s="5" t="s">
        <v>27</v>
      </c>
      <c r="I1299" s="5"/>
      <c r="J1299" s="5" t="s">
        <v>3252</v>
      </c>
      <c r="K1299" s="4" t="str">
        <f>VLOOKUP(IF(ISBLANK(J1299),C1299,LEFT(J1299,IFERROR(FIND("_",LEFT(J1299,4)),1)-1)),{"","fact";"c","reset";"tc","reset";"ec","reset";"tec","fact";"c32","rate";"c64","rate";"cmpd","";"ec32","diff";"ec64","diff";"f","fact";"family","";"n","raw";"s",""},2,FALSE)</f>
        <v>fact</v>
      </c>
      <c r="L1299" s="4" t="str">
        <f t="shared" si="80"/>
        <v>responseTimeIntermediate / physical.coreCount</v>
      </c>
      <c r="M1299" s="5" t="str">
        <f t="shared" si="81"/>
        <v>div</v>
      </c>
      <c r="N1299" s="5" t="str">
        <f t="shared" si="82"/>
        <v>responseTimeIntermediate</v>
      </c>
      <c r="O1299" s="5" t="str">
        <f t="shared" si="83"/>
        <v>physical.coreCount</v>
      </c>
    </row>
    <row r="1300" spans="1:15" ht="30">
      <c r="A1300" s="5" t="s">
        <v>3253</v>
      </c>
      <c r="B1300" s="5" t="s">
        <v>29</v>
      </c>
      <c r="C1300" s="5" t="s">
        <v>455</v>
      </c>
      <c r="D1300" s="5" t="s">
        <v>3249</v>
      </c>
      <c r="E1300" s="5" t="s">
        <v>3250</v>
      </c>
      <c r="F1300" s="5" t="s">
        <v>3251</v>
      </c>
      <c r="G1300" s="5">
        <v>5</v>
      </c>
      <c r="H1300" s="5" t="s">
        <v>27</v>
      </c>
      <c r="I1300" s="5"/>
      <c r="J1300" s="5" t="s">
        <v>3254</v>
      </c>
      <c r="K1300" s="4" t="str">
        <f>VLOOKUP(IF(ISBLANK(J1300),C1300,LEFT(J1300,IFERROR(FIND("_",LEFT(J1300,4)),1)-1)),{"","fact";"c","reset";"tc","reset";"ec","reset";"tec","fact";"c32","rate";"c64","rate";"cmpd","";"ec32","diff";"ec64","diff";"f","fact";"family","";"n","raw";"s",""},2,FALSE)</f>
        <v>fact</v>
      </c>
      <c r="L1300" s="4" t="str">
        <f t="shared" si="80"/>
        <v>busyTicksTimesQueueLength / totalCalls</v>
      </c>
      <c r="M1300" s="5" t="str">
        <f t="shared" si="81"/>
        <v>div</v>
      </c>
      <c r="N1300" s="5" t="str">
        <f t="shared" si="82"/>
        <v>busyTicksTimesQueueLength</v>
      </c>
      <c r="O1300" s="5" t="str">
        <f t="shared" si="83"/>
        <v>totalCalls</v>
      </c>
    </row>
    <row r="1301" spans="1:15" ht="30">
      <c r="A1301" s="5" t="s">
        <v>3255</v>
      </c>
      <c r="B1301" s="5" t="s">
        <v>29</v>
      </c>
      <c r="C1301" s="5" t="s">
        <v>455</v>
      </c>
      <c r="D1301" s="5" t="s">
        <v>3186</v>
      </c>
      <c r="E1301" s="5" t="s">
        <v>3187</v>
      </c>
      <c r="F1301" s="5" t="s">
        <v>458</v>
      </c>
      <c r="G1301" s="5">
        <v>5</v>
      </c>
      <c r="H1301" s="5" t="s">
        <v>27</v>
      </c>
      <c r="I1301" s="5"/>
      <c r="J1301" s="5" t="s">
        <v>3188</v>
      </c>
      <c r="K1301" s="4" t="str">
        <f>VLOOKUP(IF(ISBLANK(J1301),C1301,LEFT(J1301,IFERROR(FIND("_",LEFT(J1301,4)),1)-1)),{"","fact";"c","reset";"tc","reset";"ec","reset";"tec","fact";"c32","rate";"c64","rate";"cmpd","";"ec32","diff";"ec64","diff";"f","fact";"family","";"n","raw";"s",""},2,FALSE)</f>
        <v>reset</v>
      </c>
      <c r="L1301" s="4" t="str">
        <f t="shared" si="80"/>
        <v>blocksSeeked * physical.blockSize</v>
      </c>
      <c r="M1301" s="5" t="str">
        <f t="shared" si="81"/>
        <v>mult</v>
      </c>
      <c r="N1301" s="5" t="str">
        <f t="shared" si="82"/>
        <v>blocksSeeked</v>
      </c>
      <c r="O1301" s="5" t="str">
        <f t="shared" si="83"/>
        <v>physical.blockSize</v>
      </c>
    </row>
    <row r="1302" spans="1:15" ht="30">
      <c r="A1302" s="5" t="s">
        <v>3256</v>
      </c>
      <c r="B1302" s="5" t="s">
        <v>24</v>
      </c>
      <c r="C1302" s="5" t="s">
        <v>455</v>
      </c>
      <c r="D1302" s="5" t="s">
        <v>3257</v>
      </c>
      <c r="E1302" s="5" t="s">
        <v>3258</v>
      </c>
      <c r="F1302" s="5" t="s">
        <v>3251</v>
      </c>
      <c r="G1302" s="5">
        <v>5</v>
      </c>
      <c r="H1302" s="5" t="s">
        <v>27</v>
      </c>
      <c r="I1302" s="5"/>
      <c r="J1302" s="5" t="s">
        <v>3259</v>
      </c>
      <c r="K1302" s="4" t="str">
        <f>VLOOKUP(IF(ISBLANK(J1302),C1302,LEFT(J1302,IFERROR(FIND("_",LEFT(J1302,4)),1)-1)),{"","fact";"c","reset";"tc","reset";"ec","reset";"tec","fact";"c32","rate";"c64","rate";"cmpd","";"ec32","diff";"ec64","diff";"f","fact";"family","";"n","raw";"s",""},2,FALSE)</f>
        <v>fact</v>
      </c>
      <c r="L1302" s="4" t="str">
        <f t="shared" si="80"/>
        <v>serviceTimeIntermediate / physical.coreCount</v>
      </c>
      <c r="M1302" s="5" t="str">
        <f t="shared" si="81"/>
        <v>div</v>
      </c>
      <c r="N1302" s="5" t="str">
        <f t="shared" si="82"/>
        <v>serviceTimeIntermediate</v>
      </c>
      <c r="O1302" s="5" t="str">
        <f t="shared" si="83"/>
        <v>physical.coreCount</v>
      </c>
    </row>
    <row r="1303" spans="1:15">
      <c r="A1303" s="5" t="s">
        <v>3260</v>
      </c>
      <c r="B1303" s="5" t="s">
        <v>29</v>
      </c>
      <c r="C1303" s="5" t="s">
        <v>455</v>
      </c>
      <c r="D1303" s="5" t="s">
        <v>3257</v>
      </c>
      <c r="E1303" s="5" t="s">
        <v>3258</v>
      </c>
      <c r="F1303" s="5" t="s">
        <v>3251</v>
      </c>
      <c r="G1303" s="5">
        <v>5</v>
      </c>
      <c r="H1303" s="5" t="s">
        <v>27</v>
      </c>
      <c r="I1303" s="5"/>
      <c r="J1303" s="5" t="s">
        <v>3261</v>
      </c>
      <c r="K1303" s="4" t="str">
        <f>VLOOKUP(IF(ISBLANK(J1303),C1303,LEFT(J1303,IFERROR(FIND("_",LEFT(J1303,4)),1)-1)),{"","fact";"c","reset";"tc","reset";"ec","reset";"tec","fact";"c32","rate";"c64","rate";"cmpd","";"ec32","diff";"ec64","diff";"f","fact";"family","";"n","raw";"s",""},2,FALSE)</f>
        <v>fact</v>
      </c>
      <c r="L1303" s="4" t="str">
        <f t="shared" si="80"/>
        <v>busyTicks / totalCalls</v>
      </c>
      <c r="M1303" s="5" t="str">
        <f t="shared" si="81"/>
        <v>div</v>
      </c>
      <c r="N1303" s="5" t="str">
        <f t="shared" si="82"/>
        <v>busyTicks</v>
      </c>
      <c r="O1303" s="5" t="str">
        <f t="shared" si="83"/>
        <v>totalCalls</v>
      </c>
    </row>
    <row r="1304" spans="1:15" ht="45">
      <c r="A1304" s="5" t="s">
        <v>3262</v>
      </c>
      <c r="B1304" s="5" t="s">
        <v>29</v>
      </c>
      <c r="C1304" s="5" t="s">
        <v>455</v>
      </c>
      <c r="D1304" s="5" t="s">
        <v>3263</v>
      </c>
      <c r="E1304" s="5" t="s">
        <v>3191</v>
      </c>
      <c r="F1304" s="5"/>
      <c r="G1304" s="5">
        <v>5</v>
      </c>
      <c r="H1304" s="5" t="s">
        <v>27</v>
      </c>
      <c r="I1304" s="5"/>
      <c r="J1304" s="5" t="s">
        <v>3264</v>
      </c>
      <c r="K1304" s="4" t="str">
        <f>VLOOKUP(IF(ISBLANK(J1304),C1304,LEFT(J1304,IFERROR(FIND("_",LEFT(J1304,4)),1)-1)),{"","fact";"c","reset";"tc","reset";"ec","reset";"tec","fact";"c32","rate";"c64","rate";"cmpd","";"ec32","diff";"ec64","diff";"f","fact";"family","";"n","raw";"s",""},2,FALSE)</f>
        <v>reset</v>
      </c>
      <c r="L1304" s="4" t="str">
        <f t="shared" si="80"/>
        <v>∑ (core.*.sumArrivalQueueLength)</v>
      </c>
      <c r="M1304" s="5" t="str">
        <f t="shared" si="81"/>
        <v>sum</v>
      </c>
      <c r="N1304" s="5" t="str">
        <f t="shared" si="82"/>
        <v>core.*.sumArrivalQueueLength</v>
      </c>
      <c r="O1304" s="5" t="str">
        <f t="shared" si="83"/>
        <v/>
      </c>
    </row>
    <row r="1305" spans="1:15">
      <c r="A1305" s="5" t="s">
        <v>3265</v>
      </c>
      <c r="B1305" s="5" t="s">
        <v>24</v>
      </c>
      <c r="C1305" s="5" t="s">
        <v>455</v>
      </c>
      <c r="D1305" s="5" t="s">
        <v>1165</v>
      </c>
      <c r="E1305" s="5" t="s">
        <v>3266</v>
      </c>
      <c r="F1305" s="5" t="s">
        <v>3091</v>
      </c>
      <c r="G1305" s="5">
        <v>5</v>
      </c>
      <c r="H1305" s="5" t="s">
        <v>27</v>
      </c>
      <c r="I1305" s="5"/>
      <c r="J1305" s="5" t="s">
        <v>1142</v>
      </c>
      <c r="K1305" s="4" t="str">
        <f>VLOOKUP(IF(ISBLANK(J1305),C1305,LEFT(J1305,IFERROR(FIND("_",LEFT(J1305,4)),1)-1)),{"","fact";"c","reset";"tc","reset";"ec","reset";"tec","fact";"c32","rate";"c64","rate";"cmpd","";"ec32","diff";"ec64","diff";"f","fact";"family","";"n","raw";"s",""},2,FALSE)</f>
        <v>reset</v>
      </c>
      <c r="L1305" s="4" t="str">
        <f t="shared" si="80"/>
        <v>reads + writes</v>
      </c>
      <c r="M1305" s="5" t="str">
        <f t="shared" si="81"/>
        <v>add</v>
      </c>
      <c r="N1305" s="5" t="str">
        <f t="shared" si="82"/>
        <v>reads</v>
      </c>
      <c r="O1305" s="5" t="str">
        <f t="shared" si="83"/>
        <v>writes</v>
      </c>
    </row>
    <row r="1306" spans="1:15">
      <c r="A1306" s="5" t="s">
        <v>3267</v>
      </c>
      <c r="B1306" s="5" t="s">
        <v>29</v>
      </c>
      <c r="C1306" s="5" t="s">
        <v>455</v>
      </c>
      <c r="D1306" s="5" t="s">
        <v>3268</v>
      </c>
      <c r="E1306" s="5" t="s">
        <v>3266</v>
      </c>
      <c r="F1306" s="5" t="s">
        <v>3251</v>
      </c>
      <c r="G1306" s="5">
        <v>5</v>
      </c>
      <c r="H1306" s="5" t="s">
        <v>27</v>
      </c>
      <c r="I1306" s="5"/>
      <c r="J1306" s="5" t="s">
        <v>3269</v>
      </c>
      <c r="K1306" s="4" t="str">
        <f>VLOOKUP(IF(ISBLANK(J1306),C1306,LEFT(J1306,IFERROR(FIND("_",LEFT(J1306,4)),1)-1)),{"","fact";"c","reset";"tc","reset";"ec","reset";"tec","fact";"c32","rate";"c64","rate";"cmpd","";"ec32","diff";"ec64","diff";"f","fact";"family","";"n","raw";"s",""},2,FALSE)</f>
        <v>reset</v>
      </c>
      <c r="L1306" s="4" t="str">
        <f t="shared" si="80"/>
        <v>busyTicks + idleTicks</v>
      </c>
      <c r="M1306" s="5" t="str">
        <f t="shared" si="81"/>
        <v>add</v>
      </c>
      <c r="N1306" s="5" t="str">
        <f t="shared" si="82"/>
        <v>busyTicks</v>
      </c>
      <c r="O1306" s="5" t="str">
        <f t="shared" si="83"/>
        <v>idleTicks</v>
      </c>
    </row>
    <row r="1307" spans="1:15">
      <c r="A1307" s="5" t="s">
        <v>3270</v>
      </c>
      <c r="B1307" s="5" t="s">
        <v>24</v>
      </c>
      <c r="C1307" s="5" t="s">
        <v>455</v>
      </c>
      <c r="D1307" s="5" t="s">
        <v>3271</v>
      </c>
      <c r="E1307" s="5" t="s">
        <v>3272</v>
      </c>
      <c r="F1307" s="5" t="s">
        <v>524</v>
      </c>
      <c r="G1307" s="5">
        <v>5</v>
      </c>
      <c r="H1307" s="5" t="s">
        <v>27</v>
      </c>
      <c r="I1307" s="5"/>
      <c r="J1307" s="5" t="s">
        <v>848</v>
      </c>
      <c r="K1307" s="4" t="str">
        <f>VLOOKUP(IF(ISBLANK(J1307),C1307,LEFT(J1307,IFERROR(FIND("_",LEFT(J1307,4)),1)-1)),{"","fact";"c","reset";"tc","reset";"ec","reset";"tec","fact";"c32","rate";"c64","rate";"cmpd","";"ec32","diff";"ec64","diff";"f","fact";"family","";"n","raw";"s",""},2,FALSE)</f>
        <v>fact</v>
      </c>
      <c r="L1307" s="4" t="str">
        <f t="shared" si="80"/>
        <v>100 * busyTicks / totalTicks</v>
      </c>
      <c r="M1307" s="5" t="str">
        <f t="shared" si="81"/>
        <v>pct</v>
      </c>
      <c r="N1307" s="5" t="str">
        <f t="shared" si="82"/>
        <v>busyTicks</v>
      </c>
      <c r="O1307" s="5" t="str">
        <f t="shared" si="83"/>
        <v>totalTicks</v>
      </c>
    </row>
    <row r="1308" spans="1:15">
      <c r="A1308" s="5" t="s">
        <v>3274</v>
      </c>
      <c r="B1308" s="5" t="s">
        <v>29</v>
      </c>
      <c r="C1308" s="5" t="s">
        <v>455</v>
      </c>
      <c r="D1308" s="5" t="s">
        <v>1100</v>
      </c>
      <c r="E1308" s="5" t="s">
        <v>3193</v>
      </c>
      <c r="F1308" s="5"/>
      <c r="G1308" s="5">
        <v>5</v>
      </c>
      <c r="H1308" s="5" t="s">
        <v>27</v>
      </c>
      <c r="I1308" s="5"/>
      <c r="J1308" s="5" t="s">
        <v>3275</v>
      </c>
      <c r="K1308" s="4" t="str">
        <f>VLOOKUP(IF(ISBLANK(J1308),C1308,LEFT(J1308,IFERROR(FIND("_",LEFT(J1308,4)),1)-1)),{"","fact";"c","reset";"tc","reset";"ec","reset";"tec","fact";"c32","rate";"c64","rate";"cmpd","";"ec32","diff";"ec64","diff";"f","fact";"family","";"n","raw";"s",""},2,FALSE)</f>
        <v>reset</v>
      </c>
      <c r="L1308" s="4" t="str">
        <f t="shared" si="80"/>
        <v>∑ (core.*.writeBlocks)</v>
      </c>
      <c r="M1308" s="5" t="str">
        <f t="shared" si="81"/>
        <v>sum</v>
      </c>
      <c r="N1308" s="5" t="str">
        <f t="shared" si="82"/>
        <v>core.*.writeBlocks</v>
      </c>
      <c r="O1308" s="5" t="str">
        <f t="shared" si="83"/>
        <v/>
      </c>
    </row>
    <row r="1309" spans="1:15" ht="30">
      <c r="A1309" s="5" t="s">
        <v>3276</v>
      </c>
      <c r="B1309" s="5" t="s">
        <v>24</v>
      </c>
      <c r="C1309" s="5" t="s">
        <v>455</v>
      </c>
      <c r="D1309" s="5" t="s">
        <v>1144</v>
      </c>
      <c r="E1309" s="5" t="s">
        <v>3195</v>
      </c>
      <c r="F1309" s="5" t="s">
        <v>458</v>
      </c>
      <c r="G1309" s="5">
        <v>5</v>
      </c>
      <c r="H1309" s="5" t="s">
        <v>27</v>
      </c>
      <c r="I1309" s="5"/>
      <c r="J1309" s="5" t="s">
        <v>3196</v>
      </c>
      <c r="K1309" s="4" t="str">
        <f>VLOOKUP(IF(ISBLANK(J1309),C1309,LEFT(J1309,IFERROR(FIND("_",LEFT(J1309,4)),1)-1)),{"","fact";"c","reset";"tc","reset";"ec","reset";"tec","fact";"c32","rate";"c64","rate";"cmpd","";"ec32","diff";"ec64","diff";"f","fact";"family","";"n","raw";"s",""},2,FALSE)</f>
        <v>reset</v>
      </c>
      <c r="L1309" s="4" t="str">
        <f t="shared" si="80"/>
        <v>writeBlocks * physical.blockSize</v>
      </c>
      <c r="M1309" s="5" t="str">
        <f t="shared" si="81"/>
        <v>mult</v>
      </c>
      <c r="N1309" s="5" t="str">
        <f t="shared" si="82"/>
        <v>writeBlocks</v>
      </c>
      <c r="O1309" s="5" t="str">
        <f t="shared" si="83"/>
        <v>physical.blockSize</v>
      </c>
    </row>
    <row r="1310" spans="1:15">
      <c r="A1310" s="5" t="s">
        <v>3277</v>
      </c>
      <c r="B1310" s="5" t="s">
        <v>24</v>
      </c>
      <c r="C1310" s="5" t="s">
        <v>455</v>
      </c>
      <c r="D1310" s="5" t="s">
        <v>77</v>
      </c>
      <c r="E1310" s="5" t="s">
        <v>3198</v>
      </c>
      <c r="F1310" s="5" t="s">
        <v>3091</v>
      </c>
      <c r="G1310" s="5">
        <v>5</v>
      </c>
      <c r="H1310" s="5" t="s">
        <v>27</v>
      </c>
      <c r="I1310" s="5"/>
      <c r="J1310" s="5" t="s">
        <v>3278</v>
      </c>
      <c r="K1310" s="4" t="str">
        <f>VLOOKUP(IF(ISBLANK(J1310),C1310,LEFT(J1310,IFERROR(FIND("_",LEFT(J1310,4)),1)-1)),{"","fact";"c","reset";"tc","reset";"ec","reset";"tec","fact";"c32","rate";"c64","rate";"cmpd","";"ec32","diff";"ec64","diff";"f","fact";"family","";"n","raw";"s",""},2,FALSE)</f>
        <v>reset</v>
      </c>
      <c r="L1310" s="4" t="str">
        <f t="shared" si="80"/>
        <v>∑ (core.*.writes)</v>
      </c>
      <c r="M1310" s="5" t="str">
        <f t="shared" si="81"/>
        <v>sum</v>
      </c>
      <c r="N1310" s="5" t="str">
        <f t="shared" si="82"/>
        <v>core.*.writes</v>
      </c>
      <c r="O1310" s="5" t="str">
        <f t="shared" si="83"/>
        <v/>
      </c>
    </row>
    <row r="1311" spans="1:15">
      <c r="A1311" s="5" t="s">
        <v>3279</v>
      </c>
      <c r="B1311" s="5" t="s">
        <v>24</v>
      </c>
      <c r="C1311" s="5" t="s">
        <v>25</v>
      </c>
      <c r="D1311" s="5"/>
      <c r="E1311" s="5" t="s">
        <v>3280</v>
      </c>
      <c r="F1311" s="5"/>
      <c r="G1311" s="5">
        <v>-1</v>
      </c>
      <c r="H1311" s="5" t="s">
        <v>27</v>
      </c>
      <c r="I1311" s="5"/>
      <c r="J1311" s="5"/>
      <c r="K1311" s="4" t="str">
        <f>VLOOKUP(IF(ISBLANK(J1311),C1311,LEFT(J1311,IFERROR(FIND("_",LEFT(J1311,4)),1)-1)),{"","fact";"c","reset";"tc","reset";"ec","reset";"tec","fact";"c32","rate";"c64","rate";"cmpd","";"ec32","diff";"ec64","diff";"f","fact";"family","";"n","raw";"s",""},2,FALSE)</f>
        <v/>
      </c>
      <c r="L1311" s="4" t="str">
        <f t="shared" si="80"/>
        <v/>
      </c>
      <c r="M1311" s="5" t="str">
        <f t="shared" si="81"/>
        <v/>
      </c>
      <c r="N1311" s="5" t="str">
        <f t="shared" si="82"/>
        <v/>
      </c>
      <c r="O1311" s="5" t="str">
        <f t="shared" si="83"/>
        <v/>
      </c>
    </row>
    <row r="1312" spans="1:15">
      <c r="A1312" s="5" t="s">
        <v>3281</v>
      </c>
      <c r="B1312" s="5" t="s">
        <v>24</v>
      </c>
      <c r="C1312" s="5" t="s">
        <v>145</v>
      </c>
      <c r="D1312" s="5" t="s">
        <v>3282</v>
      </c>
      <c r="E1312" s="5" t="s">
        <v>3283</v>
      </c>
      <c r="F1312" s="5" t="s">
        <v>3284</v>
      </c>
      <c r="G1312" s="5">
        <v>-1</v>
      </c>
      <c r="H1312" s="5" t="s">
        <v>27</v>
      </c>
      <c r="I1312" s="5"/>
      <c r="J1312" s="5"/>
      <c r="K1312" s="4" t="str">
        <f>VLOOKUP(IF(ISBLANK(J1312),C1312,LEFT(J1312,IFERROR(FIND("_",LEFT(J1312,4)),1)-1)),{"","fact";"c","reset";"tc","reset";"ec","reset";"tec","fact";"c32","rate";"c64","rate";"cmpd","";"ec32","diff";"ec64","diff";"f","fact";"family","";"n","raw";"s",""},2,FALSE)</f>
        <v>fact</v>
      </c>
      <c r="L1312" s="4" t="str">
        <f t="shared" si="80"/>
        <v/>
      </c>
      <c r="M1312" s="5" t="str">
        <f t="shared" si="81"/>
        <v/>
      </c>
      <c r="N1312" s="5" t="str">
        <f t="shared" si="82"/>
        <v/>
      </c>
      <c r="O1312" s="5" t="str">
        <f t="shared" si="83"/>
        <v/>
      </c>
    </row>
    <row r="1313" spans="1:15">
      <c r="A1313" s="5" t="s">
        <v>4778</v>
      </c>
      <c r="B1313" s="5" t="s">
        <v>24</v>
      </c>
      <c r="C1313" s="5" t="s">
        <v>25</v>
      </c>
      <c r="D1313" s="5"/>
      <c r="E1313" s="5" t="s">
        <v>3286</v>
      </c>
      <c r="F1313" s="5"/>
      <c r="G1313" s="5">
        <v>-1</v>
      </c>
      <c r="H1313" s="5" t="s">
        <v>27</v>
      </c>
      <c r="I1313" s="5"/>
      <c r="J1313" s="5"/>
      <c r="K1313" s="4" t="str">
        <f>VLOOKUP(IF(ISBLANK(J1313),C1313,LEFT(J1313,IFERROR(FIND("_",LEFT(J1313,4)),1)-1)),{"","fact";"c","reset";"tc","reset";"ec","reset";"tec","fact";"c32","rate";"c64","rate";"cmpd","";"ec32","diff";"ec64","diff";"f","fact";"family","";"n","raw";"s",""},2,FALSE)</f>
        <v/>
      </c>
      <c r="L1313" s="4" t="str">
        <f t="shared" si="80"/>
        <v/>
      </c>
      <c r="M1313" s="5" t="str">
        <f t="shared" si="81"/>
        <v/>
      </c>
      <c r="N1313" s="5" t="str">
        <f t="shared" si="82"/>
        <v/>
      </c>
      <c r="O1313" s="5" t="str">
        <f t="shared" si="83"/>
        <v/>
      </c>
    </row>
    <row r="1314" spans="1:15">
      <c r="A1314" s="5" t="s">
        <v>4779</v>
      </c>
      <c r="B1314" s="5" t="s">
        <v>24</v>
      </c>
      <c r="C1314" s="5" t="s">
        <v>30</v>
      </c>
      <c r="D1314" s="5" t="s">
        <v>3290</v>
      </c>
      <c r="E1314" s="5" t="s">
        <v>3291</v>
      </c>
      <c r="F1314" s="5"/>
      <c r="G1314" s="5">
        <v>20</v>
      </c>
      <c r="H1314" s="5" t="s">
        <v>27</v>
      </c>
      <c r="I1314" s="5">
        <v>-1</v>
      </c>
      <c r="J1314" s="5"/>
      <c r="K1314" s="4" t="str">
        <f>VLOOKUP(IF(ISBLANK(J1314),C1314,LEFT(J1314,IFERROR(FIND("_",LEFT(J1314,4)),1)-1)),{"","fact";"c","reset";"tc","reset";"ec","reset";"tec","fact";"c32","rate";"c64","rate";"cmpd","";"ec32","diff";"ec64","diff";"f","fact";"family","";"n","raw";"s",""},2,FALSE)</f>
        <v/>
      </c>
      <c r="L1314" s="4" t="str">
        <f t="shared" si="80"/>
        <v/>
      </c>
      <c r="M1314" s="5" t="str">
        <f t="shared" si="81"/>
        <v/>
      </c>
      <c r="N1314" s="5" t="str">
        <f t="shared" si="82"/>
        <v/>
      </c>
      <c r="O1314" s="5" t="str">
        <f t="shared" si="83"/>
        <v/>
      </c>
    </row>
    <row r="1315" spans="1:15">
      <c r="A1315" s="5" t="s">
        <v>4780</v>
      </c>
      <c r="B1315" s="5" t="s">
        <v>24</v>
      </c>
      <c r="C1315" s="5" t="s">
        <v>30</v>
      </c>
      <c r="D1315" s="5" t="s">
        <v>4781</v>
      </c>
      <c r="E1315" s="5" t="s">
        <v>4782</v>
      </c>
      <c r="F1315" s="5"/>
      <c r="G1315" s="5">
        <v>8</v>
      </c>
      <c r="H1315" s="5" t="s">
        <v>27</v>
      </c>
      <c r="I1315" s="5">
        <v>-1</v>
      </c>
      <c r="J1315" s="5"/>
      <c r="K1315" s="4" t="str">
        <f>VLOOKUP(IF(ISBLANK(J1315),C1315,LEFT(J1315,IFERROR(FIND("_",LEFT(J1315,4)),1)-1)),{"","fact";"c","reset";"tc","reset";"ec","reset";"tec","fact";"c32","rate";"c64","rate";"cmpd","";"ec32","diff";"ec64","diff";"f","fact";"family","";"n","raw";"s",""},2,FALSE)</f>
        <v/>
      </c>
      <c r="L1315" s="4" t="str">
        <f t="shared" si="80"/>
        <v/>
      </c>
      <c r="M1315" s="5" t="str">
        <f t="shared" si="81"/>
        <v/>
      </c>
      <c r="N1315" s="5" t="str">
        <f t="shared" si="82"/>
        <v/>
      </c>
      <c r="O1315" s="5" t="str">
        <f t="shared" si="83"/>
        <v/>
      </c>
    </row>
    <row r="1316" spans="1:15">
      <c r="A1316" s="5" t="s">
        <v>4783</v>
      </c>
      <c r="B1316" s="5" t="s">
        <v>24</v>
      </c>
      <c r="C1316" s="5" t="s">
        <v>816</v>
      </c>
      <c r="D1316" s="5" t="s">
        <v>3296</v>
      </c>
      <c r="E1316" s="5" t="s">
        <v>3297</v>
      </c>
      <c r="F1316" s="5" t="s">
        <v>3298</v>
      </c>
      <c r="G1316" s="5">
        <v>18</v>
      </c>
      <c r="H1316" s="5" t="s">
        <v>27</v>
      </c>
      <c r="I1316" s="5">
        <v>-1</v>
      </c>
      <c r="J1316" s="5"/>
      <c r="K1316" s="4" t="str">
        <f>VLOOKUP(IF(ISBLANK(J1316),C1316,LEFT(J1316,IFERROR(FIND("_",LEFT(J1316,4)),1)-1)),{"","fact";"c","reset";"tc","reset";"ec","reset";"tec","fact";"c32","rate";"c64","rate";"cmpd","";"ec32","diff";"ec64","diff";"f","fact";"family","";"n","raw";"s",""},2,FALSE)</f>
        <v>raw</v>
      </c>
      <c r="L1316" s="4" t="str">
        <f t="shared" si="80"/>
        <v/>
      </c>
      <c r="M1316" s="5" t="str">
        <f t="shared" si="81"/>
        <v/>
      </c>
      <c r="N1316" s="5" t="str">
        <f t="shared" si="82"/>
        <v/>
      </c>
      <c r="O1316" s="5" t="str">
        <f t="shared" si="83"/>
        <v/>
      </c>
    </row>
    <row r="1317" spans="1:15">
      <c r="A1317" s="5" t="s">
        <v>4784</v>
      </c>
      <c r="B1317" s="5" t="s">
        <v>24</v>
      </c>
      <c r="C1317" s="5" t="s">
        <v>145</v>
      </c>
      <c r="D1317" s="5" t="s">
        <v>3300</v>
      </c>
      <c r="E1317" s="5" t="s">
        <v>3301</v>
      </c>
      <c r="F1317" s="5" t="s">
        <v>2805</v>
      </c>
      <c r="G1317" s="5">
        <v>9</v>
      </c>
      <c r="H1317" s="5" t="s">
        <v>27</v>
      </c>
      <c r="I1317" s="5">
        <v>-1</v>
      </c>
      <c r="J1317" s="5"/>
      <c r="K1317" s="4" t="str">
        <f>VLOOKUP(IF(ISBLANK(J1317),C1317,LEFT(J1317,IFERROR(FIND("_",LEFT(J1317,4)),1)-1)),{"","fact";"c","reset";"tc","reset";"ec","reset";"tec","fact";"c32","rate";"c64","rate";"cmpd","";"ec32","diff";"ec64","diff";"f","fact";"family","";"n","raw";"s",""},2,FALSE)</f>
        <v>fact</v>
      </c>
      <c r="L1317" s="4" t="str">
        <f t="shared" si="80"/>
        <v/>
      </c>
      <c r="M1317" s="5" t="str">
        <f t="shared" si="81"/>
        <v/>
      </c>
      <c r="N1317" s="5" t="str">
        <f t="shared" si="82"/>
        <v/>
      </c>
      <c r="O1317" s="5" t="str">
        <f t="shared" si="83"/>
        <v/>
      </c>
    </row>
    <row r="1318" spans="1:15">
      <c r="A1318" s="5" t="s">
        <v>4785</v>
      </c>
      <c r="B1318" s="5" t="s">
        <v>24</v>
      </c>
      <c r="C1318" s="5" t="s">
        <v>816</v>
      </c>
      <c r="D1318" s="5" t="s">
        <v>3303</v>
      </c>
      <c r="E1318" s="5" t="s">
        <v>3304</v>
      </c>
      <c r="F1318" s="5" t="s">
        <v>3298</v>
      </c>
      <c r="G1318" s="5">
        <v>18</v>
      </c>
      <c r="H1318" s="5" t="s">
        <v>27</v>
      </c>
      <c r="I1318" s="5">
        <v>-1</v>
      </c>
      <c r="J1318" s="5"/>
      <c r="K1318" s="4" t="str">
        <f>VLOOKUP(IF(ISBLANK(J1318),C1318,LEFT(J1318,IFERROR(FIND("_",LEFT(J1318,4)),1)-1)),{"","fact";"c","reset";"tc","reset";"ec","reset";"tec","fact";"c32","rate";"c64","rate";"cmpd","";"ec32","diff";"ec64","diff";"f","fact";"family","";"n","raw";"s",""},2,FALSE)</f>
        <v>raw</v>
      </c>
      <c r="L1318" s="4" t="str">
        <f t="shared" si="80"/>
        <v/>
      </c>
      <c r="M1318" s="5" t="str">
        <f t="shared" si="81"/>
        <v/>
      </c>
      <c r="N1318" s="5" t="str">
        <f t="shared" si="82"/>
        <v/>
      </c>
      <c r="O1318" s="5" t="str">
        <f t="shared" si="83"/>
        <v/>
      </c>
    </row>
    <row r="1319" spans="1:15">
      <c r="A1319" s="5" t="s">
        <v>4786</v>
      </c>
      <c r="B1319" s="5" t="s">
        <v>24</v>
      </c>
      <c r="C1319" s="5" t="s">
        <v>145</v>
      </c>
      <c r="D1319" s="5" t="s">
        <v>3306</v>
      </c>
      <c r="E1319" s="5" t="s">
        <v>3307</v>
      </c>
      <c r="F1319" s="5" t="s">
        <v>3308</v>
      </c>
      <c r="G1319" s="5">
        <v>12</v>
      </c>
      <c r="H1319" s="5" t="s">
        <v>27</v>
      </c>
      <c r="I1319" s="5">
        <v>-1</v>
      </c>
      <c r="J1319" s="5"/>
      <c r="K1319" s="4" t="str">
        <f>VLOOKUP(IF(ISBLANK(J1319),C1319,LEFT(J1319,IFERROR(FIND("_",LEFT(J1319,4)),1)-1)),{"","fact";"c","reset";"tc","reset";"ec","reset";"tec","fact";"c32","rate";"c64","rate";"cmpd","";"ec32","diff";"ec64","diff";"f","fact";"family","";"n","raw";"s",""},2,FALSE)</f>
        <v>fact</v>
      </c>
      <c r="L1319" s="4" t="str">
        <f t="shared" si="80"/>
        <v/>
      </c>
      <c r="M1319" s="5" t="str">
        <f t="shared" si="81"/>
        <v/>
      </c>
      <c r="N1319" s="5" t="str">
        <f t="shared" si="82"/>
        <v/>
      </c>
      <c r="O1319" s="5" t="str">
        <f t="shared" si="83"/>
        <v/>
      </c>
    </row>
    <row r="1320" spans="1:15">
      <c r="A1320" s="5" t="s">
        <v>4787</v>
      </c>
      <c r="B1320" s="5" t="s">
        <v>24</v>
      </c>
      <c r="C1320" s="5" t="s">
        <v>145</v>
      </c>
      <c r="D1320" s="5" t="s">
        <v>4788</v>
      </c>
      <c r="E1320" s="5" t="s">
        <v>3311</v>
      </c>
      <c r="F1320" s="5" t="s">
        <v>2805</v>
      </c>
      <c r="G1320" s="5">
        <v>9</v>
      </c>
      <c r="H1320" s="5" t="s">
        <v>27</v>
      </c>
      <c r="I1320" s="5">
        <v>-1</v>
      </c>
      <c r="J1320" s="5"/>
      <c r="K1320" s="4" t="str">
        <f>VLOOKUP(IF(ISBLANK(J1320),C1320,LEFT(J1320,IFERROR(FIND("_",LEFT(J1320,4)),1)-1)),{"","fact";"c","reset";"tc","reset";"ec","reset";"tec","fact";"c32","rate";"c64","rate";"cmpd","";"ec32","diff";"ec64","diff";"f","fact";"family","";"n","raw";"s",""},2,FALSE)</f>
        <v>fact</v>
      </c>
      <c r="L1320" s="4" t="str">
        <f t="shared" si="80"/>
        <v/>
      </c>
      <c r="M1320" s="5" t="str">
        <f t="shared" si="81"/>
        <v/>
      </c>
      <c r="N1320" s="5" t="str">
        <f t="shared" si="82"/>
        <v/>
      </c>
      <c r="O1320" s="5" t="str">
        <f t="shared" si="83"/>
        <v/>
      </c>
    </row>
    <row r="1321" spans="1:15">
      <c r="A1321" s="5" t="s">
        <v>4789</v>
      </c>
      <c r="B1321" s="5" t="s">
        <v>24</v>
      </c>
      <c r="C1321" s="5" t="s">
        <v>145</v>
      </c>
      <c r="D1321" s="5" t="s">
        <v>3313</v>
      </c>
      <c r="E1321" s="5" t="s">
        <v>3314</v>
      </c>
      <c r="F1321" s="5" t="s">
        <v>2805</v>
      </c>
      <c r="G1321" s="5">
        <v>9</v>
      </c>
      <c r="H1321" s="5" t="s">
        <v>27</v>
      </c>
      <c r="I1321" s="5">
        <v>-1</v>
      </c>
      <c r="J1321" s="5"/>
      <c r="K1321" s="4" t="str">
        <f>VLOOKUP(IF(ISBLANK(J1321),C1321,LEFT(J1321,IFERROR(FIND("_",LEFT(J1321,4)),1)-1)),{"","fact";"c","reset";"tc","reset";"ec","reset";"tec","fact";"c32","rate";"c64","rate";"cmpd","";"ec32","diff";"ec64","diff";"f","fact";"family","";"n","raw";"s",""},2,FALSE)</f>
        <v>fact</v>
      </c>
      <c r="L1321" s="4" t="str">
        <f t="shared" si="80"/>
        <v/>
      </c>
      <c r="M1321" s="5" t="str">
        <f t="shared" si="81"/>
        <v/>
      </c>
      <c r="N1321" s="5" t="str">
        <f t="shared" si="82"/>
        <v/>
      </c>
      <c r="O1321" s="5" t="str">
        <f t="shared" si="83"/>
        <v/>
      </c>
    </row>
    <row r="1322" spans="1:15">
      <c r="A1322" s="5" t="s">
        <v>3315</v>
      </c>
      <c r="B1322" s="5" t="s">
        <v>24</v>
      </c>
      <c r="C1322" s="5" t="s">
        <v>25</v>
      </c>
      <c r="D1322" s="5"/>
      <c r="E1322" s="5" t="s">
        <v>3316</v>
      </c>
      <c r="F1322" s="5"/>
      <c r="G1322" s="5">
        <v>-1</v>
      </c>
      <c r="H1322" s="5" t="s">
        <v>27</v>
      </c>
      <c r="I1322" s="5"/>
      <c r="J1322" s="5"/>
      <c r="K1322" s="4" t="str">
        <f>VLOOKUP(IF(ISBLANK(J1322),C1322,LEFT(J1322,IFERROR(FIND("_",LEFT(J1322,4)),1)-1)),{"","fact";"c","reset";"tc","reset";"ec","reset";"tec","fact";"c32","rate";"c64","rate";"cmpd","";"ec32","diff";"ec64","diff";"f","fact";"family","";"n","raw";"s",""},2,FALSE)</f>
        <v/>
      </c>
      <c r="L1322" s="4" t="str">
        <f t="shared" si="80"/>
        <v/>
      </c>
      <c r="M1322" s="5" t="str">
        <f t="shared" si="81"/>
        <v/>
      </c>
      <c r="N1322" s="5" t="str">
        <f t="shared" si="82"/>
        <v/>
      </c>
      <c r="O1322" s="5" t="str">
        <f t="shared" si="83"/>
        <v/>
      </c>
    </row>
    <row r="1323" spans="1:15">
      <c r="A1323" s="5" t="s">
        <v>3317</v>
      </c>
      <c r="B1323" s="5" t="s">
        <v>24</v>
      </c>
      <c r="C1323" s="5" t="s">
        <v>221</v>
      </c>
      <c r="D1323" s="5" t="s">
        <v>3318</v>
      </c>
      <c r="E1323" s="5" t="s">
        <v>3319</v>
      </c>
      <c r="F1323" s="5" t="s">
        <v>1302</v>
      </c>
      <c r="G1323" s="5">
        <v>10</v>
      </c>
      <c r="H1323" s="5" t="s">
        <v>27</v>
      </c>
      <c r="I1323" s="5"/>
      <c r="J1323" s="5"/>
      <c r="K1323" s="4" t="str">
        <f>VLOOKUP(IF(ISBLANK(J1323),C1323,LEFT(J1323,IFERROR(FIND("_",LEFT(J1323,4)),1)-1)),{"","fact";"c","reset";"tc","reset";"ec","reset";"tec","fact";"c32","rate";"c64","rate";"cmpd","";"ec32","diff";"ec64","diff";"f","fact";"family","";"n","raw";"s",""},2,FALSE)</f>
        <v>diff</v>
      </c>
      <c r="L1323" s="4" t="str">
        <f t="shared" si="80"/>
        <v/>
      </c>
      <c r="M1323" s="5" t="str">
        <f t="shared" si="81"/>
        <v/>
      </c>
      <c r="N1323" s="5" t="str">
        <f t="shared" si="82"/>
        <v/>
      </c>
      <c r="O1323" s="5" t="str">
        <f t="shared" si="83"/>
        <v/>
      </c>
    </row>
    <row r="1324" spans="1:15">
      <c r="A1324" s="5" t="s">
        <v>3320</v>
      </c>
      <c r="B1324" s="5" t="s">
        <v>30</v>
      </c>
      <c r="C1324" s="5" t="s">
        <v>35</v>
      </c>
      <c r="D1324" s="5" t="s">
        <v>3318</v>
      </c>
      <c r="E1324" s="5" t="s">
        <v>3321</v>
      </c>
      <c r="F1324" s="5" t="s">
        <v>2899</v>
      </c>
      <c r="G1324" s="5">
        <v>-1</v>
      </c>
      <c r="H1324" s="5" t="s">
        <v>27</v>
      </c>
      <c r="I1324" s="5"/>
      <c r="J1324" s="5"/>
      <c r="K1324" s="4" t="str">
        <f>VLOOKUP(IF(ISBLANK(J1324),C1324,LEFT(J1324,IFERROR(FIND("_",LEFT(J1324,4)),1)-1)),{"","fact";"c","reset";"tc","reset";"ec","reset";"tec","fact";"c32","rate";"c64","rate";"cmpd","";"ec32","diff";"ec64","diff";"f","fact";"family","";"n","raw";"s",""},2,FALSE)</f>
        <v>rate</v>
      </c>
      <c r="L1324" s="4" t="str">
        <f t="shared" si="80"/>
        <v/>
      </c>
      <c r="M1324" s="5" t="str">
        <f t="shared" si="81"/>
        <v/>
      </c>
      <c r="N1324" s="5" t="str">
        <f t="shared" si="82"/>
        <v/>
      </c>
      <c r="O1324" s="5" t="str">
        <f t="shared" si="83"/>
        <v/>
      </c>
    </row>
    <row r="1325" spans="1:15">
      <c r="A1325" s="5" t="s">
        <v>3322</v>
      </c>
      <c r="B1325" s="5" t="s">
        <v>24</v>
      </c>
      <c r="C1325" s="5" t="s">
        <v>35</v>
      </c>
      <c r="D1325" s="5" t="s">
        <v>3323</v>
      </c>
      <c r="E1325" s="5" t="s">
        <v>3324</v>
      </c>
      <c r="F1325" s="5" t="s">
        <v>606</v>
      </c>
      <c r="G1325" s="5">
        <v>10</v>
      </c>
      <c r="H1325" s="5" t="s">
        <v>27</v>
      </c>
      <c r="I1325" s="5"/>
      <c r="J1325" s="5"/>
      <c r="K1325" s="4" t="str">
        <f>VLOOKUP(IF(ISBLANK(J1325),C1325,LEFT(J1325,IFERROR(FIND("_",LEFT(J1325,4)),1)-1)),{"","fact";"c","reset";"tc","reset";"ec","reset";"tec","fact";"c32","rate";"c64","rate";"cmpd","";"ec32","diff";"ec64","diff";"f","fact";"family","";"n","raw";"s",""},2,FALSE)</f>
        <v>rate</v>
      </c>
      <c r="L1325" s="4" t="str">
        <f t="shared" si="80"/>
        <v/>
      </c>
      <c r="M1325" s="5" t="str">
        <f t="shared" si="81"/>
        <v/>
      </c>
      <c r="N1325" s="5" t="str">
        <f t="shared" si="82"/>
        <v/>
      </c>
      <c r="O1325" s="5" t="str">
        <f t="shared" si="83"/>
        <v/>
      </c>
    </row>
    <row r="1326" spans="1:15">
      <c r="A1326" s="5" t="s">
        <v>3325</v>
      </c>
      <c r="B1326" s="5" t="s">
        <v>24</v>
      </c>
      <c r="C1326" s="5" t="s">
        <v>35</v>
      </c>
      <c r="D1326" s="5" t="s">
        <v>3326</v>
      </c>
      <c r="E1326" s="5" t="s">
        <v>3327</v>
      </c>
      <c r="F1326" s="5" t="s">
        <v>606</v>
      </c>
      <c r="G1326" s="5">
        <v>10</v>
      </c>
      <c r="H1326" s="5" t="s">
        <v>27</v>
      </c>
      <c r="I1326" s="5"/>
      <c r="J1326" s="5"/>
      <c r="K1326" s="4" t="str">
        <f>VLOOKUP(IF(ISBLANK(J1326),C1326,LEFT(J1326,IFERROR(FIND("_",LEFT(J1326,4)),1)-1)),{"","fact";"c","reset";"tc","reset";"ec","reset";"tec","fact";"c32","rate";"c64","rate";"cmpd","";"ec32","diff";"ec64","diff";"f","fact";"family","";"n","raw";"s",""},2,FALSE)</f>
        <v>rate</v>
      </c>
      <c r="L1326" s="4" t="str">
        <f t="shared" si="80"/>
        <v/>
      </c>
      <c r="M1326" s="5" t="str">
        <f t="shared" si="81"/>
        <v/>
      </c>
      <c r="N1326" s="5" t="str">
        <f t="shared" si="82"/>
        <v/>
      </c>
      <c r="O1326" s="5" t="str">
        <f t="shared" si="83"/>
        <v/>
      </c>
    </row>
    <row r="1327" spans="1:15">
      <c r="A1327" s="5" t="s">
        <v>3328</v>
      </c>
      <c r="B1327" s="5" t="s">
        <v>30</v>
      </c>
      <c r="C1327" s="5" t="s">
        <v>25</v>
      </c>
      <c r="D1327" s="5"/>
      <c r="E1327" s="5" t="s">
        <v>3329</v>
      </c>
      <c r="F1327" s="5"/>
      <c r="G1327" s="5">
        <v>-1</v>
      </c>
      <c r="H1327" s="5" t="s">
        <v>27</v>
      </c>
      <c r="I1327" s="5"/>
      <c r="J1327" s="5"/>
      <c r="K1327" s="4" t="str">
        <f>VLOOKUP(IF(ISBLANK(J1327),C1327,LEFT(J1327,IFERROR(FIND("_",LEFT(J1327,4)),1)-1)),{"","fact";"c","reset";"tc","reset";"ec","reset";"tec","fact";"c32","rate";"c64","rate";"cmpd","";"ec32","diff";"ec64","diff";"f","fact";"family","";"n","raw";"s",""},2,FALSE)</f>
        <v/>
      </c>
      <c r="L1327" s="4" t="str">
        <f t="shared" si="80"/>
        <v/>
      </c>
      <c r="M1327" s="5" t="str">
        <f t="shared" si="81"/>
        <v/>
      </c>
      <c r="N1327" s="5" t="str">
        <f t="shared" si="82"/>
        <v/>
      </c>
      <c r="O1327" s="5" t="str">
        <f t="shared" si="83"/>
        <v/>
      </c>
    </row>
    <row r="1328" spans="1:15">
      <c r="A1328" s="5" t="s">
        <v>3330</v>
      </c>
      <c r="B1328" s="5" t="s">
        <v>30</v>
      </c>
      <c r="C1328" s="5" t="s">
        <v>30</v>
      </c>
      <c r="D1328" s="5" t="s">
        <v>3331</v>
      </c>
      <c r="E1328" s="5" t="s">
        <v>3332</v>
      </c>
      <c r="F1328" s="5"/>
      <c r="G1328" s="5">
        <v>15</v>
      </c>
      <c r="H1328" s="5" t="s">
        <v>27</v>
      </c>
      <c r="I1328" s="5">
        <v>-1</v>
      </c>
      <c r="J1328" s="5"/>
      <c r="K1328" s="4" t="str">
        <f>VLOOKUP(IF(ISBLANK(J1328),C1328,LEFT(J1328,IFERROR(FIND("_",LEFT(J1328,4)),1)-1)),{"","fact";"c","reset";"tc","reset";"ec","reset";"tec","fact";"c32","rate";"c64","rate";"cmpd","";"ec32","diff";"ec64","diff";"f","fact";"family","";"n","raw";"s",""},2,FALSE)</f>
        <v/>
      </c>
      <c r="L1328" s="4" t="str">
        <f t="shared" si="80"/>
        <v/>
      </c>
      <c r="M1328" s="5" t="str">
        <f t="shared" si="81"/>
        <v/>
      </c>
      <c r="N1328" s="5" t="str">
        <f t="shared" si="82"/>
        <v/>
      </c>
      <c r="O1328" s="5" t="str">
        <f t="shared" si="83"/>
        <v/>
      </c>
    </row>
    <row r="1329" spans="1:15">
      <c r="A1329" s="5" t="s">
        <v>3333</v>
      </c>
      <c r="B1329" s="5" t="s">
        <v>30</v>
      </c>
      <c r="C1329" s="5" t="s">
        <v>455</v>
      </c>
      <c r="D1329" s="5" t="s">
        <v>3334</v>
      </c>
      <c r="E1329" s="5" t="s">
        <v>528</v>
      </c>
      <c r="F1329" s="5" t="s">
        <v>2960</v>
      </c>
      <c r="G1329" s="5">
        <v>-1</v>
      </c>
      <c r="H1329" s="5" t="s">
        <v>27</v>
      </c>
      <c r="I1329" s="5">
        <v>1</v>
      </c>
      <c r="J1329" s="5" t="s">
        <v>530</v>
      </c>
      <c r="K1329" s="4" t="str">
        <f>VLOOKUP(IF(ISBLANK(J1329),C1329,LEFT(J1329,IFERROR(FIND("_",LEFT(J1329,4)),1)-1)),{"","fact";"c","reset";"tc","reset";"ec","reset";"tec","fact";"c32","rate";"c64","rate";"cmpd","";"ec32","diff";"ec64","diff";"f","fact";"family","";"n","raw";"s",""},2,FALSE)</f>
        <v>fact</v>
      </c>
      <c r="L1329" s="4" t="str">
        <f t="shared" si="80"/>
        <v>totalTime / calls</v>
      </c>
      <c r="M1329" s="5" t="str">
        <f t="shared" si="81"/>
        <v>div</v>
      </c>
      <c r="N1329" s="5" t="str">
        <f t="shared" si="82"/>
        <v>totalTime</v>
      </c>
      <c r="O1329" s="5" t="str">
        <f t="shared" si="83"/>
        <v>calls</v>
      </c>
    </row>
    <row r="1330" spans="1:15">
      <c r="A1330" s="5" t="s">
        <v>3335</v>
      </c>
      <c r="B1330" s="5" t="s">
        <v>30</v>
      </c>
      <c r="C1330" s="5" t="s">
        <v>35</v>
      </c>
      <c r="D1330" s="5" t="s">
        <v>3334</v>
      </c>
      <c r="E1330" s="5" t="s">
        <v>533</v>
      </c>
      <c r="F1330" s="5" t="s">
        <v>606</v>
      </c>
      <c r="G1330" s="5">
        <v>10</v>
      </c>
      <c r="H1330" s="5" t="s">
        <v>27</v>
      </c>
      <c r="I1330" s="5">
        <v>-1</v>
      </c>
      <c r="J1330" s="5"/>
      <c r="K1330" s="4" t="str">
        <f>VLOOKUP(IF(ISBLANK(J1330),C1330,LEFT(J1330,IFERROR(FIND("_",LEFT(J1330,4)),1)-1)),{"","fact";"c","reset";"tc","reset";"ec","reset";"tec","fact";"c32","rate";"c64","rate";"cmpd","";"ec32","diff";"ec64","diff";"f","fact";"family","";"n","raw";"s",""},2,FALSE)</f>
        <v>rate</v>
      </c>
      <c r="L1330" s="4" t="str">
        <f t="shared" si="80"/>
        <v/>
      </c>
      <c r="M1330" s="5" t="str">
        <f t="shared" si="81"/>
        <v/>
      </c>
      <c r="N1330" s="5" t="str">
        <f t="shared" si="82"/>
        <v/>
      </c>
      <c r="O1330" s="5" t="str">
        <f t="shared" si="83"/>
        <v/>
      </c>
    </row>
    <row r="1331" spans="1:15">
      <c r="A1331" s="5" t="s">
        <v>3336</v>
      </c>
      <c r="B1331" s="5" t="s">
        <v>30</v>
      </c>
      <c r="C1331" s="5" t="s">
        <v>221</v>
      </c>
      <c r="D1331" s="5" t="s">
        <v>3334</v>
      </c>
      <c r="E1331" s="5" t="s">
        <v>2963</v>
      </c>
      <c r="F1331" s="5" t="s">
        <v>1302</v>
      </c>
      <c r="G1331" s="5">
        <v>13</v>
      </c>
      <c r="H1331" s="5" t="s">
        <v>27</v>
      </c>
      <c r="I1331" s="5">
        <v>-1</v>
      </c>
      <c r="J1331" s="5"/>
      <c r="K1331" s="4" t="str">
        <f>VLOOKUP(IF(ISBLANK(J1331),C1331,LEFT(J1331,IFERROR(FIND("_",LEFT(J1331,4)),1)-1)),{"","fact";"c","reset";"tc","reset";"ec","reset";"tec","fact";"c32","rate";"c64","rate";"cmpd","";"ec32","diff";"ec64","diff";"f","fact";"family","";"n","raw";"s",""},2,FALSE)</f>
        <v>diff</v>
      </c>
      <c r="L1331" s="4" t="str">
        <f t="shared" si="80"/>
        <v/>
      </c>
      <c r="M1331" s="5" t="str">
        <f t="shared" si="81"/>
        <v/>
      </c>
      <c r="N1331" s="5" t="str">
        <f t="shared" si="82"/>
        <v/>
      </c>
      <c r="O1331" s="5" t="str">
        <f t="shared" si="83"/>
        <v/>
      </c>
    </row>
    <row r="1332" spans="1:15">
      <c r="A1332" s="5" t="s">
        <v>3337</v>
      </c>
      <c r="B1332" s="5" t="s">
        <v>30</v>
      </c>
      <c r="C1332" s="5" t="s">
        <v>145</v>
      </c>
      <c r="D1332" s="5" t="s">
        <v>386</v>
      </c>
      <c r="E1332" s="5" t="s">
        <v>3338</v>
      </c>
      <c r="F1332" s="5" t="s">
        <v>2480</v>
      </c>
      <c r="G1332" s="5">
        <v>13</v>
      </c>
      <c r="H1332" s="5" t="s">
        <v>27</v>
      </c>
      <c r="I1332" s="5">
        <v>-1</v>
      </c>
      <c r="J1332" s="5"/>
      <c r="K1332" s="4" t="str">
        <f>VLOOKUP(IF(ISBLANK(J1332),C1332,LEFT(J1332,IFERROR(FIND("_",LEFT(J1332,4)),1)-1)),{"","fact";"c","reset";"tc","reset";"ec","reset";"tec","fact";"c32","rate";"c64","rate";"cmpd","";"ec32","diff";"ec64","diff";"f","fact";"family","";"n","raw";"s",""},2,FALSE)</f>
        <v>fact</v>
      </c>
      <c r="L1332" s="4" t="str">
        <f t="shared" si="80"/>
        <v/>
      </c>
      <c r="M1332" s="5" t="str">
        <f t="shared" si="81"/>
        <v/>
      </c>
      <c r="N1332" s="5" t="str">
        <f t="shared" si="82"/>
        <v/>
      </c>
      <c r="O1332" s="5" t="str">
        <f t="shared" si="83"/>
        <v/>
      </c>
    </row>
    <row r="1333" spans="1:15">
      <c r="A1333" s="5" t="s">
        <v>4790</v>
      </c>
      <c r="B1333" s="5" t="s">
        <v>4504</v>
      </c>
      <c r="C1333" s="5" t="s">
        <v>145</v>
      </c>
      <c r="D1333" s="5" t="s">
        <v>3334</v>
      </c>
      <c r="E1333" s="5" t="s">
        <v>4771</v>
      </c>
      <c r="F1333" s="5" t="s">
        <v>2480</v>
      </c>
      <c r="G1333" s="5">
        <v>13</v>
      </c>
      <c r="H1333" s="5" t="s">
        <v>27</v>
      </c>
      <c r="I1333" s="5">
        <v>-1</v>
      </c>
      <c r="J1333" s="5"/>
      <c r="K1333" s="4" t="str">
        <f>VLOOKUP(IF(ISBLANK(J1333),C1333,LEFT(J1333,IFERROR(FIND("_",LEFT(J1333,4)),1)-1)),{"","fact";"c","reset";"tc","reset";"ec","reset";"tec","fact";"c32","rate";"c64","rate";"cmpd","";"ec32","diff";"ec64","diff";"f","fact";"family","";"n","raw";"s",""},2,FALSE)</f>
        <v>fact</v>
      </c>
      <c r="L1333" s="4" t="str">
        <f t="shared" si="80"/>
        <v/>
      </c>
      <c r="M1333" s="5" t="str">
        <f t="shared" si="81"/>
        <v/>
      </c>
      <c r="N1333" s="5" t="str">
        <f t="shared" si="82"/>
        <v/>
      </c>
      <c r="O1333" s="5" t="str">
        <f t="shared" si="83"/>
        <v/>
      </c>
    </row>
    <row r="1334" spans="1:15">
      <c r="A1334" s="5" t="s">
        <v>3339</v>
      </c>
      <c r="B1334" s="5" t="s">
        <v>30</v>
      </c>
      <c r="C1334" s="5" t="s">
        <v>455</v>
      </c>
      <c r="D1334" s="5" t="s">
        <v>3340</v>
      </c>
      <c r="E1334" s="5" t="s">
        <v>3341</v>
      </c>
      <c r="F1334" s="5" t="s">
        <v>261</v>
      </c>
      <c r="G1334" s="5">
        <v>10</v>
      </c>
      <c r="H1334" s="5" t="s">
        <v>27</v>
      </c>
      <c r="I1334" s="5"/>
      <c r="J1334" s="5" t="s">
        <v>3342</v>
      </c>
      <c r="K1334" s="4" t="str">
        <f>VLOOKUP(IF(ISBLANK(J1334),C1334,LEFT(J1334,IFERROR(FIND("_",LEFT(J1334,4)),1)-1)),{"","fact";"c","reset";"tc","reset";"ec","reset";"tec","fact";"c32","rate";"c64","rate";"cmpd","";"ec32","diff";"ec64","diff";"f","fact";"family","";"n","raw";"s",""},2,FALSE)</f>
        <v>reset</v>
      </c>
      <c r="L1334" s="4" t="str">
        <f t="shared" si="80"/>
        <v>∑ (rpc.pmap.op.*.calls)</v>
      </c>
      <c r="M1334" s="5" t="str">
        <f t="shared" si="81"/>
        <v>sum</v>
      </c>
      <c r="N1334" s="5" t="str">
        <f t="shared" si="82"/>
        <v>rpc.pmap.op.*.calls</v>
      </c>
      <c r="O1334" s="5" t="str">
        <f t="shared" si="83"/>
        <v/>
      </c>
    </row>
    <row r="1335" spans="1:15">
      <c r="A1335" s="5" t="s">
        <v>3343</v>
      </c>
      <c r="B1335" s="5" t="s">
        <v>30</v>
      </c>
      <c r="C1335" s="5" t="s">
        <v>455</v>
      </c>
      <c r="D1335" s="5" t="s">
        <v>3340</v>
      </c>
      <c r="E1335" s="5" t="s">
        <v>3344</v>
      </c>
      <c r="F1335" s="5" t="s">
        <v>1302</v>
      </c>
      <c r="G1335" s="5">
        <v>10</v>
      </c>
      <c r="H1335" s="5" t="s">
        <v>27</v>
      </c>
      <c r="I1335" s="5"/>
      <c r="J1335" s="5" t="s">
        <v>3345</v>
      </c>
      <c r="K1335" s="4" t="str">
        <f>VLOOKUP(IF(ISBLANK(J1335),C1335,LEFT(J1335,IFERROR(FIND("_",LEFT(J1335,4)),1)-1)),{"","fact";"c","reset";"tc","reset";"ec","reset";"tec","fact";"c32","rate";"c64","rate";"cmpd","";"ec32","diff";"ec64","diff";"f","fact";"family","";"n","raw";"s",""},2,FALSE)</f>
        <v>reset</v>
      </c>
      <c r="L1335" s="4" t="str">
        <f t="shared" si="80"/>
        <v>∑ (rpc.pmap.op.*.failures)</v>
      </c>
      <c r="M1335" s="5" t="str">
        <f t="shared" si="81"/>
        <v>sum</v>
      </c>
      <c r="N1335" s="5" t="str">
        <f t="shared" si="82"/>
        <v>rpc.pmap.op.*.failures</v>
      </c>
      <c r="O1335" s="5" t="str">
        <f t="shared" si="83"/>
        <v/>
      </c>
    </row>
    <row r="1336" spans="1:15">
      <c r="A1336" s="5" t="s">
        <v>3346</v>
      </c>
      <c r="B1336" s="5" t="s">
        <v>30</v>
      </c>
      <c r="C1336" s="5" t="s">
        <v>455</v>
      </c>
      <c r="D1336" s="5" t="s">
        <v>3340</v>
      </c>
      <c r="E1336" s="5" t="s">
        <v>3347</v>
      </c>
      <c r="F1336" s="5" t="s">
        <v>2480</v>
      </c>
      <c r="G1336" s="5">
        <v>10</v>
      </c>
      <c r="H1336" s="5" t="s">
        <v>27</v>
      </c>
      <c r="I1336" s="5"/>
      <c r="J1336" s="5" t="s">
        <v>3348</v>
      </c>
      <c r="K1336" s="4" t="str">
        <f>VLOOKUP(IF(ISBLANK(J1336),C1336,LEFT(J1336,IFERROR(FIND("_",LEFT(J1336,4)),1)-1)),{"","fact";"c","reset";"tc","reset";"ec","reset";"tec","fact";"c32","rate";"c64","rate";"cmpd","";"ec32","diff";"ec64","diff";"f","fact";"family","";"n","raw";"s",""},2,FALSE)</f>
        <v>reset</v>
      </c>
      <c r="L1336" s="4" t="str">
        <f t="shared" si="80"/>
        <v>∑ (rpc.pmap.op.*.totalTime)</v>
      </c>
      <c r="M1336" s="5" t="str">
        <f t="shared" si="81"/>
        <v>sum</v>
      </c>
      <c r="N1336" s="5" t="str">
        <f t="shared" si="82"/>
        <v>rpc.pmap.op.*.totalTime</v>
      </c>
      <c r="O1336" s="5" t="str">
        <f t="shared" si="83"/>
        <v/>
      </c>
    </row>
    <row r="1337" spans="1:15">
      <c r="A1337" s="5" t="s">
        <v>3349</v>
      </c>
      <c r="B1337" s="5" t="s">
        <v>24</v>
      </c>
      <c r="C1337" s="5" t="s">
        <v>35</v>
      </c>
      <c r="D1337" s="5" t="s">
        <v>3350</v>
      </c>
      <c r="E1337" s="5" t="s">
        <v>2926</v>
      </c>
      <c r="F1337" s="5" t="s">
        <v>2927</v>
      </c>
      <c r="G1337" s="5">
        <v>10</v>
      </c>
      <c r="H1337" s="5" t="s">
        <v>27</v>
      </c>
      <c r="I1337" s="5"/>
      <c r="J1337" s="5"/>
      <c r="K1337" s="4" t="str">
        <f>VLOOKUP(IF(ISBLANK(J1337),C1337,LEFT(J1337,IFERROR(FIND("_",LEFT(J1337,4)),1)-1)),{"","fact";"c","reset";"tc","reset";"ec","reset";"tec","fact";"c32","rate";"c64","rate";"cmpd","";"ec32","diff";"ec64","diff";"f","fact";"family","";"n","raw";"s",""},2,FALSE)</f>
        <v>rate</v>
      </c>
      <c r="L1337" s="4" t="str">
        <f t="shared" si="80"/>
        <v/>
      </c>
      <c r="M1337" s="5" t="str">
        <f t="shared" si="81"/>
        <v/>
      </c>
      <c r="N1337" s="5" t="str">
        <f t="shared" si="82"/>
        <v/>
      </c>
      <c r="O1337" s="5" t="str">
        <f t="shared" si="83"/>
        <v/>
      </c>
    </row>
    <row r="1338" spans="1:15">
      <c r="A1338" s="5" t="s">
        <v>3351</v>
      </c>
      <c r="B1338" s="5" t="s">
        <v>24</v>
      </c>
      <c r="C1338" s="5" t="s">
        <v>35</v>
      </c>
      <c r="D1338" s="5" t="s">
        <v>3352</v>
      </c>
      <c r="E1338" s="5" t="s">
        <v>3353</v>
      </c>
      <c r="F1338" s="5" t="s">
        <v>606</v>
      </c>
      <c r="G1338" s="5">
        <v>10</v>
      </c>
      <c r="H1338" s="5" t="s">
        <v>27</v>
      </c>
      <c r="I1338" s="5"/>
      <c r="J1338" s="5"/>
      <c r="K1338" s="4" t="str">
        <f>VLOOKUP(IF(ISBLANK(J1338),C1338,LEFT(J1338,IFERROR(FIND("_",LEFT(J1338,4)),1)-1)),{"","fact";"c","reset";"tc","reset";"ec","reset";"tec","fact";"c32","rate";"c64","rate";"cmpd","";"ec32","diff";"ec64","diff";"f","fact";"family","";"n","raw";"s",""},2,FALSE)</f>
        <v>rate</v>
      </c>
      <c r="L1338" s="4" t="str">
        <f t="shared" si="80"/>
        <v/>
      </c>
      <c r="M1338" s="5" t="str">
        <f t="shared" si="81"/>
        <v/>
      </c>
      <c r="N1338" s="5" t="str">
        <f t="shared" si="82"/>
        <v/>
      </c>
      <c r="O1338" s="5" t="str">
        <f t="shared" si="83"/>
        <v/>
      </c>
    </row>
    <row r="1339" spans="1:15">
      <c r="A1339" s="5" t="s">
        <v>3354</v>
      </c>
      <c r="B1339" s="5" t="s">
        <v>24</v>
      </c>
      <c r="C1339" s="5" t="s">
        <v>25</v>
      </c>
      <c r="D1339" s="5"/>
      <c r="E1339" s="5" t="s">
        <v>3355</v>
      </c>
      <c r="F1339" s="5"/>
      <c r="G1339" s="5">
        <v>-1</v>
      </c>
      <c r="H1339" s="5" t="s">
        <v>27</v>
      </c>
      <c r="I1339" s="5"/>
      <c r="J1339" s="5"/>
      <c r="K1339" s="4" t="str">
        <f>VLOOKUP(IF(ISBLANK(J1339),C1339,LEFT(J1339,IFERROR(FIND("_",LEFT(J1339,4)),1)-1)),{"","fact";"c","reset";"tc","reset";"ec","reset";"tec","fact";"c32","rate";"c64","rate";"cmpd","";"ec32","diff";"ec64","diff";"f","fact";"family","";"n","raw";"s",""},2,FALSE)</f>
        <v/>
      </c>
      <c r="L1339" s="4" t="str">
        <f t="shared" si="80"/>
        <v/>
      </c>
      <c r="M1339" s="5" t="str">
        <f t="shared" si="81"/>
        <v/>
      </c>
      <c r="N1339" s="5" t="str">
        <f t="shared" si="82"/>
        <v/>
      </c>
      <c r="O1339" s="5" t="str">
        <f t="shared" si="83"/>
        <v/>
      </c>
    </row>
    <row r="1340" spans="1:15">
      <c r="A1340" s="5" t="s">
        <v>3356</v>
      </c>
      <c r="B1340" s="5" t="s">
        <v>29</v>
      </c>
      <c r="C1340" s="5" t="s">
        <v>145</v>
      </c>
      <c r="D1340" s="5" t="s">
        <v>884</v>
      </c>
      <c r="E1340" s="5" t="s">
        <v>3081</v>
      </c>
      <c r="F1340" s="5"/>
      <c r="G1340" s="5">
        <v>5</v>
      </c>
      <c r="H1340" s="5" t="s">
        <v>27</v>
      </c>
      <c r="I1340" s="5"/>
      <c r="J1340" s="5"/>
      <c r="K1340" s="4" t="str">
        <f>VLOOKUP(IF(ISBLANK(J1340),C1340,LEFT(J1340,IFERROR(FIND("_",LEFT(J1340,4)),1)-1)),{"","fact";"c","reset";"tc","reset";"ec","reset";"tec","fact";"c32","rate";"c64","rate";"cmpd","";"ec32","diff";"ec64","diff";"f","fact";"family","";"n","raw";"s",""},2,FALSE)</f>
        <v>fact</v>
      </c>
      <c r="L1340" s="4" t="str">
        <f t="shared" si="80"/>
        <v/>
      </c>
      <c r="M1340" s="5" t="str">
        <f t="shared" si="81"/>
        <v/>
      </c>
      <c r="N1340" s="5" t="str">
        <f t="shared" si="82"/>
        <v/>
      </c>
      <c r="O1340" s="5" t="str">
        <f t="shared" si="83"/>
        <v/>
      </c>
    </row>
    <row r="1341" spans="1:15">
      <c r="A1341" s="5" t="s">
        <v>3357</v>
      </c>
      <c r="B1341" s="5" t="s">
        <v>29</v>
      </c>
      <c r="C1341" s="5" t="s">
        <v>145</v>
      </c>
      <c r="D1341" s="5" t="s">
        <v>3083</v>
      </c>
      <c r="E1341" s="5" t="s">
        <v>3084</v>
      </c>
      <c r="F1341" s="5"/>
      <c r="G1341" s="5">
        <v>5</v>
      </c>
      <c r="H1341" s="5" t="s">
        <v>27</v>
      </c>
      <c r="I1341" s="5"/>
      <c r="J1341" s="5"/>
      <c r="K1341" s="4" t="str">
        <f>VLOOKUP(IF(ISBLANK(J1341),C1341,LEFT(J1341,IFERROR(FIND("_",LEFT(J1341,4)),1)-1)),{"","fact";"c","reset";"tc","reset";"ec","reset";"tec","fact";"c32","rate";"c64","rate";"cmpd","";"ec32","diff";"ec64","diff";"f","fact";"family","";"n","raw";"s",""},2,FALSE)</f>
        <v>fact</v>
      </c>
      <c r="L1341" s="4" t="str">
        <f t="shared" si="80"/>
        <v/>
      </c>
      <c r="M1341" s="5" t="str">
        <f t="shared" si="81"/>
        <v/>
      </c>
      <c r="N1341" s="5" t="str">
        <f t="shared" si="82"/>
        <v/>
      </c>
      <c r="O1341" s="5" t="str">
        <f t="shared" si="83"/>
        <v/>
      </c>
    </row>
    <row r="1342" spans="1:15">
      <c r="A1342" s="5" t="s">
        <v>3358</v>
      </c>
      <c r="B1342" s="5" t="s">
        <v>24</v>
      </c>
      <c r="C1342" s="5" t="s">
        <v>30</v>
      </c>
      <c r="D1342" s="5" t="s">
        <v>3359</v>
      </c>
      <c r="E1342" s="5" t="s">
        <v>3360</v>
      </c>
      <c r="F1342" s="5"/>
      <c r="G1342" s="5">
        <v>15</v>
      </c>
      <c r="H1342" s="5" t="s">
        <v>33</v>
      </c>
      <c r="I1342" s="5">
        <v>-1</v>
      </c>
      <c r="J1342" s="5"/>
      <c r="K1342" s="4" t="str">
        <f>VLOOKUP(IF(ISBLANK(J1342),C1342,LEFT(J1342,IFERROR(FIND("_",LEFT(J1342,4)),1)-1)),{"","fact";"c","reset";"tc","reset";"ec","reset";"tec","fact";"c32","rate";"c64","rate";"cmpd","";"ec32","diff";"ec64","diff";"f","fact";"family","";"n","raw";"s",""},2,FALSE)</f>
        <v/>
      </c>
      <c r="L1342" s="4" t="str">
        <f t="shared" si="80"/>
        <v/>
      </c>
      <c r="M1342" s="5" t="str">
        <f t="shared" si="81"/>
        <v/>
      </c>
      <c r="N1342" s="5" t="str">
        <f t="shared" si="82"/>
        <v/>
      </c>
      <c r="O1342" s="5" t="str">
        <f t="shared" si="83"/>
        <v/>
      </c>
    </row>
    <row r="1343" spans="1:15">
      <c r="A1343" s="5" t="s">
        <v>3361</v>
      </c>
      <c r="B1343" s="5" t="s">
        <v>24</v>
      </c>
      <c r="C1343" s="5" t="s">
        <v>35</v>
      </c>
      <c r="D1343" s="5" t="s">
        <v>1055</v>
      </c>
      <c r="E1343" s="5" t="s">
        <v>3362</v>
      </c>
      <c r="F1343" s="5" t="s">
        <v>458</v>
      </c>
      <c r="G1343" s="5">
        <v>9</v>
      </c>
      <c r="H1343" s="5" t="s">
        <v>27</v>
      </c>
      <c r="I1343" s="5">
        <v>-1</v>
      </c>
      <c r="J1343" s="5"/>
      <c r="K1343" s="4" t="str">
        <f>VLOOKUP(IF(ISBLANK(J1343),C1343,LEFT(J1343,IFERROR(FIND("_",LEFT(J1343,4)),1)-1)),{"","fact";"c","reset";"tc","reset";"ec","reset";"tec","fact";"c32","rate";"c64","rate";"cmpd","";"ec32","diff";"ec64","diff";"f","fact";"family","";"n","raw";"s",""},2,FALSE)</f>
        <v>rate</v>
      </c>
      <c r="L1343" s="4" t="str">
        <f t="shared" si="80"/>
        <v/>
      </c>
      <c r="M1343" s="5" t="str">
        <f t="shared" si="81"/>
        <v/>
      </c>
      <c r="N1343" s="5" t="str">
        <f t="shared" si="82"/>
        <v/>
      </c>
      <c r="O1343" s="5" t="str">
        <f t="shared" si="83"/>
        <v/>
      </c>
    </row>
    <row r="1344" spans="1:15">
      <c r="A1344" s="5" t="s">
        <v>3363</v>
      </c>
      <c r="B1344" s="5" t="s">
        <v>30</v>
      </c>
      <c r="C1344" s="5" t="s">
        <v>35</v>
      </c>
      <c r="D1344" s="5" t="s">
        <v>3364</v>
      </c>
      <c r="E1344" s="5" t="s">
        <v>3365</v>
      </c>
      <c r="F1344" s="5" t="s">
        <v>261</v>
      </c>
      <c r="G1344" s="5">
        <v>7</v>
      </c>
      <c r="H1344" s="5" t="s">
        <v>27</v>
      </c>
      <c r="I1344" s="5">
        <v>-1</v>
      </c>
      <c r="J1344" s="5"/>
      <c r="K1344" s="4" t="str">
        <f>VLOOKUP(IF(ISBLANK(J1344),C1344,LEFT(J1344,IFERROR(FIND("_",LEFT(J1344,4)),1)-1)),{"","fact";"c","reset";"tc","reset";"ec","reset";"tec","fact";"c32","rate";"c64","rate";"cmpd","";"ec32","diff";"ec64","diff";"f","fact";"family","";"n","raw";"s",""},2,FALSE)</f>
        <v>rate</v>
      </c>
      <c r="L1344" s="4" t="str">
        <f t="shared" si="80"/>
        <v/>
      </c>
      <c r="M1344" s="5" t="str">
        <f t="shared" si="81"/>
        <v/>
      </c>
      <c r="N1344" s="5" t="str">
        <f t="shared" si="82"/>
        <v/>
      </c>
      <c r="O1344" s="5" t="str">
        <f t="shared" si="83"/>
        <v/>
      </c>
    </row>
    <row r="1345" spans="1:15" ht="45">
      <c r="A1345" s="5" t="s">
        <v>3366</v>
      </c>
      <c r="B1345" s="5" t="s">
        <v>29</v>
      </c>
      <c r="C1345" s="5" t="s">
        <v>455</v>
      </c>
      <c r="D1345" s="5" t="s">
        <v>3367</v>
      </c>
      <c r="E1345" s="5" t="s">
        <v>3368</v>
      </c>
      <c r="F1345" s="5" t="s">
        <v>524</v>
      </c>
      <c r="G1345" s="5">
        <v>-1</v>
      </c>
      <c r="H1345" s="5" t="s">
        <v>27</v>
      </c>
      <c r="I1345" s="5">
        <v>1</v>
      </c>
      <c r="J1345" s="5" t="s">
        <v>3369</v>
      </c>
      <c r="K1345" s="4" t="str">
        <f>VLOOKUP(IF(ISBLANK(J1345),C1345,LEFT(J1345,IFERROR(FIND("_",LEFT(J1345,4)),1)-1)),{"","fact";"c","reset";"tc","reset";"ec","reset";"tec","fact";"c32","rate";"c64","rate";"cmpd","";"ec32","diff";"ec64","diff";"f","fact";"family","";"n","raw";"s",""},2,FALSE)</f>
        <v>fact</v>
      </c>
      <c r="L1345" s="4" t="str">
        <f t="shared" si="80"/>
        <v>100 * reads / storage.filesystemSummary.reads</v>
      </c>
      <c r="M1345" s="5" t="str">
        <f t="shared" si="81"/>
        <v>pct</v>
      </c>
      <c r="N1345" s="5" t="str">
        <f t="shared" si="82"/>
        <v>reads</v>
      </c>
      <c r="O1345" s="5" t="str">
        <f t="shared" si="83"/>
        <v>storage.filesystemSummary.reads</v>
      </c>
    </row>
    <row r="1346" spans="1:15">
      <c r="A1346" s="5" t="s">
        <v>3370</v>
      </c>
      <c r="B1346" s="5" t="s">
        <v>24</v>
      </c>
      <c r="C1346" s="5" t="s">
        <v>35</v>
      </c>
      <c r="D1346" s="5" t="s">
        <v>1055</v>
      </c>
      <c r="E1346" s="5" t="s">
        <v>2949</v>
      </c>
      <c r="F1346" s="5" t="s">
        <v>125</v>
      </c>
      <c r="G1346" s="5">
        <v>7</v>
      </c>
      <c r="H1346" s="5" t="s">
        <v>27</v>
      </c>
      <c r="I1346" s="5">
        <v>-1</v>
      </c>
      <c r="J1346" s="5"/>
      <c r="K1346" s="4" t="str">
        <f>VLOOKUP(IF(ISBLANK(J1346),C1346,LEFT(J1346,IFERROR(FIND("_",LEFT(J1346,4)),1)-1)),{"","fact";"c","reset";"tc","reset";"ec","reset";"tec","fact";"c32","rate";"c64","rate";"cmpd","";"ec32","diff";"ec64","diff";"f","fact";"family","";"n","raw";"s",""},2,FALSE)</f>
        <v>rate</v>
      </c>
      <c r="L1346" s="4" t="str">
        <f t="shared" si="80"/>
        <v/>
      </c>
      <c r="M1346" s="5" t="str">
        <f t="shared" si="81"/>
        <v/>
      </c>
      <c r="N1346" s="5" t="str">
        <f t="shared" si="82"/>
        <v/>
      </c>
      <c r="O1346" s="5" t="str">
        <f t="shared" si="83"/>
        <v/>
      </c>
    </row>
    <row r="1347" spans="1:15">
      <c r="A1347" s="5" t="s">
        <v>3371</v>
      </c>
      <c r="B1347" s="5" t="s">
        <v>24</v>
      </c>
      <c r="C1347" s="5" t="s">
        <v>455</v>
      </c>
      <c r="D1347" s="5" t="s">
        <v>3372</v>
      </c>
      <c r="E1347" s="5" t="s">
        <v>3373</v>
      </c>
      <c r="F1347" s="5" t="s">
        <v>458</v>
      </c>
      <c r="G1347" s="5">
        <v>-1</v>
      </c>
      <c r="H1347" s="5" t="s">
        <v>27</v>
      </c>
      <c r="I1347" s="5">
        <v>1</v>
      </c>
      <c r="J1347" s="5" t="s">
        <v>459</v>
      </c>
      <c r="K1347" s="4" t="str">
        <f>VLOOKUP(IF(ISBLANK(J1347),C1347,LEFT(J1347,IFERROR(FIND("_",LEFT(J1347,4)),1)-1)),{"","fact";"c","reset";"tc","reset";"ec","reset";"tec","fact";"c32","rate";"c64","rate";"cmpd","";"ec32","diff";"ec64","diff";"f","fact";"family","";"n","raw";"s",""},2,FALSE)</f>
        <v>fact</v>
      </c>
      <c r="L1347" s="4" t="str">
        <f t="shared" ref="L1347:L1410" si="84">IF(M1347="div",CONCATENATE(N1347," / ",O1347),IF(M1347="sub",CONCATENATE(N1347," - ",O1347),IF(M1347="add",CONCATENATE(N1347," + ",O1347),IF(M1347="mult",CONCATENATE(N1347," * ",O1347),IF(M1347="pct",CONCATENATE("100 * ",N1347," / ",O1347),IF(M1347="sum",CONCATENATE("∑ (",N1347,IF(LEN(O1347)=0,""," + "),SUBSTITUTE(O1347,","," + "),")"),""))))))</f>
        <v>readBytes / reads</v>
      </c>
      <c r="M1347" s="5" t="str">
        <f t="shared" ref="M1347:M1410" si="85">IF(ISBLANK(J1347),"",RIGHT(LEFT(J1347,FIND(",",J1347)-1),LEN(LEFT(J1347,FIND(",",J1347)-1))-IFERROR(FIND("_",LEFT(J1347,FIND(",",J1347)-1)),0)))</f>
        <v>div</v>
      </c>
      <c r="N1347" s="5" t="str">
        <f t="shared" ref="N1347:N1410" si="86">IF(ISBLANK(J1347),"",MID(J1347,FIND(",",J1347)+1,IFERROR(FIND(",",J1347,FIND(",",J1347)+1)-FIND(",",J1347)-1,LEN(J1347))))</f>
        <v>readBytes</v>
      </c>
      <c r="O1347" s="5" t="str">
        <f t="shared" ref="O1347:O1410" si="87">IF(ISBLANK(J1347),"",IFERROR(RIGHT(J1347,LEN(J1347)-FIND(",",J1347,FIND(",",J1347)+1)),""))</f>
        <v>reads</v>
      </c>
    </row>
    <row r="1348" spans="1:15">
      <c r="A1348" s="5" t="s">
        <v>3374</v>
      </c>
      <c r="B1348" s="5" t="s">
        <v>24</v>
      </c>
      <c r="C1348" s="5" t="s">
        <v>35</v>
      </c>
      <c r="D1348" s="5" t="s">
        <v>1110</v>
      </c>
      <c r="E1348" s="5" t="s">
        <v>474</v>
      </c>
      <c r="F1348" s="5" t="s">
        <v>458</v>
      </c>
      <c r="G1348" s="5">
        <v>9</v>
      </c>
      <c r="H1348" s="5" t="s">
        <v>27</v>
      </c>
      <c r="I1348" s="5">
        <v>-1</v>
      </c>
      <c r="J1348" s="5"/>
      <c r="K1348" s="4" t="str">
        <f>VLOOKUP(IF(ISBLANK(J1348),C1348,LEFT(J1348,IFERROR(FIND("_",LEFT(J1348,4)),1)-1)),{"","fact";"c","reset";"tc","reset";"ec","reset";"tec","fact";"c32","rate";"c64","rate";"cmpd","";"ec32","diff";"ec64","diff";"f","fact";"family","";"n","raw";"s",""},2,FALSE)</f>
        <v>rate</v>
      </c>
      <c r="L1348" s="4" t="str">
        <f t="shared" si="84"/>
        <v/>
      </c>
      <c r="M1348" s="5" t="str">
        <f t="shared" si="85"/>
        <v/>
      </c>
      <c r="N1348" s="5" t="str">
        <f t="shared" si="86"/>
        <v/>
      </c>
      <c r="O1348" s="5" t="str">
        <f t="shared" si="87"/>
        <v/>
      </c>
    </row>
    <row r="1349" spans="1:15">
      <c r="A1349" s="5" t="s">
        <v>3375</v>
      </c>
      <c r="B1349" s="5" t="s">
        <v>30</v>
      </c>
      <c r="C1349" s="5" t="s">
        <v>35</v>
      </c>
      <c r="D1349" s="5" t="s">
        <v>3376</v>
      </c>
      <c r="E1349" s="5" t="s">
        <v>3377</v>
      </c>
      <c r="F1349" s="5" t="s">
        <v>261</v>
      </c>
      <c r="G1349" s="5">
        <v>7</v>
      </c>
      <c r="H1349" s="5" t="s">
        <v>27</v>
      </c>
      <c r="I1349" s="5">
        <v>-1</v>
      </c>
      <c r="J1349" s="5"/>
      <c r="K1349" s="4" t="str">
        <f>VLOOKUP(IF(ISBLANK(J1349),C1349,LEFT(J1349,IFERROR(FIND("_",LEFT(J1349,4)),1)-1)),{"","fact";"c","reset";"tc","reset";"ec","reset";"tec","fact";"c32","rate";"c64","rate";"cmpd","";"ec32","diff";"ec64","diff";"f","fact";"family","";"n","raw";"s",""},2,FALSE)</f>
        <v>rate</v>
      </c>
      <c r="L1349" s="4" t="str">
        <f t="shared" si="84"/>
        <v/>
      </c>
      <c r="M1349" s="5" t="str">
        <f t="shared" si="85"/>
        <v/>
      </c>
      <c r="N1349" s="5" t="str">
        <f t="shared" si="86"/>
        <v/>
      </c>
      <c r="O1349" s="5" t="str">
        <f t="shared" si="87"/>
        <v/>
      </c>
    </row>
    <row r="1350" spans="1:15" ht="45">
      <c r="A1350" s="5" t="s">
        <v>3378</v>
      </c>
      <c r="B1350" s="5" t="s">
        <v>29</v>
      </c>
      <c r="C1350" s="5" t="s">
        <v>455</v>
      </c>
      <c r="D1350" s="5" t="s">
        <v>3379</v>
      </c>
      <c r="E1350" s="5" t="s">
        <v>3380</v>
      </c>
      <c r="F1350" s="5" t="s">
        <v>524</v>
      </c>
      <c r="G1350" s="5">
        <v>-1</v>
      </c>
      <c r="H1350" s="5" t="s">
        <v>27</v>
      </c>
      <c r="I1350" s="5">
        <v>1</v>
      </c>
      <c r="J1350" s="5" t="s">
        <v>3381</v>
      </c>
      <c r="K1350" s="4" t="str">
        <f>VLOOKUP(IF(ISBLANK(J1350),C1350,LEFT(J1350,IFERROR(FIND("_",LEFT(J1350,4)),1)-1)),{"","fact";"c","reset";"tc","reset";"ec","reset";"tec","fact";"c32","rate";"c64","rate";"cmpd","";"ec32","diff";"ec64","diff";"f","fact";"family","";"n","raw";"s",""},2,FALSE)</f>
        <v>fact</v>
      </c>
      <c r="L1350" s="4" t="str">
        <f t="shared" si="84"/>
        <v>100 * writes / storage.filesystemSummary.writes</v>
      </c>
      <c r="M1350" s="5" t="str">
        <f t="shared" si="85"/>
        <v>pct</v>
      </c>
      <c r="N1350" s="5" t="str">
        <f t="shared" si="86"/>
        <v>writes</v>
      </c>
      <c r="O1350" s="5" t="str">
        <f t="shared" si="87"/>
        <v>storage.filesystemSummary.writes</v>
      </c>
    </row>
    <row r="1351" spans="1:15">
      <c r="A1351" s="5" t="s">
        <v>3382</v>
      </c>
      <c r="B1351" s="5" t="s">
        <v>24</v>
      </c>
      <c r="C1351" s="5" t="s">
        <v>35</v>
      </c>
      <c r="D1351" s="5" t="s">
        <v>1110</v>
      </c>
      <c r="E1351" s="5" t="s">
        <v>2951</v>
      </c>
      <c r="F1351" s="5" t="s">
        <v>125</v>
      </c>
      <c r="G1351" s="5">
        <v>7</v>
      </c>
      <c r="H1351" s="5" t="s">
        <v>27</v>
      </c>
      <c r="I1351" s="5">
        <v>-1</v>
      </c>
      <c r="J1351" s="5"/>
      <c r="K1351" s="4" t="str">
        <f>VLOOKUP(IF(ISBLANK(J1351),C1351,LEFT(J1351,IFERROR(FIND("_",LEFT(J1351,4)),1)-1)),{"","fact";"c","reset";"tc","reset";"ec","reset";"tec","fact";"c32","rate";"c64","rate";"cmpd","";"ec32","diff";"ec64","diff";"f","fact";"family","";"n","raw";"s",""},2,FALSE)</f>
        <v>rate</v>
      </c>
      <c r="L1351" s="4" t="str">
        <f t="shared" si="84"/>
        <v/>
      </c>
      <c r="M1351" s="5" t="str">
        <f t="shared" si="85"/>
        <v/>
      </c>
      <c r="N1351" s="5" t="str">
        <f t="shared" si="86"/>
        <v/>
      </c>
      <c r="O1351" s="5" t="str">
        <f t="shared" si="87"/>
        <v/>
      </c>
    </row>
    <row r="1352" spans="1:15">
      <c r="A1352" s="5" t="s">
        <v>3383</v>
      </c>
      <c r="B1352" s="5" t="s">
        <v>24</v>
      </c>
      <c r="C1352" s="5" t="s">
        <v>455</v>
      </c>
      <c r="D1352" s="5" t="s">
        <v>3384</v>
      </c>
      <c r="E1352" s="5" t="s">
        <v>3385</v>
      </c>
      <c r="F1352" s="5" t="s">
        <v>458</v>
      </c>
      <c r="G1352" s="5">
        <v>-1</v>
      </c>
      <c r="H1352" s="5" t="s">
        <v>27</v>
      </c>
      <c r="I1352" s="5">
        <v>1</v>
      </c>
      <c r="J1352" s="5" t="s">
        <v>471</v>
      </c>
      <c r="K1352" s="4" t="str">
        <f>VLOOKUP(IF(ISBLANK(J1352),C1352,LEFT(J1352,IFERROR(FIND("_",LEFT(J1352,4)),1)-1)),{"","fact";"c","reset";"tc","reset";"ec","reset";"tec","fact";"c32","rate";"c64","rate";"cmpd","";"ec32","diff";"ec64","diff";"f","fact";"family","";"n","raw";"s",""},2,FALSE)</f>
        <v>fact</v>
      </c>
      <c r="L1352" s="4" t="str">
        <f t="shared" si="84"/>
        <v>writeBytes / writes</v>
      </c>
      <c r="M1352" s="5" t="str">
        <f t="shared" si="85"/>
        <v>div</v>
      </c>
      <c r="N1352" s="5" t="str">
        <f t="shared" si="86"/>
        <v>writeBytes</v>
      </c>
      <c r="O1352" s="5" t="str">
        <f t="shared" si="87"/>
        <v>writes</v>
      </c>
    </row>
    <row r="1353" spans="1:15">
      <c r="A1353" s="5" t="s">
        <v>3386</v>
      </c>
      <c r="B1353" s="5" t="s">
        <v>24</v>
      </c>
      <c r="C1353" s="5" t="s">
        <v>25</v>
      </c>
      <c r="D1353" s="5"/>
      <c r="E1353" s="5" t="s">
        <v>3387</v>
      </c>
      <c r="F1353" s="5"/>
      <c r="G1353" s="5">
        <v>-1</v>
      </c>
      <c r="H1353" s="5" t="s">
        <v>27</v>
      </c>
      <c r="I1353" s="5"/>
      <c r="J1353" s="5"/>
      <c r="K1353" s="4" t="str">
        <f>VLOOKUP(IF(ISBLANK(J1353),C1353,LEFT(J1353,IFERROR(FIND("_",LEFT(J1353,4)),1)-1)),{"","fact";"c","reset";"tc","reset";"ec","reset";"tec","fact";"c32","rate";"c64","rate";"cmpd","";"ec32","diff";"ec64","diff";"f","fact";"family","";"n","raw";"s",""},2,FALSE)</f>
        <v/>
      </c>
      <c r="L1353" s="4" t="str">
        <f t="shared" si="84"/>
        <v/>
      </c>
      <c r="M1353" s="5" t="str">
        <f t="shared" si="85"/>
        <v/>
      </c>
      <c r="N1353" s="5" t="str">
        <f t="shared" si="86"/>
        <v/>
      </c>
      <c r="O1353" s="5" t="str">
        <f t="shared" si="87"/>
        <v/>
      </c>
    </row>
    <row r="1354" spans="1:15" ht="45">
      <c r="A1354" s="5" t="s">
        <v>3388</v>
      </c>
      <c r="B1354" s="5" t="s">
        <v>24</v>
      </c>
      <c r="C1354" s="5" t="s">
        <v>455</v>
      </c>
      <c r="D1354" s="5" t="s">
        <v>1055</v>
      </c>
      <c r="E1354" s="5" t="s">
        <v>3390</v>
      </c>
      <c r="F1354" s="5" t="s">
        <v>458</v>
      </c>
      <c r="G1354" s="5">
        <v>9</v>
      </c>
      <c r="H1354" s="5" t="s">
        <v>27</v>
      </c>
      <c r="I1354" s="5"/>
      <c r="J1354" s="5" t="s">
        <v>3391</v>
      </c>
      <c r="K1354" s="4" t="str">
        <f>VLOOKUP(IF(ISBLANK(J1354),C1354,LEFT(J1354,IFERROR(FIND("_",LEFT(J1354,4)),1)-1)),{"","fact";"c","reset";"tc","reset";"ec","reset";"tec","fact";"c32","rate";"c64","rate";"cmpd","";"ec32","diff";"ec64","diff";"f","fact";"family","";"n","raw";"s",""},2,FALSE)</f>
        <v>reset</v>
      </c>
      <c r="L1354" s="4" t="str">
        <f t="shared" si="84"/>
        <v>∑ (storage.filesystem.*.readBytes)</v>
      </c>
      <c r="M1354" s="5" t="str">
        <f t="shared" si="85"/>
        <v>sum</v>
      </c>
      <c r="N1354" s="5" t="str">
        <f t="shared" si="86"/>
        <v>storage.filesystem.*.readBytes</v>
      </c>
      <c r="O1354" s="5" t="str">
        <f t="shared" si="87"/>
        <v/>
      </c>
    </row>
    <row r="1355" spans="1:15" ht="45">
      <c r="A1355" s="5" t="s">
        <v>3392</v>
      </c>
      <c r="B1355" s="5" t="s">
        <v>30</v>
      </c>
      <c r="C1355" s="5" t="s">
        <v>455</v>
      </c>
      <c r="D1355" s="5" t="s">
        <v>3364</v>
      </c>
      <c r="E1355" s="5" t="s">
        <v>3394</v>
      </c>
      <c r="F1355" s="5" t="s">
        <v>261</v>
      </c>
      <c r="G1355" s="5">
        <v>7</v>
      </c>
      <c r="H1355" s="5" t="s">
        <v>27</v>
      </c>
      <c r="I1355" s="5"/>
      <c r="J1355" s="5" t="s">
        <v>3395</v>
      </c>
      <c r="K1355" s="4" t="str">
        <f>VLOOKUP(IF(ISBLANK(J1355),C1355,LEFT(J1355,IFERROR(FIND("_",LEFT(J1355,4)),1)-1)),{"","fact";"c","reset";"tc","reset";"ec","reset";"tec","fact";"c32","rate";"c64","rate";"cmpd","";"ec32","diff";"ec64","diff";"f","fact";"family","";"n","raw";"s",""},2,FALSE)</f>
        <v>reset</v>
      </c>
      <c r="L1355" s="4" t="str">
        <f t="shared" si="84"/>
        <v>∑ (storage.filesystem.*.readMisses)</v>
      </c>
      <c r="M1355" s="5" t="str">
        <f t="shared" si="85"/>
        <v>sum</v>
      </c>
      <c r="N1355" s="5" t="str">
        <f t="shared" si="86"/>
        <v>storage.filesystem.*.readMisses</v>
      </c>
      <c r="O1355" s="5" t="str">
        <f t="shared" si="87"/>
        <v/>
      </c>
    </row>
    <row r="1356" spans="1:15">
      <c r="A1356" s="5" t="s">
        <v>3396</v>
      </c>
      <c r="B1356" s="5" t="s">
        <v>24</v>
      </c>
      <c r="C1356" s="5" t="s">
        <v>455</v>
      </c>
      <c r="D1356" s="5" t="s">
        <v>1055</v>
      </c>
      <c r="E1356" s="5" t="s">
        <v>3397</v>
      </c>
      <c r="F1356" s="5" t="s">
        <v>125</v>
      </c>
      <c r="G1356" s="5">
        <v>7</v>
      </c>
      <c r="H1356" s="5" t="s">
        <v>27</v>
      </c>
      <c r="I1356" s="5"/>
      <c r="J1356" s="5" t="s">
        <v>3398</v>
      </c>
      <c r="K1356" s="4" t="str">
        <f>VLOOKUP(IF(ISBLANK(J1356),C1356,LEFT(J1356,IFERROR(FIND("_",LEFT(J1356,4)),1)-1)),{"","fact";"c","reset";"tc","reset";"ec","reset";"tec","fact";"c32","rate";"c64","rate";"cmpd","";"ec32","diff";"ec64","diff";"f","fact";"family","";"n","raw";"s",""},2,FALSE)</f>
        <v>reset</v>
      </c>
      <c r="L1356" s="4" t="str">
        <f t="shared" si="84"/>
        <v>∑ (storage.filesystem.*.reads)</v>
      </c>
      <c r="M1356" s="5" t="str">
        <f t="shared" si="85"/>
        <v>sum</v>
      </c>
      <c r="N1356" s="5" t="str">
        <f t="shared" si="86"/>
        <v>storage.filesystem.*.reads</v>
      </c>
      <c r="O1356" s="5" t="str">
        <f t="shared" si="87"/>
        <v/>
      </c>
    </row>
    <row r="1357" spans="1:15" ht="45">
      <c r="A1357" s="5" t="s">
        <v>3399</v>
      </c>
      <c r="B1357" s="5" t="s">
        <v>24</v>
      </c>
      <c r="C1357" s="5" t="s">
        <v>455</v>
      </c>
      <c r="D1357" s="5" t="s">
        <v>1110</v>
      </c>
      <c r="E1357" s="5" t="s">
        <v>3401</v>
      </c>
      <c r="F1357" s="5" t="s">
        <v>458</v>
      </c>
      <c r="G1357" s="5">
        <v>9</v>
      </c>
      <c r="H1357" s="5" t="s">
        <v>27</v>
      </c>
      <c r="I1357" s="5"/>
      <c r="J1357" s="5" t="s">
        <v>3402</v>
      </c>
      <c r="K1357" s="4" t="str">
        <f>VLOOKUP(IF(ISBLANK(J1357),C1357,LEFT(J1357,IFERROR(FIND("_",LEFT(J1357,4)),1)-1)),{"","fact";"c","reset";"tc","reset";"ec","reset";"tec","fact";"c32","rate";"c64","rate";"cmpd","";"ec32","diff";"ec64","diff";"f","fact";"family","";"n","raw";"s",""},2,FALSE)</f>
        <v>reset</v>
      </c>
      <c r="L1357" s="4" t="str">
        <f t="shared" si="84"/>
        <v>∑ (storage.filesystem.*.writeBytes)</v>
      </c>
      <c r="M1357" s="5" t="str">
        <f t="shared" si="85"/>
        <v>sum</v>
      </c>
      <c r="N1357" s="5" t="str">
        <f t="shared" si="86"/>
        <v>storage.filesystem.*.writeBytes</v>
      </c>
      <c r="O1357" s="5" t="str">
        <f t="shared" si="87"/>
        <v/>
      </c>
    </row>
    <row r="1358" spans="1:15" ht="45">
      <c r="A1358" s="5" t="s">
        <v>3403</v>
      </c>
      <c r="B1358" s="5" t="s">
        <v>30</v>
      </c>
      <c r="C1358" s="5" t="s">
        <v>455</v>
      </c>
      <c r="D1358" s="5" t="s">
        <v>3376</v>
      </c>
      <c r="E1358" s="5" t="s">
        <v>3405</v>
      </c>
      <c r="F1358" s="5" t="s">
        <v>261</v>
      </c>
      <c r="G1358" s="5">
        <v>7</v>
      </c>
      <c r="H1358" s="5" t="s">
        <v>27</v>
      </c>
      <c r="I1358" s="5"/>
      <c r="J1358" s="5" t="s">
        <v>3406</v>
      </c>
      <c r="K1358" s="4" t="str">
        <f>VLOOKUP(IF(ISBLANK(J1358),C1358,LEFT(J1358,IFERROR(FIND("_",LEFT(J1358,4)),1)-1)),{"","fact";"c","reset";"tc","reset";"ec","reset";"tec","fact";"c32","rate";"c64","rate";"cmpd","";"ec32","diff";"ec64","diff";"f","fact";"family","";"n","raw";"s",""},2,FALSE)</f>
        <v>reset</v>
      </c>
      <c r="L1358" s="4" t="str">
        <f t="shared" si="84"/>
        <v>∑ (storage.filesystem.*.writeMisses)</v>
      </c>
      <c r="M1358" s="5" t="str">
        <f t="shared" si="85"/>
        <v>sum</v>
      </c>
      <c r="N1358" s="5" t="str">
        <f t="shared" si="86"/>
        <v>storage.filesystem.*.writeMisses</v>
      </c>
      <c r="O1358" s="5" t="str">
        <f t="shared" si="87"/>
        <v/>
      </c>
    </row>
    <row r="1359" spans="1:15">
      <c r="A1359" s="5" t="s">
        <v>3407</v>
      </c>
      <c r="B1359" s="5" t="s">
        <v>24</v>
      </c>
      <c r="C1359" s="5" t="s">
        <v>455</v>
      </c>
      <c r="D1359" s="5" t="s">
        <v>1110</v>
      </c>
      <c r="E1359" s="5" t="s">
        <v>3408</v>
      </c>
      <c r="F1359" s="5" t="s">
        <v>125</v>
      </c>
      <c r="G1359" s="5">
        <v>7</v>
      </c>
      <c r="H1359" s="5" t="s">
        <v>27</v>
      </c>
      <c r="I1359" s="5"/>
      <c r="J1359" s="5" t="s">
        <v>3409</v>
      </c>
      <c r="K1359" s="4" t="str">
        <f>VLOOKUP(IF(ISBLANK(J1359),C1359,LEFT(J1359,IFERROR(FIND("_",LEFT(J1359,4)),1)-1)),{"","fact";"c","reset";"tc","reset";"ec","reset";"tec","fact";"c32","rate";"c64","rate";"cmpd","";"ec32","diff";"ec64","diff";"f","fact";"family","";"n","raw";"s",""},2,FALSE)</f>
        <v>reset</v>
      </c>
      <c r="L1359" s="4" t="str">
        <f t="shared" si="84"/>
        <v>∑ (storage.filesystem.*.writes)</v>
      </c>
      <c r="M1359" s="5" t="str">
        <f t="shared" si="85"/>
        <v>sum</v>
      </c>
      <c r="N1359" s="5" t="str">
        <f t="shared" si="86"/>
        <v>storage.filesystem.*.writes</v>
      </c>
      <c r="O1359" s="5" t="str">
        <f t="shared" si="87"/>
        <v/>
      </c>
    </row>
    <row r="1360" spans="1:15">
      <c r="A1360" s="5" t="s">
        <v>3410</v>
      </c>
      <c r="B1360" s="5" t="s">
        <v>29</v>
      </c>
      <c r="C1360" s="5" t="s">
        <v>30</v>
      </c>
      <c r="D1360" s="5" t="s">
        <v>3411</v>
      </c>
      <c r="E1360" s="5" t="s">
        <v>3412</v>
      </c>
      <c r="F1360" s="5"/>
      <c r="G1360" s="5">
        <v>32</v>
      </c>
      <c r="H1360" s="5" t="s">
        <v>27</v>
      </c>
      <c r="I1360" s="5">
        <v>-1</v>
      </c>
      <c r="J1360" s="5"/>
      <c r="K1360" s="4" t="str">
        <f>VLOOKUP(IF(ISBLANK(J1360),C1360,LEFT(J1360,IFERROR(FIND("_",LEFT(J1360,4)),1)-1)),{"","fact";"c","reset";"tc","reset";"ec","reset";"tec","fact";"c32","rate";"c64","rate";"cmpd","";"ec32","diff";"ec64","diff";"f","fact";"family","";"n","raw";"s",""},2,FALSE)</f>
        <v/>
      </c>
      <c r="L1360" s="4" t="str">
        <f t="shared" si="84"/>
        <v/>
      </c>
      <c r="M1360" s="5" t="str">
        <f t="shared" si="85"/>
        <v/>
      </c>
      <c r="N1360" s="5" t="str">
        <f t="shared" si="86"/>
        <v/>
      </c>
      <c r="O1360" s="5" t="str">
        <f t="shared" si="87"/>
        <v/>
      </c>
    </row>
    <row r="1361" spans="1:15">
      <c r="A1361" s="5" t="s">
        <v>3413</v>
      </c>
      <c r="B1361" s="5" t="s">
        <v>29</v>
      </c>
      <c r="C1361" s="5" t="s">
        <v>30</v>
      </c>
      <c r="D1361" s="5" t="s">
        <v>3414</v>
      </c>
      <c r="E1361" s="5" t="s">
        <v>3109</v>
      </c>
      <c r="F1361" s="5"/>
      <c r="G1361" s="5">
        <v>16</v>
      </c>
      <c r="H1361" s="5" t="s">
        <v>27</v>
      </c>
      <c r="I1361" s="5">
        <v>-1</v>
      </c>
      <c r="J1361" s="5"/>
      <c r="K1361" s="4" t="str">
        <f>VLOOKUP(IF(ISBLANK(J1361),C1361,LEFT(J1361,IFERROR(FIND("_",LEFT(J1361,4)),1)-1)),{"","fact";"c","reset";"tc","reset";"ec","reset";"tec","fact";"c32","rate";"c64","rate";"cmpd","";"ec32","diff";"ec64","diff";"f","fact";"family","";"n","raw";"s",""},2,FALSE)</f>
        <v/>
      </c>
      <c r="L1361" s="4" t="str">
        <f t="shared" si="84"/>
        <v/>
      </c>
      <c r="M1361" s="5" t="str">
        <f t="shared" si="85"/>
        <v/>
      </c>
      <c r="N1361" s="5" t="str">
        <f t="shared" si="86"/>
        <v/>
      </c>
      <c r="O1361" s="5" t="str">
        <f t="shared" si="87"/>
        <v/>
      </c>
    </row>
    <row r="1362" spans="1:15">
      <c r="A1362" s="5" t="s">
        <v>3415</v>
      </c>
      <c r="B1362" s="5" t="s">
        <v>29</v>
      </c>
      <c r="C1362" s="5" t="s">
        <v>221</v>
      </c>
      <c r="D1362" s="5" t="s">
        <v>165</v>
      </c>
      <c r="E1362" s="5" t="s">
        <v>3416</v>
      </c>
      <c r="F1362" s="5" t="s">
        <v>380</v>
      </c>
      <c r="G1362" s="5">
        <v>-1</v>
      </c>
      <c r="H1362" s="5" t="s">
        <v>27</v>
      </c>
      <c r="I1362" s="5">
        <v>-1</v>
      </c>
      <c r="J1362" s="5"/>
      <c r="K1362" s="4" t="str">
        <f>VLOOKUP(IF(ISBLANK(J1362),C1362,LEFT(J1362,IFERROR(FIND("_",LEFT(J1362,4)),1)-1)),{"","fact";"c","reset";"tc","reset";"ec","reset";"tec","fact";"c32","rate";"c64","rate";"cmpd","";"ec32","diff";"ec64","diff";"f","fact";"family","";"n","raw";"s",""},2,FALSE)</f>
        <v>diff</v>
      </c>
      <c r="L1362" s="4" t="str">
        <f t="shared" si="84"/>
        <v/>
      </c>
      <c r="M1362" s="5" t="str">
        <f t="shared" si="85"/>
        <v/>
      </c>
      <c r="N1362" s="5" t="str">
        <f t="shared" si="86"/>
        <v/>
      </c>
      <c r="O1362" s="5" t="str">
        <f t="shared" si="87"/>
        <v/>
      </c>
    </row>
    <row r="1363" spans="1:15">
      <c r="A1363" s="5" t="s">
        <v>3417</v>
      </c>
      <c r="B1363" s="5" t="s">
        <v>29</v>
      </c>
      <c r="C1363" s="5" t="s">
        <v>221</v>
      </c>
      <c r="D1363" s="5" t="s">
        <v>192</v>
      </c>
      <c r="E1363" s="5" t="s">
        <v>3418</v>
      </c>
      <c r="F1363" s="5" t="s">
        <v>380</v>
      </c>
      <c r="G1363" s="5">
        <v>-1</v>
      </c>
      <c r="H1363" s="5" t="s">
        <v>27</v>
      </c>
      <c r="I1363" s="5">
        <v>-1</v>
      </c>
      <c r="J1363" s="5"/>
      <c r="K1363" s="4" t="str">
        <f>VLOOKUP(IF(ISBLANK(J1363),C1363,LEFT(J1363,IFERROR(FIND("_",LEFT(J1363,4)),1)-1)),{"","fact";"c","reset";"tc","reset";"ec","reset";"tec","fact";"c32","rate";"c64","rate";"cmpd","";"ec32","diff";"ec64","diff";"f","fact";"family","";"n","raw";"s",""},2,FALSE)</f>
        <v>diff</v>
      </c>
      <c r="L1363" s="4" t="str">
        <f t="shared" si="84"/>
        <v/>
      </c>
      <c r="M1363" s="5" t="str">
        <f t="shared" si="85"/>
        <v/>
      </c>
      <c r="N1363" s="5" t="str">
        <f t="shared" si="86"/>
        <v/>
      </c>
      <c r="O1363" s="5" t="str">
        <f t="shared" si="87"/>
        <v/>
      </c>
    </row>
    <row r="1364" spans="1:15">
      <c r="A1364" s="5" t="s">
        <v>3419</v>
      </c>
      <c r="B1364" s="5" t="s">
        <v>29</v>
      </c>
      <c r="C1364" s="5" t="s">
        <v>35</v>
      </c>
      <c r="D1364" s="5" t="s">
        <v>3176</v>
      </c>
      <c r="E1364" s="5" t="s">
        <v>3420</v>
      </c>
      <c r="F1364" s="5"/>
      <c r="G1364" s="5">
        <v>-1</v>
      </c>
      <c r="H1364" s="5" t="s">
        <v>27</v>
      </c>
      <c r="I1364" s="5">
        <v>-1</v>
      </c>
      <c r="J1364" s="5"/>
      <c r="K1364" s="4" t="str">
        <f>VLOOKUP(IF(ISBLANK(J1364),C1364,LEFT(J1364,IFERROR(FIND("_",LEFT(J1364,4)),1)-1)),{"","fact";"c","reset";"tc","reset";"ec","reset";"tec","fact";"c32","rate";"c64","rate";"cmpd","";"ec32","diff";"ec64","diff";"f","fact";"family","";"n","raw";"s",""},2,FALSE)</f>
        <v>rate</v>
      </c>
      <c r="L1364" s="4" t="str">
        <f t="shared" si="84"/>
        <v/>
      </c>
      <c r="M1364" s="5" t="str">
        <f t="shared" si="85"/>
        <v/>
      </c>
      <c r="N1364" s="5" t="str">
        <f t="shared" si="86"/>
        <v/>
      </c>
      <c r="O1364" s="5" t="str">
        <f t="shared" si="87"/>
        <v/>
      </c>
    </row>
    <row r="1365" spans="1:15">
      <c r="A1365" s="5" t="s">
        <v>3421</v>
      </c>
      <c r="B1365" s="5" t="s">
        <v>29</v>
      </c>
      <c r="C1365" s="5" t="s">
        <v>35</v>
      </c>
      <c r="D1365" s="5" t="s">
        <v>1044</v>
      </c>
      <c r="E1365" s="5" t="s">
        <v>3422</v>
      </c>
      <c r="F1365" s="5"/>
      <c r="G1365" s="5">
        <v>-1</v>
      </c>
      <c r="H1365" s="5" t="s">
        <v>27</v>
      </c>
      <c r="I1365" s="5">
        <v>-1</v>
      </c>
      <c r="J1365" s="5"/>
      <c r="K1365" s="4" t="str">
        <f>VLOOKUP(IF(ISBLANK(J1365),C1365,LEFT(J1365,IFERROR(FIND("_",LEFT(J1365,4)),1)-1)),{"","fact";"c","reset";"tc","reset";"ec","reset";"tec","fact";"c32","rate";"c64","rate";"cmpd","";"ec32","diff";"ec64","diff";"f","fact";"family","";"n","raw";"s",""},2,FALSE)</f>
        <v>rate</v>
      </c>
      <c r="L1365" s="4" t="str">
        <f t="shared" si="84"/>
        <v/>
      </c>
      <c r="M1365" s="5" t="str">
        <f t="shared" si="85"/>
        <v/>
      </c>
      <c r="N1365" s="5" t="str">
        <f t="shared" si="86"/>
        <v/>
      </c>
      <c r="O1365" s="5" t="str">
        <f t="shared" si="87"/>
        <v/>
      </c>
    </row>
    <row r="1366" spans="1:15">
      <c r="A1366" s="5" t="s">
        <v>3423</v>
      </c>
      <c r="B1366" s="5" t="s">
        <v>29</v>
      </c>
      <c r="C1366" s="5" t="s">
        <v>455</v>
      </c>
      <c r="D1366" s="5" t="s">
        <v>1055</v>
      </c>
      <c r="E1366" s="5" t="s">
        <v>3424</v>
      </c>
      <c r="F1366" s="5" t="s">
        <v>458</v>
      </c>
      <c r="G1366" s="5">
        <v>5</v>
      </c>
      <c r="H1366" s="5" t="s">
        <v>27</v>
      </c>
      <c r="I1366" s="5"/>
      <c r="J1366" s="5" t="s">
        <v>3425</v>
      </c>
      <c r="K1366" s="4" t="str">
        <f>VLOOKUP(IF(ISBLANK(J1366),C1366,LEFT(J1366,IFERROR(FIND("_",LEFT(J1366,4)),1)-1)),{"","fact";"c","reset";"tc","reset";"ec","reset";"tec","fact";"c32","rate";"c64","rate";"cmpd","";"ec32","diff";"ec64","diff";"f","fact";"family","";"n","raw";"s",""},2,FALSE)</f>
        <v>reset</v>
      </c>
      <c r="L1366" s="4" t="str">
        <f t="shared" si="84"/>
        <v>readBlocks * storage.blockSize</v>
      </c>
      <c r="M1366" s="5" t="str">
        <f t="shared" si="85"/>
        <v>mult</v>
      </c>
      <c r="N1366" s="5" t="str">
        <f t="shared" si="86"/>
        <v>readBlocks</v>
      </c>
      <c r="O1366" s="5" t="str">
        <f t="shared" si="87"/>
        <v>storage.blockSize</v>
      </c>
    </row>
    <row r="1367" spans="1:15">
      <c r="A1367" s="5" t="s">
        <v>3426</v>
      </c>
      <c r="B1367" s="5" t="s">
        <v>29</v>
      </c>
      <c r="C1367" s="5" t="s">
        <v>35</v>
      </c>
      <c r="D1367" s="5" t="s">
        <v>42</v>
      </c>
      <c r="E1367" s="5" t="s">
        <v>3427</v>
      </c>
      <c r="F1367" s="5"/>
      <c r="G1367" s="5">
        <v>-1</v>
      </c>
      <c r="H1367" s="5" t="s">
        <v>27</v>
      </c>
      <c r="I1367" s="5">
        <v>-1</v>
      </c>
      <c r="J1367" s="5"/>
      <c r="K1367" s="4" t="str">
        <f>VLOOKUP(IF(ISBLANK(J1367),C1367,LEFT(J1367,IFERROR(FIND("_",LEFT(J1367,4)),1)-1)),{"","fact";"c","reset";"tc","reset";"ec","reset";"tec","fact";"c32","rate";"c64","rate";"cmpd","";"ec32","diff";"ec64","diff";"f","fact";"family","";"n","raw";"s",""},2,FALSE)</f>
        <v>rate</v>
      </c>
      <c r="L1367" s="4" t="str">
        <f t="shared" si="84"/>
        <v/>
      </c>
      <c r="M1367" s="5" t="str">
        <f t="shared" si="85"/>
        <v/>
      </c>
      <c r="N1367" s="5" t="str">
        <f t="shared" si="86"/>
        <v/>
      </c>
      <c r="O1367" s="5" t="str">
        <f t="shared" si="87"/>
        <v/>
      </c>
    </row>
    <row r="1368" spans="1:15">
      <c r="A1368" s="5" t="s">
        <v>3428</v>
      </c>
      <c r="B1368" s="5" t="s">
        <v>29</v>
      </c>
      <c r="C1368" s="5" t="s">
        <v>35</v>
      </c>
      <c r="D1368" s="5" t="s">
        <v>3429</v>
      </c>
      <c r="E1368" s="5" t="s">
        <v>3430</v>
      </c>
      <c r="F1368" s="5"/>
      <c r="G1368" s="5">
        <v>-1</v>
      </c>
      <c r="H1368" s="5" t="s">
        <v>27</v>
      </c>
      <c r="I1368" s="5">
        <v>-1</v>
      </c>
      <c r="J1368" s="5"/>
      <c r="K1368" s="4" t="str">
        <f>VLOOKUP(IF(ISBLANK(J1368),C1368,LEFT(J1368,IFERROR(FIND("_",LEFT(J1368,4)),1)-1)),{"","fact";"c","reset";"tc","reset";"ec","reset";"tec","fact";"c32","rate";"c64","rate";"cmpd","";"ec32","diff";"ec64","diff";"f","fact";"family","";"n","raw";"s",""},2,FALSE)</f>
        <v>rate</v>
      </c>
      <c r="L1368" s="4" t="str">
        <f t="shared" si="84"/>
        <v/>
      </c>
      <c r="M1368" s="5" t="str">
        <f t="shared" si="85"/>
        <v/>
      </c>
      <c r="N1368" s="5" t="str">
        <f t="shared" si="86"/>
        <v/>
      </c>
      <c r="O1368" s="5" t="str">
        <f t="shared" si="87"/>
        <v/>
      </c>
    </row>
    <row r="1369" spans="1:15">
      <c r="A1369" s="5" t="s">
        <v>3431</v>
      </c>
      <c r="B1369" s="5" t="s">
        <v>29</v>
      </c>
      <c r="C1369" s="5" t="s">
        <v>35</v>
      </c>
      <c r="D1369" s="5" t="s">
        <v>3432</v>
      </c>
      <c r="E1369" s="5" t="s">
        <v>3433</v>
      </c>
      <c r="F1369" s="5"/>
      <c r="G1369" s="5">
        <v>-1</v>
      </c>
      <c r="H1369" s="5" t="s">
        <v>27</v>
      </c>
      <c r="I1369" s="5">
        <v>-1</v>
      </c>
      <c r="J1369" s="5"/>
      <c r="K1369" s="4" t="str">
        <f>VLOOKUP(IF(ISBLANK(J1369),C1369,LEFT(J1369,IFERROR(FIND("_",LEFT(J1369,4)),1)-1)),{"","fact";"c","reset";"tc","reset";"ec","reset";"tec","fact";"c32","rate";"c64","rate";"cmpd","";"ec32","diff";"ec64","diff";"f","fact";"family","";"n","raw";"s",""},2,FALSE)</f>
        <v>rate</v>
      </c>
      <c r="L1369" s="4" t="str">
        <f t="shared" si="84"/>
        <v/>
      </c>
      <c r="M1369" s="5" t="str">
        <f t="shared" si="85"/>
        <v/>
      </c>
      <c r="N1369" s="5" t="str">
        <f t="shared" si="86"/>
        <v/>
      </c>
      <c r="O1369" s="5" t="str">
        <f t="shared" si="87"/>
        <v/>
      </c>
    </row>
    <row r="1370" spans="1:15">
      <c r="A1370" s="5" t="s">
        <v>3434</v>
      </c>
      <c r="B1370" s="5" t="s">
        <v>29</v>
      </c>
      <c r="C1370" s="5" t="s">
        <v>35</v>
      </c>
      <c r="D1370" s="5" t="s">
        <v>3435</v>
      </c>
      <c r="E1370" s="5" t="s">
        <v>3436</v>
      </c>
      <c r="F1370" s="5"/>
      <c r="G1370" s="5">
        <v>-1</v>
      </c>
      <c r="H1370" s="5" t="s">
        <v>27</v>
      </c>
      <c r="I1370" s="5">
        <v>-1</v>
      </c>
      <c r="J1370" s="5"/>
      <c r="K1370" s="4" t="str">
        <f>VLOOKUP(IF(ISBLANK(J1370),C1370,LEFT(J1370,IFERROR(FIND("_",LEFT(J1370,4)),1)-1)),{"","fact";"c","reset";"tc","reset";"ec","reset";"tec","fact";"c32","rate";"c64","rate";"cmpd","";"ec32","diff";"ec64","diff";"f","fact";"family","";"n","raw";"s",""},2,FALSE)</f>
        <v>rate</v>
      </c>
      <c r="L1370" s="4" t="str">
        <f t="shared" si="84"/>
        <v/>
      </c>
      <c r="M1370" s="5" t="str">
        <f t="shared" si="85"/>
        <v/>
      </c>
      <c r="N1370" s="5" t="str">
        <f t="shared" si="86"/>
        <v/>
      </c>
      <c r="O1370" s="5" t="str">
        <f t="shared" si="87"/>
        <v/>
      </c>
    </row>
    <row r="1371" spans="1:15">
      <c r="A1371" s="5" t="s">
        <v>3437</v>
      </c>
      <c r="B1371" s="5" t="s">
        <v>29</v>
      </c>
      <c r="C1371" s="5" t="s">
        <v>35</v>
      </c>
      <c r="D1371" s="5" t="s">
        <v>3438</v>
      </c>
      <c r="E1371" s="5" t="s">
        <v>3439</v>
      </c>
      <c r="F1371" s="5"/>
      <c r="G1371" s="5">
        <v>-1</v>
      </c>
      <c r="H1371" s="5" t="s">
        <v>27</v>
      </c>
      <c r="I1371" s="5">
        <v>-1</v>
      </c>
      <c r="J1371" s="5"/>
      <c r="K1371" s="4" t="str">
        <f>VLOOKUP(IF(ISBLANK(J1371),C1371,LEFT(J1371,IFERROR(FIND("_",LEFT(J1371,4)),1)-1)),{"","fact";"c","reset";"tc","reset";"ec","reset";"tec","fact";"c32","rate";"c64","rate";"cmpd","";"ec32","diff";"ec64","diff";"f","fact";"family","";"n","raw";"s",""},2,FALSE)</f>
        <v>rate</v>
      </c>
      <c r="L1371" s="4" t="str">
        <f t="shared" si="84"/>
        <v/>
      </c>
      <c r="M1371" s="5" t="str">
        <f t="shared" si="85"/>
        <v/>
      </c>
      <c r="N1371" s="5" t="str">
        <f t="shared" si="86"/>
        <v/>
      </c>
      <c r="O1371" s="5" t="str">
        <f t="shared" si="87"/>
        <v/>
      </c>
    </row>
    <row r="1372" spans="1:15">
      <c r="A1372" s="5" t="s">
        <v>3440</v>
      </c>
      <c r="B1372" s="5" t="s">
        <v>29</v>
      </c>
      <c r="C1372" s="5" t="s">
        <v>35</v>
      </c>
      <c r="D1372" s="5" t="s">
        <v>3441</v>
      </c>
      <c r="E1372" s="5" t="s">
        <v>3442</v>
      </c>
      <c r="F1372" s="5"/>
      <c r="G1372" s="5">
        <v>-1</v>
      </c>
      <c r="H1372" s="5" t="s">
        <v>27</v>
      </c>
      <c r="I1372" s="5">
        <v>-1</v>
      </c>
      <c r="J1372" s="5"/>
      <c r="K1372" s="4" t="str">
        <f>VLOOKUP(IF(ISBLANK(J1372),C1372,LEFT(J1372,IFERROR(FIND("_",LEFT(J1372,4)),1)-1)),{"","fact";"c","reset";"tc","reset";"ec","reset";"tec","fact";"c32","rate";"c64","rate";"cmpd","";"ec32","diff";"ec64","diff";"f","fact";"family","";"n","raw";"s",""},2,FALSE)</f>
        <v>rate</v>
      </c>
      <c r="L1372" s="4" t="str">
        <f t="shared" si="84"/>
        <v/>
      </c>
      <c r="M1372" s="5" t="str">
        <f t="shared" si="85"/>
        <v/>
      </c>
      <c r="N1372" s="5" t="str">
        <f t="shared" si="86"/>
        <v/>
      </c>
      <c r="O1372" s="5" t="str">
        <f t="shared" si="87"/>
        <v/>
      </c>
    </row>
    <row r="1373" spans="1:15">
      <c r="A1373" s="5" t="s">
        <v>3443</v>
      </c>
      <c r="B1373" s="5" t="s">
        <v>29</v>
      </c>
      <c r="C1373" s="5" t="s">
        <v>35</v>
      </c>
      <c r="D1373" s="5" t="s">
        <v>3444</v>
      </c>
      <c r="E1373" s="5" t="s">
        <v>3445</v>
      </c>
      <c r="F1373" s="5"/>
      <c r="G1373" s="5">
        <v>-1</v>
      </c>
      <c r="H1373" s="5" t="s">
        <v>27</v>
      </c>
      <c r="I1373" s="5">
        <v>-1</v>
      </c>
      <c r="J1373" s="5"/>
      <c r="K1373" s="4" t="str">
        <f>VLOOKUP(IF(ISBLANK(J1373),C1373,LEFT(J1373,IFERROR(FIND("_",LEFT(J1373,4)),1)-1)),{"","fact";"c","reset";"tc","reset";"ec","reset";"tec","fact";"c32","rate";"c64","rate";"cmpd","";"ec32","diff";"ec64","diff";"f","fact";"family","";"n","raw";"s",""},2,FALSE)</f>
        <v>rate</v>
      </c>
      <c r="L1373" s="4" t="str">
        <f t="shared" si="84"/>
        <v/>
      </c>
      <c r="M1373" s="5" t="str">
        <f t="shared" si="85"/>
        <v/>
      </c>
      <c r="N1373" s="5" t="str">
        <f t="shared" si="86"/>
        <v/>
      </c>
      <c r="O1373" s="5" t="str">
        <f t="shared" si="87"/>
        <v/>
      </c>
    </row>
    <row r="1374" spans="1:15">
      <c r="A1374" s="5" t="s">
        <v>3446</v>
      </c>
      <c r="B1374" s="5" t="s">
        <v>29</v>
      </c>
      <c r="C1374" s="5" t="s">
        <v>35</v>
      </c>
      <c r="D1374" s="5" t="s">
        <v>3447</v>
      </c>
      <c r="E1374" s="5" t="s">
        <v>3448</v>
      </c>
      <c r="F1374" s="5"/>
      <c r="G1374" s="5">
        <v>-1</v>
      </c>
      <c r="H1374" s="5" t="s">
        <v>27</v>
      </c>
      <c r="I1374" s="5">
        <v>-1</v>
      </c>
      <c r="J1374" s="5"/>
      <c r="K1374" s="4" t="str">
        <f>VLOOKUP(IF(ISBLANK(J1374),C1374,LEFT(J1374,IFERROR(FIND("_",LEFT(J1374,4)),1)-1)),{"","fact";"c","reset";"tc","reset";"ec","reset";"tec","fact";"c32","rate";"c64","rate";"cmpd","";"ec32","diff";"ec64","diff";"f","fact";"family","";"n","raw";"s",""},2,FALSE)</f>
        <v>rate</v>
      </c>
      <c r="L1374" s="4" t="str">
        <f t="shared" si="84"/>
        <v/>
      </c>
      <c r="M1374" s="5" t="str">
        <f t="shared" si="85"/>
        <v/>
      </c>
      <c r="N1374" s="5" t="str">
        <f t="shared" si="86"/>
        <v/>
      </c>
      <c r="O1374" s="5" t="str">
        <f t="shared" si="87"/>
        <v/>
      </c>
    </row>
    <row r="1375" spans="1:15">
      <c r="A1375" s="5" t="s">
        <v>3449</v>
      </c>
      <c r="B1375" s="5" t="s">
        <v>29</v>
      </c>
      <c r="C1375" s="5" t="s">
        <v>35</v>
      </c>
      <c r="D1375" s="5" t="s">
        <v>3450</v>
      </c>
      <c r="E1375" s="5" t="s">
        <v>3451</v>
      </c>
      <c r="F1375" s="5"/>
      <c r="G1375" s="5">
        <v>-1</v>
      </c>
      <c r="H1375" s="5" t="s">
        <v>27</v>
      </c>
      <c r="I1375" s="5">
        <v>-1</v>
      </c>
      <c r="J1375" s="5"/>
      <c r="K1375" s="4" t="str">
        <f>VLOOKUP(IF(ISBLANK(J1375),C1375,LEFT(J1375,IFERROR(FIND("_",LEFT(J1375,4)),1)-1)),{"","fact";"c","reset";"tc","reset";"ec","reset";"tec","fact";"c32","rate";"c64","rate";"cmpd","";"ec32","diff";"ec64","diff";"f","fact";"family","";"n","raw";"s",""},2,FALSE)</f>
        <v>rate</v>
      </c>
      <c r="L1375" s="4" t="str">
        <f t="shared" si="84"/>
        <v/>
      </c>
      <c r="M1375" s="5" t="str">
        <f t="shared" si="85"/>
        <v/>
      </c>
      <c r="N1375" s="5" t="str">
        <f t="shared" si="86"/>
        <v/>
      </c>
      <c r="O1375" s="5" t="str">
        <f t="shared" si="87"/>
        <v/>
      </c>
    </row>
    <row r="1376" spans="1:15">
      <c r="A1376" s="5" t="s">
        <v>3452</v>
      </c>
      <c r="B1376" s="5" t="s">
        <v>29</v>
      </c>
      <c r="C1376" s="5" t="s">
        <v>35</v>
      </c>
      <c r="D1376" s="5" t="s">
        <v>3453</v>
      </c>
      <c r="E1376" s="5" t="s">
        <v>3454</v>
      </c>
      <c r="F1376" s="5"/>
      <c r="G1376" s="5">
        <v>-1</v>
      </c>
      <c r="H1376" s="5" t="s">
        <v>27</v>
      </c>
      <c r="I1376" s="5">
        <v>-1</v>
      </c>
      <c r="J1376" s="5"/>
      <c r="K1376" s="4" t="str">
        <f>VLOOKUP(IF(ISBLANK(J1376),C1376,LEFT(J1376,IFERROR(FIND("_",LEFT(J1376,4)),1)-1)),{"","fact";"c","reset";"tc","reset";"ec","reset";"tec","fact";"c32","rate";"c64","rate";"cmpd","";"ec32","diff";"ec64","diff";"f","fact";"family","";"n","raw";"s",""},2,FALSE)</f>
        <v>rate</v>
      </c>
      <c r="L1376" s="4" t="str">
        <f t="shared" si="84"/>
        <v/>
      </c>
      <c r="M1376" s="5" t="str">
        <f t="shared" si="85"/>
        <v/>
      </c>
      <c r="N1376" s="5" t="str">
        <f t="shared" si="86"/>
        <v/>
      </c>
      <c r="O1376" s="5" t="str">
        <f t="shared" si="87"/>
        <v/>
      </c>
    </row>
    <row r="1377" spans="1:15">
      <c r="A1377" s="5" t="s">
        <v>3455</v>
      </c>
      <c r="B1377" s="5" t="s">
        <v>29</v>
      </c>
      <c r="C1377" s="5" t="s">
        <v>35</v>
      </c>
      <c r="D1377" s="5" t="s">
        <v>3456</v>
      </c>
      <c r="E1377" s="5" t="s">
        <v>3457</v>
      </c>
      <c r="F1377" s="5"/>
      <c r="G1377" s="5">
        <v>-1</v>
      </c>
      <c r="H1377" s="5" t="s">
        <v>27</v>
      </c>
      <c r="I1377" s="5">
        <v>-1</v>
      </c>
      <c r="J1377" s="5"/>
      <c r="K1377" s="4" t="str">
        <f>VLOOKUP(IF(ISBLANK(J1377),C1377,LEFT(J1377,IFERROR(FIND("_",LEFT(J1377,4)),1)-1)),{"","fact";"c","reset";"tc","reset";"ec","reset";"tec","fact";"c32","rate";"c64","rate";"cmpd","";"ec32","diff";"ec64","diff";"f","fact";"family","";"n","raw";"s",""},2,FALSE)</f>
        <v>rate</v>
      </c>
      <c r="L1377" s="4" t="str">
        <f t="shared" si="84"/>
        <v/>
      </c>
      <c r="M1377" s="5" t="str">
        <f t="shared" si="85"/>
        <v/>
      </c>
      <c r="N1377" s="5" t="str">
        <f t="shared" si="86"/>
        <v/>
      </c>
      <c r="O1377" s="5" t="str">
        <f t="shared" si="87"/>
        <v/>
      </c>
    </row>
    <row r="1378" spans="1:15">
      <c r="A1378" s="5" t="s">
        <v>3458</v>
      </c>
      <c r="B1378" s="5" t="s">
        <v>29</v>
      </c>
      <c r="C1378" s="5" t="s">
        <v>35</v>
      </c>
      <c r="D1378" s="5" t="s">
        <v>3459</v>
      </c>
      <c r="E1378" s="5" t="s">
        <v>3460</v>
      </c>
      <c r="F1378" s="5"/>
      <c r="G1378" s="5">
        <v>-1</v>
      </c>
      <c r="H1378" s="5" t="s">
        <v>27</v>
      </c>
      <c r="I1378" s="5">
        <v>-1</v>
      </c>
      <c r="J1378" s="5"/>
      <c r="K1378" s="4" t="str">
        <f>VLOOKUP(IF(ISBLANK(J1378),C1378,LEFT(J1378,IFERROR(FIND("_",LEFT(J1378,4)),1)-1)),{"","fact";"c","reset";"tc","reset";"ec","reset";"tec","fact";"c32","rate";"c64","rate";"cmpd","";"ec32","diff";"ec64","diff";"f","fact";"family","";"n","raw";"s",""},2,FALSE)</f>
        <v>rate</v>
      </c>
      <c r="L1378" s="4" t="str">
        <f t="shared" si="84"/>
        <v/>
      </c>
      <c r="M1378" s="5" t="str">
        <f t="shared" si="85"/>
        <v/>
      </c>
      <c r="N1378" s="5" t="str">
        <f t="shared" si="86"/>
        <v/>
      </c>
      <c r="O1378" s="5" t="str">
        <f t="shared" si="87"/>
        <v/>
      </c>
    </row>
    <row r="1379" spans="1:15">
      <c r="A1379" s="5" t="s">
        <v>3461</v>
      </c>
      <c r="B1379" s="5" t="s">
        <v>29</v>
      </c>
      <c r="C1379" s="5" t="s">
        <v>35</v>
      </c>
      <c r="D1379" s="5" t="s">
        <v>3462</v>
      </c>
      <c r="E1379" s="5" t="s">
        <v>3463</v>
      </c>
      <c r="F1379" s="5"/>
      <c r="G1379" s="5">
        <v>-1</v>
      </c>
      <c r="H1379" s="5" t="s">
        <v>27</v>
      </c>
      <c r="I1379" s="5">
        <v>-1</v>
      </c>
      <c r="J1379" s="5"/>
      <c r="K1379" s="4" t="str">
        <f>VLOOKUP(IF(ISBLANK(J1379),C1379,LEFT(J1379,IFERROR(FIND("_",LEFT(J1379,4)),1)-1)),{"","fact";"c","reset";"tc","reset";"ec","reset";"tec","fact";"c32","rate";"c64","rate";"cmpd","";"ec32","diff";"ec64","diff";"f","fact";"family","";"n","raw";"s",""},2,FALSE)</f>
        <v>rate</v>
      </c>
      <c r="L1379" s="4" t="str">
        <f t="shared" si="84"/>
        <v/>
      </c>
      <c r="M1379" s="5" t="str">
        <f t="shared" si="85"/>
        <v/>
      </c>
      <c r="N1379" s="5" t="str">
        <f t="shared" si="86"/>
        <v/>
      </c>
      <c r="O1379" s="5" t="str">
        <f t="shared" si="87"/>
        <v/>
      </c>
    </row>
    <row r="1380" spans="1:15">
      <c r="A1380" s="5" t="s">
        <v>3464</v>
      </c>
      <c r="B1380" s="5" t="s">
        <v>29</v>
      </c>
      <c r="C1380" s="5" t="s">
        <v>35</v>
      </c>
      <c r="D1380" s="5" t="s">
        <v>3465</v>
      </c>
      <c r="E1380" s="5" t="s">
        <v>3466</v>
      </c>
      <c r="F1380" s="5"/>
      <c r="G1380" s="5">
        <v>-1</v>
      </c>
      <c r="H1380" s="5" t="s">
        <v>27</v>
      </c>
      <c r="I1380" s="5">
        <v>-1</v>
      </c>
      <c r="J1380" s="5"/>
      <c r="K1380" s="4" t="str">
        <f>VLOOKUP(IF(ISBLANK(J1380),C1380,LEFT(J1380,IFERROR(FIND("_",LEFT(J1380,4)),1)-1)),{"","fact";"c","reset";"tc","reset";"ec","reset";"tec","fact";"c32","rate";"c64","rate";"cmpd","";"ec32","diff";"ec64","diff";"f","fact";"family","";"n","raw";"s",""},2,FALSE)</f>
        <v>rate</v>
      </c>
      <c r="L1380" s="4" t="str">
        <f t="shared" si="84"/>
        <v/>
      </c>
      <c r="M1380" s="5" t="str">
        <f t="shared" si="85"/>
        <v/>
      </c>
      <c r="N1380" s="5" t="str">
        <f t="shared" si="86"/>
        <v/>
      </c>
      <c r="O1380" s="5" t="str">
        <f t="shared" si="87"/>
        <v/>
      </c>
    </row>
    <row r="1381" spans="1:15">
      <c r="A1381" s="5" t="s">
        <v>3467</v>
      </c>
      <c r="B1381" s="5" t="s">
        <v>29</v>
      </c>
      <c r="C1381" s="5" t="s">
        <v>35</v>
      </c>
      <c r="D1381" s="5" t="s">
        <v>3468</v>
      </c>
      <c r="E1381" s="5" t="s">
        <v>3469</v>
      </c>
      <c r="F1381" s="5"/>
      <c r="G1381" s="5">
        <v>-1</v>
      </c>
      <c r="H1381" s="5" t="s">
        <v>27</v>
      </c>
      <c r="I1381" s="5">
        <v>-1</v>
      </c>
      <c r="J1381" s="5"/>
      <c r="K1381" s="4" t="str">
        <f>VLOOKUP(IF(ISBLANK(J1381),C1381,LEFT(J1381,IFERROR(FIND("_",LEFT(J1381,4)),1)-1)),{"","fact";"c","reset";"tc","reset";"ec","reset";"tec","fact";"c32","rate";"c64","rate";"cmpd","";"ec32","diff";"ec64","diff";"f","fact";"family","";"n","raw";"s",""},2,FALSE)</f>
        <v>rate</v>
      </c>
      <c r="L1381" s="4" t="str">
        <f t="shared" si="84"/>
        <v/>
      </c>
      <c r="M1381" s="5" t="str">
        <f t="shared" si="85"/>
        <v/>
      </c>
      <c r="N1381" s="5" t="str">
        <f t="shared" si="86"/>
        <v/>
      </c>
      <c r="O1381" s="5" t="str">
        <f t="shared" si="87"/>
        <v/>
      </c>
    </row>
    <row r="1382" spans="1:15">
      <c r="A1382" s="5" t="s">
        <v>3470</v>
      </c>
      <c r="B1382" s="5" t="s">
        <v>29</v>
      </c>
      <c r="C1382" s="5" t="s">
        <v>35</v>
      </c>
      <c r="D1382" s="5" t="s">
        <v>3471</v>
      </c>
      <c r="E1382" s="5" t="s">
        <v>3472</v>
      </c>
      <c r="F1382" s="5"/>
      <c r="G1382" s="5">
        <v>-1</v>
      </c>
      <c r="H1382" s="5" t="s">
        <v>27</v>
      </c>
      <c r="I1382" s="5">
        <v>-1</v>
      </c>
      <c r="J1382" s="5"/>
      <c r="K1382" s="4" t="str">
        <f>VLOOKUP(IF(ISBLANK(J1382),C1382,LEFT(J1382,IFERROR(FIND("_",LEFT(J1382,4)),1)-1)),{"","fact";"c","reset";"tc","reset";"ec","reset";"tec","fact";"c32","rate";"c64","rate";"cmpd","";"ec32","diff";"ec64","diff";"f","fact";"family","";"n","raw";"s",""},2,FALSE)</f>
        <v>rate</v>
      </c>
      <c r="L1382" s="4" t="str">
        <f t="shared" si="84"/>
        <v/>
      </c>
      <c r="M1382" s="5" t="str">
        <f t="shared" si="85"/>
        <v/>
      </c>
      <c r="N1382" s="5" t="str">
        <f t="shared" si="86"/>
        <v/>
      </c>
      <c r="O1382" s="5" t="str">
        <f t="shared" si="87"/>
        <v/>
      </c>
    </row>
    <row r="1383" spans="1:15">
      <c r="A1383" s="5" t="s">
        <v>3473</v>
      </c>
      <c r="B1383" s="5" t="s">
        <v>29</v>
      </c>
      <c r="C1383" s="5" t="s">
        <v>35</v>
      </c>
      <c r="D1383" s="5" t="s">
        <v>3474</v>
      </c>
      <c r="E1383" s="5" t="s">
        <v>3475</v>
      </c>
      <c r="F1383" s="5"/>
      <c r="G1383" s="5">
        <v>-1</v>
      </c>
      <c r="H1383" s="5" t="s">
        <v>27</v>
      </c>
      <c r="I1383" s="5">
        <v>-1</v>
      </c>
      <c r="J1383" s="5"/>
      <c r="K1383" s="4" t="str">
        <f>VLOOKUP(IF(ISBLANK(J1383),C1383,LEFT(J1383,IFERROR(FIND("_",LEFT(J1383,4)),1)-1)),{"","fact";"c","reset";"tc","reset";"ec","reset";"tec","fact";"c32","rate";"c64","rate";"cmpd","";"ec32","diff";"ec64","diff";"f","fact";"family","";"n","raw";"s",""},2,FALSE)</f>
        <v>rate</v>
      </c>
      <c r="L1383" s="4" t="str">
        <f t="shared" si="84"/>
        <v/>
      </c>
      <c r="M1383" s="5" t="str">
        <f t="shared" si="85"/>
        <v/>
      </c>
      <c r="N1383" s="5" t="str">
        <f t="shared" si="86"/>
        <v/>
      </c>
      <c r="O1383" s="5" t="str">
        <f t="shared" si="87"/>
        <v/>
      </c>
    </row>
    <row r="1384" spans="1:15">
      <c r="A1384" s="5" t="s">
        <v>3476</v>
      </c>
      <c r="B1384" s="5" t="s">
        <v>29</v>
      </c>
      <c r="C1384" s="5" t="s">
        <v>35</v>
      </c>
      <c r="D1384" s="5" t="s">
        <v>3477</v>
      </c>
      <c r="E1384" s="5" t="s">
        <v>3478</v>
      </c>
      <c r="F1384" s="5"/>
      <c r="G1384" s="5">
        <v>-1</v>
      </c>
      <c r="H1384" s="5" t="s">
        <v>27</v>
      </c>
      <c r="I1384" s="5">
        <v>-1</v>
      </c>
      <c r="J1384" s="5"/>
      <c r="K1384" s="4" t="str">
        <f>VLOOKUP(IF(ISBLANK(J1384),C1384,LEFT(J1384,IFERROR(FIND("_",LEFT(J1384,4)),1)-1)),{"","fact";"c","reset";"tc","reset";"ec","reset";"tec","fact";"c32","rate";"c64","rate";"cmpd","";"ec32","diff";"ec64","diff";"f","fact";"family","";"n","raw";"s",""},2,FALSE)</f>
        <v>rate</v>
      </c>
      <c r="L1384" s="4" t="str">
        <f t="shared" si="84"/>
        <v/>
      </c>
      <c r="M1384" s="5" t="str">
        <f t="shared" si="85"/>
        <v/>
      </c>
      <c r="N1384" s="5" t="str">
        <f t="shared" si="86"/>
        <v/>
      </c>
      <c r="O1384" s="5" t="str">
        <f t="shared" si="87"/>
        <v/>
      </c>
    </row>
    <row r="1385" spans="1:15">
      <c r="A1385" s="5" t="s">
        <v>3479</v>
      </c>
      <c r="B1385" s="5" t="s">
        <v>29</v>
      </c>
      <c r="C1385" s="5" t="s">
        <v>35</v>
      </c>
      <c r="D1385" s="5" t="s">
        <v>3480</v>
      </c>
      <c r="E1385" s="5" t="s">
        <v>3481</v>
      </c>
      <c r="F1385" s="5"/>
      <c r="G1385" s="5">
        <v>-1</v>
      </c>
      <c r="H1385" s="5" t="s">
        <v>27</v>
      </c>
      <c r="I1385" s="5">
        <v>-1</v>
      </c>
      <c r="J1385" s="5"/>
      <c r="K1385" s="4" t="str">
        <f>VLOOKUP(IF(ISBLANK(J1385),C1385,LEFT(J1385,IFERROR(FIND("_",LEFT(J1385,4)),1)-1)),{"","fact";"c","reset";"tc","reset";"ec","reset";"tec","fact";"c32","rate";"c64","rate";"cmpd","";"ec32","diff";"ec64","diff";"f","fact";"family","";"n","raw";"s",""},2,FALSE)</f>
        <v>rate</v>
      </c>
      <c r="L1385" s="4" t="str">
        <f t="shared" si="84"/>
        <v/>
      </c>
      <c r="M1385" s="5" t="str">
        <f t="shared" si="85"/>
        <v/>
      </c>
      <c r="N1385" s="5" t="str">
        <f t="shared" si="86"/>
        <v/>
      </c>
      <c r="O1385" s="5" t="str">
        <f t="shared" si="87"/>
        <v/>
      </c>
    </row>
    <row r="1386" spans="1:15">
      <c r="A1386" s="5" t="s">
        <v>3482</v>
      </c>
      <c r="B1386" s="5" t="s">
        <v>29</v>
      </c>
      <c r="C1386" s="5" t="s">
        <v>35</v>
      </c>
      <c r="D1386" s="5" t="s">
        <v>3483</v>
      </c>
      <c r="E1386" s="5" t="s">
        <v>3484</v>
      </c>
      <c r="F1386" s="5"/>
      <c r="G1386" s="5">
        <v>-1</v>
      </c>
      <c r="H1386" s="5" t="s">
        <v>27</v>
      </c>
      <c r="I1386" s="5">
        <v>-1</v>
      </c>
      <c r="J1386" s="5"/>
      <c r="K1386" s="4" t="str">
        <f>VLOOKUP(IF(ISBLANK(J1386),C1386,LEFT(J1386,IFERROR(FIND("_",LEFT(J1386,4)),1)-1)),{"","fact";"c","reset";"tc","reset";"ec","reset";"tec","fact";"c32","rate";"c64","rate";"cmpd","";"ec32","diff";"ec64","diff";"f","fact";"family","";"n","raw";"s",""},2,FALSE)</f>
        <v>rate</v>
      </c>
      <c r="L1386" s="4" t="str">
        <f t="shared" si="84"/>
        <v/>
      </c>
      <c r="M1386" s="5" t="str">
        <f t="shared" si="85"/>
        <v/>
      </c>
      <c r="N1386" s="5" t="str">
        <f t="shared" si="86"/>
        <v/>
      </c>
      <c r="O1386" s="5" t="str">
        <f t="shared" si="87"/>
        <v/>
      </c>
    </row>
    <row r="1387" spans="1:15">
      <c r="A1387" s="5" t="s">
        <v>3485</v>
      </c>
      <c r="B1387" s="5" t="s">
        <v>29</v>
      </c>
      <c r="C1387" s="5" t="s">
        <v>35</v>
      </c>
      <c r="D1387" s="5" t="s">
        <v>3486</v>
      </c>
      <c r="E1387" s="5" t="s">
        <v>3487</v>
      </c>
      <c r="F1387" s="5"/>
      <c r="G1387" s="5">
        <v>-1</v>
      </c>
      <c r="H1387" s="5" t="s">
        <v>27</v>
      </c>
      <c r="I1387" s="5">
        <v>-1</v>
      </c>
      <c r="J1387" s="5"/>
      <c r="K1387" s="4" t="str">
        <f>VLOOKUP(IF(ISBLANK(J1387),C1387,LEFT(J1387,IFERROR(FIND("_",LEFT(J1387,4)),1)-1)),{"","fact";"c","reset";"tc","reset";"ec","reset";"tec","fact";"c32","rate";"c64","rate";"cmpd","";"ec32","diff";"ec64","diff";"f","fact";"family","";"n","raw";"s",""},2,FALSE)</f>
        <v>rate</v>
      </c>
      <c r="L1387" s="4" t="str">
        <f t="shared" si="84"/>
        <v/>
      </c>
      <c r="M1387" s="5" t="str">
        <f t="shared" si="85"/>
        <v/>
      </c>
      <c r="N1387" s="5" t="str">
        <f t="shared" si="86"/>
        <v/>
      </c>
      <c r="O1387" s="5" t="str">
        <f t="shared" si="87"/>
        <v/>
      </c>
    </row>
    <row r="1388" spans="1:15">
      <c r="A1388" s="5" t="s">
        <v>3488</v>
      </c>
      <c r="B1388" s="5" t="s">
        <v>29</v>
      </c>
      <c r="C1388" s="5" t="s">
        <v>35</v>
      </c>
      <c r="D1388" s="5" t="s">
        <v>3489</v>
      </c>
      <c r="E1388" s="5" t="s">
        <v>3490</v>
      </c>
      <c r="F1388" s="5"/>
      <c r="G1388" s="5">
        <v>-1</v>
      </c>
      <c r="H1388" s="5" t="s">
        <v>27</v>
      </c>
      <c r="I1388" s="5">
        <v>-1</v>
      </c>
      <c r="J1388" s="5"/>
      <c r="K1388" s="4" t="str">
        <f>VLOOKUP(IF(ISBLANK(J1388),C1388,LEFT(J1388,IFERROR(FIND("_",LEFT(J1388,4)),1)-1)),{"","fact";"c","reset";"tc","reset";"ec","reset";"tec","fact";"c32","rate";"c64","rate";"cmpd","";"ec32","diff";"ec64","diff";"f","fact";"family","";"n","raw";"s",""},2,FALSE)</f>
        <v>rate</v>
      </c>
      <c r="L1388" s="4" t="str">
        <f t="shared" si="84"/>
        <v/>
      </c>
      <c r="M1388" s="5" t="str">
        <f t="shared" si="85"/>
        <v/>
      </c>
      <c r="N1388" s="5" t="str">
        <f t="shared" si="86"/>
        <v/>
      </c>
      <c r="O1388" s="5" t="str">
        <f t="shared" si="87"/>
        <v/>
      </c>
    </row>
    <row r="1389" spans="1:15">
      <c r="A1389" s="5" t="s">
        <v>3491</v>
      </c>
      <c r="B1389" s="5" t="s">
        <v>29</v>
      </c>
      <c r="C1389" s="5" t="s">
        <v>35</v>
      </c>
      <c r="D1389" s="5" t="s">
        <v>3492</v>
      </c>
      <c r="E1389" s="5" t="s">
        <v>3493</v>
      </c>
      <c r="F1389" s="5"/>
      <c r="G1389" s="5">
        <v>-1</v>
      </c>
      <c r="H1389" s="5" t="s">
        <v>27</v>
      </c>
      <c r="I1389" s="5">
        <v>-1</v>
      </c>
      <c r="J1389" s="5"/>
      <c r="K1389" s="4" t="str">
        <f>VLOOKUP(IF(ISBLANK(J1389),C1389,LEFT(J1389,IFERROR(FIND("_",LEFT(J1389,4)),1)-1)),{"","fact";"c","reset";"tc","reset";"ec","reset";"tec","fact";"c32","rate";"c64","rate";"cmpd","";"ec32","diff";"ec64","diff";"f","fact";"family","";"n","raw";"s",""},2,FALSE)</f>
        <v>rate</v>
      </c>
      <c r="L1389" s="4" t="str">
        <f t="shared" si="84"/>
        <v/>
      </c>
      <c r="M1389" s="5" t="str">
        <f t="shared" si="85"/>
        <v/>
      </c>
      <c r="N1389" s="5" t="str">
        <f t="shared" si="86"/>
        <v/>
      </c>
      <c r="O1389" s="5" t="str">
        <f t="shared" si="87"/>
        <v/>
      </c>
    </row>
    <row r="1390" spans="1:15">
      <c r="A1390" s="5" t="s">
        <v>3494</v>
      </c>
      <c r="B1390" s="5" t="s">
        <v>29</v>
      </c>
      <c r="C1390" s="5" t="s">
        <v>35</v>
      </c>
      <c r="D1390" s="5" t="s">
        <v>3495</v>
      </c>
      <c r="E1390" s="5" t="s">
        <v>3496</v>
      </c>
      <c r="F1390" s="5"/>
      <c r="G1390" s="5">
        <v>-1</v>
      </c>
      <c r="H1390" s="5" t="s">
        <v>27</v>
      </c>
      <c r="I1390" s="5">
        <v>-1</v>
      </c>
      <c r="J1390" s="5"/>
      <c r="K1390" s="4" t="str">
        <f>VLOOKUP(IF(ISBLANK(J1390),C1390,LEFT(J1390,IFERROR(FIND("_",LEFT(J1390,4)),1)-1)),{"","fact";"c","reset";"tc","reset";"ec","reset";"tec","fact";"c32","rate";"c64","rate";"cmpd","";"ec32","diff";"ec64","diff";"f","fact";"family","";"n","raw";"s",""},2,FALSE)</f>
        <v>rate</v>
      </c>
      <c r="L1390" s="4" t="str">
        <f t="shared" si="84"/>
        <v/>
      </c>
      <c r="M1390" s="5" t="str">
        <f t="shared" si="85"/>
        <v/>
      </c>
      <c r="N1390" s="5" t="str">
        <f t="shared" si="86"/>
        <v/>
      </c>
      <c r="O1390" s="5" t="str">
        <f t="shared" si="87"/>
        <v/>
      </c>
    </row>
    <row r="1391" spans="1:15">
      <c r="A1391" s="5" t="s">
        <v>3497</v>
      </c>
      <c r="B1391" s="5" t="s">
        <v>29</v>
      </c>
      <c r="C1391" s="5" t="s">
        <v>35</v>
      </c>
      <c r="D1391" s="5" t="s">
        <v>3498</v>
      </c>
      <c r="E1391" s="5" t="s">
        <v>3499</v>
      </c>
      <c r="F1391" s="5"/>
      <c r="G1391" s="5">
        <v>-1</v>
      </c>
      <c r="H1391" s="5" t="s">
        <v>27</v>
      </c>
      <c r="I1391" s="5">
        <v>-1</v>
      </c>
      <c r="J1391" s="5"/>
      <c r="K1391" s="4" t="str">
        <f>VLOOKUP(IF(ISBLANK(J1391),C1391,LEFT(J1391,IFERROR(FIND("_",LEFT(J1391,4)),1)-1)),{"","fact";"c","reset";"tc","reset";"ec","reset";"tec","fact";"c32","rate";"c64","rate";"cmpd","";"ec32","diff";"ec64","diff";"f","fact";"family","";"n","raw";"s",""},2,FALSE)</f>
        <v>rate</v>
      </c>
      <c r="L1391" s="4" t="str">
        <f t="shared" si="84"/>
        <v/>
      </c>
      <c r="M1391" s="5" t="str">
        <f t="shared" si="85"/>
        <v/>
      </c>
      <c r="N1391" s="5" t="str">
        <f t="shared" si="86"/>
        <v/>
      </c>
      <c r="O1391" s="5" t="str">
        <f t="shared" si="87"/>
        <v/>
      </c>
    </row>
    <row r="1392" spans="1:15">
      <c r="A1392" s="5" t="s">
        <v>3500</v>
      </c>
      <c r="B1392" s="5" t="s">
        <v>29</v>
      </c>
      <c r="C1392" s="5" t="s">
        <v>35</v>
      </c>
      <c r="D1392" s="5" t="s">
        <v>3501</v>
      </c>
      <c r="E1392" s="5" t="s">
        <v>3502</v>
      </c>
      <c r="F1392" s="5"/>
      <c r="G1392" s="5">
        <v>-1</v>
      </c>
      <c r="H1392" s="5" t="s">
        <v>27</v>
      </c>
      <c r="I1392" s="5">
        <v>-1</v>
      </c>
      <c r="J1392" s="5"/>
      <c r="K1392" s="4" t="str">
        <f>VLOOKUP(IF(ISBLANK(J1392),C1392,LEFT(J1392,IFERROR(FIND("_",LEFT(J1392,4)),1)-1)),{"","fact";"c","reset";"tc","reset";"ec","reset";"tec","fact";"c32","rate";"c64","rate";"cmpd","";"ec32","diff";"ec64","diff";"f","fact";"family","";"n","raw";"s",""},2,FALSE)</f>
        <v>rate</v>
      </c>
      <c r="L1392" s="4" t="str">
        <f t="shared" si="84"/>
        <v/>
      </c>
      <c r="M1392" s="5" t="str">
        <f t="shared" si="85"/>
        <v/>
      </c>
      <c r="N1392" s="5" t="str">
        <f t="shared" si="86"/>
        <v/>
      </c>
      <c r="O1392" s="5" t="str">
        <f t="shared" si="87"/>
        <v/>
      </c>
    </row>
    <row r="1393" spans="1:15">
      <c r="A1393" s="5" t="s">
        <v>3503</v>
      </c>
      <c r="B1393" s="5" t="s">
        <v>29</v>
      </c>
      <c r="C1393" s="5" t="s">
        <v>35</v>
      </c>
      <c r="D1393" s="5" t="s">
        <v>3504</v>
      </c>
      <c r="E1393" s="5" t="s">
        <v>3505</v>
      </c>
      <c r="F1393" s="5"/>
      <c r="G1393" s="5">
        <v>-1</v>
      </c>
      <c r="H1393" s="5" t="s">
        <v>27</v>
      </c>
      <c r="I1393" s="5">
        <v>-1</v>
      </c>
      <c r="J1393" s="5"/>
      <c r="K1393" s="4" t="str">
        <f>VLOOKUP(IF(ISBLANK(J1393),C1393,LEFT(J1393,IFERROR(FIND("_",LEFT(J1393,4)),1)-1)),{"","fact";"c","reset";"tc","reset";"ec","reset";"tec","fact";"c32","rate";"c64","rate";"cmpd","";"ec32","diff";"ec64","diff";"f","fact";"family","";"n","raw";"s",""},2,FALSE)</f>
        <v>rate</v>
      </c>
      <c r="L1393" s="4" t="str">
        <f t="shared" si="84"/>
        <v/>
      </c>
      <c r="M1393" s="5" t="str">
        <f t="shared" si="85"/>
        <v/>
      </c>
      <c r="N1393" s="5" t="str">
        <f t="shared" si="86"/>
        <v/>
      </c>
      <c r="O1393" s="5" t="str">
        <f t="shared" si="87"/>
        <v/>
      </c>
    </row>
    <row r="1394" spans="1:15">
      <c r="A1394" s="5" t="s">
        <v>3506</v>
      </c>
      <c r="B1394" s="5" t="s">
        <v>29</v>
      </c>
      <c r="C1394" s="5" t="s">
        <v>35</v>
      </c>
      <c r="D1394" s="5" t="s">
        <v>3507</v>
      </c>
      <c r="E1394" s="5" t="s">
        <v>3508</v>
      </c>
      <c r="F1394" s="5"/>
      <c r="G1394" s="5">
        <v>-1</v>
      </c>
      <c r="H1394" s="5" t="s">
        <v>27</v>
      </c>
      <c r="I1394" s="5">
        <v>-1</v>
      </c>
      <c r="J1394" s="5"/>
      <c r="K1394" s="4" t="str">
        <f>VLOOKUP(IF(ISBLANK(J1394),C1394,LEFT(J1394,IFERROR(FIND("_",LEFT(J1394,4)),1)-1)),{"","fact";"c","reset";"tc","reset";"ec","reset";"tec","fact";"c32","rate";"c64","rate";"cmpd","";"ec32","diff";"ec64","diff";"f","fact";"family","";"n","raw";"s",""},2,FALSE)</f>
        <v>rate</v>
      </c>
      <c r="L1394" s="4" t="str">
        <f t="shared" si="84"/>
        <v/>
      </c>
      <c r="M1394" s="5" t="str">
        <f t="shared" si="85"/>
        <v/>
      </c>
      <c r="N1394" s="5" t="str">
        <f t="shared" si="86"/>
        <v/>
      </c>
      <c r="O1394" s="5" t="str">
        <f t="shared" si="87"/>
        <v/>
      </c>
    </row>
    <row r="1395" spans="1:15" ht="30">
      <c r="A1395" s="5" t="s">
        <v>3509</v>
      </c>
      <c r="B1395" s="5" t="s">
        <v>29</v>
      </c>
      <c r="C1395" s="5" t="s">
        <v>455</v>
      </c>
      <c r="D1395" s="5" t="s">
        <v>3510</v>
      </c>
      <c r="E1395" s="5" t="s">
        <v>3511</v>
      </c>
      <c r="F1395" s="5" t="s">
        <v>458</v>
      </c>
      <c r="G1395" s="5">
        <v>5</v>
      </c>
      <c r="H1395" s="5" t="s">
        <v>27</v>
      </c>
      <c r="I1395" s="5"/>
      <c r="J1395" s="5" t="s">
        <v>3512</v>
      </c>
      <c r="K1395" s="4" t="str">
        <f>VLOOKUP(IF(ISBLANK(J1395),C1395,LEFT(J1395,IFERROR(FIND("_",LEFT(J1395,4)),1)-1)),{"","fact";"c","reset";"tc","reset";"ec","reset";"tec","fact";"c32","rate";"c64","rate";"cmpd","";"ec32","diff";"ec64","diff";"f","fact";"family","";"n","raw";"s",""},2,FALSE)</f>
        <v>reset</v>
      </c>
      <c r="L1395" s="4" t="str">
        <f t="shared" si="84"/>
        <v>rgReadBlocksPosition0 * storage.blockSize</v>
      </c>
      <c r="M1395" s="5" t="str">
        <f t="shared" si="85"/>
        <v>mult</v>
      </c>
      <c r="N1395" s="5" t="str">
        <f t="shared" si="86"/>
        <v>rgReadBlocksPosition0</v>
      </c>
      <c r="O1395" s="5" t="str">
        <f t="shared" si="87"/>
        <v>storage.blockSize</v>
      </c>
    </row>
    <row r="1396" spans="1:15" ht="30">
      <c r="A1396" s="5" t="s">
        <v>3513</v>
      </c>
      <c r="B1396" s="5" t="s">
        <v>29</v>
      </c>
      <c r="C1396" s="5" t="s">
        <v>455</v>
      </c>
      <c r="D1396" s="5" t="s">
        <v>3514</v>
      </c>
      <c r="E1396" s="5" t="s">
        <v>3515</v>
      </c>
      <c r="F1396" s="5" t="s">
        <v>458</v>
      </c>
      <c r="G1396" s="5">
        <v>5</v>
      </c>
      <c r="H1396" s="5" t="s">
        <v>27</v>
      </c>
      <c r="I1396" s="5"/>
      <c r="J1396" s="5" t="s">
        <v>3516</v>
      </c>
      <c r="K1396" s="4" t="str">
        <f>VLOOKUP(IF(ISBLANK(J1396),C1396,LEFT(J1396,IFERROR(FIND("_",LEFT(J1396,4)),1)-1)),{"","fact";"c","reset";"tc","reset";"ec","reset";"tec","fact";"c32","rate";"c64","rate";"cmpd","";"ec32","diff";"ec64","diff";"f","fact";"family","";"n","raw";"s",""},2,FALSE)</f>
        <v>reset</v>
      </c>
      <c r="L1396" s="4" t="str">
        <f t="shared" si="84"/>
        <v>rgReadBlocksPosition1 * storage.blockSize</v>
      </c>
      <c r="M1396" s="5" t="str">
        <f t="shared" si="85"/>
        <v>mult</v>
      </c>
      <c r="N1396" s="5" t="str">
        <f t="shared" si="86"/>
        <v>rgReadBlocksPosition1</v>
      </c>
      <c r="O1396" s="5" t="str">
        <f t="shared" si="87"/>
        <v>storage.blockSize</v>
      </c>
    </row>
    <row r="1397" spans="1:15" ht="30">
      <c r="A1397" s="5" t="s">
        <v>3517</v>
      </c>
      <c r="B1397" s="5" t="s">
        <v>29</v>
      </c>
      <c r="C1397" s="5" t="s">
        <v>455</v>
      </c>
      <c r="D1397" s="5" t="s">
        <v>3518</v>
      </c>
      <c r="E1397" s="5" t="s">
        <v>3519</v>
      </c>
      <c r="F1397" s="5" t="s">
        <v>458</v>
      </c>
      <c r="G1397" s="5">
        <v>5</v>
      </c>
      <c r="H1397" s="5" t="s">
        <v>27</v>
      </c>
      <c r="I1397" s="5"/>
      <c r="J1397" s="5" t="s">
        <v>3520</v>
      </c>
      <c r="K1397" s="4" t="str">
        <f>VLOOKUP(IF(ISBLANK(J1397),C1397,LEFT(J1397,IFERROR(FIND("_",LEFT(J1397,4)),1)-1)),{"","fact";"c","reset";"tc","reset";"ec","reset";"tec","fact";"c32","rate";"c64","rate";"cmpd","";"ec32","diff";"ec64","diff";"f","fact";"family","";"n","raw";"s",""},2,FALSE)</f>
        <v>reset</v>
      </c>
      <c r="L1397" s="4" t="str">
        <f t="shared" si="84"/>
        <v>rgReadBlocksPosition10 * storage.blockSize</v>
      </c>
      <c r="M1397" s="5" t="str">
        <f t="shared" si="85"/>
        <v>mult</v>
      </c>
      <c r="N1397" s="5" t="str">
        <f t="shared" si="86"/>
        <v>rgReadBlocksPosition10</v>
      </c>
      <c r="O1397" s="5" t="str">
        <f t="shared" si="87"/>
        <v>storage.blockSize</v>
      </c>
    </row>
    <row r="1398" spans="1:15" ht="30">
      <c r="A1398" s="5" t="s">
        <v>3521</v>
      </c>
      <c r="B1398" s="5" t="s">
        <v>29</v>
      </c>
      <c r="C1398" s="5" t="s">
        <v>455</v>
      </c>
      <c r="D1398" s="5" t="s">
        <v>3522</v>
      </c>
      <c r="E1398" s="5" t="s">
        <v>3523</v>
      </c>
      <c r="F1398" s="5" t="s">
        <v>458</v>
      </c>
      <c r="G1398" s="5">
        <v>5</v>
      </c>
      <c r="H1398" s="5" t="s">
        <v>27</v>
      </c>
      <c r="I1398" s="5"/>
      <c r="J1398" s="5" t="s">
        <v>3524</v>
      </c>
      <c r="K1398" s="4" t="str">
        <f>VLOOKUP(IF(ISBLANK(J1398),C1398,LEFT(J1398,IFERROR(FIND("_",LEFT(J1398,4)),1)-1)),{"","fact";"c","reset";"tc","reset";"ec","reset";"tec","fact";"c32","rate";"c64","rate";"cmpd","";"ec32","diff";"ec64","diff";"f","fact";"family","";"n","raw";"s",""},2,FALSE)</f>
        <v>reset</v>
      </c>
      <c r="L1398" s="4" t="str">
        <f t="shared" si="84"/>
        <v>rgReadBlocksPosition11 * storage.blockSize</v>
      </c>
      <c r="M1398" s="5" t="str">
        <f t="shared" si="85"/>
        <v>mult</v>
      </c>
      <c r="N1398" s="5" t="str">
        <f t="shared" si="86"/>
        <v>rgReadBlocksPosition11</v>
      </c>
      <c r="O1398" s="5" t="str">
        <f t="shared" si="87"/>
        <v>storage.blockSize</v>
      </c>
    </row>
    <row r="1399" spans="1:15" ht="30">
      <c r="A1399" s="5" t="s">
        <v>3525</v>
      </c>
      <c r="B1399" s="5" t="s">
        <v>29</v>
      </c>
      <c r="C1399" s="5" t="s">
        <v>455</v>
      </c>
      <c r="D1399" s="5" t="s">
        <v>3526</v>
      </c>
      <c r="E1399" s="5" t="s">
        <v>3527</v>
      </c>
      <c r="F1399" s="5" t="s">
        <v>458</v>
      </c>
      <c r="G1399" s="5">
        <v>5</v>
      </c>
      <c r="H1399" s="5" t="s">
        <v>27</v>
      </c>
      <c r="I1399" s="5"/>
      <c r="J1399" s="5" t="s">
        <v>3528</v>
      </c>
      <c r="K1399" s="4" t="str">
        <f>VLOOKUP(IF(ISBLANK(J1399),C1399,LEFT(J1399,IFERROR(FIND("_",LEFT(J1399,4)),1)-1)),{"","fact";"c","reset";"tc","reset";"ec","reset";"tec","fact";"c32","rate";"c64","rate";"cmpd","";"ec32","diff";"ec64","diff";"f","fact";"family","";"n","raw";"s",""},2,FALSE)</f>
        <v>reset</v>
      </c>
      <c r="L1399" s="4" t="str">
        <f t="shared" si="84"/>
        <v>rgReadBlocksPosition12 * storage.blockSize</v>
      </c>
      <c r="M1399" s="5" t="str">
        <f t="shared" si="85"/>
        <v>mult</v>
      </c>
      <c r="N1399" s="5" t="str">
        <f t="shared" si="86"/>
        <v>rgReadBlocksPosition12</v>
      </c>
      <c r="O1399" s="5" t="str">
        <f t="shared" si="87"/>
        <v>storage.blockSize</v>
      </c>
    </row>
    <row r="1400" spans="1:15" ht="30">
      <c r="A1400" s="5" t="s">
        <v>3529</v>
      </c>
      <c r="B1400" s="5" t="s">
        <v>29</v>
      </c>
      <c r="C1400" s="5" t="s">
        <v>455</v>
      </c>
      <c r="D1400" s="5" t="s">
        <v>3530</v>
      </c>
      <c r="E1400" s="5" t="s">
        <v>3531</v>
      </c>
      <c r="F1400" s="5" t="s">
        <v>458</v>
      </c>
      <c r="G1400" s="5">
        <v>5</v>
      </c>
      <c r="H1400" s="5" t="s">
        <v>27</v>
      </c>
      <c r="I1400" s="5"/>
      <c r="J1400" s="5" t="s">
        <v>3532</v>
      </c>
      <c r="K1400" s="4" t="str">
        <f>VLOOKUP(IF(ISBLANK(J1400),C1400,LEFT(J1400,IFERROR(FIND("_",LEFT(J1400,4)),1)-1)),{"","fact";"c","reset";"tc","reset";"ec","reset";"tec","fact";"c32","rate";"c64","rate";"cmpd","";"ec32","diff";"ec64","diff";"f","fact";"family","";"n","raw";"s",""},2,FALSE)</f>
        <v>reset</v>
      </c>
      <c r="L1400" s="4" t="str">
        <f t="shared" si="84"/>
        <v>rgReadBlocksPosition13 * storage.blockSize</v>
      </c>
      <c r="M1400" s="5" t="str">
        <f t="shared" si="85"/>
        <v>mult</v>
      </c>
      <c r="N1400" s="5" t="str">
        <f t="shared" si="86"/>
        <v>rgReadBlocksPosition13</v>
      </c>
      <c r="O1400" s="5" t="str">
        <f t="shared" si="87"/>
        <v>storage.blockSize</v>
      </c>
    </row>
    <row r="1401" spans="1:15" ht="30">
      <c r="A1401" s="5" t="s">
        <v>3533</v>
      </c>
      <c r="B1401" s="5" t="s">
        <v>29</v>
      </c>
      <c r="C1401" s="5" t="s">
        <v>455</v>
      </c>
      <c r="D1401" s="5" t="s">
        <v>3534</v>
      </c>
      <c r="E1401" s="5" t="s">
        <v>3535</v>
      </c>
      <c r="F1401" s="5" t="s">
        <v>458</v>
      </c>
      <c r="G1401" s="5">
        <v>5</v>
      </c>
      <c r="H1401" s="5" t="s">
        <v>27</v>
      </c>
      <c r="I1401" s="5"/>
      <c r="J1401" s="5" t="s">
        <v>3536</v>
      </c>
      <c r="K1401" s="4" t="str">
        <f>VLOOKUP(IF(ISBLANK(J1401),C1401,LEFT(J1401,IFERROR(FIND("_",LEFT(J1401,4)),1)-1)),{"","fact";"c","reset";"tc","reset";"ec","reset";"tec","fact";"c32","rate";"c64","rate";"cmpd","";"ec32","diff";"ec64","diff";"f","fact";"family","";"n","raw";"s",""},2,FALSE)</f>
        <v>reset</v>
      </c>
      <c r="L1401" s="4" t="str">
        <f t="shared" si="84"/>
        <v>rgReadBlocksPosition14 * storage.blockSize</v>
      </c>
      <c r="M1401" s="5" t="str">
        <f t="shared" si="85"/>
        <v>mult</v>
      </c>
      <c r="N1401" s="5" t="str">
        <f t="shared" si="86"/>
        <v>rgReadBlocksPosition14</v>
      </c>
      <c r="O1401" s="5" t="str">
        <f t="shared" si="87"/>
        <v>storage.blockSize</v>
      </c>
    </row>
    <row r="1402" spans="1:15" ht="30">
      <c r="A1402" s="5" t="s">
        <v>3537</v>
      </c>
      <c r="B1402" s="5" t="s">
        <v>29</v>
      </c>
      <c r="C1402" s="5" t="s">
        <v>455</v>
      </c>
      <c r="D1402" s="5" t="s">
        <v>3538</v>
      </c>
      <c r="E1402" s="5" t="s">
        <v>3539</v>
      </c>
      <c r="F1402" s="5" t="s">
        <v>458</v>
      </c>
      <c r="G1402" s="5">
        <v>5</v>
      </c>
      <c r="H1402" s="5" t="s">
        <v>27</v>
      </c>
      <c r="I1402" s="5"/>
      <c r="J1402" s="5" t="s">
        <v>3540</v>
      </c>
      <c r="K1402" s="4" t="str">
        <f>VLOOKUP(IF(ISBLANK(J1402),C1402,LEFT(J1402,IFERROR(FIND("_",LEFT(J1402,4)),1)-1)),{"","fact";"c","reset";"tc","reset";"ec","reset";"tec","fact";"c32","rate";"c64","rate";"cmpd","";"ec32","diff";"ec64","diff";"f","fact";"family","";"n","raw";"s",""},2,FALSE)</f>
        <v>reset</v>
      </c>
      <c r="L1402" s="4" t="str">
        <f t="shared" si="84"/>
        <v>rgReadBlocksPosition15 * storage.blockSize</v>
      </c>
      <c r="M1402" s="5" t="str">
        <f t="shared" si="85"/>
        <v>mult</v>
      </c>
      <c r="N1402" s="5" t="str">
        <f t="shared" si="86"/>
        <v>rgReadBlocksPosition15</v>
      </c>
      <c r="O1402" s="5" t="str">
        <f t="shared" si="87"/>
        <v>storage.blockSize</v>
      </c>
    </row>
    <row r="1403" spans="1:15" ht="30">
      <c r="A1403" s="5" t="s">
        <v>3541</v>
      </c>
      <c r="B1403" s="5" t="s">
        <v>29</v>
      </c>
      <c r="C1403" s="5" t="s">
        <v>455</v>
      </c>
      <c r="D1403" s="5" t="s">
        <v>3542</v>
      </c>
      <c r="E1403" s="5" t="s">
        <v>3543</v>
      </c>
      <c r="F1403" s="5" t="s">
        <v>458</v>
      </c>
      <c r="G1403" s="5">
        <v>5</v>
      </c>
      <c r="H1403" s="5" t="s">
        <v>27</v>
      </c>
      <c r="I1403" s="5"/>
      <c r="J1403" s="5" t="s">
        <v>3544</v>
      </c>
      <c r="K1403" s="4" t="str">
        <f>VLOOKUP(IF(ISBLANK(J1403),C1403,LEFT(J1403,IFERROR(FIND("_",LEFT(J1403,4)),1)-1)),{"","fact";"c","reset";"tc","reset";"ec","reset";"tec","fact";"c32","rate";"c64","rate";"cmpd","";"ec32","diff";"ec64","diff";"f","fact";"family","";"n","raw";"s",""},2,FALSE)</f>
        <v>reset</v>
      </c>
      <c r="L1403" s="4" t="str">
        <f t="shared" si="84"/>
        <v>rgReadBlocksPosition2 * storage.blockSize</v>
      </c>
      <c r="M1403" s="5" t="str">
        <f t="shared" si="85"/>
        <v>mult</v>
      </c>
      <c r="N1403" s="5" t="str">
        <f t="shared" si="86"/>
        <v>rgReadBlocksPosition2</v>
      </c>
      <c r="O1403" s="5" t="str">
        <f t="shared" si="87"/>
        <v>storage.blockSize</v>
      </c>
    </row>
    <row r="1404" spans="1:15" ht="30">
      <c r="A1404" s="5" t="s">
        <v>3545</v>
      </c>
      <c r="B1404" s="5" t="s">
        <v>29</v>
      </c>
      <c r="C1404" s="5" t="s">
        <v>455</v>
      </c>
      <c r="D1404" s="5" t="s">
        <v>3546</v>
      </c>
      <c r="E1404" s="5" t="s">
        <v>3547</v>
      </c>
      <c r="F1404" s="5" t="s">
        <v>458</v>
      </c>
      <c r="G1404" s="5">
        <v>5</v>
      </c>
      <c r="H1404" s="5" t="s">
        <v>27</v>
      </c>
      <c r="I1404" s="5"/>
      <c r="J1404" s="5" t="s">
        <v>3548</v>
      </c>
      <c r="K1404" s="4" t="str">
        <f>VLOOKUP(IF(ISBLANK(J1404),C1404,LEFT(J1404,IFERROR(FIND("_",LEFT(J1404,4)),1)-1)),{"","fact";"c","reset";"tc","reset";"ec","reset";"tec","fact";"c32","rate";"c64","rate";"cmpd","";"ec32","diff";"ec64","diff";"f","fact";"family","";"n","raw";"s",""},2,FALSE)</f>
        <v>reset</v>
      </c>
      <c r="L1404" s="4" t="str">
        <f t="shared" si="84"/>
        <v>rgReadBlocksPosition3 * storage.blockSize</v>
      </c>
      <c r="M1404" s="5" t="str">
        <f t="shared" si="85"/>
        <v>mult</v>
      </c>
      <c r="N1404" s="5" t="str">
        <f t="shared" si="86"/>
        <v>rgReadBlocksPosition3</v>
      </c>
      <c r="O1404" s="5" t="str">
        <f t="shared" si="87"/>
        <v>storage.blockSize</v>
      </c>
    </row>
    <row r="1405" spans="1:15" ht="30">
      <c r="A1405" s="5" t="s">
        <v>3549</v>
      </c>
      <c r="B1405" s="5" t="s">
        <v>29</v>
      </c>
      <c r="C1405" s="5" t="s">
        <v>455</v>
      </c>
      <c r="D1405" s="5" t="s">
        <v>3550</v>
      </c>
      <c r="E1405" s="5" t="s">
        <v>3551</v>
      </c>
      <c r="F1405" s="5" t="s">
        <v>458</v>
      </c>
      <c r="G1405" s="5">
        <v>5</v>
      </c>
      <c r="H1405" s="5" t="s">
        <v>27</v>
      </c>
      <c r="I1405" s="5"/>
      <c r="J1405" s="5" t="s">
        <v>3552</v>
      </c>
      <c r="K1405" s="4" t="str">
        <f>VLOOKUP(IF(ISBLANK(J1405),C1405,LEFT(J1405,IFERROR(FIND("_",LEFT(J1405,4)),1)-1)),{"","fact";"c","reset";"tc","reset";"ec","reset";"tec","fact";"c32","rate";"c64","rate";"cmpd","";"ec32","diff";"ec64","diff";"f","fact";"family","";"n","raw";"s",""},2,FALSE)</f>
        <v>reset</v>
      </c>
      <c r="L1405" s="4" t="str">
        <f t="shared" si="84"/>
        <v>rgReadBlocksPosition4 * storage.blockSize</v>
      </c>
      <c r="M1405" s="5" t="str">
        <f t="shared" si="85"/>
        <v>mult</v>
      </c>
      <c r="N1405" s="5" t="str">
        <f t="shared" si="86"/>
        <v>rgReadBlocksPosition4</v>
      </c>
      <c r="O1405" s="5" t="str">
        <f t="shared" si="87"/>
        <v>storage.blockSize</v>
      </c>
    </row>
    <row r="1406" spans="1:15" ht="30">
      <c r="A1406" s="5" t="s">
        <v>3553</v>
      </c>
      <c r="B1406" s="5" t="s">
        <v>29</v>
      </c>
      <c r="C1406" s="5" t="s">
        <v>455</v>
      </c>
      <c r="D1406" s="5" t="s">
        <v>3554</v>
      </c>
      <c r="E1406" s="5" t="s">
        <v>3555</v>
      </c>
      <c r="F1406" s="5" t="s">
        <v>458</v>
      </c>
      <c r="G1406" s="5">
        <v>5</v>
      </c>
      <c r="H1406" s="5" t="s">
        <v>27</v>
      </c>
      <c r="I1406" s="5"/>
      <c r="J1406" s="5" t="s">
        <v>3556</v>
      </c>
      <c r="K1406" s="4" t="str">
        <f>VLOOKUP(IF(ISBLANK(J1406),C1406,LEFT(J1406,IFERROR(FIND("_",LEFT(J1406,4)),1)-1)),{"","fact";"c","reset";"tc","reset";"ec","reset";"tec","fact";"c32","rate";"c64","rate";"cmpd","";"ec32","diff";"ec64","diff";"f","fact";"family","";"n","raw";"s",""},2,FALSE)</f>
        <v>reset</v>
      </c>
      <c r="L1406" s="4" t="str">
        <f t="shared" si="84"/>
        <v>rgReadBlocksPosition5 * storage.blockSize</v>
      </c>
      <c r="M1406" s="5" t="str">
        <f t="shared" si="85"/>
        <v>mult</v>
      </c>
      <c r="N1406" s="5" t="str">
        <f t="shared" si="86"/>
        <v>rgReadBlocksPosition5</v>
      </c>
      <c r="O1406" s="5" t="str">
        <f t="shared" si="87"/>
        <v>storage.blockSize</v>
      </c>
    </row>
    <row r="1407" spans="1:15" ht="30">
      <c r="A1407" s="5" t="s">
        <v>3557</v>
      </c>
      <c r="B1407" s="5" t="s">
        <v>29</v>
      </c>
      <c r="C1407" s="5" t="s">
        <v>455</v>
      </c>
      <c r="D1407" s="5" t="s">
        <v>3558</v>
      </c>
      <c r="E1407" s="5" t="s">
        <v>3559</v>
      </c>
      <c r="F1407" s="5" t="s">
        <v>458</v>
      </c>
      <c r="G1407" s="5">
        <v>5</v>
      </c>
      <c r="H1407" s="5" t="s">
        <v>27</v>
      </c>
      <c r="I1407" s="5"/>
      <c r="J1407" s="5" t="s">
        <v>3560</v>
      </c>
      <c r="K1407" s="4" t="str">
        <f>VLOOKUP(IF(ISBLANK(J1407),C1407,LEFT(J1407,IFERROR(FIND("_",LEFT(J1407,4)),1)-1)),{"","fact";"c","reset";"tc","reset";"ec","reset";"tec","fact";"c32","rate";"c64","rate";"cmpd","";"ec32","diff";"ec64","diff";"f","fact";"family","";"n","raw";"s",""},2,FALSE)</f>
        <v>reset</v>
      </c>
      <c r="L1407" s="4" t="str">
        <f t="shared" si="84"/>
        <v>rgReadBlocksPosition6 * storage.blockSize</v>
      </c>
      <c r="M1407" s="5" t="str">
        <f t="shared" si="85"/>
        <v>mult</v>
      </c>
      <c r="N1407" s="5" t="str">
        <f t="shared" si="86"/>
        <v>rgReadBlocksPosition6</v>
      </c>
      <c r="O1407" s="5" t="str">
        <f t="shared" si="87"/>
        <v>storage.blockSize</v>
      </c>
    </row>
    <row r="1408" spans="1:15" ht="30">
      <c r="A1408" s="5" t="s">
        <v>3561</v>
      </c>
      <c r="B1408" s="5" t="s">
        <v>29</v>
      </c>
      <c r="C1408" s="5" t="s">
        <v>455</v>
      </c>
      <c r="D1408" s="5" t="s">
        <v>3562</v>
      </c>
      <c r="E1408" s="5" t="s">
        <v>3563</v>
      </c>
      <c r="F1408" s="5" t="s">
        <v>458</v>
      </c>
      <c r="G1408" s="5">
        <v>5</v>
      </c>
      <c r="H1408" s="5" t="s">
        <v>27</v>
      </c>
      <c r="I1408" s="5"/>
      <c r="J1408" s="5" t="s">
        <v>3564</v>
      </c>
      <c r="K1408" s="4" t="str">
        <f>VLOOKUP(IF(ISBLANK(J1408),C1408,LEFT(J1408,IFERROR(FIND("_",LEFT(J1408,4)),1)-1)),{"","fact";"c","reset";"tc","reset";"ec","reset";"tec","fact";"c32","rate";"c64","rate";"cmpd","";"ec32","diff";"ec64","diff";"f","fact";"family","";"n","raw";"s",""},2,FALSE)</f>
        <v>reset</v>
      </c>
      <c r="L1408" s="4" t="str">
        <f t="shared" si="84"/>
        <v>rgReadBlocksPosition7 * storage.blockSize</v>
      </c>
      <c r="M1408" s="5" t="str">
        <f t="shared" si="85"/>
        <v>mult</v>
      </c>
      <c r="N1408" s="5" t="str">
        <f t="shared" si="86"/>
        <v>rgReadBlocksPosition7</v>
      </c>
      <c r="O1408" s="5" t="str">
        <f t="shared" si="87"/>
        <v>storage.blockSize</v>
      </c>
    </row>
    <row r="1409" spans="1:15" ht="30">
      <c r="A1409" s="5" t="s">
        <v>3565</v>
      </c>
      <c r="B1409" s="5" t="s">
        <v>29</v>
      </c>
      <c r="C1409" s="5" t="s">
        <v>455</v>
      </c>
      <c r="D1409" s="5" t="s">
        <v>3566</v>
      </c>
      <c r="E1409" s="5" t="s">
        <v>3567</v>
      </c>
      <c r="F1409" s="5" t="s">
        <v>458</v>
      </c>
      <c r="G1409" s="5">
        <v>5</v>
      </c>
      <c r="H1409" s="5" t="s">
        <v>27</v>
      </c>
      <c r="I1409" s="5"/>
      <c r="J1409" s="5" t="s">
        <v>3568</v>
      </c>
      <c r="K1409" s="4" t="str">
        <f>VLOOKUP(IF(ISBLANK(J1409),C1409,LEFT(J1409,IFERROR(FIND("_",LEFT(J1409,4)),1)-1)),{"","fact";"c","reset";"tc","reset";"ec","reset";"tec","fact";"c32","rate";"c64","rate";"cmpd","";"ec32","diff";"ec64","diff";"f","fact";"family","";"n","raw";"s",""},2,FALSE)</f>
        <v>reset</v>
      </c>
      <c r="L1409" s="4" t="str">
        <f t="shared" si="84"/>
        <v>rgReadBlocksPosition8 * storage.blockSize</v>
      </c>
      <c r="M1409" s="5" t="str">
        <f t="shared" si="85"/>
        <v>mult</v>
      </c>
      <c r="N1409" s="5" t="str">
        <f t="shared" si="86"/>
        <v>rgReadBlocksPosition8</v>
      </c>
      <c r="O1409" s="5" t="str">
        <f t="shared" si="87"/>
        <v>storage.blockSize</v>
      </c>
    </row>
    <row r="1410" spans="1:15" ht="30">
      <c r="A1410" s="5" t="s">
        <v>3569</v>
      </c>
      <c r="B1410" s="5" t="s">
        <v>29</v>
      </c>
      <c r="C1410" s="5" t="s">
        <v>455</v>
      </c>
      <c r="D1410" s="5" t="s">
        <v>3570</v>
      </c>
      <c r="E1410" s="5" t="s">
        <v>3571</v>
      </c>
      <c r="F1410" s="5" t="s">
        <v>458</v>
      </c>
      <c r="G1410" s="5">
        <v>5</v>
      </c>
      <c r="H1410" s="5" t="s">
        <v>27</v>
      </c>
      <c r="I1410" s="5"/>
      <c r="J1410" s="5" t="s">
        <v>3572</v>
      </c>
      <c r="K1410" s="4" t="str">
        <f>VLOOKUP(IF(ISBLANK(J1410),C1410,LEFT(J1410,IFERROR(FIND("_",LEFT(J1410,4)),1)-1)),{"","fact";"c","reset";"tc","reset";"ec","reset";"tec","fact";"c32","rate";"c64","rate";"cmpd","";"ec32","diff";"ec64","diff";"f","fact";"family","";"n","raw";"s",""},2,FALSE)</f>
        <v>reset</v>
      </c>
      <c r="L1410" s="4" t="str">
        <f t="shared" si="84"/>
        <v>rgReadBlocksPosition9 * storage.blockSize</v>
      </c>
      <c r="M1410" s="5" t="str">
        <f t="shared" si="85"/>
        <v>mult</v>
      </c>
      <c r="N1410" s="5" t="str">
        <f t="shared" si="86"/>
        <v>rgReadBlocksPosition9</v>
      </c>
      <c r="O1410" s="5" t="str">
        <f t="shared" si="87"/>
        <v>storage.blockSize</v>
      </c>
    </row>
    <row r="1411" spans="1:15">
      <c r="A1411" s="5" t="s">
        <v>3573</v>
      </c>
      <c r="B1411" s="5" t="s">
        <v>29</v>
      </c>
      <c r="C1411" s="5" t="s">
        <v>35</v>
      </c>
      <c r="D1411" s="5" t="s">
        <v>3574</v>
      </c>
      <c r="E1411" s="5" t="s">
        <v>3575</v>
      </c>
      <c r="F1411" s="5"/>
      <c r="G1411" s="5">
        <v>-1</v>
      </c>
      <c r="H1411" s="5" t="s">
        <v>27</v>
      </c>
      <c r="I1411" s="5">
        <v>-1</v>
      </c>
      <c r="J1411" s="5"/>
      <c r="K1411" s="4" t="str">
        <f>VLOOKUP(IF(ISBLANK(J1411),C1411,LEFT(J1411,IFERROR(FIND("_",LEFT(J1411,4)),1)-1)),{"","fact";"c","reset";"tc","reset";"ec","reset";"tec","fact";"c32","rate";"c64","rate";"cmpd","";"ec32","diff";"ec64","diff";"f","fact";"family","";"n","raw";"s",""},2,FALSE)</f>
        <v>rate</v>
      </c>
      <c r="L1411" s="4" t="str">
        <f t="shared" ref="L1411:L1474" si="88">IF(M1411="div",CONCATENATE(N1411," / ",O1411),IF(M1411="sub",CONCATENATE(N1411," - ",O1411),IF(M1411="add",CONCATENATE(N1411," + ",O1411),IF(M1411="mult",CONCATENATE(N1411," * ",O1411),IF(M1411="pct",CONCATENATE("100 * ",N1411," / ",O1411),IF(M1411="sum",CONCATENATE("∑ (",N1411,IF(LEN(O1411)=0,""," + "),SUBSTITUTE(O1411,","," + "),")"),""))))))</f>
        <v/>
      </c>
      <c r="M1411" s="5" t="str">
        <f t="shared" ref="M1411:M1474" si="89">IF(ISBLANK(J1411),"",RIGHT(LEFT(J1411,FIND(",",J1411)-1),LEN(LEFT(J1411,FIND(",",J1411)-1))-IFERROR(FIND("_",LEFT(J1411,FIND(",",J1411)-1)),0)))</f>
        <v/>
      </c>
      <c r="N1411" s="5" t="str">
        <f t="shared" ref="N1411:N1474" si="90">IF(ISBLANK(J1411),"",MID(J1411,FIND(",",J1411)+1,IFERROR(FIND(",",J1411,FIND(",",J1411)+1)-FIND(",",J1411)-1,LEN(J1411))))</f>
        <v/>
      </c>
      <c r="O1411" s="5" t="str">
        <f t="shared" ref="O1411:O1474" si="91">IF(ISBLANK(J1411),"",IFERROR(RIGHT(J1411,LEN(J1411)-FIND(",",J1411,FIND(",",J1411)+1)),""))</f>
        <v/>
      </c>
    </row>
    <row r="1412" spans="1:15">
      <c r="A1412" s="5" t="s">
        <v>3576</v>
      </c>
      <c r="B1412" s="5" t="s">
        <v>29</v>
      </c>
      <c r="C1412" s="5" t="s">
        <v>35</v>
      </c>
      <c r="D1412" s="5" t="s">
        <v>3577</v>
      </c>
      <c r="E1412" s="5" t="s">
        <v>3578</v>
      </c>
      <c r="F1412" s="5"/>
      <c r="G1412" s="5">
        <v>-1</v>
      </c>
      <c r="H1412" s="5" t="s">
        <v>27</v>
      </c>
      <c r="I1412" s="5">
        <v>-1</v>
      </c>
      <c r="J1412" s="5"/>
      <c r="K1412" s="4" t="str">
        <f>VLOOKUP(IF(ISBLANK(J1412),C1412,LEFT(J1412,IFERROR(FIND("_",LEFT(J1412,4)),1)-1)),{"","fact";"c","reset";"tc","reset";"ec","reset";"tec","fact";"c32","rate";"c64","rate";"cmpd","";"ec32","diff";"ec64","diff";"f","fact";"family","";"n","raw";"s",""},2,FALSE)</f>
        <v>rate</v>
      </c>
      <c r="L1412" s="4" t="str">
        <f t="shared" si="88"/>
        <v/>
      </c>
      <c r="M1412" s="5" t="str">
        <f t="shared" si="89"/>
        <v/>
      </c>
      <c r="N1412" s="5" t="str">
        <f t="shared" si="90"/>
        <v/>
      </c>
      <c r="O1412" s="5" t="str">
        <f t="shared" si="91"/>
        <v/>
      </c>
    </row>
    <row r="1413" spans="1:15">
      <c r="A1413" s="5" t="s">
        <v>3579</v>
      </c>
      <c r="B1413" s="5" t="s">
        <v>29</v>
      </c>
      <c r="C1413" s="5" t="s">
        <v>35</v>
      </c>
      <c r="D1413" s="5" t="s">
        <v>3580</v>
      </c>
      <c r="E1413" s="5" t="s">
        <v>3581</v>
      </c>
      <c r="F1413" s="5"/>
      <c r="G1413" s="5">
        <v>-1</v>
      </c>
      <c r="H1413" s="5" t="s">
        <v>27</v>
      </c>
      <c r="I1413" s="5">
        <v>-1</v>
      </c>
      <c r="J1413" s="5"/>
      <c r="K1413" s="4" t="str">
        <f>VLOOKUP(IF(ISBLANK(J1413),C1413,LEFT(J1413,IFERROR(FIND("_",LEFT(J1413,4)),1)-1)),{"","fact";"c","reset";"tc","reset";"ec","reset";"tec","fact";"c32","rate";"c64","rate";"cmpd","";"ec32","diff";"ec64","diff";"f","fact";"family","";"n","raw";"s",""},2,FALSE)</f>
        <v>rate</v>
      </c>
      <c r="L1413" s="4" t="str">
        <f t="shared" si="88"/>
        <v/>
      </c>
      <c r="M1413" s="5" t="str">
        <f t="shared" si="89"/>
        <v/>
      </c>
      <c r="N1413" s="5" t="str">
        <f t="shared" si="90"/>
        <v/>
      </c>
      <c r="O1413" s="5" t="str">
        <f t="shared" si="91"/>
        <v/>
      </c>
    </row>
    <row r="1414" spans="1:15">
      <c r="A1414" s="5" t="s">
        <v>3582</v>
      </c>
      <c r="B1414" s="5" t="s">
        <v>29</v>
      </c>
      <c r="C1414" s="5" t="s">
        <v>35</v>
      </c>
      <c r="D1414" s="5" t="s">
        <v>3583</v>
      </c>
      <c r="E1414" s="5" t="s">
        <v>3584</v>
      </c>
      <c r="F1414" s="5"/>
      <c r="G1414" s="5">
        <v>-1</v>
      </c>
      <c r="H1414" s="5" t="s">
        <v>27</v>
      </c>
      <c r="I1414" s="5">
        <v>-1</v>
      </c>
      <c r="J1414" s="5"/>
      <c r="K1414" s="4" t="str">
        <f>VLOOKUP(IF(ISBLANK(J1414),C1414,LEFT(J1414,IFERROR(FIND("_",LEFT(J1414,4)),1)-1)),{"","fact";"c","reset";"tc","reset";"ec","reset";"tec","fact";"c32","rate";"c64","rate";"cmpd","";"ec32","diff";"ec64","diff";"f","fact";"family","";"n","raw";"s",""},2,FALSE)</f>
        <v>rate</v>
      </c>
      <c r="L1414" s="4" t="str">
        <f t="shared" si="88"/>
        <v/>
      </c>
      <c r="M1414" s="5" t="str">
        <f t="shared" si="89"/>
        <v/>
      </c>
      <c r="N1414" s="5" t="str">
        <f t="shared" si="90"/>
        <v/>
      </c>
      <c r="O1414" s="5" t="str">
        <f t="shared" si="91"/>
        <v/>
      </c>
    </row>
    <row r="1415" spans="1:15">
      <c r="A1415" s="5" t="s">
        <v>3585</v>
      </c>
      <c r="B1415" s="5" t="s">
        <v>29</v>
      </c>
      <c r="C1415" s="5" t="s">
        <v>35</v>
      </c>
      <c r="D1415" s="5" t="s">
        <v>3586</v>
      </c>
      <c r="E1415" s="5" t="s">
        <v>3587</v>
      </c>
      <c r="F1415" s="5"/>
      <c r="G1415" s="5">
        <v>-1</v>
      </c>
      <c r="H1415" s="5" t="s">
        <v>27</v>
      </c>
      <c r="I1415" s="5">
        <v>-1</v>
      </c>
      <c r="J1415" s="5"/>
      <c r="K1415" s="4" t="str">
        <f>VLOOKUP(IF(ISBLANK(J1415),C1415,LEFT(J1415,IFERROR(FIND("_",LEFT(J1415,4)),1)-1)),{"","fact";"c","reset";"tc","reset";"ec","reset";"tec","fact";"c32","rate";"c64","rate";"cmpd","";"ec32","diff";"ec64","diff";"f","fact";"family","";"n","raw";"s",""},2,FALSE)</f>
        <v>rate</v>
      </c>
      <c r="L1415" s="4" t="str">
        <f t="shared" si="88"/>
        <v/>
      </c>
      <c r="M1415" s="5" t="str">
        <f t="shared" si="89"/>
        <v/>
      </c>
      <c r="N1415" s="5" t="str">
        <f t="shared" si="90"/>
        <v/>
      </c>
      <c r="O1415" s="5" t="str">
        <f t="shared" si="91"/>
        <v/>
      </c>
    </row>
    <row r="1416" spans="1:15">
      <c r="A1416" s="5" t="s">
        <v>3588</v>
      </c>
      <c r="B1416" s="5" t="s">
        <v>29</v>
      </c>
      <c r="C1416" s="5" t="s">
        <v>35</v>
      </c>
      <c r="D1416" s="5" t="s">
        <v>3589</v>
      </c>
      <c r="E1416" s="5" t="s">
        <v>3590</v>
      </c>
      <c r="F1416" s="5"/>
      <c r="G1416" s="5">
        <v>-1</v>
      </c>
      <c r="H1416" s="5" t="s">
        <v>27</v>
      </c>
      <c r="I1416" s="5">
        <v>-1</v>
      </c>
      <c r="J1416" s="5"/>
      <c r="K1416" s="4" t="str">
        <f>VLOOKUP(IF(ISBLANK(J1416),C1416,LEFT(J1416,IFERROR(FIND("_",LEFT(J1416,4)),1)-1)),{"","fact";"c","reset";"tc","reset";"ec","reset";"tec","fact";"c32","rate";"c64","rate";"cmpd","";"ec32","diff";"ec64","diff";"f","fact";"family","";"n","raw";"s",""},2,FALSE)</f>
        <v>rate</v>
      </c>
      <c r="L1416" s="4" t="str">
        <f t="shared" si="88"/>
        <v/>
      </c>
      <c r="M1416" s="5" t="str">
        <f t="shared" si="89"/>
        <v/>
      </c>
      <c r="N1416" s="5" t="str">
        <f t="shared" si="90"/>
        <v/>
      </c>
      <c r="O1416" s="5" t="str">
        <f t="shared" si="91"/>
        <v/>
      </c>
    </row>
    <row r="1417" spans="1:15">
      <c r="A1417" s="5" t="s">
        <v>3591</v>
      </c>
      <c r="B1417" s="5" t="s">
        <v>29</v>
      </c>
      <c r="C1417" s="5" t="s">
        <v>35</v>
      </c>
      <c r="D1417" s="5" t="s">
        <v>3592</v>
      </c>
      <c r="E1417" s="5" t="s">
        <v>3593</v>
      </c>
      <c r="F1417" s="5"/>
      <c r="G1417" s="5">
        <v>-1</v>
      </c>
      <c r="H1417" s="5" t="s">
        <v>27</v>
      </c>
      <c r="I1417" s="5">
        <v>-1</v>
      </c>
      <c r="J1417" s="5"/>
      <c r="K1417" s="4" t="str">
        <f>VLOOKUP(IF(ISBLANK(J1417),C1417,LEFT(J1417,IFERROR(FIND("_",LEFT(J1417,4)),1)-1)),{"","fact";"c","reset";"tc","reset";"ec","reset";"tec","fact";"c32","rate";"c64","rate";"cmpd","";"ec32","diff";"ec64","diff";"f","fact";"family","";"n","raw";"s",""},2,FALSE)</f>
        <v>rate</v>
      </c>
      <c r="L1417" s="4" t="str">
        <f t="shared" si="88"/>
        <v/>
      </c>
      <c r="M1417" s="5" t="str">
        <f t="shared" si="89"/>
        <v/>
      </c>
      <c r="N1417" s="5" t="str">
        <f t="shared" si="90"/>
        <v/>
      </c>
      <c r="O1417" s="5" t="str">
        <f t="shared" si="91"/>
        <v/>
      </c>
    </row>
    <row r="1418" spans="1:15">
      <c r="A1418" s="5" t="s">
        <v>3594</v>
      </c>
      <c r="B1418" s="5" t="s">
        <v>29</v>
      </c>
      <c r="C1418" s="5" t="s">
        <v>35</v>
      </c>
      <c r="D1418" s="5" t="s">
        <v>3595</v>
      </c>
      <c r="E1418" s="5" t="s">
        <v>3596</v>
      </c>
      <c r="F1418" s="5"/>
      <c r="G1418" s="5">
        <v>-1</v>
      </c>
      <c r="H1418" s="5" t="s">
        <v>27</v>
      </c>
      <c r="I1418" s="5">
        <v>-1</v>
      </c>
      <c r="J1418" s="5"/>
      <c r="K1418" s="4" t="str">
        <f>VLOOKUP(IF(ISBLANK(J1418),C1418,LEFT(J1418,IFERROR(FIND("_",LEFT(J1418,4)),1)-1)),{"","fact";"c","reset";"tc","reset";"ec","reset";"tec","fact";"c32","rate";"c64","rate";"cmpd","";"ec32","diff";"ec64","diff";"f","fact";"family","";"n","raw";"s",""},2,FALSE)</f>
        <v>rate</v>
      </c>
      <c r="L1418" s="4" t="str">
        <f t="shared" si="88"/>
        <v/>
      </c>
      <c r="M1418" s="5" t="str">
        <f t="shared" si="89"/>
        <v/>
      </c>
      <c r="N1418" s="5" t="str">
        <f t="shared" si="90"/>
        <v/>
      </c>
      <c r="O1418" s="5" t="str">
        <f t="shared" si="91"/>
        <v/>
      </c>
    </row>
    <row r="1419" spans="1:15">
      <c r="A1419" s="5" t="s">
        <v>3597</v>
      </c>
      <c r="B1419" s="5" t="s">
        <v>29</v>
      </c>
      <c r="C1419" s="5" t="s">
        <v>35</v>
      </c>
      <c r="D1419" s="5" t="s">
        <v>3598</v>
      </c>
      <c r="E1419" s="5" t="s">
        <v>3599</v>
      </c>
      <c r="F1419" s="5"/>
      <c r="G1419" s="5">
        <v>-1</v>
      </c>
      <c r="H1419" s="5" t="s">
        <v>27</v>
      </c>
      <c r="I1419" s="5">
        <v>-1</v>
      </c>
      <c r="J1419" s="5"/>
      <c r="K1419" s="4" t="str">
        <f>VLOOKUP(IF(ISBLANK(J1419),C1419,LEFT(J1419,IFERROR(FIND("_",LEFT(J1419,4)),1)-1)),{"","fact";"c","reset";"tc","reset";"ec","reset";"tec","fact";"c32","rate";"c64","rate";"cmpd","";"ec32","diff";"ec64","diff";"f","fact";"family","";"n","raw";"s",""},2,FALSE)</f>
        <v>rate</v>
      </c>
      <c r="L1419" s="4" t="str">
        <f t="shared" si="88"/>
        <v/>
      </c>
      <c r="M1419" s="5" t="str">
        <f t="shared" si="89"/>
        <v/>
      </c>
      <c r="N1419" s="5" t="str">
        <f t="shared" si="90"/>
        <v/>
      </c>
      <c r="O1419" s="5" t="str">
        <f t="shared" si="91"/>
        <v/>
      </c>
    </row>
    <row r="1420" spans="1:15">
      <c r="A1420" s="5" t="s">
        <v>3600</v>
      </c>
      <c r="B1420" s="5" t="s">
        <v>29</v>
      </c>
      <c r="C1420" s="5" t="s">
        <v>35</v>
      </c>
      <c r="D1420" s="5" t="s">
        <v>3601</v>
      </c>
      <c r="E1420" s="5" t="s">
        <v>3602</v>
      </c>
      <c r="F1420" s="5"/>
      <c r="G1420" s="5">
        <v>-1</v>
      </c>
      <c r="H1420" s="5" t="s">
        <v>27</v>
      </c>
      <c r="I1420" s="5">
        <v>-1</v>
      </c>
      <c r="J1420" s="5"/>
      <c r="K1420" s="4" t="str">
        <f>VLOOKUP(IF(ISBLANK(J1420),C1420,LEFT(J1420,IFERROR(FIND("_",LEFT(J1420,4)),1)-1)),{"","fact";"c","reset";"tc","reset";"ec","reset";"tec","fact";"c32","rate";"c64","rate";"cmpd","";"ec32","diff";"ec64","diff";"f","fact";"family","";"n","raw";"s",""},2,FALSE)</f>
        <v>rate</v>
      </c>
      <c r="L1420" s="4" t="str">
        <f t="shared" si="88"/>
        <v/>
      </c>
      <c r="M1420" s="5" t="str">
        <f t="shared" si="89"/>
        <v/>
      </c>
      <c r="N1420" s="5" t="str">
        <f t="shared" si="90"/>
        <v/>
      </c>
      <c r="O1420" s="5" t="str">
        <f t="shared" si="91"/>
        <v/>
      </c>
    </row>
    <row r="1421" spans="1:15">
      <c r="A1421" s="5" t="s">
        <v>3603</v>
      </c>
      <c r="B1421" s="5" t="s">
        <v>29</v>
      </c>
      <c r="C1421" s="5" t="s">
        <v>35</v>
      </c>
      <c r="D1421" s="5" t="s">
        <v>3604</v>
      </c>
      <c r="E1421" s="5" t="s">
        <v>3605</v>
      </c>
      <c r="F1421" s="5"/>
      <c r="G1421" s="5">
        <v>-1</v>
      </c>
      <c r="H1421" s="5" t="s">
        <v>27</v>
      </c>
      <c r="I1421" s="5">
        <v>-1</v>
      </c>
      <c r="J1421" s="5"/>
      <c r="K1421" s="4" t="str">
        <f>VLOOKUP(IF(ISBLANK(J1421),C1421,LEFT(J1421,IFERROR(FIND("_",LEFT(J1421,4)),1)-1)),{"","fact";"c","reset";"tc","reset";"ec","reset";"tec","fact";"c32","rate";"c64","rate";"cmpd","";"ec32","diff";"ec64","diff";"f","fact";"family","";"n","raw";"s",""},2,FALSE)</f>
        <v>rate</v>
      </c>
      <c r="L1421" s="4" t="str">
        <f t="shared" si="88"/>
        <v/>
      </c>
      <c r="M1421" s="5" t="str">
        <f t="shared" si="89"/>
        <v/>
      </c>
      <c r="N1421" s="5" t="str">
        <f t="shared" si="90"/>
        <v/>
      </c>
      <c r="O1421" s="5" t="str">
        <f t="shared" si="91"/>
        <v/>
      </c>
    </row>
    <row r="1422" spans="1:15">
      <c r="A1422" s="5" t="s">
        <v>3606</v>
      </c>
      <c r="B1422" s="5" t="s">
        <v>29</v>
      </c>
      <c r="C1422" s="5" t="s">
        <v>35</v>
      </c>
      <c r="D1422" s="5" t="s">
        <v>3607</v>
      </c>
      <c r="E1422" s="5" t="s">
        <v>3608</v>
      </c>
      <c r="F1422" s="5"/>
      <c r="G1422" s="5">
        <v>-1</v>
      </c>
      <c r="H1422" s="5" t="s">
        <v>27</v>
      </c>
      <c r="I1422" s="5">
        <v>-1</v>
      </c>
      <c r="J1422" s="5"/>
      <c r="K1422" s="4" t="str">
        <f>VLOOKUP(IF(ISBLANK(J1422),C1422,LEFT(J1422,IFERROR(FIND("_",LEFT(J1422,4)),1)-1)),{"","fact";"c","reset";"tc","reset";"ec","reset";"tec","fact";"c32","rate";"c64","rate";"cmpd","";"ec32","diff";"ec64","diff";"f","fact";"family","";"n","raw";"s",""},2,FALSE)</f>
        <v>rate</v>
      </c>
      <c r="L1422" s="4" t="str">
        <f t="shared" si="88"/>
        <v/>
      </c>
      <c r="M1422" s="5" t="str">
        <f t="shared" si="89"/>
        <v/>
      </c>
      <c r="N1422" s="5" t="str">
        <f t="shared" si="90"/>
        <v/>
      </c>
      <c r="O1422" s="5" t="str">
        <f t="shared" si="91"/>
        <v/>
      </c>
    </row>
    <row r="1423" spans="1:15">
      <c r="A1423" s="5" t="s">
        <v>3609</v>
      </c>
      <c r="B1423" s="5" t="s">
        <v>29</v>
      </c>
      <c r="C1423" s="5" t="s">
        <v>35</v>
      </c>
      <c r="D1423" s="5" t="s">
        <v>3610</v>
      </c>
      <c r="E1423" s="5" t="s">
        <v>3611</v>
      </c>
      <c r="F1423" s="5"/>
      <c r="G1423" s="5">
        <v>-1</v>
      </c>
      <c r="H1423" s="5" t="s">
        <v>27</v>
      </c>
      <c r="I1423" s="5">
        <v>-1</v>
      </c>
      <c r="J1423" s="5"/>
      <c r="K1423" s="4" t="str">
        <f>VLOOKUP(IF(ISBLANK(J1423),C1423,LEFT(J1423,IFERROR(FIND("_",LEFT(J1423,4)),1)-1)),{"","fact";"c","reset";"tc","reset";"ec","reset";"tec","fact";"c32","rate";"c64","rate";"cmpd","";"ec32","diff";"ec64","diff";"f","fact";"family","";"n","raw";"s",""},2,FALSE)</f>
        <v>rate</v>
      </c>
      <c r="L1423" s="4" t="str">
        <f t="shared" si="88"/>
        <v/>
      </c>
      <c r="M1423" s="5" t="str">
        <f t="shared" si="89"/>
        <v/>
      </c>
      <c r="N1423" s="5" t="str">
        <f t="shared" si="90"/>
        <v/>
      </c>
      <c r="O1423" s="5" t="str">
        <f t="shared" si="91"/>
        <v/>
      </c>
    </row>
    <row r="1424" spans="1:15">
      <c r="A1424" s="5" t="s">
        <v>3612</v>
      </c>
      <c r="B1424" s="5" t="s">
        <v>29</v>
      </c>
      <c r="C1424" s="5" t="s">
        <v>35</v>
      </c>
      <c r="D1424" s="5" t="s">
        <v>3613</v>
      </c>
      <c r="E1424" s="5" t="s">
        <v>3614</v>
      </c>
      <c r="F1424" s="5"/>
      <c r="G1424" s="5">
        <v>-1</v>
      </c>
      <c r="H1424" s="5" t="s">
        <v>27</v>
      </c>
      <c r="I1424" s="5">
        <v>-1</v>
      </c>
      <c r="J1424" s="5"/>
      <c r="K1424" s="4" t="str">
        <f>VLOOKUP(IF(ISBLANK(J1424),C1424,LEFT(J1424,IFERROR(FIND("_",LEFT(J1424,4)),1)-1)),{"","fact";"c","reset";"tc","reset";"ec","reset";"tec","fact";"c32","rate";"c64","rate";"cmpd","";"ec32","diff";"ec64","diff";"f","fact";"family","";"n","raw";"s",""},2,FALSE)</f>
        <v>rate</v>
      </c>
      <c r="L1424" s="4" t="str">
        <f t="shared" si="88"/>
        <v/>
      </c>
      <c r="M1424" s="5" t="str">
        <f t="shared" si="89"/>
        <v/>
      </c>
      <c r="N1424" s="5" t="str">
        <f t="shared" si="90"/>
        <v/>
      </c>
      <c r="O1424" s="5" t="str">
        <f t="shared" si="91"/>
        <v/>
      </c>
    </row>
    <row r="1425" spans="1:15">
      <c r="A1425" s="5" t="s">
        <v>3615</v>
      </c>
      <c r="B1425" s="5" t="s">
        <v>29</v>
      </c>
      <c r="C1425" s="5" t="s">
        <v>35</v>
      </c>
      <c r="D1425" s="5" t="s">
        <v>3616</v>
      </c>
      <c r="E1425" s="5" t="s">
        <v>3617</v>
      </c>
      <c r="F1425" s="5"/>
      <c r="G1425" s="5">
        <v>-1</v>
      </c>
      <c r="H1425" s="5" t="s">
        <v>27</v>
      </c>
      <c r="I1425" s="5">
        <v>-1</v>
      </c>
      <c r="J1425" s="5"/>
      <c r="K1425" s="4" t="str">
        <f>VLOOKUP(IF(ISBLANK(J1425),C1425,LEFT(J1425,IFERROR(FIND("_",LEFT(J1425,4)),1)-1)),{"","fact";"c","reset";"tc","reset";"ec","reset";"tec","fact";"c32","rate";"c64","rate";"cmpd","";"ec32","diff";"ec64","diff";"f","fact";"family","";"n","raw";"s",""},2,FALSE)</f>
        <v>rate</v>
      </c>
      <c r="L1425" s="4" t="str">
        <f t="shared" si="88"/>
        <v/>
      </c>
      <c r="M1425" s="5" t="str">
        <f t="shared" si="89"/>
        <v/>
      </c>
      <c r="N1425" s="5" t="str">
        <f t="shared" si="90"/>
        <v/>
      </c>
      <c r="O1425" s="5" t="str">
        <f t="shared" si="91"/>
        <v/>
      </c>
    </row>
    <row r="1426" spans="1:15">
      <c r="A1426" s="5" t="s">
        <v>3618</v>
      </c>
      <c r="B1426" s="5" t="s">
        <v>29</v>
      </c>
      <c r="C1426" s="5" t="s">
        <v>35</v>
      </c>
      <c r="D1426" s="5" t="s">
        <v>3619</v>
      </c>
      <c r="E1426" s="5" t="s">
        <v>3620</v>
      </c>
      <c r="F1426" s="5"/>
      <c r="G1426" s="5">
        <v>-1</v>
      </c>
      <c r="H1426" s="5" t="s">
        <v>27</v>
      </c>
      <c r="I1426" s="5">
        <v>-1</v>
      </c>
      <c r="J1426" s="5"/>
      <c r="K1426" s="4" t="str">
        <f>VLOOKUP(IF(ISBLANK(J1426),C1426,LEFT(J1426,IFERROR(FIND("_",LEFT(J1426,4)),1)-1)),{"","fact";"c","reset";"tc","reset";"ec","reset";"tec","fact";"c32","rate";"c64","rate";"cmpd","";"ec32","diff";"ec64","diff";"f","fact";"family","";"n","raw";"s",""},2,FALSE)</f>
        <v>rate</v>
      </c>
      <c r="L1426" s="4" t="str">
        <f t="shared" si="88"/>
        <v/>
      </c>
      <c r="M1426" s="5" t="str">
        <f t="shared" si="89"/>
        <v/>
      </c>
      <c r="N1426" s="5" t="str">
        <f t="shared" si="90"/>
        <v/>
      </c>
      <c r="O1426" s="5" t="str">
        <f t="shared" si="91"/>
        <v/>
      </c>
    </row>
    <row r="1427" spans="1:15">
      <c r="A1427" s="5" t="s">
        <v>3621</v>
      </c>
      <c r="B1427" s="5" t="s">
        <v>29</v>
      </c>
      <c r="C1427" s="5" t="s">
        <v>35</v>
      </c>
      <c r="D1427" s="5" t="s">
        <v>3622</v>
      </c>
      <c r="E1427" s="5" t="s">
        <v>3623</v>
      </c>
      <c r="F1427" s="5"/>
      <c r="G1427" s="5">
        <v>-1</v>
      </c>
      <c r="H1427" s="5" t="s">
        <v>27</v>
      </c>
      <c r="I1427" s="5">
        <v>-1</v>
      </c>
      <c r="J1427" s="5"/>
      <c r="K1427" s="4" t="str">
        <f>VLOOKUP(IF(ISBLANK(J1427),C1427,LEFT(J1427,IFERROR(FIND("_",LEFT(J1427,4)),1)-1)),{"","fact";"c","reset";"tc","reset";"ec","reset";"tec","fact";"c32","rate";"c64","rate";"cmpd","";"ec32","diff";"ec64","diff";"f","fact";"family","";"n","raw";"s",""},2,FALSE)</f>
        <v>rate</v>
      </c>
      <c r="L1427" s="4" t="str">
        <f t="shared" si="88"/>
        <v/>
      </c>
      <c r="M1427" s="5" t="str">
        <f t="shared" si="89"/>
        <v/>
      </c>
      <c r="N1427" s="5" t="str">
        <f t="shared" si="90"/>
        <v/>
      </c>
      <c r="O1427" s="5" t="str">
        <f t="shared" si="91"/>
        <v/>
      </c>
    </row>
    <row r="1428" spans="1:15">
      <c r="A1428" s="5" t="s">
        <v>3624</v>
      </c>
      <c r="B1428" s="5" t="s">
        <v>29</v>
      </c>
      <c r="C1428" s="5" t="s">
        <v>35</v>
      </c>
      <c r="D1428" s="5" t="s">
        <v>3625</v>
      </c>
      <c r="E1428" s="5" t="s">
        <v>3626</v>
      </c>
      <c r="F1428" s="5"/>
      <c r="G1428" s="5">
        <v>-1</v>
      </c>
      <c r="H1428" s="5" t="s">
        <v>27</v>
      </c>
      <c r="I1428" s="5">
        <v>-1</v>
      </c>
      <c r="J1428" s="5"/>
      <c r="K1428" s="4" t="str">
        <f>VLOOKUP(IF(ISBLANK(J1428),C1428,LEFT(J1428,IFERROR(FIND("_",LEFT(J1428,4)),1)-1)),{"","fact";"c","reset";"tc","reset";"ec","reset";"tec","fact";"c32","rate";"c64","rate";"cmpd","";"ec32","diff";"ec64","diff";"f","fact";"family","";"n","raw";"s",""},2,FALSE)</f>
        <v>rate</v>
      </c>
      <c r="L1428" s="4" t="str">
        <f t="shared" si="88"/>
        <v/>
      </c>
      <c r="M1428" s="5" t="str">
        <f t="shared" si="89"/>
        <v/>
      </c>
      <c r="N1428" s="5" t="str">
        <f t="shared" si="90"/>
        <v/>
      </c>
      <c r="O1428" s="5" t="str">
        <f t="shared" si="91"/>
        <v/>
      </c>
    </row>
    <row r="1429" spans="1:15">
      <c r="A1429" s="5" t="s">
        <v>3627</v>
      </c>
      <c r="B1429" s="5" t="s">
        <v>29</v>
      </c>
      <c r="C1429" s="5" t="s">
        <v>35</v>
      </c>
      <c r="D1429" s="5" t="s">
        <v>3628</v>
      </c>
      <c r="E1429" s="5" t="s">
        <v>3629</v>
      </c>
      <c r="F1429" s="5"/>
      <c r="G1429" s="5">
        <v>-1</v>
      </c>
      <c r="H1429" s="5" t="s">
        <v>27</v>
      </c>
      <c r="I1429" s="5">
        <v>-1</v>
      </c>
      <c r="J1429" s="5"/>
      <c r="K1429" s="4" t="str">
        <f>VLOOKUP(IF(ISBLANK(J1429),C1429,LEFT(J1429,IFERROR(FIND("_",LEFT(J1429,4)),1)-1)),{"","fact";"c","reset";"tc","reset";"ec","reset";"tec","fact";"c32","rate";"c64","rate";"cmpd","";"ec32","diff";"ec64","diff";"f","fact";"family","";"n","raw";"s",""},2,FALSE)</f>
        <v>rate</v>
      </c>
      <c r="L1429" s="4" t="str">
        <f t="shared" si="88"/>
        <v/>
      </c>
      <c r="M1429" s="5" t="str">
        <f t="shared" si="89"/>
        <v/>
      </c>
      <c r="N1429" s="5" t="str">
        <f t="shared" si="90"/>
        <v/>
      </c>
      <c r="O1429" s="5" t="str">
        <f t="shared" si="91"/>
        <v/>
      </c>
    </row>
    <row r="1430" spans="1:15">
      <c r="A1430" s="5" t="s">
        <v>3630</v>
      </c>
      <c r="B1430" s="5" t="s">
        <v>29</v>
      </c>
      <c r="C1430" s="5" t="s">
        <v>35</v>
      </c>
      <c r="D1430" s="5" t="s">
        <v>3631</v>
      </c>
      <c r="E1430" s="5" t="s">
        <v>3632</v>
      </c>
      <c r="F1430" s="5"/>
      <c r="G1430" s="5">
        <v>-1</v>
      </c>
      <c r="H1430" s="5" t="s">
        <v>27</v>
      </c>
      <c r="I1430" s="5">
        <v>-1</v>
      </c>
      <c r="J1430" s="5"/>
      <c r="K1430" s="4" t="str">
        <f>VLOOKUP(IF(ISBLANK(J1430),C1430,LEFT(J1430,IFERROR(FIND("_",LEFT(J1430,4)),1)-1)),{"","fact";"c","reset";"tc","reset";"ec","reset";"tec","fact";"c32","rate";"c64","rate";"cmpd","";"ec32","diff";"ec64","diff";"f","fact";"family","";"n","raw";"s",""},2,FALSE)</f>
        <v>rate</v>
      </c>
      <c r="L1430" s="4" t="str">
        <f t="shared" si="88"/>
        <v/>
      </c>
      <c r="M1430" s="5" t="str">
        <f t="shared" si="89"/>
        <v/>
      </c>
      <c r="N1430" s="5" t="str">
        <f t="shared" si="90"/>
        <v/>
      </c>
      <c r="O1430" s="5" t="str">
        <f t="shared" si="91"/>
        <v/>
      </c>
    </row>
    <row r="1431" spans="1:15">
      <c r="A1431" s="5" t="s">
        <v>3633</v>
      </c>
      <c r="B1431" s="5" t="s">
        <v>29</v>
      </c>
      <c r="C1431" s="5" t="s">
        <v>35</v>
      </c>
      <c r="D1431" s="5" t="s">
        <v>3634</v>
      </c>
      <c r="E1431" s="5" t="s">
        <v>3635</v>
      </c>
      <c r="F1431" s="5"/>
      <c r="G1431" s="5">
        <v>-1</v>
      </c>
      <c r="H1431" s="5" t="s">
        <v>27</v>
      </c>
      <c r="I1431" s="5">
        <v>-1</v>
      </c>
      <c r="J1431" s="5"/>
      <c r="K1431" s="4" t="str">
        <f>VLOOKUP(IF(ISBLANK(J1431),C1431,LEFT(J1431,IFERROR(FIND("_",LEFT(J1431,4)),1)-1)),{"","fact";"c","reset";"tc","reset";"ec","reset";"tec","fact";"c32","rate";"c64","rate";"cmpd","";"ec32","diff";"ec64","diff";"f","fact";"family","";"n","raw";"s",""},2,FALSE)</f>
        <v>rate</v>
      </c>
      <c r="L1431" s="4" t="str">
        <f t="shared" si="88"/>
        <v/>
      </c>
      <c r="M1431" s="5" t="str">
        <f t="shared" si="89"/>
        <v/>
      </c>
      <c r="N1431" s="5" t="str">
        <f t="shared" si="90"/>
        <v/>
      </c>
      <c r="O1431" s="5" t="str">
        <f t="shared" si="91"/>
        <v/>
      </c>
    </row>
    <row r="1432" spans="1:15">
      <c r="A1432" s="5" t="s">
        <v>3636</v>
      </c>
      <c r="B1432" s="5" t="s">
        <v>29</v>
      </c>
      <c r="C1432" s="5" t="s">
        <v>35</v>
      </c>
      <c r="D1432" s="5" t="s">
        <v>3637</v>
      </c>
      <c r="E1432" s="5" t="s">
        <v>3638</v>
      </c>
      <c r="F1432" s="5"/>
      <c r="G1432" s="5">
        <v>-1</v>
      </c>
      <c r="H1432" s="5" t="s">
        <v>27</v>
      </c>
      <c r="I1432" s="5">
        <v>-1</v>
      </c>
      <c r="J1432" s="5"/>
      <c r="K1432" s="4" t="str">
        <f>VLOOKUP(IF(ISBLANK(J1432),C1432,LEFT(J1432,IFERROR(FIND("_",LEFT(J1432,4)),1)-1)),{"","fact";"c","reset";"tc","reset";"ec","reset";"tec","fact";"c32","rate";"c64","rate";"cmpd","";"ec32","diff";"ec64","diff";"f","fact";"family","";"n","raw";"s",""},2,FALSE)</f>
        <v>rate</v>
      </c>
      <c r="L1432" s="4" t="str">
        <f t="shared" si="88"/>
        <v/>
      </c>
      <c r="M1432" s="5" t="str">
        <f t="shared" si="89"/>
        <v/>
      </c>
      <c r="N1432" s="5" t="str">
        <f t="shared" si="90"/>
        <v/>
      </c>
      <c r="O1432" s="5" t="str">
        <f t="shared" si="91"/>
        <v/>
      </c>
    </row>
    <row r="1433" spans="1:15">
      <c r="A1433" s="5" t="s">
        <v>3639</v>
      </c>
      <c r="B1433" s="5" t="s">
        <v>29</v>
      </c>
      <c r="C1433" s="5" t="s">
        <v>35</v>
      </c>
      <c r="D1433" s="5" t="s">
        <v>3640</v>
      </c>
      <c r="E1433" s="5" t="s">
        <v>3641</v>
      </c>
      <c r="F1433" s="5"/>
      <c r="G1433" s="5">
        <v>-1</v>
      </c>
      <c r="H1433" s="5" t="s">
        <v>27</v>
      </c>
      <c r="I1433" s="5">
        <v>-1</v>
      </c>
      <c r="J1433" s="5"/>
      <c r="K1433" s="4" t="str">
        <f>VLOOKUP(IF(ISBLANK(J1433),C1433,LEFT(J1433,IFERROR(FIND("_",LEFT(J1433,4)),1)-1)),{"","fact";"c","reset";"tc","reset";"ec","reset";"tec","fact";"c32","rate";"c64","rate";"cmpd","";"ec32","diff";"ec64","diff";"f","fact";"family","";"n","raw";"s",""},2,FALSE)</f>
        <v>rate</v>
      </c>
      <c r="L1433" s="4" t="str">
        <f t="shared" si="88"/>
        <v/>
      </c>
      <c r="M1433" s="5" t="str">
        <f t="shared" si="89"/>
        <v/>
      </c>
      <c r="N1433" s="5" t="str">
        <f t="shared" si="90"/>
        <v/>
      </c>
      <c r="O1433" s="5" t="str">
        <f t="shared" si="91"/>
        <v/>
      </c>
    </row>
    <row r="1434" spans="1:15">
      <c r="A1434" s="5" t="s">
        <v>3642</v>
      </c>
      <c r="B1434" s="5" t="s">
        <v>29</v>
      </c>
      <c r="C1434" s="5" t="s">
        <v>35</v>
      </c>
      <c r="D1434" s="5" t="s">
        <v>3643</v>
      </c>
      <c r="E1434" s="5" t="s">
        <v>3644</v>
      </c>
      <c r="F1434" s="5"/>
      <c r="G1434" s="5">
        <v>-1</v>
      </c>
      <c r="H1434" s="5" t="s">
        <v>27</v>
      </c>
      <c r="I1434" s="5">
        <v>-1</v>
      </c>
      <c r="J1434" s="5"/>
      <c r="K1434" s="4" t="str">
        <f>VLOOKUP(IF(ISBLANK(J1434),C1434,LEFT(J1434,IFERROR(FIND("_",LEFT(J1434,4)),1)-1)),{"","fact";"c","reset";"tc","reset";"ec","reset";"tec","fact";"c32","rate";"c64","rate";"cmpd","";"ec32","diff";"ec64","diff";"f","fact";"family","";"n","raw";"s",""},2,FALSE)</f>
        <v>rate</v>
      </c>
      <c r="L1434" s="4" t="str">
        <f t="shared" si="88"/>
        <v/>
      </c>
      <c r="M1434" s="5" t="str">
        <f t="shared" si="89"/>
        <v/>
      </c>
      <c r="N1434" s="5" t="str">
        <f t="shared" si="90"/>
        <v/>
      </c>
      <c r="O1434" s="5" t="str">
        <f t="shared" si="91"/>
        <v/>
      </c>
    </row>
    <row r="1435" spans="1:15">
      <c r="A1435" s="5" t="s">
        <v>3645</v>
      </c>
      <c r="B1435" s="5" t="s">
        <v>29</v>
      </c>
      <c r="C1435" s="5" t="s">
        <v>35</v>
      </c>
      <c r="D1435" s="5" t="s">
        <v>3646</v>
      </c>
      <c r="E1435" s="5" t="s">
        <v>3647</v>
      </c>
      <c r="F1435" s="5"/>
      <c r="G1435" s="5">
        <v>-1</v>
      </c>
      <c r="H1435" s="5" t="s">
        <v>27</v>
      </c>
      <c r="I1435" s="5">
        <v>-1</v>
      </c>
      <c r="J1435" s="5"/>
      <c r="K1435" s="4" t="str">
        <f>VLOOKUP(IF(ISBLANK(J1435),C1435,LEFT(J1435,IFERROR(FIND("_",LEFT(J1435,4)),1)-1)),{"","fact";"c","reset";"tc","reset";"ec","reset";"tec","fact";"c32","rate";"c64","rate";"cmpd","";"ec32","diff";"ec64","diff";"f","fact";"family","";"n","raw";"s",""},2,FALSE)</f>
        <v>rate</v>
      </c>
      <c r="L1435" s="4" t="str">
        <f t="shared" si="88"/>
        <v/>
      </c>
      <c r="M1435" s="5" t="str">
        <f t="shared" si="89"/>
        <v/>
      </c>
      <c r="N1435" s="5" t="str">
        <f t="shared" si="90"/>
        <v/>
      </c>
      <c r="O1435" s="5" t="str">
        <f t="shared" si="91"/>
        <v/>
      </c>
    </row>
    <row r="1436" spans="1:15">
      <c r="A1436" s="5" t="s">
        <v>3648</v>
      </c>
      <c r="B1436" s="5" t="s">
        <v>29</v>
      </c>
      <c r="C1436" s="5" t="s">
        <v>35</v>
      </c>
      <c r="D1436" s="5" t="s">
        <v>3649</v>
      </c>
      <c r="E1436" s="5" t="s">
        <v>3650</v>
      </c>
      <c r="F1436" s="5"/>
      <c r="G1436" s="5">
        <v>-1</v>
      </c>
      <c r="H1436" s="5" t="s">
        <v>27</v>
      </c>
      <c r="I1436" s="5">
        <v>-1</v>
      </c>
      <c r="J1436" s="5"/>
      <c r="K1436" s="4" t="str">
        <f>VLOOKUP(IF(ISBLANK(J1436),C1436,LEFT(J1436,IFERROR(FIND("_",LEFT(J1436,4)),1)-1)),{"","fact";"c","reset";"tc","reset";"ec","reset";"tec","fact";"c32","rate";"c64","rate";"cmpd","";"ec32","diff";"ec64","diff";"f","fact";"family","";"n","raw";"s",""},2,FALSE)</f>
        <v>rate</v>
      </c>
      <c r="L1436" s="4" t="str">
        <f t="shared" si="88"/>
        <v/>
      </c>
      <c r="M1436" s="5" t="str">
        <f t="shared" si="89"/>
        <v/>
      </c>
      <c r="N1436" s="5" t="str">
        <f t="shared" si="90"/>
        <v/>
      </c>
      <c r="O1436" s="5" t="str">
        <f t="shared" si="91"/>
        <v/>
      </c>
    </row>
    <row r="1437" spans="1:15">
      <c r="A1437" s="5" t="s">
        <v>3651</v>
      </c>
      <c r="B1437" s="5" t="s">
        <v>29</v>
      </c>
      <c r="C1437" s="5" t="s">
        <v>35</v>
      </c>
      <c r="D1437" s="5" t="s">
        <v>3652</v>
      </c>
      <c r="E1437" s="5" t="s">
        <v>3653</v>
      </c>
      <c r="F1437" s="5"/>
      <c r="G1437" s="5">
        <v>-1</v>
      </c>
      <c r="H1437" s="5" t="s">
        <v>27</v>
      </c>
      <c r="I1437" s="5">
        <v>-1</v>
      </c>
      <c r="J1437" s="5"/>
      <c r="K1437" s="4" t="str">
        <f>VLOOKUP(IF(ISBLANK(J1437),C1437,LEFT(J1437,IFERROR(FIND("_",LEFT(J1437,4)),1)-1)),{"","fact";"c","reset";"tc","reset";"ec","reset";"tec","fact";"c32","rate";"c64","rate";"cmpd","";"ec32","diff";"ec64","diff";"f","fact";"family","";"n","raw";"s",""},2,FALSE)</f>
        <v>rate</v>
      </c>
      <c r="L1437" s="4" t="str">
        <f t="shared" si="88"/>
        <v/>
      </c>
      <c r="M1437" s="5" t="str">
        <f t="shared" si="89"/>
        <v/>
      </c>
      <c r="N1437" s="5" t="str">
        <f t="shared" si="90"/>
        <v/>
      </c>
      <c r="O1437" s="5" t="str">
        <f t="shared" si="91"/>
        <v/>
      </c>
    </row>
    <row r="1438" spans="1:15">
      <c r="A1438" s="5" t="s">
        <v>3654</v>
      </c>
      <c r="B1438" s="5" t="s">
        <v>29</v>
      </c>
      <c r="C1438" s="5" t="s">
        <v>35</v>
      </c>
      <c r="D1438" s="5" t="s">
        <v>3655</v>
      </c>
      <c r="E1438" s="5" t="s">
        <v>3656</v>
      </c>
      <c r="F1438" s="5"/>
      <c r="G1438" s="5">
        <v>-1</v>
      </c>
      <c r="H1438" s="5" t="s">
        <v>27</v>
      </c>
      <c r="I1438" s="5">
        <v>-1</v>
      </c>
      <c r="J1438" s="5"/>
      <c r="K1438" s="4" t="str">
        <f>VLOOKUP(IF(ISBLANK(J1438),C1438,LEFT(J1438,IFERROR(FIND("_",LEFT(J1438,4)),1)-1)),{"","fact";"c","reset";"tc","reset";"ec","reset";"tec","fact";"c32","rate";"c64","rate";"cmpd","";"ec32","diff";"ec64","diff";"f","fact";"family","";"n","raw";"s",""},2,FALSE)</f>
        <v>rate</v>
      </c>
      <c r="L1438" s="4" t="str">
        <f t="shared" si="88"/>
        <v/>
      </c>
      <c r="M1438" s="5" t="str">
        <f t="shared" si="89"/>
        <v/>
      </c>
      <c r="N1438" s="5" t="str">
        <f t="shared" si="90"/>
        <v/>
      </c>
      <c r="O1438" s="5" t="str">
        <f t="shared" si="91"/>
        <v/>
      </c>
    </row>
    <row r="1439" spans="1:15">
      <c r="A1439" s="5" t="s">
        <v>3657</v>
      </c>
      <c r="B1439" s="5" t="s">
        <v>29</v>
      </c>
      <c r="C1439" s="5" t="s">
        <v>35</v>
      </c>
      <c r="D1439" s="5" t="s">
        <v>3658</v>
      </c>
      <c r="E1439" s="5" t="s">
        <v>3659</v>
      </c>
      <c r="F1439" s="5"/>
      <c r="G1439" s="5">
        <v>-1</v>
      </c>
      <c r="H1439" s="5" t="s">
        <v>27</v>
      </c>
      <c r="I1439" s="5">
        <v>-1</v>
      </c>
      <c r="J1439" s="5"/>
      <c r="K1439" s="4" t="str">
        <f>VLOOKUP(IF(ISBLANK(J1439),C1439,LEFT(J1439,IFERROR(FIND("_",LEFT(J1439,4)),1)-1)),{"","fact";"c","reset";"tc","reset";"ec","reset";"tec","fact";"c32","rate";"c64","rate";"cmpd","";"ec32","diff";"ec64","diff";"f","fact";"family","";"n","raw";"s",""},2,FALSE)</f>
        <v>rate</v>
      </c>
      <c r="L1439" s="4" t="str">
        <f t="shared" si="88"/>
        <v/>
      </c>
      <c r="M1439" s="5" t="str">
        <f t="shared" si="89"/>
        <v/>
      </c>
      <c r="N1439" s="5" t="str">
        <f t="shared" si="90"/>
        <v/>
      </c>
      <c r="O1439" s="5" t="str">
        <f t="shared" si="91"/>
        <v/>
      </c>
    </row>
    <row r="1440" spans="1:15">
      <c r="A1440" s="5" t="s">
        <v>3660</v>
      </c>
      <c r="B1440" s="5" t="s">
        <v>29</v>
      </c>
      <c r="C1440" s="5" t="s">
        <v>35</v>
      </c>
      <c r="D1440" s="5" t="s">
        <v>3661</v>
      </c>
      <c r="E1440" s="5" t="s">
        <v>3662</v>
      </c>
      <c r="F1440" s="5"/>
      <c r="G1440" s="5">
        <v>-1</v>
      </c>
      <c r="H1440" s="5" t="s">
        <v>27</v>
      </c>
      <c r="I1440" s="5">
        <v>-1</v>
      </c>
      <c r="J1440" s="5"/>
      <c r="K1440" s="4" t="str">
        <f>VLOOKUP(IF(ISBLANK(J1440),C1440,LEFT(J1440,IFERROR(FIND("_",LEFT(J1440,4)),1)-1)),{"","fact";"c","reset";"tc","reset";"ec","reset";"tec","fact";"c32","rate";"c64","rate";"cmpd","";"ec32","diff";"ec64","diff";"f","fact";"family","";"n","raw";"s",""},2,FALSE)</f>
        <v>rate</v>
      </c>
      <c r="L1440" s="4" t="str">
        <f t="shared" si="88"/>
        <v/>
      </c>
      <c r="M1440" s="5" t="str">
        <f t="shared" si="89"/>
        <v/>
      </c>
      <c r="N1440" s="5" t="str">
        <f t="shared" si="90"/>
        <v/>
      </c>
      <c r="O1440" s="5" t="str">
        <f t="shared" si="91"/>
        <v/>
      </c>
    </row>
    <row r="1441" spans="1:15">
      <c r="A1441" s="5" t="s">
        <v>3663</v>
      </c>
      <c r="B1441" s="5" t="s">
        <v>29</v>
      </c>
      <c r="C1441" s="5" t="s">
        <v>35</v>
      </c>
      <c r="D1441" s="5" t="s">
        <v>3664</v>
      </c>
      <c r="E1441" s="5" t="s">
        <v>3665</v>
      </c>
      <c r="F1441" s="5"/>
      <c r="G1441" s="5">
        <v>-1</v>
      </c>
      <c r="H1441" s="5" t="s">
        <v>27</v>
      </c>
      <c r="I1441" s="5">
        <v>-1</v>
      </c>
      <c r="J1441" s="5"/>
      <c r="K1441" s="4" t="str">
        <f>VLOOKUP(IF(ISBLANK(J1441),C1441,LEFT(J1441,IFERROR(FIND("_",LEFT(J1441,4)),1)-1)),{"","fact";"c","reset";"tc","reset";"ec","reset";"tec","fact";"c32","rate";"c64","rate";"cmpd","";"ec32","diff";"ec64","diff";"f","fact";"family","";"n","raw";"s",""},2,FALSE)</f>
        <v>rate</v>
      </c>
      <c r="L1441" s="4" t="str">
        <f t="shared" si="88"/>
        <v/>
      </c>
      <c r="M1441" s="5" t="str">
        <f t="shared" si="89"/>
        <v/>
      </c>
      <c r="N1441" s="5" t="str">
        <f t="shared" si="90"/>
        <v/>
      </c>
      <c r="O1441" s="5" t="str">
        <f t="shared" si="91"/>
        <v/>
      </c>
    </row>
    <row r="1442" spans="1:15">
      <c r="A1442" s="5" t="s">
        <v>3666</v>
      </c>
      <c r="B1442" s="5" t="s">
        <v>29</v>
      </c>
      <c r="C1442" s="5" t="s">
        <v>35</v>
      </c>
      <c r="D1442" s="5" t="s">
        <v>3667</v>
      </c>
      <c r="E1442" s="5" t="s">
        <v>3668</v>
      </c>
      <c r="F1442" s="5"/>
      <c r="G1442" s="5">
        <v>-1</v>
      </c>
      <c r="H1442" s="5" t="s">
        <v>27</v>
      </c>
      <c r="I1442" s="5">
        <v>-1</v>
      </c>
      <c r="J1442" s="5"/>
      <c r="K1442" s="4" t="str">
        <f>VLOOKUP(IF(ISBLANK(J1442),C1442,LEFT(J1442,IFERROR(FIND("_",LEFT(J1442,4)),1)-1)),{"","fact";"c","reset";"tc","reset";"ec","reset";"tec","fact";"c32","rate";"c64","rate";"cmpd","";"ec32","diff";"ec64","diff";"f","fact";"family","";"n","raw";"s",""},2,FALSE)</f>
        <v>rate</v>
      </c>
      <c r="L1442" s="4" t="str">
        <f t="shared" si="88"/>
        <v/>
      </c>
      <c r="M1442" s="5" t="str">
        <f t="shared" si="89"/>
        <v/>
      </c>
      <c r="N1442" s="5" t="str">
        <f t="shared" si="90"/>
        <v/>
      </c>
      <c r="O1442" s="5" t="str">
        <f t="shared" si="91"/>
        <v/>
      </c>
    </row>
    <row r="1443" spans="1:15" ht="30">
      <c r="A1443" s="5" t="s">
        <v>3669</v>
      </c>
      <c r="B1443" s="5" t="s">
        <v>29</v>
      </c>
      <c r="C1443" s="5" t="s">
        <v>455</v>
      </c>
      <c r="D1443" s="5" t="s">
        <v>3670</v>
      </c>
      <c r="E1443" s="5" t="s">
        <v>3671</v>
      </c>
      <c r="F1443" s="5" t="s">
        <v>458</v>
      </c>
      <c r="G1443" s="5">
        <v>5</v>
      </c>
      <c r="H1443" s="5" t="s">
        <v>27</v>
      </c>
      <c r="I1443" s="5"/>
      <c r="J1443" s="5" t="s">
        <v>3672</v>
      </c>
      <c r="K1443" s="4" t="str">
        <f>VLOOKUP(IF(ISBLANK(J1443),C1443,LEFT(J1443,IFERROR(FIND("_",LEFT(J1443,4)),1)-1)),{"","fact";"c","reset";"tc","reset";"ec","reset";"tec","fact";"c32","rate";"c64","rate";"cmpd","";"ec32","diff";"ec64","diff";"f","fact";"family","";"n","raw";"s",""},2,FALSE)</f>
        <v>reset</v>
      </c>
      <c r="L1443" s="4" t="str">
        <f t="shared" si="88"/>
        <v>rgWriteBlocksPosition0 * storage.blockSize</v>
      </c>
      <c r="M1443" s="5" t="str">
        <f t="shared" si="89"/>
        <v>mult</v>
      </c>
      <c r="N1443" s="5" t="str">
        <f t="shared" si="90"/>
        <v>rgWriteBlocksPosition0</v>
      </c>
      <c r="O1443" s="5" t="str">
        <f t="shared" si="91"/>
        <v>storage.blockSize</v>
      </c>
    </row>
    <row r="1444" spans="1:15" ht="30">
      <c r="A1444" s="5" t="s">
        <v>3673</v>
      </c>
      <c r="B1444" s="5" t="s">
        <v>29</v>
      </c>
      <c r="C1444" s="5" t="s">
        <v>455</v>
      </c>
      <c r="D1444" s="5" t="s">
        <v>3674</v>
      </c>
      <c r="E1444" s="5" t="s">
        <v>3675</v>
      </c>
      <c r="F1444" s="5" t="s">
        <v>458</v>
      </c>
      <c r="G1444" s="5">
        <v>5</v>
      </c>
      <c r="H1444" s="5" t="s">
        <v>27</v>
      </c>
      <c r="I1444" s="5"/>
      <c r="J1444" s="5" t="s">
        <v>3676</v>
      </c>
      <c r="K1444" s="4" t="str">
        <f>VLOOKUP(IF(ISBLANK(J1444),C1444,LEFT(J1444,IFERROR(FIND("_",LEFT(J1444,4)),1)-1)),{"","fact";"c","reset";"tc","reset";"ec","reset";"tec","fact";"c32","rate";"c64","rate";"cmpd","";"ec32","diff";"ec64","diff";"f","fact";"family","";"n","raw";"s",""},2,FALSE)</f>
        <v>reset</v>
      </c>
      <c r="L1444" s="4" t="str">
        <f t="shared" si="88"/>
        <v>rgWriteBlocksPosition1 * storage.blockSize</v>
      </c>
      <c r="M1444" s="5" t="str">
        <f t="shared" si="89"/>
        <v>mult</v>
      </c>
      <c r="N1444" s="5" t="str">
        <f t="shared" si="90"/>
        <v>rgWriteBlocksPosition1</v>
      </c>
      <c r="O1444" s="5" t="str">
        <f t="shared" si="91"/>
        <v>storage.blockSize</v>
      </c>
    </row>
    <row r="1445" spans="1:15" ht="30">
      <c r="A1445" s="5" t="s">
        <v>3677</v>
      </c>
      <c r="B1445" s="5" t="s">
        <v>29</v>
      </c>
      <c r="C1445" s="5" t="s">
        <v>455</v>
      </c>
      <c r="D1445" s="5" t="s">
        <v>3678</v>
      </c>
      <c r="E1445" s="5" t="s">
        <v>3679</v>
      </c>
      <c r="F1445" s="5" t="s">
        <v>458</v>
      </c>
      <c r="G1445" s="5">
        <v>5</v>
      </c>
      <c r="H1445" s="5" t="s">
        <v>27</v>
      </c>
      <c r="I1445" s="5"/>
      <c r="J1445" s="5" t="s">
        <v>3680</v>
      </c>
      <c r="K1445" s="4" t="str">
        <f>VLOOKUP(IF(ISBLANK(J1445),C1445,LEFT(J1445,IFERROR(FIND("_",LEFT(J1445,4)),1)-1)),{"","fact";"c","reset";"tc","reset";"ec","reset";"tec","fact";"c32","rate";"c64","rate";"cmpd","";"ec32","diff";"ec64","diff";"f","fact";"family","";"n","raw";"s",""},2,FALSE)</f>
        <v>reset</v>
      </c>
      <c r="L1445" s="4" t="str">
        <f t="shared" si="88"/>
        <v>rgWriteBlocksPosition10 * storage.blockSize</v>
      </c>
      <c r="M1445" s="5" t="str">
        <f t="shared" si="89"/>
        <v>mult</v>
      </c>
      <c r="N1445" s="5" t="str">
        <f t="shared" si="90"/>
        <v>rgWriteBlocksPosition10</v>
      </c>
      <c r="O1445" s="5" t="str">
        <f t="shared" si="91"/>
        <v>storage.blockSize</v>
      </c>
    </row>
    <row r="1446" spans="1:15" ht="30">
      <c r="A1446" s="5" t="s">
        <v>3681</v>
      </c>
      <c r="B1446" s="5" t="s">
        <v>29</v>
      </c>
      <c r="C1446" s="5" t="s">
        <v>455</v>
      </c>
      <c r="D1446" s="5" t="s">
        <v>3682</v>
      </c>
      <c r="E1446" s="5" t="s">
        <v>3683</v>
      </c>
      <c r="F1446" s="5" t="s">
        <v>458</v>
      </c>
      <c r="G1446" s="5">
        <v>5</v>
      </c>
      <c r="H1446" s="5" t="s">
        <v>27</v>
      </c>
      <c r="I1446" s="5"/>
      <c r="J1446" s="5" t="s">
        <v>3684</v>
      </c>
      <c r="K1446" s="4" t="str">
        <f>VLOOKUP(IF(ISBLANK(J1446),C1446,LEFT(J1446,IFERROR(FIND("_",LEFT(J1446,4)),1)-1)),{"","fact";"c","reset";"tc","reset";"ec","reset";"tec","fact";"c32","rate";"c64","rate";"cmpd","";"ec32","diff";"ec64","diff";"f","fact";"family","";"n","raw";"s",""},2,FALSE)</f>
        <v>reset</v>
      </c>
      <c r="L1446" s="4" t="str">
        <f t="shared" si="88"/>
        <v>rgWriteBlocksPosition11 * storage.blockSize</v>
      </c>
      <c r="M1446" s="5" t="str">
        <f t="shared" si="89"/>
        <v>mult</v>
      </c>
      <c r="N1446" s="5" t="str">
        <f t="shared" si="90"/>
        <v>rgWriteBlocksPosition11</v>
      </c>
      <c r="O1446" s="5" t="str">
        <f t="shared" si="91"/>
        <v>storage.blockSize</v>
      </c>
    </row>
    <row r="1447" spans="1:15" ht="30">
      <c r="A1447" s="5" t="s">
        <v>3685</v>
      </c>
      <c r="B1447" s="5" t="s">
        <v>29</v>
      </c>
      <c r="C1447" s="5" t="s">
        <v>455</v>
      </c>
      <c r="D1447" s="5" t="s">
        <v>3686</v>
      </c>
      <c r="E1447" s="5" t="s">
        <v>3687</v>
      </c>
      <c r="F1447" s="5" t="s">
        <v>458</v>
      </c>
      <c r="G1447" s="5">
        <v>5</v>
      </c>
      <c r="H1447" s="5" t="s">
        <v>27</v>
      </c>
      <c r="I1447" s="5"/>
      <c r="J1447" s="5" t="s">
        <v>3688</v>
      </c>
      <c r="K1447" s="4" t="str">
        <f>VLOOKUP(IF(ISBLANK(J1447),C1447,LEFT(J1447,IFERROR(FIND("_",LEFT(J1447,4)),1)-1)),{"","fact";"c","reset";"tc","reset";"ec","reset";"tec","fact";"c32","rate";"c64","rate";"cmpd","";"ec32","diff";"ec64","diff";"f","fact";"family","";"n","raw";"s",""},2,FALSE)</f>
        <v>reset</v>
      </c>
      <c r="L1447" s="4" t="str">
        <f t="shared" si="88"/>
        <v>rgWriteBlocksPosition12 * storage.blockSize</v>
      </c>
      <c r="M1447" s="5" t="str">
        <f t="shared" si="89"/>
        <v>mult</v>
      </c>
      <c r="N1447" s="5" t="str">
        <f t="shared" si="90"/>
        <v>rgWriteBlocksPosition12</v>
      </c>
      <c r="O1447" s="5" t="str">
        <f t="shared" si="91"/>
        <v>storage.blockSize</v>
      </c>
    </row>
    <row r="1448" spans="1:15" ht="30">
      <c r="A1448" s="5" t="s">
        <v>3689</v>
      </c>
      <c r="B1448" s="5" t="s">
        <v>29</v>
      </c>
      <c r="C1448" s="5" t="s">
        <v>455</v>
      </c>
      <c r="D1448" s="5" t="s">
        <v>3690</v>
      </c>
      <c r="E1448" s="5" t="s">
        <v>3691</v>
      </c>
      <c r="F1448" s="5" t="s">
        <v>458</v>
      </c>
      <c r="G1448" s="5">
        <v>5</v>
      </c>
      <c r="H1448" s="5" t="s">
        <v>27</v>
      </c>
      <c r="I1448" s="5"/>
      <c r="J1448" s="5" t="s">
        <v>3692</v>
      </c>
      <c r="K1448" s="4" t="str">
        <f>VLOOKUP(IF(ISBLANK(J1448),C1448,LEFT(J1448,IFERROR(FIND("_",LEFT(J1448,4)),1)-1)),{"","fact";"c","reset";"tc","reset";"ec","reset";"tec","fact";"c32","rate";"c64","rate";"cmpd","";"ec32","diff";"ec64","diff";"f","fact";"family","";"n","raw";"s",""},2,FALSE)</f>
        <v>reset</v>
      </c>
      <c r="L1448" s="4" t="str">
        <f t="shared" si="88"/>
        <v>rgWriteBlocksPosition13 * storage.blockSize</v>
      </c>
      <c r="M1448" s="5" t="str">
        <f t="shared" si="89"/>
        <v>mult</v>
      </c>
      <c r="N1448" s="5" t="str">
        <f t="shared" si="90"/>
        <v>rgWriteBlocksPosition13</v>
      </c>
      <c r="O1448" s="5" t="str">
        <f t="shared" si="91"/>
        <v>storage.blockSize</v>
      </c>
    </row>
    <row r="1449" spans="1:15" ht="30">
      <c r="A1449" s="5" t="s">
        <v>3693</v>
      </c>
      <c r="B1449" s="5" t="s">
        <v>29</v>
      </c>
      <c r="C1449" s="5" t="s">
        <v>455</v>
      </c>
      <c r="D1449" s="5" t="s">
        <v>3694</v>
      </c>
      <c r="E1449" s="5" t="s">
        <v>3695</v>
      </c>
      <c r="F1449" s="5" t="s">
        <v>458</v>
      </c>
      <c r="G1449" s="5">
        <v>5</v>
      </c>
      <c r="H1449" s="5" t="s">
        <v>27</v>
      </c>
      <c r="I1449" s="5"/>
      <c r="J1449" s="5" t="s">
        <v>3696</v>
      </c>
      <c r="K1449" s="4" t="str">
        <f>VLOOKUP(IF(ISBLANK(J1449),C1449,LEFT(J1449,IFERROR(FIND("_",LEFT(J1449,4)),1)-1)),{"","fact";"c","reset";"tc","reset";"ec","reset";"tec","fact";"c32","rate";"c64","rate";"cmpd","";"ec32","diff";"ec64","diff";"f","fact";"family","";"n","raw";"s",""},2,FALSE)</f>
        <v>reset</v>
      </c>
      <c r="L1449" s="4" t="str">
        <f t="shared" si="88"/>
        <v>rgWriteBlocksPosition14 * storage.blockSize</v>
      </c>
      <c r="M1449" s="5" t="str">
        <f t="shared" si="89"/>
        <v>mult</v>
      </c>
      <c r="N1449" s="5" t="str">
        <f t="shared" si="90"/>
        <v>rgWriteBlocksPosition14</v>
      </c>
      <c r="O1449" s="5" t="str">
        <f t="shared" si="91"/>
        <v>storage.blockSize</v>
      </c>
    </row>
    <row r="1450" spans="1:15" ht="30">
      <c r="A1450" s="5" t="s">
        <v>3697</v>
      </c>
      <c r="B1450" s="5" t="s">
        <v>29</v>
      </c>
      <c r="C1450" s="5" t="s">
        <v>455</v>
      </c>
      <c r="D1450" s="5" t="s">
        <v>3698</v>
      </c>
      <c r="E1450" s="5" t="s">
        <v>3699</v>
      </c>
      <c r="F1450" s="5" t="s">
        <v>458</v>
      </c>
      <c r="G1450" s="5">
        <v>5</v>
      </c>
      <c r="H1450" s="5" t="s">
        <v>27</v>
      </c>
      <c r="I1450" s="5"/>
      <c r="J1450" s="5" t="s">
        <v>3700</v>
      </c>
      <c r="K1450" s="4" t="str">
        <f>VLOOKUP(IF(ISBLANK(J1450),C1450,LEFT(J1450,IFERROR(FIND("_",LEFT(J1450,4)),1)-1)),{"","fact";"c","reset";"tc","reset";"ec","reset";"tec","fact";"c32","rate";"c64","rate";"cmpd","";"ec32","diff";"ec64","diff";"f","fact";"family","";"n","raw";"s",""},2,FALSE)</f>
        <v>reset</v>
      </c>
      <c r="L1450" s="4" t="str">
        <f t="shared" si="88"/>
        <v>rgWriteBlocksPosition15 * storage.blockSize</v>
      </c>
      <c r="M1450" s="5" t="str">
        <f t="shared" si="89"/>
        <v>mult</v>
      </c>
      <c r="N1450" s="5" t="str">
        <f t="shared" si="90"/>
        <v>rgWriteBlocksPosition15</v>
      </c>
      <c r="O1450" s="5" t="str">
        <f t="shared" si="91"/>
        <v>storage.blockSize</v>
      </c>
    </row>
    <row r="1451" spans="1:15" ht="30">
      <c r="A1451" s="5" t="s">
        <v>3701</v>
      </c>
      <c r="B1451" s="5" t="s">
        <v>29</v>
      </c>
      <c r="C1451" s="5" t="s">
        <v>455</v>
      </c>
      <c r="D1451" s="5" t="s">
        <v>3702</v>
      </c>
      <c r="E1451" s="5" t="s">
        <v>3703</v>
      </c>
      <c r="F1451" s="5" t="s">
        <v>458</v>
      </c>
      <c r="G1451" s="5">
        <v>5</v>
      </c>
      <c r="H1451" s="5" t="s">
        <v>27</v>
      </c>
      <c r="I1451" s="5"/>
      <c r="J1451" s="5" t="s">
        <v>3704</v>
      </c>
      <c r="K1451" s="4" t="str">
        <f>VLOOKUP(IF(ISBLANK(J1451),C1451,LEFT(J1451,IFERROR(FIND("_",LEFT(J1451,4)),1)-1)),{"","fact";"c","reset";"tc","reset";"ec","reset";"tec","fact";"c32","rate";"c64","rate";"cmpd","";"ec32","diff";"ec64","diff";"f","fact";"family","";"n","raw";"s",""},2,FALSE)</f>
        <v>reset</v>
      </c>
      <c r="L1451" s="4" t="str">
        <f t="shared" si="88"/>
        <v>rgWriteBlocksPosition2 * storage.blockSize</v>
      </c>
      <c r="M1451" s="5" t="str">
        <f t="shared" si="89"/>
        <v>mult</v>
      </c>
      <c r="N1451" s="5" t="str">
        <f t="shared" si="90"/>
        <v>rgWriteBlocksPosition2</v>
      </c>
      <c r="O1451" s="5" t="str">
        <f t="shared" si="91"/>
        <v>storage.blockSize</v>
      </c>
    </row>
    <row r="1452" spans="1:15" ht="30">
      <c r="A1452" s="5" t="s">
        <v>3705</v>
      </c>
      <c r="B1452" s="5" t="s">
        <v>29</v>
      </c>
      <c r="C1452" s="5" t="s">
        <v>455</v>
      </c>
      <c r="D1452" s="5" t="s">
        <v>3706</v>
      </c>
      <c r="E1452" s="5" t="s">
        <v>3707</v>
      </c>
      <c r="F1452" s="5" t="s">
        <v>458</v>
      </c>
      <c r="G1452" s="5">
        <v>5</v>
      </c>
      <c r="H1452" s="5" t="s">
        <v>27</v>
      </c>
      <c r="I1452" s="5"/>
      <c r="J1452" s="5" t="s">
        <v>3708</v>
      </c>
      <c r="K1452" s="4" t="str">
        <f>VLOOKUP(IF(ISBLANK(J1452),C1452,LEFT(J1452,IFERROR(FIND("_",LEFT(J1452,4)),1)-1)),{"","fact";"c","reset";"tc","reset";"ec","reset";"tec","fact";"c32","rate";"c64","rate";"cmpd","";"ec32","diff";"ec64","diff";"f","fact";"family","";"n","raw";"s",""},2,FALSE)</f>
        <v>reset</v>
      </c>
      <c r="L1452" s="4" t="str">
        <f t="shared" si="88"/>
        <v>rgWriteBlocksPosition3 * storage.blockSize</v>
      </c>
      <c r="M1452" s="5" t="str">
        <f t="shared" si="89"/>
        <v>mult</v>
      </c>
      <c r="N1452" s="5" t="str">
        <f t="shared" si="90"/>
        <v>rgWriteBlocksPosition3</v>
      </c>
      <c r="O1452" s="5" t="str">
        <f t="shared" si="91"/>
        <v>storage.blockSize</v>
      </c>
    </row>
    <row r="1453" spans="1:15" ht="30">
      <c r="A1453" s="5" t="s">
        <v>3709</v>
      </c>
      <c r="B1453" s="5" t="s">
        <v>29</v>
      </c>
      <c r="C1453" s="5" t="s">
        <v>455</v>
      </c>
      <c r="D1453" s="5" t="s">
        <v>3710</v>
      </c>
      <c r="E1453" s="5" t="s">
        <v>3711</v>
      </c>
      <c r="F1453" s="5" t="s">
        <v>458</v>
      </c>
      <c r="G1453" s="5">
        <v>5</v>
      </c>
      <c r="H1453" s="5" t="s">
        <v>27</v>
      </c>
      <c r="I1453" s="5"/>
      <c r="J1453" s="5" t="s">
        <v>3712</v>
      </c>
      <c r="K1453" s="4" t="str">
        <f>VLOOKUP(IF(ISBLANK(J1453),C1453,LEFT(J1453,IFERROR(FIND("_",LEFT(J1453,4)),1)-1)),{"","fact";"c","reset";"tc","reset";"ec","reset";"tec","fact";"c32","rate";"c64","rate";"cmpd","";"ec32","diff";"ec64","diff";"f","fact";"family","";"n","raw";"s",""},2,FALSE)</f>
        <v>reset</v>
      </c>
      <c r="L1453" s="4" t="str">
        <f t="shared" si="88"/>
        <v>rgWriteBlocksPosition4 * storage.blockSize</v>
      </c>
      <c r="M1453" s="5" t="str">
        <f t="shared" si="89"/>
        <v>mult</v>
      </c>
      <c r="N1453" s="5" t="str">
        <f t="shared" si="90"/>
        <v>rgWriteBlocksPosition4</v>
      </c>
      <c r="O1453" s="5" t="str">
        <f t="shared" si="91"/>
        <v>storage.blockSize</v>
      </c>
    </row>
    <row r="1454" spans="1:15" ht="30">
      <c r="A1454" s="5" t="s">
        <v>3713</v>
      </c>
      <c r="B1454" s="5" t="s">
        <v>29</v>
      </c>
      <c r="C1454" s="5" t="s">
        <v>455</v>
      </c>
      <c r="D1454" s="5" t="s">
        <v>3714</v>
      </c>
      <c r="E1454" s="5" t="s">
        <v>3715</v>
      </c>
      <c r="F1454" s="5" t="s">
        <v>458</v>
      </c>
      <c r="G1454" s="5">
        <v>5</v>
      </c>
      <c r="H1454" s="5" t="s">
        <v>27</v>
      </c>
      <c r="I1454" s="5"/>
      <c r="J1454" s="5" t="s">
        <v>3716</v>
      </c>
      <c r="K1454" s="4" t="str">
        <f>VLOOKUP(IF(ISBLANK(J1454),C1454,LEFT(J1454,IFERROR(FIND("_",LEFT(J1454,4)),1)-1)),{"","fact";"c","reset";"tc","reset";"ec","reset";"tec","fact";"c32","rate";"c64","rate";"cmpd","";"ec32","diff";"ec64","diff";"f","fact";"family","";"n","raw";"s",""},2,FALSE)</f>
        <v>reset</v>
      </c>
      <c r="L1454" s="4" t="str">
        <f t="shared" si="88"/>
        <v>rgWriteBlocksPosition5 * storage.blockSize</v>
      </c>
      <c r="M1454" s="5" t="str">
        <f t="shared" si="89"/>
        <v>mult</v>
      </c>
      <c r="N1454" s="5" t="str">
        <f t="shared" si="90"/>
        <v>rgWriteBlocksPosition5</v>
      </c>
      <c r="O1454" s="5" t="str">
        <f t="shared" si="91"/>
        <v>storage.blockSize</v>
      </c>
    </row>
    <row r="1455" spans="1:15" ht="30">
      <c r="A1455" s="5" t="s">
        <v>3717</v>
      </c>
      <c r="B1455" s="5" t="s">
        <v>29</v>
      </c>
      <c r="C1455" s="5" t="s">
        <v>455</v>
      </c>
      <c r="D1455" s="5" t="s">
        <v>3718</v>
      </c>
      <c r="E1455" s="5" t="s">
        <v>3719</v>
      </c>
      <c r="F1455" s="5" t="s">
        <v>458</v>
      </c>
      <c r="G1455" s="5">
        <v>5</v>
      </c>
      <c r="H1455" s="5" t="s">
        <v>27</v>
      </c>
      <c r="I1455" s="5"/>
      <c r="J1455" s="5" t="s">
        <v>3720</v>
      </c>
      <c r="K1455" s="4" t="str">
        <f>VLOOKUP(IF(ISBLANK(J1455),C1455,LEFT(J1455,IFERROR(FIND("_",LEFT(J1455,4)),1)-1)),{"","fact";"c","reset";"tc","reset";"ec","reset";"tec","fact";"c32","rate";"c64","rate";"cmpd","";"ec32","diff";"ec64","diff";"f","fact";"family","";"n","raw";"s",""},2,FALSE)</f>
        <v>reset</v>
      </c>
      <c r="L1455" s="4" t="str">
        <f t="shared" si="88"/>
        <v>rgWriteBlocksPosition6 * storage.blockSize</v>
      </c>
      <c r="M1455" s="5" t="str">
        <f t="shared" si="89"/>
        <v>mult</v>
      </c>
      <c r="N1455" s="5" t="str">
        <f t="shared" si="90"/>
        <v>rgWriteBlocksPosition6</v>
      </c>
      <c r="O1455" s="5" t="str">
        <f t="shared" si="91"/>
        <v>storage.blockSize</v>
      </c>
    </row>
    <row r="1456" spans="1:15" ht="30">
      <c r="A1456" s="5" t="s">
        <v>3721</v>
      </c>
      <c r="B1456" s="5" t="s">
        <v>29</v>
      </c>
      <c r="C1456" s="5" t="s">
        <v>455</v>
      </c>
      <c r="D1456" s="5" t="s">
        <v>3722</v>
      </c>
      <c r="E1456" s="5" t="s">
        <v>3723</v>
      </c>
      <c r="F1456" s="5" t="s">
        <v>458</v>
      </c>
      <c r="G1456" s="5">
        <v>5</v>
      </c>
      <c r="H1456" s="5" t="s">
        <v>27</v>
      </c>
      <c r="I1456" s="5"/>
      <c r="J1456" s="5" t="s">
        <v>3724</v>
      </c>
      <c r="K1456" s="4" t="str">
        <f>VLOOKUP(IF(ISBLANK(J1456),C1456,LEFT(J1456,IFERROR(FIND("_",LEFT(J1456,4)),1)-1)),{"","fact";"c","reset";"tc","reset";"ec","reset";"tec","fact";"c32","rate";"c64","rate";"cmpd","";"ec32","diff";"ec64","diff";"f","fact";"family","";"n","raw";"s",""},2,FALSE)</f>
        <v>reset</v>
      </c>
      <c r="L1456" s="4" t="str">
        <f t="shared" si="88"/>
        <v>rgWriteBlocksPosition7 * storage.blockSize</v>
      </c>
      <c r="M1456" s="5" t="str">
        <f t="shared" si="89"/>
        <v>mult</v>
      </c>
      <c r="N1456" s="5" t="str">
        <f t="shared" si="90"/>
        <v>rgWriteBlocksPosition7</v>
      </c>
      <c r="O1456" s="5" t="str">
        <f t="shared" si="91"/>
        <v>storage.blockSize</v>
      </c>
    </row>
    <row r="1457" spans="1:15" ht="30">
      <c r="A1457" s="5" t="s">
        <v>3725</v>
      </c>
      <c r="B1457" s="5" t="s">
        <v>29</v>
      </c>
      <c r="C1457" s="5" t="s">
        <v>455</v>
      </c>
      <c r="D1457" s="5" t="s">
        <v>3726</v>
      </c>
      <c r="E1457" s="5" t="s">
        <v>3727</v>
      </c>
      <c r="F1457" s="5" t="s">
        <v>458</v>
      </c>
      <c r="G1457" s="5">
        <v>5</v>
      </c>
      <c r="H1457" s="5" t="s">
        <v>27</v>
      </c>
      <c r="I1457" s="5"/>
      <c r="J1457" s="5" t="s">
        <v>3728</v>
      </c>
      <c r="K1457" s="4" t="str">
        <f>VLOOKUP(IF(ISBLANK(J1457),C1457,LEFT(J1457,IFERROR(FIND("_",LEFT(J1457,4)),1)-1)),{"","fact";"c","reset";"tc","reset";"ec","reset";"tec","fact";"c32","rate";"c64","rate";"cmpd","";"ec32","diff";"ec64","diff";"f","fact";"family","";"n","raw";"s",""},2,FALSE)</f>
        <v>reset</v>
      </c>
      <c r="L1457" s="4" t="str">
        <f t="shared" si="88"/>
        <v>rgWriteBlocksPosition8 * storage.blockSize</v>
      </c>
      <c r="M1457" s="5" t="str">
        <f t="shared" si="89"/>
        <v>mult</v>
      </c>
      <c r="N1457" s="5" t="str">
        <f t="shared" si="90"/>
        <v>rgWriteBlocksPosition8</v>
      </c>
      <c r="O1457" s="5" t="str">
        <f t="shared" si="91"/>
        <v>storage.blockSize</v>
      </c>
    </row>
    <row r="1458" spans="1:15" ht="30">
      <c r="A1458" s="5" t="s">
        <v>3729</v>
      </c>
      <c r="B1458" s="5" t="s">
        <v>29</v>
      </c>
      <c r="C1458" s="5" t="s">
        <v>455</v>
      </c>
      <c r="D1458" s="5" t="s">
        <v>3730</v>
      </c>
      <c r="E1458" s="5" t="s">
        <v>3731</v>
      </c>
      <c r="F1458" s="5" t="s">
        <v>458</v>
      </c>
      <c r="G1458" s="5">
        <v>5</v>
      </c>
      <c r="H1458" s="5" t="s">
        <v>27</v>
      </c>
      <c r="I1458" s="5"/>
      <c r="J1458" s="5" t="s">
        <v>3732</v>
      </c>
      <c r="K1458" s="4" t="str">
        <f>VLOOKUP(IF(ISBLANK(J1458),C1458,LEFT(J1458,IFERROR(FIND("_",LEFT(J1458,4)),1)-1)),{"","fact";"c","reset";"tc","reset";"ec","reset";"tec","fact";"c32","rate";"c64","rate";"cmpd","";"ec32","diff";"ec64","diff";"f","fact";"family","";"n","raw";"s",""},2,FALSE)</f>
        <v>reset</v>
      </c>
      <c r="L1458" s="4" t="str">
        <f t="shared" si="88"/>
        <v>rgWriteBlocksPosition9 * storage.blockSize</v>
      </c>
      <c r="M1458" s="5" t="str">
        <f t="shared" si="89"/>
        <v>mult</v>
      </c>
      <c r="N1458" s="5" t="str">
        <f t="shared" si="90"/>
        <v>rgWriteBlocksPosition9</v>
      </c>
      <c r="O1458" s="5" t="str">
        <f t="shared" si="91"/>
        <v>storage.blockSize</v>
      </c>
    </row>
    <row r="1459" spans="1:15">
      <c r="A1459" s="5" t="s">
        <v>3733</v>
      </c>
      <c r="B1459" s="5" t="s">
        <v>29</v>
      </c>
      <c r="C1459" s="5" t="s">
        <v>35</v>
      </c>
      <c r="D1459" s="5" t="s">
        <v>3734</v>
      </c>
      <c r="E1459" s="5" t="s">
        <v>3735</v>
      </c>
      <c r="F1459" s="5"/>
      <c r="G1459" s="5">
        <v>-1</v>
      </c>
      <c r="H1459" s="5" t="s">
        <v>27</v>
      </c>
      <c r="I1459" s="5">
        <v>-1</v>
      </c>
      <c r="J1459" s="5"/>
      <c r="K1459" s="4" t="str">
        <f>VLOOKUP(IF(ISBLANK(J1459),C1459,LEFT(J1459,IFERROR(FIND("_",LEFT(J1459,4)),1)-1)),{"","fact";"c","reset";"tc","reset";"ec","reset";"tec","fact";"c32","rate";"c64","rate";"cmpd","";"ec32","diff";"ec64","diff";"f","fact";"family","";"n","raw";"s",""},2,FALSE)</f>
        <v>rate</v>
      </c>
      <c r="L1459" s="4" t="str">
        <f t="shared" si="88"/>
        <v/>
      </c>
      <c r="M1459" s="5" t="str">
        <f t="shared" si="89"/>
        <v/>
      </c>
      <c r="N1459" s="5" t="str">
        <f t="shared" si="90"/>
        <v/>
      </c>
      <c r="O1459" s="5" t="str">
        <f t="shared" si="91"/>
        <v/>
      </c>
    </row>
    <row r="1460" spans="1:15">
      <c r="A1460" s="5" t="s">
        <v>3736</v>
      </c>
      <c r="B1460" s="5" t="s">
        <v>29</v>
      </c>
      <c r="C1460" s="5" t="s">
        <v>35</v>
      </c>
      <c r="D1460" s="5" t="s">
        <v>3737</v>
      </c>
      <c r="E1460" s="5" t="s">
        <v>3738</v>
      </c>
      <c r="F1460" s="5"/>
      <c r="G1460" s="5">
        <v>-1</v>
      </c>
      <c r="H1460" s="5" t="s">
        <v>27</v>
      </c>
      <c r="I1460" s="5">
        <v>-1</v>
      </c>
      <c r="J1460" s="5"/>
      <c r="K1460" s="4" t="str">
        <f>VLOOKUP(IF(ISBLANK(J1460),C1460,LEFT(J1460,IFERROR(FIND("_",LEFT(J1460,4)),1)-1)),{"","fact";"c","reset";"tc","reset";"ec","reset";"tec","fact";"c32","rate";"c64","rate";"cmpd","";"ec32","diff";"ec64","diff";"f","fact";"family","";"n","raw";"s",""},2,FALSE)</f>
        <v>rate</v>
      </c>
      <c r="L1460" s="4" t="str">
        <f t="shared" si="88"/>
        <v/>
      </c>
      <c r="M1460" s="5" t="str">
        <f t="shared" si="89"/>
        <v/>
      </c>
      <c r="N1460" s="5" t="str">
        <f t="shared" si="90"/>
        <v/>
      </c>
      <c r="O1460" s="5" t="str">
        <f t="shared" si="91"/>
        <v/>
      </c>
    </row>
    <row r="1461" spans="1:15">
      <c r="A1461" s="5" t="s">
        <v>3739</v>
      </c>
      <c r="B1461" s="5" t="s">
        <v>29</v>
      </c>
      <c r="C1461" s="5" t="s">
        <v>35</v>
      </c>
      <c r="D1461" s="5" t="s">
        <v>3740</v>
      </c>
      <c r="E1461" s="5" t="s">
        <v>3741</v>
      </c>
      <c r="F1461" s="5"/>
      <c r="G1461" s="5">
        <v>-1</v>
      </c>
      <c r="H1461" s="5" t="s">
        <v>27</v>
      </c>
      <c r="I1461" s="5">
        <v>-1</v>
      </c>
      <c r="J1461" s="5"/>
      <c r="K1461" s="4" t="str">
        <f>VLOOKUP(IF(ISBLANK(J1461),C1461,LEFT(J1461,IFERROR(FIND("_",LEFT(J1461,4)),1)-1)),{"","fact";"c","reset";"tc","reset";"ec","reset";"tec","fact";"c32","rate";"c64","rate";"cmpd","";"ec32","diff";"ec64","diff";"f","fact";"family","";"n","raw";"s",""},2,FALSE)</f>
        <v>rate</v>
      </c>
      <c r="L1461" s="4" t="str">
        <f t="shared" si="88"/>
        <v/>
      </c>
      <c r="M1461" s="5" t="str">
        <f t="shared" si="89"/>
        <v/>
      </c>
      <c r="N1461" s="5" t="str">
        <f t="shared" si="90"/>
        <v/>
      </c>
      <c r="O1461" s="5" t="str">
        <f t="shared" si="91"/>
        <v/>
      </c>
    </row>
    <row r="1462" spans="1:15">
      <c r="A1462" s="5" t="s">
        <v>3742</v>
      </c>
      <c r="B1462" s="5" t="s">
        <v>29</v>
      </c>
      <c r="C1462" s="5" t="s">
        <v>35</v>
      </c>
      <c r="D1462" s="5" t="s">
        <v>3743</v>
      </c>
      <c r="E1462" s="5" t="s">
        <v>3744</v>
      </c>
      <c r="F1462" s="5"/>
      <c r="G1462" s="5">
        <v>-1</v>
      </c>
      <c r="H1462" s="5" t="s">
        <v>27</v>
      </c>
      <c r="I1462" s="5">
        <v>-1</v>
      </c>
      <c r="J1462" s="5"/>
      <c r="K1462" s="4" t="str">
        <f>VLOOKUP(IF(ISBLANK(J1462),C1462,LEFT(J1462,IFERROR(FIND("_",LEFT(J1462,4)),1)-1)),{"","fact";"c","reset";"tc","reset";"ec","reset";"tec","fact";"c32","rate";"c64","rate";"cmpd","";"ec32","diff";"ec64","diff";"f","fact";"family","";"n","raw";"s",""},2,FALSE)</f>
        <v>rate</v>
      </c>
      <c r="L1462" s="4" t="str">
        <f t="shared" si="88"/>
        <v/>
      </c>
      <c r="M1462" s="5" t="str">
        <f t="shared" si="89"/>
        <v/>
      </c>
      <c r="N1462" s="5" t="str">
        <f t="shared" si="90"/>
        <v/>
      </c>
      <c r="O1462" s="5" t="str">
        <f t="shared" si="91"/>
        <v/>
      </c>
    </row>
    <row r="1463" spans="1:15">
      <c r="A1463" s="5" t="s">
        <v>3745</v>
      </c>
      <c r="B1463" s="5" t="s">
        <v>29</v>
      </c>
      <c r="C1463" s="5" t="s">
        <v>35</v>
      </c>
      <c r="D1463" s="5" t="s">
        <v>3746</v>
      </c>
      <c r="E1463" s="5" t="s">
        <v>3747</v>
      </c>
      <c r="F1463" s="5"/>
      <c r="G1463" s="5">
        <v>-1</v>
      </c>
      <c r="H1463" s="5" t="s">
        <v>27</v>
      </c>
      <c r="I1463" s="5">
        <v>-1</v>
      </c>
      <c r="J1463" s="5"/>
      <c r="K1463" s="4" t="str">
        <f>VLOOKUP(IF(ISBLANK(J1463),C1463,LEFT(J1463,IFERROR(FIND("_",LEFT(J1463,4)),1)-1)),{"","fact";"c","reset";"tc","reset";"ec","reset";"tec","fact";"c32","rate";"c64","rate";"cmpd","";"ec32","diff";"ec64","diff";"f","fact";"family","";"n","raw";"s",""},2,FALSE)</f>
        <v>rate</v>
      </c>
      <c r="L1463" s="4" t="str">
        <f t="shared" si="88"/>
        <v/>
      </c>
      <c r="M1463" s="5" t="str">
        <f t="shared" si="89"/>
        <v/>
      </c>
      <c r="N1463" s="5" t="str">
        <f t="shared" si="90"/>
        <v/>
      </c>
      <c r="O1463" s="5" t="str">
        <f t="shared" si="91"/>
        <v/>
      </c>
    </row>
    <row r="1464" spans="1:15">
      <c r="A1464" s="5" t="s">
        <v>3748</v>
      </c>
      <c r="B1464" s="5" t="s">
        <v>29</v>
      </c>
      <c r="C1464" s="5" t="s">
        <v>35</v>
      </c>
      <c r="D1464" s="5" t="s">
        <v>3749</v>
      </c>
      <c r="E1464" s="5" t="s">
        <v>3750</v>
      </c>
      <c r="F1464" s="5"/>
      <c r="G1464" s="5">
        <v>-1</v>
      </c>
      <c r="H1464" s="5" t="s">
        <v>27</v>
      </c>
      <c r="I1464" s="5">
        <v>-1</v>
      </c>
      <c r="J1464" s="5"/>
      <c r="K1464" s="4" t="str">
        <f>VLOOKUP(IF(ISBLANK(J1464),C1464,LEFT(J1464,IFERROR(FIND("_",LEFT(J1464,4)),1)-1)),{"","fact";"c","reset";"tc","reset";"ec","reset";"tec","fact";"c32","rate";"c64","rate";"cmpd","";"ec32","diff";"ec64","diff";"f","fact";"family","";"n","raw";"s",""},2,FALSE)</f>
        <v>rate</v>
      </c>
      <c r="L1464" s="4" t="str">
        <f t="shared" si="88"/>
        <v/>
      </c>
      <c r="M1464" s="5" t="str">
        <f t="shared" si="89"/>
        <v/>
      </c>
      <c r="N1464" s="5" t="str">
        <f t="shared" si="90"/>
        <v/>
      </c>
      <c r="O1464" s="5" t="str">
        <f t="shared" si="91"/>
        <v/>
      </c>
    </row>
    <row r="1465" spans="1:15">
      <c r="A1465" s="5" t="s">
        <v>3751</v>
      </c>
      <c r="B1465" s="5" t="s">
        <v>29</v>
      </c>
      <c r="C1465" s="5" t="s">
        <v>35</v>
      </c>
      <c r="D1465" s="5" t="s">
        <v>3752</v>
      </c>
      <c r="E1465" s="5" t="s">
        <v>3753</v>
      </c>
      <c r="F1465" s="5"/>
      <c r="G1465" s="5">
        <v>-1</v>
      </c>
      <c r="H1465" s="5" t="s">
        <v>27</v>
      </c>
      <c r="I1465" s="5">
        <v>-1</v>
      </c>
      <c r="J1465" s="5"/>
      <c r="K1465" s="4" t="str">
        <f>VLOOKUP(IF(ISBLANK(J1465),C1465,LEFT(J1465,IFERROR(FIND("_",LEFT(J1465,4)),1)-1)),{"","fact";"c","reset";"tc","reset";"ec","reset";"tec","fact";"c32","rate";"c64","rate";"cmpd","";"ec32","diff";"ec64","diff";"f","fact";"family","";"n","raw";"s",""},2,FALSE)</f>
        <v>rate</v>
      </c>
      <c r="L1465" s="4" t="str">
        <f t="shared" si="88"/>
        <v/>
      </c>
      <c r="M1465" s="5" t="str">
        <f t="shared" si="89"/>
        <v/>
      </c>
      <c r="N1465" s="5" t="str">
        <f t="shared" si="90"/>
        <v/>
      </c>
      <c r="O1465" s="5" t="str">
        <f t="shared" si="91"/>
        <v/>
      </c>
    </row>
    <row r="1466" spans="1:15">
      <c r="A1466" s="5" t="s">
        <v>3754</v>
      </c>
      <c r="B1466" s="5" t="s">
        <v>29</v>
      </c>
      <c r="C1466" s="5" t="s">
        <v>35</v>
      </c>
      <c r="D1466" s="5" t="s">
        <v>3755</v>
      </c>
      <c r="E1466" s="5" t="s">
        <v>3756</v>
      </c>
      <c r="F1466" s="5"/>
      <c r="G1466" s="5">
        <v>-1</v>
      </c>
      <c r="H1466" s="5" t="s">
        <v>27</v>
      </c>
      <c r="I1466" s="5">
        <v>-1</v>
      </c>
      <c r="J1466" s="5"/>
      <c r="K1466" s="4" t="str">
        <f>VLOOKUP(IF(ISBLANK(J1466),C1466,LEFT(J1466,IFERROR(FIND("_",LEFT(J1466,4)),1)-1)),{"","fact";"c","reset";"tc","reset";"ec","reset";"tec","fact";"c32","rate";"c64","rate";"cmpd","";"ec32","diff";"ec64","diff";"f","fact";"family","";"n","raw";"s",""},2,FALSE)</f>
        <v>rate</v>
      </c>
      <c r="L1466" s="4" t="str">
        <f t="shared" si="88"/>
        <v/>
      </c>
      <c r="M1466" s="5" t="str">
        <f t="shared" si="89"/>
        <v/>
      </c>
      <c r="N1466" s="5" t="str">
        <f t="shared" si="90"/>
        <v/>
      </c>
      <c r="O1466" s="5" t="str">
        <f t="shared" si="91"/>
        <v/>
      </c>
    </row>
    <row r="1467" spans="1:15">
      <c r="A1467" s="5" t="s">
        <v>3757</v>
      </c>
      <c r="B1467" s="5" t="s">
        <v>29</v>
      </c>
      <c r="C1467" s="5" t="s">
        <v>35</v>
      </c>
      <c r="D1467" s="5" t="s">
        <v>3758</v>
      </c>
      <c r="E1467" s="5" t="s">
        <v>3759</v>
      </c>
      <c r="F1467" s="5"/>
      <c r="G1467" s="5">
        <v>-1</v>
      </c>
      <c r="H1467" s="5" t="s">
        <v>27</v>
      </c>
      <c r="I1467" s="5">
        <v>-1</v>
      </c>
      <c r="J1467" s="5"/>
      <c r="K1467" s="4" t="str">
        <f>VLOOKUP(IF(ISBLANK(J1467),C1467,LEFT(J1467,IFERROR(FIND("_",LEFT(J1467,4)),1)-1)),{"","fact";"c","reset";"tc","reset";"ec","reset";"tec","fact";"c32","rate";"c64","rate";"cmpd","";"ec32","diff";"ec64","diff";"f","fact";"family","";"n","raw";"s",""},2,FALSE)</f>
        <v>rate</v>
      </c>
      <c r="L1467" s="4" t="str">
        <f t="shared" si="88"/>
        <v/>
      </c>
      <c r="M1467" s="5" t="str">
        <f t="shared" si="89"/>
        <v/>
      </c>
      <c r="N1467" s="5" t="str">
        <f t="shared" si="90"/>
        <v/>
      </c>
      <c r="O1467" s="5" t="str">
        <f t="shared" si="91"/>
        <v/>
      </c>
    </row>
    <row r="1468" spans="1:15">
      <c r="A1468" s="5" t="s">
        <v>3760</v>
      </c>
      <c r="B1468" s="5" t="s">
        <v>29</v>
      </c>
      <c r="C1468" s="5" t="s">
        <v>35</v>
      </c>
      <c r="D1468" s="5" t="s">
        <v>3761</v>
      </c>
      <c r="E1468" s="5" t="s">
        <v>3762</v>
      </c>
      <c r="F1468" s="5"/>
      <c r="G1468" s="5">
        <v>-1</v>
      </c>
      <c r="H1468" s="5" t="s">
        <v>27</v>
      </c>
      <c r="I1468" s="5">
        <v>-1</v>
      </c>
      <c r="J1468" s="5"/>
      <c r="K1468" s="4" t="str">
        <f>VLOOKUP(IF(ISBLANK(J1468),C1468,LEFT(J1468,IFERROR(FIND("_",LEFT(J1468,4)),1)-1)),{"","fact";"c","reset";"tc","reset";"ec","reset";"tec","fact";"c32","rate";"c64","rate";"cmpd","";"ec32","diff";"ec64","diff";"f","fact";"family","";"n","raw";"s",""},2,FALSE)</f>
        <v>rate</v>
      </c>
      <c r="L1468" s="4" t="str">
        <f t="shared" si="88"/>
        <v/>
      </c>
      <c r="M1468" s="5" t="str">
        <f t="shared" si="89"/>
        <v/>
      </c>
      <c r="N1468" s="5" t="str">
        <f t="shared" si="90"/>
        <v/>
      </c>
      <c r="O1468" s="5" t="str">
        <f t="shared" si="91"/>
        <v/>
      </c>
    </row>
    <row r="1469" spans="1:15">
      <c r="A1469" s="5" t="s">
        <v>3763</v>
      </c>
      <c r="B1469" s="5" t="s">
        <v>29</v>
      </c>
      <c r="C1469" s="5" t="s">
        <v>35</v>
      </c>
      <c r="D1469" s="5" t="s">
        <v>3764</v>
      </c>
      <c r="E1469" s="5" t="s">
        <v>3765</v>
      </c>
      <c r="F1469" s="5"/>
      <c r="G1469" s="5">
        <v>-1</v>
      </c>
      <c r="H1469" s="5" t="s">
        <v>27</v>
      </c>
      <c r="I1469" s="5">
        <v>-1</v>
      </c>
      <c r="J1469" s="5"/>
      <c r="K1469" s="4" t="str">
        <f>VLOOKUP(IF(ISBLANK(J1469),C1469,LEFT(J1469,IFERROR(FIND("_",LEFT(J1469,4)),1)-1)),{"","fact";"c","reset";"tc","reset";"ec","reset";"tec","fact";"c32","rate";"c64","rate";"cmpd","";"ec32","diff";"ec64","diff";"f","fact";"family","";"n","raw";"s",""},2,FALSE)</f>
        <v>rate</v>
      </c>
      <c r="L1469" s="4" t="str">
        <f t="shared" si="88"/>
        <v/>
      </c>
      <c r="M1469" s="5" t="str">
        <f t="shared" si="89"/>
        <v/>
      </c>
      <c r="N1469" s="5" t="str">
        <f t="shared" si="90"/>
        <v/>
      </c>
      <c r="O1469" s="5" t="str">
        <f t="shared" si="91"/>
        <v/>
      </c>
    </row>
    <row r="1470" spans="1:15">
      <c r="A1470" s="5" t="s">
        <v>3766</v>
      </c>
      <c r="B1470" s="5" t="s">
        <v>29</v>
      </c>
      <c r="C1470" s="5" t="s">
        <v>35</v>
      </c>
      <c r="D1470" s="5" t="s">
        <v>3767</v>
      </c>
      <c r="E1470" s="5" t="s">
        <v>3768</v>
      </c>
      <c r="F1470" s="5"/>
      <c r="G1470" s="5">
        <v>-1</v>
      </c>
      <c r="H1470" s="5" t="s">
        <v>27</v>
      </c>
      <c r="I1470" s="5">
        <v>-1</v>
      </c>
      <c r="J1470" s="5"/>
      <c r="K1470" s="4" t="str">
        <f>VLOOKUP(IF(ISBLANK(J1470),C1470,LEFT(J1470,IFERROR(FIND("_",LEFT(J1470,4)),1)-1)),{"","fact";"c","reset";"tc","reset";"ec","reset";"tec","fact";"c32","rate";"c64","rate";"cmpd","";"ec32","diff";"ec64","diff";"f","fact";"family","";"n","raw";"s",""},2,FALSE)</f>
        <v>rate</v>
      </c>
      <c r="L1470" s="4" t="str">
        <f t="shared" si="88"/>
        <v/>
      </c>
      <c r="M1470" s="5" t="str">
        <f t="shared" si="89"/>
        <v/>
      </c>
      <c r="N1470" s="5" t="str">
        <f t="shared" si="90"/>
        <v/>
      </c>
      <c r="O1470" s="5" t="str">
        <f t="shared" si="91"/>
        <v/>
      </c>
    </row>
    <row r="1471" spans="1:15">
      <c r="A1471" s="5" t="s">
        <v>3769</v>
      </c>
      <c r="B1471" s="5" t="s">
        <v>29</v>
      </c>
      <c r="C1471" s="5" t="s">
        <v>35</v>
      </c>
      <c r="D1471" s="5" t="s">
        <v>3770</v>
      </c>
      <c r="E1471" s="5" t="s">
        <v>3771</v>
      </c>
      <c r="F1471" s="5"/>
      <c r="G1471" s="5">
        <v>-1</v>
      </c>
      <c r="H1471" s="5" t="s">
        <v>27</v>
      </c>
      <c r="I1471" s="5">
        <v>-1</v>
      </c>
      <c r="J1471" s="5"/>
      <c r="K1471" s="4" t="str">
        <f>VLOOKUP(IF(ISBLANK(J1471),C1471,LEFT(J1471,IFERROR(FIND("_",LEFT(J1471,4)),1)-1)),{"","fact";"c","reset";"tc","reset";"ec","reset";"tec","fact";"c32","rate";"c64","rate";"cmpd","";"ec32","diff";"ec64","diff";"f","fact";"family","";"n","raw";"s",""},2,FALSE)</f>
        <v>rate</v>
      </c>
      <c r="L1471" s="4" t="str">
        <f t="shared" si="88"/>
        <v/>
      </c>
      <c r="M1471" s="5" t="str">
        <f t="shared" si="89"/>
        <v/>
      </c>
      <c r="N1471" s="5" t="str">
        <f t="shared" si="90"/>
        <v/>
      </c>
      <c r="O1471" s="5" t="str">
        <f t="shared" si="91"/>
        <v/>
      </c>
    </row>
    <row r="1472" spans="1:15">
      <c r="A1472" s="5" t="s">
        <v>3772</v>
      </c>
      <c r="B1472" s="5" t="s">
        <v>29</v>
      </c>
      <c r="C1472" s="5" t="s">
        <v>35</v>
      </c>
      <c r="D1472" s="5" t="s">
        <v>3773</v>
      </c>
      <c r="E1472" s="5" t="s">
        <v>3774</v>
      </c>
      <c r="F1472" s="5"/>
      <c r="G1472" s="5">
        <v>-1</v>
      </c>
      <c r="H1472" s="5" t="s">
        <v>27</v>
      </c>
      <c r="I1472" s="5">
        <v>-1</v>
      </c>
      <c r="J1472" s="5"/>
      <c r="K1472" s="4" t="str">
        <f>VLOOKUP(IF(ISBLANK(J1472),C1472,LEFT(J1472,IFERROR(FIND("_",LEFT(J1472,4)),1)-1)),{"","fact";"c","reset";"tc","reset";"ec","reset";"tec","fact";"c32","rate";"c64","rate";"cmpd","";"ec32","diff";"ec64","diff";"f","fact";"family","";"n","raw";"s",""},2,FALSE)</f>
        <v>rate</v>
      </c>
      <c r="L1472" s="4" t="str">
        <f t="shared" si="88"/>
        <v/>
      </c>
      <c r="M1472" s="5" t="str">
        <f t="shared" si="89"/>
        <v/>
      </c>
      <c r="N1472" s="5" t="str">
        <f t="shared" si="90"/>
        <v/>
      </c>
      <c r="O1472" s="5" t="str">
        <f t="shared" si="91"/>
        <v/>
      </c>
    </row>
    <row r="1473" spans="1:15">
      <c r="A1473" s="5" t="s">
        <v>3775</v>
      </c>
      <c r="B1473" s="5" t="s">
        <v>29</v>
      </c>
      <c r="C1473" s="5" t="s">
        <v>35</v>
      </c>
      <c r="D1473" s="5" t="s">
        <v>3776</v>
      </c>
      <c r="E1473" s="5" t="s">
        <v>3777</v>
      </c>
      <c r="F1473" s="5"/>
      <c r="G1473" s="5">
        <v>-1</v>
      </c>
      <c r="H1473" s="5" t="s">
        <v>27</v>
      </c>
      <c r="I1473" s="5">
        <v>-1</v>
      </c>
      <c r="J1473" s="5"/>
      <c r="K1473" s="4" t="str">
        <f>VLOOKUP(IF(ISBLANK(J1473),C1473,LEFT(J1473,IFERROR(FIND("_",LEFT(J1473,4)),1)-1)),{"","fact";"c","reset";"tc","reset";"ec","reset";"tec","fact";"c32","rate";"c64","rate";"cmpd","";"ec32","diff";"ec64","diff";"f","fact";"family","";"n","raw";"s",""},2,FALSE)</f>
        <v>rate</v>
      </c>
      <c r="L1473" s="4" t="str">
        <f t="shared" si="88"/>
        <v/>
      </c>
      <c r="M1473" s="5" t="str">
        <f t="shared" si="89"/>
        <v/>
      </c>
      <c r="N1473" s="5" t="str">
        <f t="shared" si="90"/>
        <v/>
      </c>
      <c r="O1473" s="5" t="str">
        <f t="shared" si="91"/>
        <v/>
      </c>
    </row>
    <row r="1474" spans="1:15">
      <c r="A1474" s="5" t="s">
        <v>3778</v>
      </c>
      <c r="B1474" s="5" t="s">
        <v>29</v>
      </c>
      <c r="C1474" s="5" t="s">
        <v>35</v>
      </c>
      <c r="D1474" s="5" t="s">
        <v>3779</v>
      </c>
      <c r="E1474" s="5" t="s">
        <v>3780</v>
      </c>
      <c r="F1474" s="5"/>
      <c r="G1474" s="5">
        <v>-1</v>
      </c>
      <c r="H1474" s="5" t="s">
        <v>27</v>
      </c>
      <c r="I1474" s="5">
        <v>-1</v>
      </c>
      <c r="J1474" s="5"/>
      <c r="K1474" s="4" t="str">
        <f>VLOOKUP(IF(ISBLANK(J1474),C1474,LEFT(J1474,IFERROR(FIND("_",LEFT(J1474,4)),1)-1)),{"","fact";"c","reset";"tc","reset";"ec","reset";"tec","fact";"c32","rate";"c64","rate";"cmpd","";"ec32","diff";"ec64","diff";"f","fact";"family","";"n","raw";"s",""},2,FALSE)</f>
        <v>rate</v>
      </c>
      <c r="L1474" s="4" t="str">
        <f t="shared" si="88"/>
        <v/>
      </c>
      <c r="M1474" s="5" t="str">
        <f t="shared" si="89"/>
        <v/>
      </c>
      <c r="N1474" s="5" t="str">
        <f t="shared" si="90"/>
        <v/>
      </c>
      <c r="O1474" s="5" t="str">
        <f t="shared" si="91"/>
        <v/>
      </c>
    </row>
    <row r="1475" spans="1:15">
      <c r="A1475" s="5" t="s">
        <v>3781</v>
      </c>
      <c r="B1475" s="5" t="s">
        <v>29</v>
      </c>
      <c r="C1475" s="5" t="s">
        <v>35</v>
      </c>
      <c r="D1475" s="5" t="s">
        <v>3782</v>
      </c>
      <c r="E1475" s="5" t="s">
        <v>3783</v>
      </c>
      <c r="F1475" s="5"/>
      <c r="G1475" s="5">
        <v>-1</v>
      </c>
      <c r="H1475" s="5" t="s">
        <v>27</v>
      </c>
      <c r="I1475" s="5">
        <v>-1</v>
      </c>
      <c r="J1475" s="5"/>
      <c r="K1475" s="4" t="str">
        <f>VLOOKUP(IF(ISBLANK(J1475),C1475,LEFT(J1475,IFERROR(FIND("_",LEFT(J1475,4)),1)-1)),{"","fact";"c","reset";"tc","reset";"ec","reset";"tec","fact";"c32","rate";"c64","rate";"cmpd","";"ec32","diff";"ec64","diff";"f","fact";"family","";"n","raw";"s",""},2,FALSE)</f>
        <v>rate</v>
      </c>
      <c r="L1475" s="4" t="str">
        <f t="shared" ref="L1475:L1538" si="92">IF(M1475="div",CONCATENATE(N1475," / ",O1475),IF(M1475="sub",CONCATENATE(N1475," - ",O1475),IF(M1475="add",CONCATENATE(N1475," + ",O1475),IF(M1475="mult",CONCATENATE(N1475," * ",O1475),IF(M1475="pct",CONCATENATE("100 * ",N1475," / ",O1475),IF(M1475="sum",CONCATENATE("∑ (",N1475,IF(LEN(O1475)=0,""," + "),SUBSTITUTE(O1475,","," + "),")"),""))))))</f>
        <v/>
      </c>
      <c r="M1475" s="5" t="str">
        <f t="shared" ref="M1475:M1538" si="93">IF(ISBLANK(J1475),"",RIGHT(LEFT(J1475,FIND(",",J1475)-1),LEN(LEFT(J1475,FIND(",",J1475)-1))-IFERROR(FIND("_",LEFT(J1475,FIND(",",J1475)-1)),0)))</f>
        <v/>
      </c>
      <c r="N1475" s="5" t="str">
        <f t="shared" ref="N1475:N1538" si="94">IF(ISBLANK(J1475),"",MID(J1475,FIND(",",J1475)+1,IFERROR(FIND(",",J1475,FIND(",",J1475)+1)-FIND(",",J1475)-1,LEN(J1475))))</f>
        <v/>
      </c>
      <c r="O1475" s="5" t="str">
        <f t="shared" ref="O1475:O1538" si="95">IF(ISBLANK(J1475),"",IFERROR(RIGHT(J1475,LEN(J1475)-FIND(",",J1475,FIND(",",J1475)+1)),""))</f>
        <v/>
      </c>
    </row>
    <row r="1476" spans="1:15">
      <c r="A1476" s="5" t="s">
        <v>3784</v>
      </c>
      <c r="B1476" s="5" t="s">
        <v>29</v>
      </c>
      <c r="C1476" s="5" t="s">
        <v>35</v>
      </c>
      <c r="D1476" s="5" t="s">
        <v>3785</v>
      </c>
      <c r="E1476" s="5" t="s">
        <v>3786</v>
      </c>
      <c r="F1476" s="5"/>
      <c r="G1476" s="5">
        <v>-1</v>
      </c>
      <c r="H1476" s="5" t="s">
        <v>27</v>
      </c>
      <c r="I1476" s="5">
        <v>-1</v>
      </c>
      <c r="J1476" s="5"/>
      <c r="K1476" s="4" t="str">
        <f>VLOOKUP(IF(ISBLANK(J1476),C1476,LEFT(J1476,IFERROR(FIND("_",LEFT(J1476,4)),1)-1)),{"","fact";"c","reset";"tc","reset";"ec","reset";"tec","fact";"c32","rate";"c64","rate";"cmpd","";"ec32","diff";"ec64","diff";"f","fact";"family","";"n","raw";"s",""},2,FALSE)</f>
        <v>rate</v>
      </c>
      <c r="L1476" s="4" t="str">
        <f t="shared" si="92"/>
        <v/>
      </c>
      <c r="M1476" s="5" t="str">
        <f t="shared" si="93"/>
        <v/>
      </c>
      <c r="N1476" s="5" t="str">
        <f t="shared" si="94"/>
        <v/>
      </c>
      <c r="O1476" s="5" t="str">
        <f t="shared" si="95"/>
        <v/>
      </c>
    </row>
    <row r="1477" spans="1:15">
      <c r="A1477" s="5" t="s">
        <v>3787</v>
      </c>
      <c r="B1477" s="5" t="s">
        <v>29</v>
      </c>
      <c r="C1477" s="5" t="s">
        <v>35</v>
      </c>
      <c r="D1477" s="5" t="s">
        <v>3263</v>
      </c>
      <c r="E1477" s="5" t="s">
        <v>3788</v>
      </c>
      <c r="F1477" s="5"/>
      <c r="G1477" s="5">
        <v>-1</v>
      </c>
      <c r="H1477" s="5" t="s">
        <v>27</v>
      </c>
      <c r="I1477" s="5">
        <v>-1</v>
      </c>
      <c r="J1477" s="5"/>
      <c r="K1477" s="4" t="str">
        <f>VLOOKUP(IF(ISBLANK(J1477),C1477,LEFT(J1477,IFERROR(FIND("_",LEFT(J1477,4)),1)-1)),{"","fact";"c","reset";"tc","reset";"ec","reset";"tec","fact";"c32","rate";"c64","rate";"cmpd","";"ec32","diff";"ec64","diff";"f","fact";"family","";"n","raw";"s",""},2,FALSE)</f>
        <v>rate</v>
      </c>
      <c r="L1477" s="4" t="str">
        <f t="shared" si="92"/>
        <v/>
      </c>
      <c r="M1477" s="5" t="str">
        <f t="shared" si="93"/>
        <v/>
      </c>
      <c r="N1477" s="5" t="str">
        <f t="shared" si="94"/>
        <v/>
      </c>
      <c r="O1477" s="5" t="str">
        <f t="shared" si="95"/>
        <v/>
      </c>
    </row>
    <row r="1478" spans="1:15">
      <c r="A1478" s="5" t="s">
        <v>3789</v>
      </c>
      <c r="B1478" s="5" t="s">
        <v>29</v>
      </c>
      <c r="C1478" s="5" t="s">
        <v>35</v>
      </c>
      <c r="D1478" s="5" t="s">
        <v>1100</v>
      </c>
      <c r="E1478" s="5" t="s">
        <v>3790</v>
      </c>
      <c r="F1478" s="5"/>
      <c r="G1478" s="5">
        <v>-1</v>
      </c>
      <c r="H1478" s="5" t="s">
        <v>27</v>
      </c>
      <c r="I1478" s="5">
        <v>-1</v>
      </c>
      <c r="J1478" s="5"/>
      <c r="K1478" s="4" t="str">
        <f>VLOOKUP(IF(ISBLANK(J1478),C1478,LEFT(J1478,IFERROR(FIND("_",LEFT(J1478,4)),1)-1)),{"","fact";"c","reset";"tc","reset";"ec","reset";"tec","fact";"c32","rate";"c64","rate";"cmpd","";"ec32","diff";"ec64","diff";"f","fact";"family","";"n","raw";"s",""},2,FALSE)</f>
        <v>rate</v>
      </c>
      <c r="L1478" s="4" t="str">
        <f t="shared" si="92"/>
        <v/>
      </c>
      <c r="M1478" s="5" t="str">
        <f t="shared" si="93"/>
        <v/>
      </c>
      <c r="N1478" s="5" t="str">
        <f t="shared" si="94"/>
        <v/>
      </c>
      <c r="O1478" s="5" t="str">
        <f t="shared" si="95"/>
        <v/>
      </c>
    </row>
    <row r="1479" spans="1:15">
      <c r="A1479" s="5" t="s">
        <v>3791</v>
      </c>
      <c r="B1479" s="5" t="s">
        <v>29</v>
      </c>
      <c r="C1479" s="5" t="s">
        <v>455</v>
      </c>
      <c r="D1479" s="5" t="s">
        <v>1144</v>
      </c>
      <c r="E1479" s="5" t="s">
        <v>3792</v>
      </c>
      <c r="F1479" s="5" t="s">
        <v>458</v>
      </c>
      <c r="G1479" s="5">
        <v>5</v>
      </c>
      <c r="H1479" s="5" t="s">
        <v>27</v>
      </c>
      <c r="I1479" s="5"/>
      <c r="J1479" s="5" t="s">
        <v>3793</v>
      </c>
      <c r="K1479" s="4" t="str">
        <f>VLOOKUP(IF(ISBLANK(J1479),C1479,LEFT(J1479,IFERROR(FIND("_",LEFT(J1479,4)),1)-1)),{"","fact";"c","reset";"tc","reset";"ec","reset";"tec","fact";"c32","rate";"c64","rate";"cmpd","";"ec32","diff";"ec64","diff";"f","fact";"family","";"n","raw";"s",""},2,FALSE)</f>
        <v>reset</v>
      </c>
      <c r="L1479" s="4" t="str">
        <f t="shared" si="92"/>
        <v>writeBlocks * storage.blockSize</v>
      </c>
      <c r="M1479" s="5" t="str">
        <f t="shared" si="93"/>
        <v>mult</v>
      </c>
      <c r="N1479" s="5" t="str">
        <f t="shared" si="94"/>
        <v>writeBlocks</v>
      </c>
      <c r="O1479" s="5" t="str">
        <f t="shared" si="95"/>
        <v>storage.blockSize</v>
      </c>
    </row>
    <row r="1480" spans="1:15">
      <c r="A1480" s="5" t="s">
        <v>3794</v>
      </c>
      <c r="B1480" s="5" t="s">
        <v>29</v>
      </c>
      <c r="C1480" s="5" t="s">
        <v>35</v>
      </c>
      <c r="D1480" s="5" t="s">
        <v>77</v>
      </c>
      <c r="E1480" s="5" t="s">
        <v>3795</v>
      </c>
      <c r="F1480" s="5"/>
      <c r="G1480" s="5">
        <v>-1</v>
      </c>
      <c r="H1480" s="5" t="s">
        <v>27</v>
      </c>
      <c r="I1480" s="5">
        <v>-1</v>
      </c>
      <c r="J1480" s="5"/>
      <c r="K1480" s="4" t="str">
        <f>VLOOKUP(IF(ISBLANK(J1480),C1480,LEFT(J1480,IFERROR(FIND("_",LEFT(J1480,4)),1)-1)),{"","fact";"c","reset";"tc","reset";"ec","reset";"tec","fact";"c32","rate";"c64","rate";"cmpd","";"ec32","diff";"ec64","diff";"f","fact";"family","";"n","raw";"s",""},2,FALSE)</f>
        <v>rate</v>
      </c>
      <c r="L1480" s="4" t="str">
        <f t="shared" si="92"/>
        <v/>
      </c>
      <c r="M1480" s="5" t="str">
        <f t="shared" si="93"/>
        <v/>
      </c>
      <c r="N1480" s="5" t="str">
        <f t="shared" si="94"/>
        <v/>
      </c>
      <c r="O1480" s="5" t="str">
        <f t="shared" si="95"/>
        <v/>
      </c>
    </row>
    <row r="1481" spans="1:15">
      <c r="A1481" s="5" t="s">
        <v>3796</v>
      </c>
      <c r="B1481" s="5" t="s">
        <v>29</v>
      </c>
      <c r="C1481" s="5" t="s">
        <v>35</v>
      </c>
      <c r="D1481" s="5" t="s">
        <v>3797</v>
      </c>
      <c r="E1481" s="5" t="s">
        <v>3798</v>
      </c>
      <c r="F1481" s="5"/>
      <c r="G1481" s="5">
        <v>-1</v>
      </c>
      <c r="H1481" s="5" t="s">
        <v>27</v>
      </c>
      <c r="I1481" s="5">
        <v>-1</v>
      </c>
      <c r="J1481" s="5"/>
      <c r="K1481" s="4" t="str">
        <f>VLOOKUP(IF(ISBLANK(J1481),C1481,LEFT(J1481,IFERROR(FIND("_",LEFT(J1481,4)),1)-1)),{"","fact";"c","reset";"tc","reset";"ec","reset";"tec","fact";"c32","rate";"c64","rate";"cmpd","";"ec32","diff";"ec64","diff";"f","fact";"family","";"n","raw";"s",""},2,FALSE)</f>
        <v>rate</v>
      </c>
      <c r="L1481" s="4" t="str">
        <f t="shared" si="92"/>
        <v/>
      </c>
      <c r="M1481" s="5" t="str">
        <f t="shared" si="93"/>
        <v/>
      </c>
      <c r="N1481" s="5" t="str">
        <f t="shared" si="94"/>
        <v/>
      </c>
      <c r="O1481" s="5" t="str">
        <f t="shared" si="95"/>
        <v/>
      </c>
    </row>
    <row r="1482" spans="1:15">
      <c r="A1482" s="5" t="s">
        <v>3799</v>
      </c>
      <c r="B1482" s="5" t="s">
        <v>29</v>
      </c>
      <c r="C1482" s="5" t="s">
        <v>35</v>
      </c>
      <c r="D1482" s="5" t="s">
        <v>3800</v>
      </c>
      <c r="E1482" s="5" t="s">
        <v>3801</v>
      </c>
      <c r="F1482" s="5"/>
      <c r="G1482" s="5">
        <v>-1</v>
      </c>
      <c r="H1482" s="5" t="s">
        <v>27</v>
      </c>
      <c r="I1482" s="5">
        <v>-1</v>
      </c>
      <c r="J1482" s="5"/>
      <c r="K1482" s="4" t="str">
        <f>VLOOKUP(IF(ISBLANK(J1482),C1482,LEFT(J1482,IFERROR(FIND("_",LEFT(J1482,4)),1)-1)),{"","fact";"c","reset";"tc","reset";"ec","reset";"tec","fact";"c32","rate";"c64","rate";"cmpd","";"ec32","diff";"ec64","diff";"f","fact";"family","";"n","raw";"s",""},2,FALSE)</f>
        <v>rate</v>
      </c>
      <c r="L1482" s="4" t="str">
        <f t="shared" si="92"/>
        <v/>
      </c>
      <c r="M1482" s="5" t="str">
        <f t="shared" si="93"/>
        <v/>
      </c>
      <c r="N1482" s="5" t="str">
        <f t="shared" si="94"/>
        <v/>
      </c>
      <c r="O1482" s="5" t="str">
        <f t="shared" si="95"/>
        <v/>
      </c>
    </row>
    <row r="1483" spans="1:15">
      <c r="A1483" s="5" t="s">
        <v>3802</v>
      </c>
      <c r="B1483" s="5" t="s">
        <v>29</v>
      </c>
      <c r="C1483" s="5" t="s">
        <v>35</v>
      </c>
      <c r="D1483" s="5" t="s">
        <v>3803</v>
      </c>
      <c r="E1483" s="5" t="s">
        <v>3804</v>
      </c>
      <c r="F1483" s="5"/>
      <c r="G1483" s="5">
        <v>-1</v>
      </c>
      <c r="H1483" s="5" t="s">
        <v>27</v>
      </c>
      <c r="I1483" s="5">
        <v>-1</v>
      </c>
      <c r="J1483" s="5"/>
      <c r="K1483" s="4" t="str">
        <f>VLOOKUP(IF(ISBLANK(J1483),C1483,LEFT(J1483,IFERROR(FIND("_",LEFT(J1483,4)),1)-1)),{"","fact";"c","reset";"tc","reset";"ec","reset";"tec","fact";"c32","rate";"c64","rate";"cmpd","";"ec32","diff";"ec64","diff";"f","fact";"family","";"n","raw";"s",""},2,FALSE)</f>
        <v>rate</v>
      </c>
      <c r="L1483" s="4" t="str">
        <f t="shared" si="92"/>
        <v/>
      </c>
      <c r="M1483" s="5" t="str">
        <f t="shared" si="93"/>
        <v/>
      </c>
      <c r="N1483" s="5" t="str">
        <f t="shared" si="94"/>
        <v/>
      </c>
      <c r="O1483" s="5" t="str">
        <f t="shared" si="95"/>
        <v/>
      </c>
    </row>
    <row r="1484" spans="1:15">
      <c r="A1484" s="5" t="s">
        <v>3805</v>
      </c>
      <c r="B1484" s="5" t="s">
        <v>29</v>
      </c>
      <c r="C1484" s="5" t="s">
        <v>35</v>
      </c>
      <c r="D1484" s="5" t="s">
        <v>3806</v>
      </c>
      <c r="E1484" s="5" t="s">
        <v>3807</v>
      </c>
      <c r="F1484" s="5"/>
      <c r="G1484" s="5">
        <v>-1</v>
      </c>
      <c r="H1484" s="5" t="s">
        <v>27</v>
      </c>
      <c r="I1484" s="5">
        <v>-1</v>
      </c>
      <c r="J1484" s="5"/>
      <c r="K1484" s="4" t="str">
        <f>VLOOKUP(IF(ISBLANK(J1484),C1484,LEFT(J1484,IFERROR(FIND("_",LEFT(J1484,4)),1)-1)),{"","fact";"c","reset";"tc","reset";"ec","reset";"tec","fact";"c32","rate";"c64","rate";"cmpd","";"ec32","diff";"ec64","diff";"f","fact";"family","";"n","raw";"s",""},2,FALSE)</f>
        <v>rate</v>
      </c>
      <c r="L1484" s="4" t="str">
        <f t="shared" si="92"/>
        <v/>
      </c>
      <c r="M1484" s="5" t="str">
        <f t="shared" si="93"/>
        <v/>
      </c>
      <c r="N1484" s="5" t="str">
        <f t="shared" si="94"/>
        <v/>
      </c>
      <c r="O1484" s="5" t="str">
        <f t="shared" si="95"/>
        <v/>
      </c>
    </row>
    <row r="1485" spans="1:15">
      <c r="A1485" s="5" t="s">
        <v>3808</v>
      </c>
      <c r="B1485" s="5" t="s">
        <v>29</v>
      </c>
      <c r="C1485" s="5" t="s">
        <v>35</v>
      </c>
      <c r="D1485" s="5" t="s">
        <v>3809</v>
      </c>
      <c r="E1485" s="5" t="s">
        <v>3810</v>
      </c>
      <c r="F1485" s="5"/>
      <c r="G1485" s="5">
        <v>-1</v>
      </c>
      <c r="H1485" s="5" t="s">
        <v>27</v>
      </c>
      <c r="I1485" s="5">
        <v>-1</v>
      </c>
      <c r="J1485" s="5"/>
      <c r="K1485" s="4" t="str">
        <f>VLOOKUP(IF(ISBLANK(J1485),C1485,LEFT(J1485,IFERROR(FIND("_",LEFT(J1485,4)),1)-1)),{"","fact";"c","reset";"tc","reset";"ec","reset";"tec","fact";"c32","rate";"c64","rate";"cmpd","";"ec32","diff";"ec64","diff";"f","fact";"family","";"n","raw";"s",""},2,FALSE)</f>
        <v>rate</v>
      </c>
      <c r="L1485" s="4" t="str">
        <f t="shared" si="92"/>
        <v/>
      </c>
      <c r="M1485" s="5" t="str">
        <f t="shared" si="93"/>
        <v/>
      </c>
      <c r="N1485" s="5" t="str">
        <f t="shared" si="94"/>
        <v/>
      </c>
      <c r="O1485" s="5" t="str">
        <f t="shared" si="95"/>
        <v/>
      </c>
    </row>
    <row r="1486" spans="1:15">
      <c r="A1486" s="5" t="s">
        <v>3811</v>
      </c>
      <c r="B1486" s="5" t="s">
        <v>29</v>
      </c>
      <c r="C1486" s="5" t="s">
        <v>35</v>
      </c>
      <c r="D1486" s="5" t="s">
        <v>3812</v>
      </c>
      <c r="E1486" s="5" t="s">
        <v>3813</v>
      </c>
      <c r="F1486" s="5"/>
      <c r="G1486" s="5">
        <v>-1</v>
      </c>
      <c r="H1486" s="5" t="s">
        <v>27</v>
      </c>
      <c r="I1486" s="5">
        <v>-1</v>
      </c>
      <c r="J1486" s="5"/>
      <c r="K1486" s="4" t="str">
        <f>VLOOKUP(IF(ISBLANK(J1486),C1486,LEFT(J1486,IFERROR(FIND("_",LEFT(J1486,4)),1)-1)),{"","fact";"c","reset";"tc","reset";"ec","reset";"tec","fact";"c32","rate";"c64","rate";"cmpd","";"ec32","diff";"ec64","diff";"f","fact";"family","";"n","raw";"s",""},2,FALSE)</f>
        <v>rate</v>
      </c>
      <c r="L1486" s="4" t="str">
        <f t="shared" si="92"/>
        <v/>
      </c>
      <c r="M1486" s="5" t="str">
        <f t="shared" si="93"/>
        <v/>
      </c>
      <c r="N1486" s="5" t="str">
        <f t="shared" si="94"/>
        <v/>
      </c>
      <c r="O1486" s="5" t="str">
        <f t="shared" si="95"/>
        <v/>
      </c>
    </row>
    <row r="1487" spans="1:15">
      <c r="A1487" s="5" t="s">
        <v>3814</v>
      </c>
      <c r="B1487" s="5" t="s">
        <v>29</v>
      </c>
      <c r="C1487" s="5" t="s">
        <v>35</v>
      </c>
      <c r="D1487" s="5" t="s">
        <v>3815</v>
      </c>
      <c r="E1487" s="5" t="s">
        <v>3816</v>
      </c>
      <c r="F1487" s="5"/>
      <c r="G1487" s="5">
        <v>-1</v>
      </c>
      <c r="H1487" s="5" t="s">
        <v>27</v>
      </c>
      <c r="I1487" s="5">
        <v>-1</v>
      </c>
      <c r="J1487" s="5"/>
      <c r="K1487" s="4" t="str">
        <f>VLOOKUP(IF(ISBLANK(J1487),C1487,LEFT(J1487,IFERROR(FIND("_",LEFT(J1487,4)),1)-1)),{"","fact";"c","reset";"tc","reset";"ec","reset";"tec","fact";"c32","rate";"c64","rate";"cmpd","";"ec32","diff";"ec64","diff";"f","fact";"family","";"n","raw";"s",""},2,FALSE)</f>
        <v>rate</v>
      </c>
      <c r="L1487" s="4" t="str">
        <f t="shared" si="92"/>
        <v/>
      </c>
      <c r="M1487" s="5" t="str">
        <f t="shared" si="93"/>
        <v/>
      </c>
      <c r="N1487" s="5" t="str">
        <f t="shared" si="94"/>
        <v/>
      </c>
      <c r="O1487" s="5" t="str">
        <f t="shared" si="95"/>
        <v/>
      </c>
    </row>
    <row r="1488" spans="1:15">
      <c r="A1488" s="5" t="s">
        <v>3817</v>
      </c>
      <c r="B1488" s="5" t="s">
        <v>29</v>
      </c>
      <c r="C1488" s="5" t="s">
        <v>35</v>
      </c>
      <c r="D1488" s="5" t="s">
        <v>3818</v>
      </c>
      <c r="E1488" s="5" t="s">
        <v>3819</v>
      </c>
      <c r="F1488" s="5"/>
      <c r="G1488" s="5">
        <v>-1</v>
      </c>
      <c r="H1488" s="5" t="s">
        <v>27</v>
      </c>
      <c r="I1488" s="5">
        <v>-1</v>
      </c>
      <c r="J1488" s="5"/>
      <c r="K1488" s="4" t="str">
        <f>VLOOKUP(IF(ISBLANK(J1488),C1488,LEFT(J1488,IFERROR(FIND("_",LEFT(J1488,4)),1)-1)),{"","fact";"c","reset";"tc","reset";"ec","reset";"tec","fact";"c32","rate";"c64","rate";"cmpd","";"ec32","diff";"ec64","diff";"f","fact";"family","";"n","raw";"s",""},2,FALSE)</f>
        <v>rate</v>
      </c>
      <c r="L1488" s="4" t="str">
        <f t="shared" si="92"/>
        <v/>
      </c>
      <c r="M1488" s="5" t="str">
        <f t="shared" si="93"/>
        <v/>
      </c>
      <c r="N1488" s="5" t="str">
        <f t="shared" si="94"/>
        <v/>
      </c>
      <c r="O1488" s="5" t="str">
        <f t="shared" si="95"/>
        <v/>
      </c>
    </row>
    <row r="1489" spans="1:15">
      <c r="A1489" s="5" t="s">
        <v>3820</v>
      </c>
      <c r="B1489" s="5" t="s">
        <v>29</v>
      </c>
      <c r="C1489" s="5" t="s">
        <v>35</v>
      </c>
      <c r="D1489" s="5" t="s">
        <v>3821</v>
      </c>
      <c r="E1489" s="5" t="s">
        <v>3822</v>
      </c>
      <c r="F1489" s="5"/>
      <c r="G1489" s="5">
        <v>-1</v>
      </c>
      <c r="H1489" s="5" t="s">
        <v>27</v>
      </c>
      <c r="I1489" s="5">
        <v>-1</v>
      </c>
      <c r="J1489" s="5"/>
      <c r="K1489" s="4" t="str">
        <f>VLOOKUP(IF(ISBLANK(J1489),C1489,LEFT(J1489,IFERROR(FIND("_",LEFT(J1489,4)),1)-1)),{"","fact";"c","reset";"tc","reset";"ec","reset";"tec","fact";"c32","rate";"c64","rate";"cmpd","";"ec32","diff";"ec64","diff";"f","fact";"family","";"n","raw";"s",""},2,FALSE)</f>
        <v>rate</v>
      </c>
      <c r="L1489" s="4" t="str">
        <f t="shared" si="92"/>
        <v/>
      </c>
      <c r="M1489" s="5" t="str">
        <f t="shared" si="93"/>
        <v/>
      </c>
      <c r="N1489" s="5" t="str">
        <f t="shared" si="94"/>
        <v/>
      </c>
      <c r="O1489" s="5" t="str">
        <f t="shared" si="95"/>
        <v/>
      </c>
    </row>
    <row r="1490" spans="1:15">
      <c r="A1490" s="5" t="s">
        <v>3823</v>
      </c>
      <c r="B1490" s="5" t="s">
        <v>29</v>
      </c>
      <c r="C1490" s="5" t="s">
        <v>35</v>
      </c>
      <c r="D1490" s="5" t="s">
        <v>3824</v>
      </c>
      <c r="E1490" s="5" t="s">
        <v>3825</v>
      </c>
      <c r="F1490" s="5"/>
      <c r="G1490" s="5">
        <v>-1</v>
      </c>
      <c r="H1490" s="5" t="s">
        <v>27</v>
      </c>
      <c r="I1490" s="5">
        <v>-1</v>
      </c>
      <c r="J1490" s="5"/>
      <c r="K1490" s="4" t="str">
        <f>VLOOKUP(IF(ISBLANK(J1490),C1490,LEFT(J1490,IFERROR(FIND("_",LEFT(J1490,4)),1)-1)),{"","fact";"c","reset";"tc","reset";"ec","reset";"tec","fact";"c32","rate";"c64","rate";"cmpd","";"ec32","diff";"ec64","diff";"f","fact";"family","";"n","raw";"s",""},2,FALSE)</f>
        <v>rate</v>
      </c>
      <c r="L1490" s="4" t="str">
        <f t="shared" si="92"/>
        <v/>
      </c>
      <c r="M1490" s="5" t="str">
        <f t="shared" si="93"/>
        <v/>
      </c>
      <c r="N1490" s="5" t="str">
        <f t="shared" si="94"/>
        <v/>
      </c>
      <c r="O1490" s="5" t="str">
        <f t="shared" si="95"/>
        <v/>
      </c>
    </row>
    <row r="1491" spans="1:15">
      <c r="A1491" s="5" t="s">
        <v>3826</v>
      </c>
      <c r="B1491" s="5" t="s">
        <v>29</v>
      </c>
      <c r="C1491" s="5" t="s">
        <v>35</v>
      </c>
      <c r="D1491" s="5" t="s">
        <v>3827</v>
      </c>
      <c r="E1491" s="5" t="s">
        <v>3828</v>
      </c>
      <c r="F1491" s="5"/>
      <c r="G1491" s="5">
        <v>-1</v>
      </c>
      <c r="H1491" s="5" t="s">
        <v>27</v>
      </c>
      <c r="I1491" s="5">
        <v>-1</v>
      </c>
      <c r="J1491" s="5"/>
      <c r="K1491" s="4" t="str">
        <f>VLOOKUP(IF(ISBLANK(J1491),C1491,LEFT(J1491,IFERROR(FIND("_",LEFT(J1491,4)),1)-1)),{"","fact";"c","reset";"tc","reset";"ec","reset";"tec","fact";"c32","rate";"c64","rate";"cmpd","";"ec32","diff";"ec64","diff";"f","fact";"family","";"n","raw";"s",""},2,FALSE)</f>
        <v>rate</v>
      </c>
      <c r="L1491" s="4" t="str">
        <f t="shared" si="92"/>
        <v/>
      </c>
      <c r="M1491" s="5" t="str">
        <f t="shared" si="93"/>
        <v/>
      </c>
      <c r="N1491" s="5" t="str">
        <f t="shared" si="94"/>
        <v/>
      </c>
      <c r="O1491" s="5" t="str">
        <f t="shared" si="95"/>
        <v/>
      </c>
    </row>
    <row r="1492" spans="1:15" ht="45">
      <c r="A1492" s="5" t="s">
        <v>3829</v>
      </c>
      <c r="B1492" s="5" t="s">
        <v>29</v>
      </c>
      <c r="C1492" s="5" t="s">
        <v>455</v>
      </c>
      <c r="D1492" s="5" t="s">
        <v>165</v>
      </c>
      <c r="E1492" s="5" t="s">
        <v>3416</v>
      </c>
      <c r="F1492" s="5"/>
      <c r="G1492" s="5">
        <v>5</v>
      </c>
      <c r="H1492" s="5" t="s">
        <v>27</v>
      </c>
      <c r="I1492" s="5"/>
      <c r="J1492" s="5" t="s">
        <v>3830</v>
      </c>
      <c r="K1492" s="4" t="str">
        <f>VLOOKUP(IF(ISBLANK(J1492),C1492,LEFT(J1492,IFERROR(FIND("_",LEFT(J1492,4)),1)-1)),{"","fact";"c","reset";"tc","reset";"ec","reset";"tec","fact";"c32","rate";"c64","rate";"cmpd","";"ec32","diff";"ec64","diff";"f","fact";"family","";"n","raw";"s",""},2,FALSE)</f>
        <v>reset</v>
      </c>
      <c r="L1492" s="4" t="str">
        <f t="shared" si="92"/>
        <v>∑ (core.*.cumulativeReadResponseTime)</v>
      </c>
      <c r="M1492" s="5" t="str">
        <f t="shared" si="93"/>
        <v>sum</v>
      </c>
      <c r="N1492" s="5" t="str">
        <f t="shared" si="94"/>
        <v>core.*.cumulativeReadResponseTime</v>
      </c>
      <c r="O1492" s="5" t="str">
        <f t="shared" si="95"/>
        <v/>
      </c>
    </row>
    <row r="1493" spans="1:15" ht="45">
      <c r="A1493" s="5" t="s">
        <v>3831</v>
      </c>
      <c r="B1493" s="5" t="s">
        <v>29</v>
      </c>
      <c r="C1493" s="5" t="s">
        <v>455</v>
      </c>
      <c r="D1493" s="5" t="s">
        <v>192</v>
      </c>
      <c r="E1493" s="5" t="s">
        <v>3418</v>
      </c>
      <c r="F1493" s="5"/>
      <c r="G1493" s="5">
        <v>5</v>
      </c>
      <c r="H1493" s="5" t="s">
        <v>27</v>
      </c>
      <c r="I1493" s="5"/>
      <c r="J1493" s="5" t="s">
        <v>3832</v>
      </c>
      <c r="K1493" s="4" t="str">
        <f>VLOOKUP(IF(ISBLANK(J1493),C1493,LEFT(J1493,IFERROR(FIND("_",LEFT(J1493,4)),1)-1)),{"","fact";"c","reset";"tc","reset";"ec","reset";"tec","fact";"c32","rate";"c64","rate";"cmpd","";"ec32","diff";"ec64","diff";"f","fact";"family","";"n","raw";"s",""},2,FALSE)</f>
        <v>reset</v>
      </c>
      <c r="L1493" s="4" t="str">
        <f t="shared" si="92"/>
        <v>∑ (core.*.cumulativeWriteResponseTime)</v>
      </c>
      <c r="M1493" s="5" t="str">
        <f t="shared" si="93"/>
        <v>sum</v>
      </c>
      <c r="N1493" s="5" t="str">
        <f t="shared" si="94"/>
        <v>core.*.cumulativeWriteResponseTime</v>
      </c>
      <c r="O1493" s="5" t="str">
        <f t="shared" si="95"/>
        <v/>
      </c>
    </row>
    <row r="1494" spans="1:15" ht="30">
      <c r="A1494" s="5" t="s">
        <v>3833</v>
      </c>
      <c r="B1494" s="5" t="s">
        <v>29</v>
      </c>
      <c r="C1494" s="5" t="s">
        <v>455</v>
      </c>
      <c r="D1494" s="5" t="s">
        <v>3176</v>
      </c>
      <c r="E1494" s="5" t="s">
        <v>3420</v>
      </c>
      <c r="F1494" s="5"/>
      <c r="G1494" s="5">
        <v>5</v>
      </c>
      <c r="H1494" s="5" t="s">
        <v>27</v>
      </c>
      <c r="I1494" s="5"/>
      <c r="J1494" s="5" t="s">
        <v>3242</v>
      </c>
      <c r="K1494" s="4" t="str">
        <f>VLOOKUP(IF(ISBLANK(J1494),C1494,LEFT(J1494,IFERROR(FIND("_",LEFT(J1494,4)),1)-1)),{"","fact";"c","reset";"tc","reset";"ec","reset";"tec","fact";"c32","rate";"c64","rate";"cmpd","";"ec32","diff";"ec64","diff";"f","fact";"family","";"n","raw";"s",""},2,FALSE)</f>
        <v>reset</v>
      </c>
      <c r="L1494" s="4" t="str">
        <f t="shared" si="92"/>
        <v>∑ (core.*.nonZeroQueueArrivals)</v>
      </c>
      <c r="M1494" s="5" t="str">
        <f t="shared" si="93"/>
        <v>sum</v>
      </c>
      <c r="N1494" s="5" t="str">
        <f t="shared" si="94"/>
        <v>core.*.nonZeroQueueArrivals</v>
      </c>
      <c r="O1494" s="5" t="str">
        <f t="shared" si="95"/>
        <v/>
      </c>
    </row>
    <row r="1495" spans="1:15">
      <c r="A1495" s="5" t="s">
        <v>3834</v>
      </c>
      <c r="B1495" s="5" t="s">
        <v>29</v>
      </c>
      <c r="C1495" s="5" t="s">
        <v>455</v>
      </c>
      <c r="D1495" s="5" t="s">
        <v>1044</v>
      </c>
      <c r="E1495" s="5" t="s">
        <v>3422</v>
      </c>
      <c r="F1495" s="5"/>
      <c r="G1495" s="5">
        <v>5</v>
      </c>
      <c r="H1495" s="5" t="s">
        <v>27</v>
      </c>
      <c r="I1495" s="5"/>
      <c r="J1495" s="5" t="s">
        <v>3244</v>
      </c>
      <c r="K1495" s="4" t="str">
        <f>VLOOKUP(IF(ISBLANK(J1495),C1495,LEFT(J1495,IFERROR(FIND("_",LEFT(J1495,4)),1)-1)),{"","fact";"c","reset";"tc","reset";"ec","reset";"tec","fact";"c32","rate";"c64","rate";"cmpd","";"ec32","diff";"ec64","diff";"f","fact";"family","";"n","raw";"s",""},2,FALSE)</f>
        <v>reset</v>
      </c>
      <c r="L1495" s="4" t="str">
        <f t="shared" si="92"/>
        <v>∑ (core.*.readBlocks)</v>
      </c>
      <c r="M1495" s="5" t="str">
        <f t="shared" si="93"/>
        <v>sum</v>
      </c>
      <c r="N1495" s="5" t="str">
        <f t="shared" si="94"/>
        <v>core.*.readBlocks</v>
      </c>
      <c r="O1495" s="5" t="str">
        <f t="shared" si="95"/>
        <v/>
      </c>
    </row>
    <row r="1496" spans="1:15">
      <c r="A1496" s="5" t="s">
        <v>3835</v>
      </c>
      <c r="B1496" s="5" t="s">
        <v>29</v>
      </c>
      <c r="C1496" s="5" t="s">
        <v>455</v>
      </c>
      <c r="D1496" s="5" t="s">
        <v>1055</v>
      </c>
      <c r="E1496" s="5" t="s">
        <v>3424</v>
      </c>
      <c r="F1496" s="5" t="s">
        <v>458</v>
      </c>
      <c r="G1496" s="5">
        <v>5</v>
      </c>
      <c r="H1496" s="5" t="s">
        <v>27</v>
      </c>
      <c r="I1496" s="5"/>
      <c r="J1496" s="5" t="s">
        <v>3425</v>
      </c>
      <c r="K1496" s="4" t="str">
        <f>VLOOKUP(IF(ISBLANK(J1496),C1496,LEFT(J1496,IFERROR(FIND("_",LEFT(J1496,4)),1)-1)),{"","fact";"c","reset";"tc","reset";"ec","reset";"tec","fact";"c32","rate";"c64","rate";"cmpd","";"ec32","diff";"ec64","diff";"f","fact";"family","";"n","raw";"s",""},2,FALSE)</f>
        <v>reset</v>
      </c>
      <c r="L1496" s="4" t="str">
        <f t="shared" si="92"/>
        <v>readBlocks * storage.blockSize</v>
      </c>
      <c r="M1496" s="5" t="str">
        <f t="shared" si="93"/>
        <v>mult</v>
      </c>
      <c r="N1496" s="5" t="str">
        <f t="shared" si="94"/>
        <v>readBlocks</v>
      </c>
      <c r="O1496" s="5" t="str">
        <f t="shared" si="95"/>
        <v>storage.blockSize</v>
      </c>
    </row>
    <row r="1497" spans="1:15">
      <c r="A1497" s="5" t="s">
        <v>3836</v>
      </c>
      <c r="B1497" s="5" t="s">
        <v>29</v>
      </c>
      <c r="C1497" s="5" t="s">
        <v>455</v>
      </c>
      <c r="D1497" s="5" t="s">
        <v>42</v>
      </c>
      <c r="E1497" s="5" t="s">
        <v>3427</v>
      </c>
      <c r="F1497" s="5"/>
      <c r="G1497" s="5">
        <v>5</v>
      </c>
      <c r="H1497" s="5" t="s">
        <v>27</v>
      </c>
      <c r="I1497" s="5"/>
      <c r="J1497" s="5" t="s">
        <v>3247</v>
      </c>
      <c r="K1497" s="4" t="str">
        <f>VLOOKUP(IF(ISBLANK(J1497),C1497,LEFT(J1497,IFERROR(FIND("_",LEFT(J1497,4)),1)-1)),{"","fact";"c","reset";"tc","reset";"ec","reset";"tec","fact";"c32","rate";"c64","rate";"cmpd","";"ec32","diff";"ec64","diff";"f","fact";"family","";"n","raw";"s",""},2,FALSE)</f>
        <v>reset</v>
      </c>
      <c r="L1497" s="4" t="str">
        <f t="shared" si="92"/>
        <v>∑ (core.*.reads)</v>
      </c>
      <c r="M1497" s="5" t="str">
        <f t="shared" si="93"/>
        <v>sum</v>
      </c>
      <c r="N1497" s="5" t="str">
        <f t="shared" si="94"/>
        <v>core.*.reads</v>
      </c>
      <c r="O1497" s="5" t="str">
        <f t="shared" si="95"/>
        <v/>
      </c>
    </row>
    <row r="1498" spans="1:15" ht="45">
      <c r="A1498" s="5" t="s">
        <v>3837</v>
      </c>
      <c r="B1498" s="5" t="s">
        <v>29</v>
      </c>
      <c r="C1498" s="5" t="s">
        <v>455</v>
      </c>
      <c r="D1498" s="5" t="s">
        <v>3429</v>
      </c>
      <c r="E1498" s="5" t="s">
        <v>3430</v>
      </c>
      <c r="F1498" s="5"/>
      <c r="G1498" s="5">
        <v>5</v>
      </c>
      <c r="H1498" s="5" t="s">
        <v>27</v>
      </c>
      <c r="I1498" s="5"/>
      <c r="J1498" s="5" t="s">
        <v>3838</v>
      </c>
      <c r="K1498" s="4" t="str">
        <f>VLOOKUP(IF(ISBLANK(J1498),C1498,LEFT(J1498,IFERROR(FIND("_",LEFT(J1498,4)),1)-1)),{"","fact";"c","reset";"tc","reset";"ec","reset";"tec","fact";"c32","rate";"c64","rate";"cmpd","";"ec32","diff";"ec64","diff";"f","fact";"family","";"n","raw";"s",""},2,FALSE)</f>
        <v>reset</v>
      </c>
      <c r="L1498" s="4" t="str">
        <f t="shared" si="92"/>
        <v>∑ (core.*.readSize1024BlockPlusOverflow)</v>
      </c>
      <c r="M1498" s="5" t="str">
        <f t="shared" si="93"/>
        <v>sum</v>
      </c>
      <c r="N1498" s="5" t="str">
        <f t="shared" si="94"/>
        <v>core.*.readSize1024BlockPlusOverflow</v>
      </c>
      <c r="O1498" s="5" t="str">
        <f t="shared" si="95"/>
        <v/>
      </c>
    </row>
    <row r="1499" spans="1:15">
      <c r="A1499" s="5" t="s">
        <v>3839</v>
      </c>
      <c r="B1499" s="5" t="s">
        <v>29</v>
      </c>
      <c r="C1499" s="5" t="s">
        <v>455</v>
      </c>
      <c r="D1499" s="5" t="s">
        <v>3432</v>
      </c>
      <c r="E1499" s="5" t="s">
        <v>3433</v>
      </c>
      <c r="F1499" s="5"/>
      <c r="G1499" s="5">
        <v>5</v>
      </c>
      <c r="H1499" s="5" t="s">
        <v>27</v>
      </c>
      <c r="I1499" s="5"/>
      <c r="J1499" s="5" t="s">
        <v>3840</v>
      </c>
      <c r="K1499" s="4" t="str">
        <f>VLOOKUP(IF(ISBLANK(J1499),C1499,LEFT(J1499,IFERROR(FIND("_",LEFT(J1499,4)),1)-1)),{"","fact";"c","reset";"tc","reset";"ec","reset";"tec","fact";"c32","rate";"c64","rate";"cmpd","";"ec32","diff";"ec64","diff";"f","fact";"family","";"n","raw";"s",""},2,FALSE)</f>
        <v>reset</v>
      </c>
      <c r="L1499" s="4" t="str">
        <f t="shared" si="92"/>
        <v>∑ (core.*.readSize128Block)</v>
      </c>
      <c r="M1499" s="5" t="str">
        <f t="shared" si="93"/>
        <v>sum</v>
      </c>
      <c r="N1499" s="5" t="str">
        <f t="shared" si="94"/>
        <v>core.*.readSize128Block</v>
      </c>
      <c r="O1499" s="5" t="str">
        <f t="shared" si="95"/>
        <v/>
      </c>
    </row>
    <row r="1500" spans="1:15">
      <c r="A1500" s="5" t="s">
        <v>3841</v>
      </c>
      <c r="B1500" s="5" t="s">
        <v>29</v>
      </c>
      <c r="C1500" s="5" t="s">
        <v>455</v>
      </c>
      <c r="D1500" s="5" t="s">
        <v>3435</v>
      </c>
      <c r="E1500" s="5" t="s">
        <v>3436</v>
      </c>
      <c r="F1500" s="5"/>
      <c r="G1500" s="5">
        <v>5</v>
      </c>
      <c r="H1500" s="5" t="s">
        <v>27</v>
      </c>
      <c r="I1500" s="5"/>
      <c r="J1500" s="5" t="s">
        <v>3842</v>
      </c>
      <c r="K1500" s="4" t="str">
        <f>VLOOKUP(IF(ISBLANK(J1500),C1500,LEFT(J1500,IFERROR(FIND("_",LEFT(J1500,4)),1)-1)),{"","fact";"c","reset";"tc","reset";"ec","reset";"tec","fact";"c32","rate";"c64","rate";"cmpd","";"ec32","diff";"ec64","diff";"f","fact";"family","";"n","raw";"s",""},2,FALSE)</f>
        <v>reset</v>
      </c>
      <c r="L1500" s="4" t="str">
        <f t="shared" si="92"/>
        <v>∑ (core.*.readSize16Block)</v>
      </c>
      <c r="M1500" s="5" t="str">
        <f t="shared" si="93"/>
        <v>sum</v>
      </c>
      <c r="N1500" s="5" t="str">
        <f t="shared" si="94"/>
        <v>core.*.readSize16Block</v>
      </c>
      <c r="O1500" s="5" t="str">
        <f t="shared" si="95"/>
        <v/>
      </c>
    </row>
    <row r="1501" spans="1:15">
      <c r="A1501" s="5" t="s">
        <v>3843</v>
      </c>
      <c r="B1501" s="5" t="s">
        <v>29</v>
      </c>
      <c r="C1501" s="5" t="s">
        <v>455</v>
      </c>
      <c r="D1501" s="5" t="s">
        <v>3438</v>
      </c>
      <c r="E1501" s="5" t="s">
        <v>3439</v>
      </c>
      <c r="F1501" s="5"/>
      <c r="G1501" s="5">
        <v>5</v>
      </c>
      <c r="H1501" s="5" t="s">
        <v>27</v>
      </c>
      <c r="I1501" s="5"/>
      <c r="J1501" s="5" t="s">
        <v>3844</v>
      </c>
      <c r="K1501" s="4" t="str">
        <f>VLOOKUP(IF(ISBLANK(J1501),C1501,LEFT(J1501,IFERROR(FIND("_",LEFT(J1501,4)),1)-1)),{"","fact";"c","reset";"tc","reset";"ec","reset";"tec","fact";"c32","rate";"c64","rate";"cmpd","";"ec32","diff";"ec64","diff";"f","fact";"family","";"n","raw";"s",""},2,FALSE)</f>
        <v>reset</v>
      </c>
      <c r="L1501" s="4" t="str">
        <f t="shared" si="92"/>
        <v>∑ (core.*.readSize1Block)</v>
      </c>
      <c r="M1501" s="5" t="str">
        <f t="shared" si="93"/>
        <v>sum</v>
      </c>
      <c r="N1501" s="5" t="str">
        <f t="shared" si="94"/>
        <v>core.*.readSize1Block</v>
      </c>
      <c r="O1501" s="5" t="str">
        <f t="shared" si="95"/>
        <v/>
      </c>
    </row>
    <row r="1502" spans="1:15">
      <c r="A1502" s="5" t="s">
        <v>3845</v>
      </c>
      <c r="B1502" s="5" t="s">
        <v>29</v>
      </c>
      <c r="C1502" s="5" t="s">
        <v>455</v>
      </c>
      <c r="D1502" s="5" t="s">
        <v>3441</v>
      </c>
      <c r="E1502" s="5" t="s">
        <v>3442</v>
      </c>
      <c r="F1502" s="5"/>
      <c r="G1502" s="5">
        <v>5</v>
      </c>
      <c r="H1502" s="5" t="s">
        <v>27</v>
      </c>
      <c r="I1502" s="5"/>
      <c r="J1502" s="5" t="s">
        <v>3846</v>
      </c>
      <c r="K1502" s="4" t="str">
        <f>VLOOKUP(IF(ISBLANK(J1502),C1502,LEFT(J1502,IFERROR(FIND("_",LEFT(J1502,4)),1)-1)),{"","fact";"c","reset";"tc","reset";"ec","reset";"tec","fact";"c32","rate";"c64","rate";"cmpd","";"ec32","diff";"ec64","diff";"f","fact";"family","";"n","raw";"s",""},2,FALSE)</f>
        <v>reset</v>
      </c>
      <c r="L1502" s="4" t="str">
        <f t="shared" si="92"/>
        <v>∑ (core.*.readSize256Block)</v>
      </c>
      <c r="M1502" s="5" t="str">
        <f t="shared" si="93"/>
        <v>sum</v>
      </c>
      <c r="N1502" s="5" t="str">
        <f t="shared" si="94"/>
        <v>core.*.readSize256Block</v>
      </c>
      <c r="O1502" s="5" t="str">
        <f t="shared" si="95"/>
        <v/>
      </c>
    </row>
    <row r="1503" spans="1:15">
      <c r="A1503" s="5" t="s">
        <v>3847</v>
      </c>
      <c r="B1503" s="5" t="s">
        <v>29</v>
      </c>
      <c r="C1503" s="5" t="s">
        <v>455</v>
      </c>
      <c r="D1503" s="5" t="s">
        <v>3444</v>
      </c>
      <c r="E1503" s="5" t="s">
        <v>3445</v>
      </c>
      <c r="F1503" s="5"/>
      <c r="G1503" s="5">
        <v>5</v>
      </c>
      <c r="H1503" s="5" t="s">
        <v>27</v>
      </c>
      <c r="I1503" s="5"/>
      <c r="J1503" s="5" t="s">
        <v>3848</v>
      </c>
      <c r="K1503" s="4" t="str">
        <f>VLOOKUP(IF(ISBLANK(J1503),C1503,LEFT(J1503,IFERROR(FIND("_",LEFT(J1503,4)),1)-1)),{"","fact";"c","reset";"tc","reset";"ec","reset";"tec","fact";"c32","rate";"c64","rate";"cmpd","";"ec32","diff";"ec64","diff";"f","fact";"family","";"n","raw";"s",""},2,FALSE)</f>
        <v>reset</v>
      </c>
      <c r="L1503" s="4" t="str">
        <f t="shared" si="92"/>
        <v>∑ (core.*.readSize2Block)</v>
      </c>
      <c r="M1503" s="5" t="str">
        <f t="shared" si="93"/>
        <v>sum</v>
      </c>
      <c r="N1503" s="5" t="str">
        <f t="shared" si="94"/>
        <v>core.*.readSize2Block</v>
      </c>
      <c r="O1503" s="5" t="str">
        <f t="shared" si="95"/>
        <v/>
      </c>
    </row>
    <row r="1504" spans="1:15">
      <c r="A1504" s="5" t="s">
        <v>3849</v>
      </c>
      <c r="B1504" s="5" t="s">
        <v>29</v>
      </c>
      <c r="C1504" s="5" t="s">
        <v>455</v>
      </c>
      <c r="D1504" s="5" t="s">
        <v>3447</v>
      </c>
      <c r="E1504" s="5" t="s">
        <v>3448</v>
      </c>
      <c r="F1504" s="5"/>
      <c r="G1504" s="5">
        <v>5</v>
      </c>
      <c r="H1504" s="5" t="s">
        <v>27</v>
      </c>
      <c r="I1504" s="5"/>
      <c r="J1504" s="5" t="s">
        <v>3850</v>
      </c>
      <c r="K1504" s="4" t="str">
        <f>VLOOKUP(IF(ISBLANK(J1504),C1504,LEFT(J1504,IFERROR(FIND("_",LEFT(J1504,4)),1)-1)),{"","fact";"c","reset";"tc","reset";"ec","reset";"tec","fact";"c32","rate";"c64","rate";"cmpd","";"ec32","diff";"ec64","diff";"f","fact";"family","";"n","raw";"s",""},2,FALSE)</f>
        <v>reset</v>
      </c>
      <c r="L1504" s="4" t="str">
        <f t="shared" si="92"/>
        <v>∑ (core.*.readSize32Block)</v>
      </c>
      <c r="M1504" s="5" t="str">
        <f t="shared" si="93"/>
        <v>sum</v>
      </c>
      <c r="N1504" s="5" t="str">
        <f t="shared" si="94"/>
        <v>core.*.readSize32Block</v>
      </c>
      <c r="O1504" s="5" t="str">
        <f t="shared" si="95"/>
        <v/>
      </c>
    </row>
    <row r="1505" spans="1:15">
      <c r="A1505" s="5" t="s">
        <v>3851</v>
      </c>
      <c r="B1505" s="5" t="s">
        <v>29</v>
      </c>
      <c r="C1505" s="5" t="s">
        <v>455</v>
      </c>
      <c r="D1505" s="5" t="s">
        <v>3450</v>
      </c>
      <c r="E1505" s="5" t="s">
        <v>3451</v>
      </c>
      <c r="F1505" s="5"/>
      <c r="G1505" s="5">
        <v>5</v>
      </c>
      <c r="H1505" s="5" t="s">
        <v>27</v>
      </c>
      <c r="I1505" s="5"/>
      <c r="J1505" s="5" t="s">
        <v>3852</v>
      </c>
      <c r="K1505" s="4" t="str">
        <f>VLOOKUP(IF(ISBLANK(J1505),C1505,LEFT(J1505,IFERROR(FIND("_",LEFT(J1505,4)),1)-1)),{"","fact";"c","reset";"tc","reset";"ec","reset";"tec","fact";"c32","rate";"c64","rate";"cmpd","";"ec32","diff";"ec64","diff";"f","fact";"family","";"n","raw";"s",""},2,FALSE)</f>
        <v>reset</v>
      </c>
      <c r="L1505" s="4" t="str">
        <f t="shared" si="92"/>
        <v>∑ (core.*.readSize4Block)</v>
      </c>
      <c r="M1505" s="5" t="str">
        <f t="shared" si="93"/>
        <v>sum</v>
      </c>
      <c r="N1505" s="5" t="str">
        <f t="shared" si="94"/>
        <v>core.*.readSize4Block</v>
      </c>
      <c r="O1505" s="5" t="str">
        <f t="shared" si="95"/>
        <v/>
      </c>
    </row>
    <row r="1506" spans="1:15">
      <c r="A1506" s="5" t="s">
        <v>3853</v>
      </c>
      <c r="B1506" s="5" t="s">
        <v>29</v>
      </c>
      <c r="C1506" s="5" t="s">
        <v>455</v>
      </c>
      <c r="D1506" s="5" t="s">
        <v>3453</v>
      </c>
      <c r="E1506" s="5" t="s">
        <v>3454</v>
      </c>
      <c r="F1506" s="5"/>
      <c r="G1506" s="5">
        <v>5</v>
      </c>
      <c r="H1506" s="5" t="s">
        <v>27</v>
      </c>
      <c r="I1506" s="5"/>
      <c r="J1506" s="5" t="s">
        <v>3854</v>
      </c>
      <c r="K1506" s="4" t="str">
        <f>VLOOKUP(IF(ISBLANK(J1506),C1506,LEFT(J1506,IFERROR(FIND("_",LEFT(J1506,4)),1)-1)),{"","fact";"c","reset";"tc","reset";"ec","reset";"tec","fact";"c32","rate";"c64","rate";"cmpd","";"ec32","diff";"ec64","diff";"f","fact";"family","";"n","raw";"s",""},2,FALSE)</f>
        <v>reset</v>
      </c>
      <c r="L1506" s="4" t="str">
        <f t="shared" si="92"/>
        <v>∑ (core.*.readSize512Block)</v>
      </c>
      <c r="M1506" s="5" t="str">
        <f t="shared" si="93"/>
        <v>sum</v>
      </c>
      <c r="N1506" s="5" t="str">
        <f t="shared" si="94"/>
        <v>core.*.readSize512Block</v>
      </c>
      <c r="O1506" s="5" t="str">
        <f t="shared" si="95"/>
        <v/>
      </c>
    </row>
    <row r="1507" spans="1:15">
      <c r="A1507" s="5" t="s">
        <v>3855</v>
      </c>
      <c r="B1507" s="5" t="s">
        <v>29</v>
      </c>
      <c r="C1507" s="5" t="s">
        <v>455</v>
      </c>
      <c r="D1507" s="5" t="s">
        <v>3456</v>
      </c>
      <c r="E1507" s="5" t="s">
        <v>3457</v>
      </c>
      <c r="F1507" s="5"/>
      <c r="G1507" s="5">
        <v>5</v>
      </c>
      <c r="H1507" s="5" t="s">
        <v>27</v>
      </c>
      <c r="I1507" s="5"/>
      <c r="J1507" s="5" t="s">
        <v>3856</v>
      </c>
      <c r="K1507" s="4" t="str">
        <f>VLOOKUP(IF(ISBLANK(J1507),C1507,LEFT(J1507,IFERROR(FIND("_",LEFT(J1507,4)),1)-1)),{"","fact";"c","reset";"tc","reset";"ec","reset";"tec","fact";"c32","rate";"c64","rate";"cmpd","";"ec32","diff";"ec64","diff";"f","fact";"family","";"n","raw";"s",""},2,FALSE)</f>
        <v>reset</v>
      </c>
      <c r="L1507" s="4" t="str">
        <f t="shared" si="92"/>
        <v>∑ (core.*.readSize64Block)</v>
      </c>
      <c r="M1507" s="5" t="str">
        <f t="shared" si="93"/>
        <v>sum</v>
      </c>
      <c r="N1507" s="5" t="str">
        <f t="shared" si="94"/>
        <v>core.*.readSize64Block</v>
      </c>
      <c r="O1507" s="5" t="str">
        <f t="shared" si="95"/>
        <v/>
      </c>
    </row>
    <row r="1508" spans="1:15">
      <c r="A1508" s="5" t="s">
        <v>3857</v>
      </c>
      <c r="B1508" s="5" t="s">
        <v>29</v>
      </c>
      <c r="C1508" s="5" t="s">
        <v>455</v>
      </c>
      <c r="D1508" s="5" t="s">
        <v>3459</v>
      </c>
      <c r="E1508" s="5" t="s">
        <v>3460</v>
      </c>
      <c r="F1508" s="5"/>
      <c r="G1508" s="5">
        <v>5</v>
      </c>
      <c r="H1508" s="5" t="s">
        <v>27</v>
      </c>
      <c r="I1508" s="5"/>
      <c r="J1508" s="5" t="s">
        <v>3858</v>
      </c>
      <c r="K1508" s="4" t="str">
        <f>VLOOKUP(IF(ISBLANK(J1508),C1508,LEFT(J1508,IFERROR(FIND("_",LEFT(J1508,4)),1)-1)),{"","fact";"c","reset";"tc","reset";"ec","reset";"tec","fact";"c32","rate";"c64","rate";"cmpd","";"ec32","diff";"ec64","diff";"f","fact";"family","";"n","raw";"s",""},2,FALSE)</f>
        <v>reset</v>
      </c>
      <c r="L1508" s="4" t="str">
        <f t="shared" si="92"/>
        <v>∑ (core.*.readSize8Block)</v>
      </c>
      <c r="M1508" s="5" t="str">
        <f t="shared" si="93"/>
        <v>sum</v>
      </c>
      <c r="N1508" s="5" t="str">
        <f t="shared" si="94"/>
        <v>core.*.readSize8Block</v>
      </c>
      <c r="O1508" s="5" t="str">
        <f t="shared" si="95"/>
        <v/>
      </c>
    </row>
    <row r="1509" spans="1:15" ht="30">
      <c r="A1509" s="5" t="s">
        <v>3859</v>
      </c>
      <c r="B1509" s="5" t="s">
        <v>29</v>
      </c>
      <c r="C1509" s="5" t="s">
        <v>455</v>
      </c>
      <c r="D1509" s="5" t="s">
        <v>3462</v>
      </c>
      <c r="E1509" s="5" t="s">
        <v>3463</v>
      </c>
      <c r="F1509" s="5"/>
      <c r="G1509" s="5">
        <v>5</v>
      </c>
      <c r="H1509" s="5" t="s">
        <v>27</v>
      </c>
      <c r="I1509" s="5"/>
      <c r="J1509" s="5" t="s">
        <v>3860</v>
      </c>
      <c r="K1509" s="4" t="str">
        <f>VLOOKUP(IF(ISBLANK(J1509),C1509,LEFT(J1509,IFERROR(FIND("_",LEFT(J1509,4)),1)-1)),{"","fact";"c","reset";"tc","reset";"ec","reset";"tec","fact";"c32","rate";"c64","rate";"cmpd","";"ec32","diff";"ec64","diff";"f","fact";"family","";"n","raw";"s",""},2,FALSE)</f>
        <v>reset</v>
      </c>
      <c r="L1509" s="4" t="str">
        <f t="shared" si="92"/>
        <v>∑ (core.*.rgReadBlocksPosition0)</v>
      </c>
      <c r="M1509" s="5" t="str">
        <f t="shared" si="93"/>
        <v>sum</v>
      </c>
      <c r="N1509" s="5" t="str">
        <f t="shared" si="94"/>
        <v>core.*.rgReadBlocksPosition0</v>
      </c>
      <c r="O1509" s="5" t="str">
        <f t="shared" si="95"/>
        <v/>
      </c>
    </row>
    <row r="1510" spans="1:15" ht="30">
      <c r="A1510" s="5" t="s">
        <v>3861</v>
      </c>
      <c r="B1510" s="5" t="s">
        <v>29</v>
      </c>
      <c r="C1510" s="5" t="s">
        <v>455</v>
      </c>
      <c r="D1510" s="5" t="s">
        <v>3465</v>
      </c>
      <c r="E1510" s="5" t="s">
        <v>3466</v>
      </c>
      <c r="F1510" s="5"/>
      <c r="G1510" s="5">
        <v>5</v>
      </c>
      <c r="H1510" s="5" t="s">
        <v>27</v>
      </c>
      <c r="I1510" s="5"/>
      <c r="J1510" s="5" t="s">
        <v>3862</v>
      </c>
      <c r="K1510" s="4" t="str">
        <f>VLOOKUP(IF(ISBLANK(J1510),C1510,LEFT(J1510,IFERROR(FIND("_",LEFT(J1510,4)),1)-1)),{"","fact";"c","reset";"tc","reset";"ec","reset";"tec","fact";"c32","rate";"c64","rate";"cmpd","";"ec32","diff";"ec64","diff";"f","fact";"family","";"n","raw";"s",""},2,FALSE)</f>
        <v>reset</v>
      </c>
      <c r="L1510" s="4" t="str">
        <f t="shared" si="92"/>
        <v>∑ (core.*.rgReadBlocksPosition1)</v>
      </c>
      <c r="M1510" s="5" t="str">
        <f t="shared" si="93"/>
        <v>sum</v>
      </c>
      <c r="N1510" s="5" t="str">
        <f t="shared" si="94"/>
        <v>core.*.rgReadBlocksPosition1</v>
      </c>
      <c r="O1510" s="5" t="str">
        <f t="shared" si="95"/>
        <v/>
      </c>
    </row>
    <row r="1511" spans="1:15" ht="45">
      <c r="A1511" s="5" t="s">
        <v>3863</v>
      </c>
      <c r="B1511" s="5" t="s">
        <v>29</v>
      </c>
      <c r="C1511" s="5" t="s">
        <v>455</v>
      </c>
      <c r="D1511" s="5" t="s">
        <v>3468</v>
      </c>
      <c r="E1511" s="5" t="s">
        <v>3469</v>
      </c>
      <c r="F1511" s="5"/>
      <c r="G1511" s="5">
        <v>5</v>
      </c>
      <c r="H1511" s="5" t="s">
        <v>27</v>
      </c>
      <c r="I1511" s="5"/>
      <c r="J1511" s="5" t="s">
        <v>3864</v>
      </c>
      <c r="K1511" s="4" t="str">
        <f>VLOOKUP(IF(ISBLANK(J1511),C1511,LEFT(J1511,IFERROR(FIND("_",LEFT(J1511,4)),1)-1)),{"","fact";"c","reset";"tc","reset";"ec","reset";"tec","fact";"c32","rate";"c64","rate";"cmpd","";"ec32","diff";"ec64","diff";"f","fact";"family","";"n","raw";"s",""},2,FALSE)</f>
        <v>reset</v>
      </c>
      <c r="L1511" s="4" t="str">
        <f t="shared" si="92"/>
        <v>∑ (core.*.rgReadBlocksPosition10)</v>
      </c>
      <c r="M1511" s="5" t="str">
        <f t="shared" si="93"/>
        <v>sum</v>
      </c>
      <c r="N1511" s="5" t="str">
        <f t="shared" si="94"/>
        <v>core.*.rgReadBlocksPosition10</v>
      </c>
      <c r="O1511" s="5" t="str">
        <f t="shared" si="95"/>
        <v/>
      </c>
    </row>
    <row r="1512" spans="1:15" ht="45">
      <c r="A1512" s="5" t="s">
        <v>3865</v>
      </c>
      <c r="B1512" s="5" t="s">
        <v>29</v>
      </c>
      <c r="C1512" s="5" t="s">
        <v>455</v>
      </c>
      <c r="D1512" s="5" t="s">
        <v>3471</v>
      </c>
      <c r="E1512" s="5" t="s">
        <v>3472</v>
      </c>
      <c r="F1512" s="5"/>
      <c r="G1512" s="5">
        <v>5</v>
      </c>
      <c r="H1512" s="5" t="s">
        <v>27</v>
      </c>
      <c r="I1512" s="5"/>
      <c r="J1512" s="5" t="s">
        <v>3866</v>
      </c>
      <c r="K1512" s="4" t="str">
        <f>VLOOKUP(IF(ISBLANK(J1512),C1512,LEFT(J1512,IFERROR(FIND("_",LEFT(J1512,4)),1)-1)),{"","fact";"c","reset";"tc","reset";"ec","reset";"tec","fact";"c32","rate";"c64","rate";"cmpd","";"ec32","diff";"ec64","diff";"f","fact";"family","";"n","raw";"s",""},2,FALSE)</f>
        <v>reset</v>
      </c>
      <c r="L1512" s="4" t="str">
        <f t="shared" si="92"/>
        <v>∑ (core.*.rgReadBlocksPosition11)</v>
      </c>
      <c r="M1512" s="5" t="str">
        <f t="shared" si="93"/>
        <v>sum</v>
      </c>
      <c r="N1512" s="5" t="str">
        <f t="shared" si="94"/>
        <v>core.*.rgReadBlocksPosition11</v>
      </c>
      <c r="O1512" s="5" t="str">
        <f t="shared" si="95"/>
        <v/>
      </c>
    </row>
    <row r="1513" spans="1:15" ht="45">
      <c r="A1513" s="5" t="s">
        <v>3867</v>
      </c>
      <c r="B1513" s="5" t="s">
        <v>29</v>
      </c>
      <c r="C1513" s="5" t="s">
        <v>455</v>
      </c>
      <c r="D1513" s="5" t="s">
        <v>3474</v>
      </c>
      <c r="E1513" s="5" t="s">
        <v>3475</v>
      </c>
      <c r="F1513" s="5"/>
      <c r="G1513" s="5">
        <v>5</v>
      </c>
      <c r="H1513" s="5" t="s">
        <v>27</v>
      </c>
      <c r="I1513" s="5"/>
      <c r="J1513" s="5" t="s">
        <v>3868</v>
      </c>
      <c r="K1513" s="4" t="str">
        <f>VLOOKUP(IF(ISBLANK(J1513),C1513,LEFT(J1513,IFERROR(FIND("_",LEFT(J1513,4)),1)-1)),{"","fact";"c","reset";"tc","reset";"ec","reset";"tec","fact";"c32","rate";"c64","rate";"cmpd","";"ec32","diff";"ec64","diff";"f","fact";"family","";"n","raw";"s",""},2,FALSE)</f>
        <v>reset</v>
      </c>
      <c r="L1513" s="4" t="str">
        <f t="shared" si="92"/>
        <v>∑ (core.*.rgReadBlocksPosition12)</v>
      </c>
      <c r="M1513" s="5" t="str">
        <f t="shared" si="93"/>
        <v>sum</v>
      </c>
      <c r="N1513" s="5" t="str">
        <f t="shared" si="94"/>
        <v>core.*.rgReadBlocksPosition12</v>
      </c>
      <c r="O1513" s="5" t="str">
        <f t="shared" si="95"/>
        <v/>
      </c>
    </row>
    <row r="1514" spans="1:15" ht="45">
      <c r="A1514" s="5" t="s">
        <v>3869</v>
      </c>
      <c r="B1514" s="5" t="s">
        <v>29</v>
      </c>
      <c r="C1514" s="5" t="s">
        <v>455</v>
      </c>
      <c r="D1514" s="5" t="s">
        <v>3477</v>
      </c>
      <c r="E1514" s="5" t="s">
        <v>3478</v>
      </c>
      <c r="F1514" s="5"/>
      <c r="G1514" s="5">
        <v>5</v>
      </c>
      <c r="H1514" s="5" t="s">
        <v>27</v>
      </c>
      <c r="I1514" s="5"/>
      <c r="J1514" s="5" t="s">
        <v>3870</v>
      </c>
      <c r="K1514" s="4" t="str">
        <f>VLOOKUP(IF(ISBLANK(J1514),C1514,LEFT(J1514,IFERROR(FIND("_",LEFT(J1514,4)),1)-1)),{"","fact";"c","reset";"tc","reset";"ec","reset";"tec","fact";"c32","rate";"c64","rate";"cmpd","";"ec32","diff";"ec64","diff";"f","fact";"family","";"n","raw";"s",""},2,FALSE)</f>
        <v>reset</v>
      </c>
      <c r="L1514" s="4" t="str">
        <f t="shared" si="92"/>
        <v>∑ (core.*.rgReadBlocksPosition13)</v>
      </c>
      <c r="M1514" s="5" t="str">
        <f t="shared" si="93"/>
        <v>sum</v>
      </c>
      <c r="N1514" s="5" t="str">
        <f t="shared" si="94"/>
        <v>core.*.rgReadBlocksPosition13</v>
      </c>
      <c r="O1514" s="5" t="str">
        <f t="shared" si="95"/>
        <v/>
      </c>
    </row>
    <row r="1515" spans="1:15" ht="45">
      <c r="A1515" s="5" t="s">
        <v>3871</v>
      </c>
      <c r="B1515" s="5" t="s">
        <v>29</v>
      </c>
      <c r="C1515" s="5" t="s">
        <v>455</v>
      </c>
      <c r="D1515" s="5" t="s">
        <v>3480</v>
      </c>
      <c r="E1515" s="5" t="s">
        <v>3481</v>
      </c>
      <c r="F1515" s="5"/>
      <c r="G1515" s="5">
        <v>5</v>
      </c>
      <c r="H1515" s="5" t="s">
        <v>27</v>
      </c>
      <c r="I1515" s="5"/>
      <c r="J1515" s="5" t="s">
        <v>3872</v>
      </c>
      <c r="K1515" s="4" t="str">
        <f>VLOOKUP(IF(ISBLANK(J1515),C1515,LEFT(J1515,IFERROR(FIND("_",LEFT(J1515,4)),1)-1)),{"","fact";"c","reset";"tc","reset";"ec","reset";"tec","fact";"c32","rate";"c64","rate";"cmpd","";"ec32","diff";"ec64","diff";"f","fact";"family","";"n","raw";"s",""},2,FALSE)</f>
        <v>reset</v>
      </c>
      <c r="L1515" s="4" t="str">
        <f t="shared" si="92"/>
        <v>∑ (core.*.rgReadBlocksPosition14)</v>
      </c>
      <c r="M1515" s="5" t="str">
        <f t="shared" si="93"/>
        <v>sum</v>
      </c>
      <c r="N1515" s="5" t="str">
        <f t="shared" si="94"/>
        <v>core.*.rgReadBlocksPosition14</v>
      </c>
      <c r="O1515" s="5" t="str">
        <f t="shared" si="95"/>
        <v/>
      </c>
    </row>
    <row r="1516" spans="1:15" ht="45">
      <c r="A1516" s="5" t="s">
        <v>3873</v>
      </c>
      <c r="B1516" s="5" t="s">
        <v>29</v>
      </c>
      <c r="C1516" s="5" t="s">
        <v>455</v>
      </c>
      <c r="D1516" s="5" t="s">
        <v>3483</v>
      </c>
      <c r="E1516" s="5" t="s">
        <v>3484</v>
      </c>
      <c r="F1516" s="5"/>
      <c r="G1516" s="5">
        <v>5</v>
      </c>
      <c r="H1516" s="5" t="s">
        <v>27</v>
      </c>
      <c r="I1516" s="5"/>
      <c r="J1516" s="5" t="s">
        <v>3874</v>
      </c>
      <c r="K1516" s="4" t="str">
        <f>VLOOKUP(IF(ISBLANK(J1516),C1516,LEFT(J1516,IFERROR(FIND("_",LEFT(J1516,4)),1)-1)),{"","fact";"c","reset";"tc","reset";"ec","reset";"tec","fact";"c32","rate";"c64","rate";"cmpd","";"ec32","diff";"ec64","diff";"f","fact";"family","";"n","raw";"s",""},2,FALSE)</f>
        <v>reset</v>
      </c>
      <c r="L1516" s="4" t="str">
        <f t="shared" si="92"/>
        <v>∑ (core.*.rgReadBlocksPosition15)</v>
      </c>
      <c r="M1516" s="5" t="str">
        <f t="shared" si="93"/>
        <v>sum</v>
      </c>
      <c r="N1516" s="5" t="str">
        <f t="shared" si="94"/>
        <v>core.*.rgReadBlocksPosition15</v>
      </c>
      <c r="O1516" s="5" t="str">
        <f t="shared" si="95"/>
        <v/>
      </c>
    </row>
    <row r="1517" spans="1:15" ht="30">
      <c r="A1517" s="5" t="s">
        <v>3875</v>
      </c>
      <c r="B1517" s="5" t="s">
        <v>29</v>
      </c>
      <c r="C1517" s="5" t="s">
        <v>455</v>
      </c>
      <c r="D1517" s="5" t="s">
        <v>3486</v>
      </c>
      <c r="E1517" s="5" t="s">
        <v>3487</v>
      </c>
      <c r="F1517" s="5"/>
      <c r="G1517" s="5">
        <v>5</v>
      </c>
      <c r="H1517" s="5" t="s">
        <v>27</v>
      </c>
      <c r="I1517" s="5"/>
      <c r="J1517" s="5" t="s">
        <v>3876</v>
      </c>
      <c r="K1517" s="4" t="str">
        <f>VLOOKUP(IF(ISBLANK(J1517),C1517,LEFT(J1517,IFERROR(FIND("_",LEFT(J1517,4)),1)-1)),{"","fact";"c","reset";"tc","reset";"ec","reset";"tec","fact";"c32","rate";"c64","rate";"cmpd","";"ec32","diff";"ec64","diff";"f","fact";"family","";"n","raw";"s",""},2,FALSE)</f>
        <v>reset</v>
      </c>
      <c r="L1517" s="4" t="str">
        <f t="shared" si="92"/>
        <v>∑ (core.*.rgReadBlocksPosition2)</v>
      </c>
      <c r="M1517" s="5" t="str">
        <f t="shared" si="93"/>
        <v>sum</v>
      </c>
      <c r="N1517" s="5" t="str">
        <f t="shared" si="94"/>
        <v>core.*.rgReadBlocksPosition2</v>
      </c>
      <c r="O1517" s="5" t="str">
        <f t="shared" si="95"/>
        <v/>
      </c>
    </row>
    <row r="1518" spans="1:15" ht="30">
      <c r="A1518" s="5" t="s">
        <v>3877</v>
      </c>
      <c r="B1518" s="5" t="s">
        <v>29</v>
      </c>
      <c r="C1518" s="5" t="s">
        <v>455</v>
      </c>
      <c r="D1518" s="5" t="s">
        <v>3489</v>
      </c>
      <c r="E1518" s="5" t="s">
        <v>3490</v>
      </c>
      <c r="F1518" s="5"/>
      <c r="G1518" s="5">
        <v>5</v>
      </c>
      <c r="H1518" s="5" t="s">
        <v>27</v>
      </c>
      <c r="I1518" s="5"/>
      <c r="J1518" s="5" t="s">
        <v>3878</v>
      </c>
      <c r="K1518" s="4" t="str">
        <f>VLOOKUP(IF(ISBLANK(J1518),C1518,LEFT(J1518,IFERROR(FIND("_",LEFT(J1518,4)),1)-1)),{"","fact";"c","reset";"tc","reset";"ec","reset";"tec","fact";"c32","rate";"c64","rate";"cmpd","";"ec32","diff";"ec64","diff";"f","fact";"family","";"n","raw";"s",""},2,FALSE)</f>
        <v>reset</v>
      </c>
      <c r="L1518" s="4" t="str">
        <f t="shared" si="92"/>
        <v>∑ (core.*.rgReadBlocksPosition3)</v>
      </c>
      <c r="M1518" s="5" t="str">
        <f t="shared" si="93"/>
        <v>sum</v>
      </c>
      <c r="N1518" s="5" t="str">
        <f t="shared" si="94"/>
        <v>core.*.rgReadBlocksPosition3</v>
      </c>
      <c r="O1518" s="5" t="str">
        <f t="shared" si="95"/>
        <v/>
      </c>
    </row>
    <row r="1519" spans="1:15" ht="30">
      <c r="A1519" s="5" t="s">
        <v>3879</v>
      </c>
      <c r="B1519" s="5" t="s">
        <v>29</v>
      </c>
      <c r="C1519" s="5" t="s">
        <v>455</v>
      </c>
      <c r="D1519" s="5" t="s">
        <v>3492</v>
      </c>
      <c r="E1519" s="5" t="s">
        <v>3493</v>
      </c>
      <c r="F1519" s="5"/>
      <c r="G1519" s="5">
        <v>5</v>
      </c>
      <c r="H1519" s="5" t="s">
        <v>27</v>
      </c>
      <c r="I1519" s="5"/>
      <c r="J1519" s="5" t="s">
        <v>3880</v>
      </c>
      <c r="K1519" s="4" t="str">
        <f>VLOOKUP(IF(ISBLANK(J1519),C1519,LEFT(J1519,IFERROR(FIND("_",LEFT(J1519,4)),1)-1)),{"","fact";"c","reset";"tc","reset";"ec","reset";"tec","fact";"c32","rate";"c64","rate";"cmpd","";"ec32","diff";"ec64","diff";"f","fact";"family","";"n","raw";"s",""},2,FALSE)</f>
        <v>reset</v>
      </c>
      <c r="L1519" s="4" t="str">
        <f t="shared" si="92"/>
        <v>∑ (core.*.rgReadBlocksPosition4)</v>
      </c>
      <c r="M1519" s="5" t="str">
        <f t="shared" si="93"/>
        <v>sum</v>
      </c>
      <c r="N1519" s="5" t="str">
        <f t="shared" si="94"/>
        <v>core.*.rgReadBlocksPosition4</v>
      </c>
      <c r="O1519" s="5" t="str">
        <f t="shared" si="95"/>
        <v/>
      </c>
    </row>
    <row r="1520" spans="1:15" ht="30">
      <c r="A1520" s="5" t="s">
        <v>3881</v>
      </c>
      <c r="B1520" s="5" t="s">
        <v>29</v>
      </c>
      <c r="C1520" s="5" t="s">
        <v>455</v>
      </c>
      <c r="D1520" s="5" t="s">
        <v>3495</v>
      </c>
      <c r="E1520" s="5" t="s">
        <v>3496</v>
      </c>
      <c r="F1520" s="5"/>
      <c r="G1520" s="5">
        <v>5</v>
      </c>
      <c r="H1520" s="5" t="s">
        <v>27</v>
      </c>
      <c r="I1520" s="5"/>
      <c r="J1520" s="5" t="s">
        <v>3882</v>
      </c>
      <c r="K1520" s="4" t="str">
        <f>VLOOKUP(IF(ISBLANK(J1520),C1520,LEFT(J1520,IFERROR(FIND("_",LEFT(J1520,4)),1)-1)),{"","fact";"c","reset";"tc","reset";"ec","reset";"tec","fact";"c32","rate";"c64","rate";"cmpd","";"ec32","diff";"ec64","diff";"f","fact";"family","";"n","raw";"s",""},2,FALSE)</f>
        <v>reset</v>
      </c>
      <c r="L1520" s="4" t="str">
        <f t="shared" si="92"/>
        <v>∑ (core.*.rgReadBlocksPosition5)</v>
      </c>
      <c r="M1520" s="5" t="str">
        <f t="shared" si="93"/>
        <v>sum</v>
      </c>
      <c r="N1520" s="5" t="str">
        <f t="shared" si="94"/>
        <v>core.*.rgReadBlocksPosition5</v>
      </c>
      <c r="O1520" s="5" t="str">
        <f t="shared" si="95"/>
        <v/>
      </c>
    </row>
    <row r="1521" spans="1:15" ht="30">
      <c r="A1521" s="5" t="s">
        <v>3883</v>
      </c>
      <c r="B1521" s="5" t="s">
        <v>29</v>
      </c>
      <c r="C1521" s="5" t="s">
        <v>455</v>
      </c>
      <c r="D1521" s="5" t="s">
        <v>3498</v>
      </c>
      <c r="E1521" s="5" t="s">
        <v>3499</v>
      </c>
      <c r="F1521" s="5"/>
      <c r="G1521" s="5">
        <v>5</v>
      </c>
      <c r="H1521" s="5" t="s">
        <v>27</v>
      </c>
      <c r="I1521" s="5"/>
      <c r="J1521" s="5" t="s">
        <v>3884</v>
      </c>
      <c r="K1521" s="4" t="str">
        <f>VLOOKUP(IF(ISBLANK(J1521),C1521,LEFT(J1521,IFERROR(FIND("_",LEFT(J1521,4)),1)-1)),{"","fact";"c","reset";"tc","reset";"ec","reset";"tec","fact";"c32","rate";"c64","rate";"cmpd","";"ec32","diff";"ec64","diff";"f","fact";"family","";"n","raw";"s",""},2,FALSE)</f>
        <v>reset</v>
      </c>
      <c r="L1521" s="4" t="str">
        <f t="shared" si="92"/>
        <v>∑ (core.*.rgReadBlocksPosition6)</v>
      </c>
      <c r="M1521" s="5" t="str">
        <f t="shared" si="93"/>
        <v>sum</v>
      </c>
      <c r="N1521" s="5" t="str">
        <f t="shared" si="94"/>
        <v>core.*.rgReadBlocksPosition6</v>
      </c>
      <c r="O1521" s="5" t="str">
        <f t="shared" si="95"/>
        <v/>
      </c>
    </row>
    <row r="1522" spans="1:15" ht="30">
      <c r="A1522" s="5" t="s">
        <v>3885</v>
      </c>
      <c r="B1522" s="5" t="s">
        <v>29</v>
      </c>
      <c r="C1522" s="5" t="s">
        <v>455</v>
      </c>
      <c r="D1522" s="5" t="s">
        <v>3501</v>
      </c>
      <c r="E1522" s="5" t="s">
        <v>3502</v>
      </c>
      <c r="F1522" s="5"/>
      <c r="G1522" s="5">
        <v>5</v>
      </c>
      <c r="H1522" s="5" t="s">
        <v>27</v>
      </c>
      <c r="I1522" s="5"/>
      <c r="J1522" s="5" t="s">
        <v>3886</v>
      </c>
      <c r="K1522" s="4" t="str">
        <f>VLOOKUP(IF(ISBLANK(J1522),C1522,LEFT(J1522,IFERROR(FIND("_",LEFT(J1522,4)),1)-1)),{"","fact";"c","reset";"tc","reset";"ec","reset";"tec","fact";"c32","rate";"c64","rate";"cmpd","";"ec32","diff";"ec64","diff";"f","fact";"family","";"n","raw";"s",""},2,FALSE)</f>
        <v>reset</v>
      </c>
      <c r="L1522" s="4" t="str">
        <f t="shared" si="92"/>
        <v>∑ (core.*.rgReadBlocksPosition7)</v>
      </c>
      <c r="M1522" s="5" t="str">
        <f t="shared" si="93"/>
        <v>sum</v>
      </c>
      <c r="N1522" s="5" t="str">
        <f t="shared" si="94"/>
        <v>core.*.rgReadBlocksPosition7</v>
      </c>
      <c r="O1522" s="5" t="str">
        <f t="shared" si="95"/>
        <v/>
      </c>
    </row>
    <row r="1523" spans="1:15" ht="30">
      <c r="A1523" s="5" t="s">
        <v>3887</v>
      </c>
      <c r="B1523" s="5" t="s">
        <v>29</v>
      </c>
      <c r="C1523" s="5" t="s">
        <v>455</v>
      </c>
      <c r="D1523" s="5" t="s">
        <v>3504</v>
      </c>
      <c r="E1523" s="5" t="s">
        <v>3505</v>
      </c>
      <c r="F1523" s="5"/>
      <c r="G1523" s="5">
        <v>5</v>
      </c>
      <c r="H1523" s="5" t="s">
        <v>27</v>
      </c>
      <c r="I1523" s="5"/>
      <c r="J1523" s="5" t="s">
        <v>3888</v>
      </c>
      <c r="K1523" s="4" t="str">
        <f>VLOOKUP(IF(ISBLANK(J1523),C1523,LEFT(J1523,IFERROR(FIND("_",LEFT(J1523,4)),1)-1)),{"","fact";"c","reset";"tc","reset";"ec","reset";"tec","fact";"c32","rate";"c64","rate";"cmpd","";"ec32","diff";"ec64","diff";"f","fact";"family","";"n","raw";"s",""},2,FALSE)</f>
        <v>reset</v>
      </c>
      <c r="L1523" s="4" t="str">
        <f t="shared" si="92"/>
        <v>∑ (core.*.rgReadBlocksPosition8)</v>
      </c>
      <c r="M1523" s="5" t="str">
        <f t="shared" si="93"/>
        <v>sum</v>
      </c>
      <c r="N1523" s="5" t="str">
        <f t="shared" si="94"/>
        <v>core.*.rgReadBlocksPosition8</v>
      </c>
      <c r="O1523" s="5" t="str">
        <f t="shared" si="95"/>
        <v/>
      </c>
    </row>
    <row r="1524" spans="1:15" ht="30">
      <c r="A1524" s="5" t="s">
        <v>3889</v>
      </c>
      <c r="B1524" s="5" t="s">
        <v>29</v>
      </c>
      <c r="C1524" s="5" t="s">
        <v>455</v>
      </c>
      <c r="D1524" s="5" t="s">
        <v>3507</v>
      </c>
      <c r="E1524" s="5" t="s">
        <v>3508</v>
      </c>
      <c r="F1524" s="5"/>
      <c r="G1524" s="5">
        <v>5</v>
      </c>
      <c r="H1524" s="5" t="s">
        <v>27</v>
      </c>
      <c r="I1524" s="5"/>
      <c r="J1524" s="5" t="s">
        <v>3890</v>
      </c>
      <c r="K1524" s="4" t="str">
        <f>VLOOKUP(IF(ISBLANK(J1524),C1524,LEFT(J1524,IFERROR(FIND("_",LEFT(J1524,4)),1)-1)),{"","fact";"c","reset";"tc","reset";"ec","reset";"tec","fact";"c32","rate";"c64","rate";"cmpd","";"ec32","diff";"ec64","diff";"f","fact";"family","";"n","raw";"s",""},2,FALSE)</f>
        <v>reset</v>
      </c>
      <c r="L1524" s="4" t="str">
        <f t="shared" si="92"/>
        <v>∑ (core.*.rgReadBlocksPosition9)</v>
      </c>
      <c r="M1524" s="5" t="str">
        <f t="shared" si="93"/>
        <v>sum</v>
      </c>
      <c r="N1524" s="5" t="str">
        <f t="shared" si="94"/>
        <v>core.*.rgReadBlocksPosition9</v>
      </c>
      <c r="O1524" s="5" t="str">
        <f t="shared" si="95"/>
        <v/>
      </c>
    </row>
    <row r="1525" spans="1:15" ht="30">
      <c r="A1525" s="5" t="s">
        <v>3891</v>
      </c>
      <c r="B1525" s="5" t="s">
        <v>29</v>
      </c>
      <c r="C1525" s="5" t="s">
        <v>455</v>
      </c>
      <c r="D1525" s="5" t="s">
        <v>3510</v>
      </c>
      <c r="E1525" s="5" t="s">
        <v>3511</v>
      </c>
      <c r="F1525" s="5" t="s">
        <v>458</v>
      </c>
      <c r="G1525" s="5">
        <v>5</v>
      </c>
      <c r="H1525" s="5" t="s">
        <v>27</v>
      </c>
      <c r="I1525" s="5"/>
      <c r="J1525" s="5" t="s">
        <v>3512</v>
      </c>
      <c r="K1525" s="4" t="str">
        <f>VLOOKUP(IF(ISBLANK(J1525),C1525,LEFT(J1525,IFERROR(FIND("_",LEFT(J1525,4)),1)-1)),{"","fact";"c","reset";"tc","reset";"ec","reset";"tec","fact";"c32","rate";"c64","rate";"cmpd","";"ec32","diff";"ec64","diff";"f","fact";"family","";"n","raw";"s",""},2,FALSE)</f>
        <v>reset</v>
      </c>
      <c r="L1525" s="4" t="str">
        <f t="shared" si="92"/>
        <v>rgReadBlocksPosition0 * storage.blockSize</v>
      </c>
      <c r="M1525" s="5" t="str">
        <f t="shared" si="93"/>
        <v>mult</v>
      </c>
      <c r="N1525" s="5" t="str">
        <f t="shared" si="94"/>
        <v>rgReadBlocksPosition0</v>
      </c>
      <c r="O1525" s="5" t="str">
        <f t="shared" si="95"/>
        <v>storage.blockSize</v>
      </c>
    </row>
    <row r="1526" spans="1:15" ht="30">
      <c r="A1526" s="5" t="s">
        <v>3892</v>
      </c>
      <c r="B1526" s="5" t="s">
        <v>29</v>
      </c>
      <c r="C1526" s="5" t="s">
        <v>455</v>
      </c>
      <c r="D1526" s="5" t="s">
        <v>3514</v>
      </c>
      <c r="E1526" s="5" t="s">
        <v>3515</v>
      </c>
      <c r="F1526" s="5" t="s">
        <v>458</v>
      </c>
      <c r="G1526" s="5">
        <v>5</v>
      </c>
      <c r="H1526" s="5" t="s">
        <v>27</v>
      </c>
      <c r="I1526" s="5"/>
      <c r="J1526" s="5" t="s">
        <v>3516</v>
      </c>
      <c r="K1526" s="4" t="str">
        <f>VLOOKUP(IF(ISBLANK(J1526),C1526,LEFT(J1526,IFERROR(FIND("_",LEFT(J1526,4)),1)-1)),{"","fact";"c","reset";"tc","reset";"ec","reset";"tec","fact";"c32","rate";"c64","rate";"cmpd","";"ec32","diff";"ec64","diff";"f","fact";"family","";"n","raw";"s",""},2,FALSE)</f>
        <v>reset</v>
      </c>
      <c r="L1526" s="4" t="str">
        <f t="shared" si="92"/>
        <v>rgReadBlocksPosition1 * storage.blockSize</v>
      </c>
      <c r="M1526" s="5" t="str">
        <f t="shared" si="93"/>
        <v>mult</v>
      </c>
      <c r="N1526" s="5" t="str">
        <f t="shared" si="94"/>
        <v>rgReadBlocksPosition1</v>
      </c>
      <c r="O1526" s="5" t="str">
        <f t="shared" si="95"/>
        <v>storage.blockSize</v>
      </c>
    </row>
    <row r="1527" spans="1:15" ht="30">
      <c r="A1527" s="5" t="s">
        <v>3893</v>
      </c>
      <c r="B1527" s="5" t="s">
        <v>29</v>
      </c>
      <c r="C1527" s="5" t="s">
        <v>455</v>
      </c>
      <c r="D1527" s="5" t="s">
        <v>3518</v>
      </c>
      <c r="E1527" s="5" t="s">
        <v>3519</v>
      </c>
      <c r="F1527" s="5" t="s">
        <v>458</v>
      </c>
      <c r="G1527" s="5">
        <v>5</v>
      </c>
      <c r="H1527" s="5" t="s">
        <v>27</v>
      </c>
      <c r="I1527" s="5"/>
      <c r="J1527" s="5" t="s">
        <v>3520</v>
      </c>
      <c r="K1527" s="4" t="str">
        <f>VLOOKUP(IF(ISBLANK(J1527),C1527,LEFT(J1527,IFERROR(FIND("_",LEFT(J1527,4)),1)-1)),{"","fact";"c","reset";"tc","reset";"ec","reset";"tec","fact";"c32","rate";"c64","rate";"cmpd","";"ec32","diff";"ec64","diff";"f","fact";"family","";"n","raw";"s",""},2,FALSE)</f>
        <v>reset</v>
      </c>
      <c r="L1527" s="4" t="str">
        <f t="shared" si="92"/>
        <v>rgReadBlocksPosition10 * storage.blockSize</v>
      </c>
      <c r="M1527" s="5" t="str">
        <f t="shared" si="93"/>
        <v>mult</v>
      </c>
      <c r="N1527" s="5" t="str">
        <f t="shared" si="94"/>
        <v>rgReadBlocksPosition10</v>
      </c>
      <c r="O1527" s="5" t="str">
        <f t="shared" si="95"/>
        <v>storage.blockSize</v>
      </c>
    </row>
    <row r="1528" spans="1:15" ht="30">
      <c r="A1528" s="5" t="s">
        <v>3894</v>
      </c>
      <c r="B1528" s="5" t="s">
        <v>29</v>
      </c>
      <c r="C1528" s="5" t="s">
        <v>455</v>
      </c>
      <c r="D1528" s="5" t="s">
        <v>3522</v>
      </c>
      <c r="E1528" s="5" t="s">
        <v>3523</v>
      </c>
      <c r="F1528" s="5" t="s">
        <v>458</v>
      </c>
      <c r="G1528" s="5">
        <v>5</v>
      </c>
      <c r="H1528" s="5" t="s">
        <v>27</v>
      </c>
      <c r="I1528" s="5"/>
      <c r="J1528" s="5" t="s">
        <v>3524</v>
      </c>
      <c r="K1528" s="4" t="str">
        <f>VLOOKUP(IF(ISBLANK(J1528),C1528,LEFT(J1528,IFERROR(FIND("_",LEFT(J1528,4)),1)-1)),{"","fact";"c","reset";"tc","reset";"ec","reset";"tec","fact";"c32","rate";"c64","rate";"cmpd","";"ec32","diff";"ec64","diff";"f","fact";"family","";"n","raw";"s",""},2,FALSE)</f>
        <v>reset</v>
      </c>
      <c r="L1528" s="4" t="str">
        <f t="shared" si="92"/>
        <v>rgReadBlocksPosition11 * storage.blockSize</v>
      </c>
      <c r="M1528" s="5" t="str">
        <f t="shared" si="93"/>
        <v>mult</v>
      </c>
      <c r="N1528" s="5" t="str">
        <f t="shared" si="94"/>
        <v>rgReadBlocksPosition11</v>
      </c>
      <c r="O1528" s="5" t="str">
        <f t="shared" si="95"/>
        <v>storage.blockSize</v>
      </c>
    </row>
    <row r="1529" spans="1:15" ht="30">
      <c r="A1529" s="5" t="s">
        <v>3895</v>
      </c>
      <c r="B1529" s="5" t="s">
        <v>29</v>
      </c>
      <c r="C1529" s="5" t="s">
        <v>455</v>
      </c>
      <c r="D1529" s="5" t="s">
        <v>3526</v>
      </c>
      <c r="E1529" s="5" t="s">
        <v>3527</v>
      </c>
      <c r="F1529" s="5" t="s">
        <v>458</v>
      </c>
      <c r="G1529" s="5">
        <v>5</v>
      </c>
      <c r="H1529" s="5" t="s">
        <v>27</v>
      </c>
      <c r="I1529" s="5"/>
      <c r="J1529" s="5" t="s">
        <v>3528</v>
      </c>
      <c r="K1529" s="4" t="str">
        <f>VLOOKUP(IF(ISBLANK(J1529),C1529,LEFT(J1529,IFERROR(FIND("_",LEFT(J1529,4)),1)-1)),{"","fact";"c","reset";"tc","reset";"ec","reset";"tec","fact";"c32","rate";"c64","rate";"cmpd","";"ec32","diff";"ec64","diff";"f","fact";"family","";"n","raw";"s",""},2,FALSE)</f>
        <v>reset</v>
      </c>
      <c r="L1529" s="4" t="str">
        <f t="shared" si="92"/>
        <v>rgReadBlocksPosition12 * storage.blockSize</v>
      </c>
      <c r="M1529" s="5" t="str">
        <f t="shared" si="93"/>
        <v>mult</v>
      </c>
      <c r="N1529" s="5" t="str">
        <f t="shared" si="94"/>
        <v>rgReadBlocksPosition12</v>
      </c>
      <c r="O1529" s="5" t="str">
        <f t="shared" si="95"/>
        <v>storage.blockSize</v>
      </c>
    </row>
    <row r="1530" spans="1:15" ht="30">
      <c r="A1530" s="5" t="s">
        <v>3896</v>
      </c>
      <c r="B1530" s="5" t="s">
        <v>29</v>
      </c>
      <c r="C1530" s="5" t="s">
        <v>455</v>
      </c>
      <c r="D1530" s="5" t="s">
        <v>3530</v>
      </c>
      <c r="E1530" s="5" t="s">
        <v>3531</v>
      </c>
      <c r="F1530" s="5" t="s">
        <v>458</v>
      </c>
      <c r="G1530" s="5">
        <v>5</v>
      </c>
      <c r="H1530" s="5" t="s">
        <v>27</v>
      </c>
      <c r="I1530" s="5"/>
      <c r="J1530" s="5" t="s">
        <v>3532</v>
      </c>
      <c r="K1530" s="4" t="str">
        <f>VLOOKUP(IF(ISBLANK(J1530),C1530,LEFT(J1530,IFERROR(FIND("_",LEFT(J1530,4)),1)-1)),{"","fact";"c","reset";"tc","reset";"ec","reset";"tec","fact";"c32","rate";"c64","rate";"cmpd","";"ec32","diff";"ec64","diff";"f","fact";"family","";"n","raw";"s",""},2,FALSE)</f>
        <v>reset</v>
      </c>
      <c r="L1530" s="4" t="str">
        <f t="shared" si="92"/>
        <v>rgReadBlocksPosition13 * storage.blockSize</v>
      </c>
      <c r="M1530" s="5" t="str">
        <f t="shared" si="93"/>
        <v>mult</v>
      </c>
      <c r="N1530" s="5" t="str">
        <f t="shared" si="94"/>
        <v>rgReadBlocksPosition13</v>
      </c>
      <c r="O1530" s="5" t="str">
        <f t="shared" si="95"/>
        <v>storage.blockSize</v>
      </c>
    </row>
    <row r="1531" spans="1:15" ht="30">
      <c r="A1531" s="5" t="s">
        <v>3897</v>
      </c>
      <c r="B1531" s="5" t="s">
        <v>29</v>
      </c>
      <c r="C1531" s="5" t="s">
        <v>455</v>
      </c>
      <c r="D1531" s="5" t="s">
        <v>3534</v>
      </c>
      <c r="E1531" s="5" t="s">
        <v>3535</v>
      </c>
      <c r="F1531" s="5" t="s">
        <v>458</v>
      </c>
      <c r="G1531" s="5">
        <v>5</v>
      </c>
      <c r="H1531" s="5" t="s">
        <v>27</v>
      </c>
      <c r="I1531" s="5"/>
      <c r="J1531" s="5" t="s">
        <v>3536</v>
      </c>
      <c r="K1531" s="4" t="str">
        <f>VLOOKUP(IF(ISBLANK(J1531),C1531,LEFT(J1531,IFERROR(FIND("_",LEFT(J1531,4)),1)-1)),{"","fact";"c","reset";"tc","reset";"ec","reset";"tec","fact";"c32","rate";"c64","rate";"cmpd","";"ec32","diff";"ec64","diff";"f","fact";"family","";"n","raw";"s",""},2,FALSE)</f>
        <v>reset</v>
      </c>
      <c r="L1531" s="4" t="str">
        <f t="shared" si="92"/>
        <v>rgReadBlocksPosition14 * storage.blockSize</v>
      </c>
      <c r="M1531" s="5" t="str">
        <f t="shared" si="93"/>
        <v>mult</v>
      </c>
      <c r="N1531" s="5" t="str">
        <f t="shared" si="94"/>
        <v>rgReadBlocksPosition14</v>
      </c>
      <c r="O1531" s="5" t="str">
        <f t="shared" si="95"/>
        <v>storage.blockSize</v>
      </c>
    </row>
    <row r="1532" spans="1:15" ht="30">
      <c r="A1532" s="5" t="s">
        <v>3898</v>
      </c>
      <c r="B1532" s="5" t="s">
        <v>29</v>
      </c>
      <c r="C1532" s="5" t="s">
        <v>455</v>
      </c>
      <c r="D1532" s="5" t="s">
        <v>3538</v>
      </c>
      <c r="E1532" s="5" t="s">
        <v>3539</v>
      </c>
      <c r="F1532" s="5" t="s">
        <v>458</v>
      </c>
      <c r="G1532" s="5">
        <v>5</v>
      </c>
      <c r="H1532" s="5" t="s">
        <v>27</v>
      </c>
      <c r="I1532" s="5"/>
      <c r="J1532" s="5" t="s">
        <v>3540</v>
      </c>
      <c r="K1532" s="4" t="str">
        <f>VLOOKUP(IF(ISBLANK(J1532),C1532,LEFT(J1532,IFERROR(FIND("_",LEFT(J1532,4)),1)-1)),{"","fact";"c","reset";"tc","reset";"ec","reset";"tec","fact";"c32","rate";"c64","rate";"cmpd","";"ec32","diff";"ec64","diff";"f","fact";"family","";"n","raw";"s",""},2,FALSE)</f>
        <v>reset</v>
      </c>
      <c r="L1532" s="4" t="str">
        <f t="shared" si="92"/>
        <v>rgReadBlocksPosition15 * storage.blockSize</v>
      </c>
      <c r="M1532" s="5" t="str">
        <f t="shared" si="93"/>
        <v>mult</v>
      </c>
      <c r="N1532" s="5" t="str">
        <f t="shared" si="94"/>
        <v>rgReadBlocksPosition15</v>
      </c>
      <c r="O1532" s="5" t="str">
        <f t="shared" si="95"/>
        <v>storage.blockSize</v>
      </c>
    </row>
    <row r="1533" spans="1:15" ht="30">
      <c r="A1533" s="5" t="s">
        <v>3899</v>
      </c>
      <c r="B1533" s="5" t="s">
        <v>29</v>
      </c>
      <c r="C1533" s="5" t="s">
        <v>455</v>
      </c>
      <c r="D1533" s="5" t="s">
        <v>3542</v>
      </c>
      <c r="E1533" s="5" t="s">
        <v>3543</v>
      </c>
      <c r="F1533" s="5" t="s">
        <v>458</v>
      </c>
      <c r="G1533" s="5">
        <v>5</v>
      </c>
      <c r="H1533" s="5" t="s">
        <v>27</v>
      </c>
      <c r="I1533" s="5"/>
      <c r="J1533" s="5" t="s">
        <v>3544</v>
      </c>
      <c r="K1533" s="4" t="str">
        <f>VLOOKUP(IF(ISBLANK(J1533),C1533,LEFT(J1533,IFERROR(FIND("_",LEFT(J1533,4)),1)-1)),{"","fact";"c","reset";"tc","reset";"ec","reset";"tec","fact";"c32","rate";"c64","rate";"cmpd","";"ec32","diff";"ec64","diff";"f","fact";"family","";"n","raw";"s",""},2,FALSE)</f>
        <v>reset</v>
      </c>
      <c r="L1533" s="4" t="str">
        <f t="shared" si="92"/>
        <v>rgReadBlocksPosition2 * storage.blockSize</v>
      </c>
      <c r="M1533" s="5" t="str">
        <f t="shared" si="93"/>
        <v>mult</v>
      </c>
      <c r="N1533" s="5" t="str">
        <f t="shared" si="94"/>
        <v>rgReadBlocksPosition2</v>
      </c>
      <c r="O1533" s="5" t="str">
        <f t="shared" si="95"/>
        <v>storage.blockSize</v>
      </c>
    </row>
    <row r="1534" spans="1:15" ht="30">
      <c r="A1534" s="5" t="s">
        <v>3900</v>
      </c>
      <c r="B1534" s="5" t="s">
        <v>29</v>
      </c>
      <c r="C1534" s="5" t="s">
        <v>455</v>
      </c>
      <c r="D1534" s="5" t="s">
        <v>3546</v>
      </c>
      <c r="E1534" s="5" t="s">
        <v>3547</v>
      </c>
      <c r="F1534" s="5" t="s">
        <v>458</v>
      </c>
      <c r="G1534" s="5">
        <v>5</v>
      </c>
      <c r="H1534" s="5" t="s">
        <v>27</v>
      </c>
      <c r="I1534" s="5"/>
      <c r="J1534" s="5" t="s">
        <v>3548</v>
      </c>
      <c r="K1534" s="4" t="str">
        <f>VLOOKUP(IF(ISBLANK(J1534),C1534,LEFT(J1534,IFERROR(FIND("_",LEFT(J1534,4)),1)-1)),{"","fact";"c","reset";"tc","reset";"ec","reset";"tec","fact";"c32","rate";"c64","rate";"cmpd","";"ec32","diff";"ec64","diff";"f","fact";"family","";"n","raw";"s",""},2,FALSE)</f>
        <v>reset</v>
      </c>
      <c r="L1534" s="4" t="str">
        <f t="shared" si="92"/>
        <v>rgReadBlocksPosition3 * storage.blockSize</v>
      </c>
      <c r="M1534" s="5" t="str">
        <f t="shared" si="93"/>
        <v>mult</v>
      </c>
      <c r="N1534" s="5" t="str">
        <f t="shared" si="94"/>
        <v>rgReadBlocksPosition3</v>
      </c>
      <c r="O1534" s="5" t="str">
        <f t="shared" si="95"/>
        <v>storage.blockSize</v>
      </c>
    </row>
    <row r="1535" spans="1:15" ht="30">
      <c r="A1535" s="5" t="s">
        <v>3901</v>
      </c>
      <c r="B1535" s="5" t="s">
        <v>29</v>
      </c>
      <c r="C1535" s="5" t="s">
        <v>455</v>
      </c>
      <c r="D1535" s="5" t="s">
        <v>3550</v>
      </c>
      <c r="E1535" s="5" t="s">
        <v>3551</v>
      </c>
      <c r="F1535" s="5" t="s">
        <v>458</v>
      </c>
      <c r="G1535" s="5">
        <v>5</v>
      </c>
      <c r="H1535" s="5" t="s">
        <v>27</v>
      </c>
      <c r="I1535" s="5"/>
      <c r="J1535" s="5" t="s">
        <v>3552</v>
      </c>
      <c r="K1535" s="4" t="str">
        <f>VLOOKUP(IF(ISBLANK(J1535),C1535,LEFT(J1535,IFERROR(FIND("_",LEFT(J1535,4)),1)-1)),{"","fact";"c","reset";"tc","reset";"ec","reset";"tec","fact";"c32","rate";"c64","rate";"cmpd","";"ec32","diff";"ec64","diff";"f","fact";"family","";"n","raw";"s",""},2,FALSE)</f>
        <v>reset</v>
      </c>
      <c r="L1535" s="4" t="str">
        <f t="shared" si="92"/>
        <v>rgReadBlocksPosition4 * storage.blockSize</v>
      </c>
      <c r="M1535" s="5" t="str">
        <f t="shared" si="93"/>
        <v>mult</v>
      </c>
      <c r="N1535" s="5" t="str">
        <f t="shared" si="94"/>
        <v>rgReadBlocksPosition4</v>
      </c>
      <c r="O1535" s="5" t="str">
        <f t="shared" si="95"/>
        <v>storage.blockSize</v>
      </c>
    </row>
    <row r="1536" spans="1:15" ht="30">
      <c r="A1536" s="5" t="s">
        <v>3902</v>
      </c>
      <c r="B1536" s="5" t="s">
        <v>29</v>
      </c>
      <c r="C1536" s="5" t="s">
        <v>455</v>
      </c>
      <c r="D1536" s="5" t="s">
        <v>3554</v>
      </c>
      <c r="E1536" s="5" t="s">
        <v>3555</v>
      </c>
      <c r="F1536" s="5" t="s">
        <v>458</v>
      </c>
      <c r="G1536" s="5">
        <v>5</v>
      </c>
      <c r="H1536" s="5" t="s">
        <v>27</v>
      </c>
      <c r="I1536" s="5"/>
      <c r="J1536" s="5" t="s">
        <v>3556</v>
      </c>
      <c r="K1536" s="4" t="str">
        <f>VLOOKUP(IF(ISBLANK(J1536),C1536,LEFT(J1536,IFERROR(FIND("_",LEFT(J1536,4)),1)-1)),{"","fact";"c","reset";"tc","reset";"ec","reset";"tec","fact";"c32","rate";"c64","rate";"cmpd","";"ec32","diff";"ec64","diff";"f","fact";"family","";"n","raw";"s",""},2,FALSE)</f>
        <v>reset</v>
      </c>
      <c r="L1536" s="4" t="str">
        <f t="shared" si="92"/>
        <v>rgReadBlocksPosition5 * storage.blockSize</v>
      </c>
      <c r="M1536" s="5" t="str">
        <f t="shared" si="93"/>
        <v>mult</v>
      </c>
      <c r="N1536" s="5" t="str">
        <f t="shared" si="94"/>
        <v>rgReadBlocksPosition5</v>
      </c>
      <c r="O1536" s="5" t="str">
        <f t="shared" si="95"/>
        <v>storage.blockSize</v>
      </c>
    </row>
    <row r="1537" spans="1:15" ht="30">
      <c r="A1537" s="5" t="s">
        <v>3903</v>
      </c>
      <c r="B1537" s="5" t="s">
        <v>29</v>
      </c>
      <c r="C1537" s="5" t="s">
        <v>455</v>
      </c>
      <c r="D1537" s="5" t="s">
        <v>3558</v>
      </c>
      <c r="E1537" s="5" t="s">
        <v>3559</v>
      </c>
      <c r="F1537" s="5" t="s">
        <v>458</v>
      </c>
      <c r="G1537" s="5">
        <v>5</v>
      </c>
      <c r="H1537" s="5" t="s">
        <v>27</v>
      </c>
      <c r="I1537" s="5"/>
      <c r="J1537" s="5" t="s">
        <v>3560</v>
      </c>
      <c r="K1537" s="4" t="str">
        <f>VLOOKUP(IF(ISBLANK(J1537),C1537,LEFT(J1537,IFERROR(FIND("_",LEFT(J1537,4)),1)-1)),{"","fact";"c","reset";"tc","reset";"ec","reset";"tec","fact";"c32","rate";"c64","rate";"cmpd","";"ec32","diff";"ec64","diff";"f","fact";"family","";"n","raw";"s",""},2,FALSE)</f>
        <v>reset</v>
      </c>
      <c r="L1537" s="4" t="str">
        <f t="shared" si="92"/>
        <v>rgReadBlocksPosition6 * storage.blockSize</v>
      </c>
      <c r="M1537" s="5" t="str">
        <f t="shared" si="93"/>
        <v>mult</v>
      </c>
      <c r="N1537" s="5" t="str">
        <f t="shared" si="94"/>
        <v>rgReadBlocksPosition6</v>
      </c>
      <c r="O1537" s="5" t="str">
        <f t="shared" si="95"/>
        <v>storage.blockSize</v>
      </c>
    </row>
    <row r="1538" spans="1:15" ht="30">
      <c r="A1538" s="5" t="s">
        <v>3904</v>
      </c>
      <c r="B1538" s="5" t="s">
        <v>29</v>
      </c>
      <c r="C1538" s="5" t="s">
        <v>455</v>
      </c>
      <c r="D1538" s="5" t="s">
        <v>3562</v>
      </c>
      <c r="E1538" s="5" t="s">
        <v>3563</v>
      </c>
      <c r="F1538" s="5" t="s">
        <v>458</v>
      </c>
      <c r="G1538" s="5">
        <v>5</v>
      </c>
      <c r="H1538" s="5" t="s">
        <v>27</v>
      </c>
      <c r="I1538" s="5"/>
      <c r="J1538" s="5" t="s">
        <v>3564</v>
      </c>
      <c r="K1538" s="4" t="str">
        <f>VLOOKUP(IF(ISBLANK(J1538),C1538,LEFT(J1538,IFERROR(FIND("_",LEFT(J1538,4)),1)-1)),{"","fact";"c","reset";"tc","reset";"ec","reset";"tec","fact";"c32","rate";"c64","rate";"cmpd","";"ec32","diff";"ec64","diff";"f","fact";"family","";"n","raw";"s",""},2,FALSE)</f>
        <v>reset</v>
      </c>
      <c r="L1538" s="4" t="str">
        <f t="shared" si="92"/>
        <v>rgReadBlocksPosition7 * storage.blockSize</v>
      </c>
      <c r="M1538" s="5" t="str">
        <f t="shared" si="93"/>
        <v>mult</v>
      </c>
      <c r="N1538" s="5" t="str">
        <f t="shared" si="94"/>
        <v>rgReadBlocksPosition7</v>
      </c>
      <c r="O1538" s="5" t="str">
        <f t="shared" si="95"/>
        <v>storage.blockSize</v>
      </c>
    </row>
    <row r="1539" spans="1:15" ht="30">
      <c r="A1539" s="5" t="s">
        <v>3905</v>
      </c>
      <c r="B1539" s="5" t="s">
        <v>29</v>
      </c>
      <c r="C1539" s="5" t="s">
        <v>455</v>
      </c>
      <c r="D1539" s="5" t="s">
        <v>3566</v>
      </c>
      <c r="E1539" s="5" t="s">
        <v>3567</v>
      </c>
      <c r="F1539" s="5" t="s">
        <v>458</v>
      </c>
      <c r="G1539" s="5">
        <v>5</v>
      </c>
      <c r="H1539" s="5" t="s">
        <v>27</v>
      </c>
      <c r="I1539" s="5"/>
      <c r="J1539" s="5" t="s">
        <v>3568</v>
      </c>
      <c r="K1539" s="4" t="str">
        <f>VLOOKUP(IF(ISBLANK(J1539),C1539,LEFT(J1539,IFERROR(FIND("_",LEFT(J1539,4)),1)-1)),{"","fact";"c","reset";"tc","reset";"ec","reset";"tec","fact";"c32","rate";"c64","rate";"cmpd","";"ec32","diff";"ec64","diff";"f","fact";"family","";"n","raw";"s",""},2,FALSE)</f>
        <v>reset</v>
      </c>
      <c r="L1539" s="4" t="str">
        <f t="shared" ref="L1539:L1602" si="96">IF(M1539="div",CONCATENATE(N1539," / ",O1539),IF(M1539="sub",CONCATENATE(N1539," - ",O1539),IF(M1539="add",CONCATENATE(N1539," + ",O1539),IF(M1539="mult",CONCATENATE(N1539," * ",O1539),IF(M1539="pct",CONCATENATE("100 * ",N1539," / ",O1539),IF(M1539="sum",CONCATENATE("∑ (",N1539,IF(LEN(O1539)=0,""," + "),SUBSTITUTE(O1539,","," + "),")"),""))))))</f>
        <v>rgReadBlocksPosition8 * storage.blockSize</v>
      </c>
      <c r="M1539" s="5" t="str">
        <f t="shared" ref="M1539:M1602" si="97">IF(ISBLANK(J1539),"",RIGHT(LEFT(J1539,FIND(",",J1539)-1),LEN(LEFT(J1539,FIND(",",J1539)-1))-IFERROR(FIND("_",LEFT(J1539,FIND(",",J1539)-1)),0)))</f>
        <v>mult</v>
      </c>
      <c r="N1539" s="5" t="str">
        <f t="shared" ref="N1539:N1602" si="98">IF(ISBLANK(J1539),"",MID(J1539,FIND(",",J1539)+1,IFERROR(FIND(",",J1539,FIND(",",J1539)+1)-FIND(",",J1539)-1,LEN(J1539))))</f>
        <v>rgReadBlocksPosition8</v>
      </c>
      <c r="O1539" s="5" t="str">
        <f t="shared" ref="O1539:O1602" si="99">IF(ISBLANK(J1539),"",IFERROR(RIGHT(J1539,LEN(J1539)-FIND(",",J1539,FIND(",",J1539)+1)),""))</f>
        <v>storage.blockSize</v>
      </c>
    </row>
    <row r="1540" spans="1:15" ht="30">
      <c r="A1540" s="5" t="s">
        <v>3906</v>
      </c>
      <c r="B1540" s="5" t="s">
        <v>29</v>
      </c>
      <c r="C1540" s="5" t="s">
        <v>455</v>
      </c>
      <c r="D1540" s="5" t="s">
        <v>3570</v>
      </c>
      <c r="E1540" s="5" t="s">
        <v>3571</v>
      </c>
      <c r="F1540" s="5" t="s">
        <v>458</v>
      </c>
      <c r="G1540" s="5">
        <v>5</v>
      </c>
      <c r="H1540" s="5" t="s">
        <v>27</v>
      </c>
      <c r="I1540" s="5"/>
      <c r="J1540" s="5" t="s">
        <v>3572</v>
      </c>
      <c r="K1540" s="4" t="str">
        <f>VLOOKUP(IF(ISBLANK(J1540),C1540,LEFT(J1540,IFERROR(FIND("_",LEFT(J1540,4)),1)-1)),{"","fact";"c","reset";"tc","reset";"ec","reset";"tec","fact";"c32","rate";"c64","rate";"cmpd","";"ec32","diff";"ec64","diff";"f","fact";"family","";"n","raw";"s",""},2,FALSE)</f>
        <v>reset</v>
      </c>
      <c r="L1540" s="4" t="str">
        <f t="shared" si="96"/>
        <v>rgReadBlocksPosition9 * storage.blockSize</v>
      </c>
      <c r="M1540" s="5" t="str">
        <f t="shared" si="97"/>
        <v>mult</v>
      </c>
      <c r="N1540" s="5" t="str">
        <f t="shared" si="98"/>
        <v>rgReadBlocksPosition9</v>
      </c>
      <c r="O1540" s="5" t="str">
        <f t="shared" si="99"/>
        <v>storage.blockSize</v>
      </c>
    </row>
    <row r="1541" spans="1:15">
      <c r="A1541" s="5" t="s">
        <v>3907</v>
      </c>
      <c r="B1541" s="5" t="s">
        <v>29</v>
      </c>
      <c r="C1541" s="5" t="s">
        <v>455</v>
      </c>
      <c r="D1541" s="5" t="s">
        <v>3574</v>
      </c>
      <c r="E1541" s="5" t="s">
        <v>3575</v>
      </c>
      <c r="F1541" s="5"/>
      <c r="G1541" s="5">
        <v>5</v>
      </c>
      <c r="H1541" s="5" t="s">
        <v>27</v>
      </c>
      <c r="I1541" s="5"/>
      <c r="J1541" s="5" t="s">
        <v>3908</v>
      </c>
      <c r="K1541" s="4" t="str">
        <f>VLOOKUP(IF(ISBLANK(J1541),C1541,LEFT(J1541,IFERROR(FIND("_",LEFT(J1541,4)),1)-1)),{"","fact";"c","reset";"tc","reset";"ec","reset";"tec","fact";"c32","rate";"c64","rate";"cmpd","";"ec32","diff";"ec64","diff";"f","fact";"family","";"n","raw";"s",""},2,FALSE)</f>
        <v>reset</v>
      </c>
      <c r="L1541" s="4" t="str">
        <f t="shared" si="96"/>
        <v>∑ (core.*.rgReadsPosition0)</v>
      </c>
      <c r="M1541" s="5" t="str">
        <f t="shared" si="97"/>
        <v>sum</v>
      </c>
      <c r="N1541" s="5" t="str">
        <f t="shared" si="98"/>
        <v>core.*.rgReadsPosition0</v>
      </c>
      <c r="O1541" s="5" t="str">
        <f t="shared" si="99"/>
        <v/>
      </c>
    </row>
    <row r="1542" spans="1:15">
      <c r="A1542" s="5" t="s">
        <v>3909</v>
      </c>
      <c r="B1542" s="5" t="s">
        <v>29</v>
      </c>
      <c r="C1542" s="5" t="s">
        <v>455</v>
      </c>
      <c r="D1542" s="5" t="s">
        <v>3577</v>
      </c>
      <c r="E1542" s="5" t="s">
        <v>3578</v>
      </c>
      <c r="F1542" s="5"/>
      <c r="G1542" s="5">
        <v>5</v>
      </c>
      <c r="H1542" s="5" t="s">
        <v>27</v>
      </c>
      <c r="I1542" s="5"/>
      <c r="J1542" s="5" t="s">
        <v>3910</v>
      </c>
      <c r="K1542" s="4" t="str">
        <f>VLOOKUP(IF(ISBLANK(J1542),C1542,LEFT(J1542,IFERROR(FIND("_",LEFT(J1542,4)),1)-1)),{"","fact";"c","reset";"tc","reset";"ec","reset";"tec","fact";"c32","rate";"c64","rate";"cmpd","";"ec32","diff";"ec64","diff";"f","fact";"family","";"n","raw";"s",""},2,FALSE)</f>
        <v>reset</v>
      </c>
      <c r="L1542" s="4" t="str">
        <f t="shared" si="96"/>
        <v>∑ (core.*.rgReadsPosition1)</v>
      </c>
      <c r="M1542" s="5" t="str">
        <f t="shared" si="97"/>
        <v>sum</v>
      </c>
      <c r="N1542" s="5" t="str">
        <f t="shared" si="98"/>
        <v>core.*.rgReadsPosition1</v>
      </c>
      <c r="O1542" s="5" t="str">
        <f t="shared" si="99"/>
        <v/>
      </c>
    </row>
    <row r="1543" spans="1:15">
      <c r="A1543" s="5" t="s">
        <v>3911</v>
      </c>
      <c r="B1543" s="5" t="s">
        <v>29</v>
      </c>
      <c r="C1543" s="5" t="s">
        <v>455</v>
      </c>
      <c r="D1543" s="5" t="s">
        <v>3580</v>
      </c>
      <c r="E1543" s="5" t="s">
        <v>3581</v>
      </c>
      <c r="F1543" s="5"/>
      <c r="G1543" s="5">
        <v>5</v>
      </c>
      <c r="H1543" s="5" t="s">
        <v>27</v>
      </c>
      <c r="I1543" s="5"/>
      <c r="J1543" s="5" t="s">
        <v>3912</v>
      </c>
      <c r="K1543" s="4" t="str">
        <f>VLOOKUP(IF(ISBLANK(J1543),C1543,LEFT(J1543,IFERROR(FIND("_",LEFT(J1543,4)),1)-1)),{"","fact";"c","reset";"tc","reset";"ec","reset";"tec","fact";"c32","rate";"c64","rate";"cmpd","";"ec32","diff";"ec64","diff";"f","fact";"family","";"n","raw";"s",""},2,FALSE)</f>
        <v>reset</v>
      </c>
      <c r="L1543" s="4" t="str">
        <f t="shared" si="96"/>
        <v>∑ (core.*.rgReadsPosition10)</v>
      </c>
      <c r="M1543" s="5" t="str">
        <f t="shared" si="97"/>
        <v>sum</v>
      </c>
      <c r="N1543" s="5" t="str">
        <f t="shared" si="98"/>
        <v>core.*.rgReadsPosition10</v>
      </c>
      <c r="O1543" s="5" t="str">
        <f t="shared" si="99"/>
        <v/>
      </c>
    </row>
    <row r="1544" spans="1:15">
      <c r="A1544" s="5" t="s">
        <v>3913</v>
      </c>
      <c r="B1544" s="5" t="s">
        <v>29</v>
      </c>
      <c r="C1544" s="5" t="s">
        <v>455</v>
      </c>
      <c r="D1544" s="5" t="s">
        <v>3583</v>
      </c>
      <c r="E1544" s="5" t="s">
        <v>3584</v>
      </c>
      <c r="F1544" s="5"/>
      <c r="G1544" s="5">
        <v>5</v>
      </c>
      <c r="H1544" s="5" t="s">
        <v>27</v>
      </c>
      <c r="I1544" s="5"/>
      <c r="J1544" s="5" t="s">
        <v>3914</v>
      </c>
      <c r="K1544" s="4" t="str">
        <f>VLOOKUP(IF(ISBLANK(J1544),C1544,LEFT(J1544,IFERROR(FIND("_",LEFT(J1544,4)),1)-1)),{"","fact";"c","reset";"tc","reset";"ec","reset";"tec","fact";"c32","rate";"c64","rate";"cmpd","";"ec32","diff";"ec64","diff";"f","fact";"family","";"n","raw";"s",""},2,FALSE)</f>
        <v>reset</v>
      </c>
      <c r="L1544" s="4" t="str">
        <f t="shared" si="96"/>
        <v>∑ (core.*.rgReadsPosition11)</v>
      </c>
      <c r="M1544" s="5" t="str">
        <f t="shared" si="97"/>
        <v>sum</v>
      </c>
      <c r="N1544" s="5" t="str">
        <f t="shared" si="98"/>
        <v>core.*.rgReadsPosition11</v>
      </c>
      <c r="O1544" s="5" t="str">
        <f t="shared" si="99"/>
        <v/>
      </c>
    </row>
    <row r="1545" spans="1:15">
      <c r="A1545" s="5" t="s">
        <v>3915</v>
      </c>
      <c r="B1545" s="5" t="s">
        <v>29</v>
      </c>
      <c r="C1545" s="5" t="s">
        <v>455</v>
      </c>
      <c r="D1545" s="5" t="s">
        <v>3586</v>
      </c>
      <c r="E1545" s="5" t="s">
        <v>3587</v>
      </c>
      <c r="F1545" s="5"/>
      <c r="G1545" s="5">
        <v>5</v>
      </c>
      <c r="H1545" s="5" t="s">
        <v>27</v>
      </c>
      <c r="I1545" s="5"/>
      <c r="J1545" s="5" t="s">
        <v>3916</v>
      </c>
      <c r="K1545" s="4" t="str">
        <f>VLOOKUP(IF(ISBLANK(J1545),C1545,LEFT(J1545,IFERROR(FIND("_",LEFT(J1545,4)),1)-1)),{"","fact";"c","reset";"tc","reset";"ec","reset";"tec","fact";"c32","rate";"c64","rate";"cmpd","";"ec32","diff";"ec64","diff";"f","fact";"family","";"n","raw";"s",""},2,FALSE)</f>
        <v>reset</v>
      </c>
      <c r="L1545" s="4" t="str">
        <f t="shared" si="96"/>
        <v>∑ (core.*.rgReadsPosition12)</v>
      </c>
      <c r="M1545" s="5" t="str">
        <f t="shared" si="97"/>
        <v>sum</v>
      </c>
      <c r="N1545" s="5" t="str">
        <f t="shared" si="98"/>
        <v>core.*.rgReadsPosition12</v>
      </c>
      <c r="O1545" s="5" t="str">
        <f t="shared" si="99"/>
        <v/>
      </c>
    </row>
    <row r="1546" spans="1:15">
      <c r="A1546" s="5" t="s">
        <v>3917</v>
      </c>
      <c r="B1546" s="5" t="s">
        <v>29</v>
      </c>
      <c r="C1546" s="5" t="s">
        <v>455</v>
      </c>
      <c r="D1546" s="5" t="s">
        <v>3589</v>
      </c>
      <c r="E1546" s="5" t="s">
        <v>3590</v>
      </c>
      <c r="F1546" s="5"/>
      <c r="G1546" s="5">
        <v>5</v>
      </c>
      <c r="H1546" s="5" t="s">
        <v>27</v>
      </c>
      <c r="I1546" s="5"/>
      <c r="J1546" s="5" t="s">
        <v>3918</v>
      </c>
      <c r="K1546" s="4" t="str">
        <f>VLOOKUP(IF(ISBLANK(J1546),C1546,LEFT(J1546,IFERROR(FIND("_",LEFT(J1546,4)),1)-1)),{"","fact";"c","reset";"tc","reset";"ec","reset";"tec","fact";"c32","rate";"c64","rate";"cmpd","";"ec32","diff";"ec64","diff";"f","fact";"family","";"n","raw";"s",""},2,FALSE)</f>
        <v>reset</v>
      </c>
      <c r="L1546" s="4" t="str">
        <f t="shared" si="96"/>
        <v>∑ (core.*.rgReadsPosition13)</v>
      </c>
      <c r="M1546" s="5" t="str">
        <f t="shared" si="97"/>
        <v>sum</v>
      </c>
      <c r="N1546" s="5" t="str">
        <f t="shared" si="98"/>
        <v>core.*.rgReadsPosition13</v>
      </c>
      <c r="O1546" s="5" t="str">
        <f t="shared" si="99"/>
        <v/>
      </c>
    </row>
    <row r="1547" spans="1:15">
      <c r="A1547" s="5" t="s">
        <v>3919</v>
      </c>
      <c r="B1547" s="5" t="s">
        <v>29</v>
      </c>
      <c r="C1547" s="5" t="s">
        <v>455</v>
      </c>
      <c r="D1547" s="5" t="s">
        <v>3592</v>
      </c>
      <c r="E1547" s="5" t="s">
        <v>3593</v>
      </c>
      <c r="F1547" s="5"/>
      <c r="G1547" s="5">
        <v>5</v>
      </c>
      <c r="H1547" s="5" t="s">
        <v>27</v>
      </c>
      <c r="I1547" s="5"/>
      <c r="J1547" s="5" t="s">
        <v>3920</v>
      </c>
      <c r="K1547" s="4" t="str">
        <f>VLOOKUP(IF(ISBLANK(J1547),C1547,LEFT(J1547,IFERROR(FIND("_",LEFT(J1547,4)),1)-1)),{"","fact";"c","reset";"tc","reset";"ec","reset";"tec","fact";"c32","rate";"c64","rate";"cmpd","";"ec32","diff";"ec64","diff";"f","fact";"family","";"n","raw";"s",""},2,FALSE)</f>
        <v>reset</v>
      </c>
      <c r="L1547" s="4" t="str">
        <f t="shared" si="96"/>
        <v>∑ (core.*.rgReadsPosition14)</v>
      </c>
      <c r="M1547" s="5" t="str">
        <f t="shared" si="97"/>
        <v>sum</v>
      </c>
      <c r="N1547" s="5" t="str">
        <f t="shared" si="98"/>
        <v>core.*.rgReadsPosition14</v>
      </c>
      <c r="O1547" s="5" t="str">
        <f t="shared" si="99"/>
        <v/>
      </c>
    </row>
    <row r="1548" spans="1:15">
      <c r="A1548" s="5" t="s">
        <v>3921</v>
      </c>
      <c r="B1548" s="5" t="s">
        <v>29</v>
      </c>
      <c r="C1548" s="5" t="s">
        <v>455</v>
      </c>
      <c r="D1548" s="5" t="s">
        <v>3595</v>
      </c>
      <c r="E1548" s="5" t="s">
        <v>3596</v>
      </c>
      <c r="F1548" s="5"/>
      <c r="G1548" s="5">
        <v>5</v>
      </c>
      <c r="H1548" s="5" t="s">
        <v>27</v>
      </c>
      <c r="I1548" s="5"/>
      <c r="J1548" s="5" t="s">
        <v>3922</v>
      </c>
      <c r="K1548" s="4" t="str">
        <f>VLOOKUP(IF(ISBLANK(J1548),C1548,LEFT(J1548,IFERROR(FIND("_",LEFT(J1548,4)),1)-1)),{"","fact";"c","reset";"tc","reset";"ec","reset";"tec","fact";"c32","rate";"c64","rate";"cmpd","";"ec32","diff";"ec64","diff";"f","fact";"family","";"n","raw";"s",""},2,FALSE)</f>
        <v>reset</v>
      </c>
      <c r="L1548" s="4" t="str">
        <f t="shared" si="96"/>
        <v>∑ (core.*.rgReadsPosition15)</v>
      </c>
      <c r="M1548" s="5" t="str">
        <f t="shared" si="97"/>
        <v>sum</v>
      </c>
      <c r="N1548" s="5" t="str">
        <f t="shared" si="98"/>
        <v>core.*.rgReadsPosition15</v>
      </c>
      <c r="O1548" s="5" t="str">
        <f t="shared" si="99"/>
        <v/>
      </c>
    </row>
    <row r="1549" spans="1:15">
      <c r="A1549" s="5" t="s">
        <v>3923</v>
      </c>
      <c r="B1549" s="5" t="s">
        <v>29</v>
      </c>
      <c r="C1549" s="5" t="s">
        <v>455</v>
      </c>
      <c r="D1549" s="5" t="s">
        <v>3598</v>
      </c>
      <c r="E1549" s="5" t="s">
        <v>3599</v>
      </c>
      <c r="F1549" s="5"/>
      <c r="G1549" s="5">
        <v>5</v>
      </c>
      <c r="H1549" s="5" t="s">
        <v>27</v>
      </c>
      <c r="I1549" s="5"/>
      <c r="J1549" s="5" t="s">
        <v>3924</v>
      </c>
      <c r="K1549" s="4" t="str">
        <f>VLOOKUP(IF(ISBLANK(J1549),C1549,LEFT(J1549,IFERROR(FIND("_",LEFT(J1549,4)),1)-1)),{"","fact";"c","reset";"tc","reset";"ec","reset";"tec","fact";"c32","rate";"c64","rate";"cmpd","";"ec32","diff";"ec64","diff";"f","fact";"family","";"n","raw";"s",""},2,FALSE)</f>
        <v>reset</v>
      </c>
      <c r="L1549" s="4" t="str">
        <f t="shared" si="96"/>
        <v>∑ (core.*.rgReadsPosition2)</v>
      </c>
      <c r="M1549" s="5" t="str">
        <f t="shared" si="97"/>
        <v>sum</v>
      </c>
      <c r="N1549" s="5" t="str">
        <f t="shared" si="98"/>
        <v>core.*.rgReadsPosition2</v>
      </c>
      <c r="O1549" s="5" t="str">
        <f t="shared" si="99"/>
        <v/>
      </c>
    </row>
    <row r="1550" spans="1:15">
      <c r="A1550" s="5" t="s">
        <v>3925</v>
      </c>
      <c r="B1550" s="5" t="s">
        <v>29</v>
      </c>
      <c r="C1550" s="5" t="s">
        <v>455</v>
      </c>
      <c r="D1550" s="5" t="s">
        <v>3601</v>
      </c>
      <c r="E1550" s="5" t="s">
        <v>3602</v>
      </c>
      <c r="F1550" s="5"/>
      <c r="G1550" s="5">
        <v>5</v>
      </c>
      <c r="H1550" s="5" t="s">
        <v>27</v>
      </c>
      <c r="I1550" s="5"/>
      <c r="J1550" s="5" t="s">
        <v>3926</v>
      </c>
      <c r="K1550" s="4" t="str">
        <f>VLOOKUP(IF(ISBLANK(J1550),C1550,LEFT(J1550,IFERROR(FIND("_",LEFT(J1550,4)),1)-1)),{"","fact";"c","reset";"tc","reset";"ec","reset";"tec","fact";"c32","rate";"c64","rate";"cmpd","";"ec32","diff";"ec64","diff";"f","fact";"family","";"n","raw";"s",""},2,FALSE)</f>
        <v>reset</v>
      </c>
      <c r="L1550" s="4" t="str">
        <f t="shared" si="96"/>
        <v>∑ (core.*.rgReadsPosition3)</v>
      </c>
      <c r="M1550" s="5" t="str">
        <f t="shared" si="97"/>
        <v>sum</v>
      </c>
      <c r="N1550" s="5" t="str">
        <f t="shared" si="98"/>
        <v>core.*.rgReadsPosition3</v>
      </c>
      <c r="O1550" s="5" t="str">
        <f t="shared" si="99"/>
        <v/>
      </c>
    </row>
    <row r="1551" spans="1:15">
      <c r="A1551" s="5" t="s">
        <v>3927</v>
      </c>
      <c r="B1551" s="5" t="s">
        <v>29</v>
      </c>
      <c r="C1551" s="5" t="s">
        <v>455</v>
      </c>
      <c r="D1551" s="5" t="s">
        <v>3604</v>
      </c>
      <c r="E1551" s="5" t="s">
        <v>3605</v>
      </c>
      <c r="F1551" s="5"/>
      <c r="G1551" s="5">
        <v>5</v>
      </c>
      <c r="H1551" s="5" t="s">
        <v>27</v>
      </c>
      <c r="I1551" s="5"/>
      <c r="J1551" s="5" t="s">
        <v>3928</v>
      </c>
      <c r="K1551" s="4" t="str">
        <f>VLOOKUP(IF(ISBLANK(J1551),C1551,LEFT(J1551,IFERROR(FIND("_",LEFT(J1551,4)),1)-1)),{"","fact";"c","reset";"tc","reset";"ec","reset";"tec","fact";"c32","rate";"c64","rate";"cmpd","";"ec32","diff";"ec64","diff";"f","fact";"family","";"n","raw";"s",""},2,FALSE)</f>
        <v>reset</v>
      </c>
      <c r="L1551" s="4" t="str">
        <f t="shared" si="96"/>
        <v>∑ (core.*.rgReadsPosition4)</v>
      </c>
      <c r="M1551" s="5" t="str">
        <f t="shared" si="97"/>
        <v>sum</v>
      </c>
      <c r="N1551" s="5" t="str">
        <f t="shared" si="98"/>
        <v>core.*.rgReadsPosition4</v>
      </c>
      <c r="O1551" s="5" t="str">
        <f t="shared" si="99"/>
        <v/>
      </c>
    </row>
    <row r="1552" spans="1:15">
      <c r="A1552" s="5" t="s">
        <v>3929</v>
      </c>
      <c r="B1552" s="5" t="s">
        <v>29</v>
      </c>
      <c r="C1552" s="5" t="s">
        <v>455</v>
      </c>
      <c r="D1552" s="5" t="s">
        <v>3607</v>
      </c>
      <c r="E1552" s="5" t="s">
        <v>3608</v>
      </c>
      <c r="F1552" s="5"/>
      <c r="G1552" s="5">
        <v>5</v>
      </c>
      <c r="H1552" s="5" t="s">
        <v>27</v>
      </c>
      <c r="I1552" s="5"/>
      <c r="J1552" s="5" t="s">
        <v>3930</v>
      </c>
      <c r="K1552" s="4" t="str">
        <f>VLOOKUP(IF(ISBLANK(J1552),C1552,LEFT(J1552,IFERROR(FIND("_",LEFT(J1552,4)),1)-1)),{"","fact";"c","reset";"tc","reset";"ec","reset";"tec","fact";"c32","rate";"c64","rate";"cmpd","";"ec32","diff";"ec64","diff";"f","fact";"family","";"n","raw";"s",""},2,FALSE)</f>
        <v>reset</v>
      </c>
      <c r="L1552" s="4" t="str">
        <f t="shared" si="96"/>
        <v>∑ (core.*.rgReadsPosition5)</v>
      </c>
      <c r="M1552" s="5" t="str">
        <f t="shared" si="97"/>
        <v>sum</v>
      </c>
      <c r="N1552" s="5" t="str">
        <f t="shared" si="98"/>
        <v>core.*.rgReadsPosition5</v>
      </c>
      <c r="O1552" s="5" t="str">
        <f t="shared" si="99"/>
        <v/>
      </c>
    </row>
    <row r="1553" spans="1:15">
      <c r="A1553" s="5" t="s">
        <v>3931</v>
      </c>
      <c r="B1553" s="5" t="s">
        <v>29</v>
      </c>
      <c r="C1553" s="5" t="s">
        <v>455</v>
      </c>
      <c r="D1553" s="5" t="s">
        <v>3610</v>
      </c>
      <c r="E1553" s="5" t="s">
        <v>3611</v>
      </c>
      <c r="F1553" s="5"/>
      <c r="G1553" s="5">
        <v>5</v>
      </c>
      <c r="H1553" s="5" t="s">
        <v>27</v>
      </c>
      <c r="I1553" s="5"/>
      <c r="J1553" s="5" t="s">
        <v>3932</v>
      </c>
      <c r="K1553" s="4" t="str">
        <f>VLOOKUP(IF(ISBLANK(J1553),C1553,LEFT(J1553,IFERROR(FIND("_",LEFT(J1553,4)),1)-1)),{"","fact";"c","reset";"tc","reset";"ec","reset";"tec","fact";"c32","rate";"c64","rate";"cmpd","";"ec32","diff";"ec64","diff";"f","fact";"family","";"n","raw";"s",""},2,FALSE)</f>
        <v>reset</v>
      </c>
      <c r="L1553" s="4" t="str">
        <f t="shared" si="96"/>
        <v>∑ (core.*.rgReadsPosition6)</v>
      </c>
      <c r="M1553" s="5" t="str">
        <f t="shared" si="97"/>
        <v>sum</v>
      </c>
      <c r="N1553" s="5" t="str">
        <f t="shared" si="98"/>
        <v>core.*.rgReadsPosition6</v>
      </c>
      <c r="O1553" s="5" t="str">
        <f t="shared" si="99"/>
        <v/>
      </c>
    </row>
    <row r="1554" spans="1:15">
      <c r="A1554" s="5" t="s">
        <v>3933</v>
      </c>
      <c r="B1554" s="5" t="s">
        <v>29</v>
      </c>
      <c r="C1554" s="5" t="s">
        <v>455</v>
      </c>
      <c r="D1554" s="5" t="s">
        <v>3613</v>
      </c>
      <c r="E1554" s="5" t="s">
        <v>3614</v>
      </c>
      <c r="F1554" s="5"/>
      <c r="G1554" s="5">
        <v>5</v>
      </c>
      <c r="H1554" s="5" t="s">
        <v>27</v>
      </c>
      <c r="I1554" s="5"/>
      <c r="J1554" s="5" t="s">
        <v>3934</v>
      </c>
      <c r="K1554" s="4" t="str">
        <f>VLOOKUP(IF(ISBLANK(J1554),C1554,LEFT(J1554,IFERROR(FIND("_",LEFT(J1554,4)),1)-1)),{"","fact";"c","reset";"tc","reset";"ec","reset";"tec","fact";"c32","rate";"c64","rate";"cmpd","";"ec32","diff";"ec64","diff";"f","fact";"family","";"n","raw";"s",""},2,FALSE)</f>
        <v>reset</v>
      </c>
      <c r="L1554" s="4" t="str">
        <f t="shared" si="96"/>
        <v>∑ (core.*.rgReadsPosition7)</v>
      </c>
      <c r="M1554" s="5" t="str">
        <f t="shared" si="97"/>
        <v>sum</v>
      </c>
      <c r="N1554" s="5" t="str">
        <f t="shared" si="98"/>
        <v>core.*.rgReadsPosition7</v>
      </c>
      <c r="O1554" s="5" t="str">
        <f t="shared" si="99"/>
        <v/>
      </c>
    </row>
    <row r="1555" spans="1:15">
      <c r="A1555" s="5" t="s">
        <v>3935</v>
      </c>
      <c r="B1555" s="5" t="s">
        <v>29</v>
      </c>
      <c r="C1555" s="5" t="s">
        <v>455</v>
      </c>
      <c r="D1555" s="5" t="s">
        <v>3616</v>
      </c>
      <c r="E1555" s="5" t="s">
        <v>3617</v>
      </c>
      <c r="F1555" s="5"/>
      <c r="G1555" s="5">
        <v>5</v>
      </c>
      <c r="H1555" s="5" t="s">
        <v>27</v>
      </c>
      <c r="I1555" s="5"/>
      <c r="J1555" s="5" t="s">
        <v>3936</v>
      </c>
      <c r="K1555" s="4" t="str">
        <f>VLOOKUP(IF(ISBLANK(J1555),C1555,LEFT(J1555,IFERROR(FIND("_",LEFT(J1555,4)),1)-1)),{"","fact";"c","reset";"tc","reset";"ec","reset";"tec","fact";"c32","rate";"c64","rate";"cmpd","";"ec32","diff";"ec64","diff";"f","fact";"family","";"n","raw";"s",""},2,FALSE)</f>
        <v>reset</v>
      </c>
      <c r="L1555" s="4" t="str">
        <f t="shared" si="96"/>
        <v>∑ (core.*.rgReadsPosition8)</v>
      </c>
      <c r="M1555" s="5" t="str">
        <f t="shared" si="97"/>
        <v>sum</v>
      </c>
      <c r="N1555" s="5" t="str">
        <f t="shared" si="98"/>
        <v>core.*.rgReadsPosition8</v>
      </c>
      <c r="O1555" s="5" t="str">
        <f t="shared" si="99"/>
        <v/>
      </c>
    </row>
    <row r="1556" spans="1:15">
      <c r="A1556" s="5" t="s">
        <v>3937</v>
      </c>
      <c r="B1556" s="5" t="s">
        <v>29</v>
      </c>
      <c r="C1556" s="5" t="s">
        <v>455</v>
      </c>
      <c r="D1556" s="5" t="s">
        <v>3619</v>
      </c>
      <c r="E1556" s="5" t="s">
        <v>3620</v>
      </c>
      <c r="F1556" s="5"/>
      <c r="G1556" s="5">
        <v>5</v>
      </c>
      <c r="H1556" s="5" t="s">
        <v>27</v>
      </c>
      <c r="I1556" s="5"/>
      <c r="J1556" s="5" t="s">
        <v>3938</v>
      </c>
      <c r="K1556" s="4" t="str">
        <f>VLOOKUP(IF(ISBLANK(J1556),C1556,LEFT(J1556,IFERROR(FIND("_",LEFT(J1556,4)),1)-1)),{"","fact";"c","reset";"tc","reset";"ec","reset";"tec","fact";"c32","rate";"c64","rate";"cmpd","";"ec32","diff";"ec64","diff";"f","fact";"family","";"n","raw";"s",""},2,FALSE)</f>
        <v>reset</v>
      </c>
      <c r="L1556" s="4" t="str">
        <f t="shared" si="96"/>
        <v>∑ (core.*.rgReadsPosition9)</v>
      </c>
      <c r="M1556" s="5" t="str">
        <f t="shared" si="97"/>
        <v>sum</v>
      </c>
      <c r="N1556" s="5" t="str">
        <f t="shared" si="98"/>
        <v>core.*.rgReadsPosition9</v>
      </c>
      <c r="O1556" s="5" t="str">
        <f t="shared" si="99"/>
        <v/>
      </c>
    </row>
    <row r="1557" spans="1:15" ht="45">
      <c r="A1557" s="5" t="s">
        <v>3939</v>
      </c>
      <c r="B1557" s="5" t="s">
        <v>29</v>
      </c>
      <c r="C1557" s="5" t="s">
        <v>455</v>
      </c>
      <c r="D1557" s="5" t="s">
        <v>3622</v>
      </c>
      <c r="E1557" s="5" t="s">
        <v>3623</v>
      </c>
      <c r="F1557" s="5"/>
      <c r="G1557" s="5">
        <v>5</v>
      </c>
      <c r="H1557" s="5" t="s">
        <v>27</v>
      </c>
      <c r="I1557" s="5"/>
      <c r="J1557" s="5" t="s">
        <v>3940</v>
      </c>
      <c r="K1557" s="4" t="str">
        <f>VLOOKUP(IF(ISBLANK(J1557),C1557,LEFT(J1557,IFERROR(FIND("_",LEFT(J1557,4)),1)-1)),{"","fact";"c","reset";"tc","reset";"ec","reset";"tec","fact";"c32","rate";"c64","rate";"cmpd","";"ec32","diff";"ec64","diff";"f","fact";"family","";"n","raw";"s",""},2,FALSE)</f>
        <v>reset</v>
      </c>
      <c r="L1557" s="4" t="str">
        <f t="shared" si="96"/>
        <v>∑ (core.*.rgWriteBlocksPosition0)</v>
      </c>
      <c r="M1557" s="5" t="str">
        <f t="shared" si="97"/>
        <v>sum</v>
      </c>
      <c r="N1557" s="5" t="str">
        <f t="shared" si="98"/>
        <v>core.*.rgWriteBlocksPosition0</v>
      </c>
      <c r="O1557" s="5" t="str">
        <f t="shared" si="99"/>
        <v/>
      </c>
    </row>
    <row r="1558" spans="1:15" ht="45">
      <c r="A1558" s="5" t="s">
        <v>3941</v>
      </c>
      <c r="B1558" s="5" t="s">
        <v>29</v>
      </c>
      <c r="C1558" s="5" t="s">
        <v>455</v>
      </c>
      <c r="D1558" s="5" t="s">
        <v>3625</v>
      </c>
      <c r="E1558" s="5" t="s">
        <v>3626</v>
      </c>
      <c r="F1558" s="5"/>
      <c r="G1558" s="5">
        <v>5</v>
      </c>
      <c r="H1558" s="5" t="s">
        <v>27</v>
      </c>
      <c r="I1558" s="5"/>
      <c r="J1558" s="5" t="s">
        <v>3942</v>
      </c>
      <c r="K1558" s="4" t="str">
        <f>VLOOKUP(IF(ISBLANK(J1558),C1558,LEFT(J1558,IFERROR(FIND("_",LEFT(J1558,4)),1)-1)),{"","fact";"c","reset";"tc","reset";"ec","reset";"tec","fact";"c32","rate";"c64","rate";"cmpd","";"ec32","diff";"ec64","diff";"f","fact";"family","";"n","raw";"s",""},2,FALSE)</f>
        <v>reset</v>
      </c>
      <c r="L1558" s="4" t="str">
        <f t="shared" si="96"/>
        <v>∑ (core.*.rgWriteBlocksPosition1)</v>
      </c>
      <c r="M1558" s="5" t="str">
        <f t="shared" si="97"/>
        <v>sum</v>
      </c>
      <c r="N1558" s="5" t="str">
        <f t="shared" si="98"/>
        <v>core.*.rgWriteBlocksPosition1</v>
      </c>
      <c r="O1558" s="5" t="str">
        <f t="shared" si="99"/>
        <v/>
      </c>
    </row>
    <row r="1559" spans="1:15" ht="45">
      <c r="A1559" s="5" t="s">
        <v>3943</v>
      </c>
      <c r="B1559" s="5" t="s">
        <v>29</v>
      </c>
      <c r="C1559" s="5" t="s">
        <v>455</v>
      </c>
      <c r="D1559" s="5" t="s">
        <v>3628</v>
      </c>
      <c r="E1559" s="5" t="s">
        <v>3629</v>
      </c>
      <c r="F1559" s="5"/>
      <c r="G1559" s="5">
        <v>5</v>
      </c>
      <c r="H1559" s="5" t="s">
        <v>27</v>
      </c>
      <c r="I1559" s="5"/>
      <c r="J1559" s="5" t="s">
        <v>3944</v>
      </c>
      <c r="K1559" s="4" t="str">
        <f>VLOOKUP(IF(ISBLANK(J1559),C1559,LEFT(J1559,IFERROR(FIND("_",LEFT(J1559,4)),1)-1)),{"","fact";"c","reset";"tc","reset";"ec","reset";"tec","fact";"c32","rate";"c64","rate";"cmpd","";"ec32","diff";"ec64","diff";"f","fact";"family","";"n","raw";"s",""},2,FALSE)</f>
        <v>reset</v>
      </c>
      <c r="L1559" s="4" t="str">
        <f t="shared" si="96"/>
        <v>∑ (core.*.rgWriteBlocksPosition10)</v>
      </c>
      <c r="M1559" s="5" t="str">
        <f t="shared" si="97"/>
        <v>sum</v>
      </c>
      <c r="N1559" s="5" t="str">
        <f t="shared" si="98"/>
        <v>core.*.rgWriteBlocksPosition10</v>
      </c>
      <c r="O1559" s="5" t="str">
        <f t="shared" si="99"/>
        <v/>
      </c>
    </row>
    <row r="1560" spans="1:15" ht="45">
      <c r="A1560" s="5" t="s">
        <v>3945</v>
      </c>
      <c r="B1560" s="5" t="s">
        <v>29</v>
      </c>
      <c r="C1560" s="5" t="s">
        <v>455</v>
      </c>
      <c r="D1560" s="5" t="s">
        <v>3631</v>
      </c>
      <c r="E1560" s="5" t="s">
        <v>3632</v>
      </c>
      <c r="F1560" s="5"/>
      <c r="G1560" s="5">
        <v>5</v>
      </c>
      <c r="H1560" s="5" t="s">
        <v>27</v>
      </c>
      <c r="I1560" s="5"/>
      <c r="J1560" s="5" t="s">
        <v>3946</v>
      </c>
      <c r="K1560" s="4" t="str">
        <f>VLOOKUP(IF(ISBLANK(J1560),C1560,LEFT(J1560,IFERROR(FIND("_",LEFT(J1560,4)),1)-1)),{"","fact";"c","reset";"tc","reset";"ec","reset";"tec","fact";"c32","rate";"c64","rate";"cmpd","";"ec32","diff";"ec64","diff";"f","fact";"family","";"n","raw";"s",""},2,FALSE)</f>
        <v>reset</v>
      </c>
      <c r="L1560" s="4" t="str">
        <f t="shared" si="96"/>
        <v>∑ (core.*.rgWriteBlocksPosition11)</v>
      </c>
      <c r="M1560" s="5" t="str">
        <f t="shared" si="97"/>
        <v>sum</v>
      </c>
      <c r="N1560" s="5" t="str">
        <f t="shared" si="98"/>
        <v>core.*.rgWriteBlocksPosition11</v>
      </c>
      <c r="O1560" s="5" t="str">
        <f t="shared" si="99"/>
        <v/>
      </c>
    </row>
    <row r="1561" spans="1:15" ht="45">
      <c r="A1561" s="5" t="s">
        <v>3947</v>
      </c>
      <c r="B1561" s="5" t="s">
        <v>29</v>
      </c>
      <c r="C1561" s="5" t="s">
        <v>455</v>
      </c>
      <c r="D1561" s="5" t="s">
        <v>3634</v>
      </c>
      <c r="E1561" s="5" t="s">
        <v>3635</v>
      </c>
      <c r="F1561" s="5"/>
      <c r="G1561" s="5">
        <v>5</v>
      </c>
      <c r="H1561" s="5" t="s">
        <v>27</v>
      </c>
      <c r="I1561" s="5"/>
      <c r="J1561" s="5" t="s">
        <v>3948</v>
      </c>
      <c r="K1561" s="4" t="str">
        <f>VLOOKUP(IF(ISBLANK(J1561),C1561,LEFT(J1561,IFERROR(FIND("_",LEFT(J1561,4)),1)-1)),{"","fact";"c","reset";"tc","reset";"ec","reset";"tec","fact";"c32","rate";"c64","rate";"cmpd","";"ec32","diff";"ec64","diff";"f","fact";"family","";"n","raw";"s",""},2,FALSE)</f>
        <v>reset</v>
      </c>
      <c r="L1561" s="4" t="str">
        <f t="shared" si="96"/>
        <v>∑ (core.*.rgWriteBlocksPosition12)</v>
      </c>
      <c r="M1561" s="5" t="str">
        <f t="shared" si="97"/>
        <v>sum</v>
      </c>
      <c r="N1561" s="5" t="str">
        <f t="shared" si="98"/>
        <v>core.*.rgWriteBlocksPosition12</v>
      </c>
      <c r="O1561" s="5" t="str">
        <f t="shared" si="99"/>
        <v/>
      </c>
    </row>
    <row r="1562" spans="1:15" ht="45">
      <c r="A1562" s="5" t="s">
        <v>3949</v>
      </c>
      <c r="B1562" s="5" t="s">
        <v>29</v>
      </c>
      <c r="C1562" s="5" t="s">
        <v>455</v>
      </c>
      <c r="D1562" s="5" t="s">
        <v>3637</v>
      </c>
      <c r="E1562" s="5" t="s">
        <v>3638</v>
      </c>
      <c r="F1562" s="5"/>
      <c r="G1562" s="5">
        <v>5</v>
      </c>
      <c r="H1562" s="5" t="s">
        <v>27</v>
      </c>
      <c r="I1562" s="5"/>
      <c r="J1562" s="5" t="s">
        <v>3950</v>
      </c>
      <c r="K1562" s="4" t="str">
        <f>VLOOKUP(IF(ISBLANK(J1562),C1562,LEFT(J1562,IFERROR(FIND("_",LEFT(J1562,4)),1)-1)),{"","fact";"c","reset";"tc","reset";"ec","reset";"tec","fact";"c32","rate";"c64","rate";"cmpd","";"ec32","diff";"ec64","diff";"f","fact";"family","";"n","raw";"s",""},2,FALSE)</f>
        <v>reset</v>
      </c>
      <c r="L1562" s="4" t="str">
        <f t="shared" si="96"/>
        <v>∑ (core.*.rgWriteBlocksPosition13)</v>
      </c>
      <c r="M1562" s="5" t="str">
        <f t="shared" si="97"/>
        <v>sum</v>
      </c>
      <c r="N1562" s="5" t="str">
        <f t="shared" si="98"/>
        <v>core.*.rgWriteBlocksPosition13</v>
      </c>
      <c r="O1562" s="5" t="str">
        <f t="shared" si="99"/>
        <v/>
      </c>
    </row>
    <row r="1563" spans="1:15" ht="45">
      <c r="A1563" s="5" t="s">
        <v>3951</v>
      </c>
      <c r="B1563" s="5" t="s">
        <v>29</v>
      </c>
      <c r="C1563" s="5" t="s">
        <v>455</v>
      </c>
      <c r="D1563" s="5" t="s">
        <v>3640</v>
      </c>
      <c r="E1563" s="5" t="s">
        <v>3641</v>
      </c>
      <c r="F1563" s="5"/>
      <c r="G1563" s="5">
        <v>5</v>
      </c>
      <c r="H1563" s="5" t="s">
        <v>27</v>
      </c>
      <c r="I1563" s="5"/>
      <c r="J1563" s="5" t="s">
        <v>3952</v>
      </c>
      <c r="K1563" s="4" t="str">
        <f>VLOOKUP(IF(ISBLANK(J1563),C1563,LEFT(J1563,IFERROR(FIND("_",LEFT(J1563,4)),1)-1)),{"","fact";"c","reset";"tc","reset";"ec","reset";"tec","fact";"c32","rate";"c64","rate";"cmpd","";"ec32","diff";"ec64","diff";"f","fact";"family","";"n","raw";"s",""},2,FALSE)</f>
        <v>reset</v>
      </c>
      <c r="L1563" s="4" t="str">
        <f t="shared" si="96"/>
        <v>∑ (core.*.rgWriteBlocksPosition14)</v>
      </c>
      <c r="M1563" s="5" t="str">
        <f t="shared" si="97"/>
        <v>sum</v>
      </c>
      <c r="N1563" s="5" t="str">
        <f t="shared" si="98"/>
        <v>core.*.rgWriteBlocksPosition14</v>
      </c>
      <c r="O1563" s="5" t="str">
        <f t="shared" si="99"/>
        <v/>
      </c>
    </row>
    <row r="1564" spans="1:15" ht="45">
      <c r="A1564" s="5" t="s">
        <v>3953</v>
      </c>
      <c r="B1564" s="5" t="s">
        <v>29</v>
      </c>
      <c r="C1564" s="5" t="s">
        <v>455</v>
      </c>
      <c r="D1564" s="5" t="s">
        <v>3643</v>
      </c>
      <c r="E1564" s="5" t="s">
        <v>3644</v>
      </c>
      <c r="F1564" s="5"/>
      <c r="G1564" s="5">
        <v>5</v>
      </c>
      <c r="H1564" s="5" t="s">
        <v>27</v>
      </c>
      <c r="I1564" s="5"/>
      <c r="J1564" s="5" t="s">
        <v>3954</v>
      </c>
      <c r="K1564" s="4" t="str">
        <f>VLOOKUP(IF(ISBLANK(J1564),C1564,LEFT(J1564,IFERROR(FIND("_",LEFT(J1564,4)),1)-1)),{"","fact";"c","reset";"tc","reset";"ec","reset";"tec","fact";"c32","rate";"c64","rate";"cmpd","";"ec32","diff";"ec64","diff";"f","fact";"family","";"n","raw";"s",""},2,FALSE)</f>
        <v>reset</v>
      </c>
      <c r="L1564" s="4" t="str">
        <f t="shared" si="96"/>
        <v>∑ (core.*.rgWriteBlocksPosition15)</v>
      </c>
      <c r="M1564" s="5" t="str">
        <f t="shared" si="97"/>
        <v>sum</v>
      </c>
      <c r="N1564" s="5" t="str">
        <f t="shared" si="98"/>
        <v>core.*.rgWriteBlocksPosition15</v>
      </c>
      <c r="O1564" s="5" t="str">
        <f t="shared" si="99"/>
        <v/>
      </c>
    </row>
    <row r="1565" spans="1:15" ht="45">
      <c r="A1565" s="5" t="s">
        <v>3955</v>
      </c>
      <c r="B1565" s="5" t="s">
        <v>29</v>
      </c>
      <c r="C1565" s="5" t="s">
        <v>455</v>
      </c>
      <c r="D1565" s="5" t="s">
        <v>3646</v>
      </c>
      <c r="E1565" s="5" t="s">
        <v>3647</v>
      </c>
      <c r="F1565" s="5"/>
      <c r="G1565" s="5">
        <v>5</v>
      </c>
      <c r="H1565" s="5" t="s">
        <v>27</v>
      </c>
      <c r="I1565" s="5"/>
      <c r="J1565" s="5" t="s">
        <v>3956</v>
      </c>
      <c r="K1565" s="4" t="str">
        <f>VLOOKUP(IF(ISBLANK(J1565),C1565,LEFT(J1565,IFERROR(FIND("_",LEFT(J1565,4)),1)-1)),{"","fact";"c","reset";"tc","reset";"ec","reset";"tec","fact";"c32","rate";"c64","rate";"cmpd","";"ec32","diff";"ec64","diff";"f","fact";"family","";"n","raw";"s",""},2,FALSE)</f>
        <v>reset</v>
      </c>
      <c r="L1565" s="4" t="str">
        <f t="shared" si="96"/>
        <v>∑ (core.*.rgWriteBlocksPosition2)</v>
      </c>
      <c r="M1565" s="5" t="str">
        <f t="shared" si="97"/>
        <v>sum</v>
      </c>
      <c r="N1565" s="5" t="str">
        <f t="shared" si="98"/>
        <v>core.*.rgWriteBlocksPosition2</v>
      </c>
      <c r="O1565" s="5" t="str">
        <f t="shared" si="99"/>
        <v/>
      </c>
    </row>
    <row r="1566" spans="1:15" ht="45">
      <c r="A1566" s="5" t="s">
        <v>3957</v>
      </c>
      <c r="B1566" s="5" t="s">
        <v>29</v>
      </c>
      <c r="C1566" s="5" t="s">
        <v>455</v>
      </c>
      <c r="D1566" s="5" t="s">
        <v>3649</v>
      </c>
      <c r="E1566" s="5" t="s">
        <v>3650</v>
      </c>
      <c r="F1566" s="5"/>
      <c r="G1566" s="5">
        <v>5</v>
      </c>
      <c r="H1566" s="5" t="s">
        <v>27</v>
      </c>
      <c r="I1566" s="5"/>
      <c r="J1566" s="5" t="s">
        <v>3958</v>
      </c>
      <c r="K1566" s="4" t="str">
        <f>VLOOKUP(IF(ISBLANK(J1566),C1566,LEFT(J1566,IFERROR(FIND("_",LEFT(J1566,4)),1)-1)),{"","fact";"c","reset";"tc","reset";"ec","reset";"tec","fact";"c32","rate";"c64","rate";"cmpd","";"ec32","diff";"ec64","diff";"f","fact";"family","";"n","raw";"s",""},2,FALSE)</f>
        <v>reset</v>
      </c>
      <c r="L1566" s="4" t="str">
        <f t="shared" si="96"/>
        <v>∑ (core.*.rgWriteBlocksPosition3)</v>
      </c>
      <c r="M1566" s="5" t="str">
        <f t="shared" si="97"/>
        <v>sum</v>
      </c>
      <c r="N1566" s="5" t="str">
        <f t="shared" si="98"/>
        <v>core.*.rgWriteBlocksPosition3</v>
      </c>
      <c r="O1566" s="5" t="str">
        <f t="shared" si="99"/>
        <v/>
      </c>
    </row>
    <row r="1567" spans="1:15" ht="45">
      <c r="A1567" s="5" t="s">
        <v>3959</v>
      </c>
      <c r="B1567" s="5" t="s">
        <v>29</v>
      </c>
      <c r="C1567" s="5" t="s">
        <v>455</v>
      </c>
      <c r="D1567" s="5" t="s">
        <v>3652</v>
      </c>
      <c r="E1567" s="5" t="s">
        <v>3653</v>
      </c>
      <c r="F1567" s="5"/>
      <c r="G1567" s="5">
        <v>5</v>
      </c>
      <c r="H1567" s="5" t="s">
        <v>27</v>
      </c>
      <c r="I1567" s="5"/>
      <c r="J1567" s="5" t="s">
        <v>3960</v>
      </c>
      <c r="K1567" s="4" t="str">
        <f>VLOOKUP(IF(ISBLANK(J1567),C1567,LEFT(J1567,IFERROR(FIND("_",LEFT(J1567,4)),1)-1)),{"","fact";"c","reset";"tc","reset";"ec","reset";"tec","fact";"c32","rate";"c64","rate";"cmpd","";"ec32","diff";"ec64","diff";"f","fact";"family","";"n","raw";"s",""},2,FALSE)</f>
        <v>reset</v>
      </c>
      <c r="L1567" s="4" t="str">
        <f t="shared" si="96"/>
        <v>∑ (core.*.rgWriteBlocksPosition4)</v>
      </c>
      <c r="M1567" s="5" t="str">
        <f t="shared" si="97"/>
        <v>sum</v>
      </c>
      <c r="N1567" s="5" t="str">
        <f t="shared" si="98"/>
        <v>core.*.rgWriteBlocksPosition4</v>
      </c>
      <c r="O1567" s="5" t="str">
        <f t="shared" si="99"/>
        <v/>
      </c>
    </row>
    <row r="1568" spans="1:15" ht="45">
      <c r="A1568" s="5" t="s">
        <v>3961</v>
      </c>
      <c r="B1568" s="5" t="s">
        <v>29</v>
      </c>
      <c r="C1568" s="5" t="s">
        <v>455</v>
      </c>
      <c r="D1568" s="5" t="s">
        <v>3655</v>
      </c>
      <c r="E1568" s="5" t="s">
        <v>3656</v>
      </c>
      <c r="F1568" s="5"/>
      <c r="G1568" s="5">
        <v>5</v>
      </c>
      <c r="H1568" s="5" t="s">
        <v>27</v>
      </c>
      <c r="I1568" s="5"/>
      <c r="J1568" s="5" t="s">
        <v>3962</v>
      </c>
      <c r="K1568" s="4" t="str">
        <f>VLOOKUP(IF(ISBLANK(J1568),C1568,LEFT(J1568,IFERROR(FIND("_",LEFT(J1568,4)),1)-1)),{"","fact";"c","reset";"tc","reset";"ec","reset";"tec","fact";"c32","rate";"c64","rate";"cmpd","";"ec32","diff";"ec64","diff";"f","fact";"family","";"n","raw";"s",""},2,FALSE)</f>
        <v>reset</v>
      </c>
      <c r="L1568" s="4" t="str">
        <f t="shared" si="96"/>
        <v>∑ (core.*.rgWriteBlocksPosition5)</v>
      </c>
      <c r="M1568" s="5" t="str">
        <f t="shared" si="97"/>
        <v>sum</v>
      </c>
      <c r="N1568" s="5" t="str">
        <f t="shared" si="98"/>
        <v>core.*.rgWriteBlocksPosition5</v>
      </c>
      <c r="O1568" s="5" t="str">
        <f t="shared" si="99"/>
        <v/>
      </c>
    </row>
    <row r="1569" spans="1:15" ht="45">
      <c r="A1569" s="5" t="s">
        <v>3963</v>
      </c>
      <c r="B1569" s="5" t="s">
        <v>29</v>
      </c>
      <c r="C1569" s="5" t="s">
        <v>455</v>
      </c>
      <c r="D1569" s="5" t="s">
        <v>3658</v>
      </c>
      <c r="E1569" s="5" t="s">
        <v>3659</v>
      </c>
      <c r="F1569" s="5"/>
      <c r="G1569" s="5">
        <v>5</v>
      </c>
      <c r="H1569" s="5" t="s">
        <v>27</v>
      </c>
      <c r="I1569" s="5"/>
      <c r="J1569" s="5" t="s">
        <v>3964</v>
      </c>
      <c r="K1569" s="4" t="str">
        <f>VLOOKUP(IF(ISBLANK(J1569),C1569,LEFT(J1569,IFERROR(FIND("_",LEFT(J1569,4)),1)-1)),{"","fact";"c","reset";"tc","reset";"ec","reset";"tec","fact";"c32","rate";"c64","rate";"cmpd","";"ec32","diff";"ec64","diff";"f","fact";"family","";"n","raw";"s",""},2,FALSE)</f>
        <v>reset</v>
      </c>
      <c r="L1569" s="4" t="str">
        <f t="shared" si="96"/>
        <v>∑ (core.*.rgWriteBlocksPosition6)</v>
      </c>
      <c r="M1569" s="5" t="str">
        <f t="shared" si="97"/>
        <v>sum</v>
      </c>
      <c r="N1569" s="5" t="str">
        <f t="shared" si="98"/>
        <v>core.*.rgWriteBlocksPosition6</v>
      </c>
      <c r="O1569" s="5" t="str">
        <f t="shared" si="99"/>
        <v/>
      </c>
    </row>
    <row r="1570" spans="1:15" ht="45">
      <c r="A1570" s="5" t="s">
        <v>3965</v>
      </c>
      <c r="B1570" s="5" t="s">
        <v>29</v>
      </c>
      <c r="C1570" s="5" t="s">
        <v>455</v>
      </c>
      <c r="D1570" s="5" t="s">
        <v>3661</v>
      </c>
      <c r="E1570" s="5" t="s">
        <v>3662</v>
      </c>
      <c r="F1570" s="5"/>
      <c r="G1570" s="5">
        <v>5</v>
      </c>
      <c r="H1570" s="5" t="s">
        <v>27</v>
      </c>
      <c r="I1570" s="5"/>
      <c r="J1570" s="5" t="s">
        <v>3966</v>
      </c>
      <c r="K1570" s="4" t="str">
        <f>VLOOKUP(IF(ISBLANK(J1570),C1570,LEFT(J1570,IFERROR(FIND("_",LEFT(J1570,4)),1)-1)),{"","fact";"c","reset";"tc","reset";"ec","reset";"tec","fact";"c32","rate";"c64","rate";"cmpd","";"ec32","diff";"ec64","diff";"f","fact";"family","";"n","raw";"s",""},2,FALSE)</f>
        <v>reset</v>
      </c>
      <c r="L1570" s="4" t="str">
        <f t="shared" si="96"/>
        <v>∑ (core.*.rgWriteBlocksPosition7)</v>
      </c>
      <c r="M1570" s="5" t="str">
        <f t="shared" si="97"/>
        <v>sum</v>
      </c>
      <c r="N1570" s="5" t="str">
        <f t="shared" si="98"/>
        <v>core.*.rgWriteBlocksPosition7</v>
      </c>
      <c r="O1570" s="5" t="str">
        <f t="shared" si="99"/>
        <v/>
      </c>
    </row>
    <row r="1571" spans="1:15" ht="45">
      <c r="A1571" s="5" t="s">
        <v>3967</v>
      </c>
      <c r="B1571" s="5" t="s">
        <v>29</v>
      </c>
      <c r="C1571" s="5" t="s">
        <v>455</v>
      </c>
      <c r="D1571" s="5" t="s">
        <v>3664</v>
      </c>
      <c r="E1571" s="5" t="s">
        <v>3665</v>
      </c>
      <c r="F1571" s="5"/>
      <c r="G1571" s="5">
        <v>5</v>
      </c>
      <c r="H1571" s="5" t="s">
        <v>27</v>
      </c>
      <c r="I1571" s="5"/>
      <c r="J1571" s="5" t="s">
        <v>3968</v>
      </c>
      <c r="K1571" s="4" t="str">
        <f>VLOOKUP(IF(ISBLANK(J1571),C1571,LEFT(J1571,IFERROR(FIND("_",LEFT(J1571,4)),1)-1)),{"","fact";"c","reset";"tc","reset";"ec","reset";"tec","fact";"c32","rate";"c64","rate";"cmpd","";"ec32","diff";"ec64","diff";"f","fact";"family","";"n","raw";"s",""},2,FALSE)</f>
        <v>reset</v>
      </c>
      <c r="L1571" s="4" t="str">
        <f t="shared" si="96"/>
        <v>∑ (core.*.rgWriteBlocksPosition8)</v>
      </c>
      <c r="M1571" s="5" t="str">
        <f t="shared" si="97"/>
        <v>sum</v>
      </c>
      <c r="N1571" s="5" t="str">
        <f t="shared" si="98"/>
        <v>core.*.rgWriteBlocksPosition8</v>
      </c>
      <c r="O1571" s="5" t="str">
        <f t="shared" si="99"/>
        <v/>
      </c>
    </row>
    <row r="1572" spans="1:15" ht="45">
      <c r="A1572" s="5" t="s">
        <v>3969</v>
      </c>
      <c r="B1572" s="5" t="s">
        <v>29</v>
      </c>
      <c r="C1572" s="5" t="s">
        <v>455</v>
      </c>
      <c r="D1572" s="5" t="s">
        <v>3667</v>
      </c>
      <c r="E1572" s="5" t="s">
        <v>3668</v>
      </c>
      <c r="F1572" s="5"/>
      <c r="G1572" s="5">
        <v>5</v>
      </c>
      <c r="H1572" s="5" t="s">
        <v>27</v>
      </c>
      <c r="I1572" s="5"/>
      <c r="J1572" s="5" t="s">
        <v>3970</v>
      </c>
      <c r="K1572" s="4" t="str">
        <f>VLOOKUP(IF(ISBLANK(J1572),C1572,LEFT(J1572,IFERROR(FIND("_",LEFT(J1572,4)),1)-1)),{"","fact";"c","reset";"tc","reset";"ec","reset";"tec","fact";"c32","rate";"c64","rate";"cmpd","";"ec32","diff";"ec64","diff";"f","fact";"family","";"n","raw";"s",""},2,FALSE)</f>
        <v>reset</v>
      </c>
      <c r="L1572" s="4" t="str">
        <f t="shared" si="96"/>
        <v>∑ (core.*.rgWriteBlocksPosition9)</v>
      </c>
      <c r="M1572" s="5" t="str">
        <f t="shared" si="97"/>
        <v>sum</v>
      </c>
      <c r="N1572" s="5" t="str">
        <f t="shared" si="98"/>
        <v>core.*.rgWriteBlocksPosition9</v>
      </c>
      <c r="O1572" s="5" t="str">
        <f t="shared" si="99"/>
        <v/>
      </c>
    </row>
    <row r="1573" spans="1:15" ht="30">
      <c r="A1573" s="5" t="s">
        <v>3971</v>
      </c>
      <c r="B1573" s="5" t="s">
        <v>29</v>
      </c>
      <c r="C1573" s="5" t="s">
        <v>455</v>
      </c>
      <c r="D1573" s="5" t="s">
        <v>3670</v>
      </c>
      <c r="E1573" s="5" t="s">
        <v>3671</v>
      </c>
      <c r="F1573" s="5" t="s">
        <v>458</v>
      </c>
      <c r="G1573" s="5">
        <v>5</v>
      </c>
      <c r="H1573" s="5" t="s">
        <v>27</v>
      </c>
      <c r="I1573" s="5"/>
      <c r="J1573" s="5" t="s">
        <v>3672</v>
      </c>
      <c r="K1573" s="4" t="str">
        <f>VLOOKUP(IF(ISBLANK(J1573),C1573,LEFT(J1573,IFERROR(FIND("_",LEFT(J1573,4)),1)-1)),{"","fact";"c","reset";"tc","reset";"ec","reset";"tec","fact";"c32","rate";"c64","rate";"cmpd","";"ec32","diff";"ec64","diff";"f","fact";"family","";"n","raw";"s",""},2,FALSE)</f>
        <v>reset</v>
      </c>
      <c r="L1573" s="4" t="str">
        <f t="shared" si="96"/>
        <v>rgWriteBlocksPosition0 * storage.blockSize</v>
      </c>
      <c r="M1573" s="5" t="str">
        <f t="shared" si="97"/>
        <v>mult</v>
      </c>
      <c r="N1573" s="5" t="str">
        <f t="shared" si="98"/>
        <v>rgWriteBlocksPosition0</v>
      </c>
      <c r="O1573" s="5" t="str">
        <f t="shared" si="99"/>
        <v>storage.blockSize</v>
      </c>
    </row>
    <row r="1574" spans="1:15" ht="30">
      <c r="A1574" s="5" t="s">
        <v>3972</v>
      </c>
      <c r="B1574" s="5" t="s">
        <v>29</v>
      </c>
      <c r="C1574" s="5" t="s">
        <v>455</v>
      </c>
      <c r="D1574" s="5" t="s">
        <v>3674</v>
      </c>
      <c r="E1574" s="5" t="s">
        <v>3675</v>
      </c>
      <c r="F1574" s="5" t="s">
        <v>458</v>
      </c>
      <c r="G1574" s="5">
        <v>5</v>
      </c>
      <c r="H1574" s="5" t="s">
        <v>27</v>
      </c>
      <c r="I1574" s="5"/>
      <c r="J1574" s="5" t="s">
        <v>3676</v>
      </c>
      <c r="K1574" s="4" t="str">
        <f>VLOOKUP(IF(ISBLANK(J1574),C1574,LEFT(J1574,IFERROR(FIND("_",LEFT(J1574,4)),1)-1)),{"","fact";"c","reset";"tc","reset";"ec","reset";"tec","fact";"c32","rate";"c64","rate";"cmpd","";"ec32","diff";"ec64","diff";"f","fact";"family","";"n","raw";"s",""},2,FALSE)</f>
        <v>reset</v>
      </c>
      <c r="L1574" s="4" t="str">
        <f t="shared" si="96"/>
        <v>rgWriteBlocksPosition1 * storage.blockSize</v>
      </c>
      <c r="M1574" s="5" t="str">
        <f t="shared" si="97"/>
        <v>mult</v>
      </c>
      <c r="N1574" s="5" t="str">
        <f t="shared" si="98"/>
        <v>rgWriteBlocksPosition1</v>
      </c>
      <c r="O1574" s="5" t="str">
        <f t="shared" si="99"/>
        <v>storage.blockSize</v>
      </c>
    </row>
    <row r="1575" spans="1:15" ht="30">
      <c r="A1575" s="5" t="s">
        <v>3973</v>
      </c>
      <c r="B1575" s="5" t="s">
        <v>29</v>
      </c>
      <c r="C1575" s="5" t="s">
        <v>455</v>
      </c>
      <c r="D1575" s="5" t="s">
        <v>3678</v>
      </c>
      <c r="E1575" s="5" t="s">
        <v>3679</v>
      </c>
      <c r="F1575" s="5" t="s">
        <v>458</v>
      </c>
      <c r="G1575" s="5">
        <v>5</v>
      </c>
      <c r="H1575" s="5" t="s">
        <v>27</v>
      </c>
      <c r="I1575" s="5"/>
      <c r="J1575" s="5" t="s">
        <v>3680</v>
      </c>
      <c r="K1575" s="4" t="str">
        <f>VLOOKUP(IF(ISBLANK(J1575),C1575,LEFT(J1575,IFERROR(FIND("_",LEFT(J1575,4)),1)-1)),{"","fact";"c","reset";"tc","reset";"ec","reset";"tec","fact";"c32","rate";"c64","rate";"cmpd","";"ec32","diff";"ec64","diff";"f","fact";"family","";"n","raw";"s",""},2,FALSE)</f>
        <v>reset</v>
      </c>
      <c r="L1575" s="4" t="str">
        <f t="shared" si="96"/>
        <v>rgWriteBlocksPosition10 * storage.blockSize</v>
      </c>
      <c r="M1575" s="5" t="str">
        <f t="shared" si="97"/>
        <v>mult</v>
      </c>
      <c r="N1575" s="5" t="str">
        <f t="shared" si="98"/>
        <v>rgWriteBlocksPosition10</v>
      </c>
      <c r="O1575" s="5" t="str">
        <f t="shared" si="99"/>
        <v>storage.blockSize</v>
      </c>
    </row>
    <row r="1576" spans="1:15" ht="30">
      <c r="A1576" s="5" t="s">
        <v>3974</v>
      </c>
      <c r="B1576" s="5" t="s">
        <v>29</v>
      </c>
      <c r="C1576" s="5" t="s">
        <v>455</v>
      </c>
      <c r="D1576" s="5" t="s">
        <v>3682</v>
      </c>
      <c r="E1576" s="5" t="s">
        <v>3683</v>
      </c>
      <c r="F1576" s="5" t="s">
        <v>458</v>
      </c>
      <c r="G1576" s="5">
        <v>5</v>
      </c>
      <c r="H1576" s="5" t="s">
        <v>27</v>
      </c>
      <c r="I1576" s="5"/>
      <c r="J1576" s="5" t="s">
        <v>3684</v>
      </c>
      <c r="K1576" s="4" t="str">
        <f>VLOOKUP(IF(ISBLANK(J1576),C1576,LEFT(J1576,IFERROR(FIND("_",LEFT(J1576,4)),1)-1)),{"","fact";"c","reset";"tc","reset";"ec","reset";"tec","fact";"c32","rate";"c64","rate";"cmpd","";"ec32","diff";"ec64","diff";"f","fact";"family","";"n","raw";"s",""},2,FALSE)</f>
        <v>reset</v>
      </c>
      <c r="L1576" s="4" t="str">
        <f t="shared" si="96"/>
        <v>rgWriteBlocksPosition11 * storage.blockSize</v>
      </c>
      <c r="M1576" s="5" t="str">
        <f t="shared" si="97"/>
        <v>mult</v>
      </c>
      <c r="N1576" s="5" t="str">
        <f t="shared" si="98"/>
        <v>rgWriteBlocksPosition11</v>
      </c>
      <c r="O1576" s="5" t="str">
        <f t="shared" si="99"/>
        <v>storage.blockSize</v>
      </c>
    </row>
    <row r="1577" spans="1:15" ht="30">
      <c r="A1577" s="5" t="s">
        <v>3975</v>
      </c>
      <c r="B1577" s="5" t="s">
        <v>29</v>
      </c>
      <c r="C1577" s="5" t="s">
        <v>455</v>
      </c>
      <c r="D1577" s="5" t="s">
        <v>3686</v>
      </c>
      <c r="E1577" s="5" t="s">
        <v>3687</v>
      </c>
      <c r="F1577" s="5" t="s">
        <v>458</v>
      </c>
      <c r="G1577" s="5">
        <v>5</v>
      </c>
      <c r="H1577" s="5" t="s">
        <v>27</v>
      </c>
      <c r="I1577" s="5"/>
      <c r="J1577" s="5" t="s">
        <v>3688</v>
      </c>
      <c r="K1577" s="4" t="str">
        <f>VLOOKUP(IF(ISBLANK(J1577),C1577,LEFT(J1577,IFERROR(FIND("_",LEFT(J1577,4)),1)-1)),{"","fact";"c","reset";"tc","reset";"ec","reset";"tec","fact";"c32","rate";"c64","rate";"cmpd","";"ec32","diff";"ec64","diff";"f","fact";"family","";"n","raw";"s",""},2,FALSE)</f>
        <v>reset</v>
      </c>
      <c r="L1577" s="4" t="str">
        <f t="shared" si="96"/>
        <v>rgWriteBlocksPosition12 * storage.blockSize</v>
      </c>
      <c r="M1577" s="5" t="str">
        <f t="shared" si="97"/>
        <v>mult</v>
      </c>
      <c r="N1577" s="5" t="str">
        <f t="shared" si="98"/>
        <v>rgWriteBlocksPosition12</v>
      </c>
      <c r="O1577" s="5" t="str">
        <f t="shared" si="99"/>
        <v>storage.blockSize</v>
      </c>
    </row>
    <row r="1578" spans="1:15" ht="30">
      <c r="A1578" s="5" t="s">
        <v>3976</v>
      </c>
      <c r="B1578" s="5" t="s">
        <v>29</v>
      </c>
      <c r="C1578" s="5" t="s">
        <v>455</v>
      </c>
      <c r="D1578" s="5" t="s">
        <v>3690</v>
      </c>
      <c r="E1578" s="5" t="s">
        <v>3691</v>
      </c>
      <c r="F1578" s="5" t="s">
        <v>458</v>
      </c>
      <c r="G1578" s="5">
        <v>5</v>
      </c>
      <c r="H1578" s="5" t="s">
        <v>27</v>
      </c>
      <c r="I1578" s="5"/>
      <c r="J1578" s="5" t="s">
        <v>3692</v>
      </c>
      <c r="K1578" s="4" t="str">
        <f>VLOOKUP(IF(ISBLANK(J1578),C1578,LEFT(J1578,IFERROR(FIND("_",LEFT(J1578,4)),1)-1)),{"","fact";"c","reset";"tc","reset";"ec","reset";"tec","fact";"c32","rate";"c64","rate";"cmpd","";"ec32","diff";"ec64","diff";"f","fact";"family","";"n","raw";"s",""},2,FALSE)</f>
        <v>reset</v>
      </c>
      <c r="L1578" s="4" t="str">
        <f t="shared" si="96"/>
        <v>rgWriteBlocksPosition13 * storage.blockSize</v>
      </c>
      <c r="M1578" s="5" t="str">
        <f t="shared" si="97"/>
        <v>mult</v>
      </c>
      <c r="N1578" s="5" t="str">
        <f t="shared" si="98"/>
        <v>rgWriteBlocksPosition13</v>
      </c>
      <c r="O1578" s="5" t="str">
        <f t="shared" si="99"/>
        <v>storage.blockSize</v>
      </c>
    </row>
    <row r="1579" spans="1:15" ht="30">
      <c r="A1579" s="5" t="s">
        <v>3977</v>
      </c>
      <c r="B1579" s="5" t="s">
        <v>29</v>
      </c>
      <c r="C1579" s="5" t="s">
        <v>455</v>
      </c>
      <c r="D1579" s="5" t="s">
        <v>3694</v>
      </c>
      <c r="E1579" s="5" t="s">
        <v>3695</v>
      </c>
      <c r="F1579" s="5" t="s">
        <v>458</v>
      </c>
      <c r="G1579" s="5">
        <v>5</v>
      </c>
      <c r="H1579" s="5" t="s">
        <v>27</v>
      </c>
      <c r="I1579" s="5"/>
      <c r="J1579" s="5" t="s">
        <v>3696</v>
      </c>
      <c r="K1579" s="4" t="str">
        <f>VLOOKUP(IF(ISBLANK(J1579),C1579,LEFT(J1579,IFERROR(FIND("_",LEFT(J1579,4)),1)-1)),{"","fact";"c","reset";"tc","reset";"ec","reset";"tec","fact";"c32","rate";"c64","rate";"cmpd","";"ec32","diff";"ec64","diff";"f","fact";"family","";"n","raw";"s",""},2,FALSE)</f>
        <v>reset</v>
      </c>
      <c r="L1579" s="4" t="str">
        <f t="shared" si="96"/>
        <v>rgWriteBlocksPosition14 * storage.blockSize</v>
      </c>
      <c r="M1579" s="5" t="str">
        <f t="shared" si="97"/>
        <v>mult</v>
      </c>
      <c r="N1579" s="5" t="str">
        <f t="shared" si="98"/>
        <v>rgWriteBlocksPosition14</v>
      </c>
      <c r="O1579" s="5" t="str">
        <f t="shared" si="99"/>
        <v>storage.blockSize</v>
      </c>
    </row>
    <row r="1580" spans="1:15" ht="30">
      <c r="A1580" s="5" t="s">
        <v>3978</v>
      </c>
      <c r="B1580" s="5" t="s">
        <v>29</v>
      </c>
      <c r="C1580" s="5" t="s">
        <v>455</v>
      </c>
      <c r="D1580" s="5" t="s">
        <v>3698</v>
      </c>
      <c r="E1580" s="5" t="s">
        <v>3699</v>
      </c>
      <c r="F1580" s="5" t="s">
        <v>458</v>
      </c>
      <c r="G1580" s="5">
        <v>5</v>
      </c>
      <c r="H1580" s="5" t="s">
        <v>27</v>
      </c>
      <c r="I1580" s="5"/>
      <c r="J1580" s="5" t="s">
        <v>3700</v>
      </c>
      <c r="K1580" s="4" t="str">
        <f>VLOOKUP(IF(ISBLANK(J1580),C1580,LEFT(J1580,IFERROR(FIND("_",LEFT(J1580,4)),1)-1)),{"","fact";"c","reset";"tc","reset";"ec","reset";"tec","fact";"c32","rate";"c64","rate";"cmpd","";"ec32","diff";"ec64","diff";"f","fact";"family","";"n","raw";"s",""},2,FALSE)</f>
        <v>reset</v>
      </c>
      <c r="L1580" s="4" t="str">
        <f t="shared" si="96"/>
        <v>rgWriteBlocksPosition15 * storage.blockSize</v>
      </c>
      <c r="M1580" s="5" t="str">
        <f t="shared" si="97"/>
        <v>mult</v>
      </c>
      <c r="N1580" s="5" t="str">
        <f t="shared" si="98"/>
        <v>rgWriteBlocksPosition15</v>
      </c>
      <c r="O1580" s="5" t="str">
        <f t="shared" si="99"/>
        <v>storage.blockSize</v>
      </c>
    </row>
    <row r="1581" spans="1:15" ht="30">
      <c r="A1581" s="5" t="s">
        <v>3979</v>
      </c>
      <c r="B1581" s="5" t="s">
        <v>29</v>
      </c>
      <c r="C1581" s="5" t="s">
        <v>455</v>
      </c>
      <c r="D1581" s="5" t="s">
        <v>3702</v>
      </c>
      <c r="E1581" s="5" t="s">
        <v>3703</v>
      </c>
      <c r="F1581" s="5" t="s">
        <v>458</v>
      </c>
      <c r="G1581" s="5">
        <v>5</v>
      </c>
      <c r="H1581" s="5" t="s">
        <v>27</v>
      </c>
      <c r="I1581" s="5"/>
      <c r="J1581" s="5" t="s">
        <v>3704</v>
      </c>
      <c r="K1581" s="4" t="str">
        <f>VLOOKUP(IF(ISBLANK(J1581),C1581,LEFT(J1581,IFERROR(FIND("_",LEFT(J1581,4)),1)-1)),{"","fact";"c","reset";"tc","reset";"ec","reset";"tec","fact";"c32","rate";"c64","rate";"cmpd","";"ec32","diff";"ec64","diff";"f","fact";"family","";"n","raw";"s",""},2,FALSE)</f>
        <v>reset</v>
      </c>
      <c r="L1581" s="4" t="str">
        <f t="shared" si="96"/>
        <v>rgWriteBlocksPosition2 * storage.blockSize</v>
      </c>
      <c r="M1581" s="5" t="str">
        <f t="shared" si="97"/>
        <v>mult</v>
      </c>
      <c r="N1581" s="5" t="str">
        <f t="shared" si="98"/>
        <v>rgWriteBlocksPosition2</v>
      </c>
      <c r="O1581" s="5" t="str">
        <f t="shared" si="99"/>
        <v>storage.blockSize</v>
      </c>
    </row>
    <row r="1582" spans="1:15" ht="30">
      <c r="A1582" s="5" t="s">
        <v>3980</v>
      </c>
      <c r="B1582" s="5" t="s">
        <v>29</v>
      </c>
      <c r="C1582" s="5" t="s">
        <v>455</v>
      </c>
      <c r="D1582" s="5" t="s">
        <v>3706</v>
      </c>
      <c r="E1582" s="5" t="s">
        <v>3707</v>
      </c>
      <c r="F1582" s="5" t="s">
        <v>458</v>
      </c>
      <c r="G1582" s="5">
        <v>5</v>
      </c>
      <c r="H1582" s="5" t="s">
        <v>27</v>
      </c>
      <c r="I1582" s="5"/>
      <c r="J1582" s="5" t="s">
        <v>3708</v>
      </c>
      <c r="K1582" s="4" t="str">
        <f>VLOOKUP(IF(ISBLANK(J1582),C1582,LEFT(J1582,IFERROR(FIND("_",LEFT(J1582,4)),1)-1)),{"","fact";"c","reset";"tc","reset";"ec","reset";"tec","fact";"c32","rate";"c64","rate";"cmpd","";"ec32","diff";"ec64","diff";"f","fact";"family","";"n","raw";"s",""},2,FALSE)</f>
        <v>reset</v>
      </c>
      <c r="L1582" s="4" t="str">
        <f t="shared" si="96"/>
        <v>rgWriteBlocksPosition3 * storage.blockSize</v>
      </c>
      <c r="M1582" s="5" t="str">
        <f t="shared" si="97"/>
        <v>mult</v>
      </c>
      <c r="N1582" s="5" t="str">
        <f t="shared" si="98"/>
        <v>rgWriteBlocksPosition3</v>
      </c>
      <c r="O1582" s="5" t="str">
        <f t="shared" si="99"/>
        <v>storage.blockSize</v>
      </c>
    </row>
    <row r="1583" spans="1:15" ht="30">
      <c r="A1583" s="5" t="s">
        <v>3981</v>
      </c>
      <c r="B1583" s="5" t="s">
        <v>29</v>
      </c>
      <c r="C1583" s="5" t="s">
        <v>455</v>
      </c>
      <c r="D1583" s="5" t="s">
        <v>3710</v>
      </c>
      <c r="E1583" s="5" t="s">
        <v>3711</v>
      </c>
      <c r="F1583" s="5" t="s">
        <v>458</v>
      </c>
      <c r="G1583" s="5">
        <v>5</v>
      </c>
      <c r="H1583" s="5" t="s">
        <v>27</v>
      </c>
      <c r="I1583" s="5"/>
      <c r="J1583" s="5" t="s">
        <v>3712</v>
      </c>
      <c r="K1583" s="4" t="str">
        <f>VLOOKUP(IF(ISBLANK(J1583),C1583,LEFT(J1583,IFERROR(FIND("_",LEFT(J1583,4)),1)-1)),{"","fact";"c","reset";"tc","reset";"ec","reset";"tec","fact";"c32","rate";"c64","rate";"cmpd","";"ec32","diff";"ec64","diff";"f","fact";"family","";"n","raw";"s",""},2,FALSE)</f>
        <v>reset</v>
      </c>
      <c r="L1583" s="4" t="str">
        <f t="shared" si="96"/>
        <v>rgWriteBlocksPosition4 * storage.blockSize</v>
      </c>
      <c r="M1583" s="5" t="str">
        <f t="shared" si="97"/>
        <v>mult</v>
      </c>
      <c r="N1583" s="5" t="str">
        <f t="shared" si="98"/>
        <v>rgWriteBlocksPosition4</v>
      </c>
      <c r="O1583" s="5" t="str">
        <f t="shared" si="99"/>
        <v>storage.blockSize</v>
      </c>
    </row>
    <row r="1584" spans="1:15" ht="30">
      <c r="A1584" s="5" t="s">
        <v>3982</v>
      </c>
      <c r="B1584" s="5" t="s">
        <v>29</v>
      </c>
      <c r="C1584" s="5" t="s">
        <v>455</v>
      </c>
      <c r="D1584" s="5" t="s">
        <v>3714</v>
      </c>
      <c r="E1584" s="5" t="s">
        <v>3715</v>
      </c>
      <c r="F1584" s="5" t="s">
        <v>458</v>
      </c>
      <c r="G1584" s="5">
        <v>5</v>
      </c>
      <c r="H1584" s="5" t="s">
        <v>27</v>
      </c>
      <c r="I1584" s="5"/>
      <c r="J1584" s="5" t="s">
        <v>3716</v>
      </c>
      <c r="K1584" s="4" t="str">
        <f>VLOOKUP(IF(ISBLANK(J1584),C1584,LEFT(J1584,IFERROR(FIND("_",LEFT(J1584,4)),1)-1)),{"","fact";"c","reset";"tc","reset";"ec","reset";"tec","fact";"c32","rate";"c64","rate";"cmpd","";"ec32","diff";"ec64","diff";"f","fact";"family","";"n","raw";"s",""},2,FALSE)</f>
        <v>reset</v>
      </c>
      <c r="L1584" s="4" t="str">
        <f t="shared" si="96"/>
        <v>rgWriteBlocksPosition5 * storage.blockSize</v>
      </c>
      <c r="M1584" s="5" t="str">
        <f t="shared" si="97"/>
        <v>mult</v>
      </c>
      <c r="N1584" s="5" t="str">
        <f t="shared" si="98"/>
        <v>rgWriteBlocksPosition5</v>
      </c>
      <c r="O1584" s="5" t="str">
        <f t="shared" si="99"/>
        <v>storage.blockSize</v>
      </c>
    </row>
    <row r="1585" spans="1:15" ht="30">
      <c r="A1585" s="5" t="s">
        <v>3983</v>
      </c>
      <c r="B1585" s="5" t="s">
        <v>29</v>
      </c>
      <c r="C1585" s="5" t="s">
        <v>455</v>
      </c>
      <c r="D1585" s="5" t="s">
        <v>3718</v>
      </c>
      <c r="E1585" s="5" t="s">
        <v>3719</v>
      </c>
      <c r="F1585" s="5" t="s">
        <v>458</v>
      </c>
      <c r="G1585" s="5">
        <v>5</v>
      </c>
      <c r="H1585" s="5" t="s">
        <v>27</v>
      </c>
      <c r="I1585" s="5"/>
      <c r="J1585" s="5" t="s">
        <v>3720</v>
      </c>
      <c r="K1585" s="4" t="str">
        <f>VLOOKUP(IF(ISBLANK(J1585),C1585,LEFT(J1585,IFERROR(FIND("_",LEFT(J1585,4)),1)-1)),{"","fact";"c","reset";"tc","reset";"ec","reset";"tec","fact";"c32","rate";"c64","rate";"cmpd","";"ec32","diff";"ec64","diff";"f","fact";"family","";"n","raw";"s",""},2,FALSE)</f>
        <v>reset</v>
      </c>
      <c r="L1585" s="4" t="str">
        <f t="shared" si="96"/>
        <v>rgWriteBlocksPosition6 * storage.blockSize</v>
      </c>
      <c r="M1585" s="5" t="str">
        <f t="shared" si="97"/>
        <v>mult</v>
      </c>
      <c r="N1585" s="5" t="str">
        <f t="shared" si="98"/>
        <v>rgWriteBlocksPosition6</v>
      </c>
      <c r="O1585" s="5" t="str">
        <f t="shared" si="99"/>
        <v>storage.blockSize</v>
      </c>
    </row>
    <row r="1586" spans="1:15" ht="30">
      <c r="A1586" s="5" t="s">
        <v>3984</v>
      </c>
      <c r="B1586" s="5" t="s">
        <v>29</v>
      </c>
      <c r="C1586" s="5" t="s">
        <v>455</v>
      </c>
      <c r="D1586" s="5" t="s">
        <v>3722</v>
      </c>
      <c r="E1586" s="5" t="s">
        <v>3723</v>
      </c>
      <c r="F1586" s="5" t="s">
        <v>458</v>
      </c>
      <c r="G1586" s="5">
        <v>5</v>
      </c>
      <c r="H1586" s="5" t="s">
        <v>27</v>
      </c>
      <c r="I1586" s="5"/>
      <c r="J1586" s="5" t="s">
        <v>3724</v>
      </c>
      <c r="K1586" s="4" t="str">
        <f>VLOOKUP(IF(ISBLANK(J1586),C1586,LEFT(J1586,IFERROR(FIND("_",LEFT(J1586,4)),1)-1)),{"","fact";"c","reset";"tc","reset";"ec","reset";"tec","fact";"c32","rate";"c64","rate";"cmpd","";"ec32","diff";"ec64","diff";"f","fact";"family","";"n","raw";"s",""},2,FALSE)</f>
        <v>reset</v>
      </c>
      <c r="L1586" s="4" t="str">
        <f t="shared" si="96"/>
        <v>rgWriteBlocksPosition7 * storage.blockSize</v>
      </c>
      <c r="M1586" s="5" t="str">
        <f t="shared" si="97"/>
        <v>mult</v>
      </c>
      <c r="N1586" s="5" t="str">
        <f t="shared" si="98"/>
        <v>rgWriteBlocksPosition7</v>
      </c>
      <c r="O1586" s="5" t="str">
        <f t="shared" si="99"/>
        <v>storage.blockSize</v>
      </c>
    </row>
    <row r="1587" spans="1:15" ht="30">
      <c r="A1587" s="5" t="s">
        <v>3985</v>
      </c>
      <c r="B1587" s="5" t="s">
        <v>29</v>
      </c>
      <c r="C1587" s="5" t="s">
        <v>455</v>
      </c>
      <c r="D1587" s="5" t="s">
        <v>3726</v>
      </c>
      <c r="E1587" s="5" t="s">
        <v>3727</v>
      </c>
      <c r="F1587" s="5" t="s">
        <v>458</v>
      </c>
      <c r="G1587" s="5">
        <v>5</v>
      </c>
      <c r="H1587" s="5" t="s">
        <v>27</v>
      </c>
      <c r="I1587" s="5"/>
      <c r="J1587" s="5" t="s">
        <v>3728</v>
      </c>
      <c r="K1587" s="4" t="str">
        <f>VLOOKUP(IF(ISBLANK(J1587),C1587,LEFT(J1587,IFERROR(FIND("_",LEFT(J1587,4)),1)-1)),{"","fact";"c","reset";"tc","reset";"ec","reset";"tec","fact";"c32","rate";"c64","rate";"cmpd","";"ec32","diff";"ec64","diff";"f","fact";"family","";"n","raw";"s",""},2,FALSE)</f>
        <v>reset</v>
      </c>
      <c r="L1587" s="4" t="str">
        <f t="shared" si="96"/>
        <v>rgWriteBlocksPosition8 * storage.blockSize</v>
      </c>
      <c r="M1587" s="5" t="str">
        <f t="shared" si="97"/>
        <v>mult</v>
      </c>
      <c r="N1587" s="5" t="str">
        <f t="shared" si="98"/>
        <v>rgWriteBlocksPosition8</v>
      </c>
      <c r="O1587" s="5" t="str">
        <f t="shared" si="99"/>
        <v>storage.blockSize</v>
      </c>
    </row>
    <row r="1588" spans="1:15" ht="30">
      <c r="A1588" s="5" t="s">
        <v>3986</v>
      </c>
      <c r="B1588" s="5" t="s">
        <v>29</v>
      </c>
      <c r="C1588" s="5" t="s">
        <v>455</v>
      </c>
      <c r="D1588" s="5" t="s">
        <v>3730</v>
      </c>
      <c r="E1588" s="5" t="s">
        <v>3731</v>
      </c>
      <c r="F1588" s="5" t="s">
        <v>458</v>
      </c>
      <c r="G1588" s="5">
        <v>5</v>
      </c>
      <c r="H1588" s="5" t="s">
        <v>27</v>
      </c>
      <c r="I1588" s="5"/>
      <c r="J1588" s="5" t="s">
        <v>3732</v>
      </c>
      <c r="K1588" s="4" t="str">
        <f>VLOOKUP(IF(ISBLANK(J1588),C1588,LEFT(J1588,IFERROR(FIND("_",LEFT(J1588,4)),1)-1)),{"","fact";"c","reset";"tc","reset";"ec","reset";"tec","fact";"c32","rate";"c64","rate";"cmpd","";"ec32","diff";"ec64","diff";"f","fact";"family","";"n","raw";"s",""},2,FALSE)</f>
        <v>reset</v>
      </c>
      <c r="L1588" s="4" t="str">
        <f t="shared" si="96"/>
        <v>rgWriteBlocksPosition9 * storage.blockSize</v>
      </c>
      <c r="M1588" s="5" t="str">
        <f t="shared" si="97"/>
        <v>mult</v>
      </c>
      <c r="N1588" s="5" t="str">
        <f t="shared" si="98"/>
        <v>rgWriteBlocksPosition9</v>
      </c>
      <c r="O1588" s="5" t="str">
        <f t="shared" si="99"/>
        <v>storage.blockSize</v>
      </c>
    </row>
    <row r="1589" spans="1:15">
      <c r="A1589" s="5" t="s">
        <v>3987</v>
      </c>
      <c r="B1589" s="5" t="s">
        <v>29</v>
      </c>
      <c r="C1589" s="5" t="s">
        <v>455</v>
      </c>
      <c r="D1589" s="5" t="s">
        <v>3734</v>
      </c>
      <c r="E1589" s="5" t="s">
        <v>3735</v>
      </c>
      <c r="F1589" s="5"/>
      <c r="G1589" s="5">
        <v>5</v>
      </c>
      <c r="H1589" s="5" t="s">
        <v>27</v>
      </c>
      <c r="I1589" s="5"/>
      <c r="J1589" s="5" t="s">
        <v>3988</v>
      </c>
      <c r="K1589" s="4" t="str">
        <f>VLOOKUP(IF(ISBLANK(J1589),C1589,LEFT(J1589,IFERROR(FIND("_",LEFT(J1589,4)),1)-1)),{"","fact";"c","reset";"tc","reset";"ec","reset";"tec","fact";"c32","rate";"c64","rate";"cmpd","";"ec32","diff";"ec64","diff";"f","fact";"family","";"n","raw";"s",""},2,FALSE)</f>
        <v>reset</v>
      </c>
      <c r="L1589" s="4" t="str">
        <f t="shared" si="96"/>
        <v>∑ (core.*.rgWritesPosition0)</v>
      </c>
      <c r="M1589" s="5" t="str">
        <f t="shared" si="97"/>
        <v>sum</v>
      </c>
      <c r="N1589" s="5" t="str">
        <f t="shared" si="98"/>
        <v>core.*.rgWritesPosition0</v>
      </c>
      <c r="O1589" s="5" t="str">
        <f t="shared" si="99"/>
        <v/>
      </c>
    </row>
    <row r="1590" spans="1:15">
      <c r="A1590" s="5" t="s">
        <v>3989</v>
      </c>
      <c r="B1590" s="5" t="s">
        <v>29</v>
      </c>
      <c r="C1590" s="5" t="s">
        <v>455</v>
      </c>
      <c r="D1590" s="5" t="s">
        <v>3737</v>
      </c>
      <c r="E1590" s="5" t="s">
        <v>3738</v>
      </c>
      <c r="F1590" s="5"/>
      <c r="G1590" s="5">
        <v>5</v>
      </c>
      <c r="H1590" s="5" t="s">
        <v>27</v>
      </c>
      <c r="I1590" s="5"/>
      <c r="J1590" s="5" t="s">
        <v>3990</v>
      </c>
      <c r="K1590" s="4" t="str">
        <f>VLOOKUP(IF(ISBLANK(J1590),C1590,LEFT(J1590,IFERROR(FIND("_",LEFT(J1590,4)),1)-1)),{"","fact";"c","reset";"tc","reset";"ec","reset";"tec","fact";"c32","rate";"c64","rate";"cmpd","";"ec32","diff";"ec64","diff";"f","fact";"family","";"n","raw";"s",""},2,FALSE)</f>
        <v>reset</v>
      </c>
      <c r="L1590" s="4" t="str">
        <f t="shared" si="96"/>
        <v>∑ (core.*.rgWritesPosition1)</v>
      </c>
      <c r="M1590" s="5" t="str">
        <f t="shared" si="97"/>
        <v>sum</v>
      </c>
      <c r="N1590" s="5" t="str">
        <f t="shared" si="98"/>
        <v>core.*.rgWritesPosition1</v>
      </c>
      <c r="O1590" s="5" t="str">
        <f t="shared" si="99"/>
        <v/>
      </c>
    </row>
    <row r="1591" spans="1:15">
      <c r="A1591" s="5" t="s">
        <v>3991</v>
      </c>
      <c r="B1591" s="5" t="s">
        <v>29</v>
      </c>
      <c r="C1591" s="5" t="s">
        <v>455</v>
      </c>
      <c r="D1591" s="5" t="s">
        <v>3740</v>
      </c>
      <c r="E1591" s="5" t="s">
        <v>3741</v>
      </c>
      <c r="F1591" s="5"/>
      <c r="G1591" s="5">
        <v>5</v>
      </c>
      <c r="H1591" s="5" t="s">
        <v>27</v>
      </c>
      <c r="I1591" s="5"/>
      <c r="J1591" s="5" t="s">
        <v>3992</v>
      </c>
      <c r="K1591" s="4" t="str">
        <f>VLOOKUP(IF(ISBLANK(J1591),C1591,LEFT(J1591,IFERROR(FIND("_",LEFT(J1591,4)),1)-1)),{"","fact";"c","reset";"tc","reset";"ec","reset";"tec","fact";"c32","rate";"c64","rate";"cmpd","";"ec32","diff";"ec64","diff";"f","fact";"family","";"n","raw";"s",""},2,FALSE)</f>
        <v>reset</v>
      </c>
      <c r="L1591" s="4" t="str">
        <f t="shared" si="96"/>
        <v>∑ (core.*.rgWritesPosition10)</v>
      </c>
      <c r="M1591" s="5" t="str">
        <f t="shared" si="97"/>
        <v>sum</v>
      </c>
      <c r="N1591" s="5" t="str">
        <f t="shared" si="98"/>
        <v>core.*.rgWritesPosition10</v>
      </c>
      <c r="O1591" s="5" t="str">
        <f t="shared" si="99"/>
        <v/>
      </c>
    </row>
    <row r="1592" spans="1:15">
      <c r="A1592" s="5" t="s">
        <v>3993</v>
      </c>
      <c r="B1592" s="5" t="s">
        <v>29</v>
      </c>
      <c r="C1592" s="5" t="s">
        <v>455</v>
      </c>
      <c r="D1592" s="5" t="s">
        <v>3743</v>
      </c>
      <c r="E1592" s="5" t="s">
        <v>3744</v>
      </c>
      <c r="F1592" s="5"/>
      <c r="G1592" s="5">
        <v>5</v>
      </c>
      <c r="H1592" s="5" t="s">
        <v>27</v>
      </c>
      <c r="I1592" s="5"/>
      <c r="J1592" s="5" t="s">
        <v>3994</v>
      </c>
      <c r="K1592" s="4" t="str">
        <f>VLOOKUP(IF(ISBLANK(J1592),C1592,LEFT(J1592,IFERROR(FIND("_",LEFT(J1592,4)),1)-1)),{"","fact";"c","reset";"tc","reset";"ec","reset";"tec","fact";"c32","rate";"c64","rate";"cmpd","";"ec32","diff";"ec64","diff";"f","fact";"family","";"n","raw";"s",""},2,FALSE)</f>
        <v>reset</v>
      </c>
      <c r="L1592" s="4" t="str">
        <f t="shared" si="96"/>
        <v>∑ (core.*.rgWritesPosition11)</v>
      </c>
      <c r="M1592" s="5" t="str">
        <f t="shared" si="97"/>
        <v>sum</v>
      </c>
      <c r="N1592" s="5" t="str">
        <f t="shared" si="98"/>
        <v>core.*.rgWritesPosition11</v>
      </c>
      <c r="O1592" s="5" t="str">
        <f t="shared" si="99"/>
        <v/>
      </c>
    </row>
    <row r="1593" spans="1:15">
      <c r="A1593" s="5" t="s">
        <v>3995</v>
      </c>
      <c r="B1593" s="5" t="s">
        <v>29</v>
      </c>
      <c r="C1593" s="5" t="s">
        <v>455</v>
      </c>
      <c r="D1593" s="5" t="s">
        <v>3746</v>
      </c>
      <c r="E1593" s="5" t="s">
        <v>3747</v>
      </c>
      <c r="F1593" s="5"/>
      <c r="G1593" s="5">
        <v>5</v>
      </c>
      <c r="H1593" s="5" t="s">
        <v>27</v>
      </c>
      <c r="I1593" s="5"/>
      <c r="J1593" s="5" t="s">
        <v>3996</v>
      </c>
      <c r="K1593" s="4" t="str">
        <f>VLOOKUP(IF(ISBLANK(J1593),C1593,LEFT(J1593,IFERROR(FIND("_",LEFT(J1593,4)),1)-1)),{"","fact";"c","reset";"tc","reset";"ec","reset";"tec","fact";"c32","rate";"c64","rate";"cmpd","";"ec32","diff";"ec64","diff";"f","fact";"family","";"n","raw";"s",""},2,FALSE)</f>
        <v>reset</v>
      </c>
      <c r="L1593" s="4" t="str">
        <f t="shared" si="96"/>
        <v>∑ (core.*.rgWritesPosition12)</v>
      </c>
      <c r="M1593" s="5" t="str">
        <f t="shared" si="97"/>
        <v>sum</v>
      </c>
      <c r="N1593" s="5" t="str">
        <f t="shared" si="98"/>
        <v>core.*.rgWritesPosition12</v>
      </c>
      <c r="O1593" s="5" t="str">
        <f t="shared" si="99"/>
        <v/>
      </c>
    </row>
    <row r="1594" spans="1:15">
      <c r="A1594" s="5" t="s">
        <v>3997</v>
      </c>
      <c r="B1594" s="5" t="s">
        <v>29</v>
      </c>
      <c r="C1594" s="5" t="s">
        <v>455</v>
      </c>
      <c r="D1594" s="5" t="s">
        <v>3749</v>
      </c>
      <c r="E1594" s="5" t="s">
        <v>3750</v>
      </c>
      <c r="F1594" s="5"/>
      <c r="G1594" s="5">
        <v>5</v>
      </c>
      <c r="H1594" s="5" t="s">
        <v>27</v>
      </c>
      <c r="I1594" s="5"/>
      <c r="J1594" s="5" t="s">
        <v>3998</v>
      </c>
      <c r="K1594" s="4" t="str">
        <f>VLOOKUP(IF(ISBLANK(J1594),C1594,LEFT(J1594,IFERROR(FIND("_",LEFT(J1594,4)),1)-1)),{"","fact";"c","reset";"tc","reset";"ec","reset";"tec","fact";"c32","rate";"c64","rate";"cmpd","";"ec32","diff";"ec64","diff";"f","fact";"family","";"n","raw";"s",""},2,FALSE)</f>
        <v>reset</v>
      </c>
      <c r="L1594" s="4" t="str">
        <f t="shared" si="96"/>
        <v>∑ (core.*.rgWritesPosition13)</v>
      </c>
      <c r="M1594" s="5" t="str">
        <f t="shared" si="97"/>
        <v>sum</v>
      </c>
      <c r="N1594" s="5" t="str">
        <f t="shared" si="98"/>
        <v>core.*.rgWritesPosition13</v>
      </c>
      <c r="O1594" s="5" t="str">
        <f t="shared" si="99"/>
        <v/>
      </c>
    </row>
    <row r="1595" spans="1:15">
      <c r="A1595" s="5" t="s">
        <v>3999</v>
      </c>
      <c r="B1595" s="5" t="s">
        <v>29</v>
      </c>
      <c r="C1595" s="5" t="s">
        <v>455</v>
      </c>
      <c r="D1595" s="5" t="s">
        <v>3752</v>
      </c>
      <c r="E1595" s="5" t="s">
        <v>3753</v>
      </c>
      <c r="F1595" s="5"/>
      <c r="G1595" s="5">
        <v>5</v>
      </c>
      <c r="H1595" s="5" t="s">
        <v>27</v>
      </c>
      <c r="I1595" s="5"/>
      <c r="J1595" s="5" t="s">
        <v>4000</v>
      </c>
      <c r="K1595" s="4" t="str">
        <f>VLOOKUP(IF(ISBLANK(J1595),C1595,LEFT(J1595,IFERROR(FIND("_",LEFT(J1595,4)),1)-1)),{"","fact";"c","reset";"tc","reset";"ec","reset";"tec","fact";"c32","rate";"c64","rate";"cmpd","";"ec32","diff";"ec64","diff";"f","fact";"family","";"n","raw";"s",""},2,FALSE)</f>
        <v>reset</v>
      </c>
      <c r="L1595" s="4" t="str">
        <f t="shared" si="96"/>
        <v>∑ (core.*.rgWritesPosition14)</v>
      </c>
      <c r="M1595" s="5" t="str">
        <f t="shared" si="97"/>
        <v>sum</v>
      </c>
      <c r="N1595" s="5" t="str">
        <f t="shared" si="98"/>
        <v>core.*.rgWritesPosition14</v>
      </c>
      <c r="O1595" s="5" t="str">
        <f t="shared" si="99"/>
        <v/>
      </c>
    </row>
    <row r="1596" spans="1:15">
      <c r="A1596" s="5" t="s">
        <v>4001</v>
      </c>
      <c r="B1596" s="5" t="s">
        <v>29</v>
      </c>
      <c r="C1596" s="5" t="s">
        <v>455</v>
      </c>
      <c r="D1596" s="5" t="s">
        <v>3755</v>
      </c>
      <c r="E1596" s="5" t="s">
        <v>3756</v>
      </c>
      <c r="F1596" s="5"/>
      <c r="G1596" s="5">
        <v>5</v>
      </c>
      <c r="H1596" s="5" t="s">
        <v>27</v>
      </c>
      <c r="I1596" s="5"/>
      <c r="J1596" s="5" t="s">
        <v>4002</v>
      </c>
      <c r="K1596" s="4" t="str">
        <f>VLOOKUP(IF(ISBLANK(J1596),C1596,LEFT(J1596,IFERROR(FIND("_",LEFT(J1596,4)),1)-1)),{"","fact";"c","reset";"tc","reset";"ec","reset";"tec","fact";"c32","rate";"c64","rate";"cmpd","";"ec32","diff";"ec64","diff";"f","fact";"family","";"n","raw";"s",""},2,FALSE)</f>
        <v>reset</v>
      </c>
      <c r="L1596" s="4" t="str">
        <f t="shared" si="96"/>
        <v>∑ (core.*.rgWritesPosition15)</v>
      </c>
      <c r="M1596" s="5" t="str">
        <f t="shared" si="97"/>
        <v>sum</v>
      </c>
      <c r="N1596" s="5" t="str">
        <f t="shared" si="98"/>
        <v>core.*.rgWritesPosition15</v>
      </c>
      <c r="O1596" s="5" t="str">
        <f t="shared" si="99"/>
        <v/>
      </c>
    </row>
    <row r="1597" spans="1:15">
      <c r="A1597" s="5" t="s">
        <v>4003</v>
      </c>
      <c r="B1597" s="5" t="s">
        <v>29</v>
      </c>
      <c r="C1597" s="5" t="s">
        <v>455</v>
      </c>
      <c r="D1597" s="5" t="s">
        <v>3758</v>
      </c>
      <c r="E1597" s="5" t="s">
        <v>3759</v>
      </c>
      <c r="F1597" s="5"/>
      <c r="G1597" s="5">
        <v>5</v>
      </c>
      <c r="H1597" s="5" t="s">
        <v>27</v>
      </c>
      <c r="I1597" s="5"/>
      <c r="J1597" s="5" t="s">
        <v>4004</v>
      </c>
      <c r="K1597" s="4" t="str">
        <f>VLOOKUP(IF(ISBLANK(J1597),C1597,LEFT(J1597,IFERROR(FIND("_",LEFT(J1597,4)),1)-1)),{"","fact";"c","reset";"tc","reset";"ec","reset";"tec","fact";"c32","rate";"c64","rate";"cmpd","";"ec32","diff";"ec64","diff";"f","fact";"family","";"n","raw";"s",""},2,FALSE)</f>
        <v>reset</v>
      </c>
      <c r="L1597" s="4" t="str">
        <f t="shared" si="96"/>
        <v>∑ (core.*.rgWritesPosition2)</v>
      </c>
      <c r="M1597" s="5" t="str">
        <f t="shared" si="97"/>
        <v>sum</v>
      </c>
      <c r="N1597" s="5" t="str">
        <f t="shared" si="98"/>
        <v>core.*.rgWritesPosition2</v>
      </c>
      <c r="O1597" s="5" t="str">
        <f t="shared" si="99"/>
        <v/>
      </c>
    </row>
    <row r="1598" spans="1:15">
      <c r="A1598" s="5" t="s">
        <v>4005</v>
      </c>
      <c r="B1598" s="5" t="s">
        <v>29</v>
      </c>
      <c r="C1598" s="5" t="s">
        <v>455</v>
      </c>
      <c r="D1598" s="5" t="s">
        <v>3761</v>
      </c>
      <c r="E1598" s="5" t="s">
        <v>3762</v>
      </c>
      <c r="F1598" s="5"/>
      <c r="G1598" s="5">
        <v>5</v>
      </c>
      <c r="H1598" s="5" t="s">
        <v>27</v>
      </c>
      <c r="I1598" s="5"/>
      <c r="J1598" s="5" t="s">
        <v>4006</v>
      </c>
      <c r="K1598" s="4" t="str">
        <f>VLOOKUP(IF(ISBLANK(J1598),C1598,LEFT(J1598,IFERROR(FIND("_",LEFT(J1598,4)),1)-1)),{"","fact";"c","reset";"tc","reset";"ec","reset";"tec","fact";"c32","rate";"c64","rate";"cmpd","";"ec32","diff";"ec64","diff";"f","fact";"family","";"n","raw";"s",""},2,FALSE)</f>
        <v>reset</v>
      </c>
      <c r="L1598" s="4" t="str">
        <f t="shared" si="96"/>
        <v>∑ (core.*.rgWritesPosition3)</v>
      </c>
      <c r="M1598" s="5" t="str">
        <f t="shared" si="97"/>
        <v>sum</v>
      </c>
      <c r="N1598" s="5" t="str">
        <f t="shared" si="98"/>
        <v>core.*.rgWritesPosition3</v>
      </c>
      <c r="O1598" s="5" t="str">
        <f t="shared" si="99"/>
        <v/>
      </c>
    </row>
    <row r="1599" spans="1:15">
      <c r="A1599" s="5" t="s">
        <v>4007</v>
      </c>
      <c r="B1599" s="5" t="s">
        <v>29</v>
      </c>
      <c r="C1599" s="5" t="s">
        <v>455</v>
      </c>
      <c r="D1599" s="5" t="s">
        <v>3764</v>
      </c>
      <c r="E1599" s="5" t="s">
        <v>3765</v>
      </c>
      <c r="F1599" s="5"/>
      <c r="G1599" s="5">
        <v>5</v>
      </c>
      <c r="H1599" s="5" t="s">
        <v>27</v>
      </c>
      <c r="I1599" s="5"/>
      <c r="J1599" s="5" t="s">
        <v>4008</v>
      </c>
      <c r="K1599" s="4" t="str">
        <f>VLOOKUP(IF(ISBLANK(J1599),C1599,LEFT(J1599,IFERROR(FIND("_",LEFT(J1599,4)),1)-1)),{"","fact";"c","reset";"tc","reset";"ec","reset";"tec","fact";"c32","rate";"c64","rate";"cmpd","";"ec32","diff";"ec64","diff";"f","fact";"family","";"n","raw";"s",""},2,FALSE)</f>
        <v>reset</v>
      </c>
      <c r="L1599" s="4" t="str">
        <f t="shared" si="96"/>
        <v>∑ (core.*.rgWritesPosition4)</v>
      </c>
      <c r="M1599" s="5" t="str">
        <f t="shared" si="97"/>
        <v>sum</v>
      </c>
      <c r="N1599" s="5" t="str">
        <f t="shared" si="98"/>
        <v>core.*.rgWritesPosition4</v>
      </c>
      <c r="O1599" s="5" t="str">
        <f t="shared" si="99"/>
        <v/>
      </c>
    </row>
    <row r="1600" spans="1:15">
      <c r="A1600" s="5" t="s">
        <v>4009</v>
      </c>
      <c r="B1600" s="5" t="s">
        <v>29</v>
      </c>
      <c r="C1600" s="5" t="s">
        <v>455</v>
      </c>
      <c r="D1600" s="5" t="s">
        <v>3767</v>
      </c>
      <c r="E1600" s="5" t="s">
        <v>3768</v>
      </c>
      <c r="F1600" s="5"/>
      <c r="G1600" s="5">
        <v>5</v>
      </c>
      <c r="H1600" s="5" t="s">
        <v>27</v>
      </c>
      <c r="I1600" s="5"/>
      <c r="J1600" s="5" t="s">
        <v>4010</v>
      </c>
      <c r="K1600" s="4" t="str">
        <f>VLOOKUP(IF(ISBLANK(J1600),C1600,LEFT(J1600,IFERROR(FIND("_",LEFT(J1600,4)),1)-1)),{"","fact";"c","reset";"tc","reset";"ec","reset";"tec","fact";"c32","rate";"c64","rate";"cmpd","";"ec32","diff";"ec64","diff";"f","fact";"family","";"n","raw";"s",""},2,FALSE)</f>
        <v>reset</v>
      </c>
      <c r="L1600" s="4" t="str">
        <f t="shared" si="96"/>
        <v>∑ (core.*.rgWritesPosition5)</v>
      </c>
      <c r="M1600" s="5" t="str">
        <f t="shared" si="97"/>
        <v>sum</v>
      </c>
      <c r="N1600" s="5" t="str">
        <f t="shared" si="98"/>
        <v>core.*.rgWritesPosition5</v>
      </c>
      <c r="O1600" s="5" t="str">
        <f t="shared" si="99"/>
        <v/>
      </c>
    </row>
    <row r="1601" spans="1:15">
      <c r="A1601" s="5" t="s">
        <v>4011</v>
      </c>
      <c r="B1601" s="5" t="s">
        <v>29</v>
      </c>
      <c r="C1601" s="5" t="s">
        <v>455</v>
      </c>
      <c r="D1601" s="5" t="s">
        <v>3770</v>
      </c>
      <c r="E1601" s="5" t="s">
        <v>3771</v>
      </c>
      <c r="F1601" s="5"/>
      <c r="G1601" s="5">
        <v>5</v>
      </c>
      <c r="H1601" s="5" t="s">
        <v>27</v>
      </c>
      <c r="I1601" s="5"/>
      <c r="J1601" s="5" t="s">
        <v>4012</v>
      </c>
      <c r="K1601" s="4" t="str">
        <f>VLOOKUP(IF(ISBLANK(J1601),C1601,LEFT(J1601,IFERROR(FIND("_",LEFT(J1601,4)),1)-1)),{"","fact";"c","reset";"tc","reset";"ec","reset";"tec","fact";"c32","rate";"c64","rate";"cmpd","";"ec32","diff";"ec64","diff";"f","fact";"family","";"n","raw";"s",""},2,FALSE)</f>
        <v>reset</v>
      </c>
      <c r="L1601" s="4" t="str">
        <f t="shared" si="96"/>
        <v>∑ (core.*.rgWritesPosition6)</v>
      </c>
      <c r="M1601" s="5" t="str">
        <f t="shared" si="97"/>
        <v>sum</v>
      </c>
      <c r="N1601" s="5" t="str">
        <f t="shared" si="98"/>
        <v>core.*.rgWritesPosition6</v>
      </c>
      <c r="O1601" s="5" t="str">
        <f t="shared" si="99"/>
        <v/>
      </c>
    </row>
    <row r="1602" spans="1:15">
      <c r="A1602" s="5" t="s">
        <v>4013</v>
      </c>
      <c r="B1602" s="5" t="s">
        <v>29</v>
      </c>
      <c r="C1602" s="5" t="s">
        <v>455</v>
      </c>
      <c r="D1602" s="5" t="s">
        <v>3773</v>
      </c>
      <c r="E1602" s="5" t="s">
        <v>3774</v>
      </c>
      <c r="F1602" s="5"/>
      <c r="G1602" s="5">
        <v>5</v>
      </c>
      <c r="H1602" s="5" t="s">
        <v>27</v>
      </c>
      <c r="I1602" s="5"/>
      <c r="J1602" s="5" t="s">
        <v>4014</v>
      </c>
      <c r="K1602" s="4" t="str">
        <f>VLOOKUP(IF(ISBLANK(J1602),C1602,LEFT(J1602,IFERROR(FIND("_",LEFT(J1602,4)),1)-1)),{"","fact";"c","reset";"tc","reset";"ec","reset";"tec","fact";"c32","rate";"c64","rate";"cmpd","";"ec32","diff";"ec64","diff";"f","fact";"family","";"n","raw";"s",""},2,FALSE)</f>
        <v>reset</v>
      </c>
      <c r="L1602" s="4" t="str">
        <f t="shared" si="96"/>
        <v>∑ (core.*.rgWritesPosition7)</v>
      </c>
      <c r="M1602" s="5" t="str">
        <f t="shared" si="97"/>
        <v>sum</v>
      </c>
      <c r="N1602" s="5" t="str">
        <f t="shared" si="98"/>
        <v>core.*.rgWritesPosition7</v>
      </c>
      <c r="O1602" s="5" t="str">
        <f t="shared" si="99"/>
        <v/>
      </c>
    </row>
    <row r="1603" spans="1:15">
      <c r="A1603" s="5" t="s">
        <v>4015</v>
      </c>
      <c r="B1603" s="5" t="s">
        <v>29</v>
      </c>
      <c r="C1603" s="5" t="s">
        <v>455</v>
      </c>
      <c r="D1603" s="5" t="s">
        <v>3776</v>
      </c>
      <c r="E1603" s="5" t="s">
        <v>3777</v>
      </c>
      <c r="F1603" s="5"/>
      <c r="G1603" s="5">
        <v>5</v>
      </c>
      <c r="H1603" s="5" t="s">
        <v>27</v>
      </c>
      <c r="I1603" s="5"/>
      <c r="J1603" s="5" t="s">
        <v>4016</v>
      </c>
      <c r="K1603" s="4" t="str">
        <f>VLOOKUP(IF(ISBLANK(J1603),C1603,LEFT(J1603,IFERROR(FIND("_",LEFT(J1603,4)),1)-1)),{"","fact";"c","reset";"tc","reset";"ec","reset";"tec","fact";"c32","rate";"c64","rate";"cmpd","";"ec32","diff";"ec64","diff";"f","fact";"family","";"n","raw";"s",""},2,FALSE)</f>
        <v>reset</v>
      </c>
      <c r="L1603" s="4" t="str">
        <f t="shared" ref="L1603:L1665" si="100">IF(M1603="div",CONCATENATE(N1603," / ",O1603),IF(M1603="sub",CONCATENATE(N1603," - ",O1603),IF(M1603="add",CONCATENATE(N1603," + ",O1603),IF(M1603="mult",CONCATENATE(N1603," * ",O1603),IF(M1603="pct",CONCATENATE("100 * ",N1603," / ",O1603),IF(M1603="sum",CONCATENATE("∑ (",N1603,IF(LEN(O1603)=0,""," + "),SUBSTITUTE(O1603,","," + "),")"),""))))))</f>
        <v>∑ (core.*.rgWritesPosition8)</v>
      </c>
      <c r="M1603" s="5" t="str">
        <f t="shared" ref="M1603:M1665" si="101">IF(ISBLANK(J1603),"",RIGHT(LEFT(J1603,FIND(",",J1603)-1),LEN(LEFT(J1603,FIND(",",J1603)-1))-IFERROR(FIND("_",LEFT(J1603,FIND(",",J1603)-1)),0)))</f>
        <v>sum</v>
      </c>
      <c r="N1603" s="5" t="str">
        <f t="shared" ref="N1603:N1665" si="102">IF(ISBLANK(J1603),"",MID(J1603,FIND(",",J1603)+1,IFERROR(FIND(",",J1603,FIND(",",J1603)+1)-FIND(",",J1603)-1,LEN(J1603))))</f>
        <v>core.*.rgWritesPosition8</v>
      </c>
      <c r="O1603" s="5" t="str">
        <f t="shared" ref="O1603:O1665" si="103">IF(ISBLANK(J1603),"",IFERROR(RIGHT(J1603,LEN(J1603)-FIND(",",J1603,FIND(",",J1603)+1)),""))</f>
        <v/>
      </c>
    </row>
    <row r="1604" spans="1:15">
      <c r="A1604" s="5" t="s">
        <v>4017</v>
      </c>
      <c r="B1604" s="5" t="s">
        <v>29</v>
      </c>
      <c r="C1604" s="5" t="s">
        <v>455</v>
      </c>
      <c r="D1604" s="5" t="s">
        <v>3779</v>
      </c>
      <c r="E1604" s="5" t="s">
        <v>3780</v>
      </c>
      <c r="F1604" s="5"/>
      <c r="G1604" s="5">
        <v>5</v>
      </c>
      <c r="H1604" s="5" t="s">
        <v>27</v>
      </c>
      <c r="I1604" s="5"/>
      <c r="J1604" s="5" t="s">
        <v>4018</v>
      </c>
      <c r="K1604" s="4" t="str">
        <f>VLOOKUP(IF(ISBLANK(J1604),C1604,LEFT(J1604,IFERROR(FIND("_",LEFT(J1604,4)),1)-1)),{"","fact";"c","reset";"tc","reset";"ec","reset";"tec","fact";"c32","rate";"c64","rate";"cmpd","";"ec32","diff";"ec64","diff";"f","fact";"family","";"n","raw";"s",""},2,FALSE)</f>
        <v>reset</v>
      </c>
      <c r="L1604" s="4" t="str">
        <f t="shared" si="100"/>
        <v>∑ (core.*.rgWritesPosition9)</v>
      </c>
      <c r="M1604" s="5" t="str">
        <f t="shared" si="101"/>
        <v>sum</v>
      </c>
      <c r="N1604" s="5" t="str">
        <f t="shared" si="102"/>
        <v>core.*.rgWritesPosition9</v>
      </c>
      <c r="O1604" s="5" t="str">
        <f t="shared" si="103"/>
        <v/>
      </c>
    </row>
    <row r="1605" spans="1:15">
      <c r="A1605" s="5" t="s">
        <v>4019</v>
      </c>
      <c r="B1605" s="5" t="s">
        <v>29</v>
      </c>
      <c r="C1605" s="5" t="s">
        <v>455</v>
      </c>
      <c r="D1605" s="5" t="s">
        <v>3782</v>
      </c>
      <c r="E1605" s="5" t="s">
        <v>3783</v>
      </c>
      <c r="F1605" s="5"/>
      <c r="G1605" s="5">
        <v>5</v>
      </c>
      <c r="H1605" s="5" t="s">
        <v>27</v>
      </c>
      <c r="I1605" s="5"/>
      <c r="J1605" s="5" t="s">
        <v>4020</v>
      </c>
      <c r="K1605" s="4" t="str">
        <f>VLOOKUP(IF(ISBLANK(J1605),C1605,LEFT(J1605,IFERROR(FIND("_",LEFT(J1605,4)),1)-1)),{"","fact";"c","reset";"tc","reset";"ec","reset";"tec","fact";"c32","rate";"c64","rate";"cmpd","";"ec32","diff";"ec64","diff";"f","fact";"family","";"n","raw";"s",""},2,FALSE)</f>
        <v>reset</v>
      </c>
      <c r="L1605" s="4" t="str">
        <f t="shared" si="100"/>
        <v>∑ (core.*.stripeCrossings)</v>
      </c>
      <c r="M1605" s="5" t="str">
        <f t="shared" si="101"/>
        <v>sum</v>
      </c>
      <c r="N1605" s="5" t="str">
        <f t="shared" si="102"/>
        <v>core.*.stripeCrossings</v>
      </c>
      <c r="O1605" s="5" t="str">
        <f t="shared" si="103"/>
        <v/>
      </c>
    </row>
    <row r="1606" spans="1:15">
      <c r="A1606" s="5" t="s">
        <v>4021</v>
      </c>
      <c r="B1606" s="5" t="s">
        <v>29</v>
      </c>
      <c r="C1606" s="5" t="s">
        <v>455</v>
      </c>
      <c r="D1606" s="5" t="s">
        <v>3785</v>
      </c>
      <c r="E1606" s="5" t="s">
        <v>3786</v>
      </c>
      <c r="F1606" s="5"/>
      <c r="G1606" s="5">
        <v>5</v>
      </c>
      <c r="H1606" s="5" t="s">
        <v>27</v>
      </c>
      <c r="I1606" s="5"/>
      <c r="J1606" s="5" t="s">
        <v>4022</v>
      </c>
      <c r="K1606" s="4" t="str">
        <f>VLOOKUP(IF(ISBLANK(J1606),C1606,LEFT(J1606,IFERROR(FIND("_",LEFT(J1606,4)),1)-1)),{"","fact";"c","reset";"tc","reset";"ec","reset";"tec","fact";"c32","rate";"c64","rate";"cmpd","";"ec32","diff";"ec64","diff";"f","fact";"family","";"n","raw";"s",""},2,FALSE)</f>
        <v>reset</v>
      </c>
      <c r="L1606" s="4" t="str">
        <f t="shared" si="100"/>
        <v>∑ (core.*.stripeWrites)</v>
      </c>
      <c r="M1606" s="5" t="str">
        <f t="shared" si="101"/>
        <v>sum</v>
      </c>
      <c r="N1606" s="5" t="str">
        <f t="shared" si="102"/>
        <v>core.*.stripeWrites</v>
      </c>
      <c r="O1606" s="5" t="str">
        <f t="shared" si="103"/>
        <v/>
      </c>
    </row>
    <row r="1607" spans="1:15" ht="45">
      <c r="A1607" s="5" t="s">
        <v>4023</v>
      </c>
      <c r="B1607" s="5" t="s">
        <v>29</v>
      </c>
      <c r="C1607" s="5" t="s">
        <v>455</v>
      </c>
      <c r="D1607" s="5" t="s">
        <v>3263</v>
      </c>
      <c r="E1607" s="5" t="s">
        <v>3788</v>
      </c>
      <c r="F1607" s="5"/>
      <c r="G1607" s="5">
        <v>5</v>
      </c>
      <c r="H1607" s="5" t="s">
        <v>27</v>
      </c>
      <c r="I1607" s="5"/>
      <c r="J1607" s="5" t="s">
        <v>3264</v>
      </c>
      <c r="K1607" s="4" t="str">
        <f>VLOOKUP(IF(ISBLANK(J1607),C1607,LEFT(J1607,IFERROR(FIND("_",LEFT(J1607,4)),1)-1)),{"","fact";"c","reset";"tc","reset";"ec","reset";"tec","fact";"c32","rate";"c64","rate";"cmpd","";"ec32","diff";"ec64","diff";"f","fact";"family","";"n","raw";"s",""},2,FALSE)</f>
        <v>reset</v>
      </c>
      <c r="L1607" s="4" t="str">
        <f t="shared" si="100"/>
        <v>∑ (core.*.sumArrivalQueueLength)</v>
      </c>
      <c r="M1607" s="5" t="str">
        <f t="shared" si="101"/>
        <v>sum</v>
      </c>
      <c r="N1607" s="5" t="str">
        <f t="shared" si="102"/>
        <v>core.*.sumArrivalQueueLength</v>
      </c>
      <c r="O1607" s="5" t="str">
        <f t="shared" si="103"/>
        <v/>
      </c>
    </row>
    <row r="1608" spans="1:15">
      <c r="A1608" s="5" t="s">
        <v>4024</v>
      </c>
      <c r="B1608" s="5" t="s">
        <v>29</v>
      </c>
      <c r="C1608" s="5" t="s">
        <v>455</v>
      </c>
      <c r="D1608" s="5" t="s">
        <v>1100</v>
      </c>
      <c r="E1608" s="5" t="s">
        <v>4025</v>
      </c>
      <c r="F1608" s="5"/>
      <c r="G1608" s="5">
        <v>5</v>
      </c>
      <c r="H1608" s="5" t="s">
        <v>27</v>
      </c>
      <c r="I1608" s="5"/>
      <c r="J1608" s="5" t="s">
        <v>3275</v>
      </c>
      <c r="K1608" s="4" t="str">
        <f>VLOOKUP(IF(ISBLANK(J1608),C1608,LEFT(J1608,IFERROR(FIND("_",LEFT(J1608,4)),1)-1)),{"","fact";"c","reset";"tc","reset";"ec","reset";"tec","fact";"c32","rate";"c64","rate";"cmpd","";"ec32","diff";"ec64","diff";"f","fact";"family","";"n","raw";"s",""},2,FALSE)</f>
        <v>reset</v>
      </c>
      <c r="L1608" s="4" t="str">
        <f t="shared" si="100"/>
        <v>∑ (core.*.writeBlocks)</v>
      </c>
      <c r="M1608" s="5" t="str">
        <f t="shared" si="101"/>
        <v>sum</v>
      </c>
      <c r="N1608" s="5" t="str">
        <f t="shared" si="102"/>
        <v>core.*.writeBlocks</v>
      </c>
      <c r="O1608" s="5" t="str">
        <f t="shared" si="103"/>
        <v/>
      </c>
    </row>
    <row r="1609" spans="1:15">
      <c r="A1609" s="5" t="s">
        <v>4026</v>
      </c>
      <c r="B1609" s="5" t="s">
        <v>29</v>
      </c>
      <c r="C1609" s="5" t="s">
        <v>455</v>
      </c>
      <c r="D1609" s="5" t="s">
        <v>1144</v>
      </c>
      <c r="E1609" s="5" t="s">
        <v>3792</v>
      </c>
      <c r="F1609" s="5" t="s">
        <v>458</v>
      </c>
      <c r="G1609" s="5">
        <v>5</v>
      </c>
      <c r="H1609" s="5" t="s">
        <v>27</v>
      </c>
      <c r="I1609" s="5"/>
      <c r="J1609" s="5" t="s">
        <v>3793</v>
      </c>
      <c r="K1609" s="4" t="str">
        <f>VLOOKUP(IF(ISBLANK(J1609),C1609,LEFT(J1609,IFERROR(FIND("_",LEFT(J1609,4)),1)-1)),{"","fact";"c","reset";"tc","reset";"ec","reset";"tec","fact";"c32","rate";"c64","rate";"cmpd","";"ec32","diff";"ec64","diff";"f","fact";"family","";"n","raw";"s",""},2,FALSE)</f>
        <v>reset</v>
      </c>
      <c r="L1609" s="4" t="str">
        <f t="shared" si="100"/>
        <v>writeBlocks * storage.blockSize</v>
      </c>
      <c r="M1609" s="5" t="str">
        <f t="shared" si="101"/>
        <v>mult</v>
      </c>
      <c r="N1609" s="5" t="str">
        <f t="shared" si="102"/>
        <v>writeBlocks</v>
      </c>
      <c r="O1609" s="5" t="str">
        <f t="shared" si="103"/>
        <v>storage.blockSize</v>
      </c>
    </row>
    <row r="1610" spans="1:15">
      <c r="A1610" s="5" t="s">
        <v>4027</v>
      </c>
      <c r="B1610" s="5" t="s">
        <v>29</v>
      </c>
      <c r="C1610" s="5" t="s">
        <v>455</v>
      </c>
      <c r="D1610" s="5" t="s">
        <v>77</v>
      </c>
      <c r="E1610" s="5" t="s">
        <v>3795</v>
      </c>
      <c r="F1610" s="5"/>
      <c r="G1610" s="5">
        <v>5</v>
      </c>
      <c r="H1610" s="5" t="s">
        <v>27</v>
      </c>
      <c r="I1610" s="5"/>
      <c r="J1610" s="5" t="s">
        <v>3278</v>
      </c>
      <c r="K1610" s="4" t="str">
        <f>VLOOKUP(IF(ISBLANK(J1610),C1610,LEFT(J1610,IFERROR(FIND("_",LEFT(J1610,4)),1)-1)),{"","fact";"c","reset";"tc","reset";"ec","reset";"tec","fact";"c32","rate";"c64","rate";"cmpd","";"ec32","diff";"ec64","diff";"f","fact";"family","";"n","raw";"s",""},2,FALSE)</f>
        <v>reset</v>
      </c>
      <c r="L1610" s="4" t="str">
        <f t="shared" si="100"/>
        <v>∑ (core.*.writes)</v>
      </c>
      <c r="M1610" s="5" t="str">
        <f t="shared" si="101"/>
        <v>sum</v>
      </c>
      <c r="N1610" s="5" t="str">
        <f t="shared" si="102"/>
        <v>core.*.writes</v>
      </c>
      <c r="O1610" s="5" t="str">
        <f t="shared" si="103"/>
        <v/>
      </c>
    </row>
    <row r="1611" spans="1:15" ht="45">
      <c r="A1611" s="5" t="s">
        <v>4028</v>
      </c>
      <c r="B1611" s="5" t="s">
        <v>29</v>
      </c>
      <c r="C1611" s="5" t="s">
        <v>455</v>
      </c>
      <c r="D1611" s="5" t="s">
        <v>3797</v>
      </c>
      <c r="E1611" s="5" t="s">
        <v>3798</v>
      </c>
      <c r="F1611" s="5"/>
      <c r="G1611" s="5">
        <v>5</v>
      </c>
      <c r="H1611" s="5" t="s">
        <v>27</v>
      </c>
      <c r="I1611" s="5"/>
      <c r="J1611" s="5" t="s">
        <v>4029</v>
      </c>
      <c r="K1611" s="4" t="str">
        <f>VLOOKUP(IF(ISBLANK(J1611),C1611,LEFT(J1611,IFERROR(FIND("_",LEFT(J1611,4)),1)-1)),{"","fact";"c","reset";"tc","reset";"ec","reset";"tec","fact";"c32","rate";"c64","rate";"cmpd","";"ec32","diff";"ec64","diff";"f","fact";"family","";"n","raw";"s",""},2,FALSE)</f>
        <v>reset</v>
      </c>
      <c r="L1611" s="4" t="str">
        <f t="shared" si="100"/>
        <v>∑ (core.*.writeSize1024BlockPlusOverflow)</v>
      </c>
      <c r="M1611" s="5" t="str">
        <f t="shared" si="101"/>
        <v>sum</v>
      </c>
      <c r="N1611" s="5" t="str">
        <f t="shared" si="102"/>
        <v>core.*.writeSize1024BlockPlusOverflow</v>
      </c>
      <c r="O1611" s="5" t="str">
        <f t="shared" si="103"/>
        <v/>
      </c>
    </row>
    <row r="1612" spans="1:15">
      <c r="A1612" s="5" t="s">
        <v>4030</v>
      </c>
      <c r="B1612" s="5" t="s">
        <v>29</v>
      </c>
      <c r="C1612" s="5" t="s">
        <v>455</v>
      </c>
      <c r="D1612" s="5" t="s">
        <v>3800</v>
      </c>
      <c r="E1612" s="5" t="s">
        <v>3801</v>
      </c>
      <c r="F1612" s="5"/>
      <c r="G1612" s="5">
        <v>5</v>
      </c>
      <c r="H1612" s="5" t="s">
        <v>27</v>
      </c>
      <c r="I1612" s="5"/>
      <c r="J1612" s="5" t="s">
        <v>4031</v>
      </c>
      <c r="K1612" s="4" t="str">
        <f>VLOOKUP(IF(ISBLANK(J1612),C1612,LEFT(J1612,IFERROR(FIND("_",LEFT(J1612,4)),1)-1)),{"","fact";"c","reset";"tc","reset";"ec","reset";"tec","fact";"c32","rate";"c64","rate";"cmpd","";"ec32","diff";"ec64","diff";"f","fact";"family","";"n","raw";"s",""},2,FALSE)</f>
        <v>reset</v>
      </c>
      <c r="L1612" s="4" t="str">
        <f t="shared" si="100"/>
        <v>∑ (core.*.writeSize128Block)</v>
      </c>
      <c r="M1612" s="5" t="str">
        <f t="shared" si="101"/>
        <v>sum</v>
      </c>
      <c r="N1612" s="5" t="str">
        <f t="shared" si="102"/>
        <v>core.*.writeSize128Block</v>
      </c>
      <c r="O1612" s="5" t="str">
        <f t="shared" si="103"/>
        <v/>
      </c>
    </row>
    <row r="1613" spans="1:15">
      <c r="A1613" s="5" t="s">
        <v>4032</v>
      </c>
      <c r="B1613" s="5" t="s">
        <v>29</v>
      </c>
      <c r="C1613" s="5" t="s">
        <v>455</v>
      </c>
      <c r="D1613" s="5" t="s">
        <v>3803</v>
      </c>
      <c r="E1613" s="5" t="s">
        <v>3804</v>
      </c>
      <c r="F1613" s="5"/>
      <c r="G1613" s="5">
        <v>5</v>
      </c>
      <c r="H1613" s="5" t="s">
        <v>27</v>
      </c>
      <c r="I1613" s="5"/>
      <c r="J1613" s="5" t="s">
        <v>4033</v>
      </c>
      <c r="K1613" s="4" t="str">
        <f>VLOOKUP(IF(ISBLANK(J1613),C1613,LEFT(J1613,IFERROR(FIND("_",LEFT(J1613,4)),1)-1)),{"","fact";"c","reset";"tc","reset";"ec","reset";"tec","fact";"c32","rate";"c64","rate";"cmpd","";"ec32","diff";"ec64","diff";"f","fact";"family","";"n","raw";"s",""},2,FALSE)</f>
        <v>reset</v>
      </c>
      <c r="L1613" s="4" t="str">
        <f t="shared" si="100"/>
        <v>∑ (core.*.writeSize16Block)</v>
      </c>
      <c r="M1613" s="5" t="str">
        <f t="shared" si="101"/>
        <v>sum</v>
      </c>
      <c r="N1613" s="5" t="str">
        <f t="shared" si="102"/>
        <v>core.*.writeSize16Block</v>
      </c>
      <c r="O1613" s="5" t="str">
        <f t="shared" si="103"/>
        <v/>
      </c>
    </row>
    <row r="1614" spans="1:15">
      <c r="A1614" s="5" t="s">
        <v>4034</v>
      </c>
      <c r="B1614" s="5" t="s">
        <v>29</v>
      </c>
      <c r="C1614" s="5" t="s">
        <v>455</v>
      </c>
      <c r="D1614" s="5" t="s">
        <v>3806</v>
      </c>
      <c r="E1614" s="5" t="s">
        <v>3807</v>
      </c>
      <c r="F1614" s="5"/>
      <c r="G1614" s="5">
        <v>5</v>
      </c>
      <c r="H1614" s="5" t="s">
        <v>27</v>
      </c>
      <c r="I1614" s="5"/>
      <c r="J1614" s="5" t="s">
        <v>4035</v>
      </c>
      <c r="K1614" s="4" t="str">
        <f>VLOOKUP(IF(ISBLANK(J1614),C1614,LEFT(J1614,IFERROR(FIND("_",LEFT(J1614,4)),1)-1)),{"","fact";"c","reset";"tc","reset";"ec","reset";"tec","fact";"c32","rate";"c64","rate";"cmpd","";"ec32","diff";"ec64","diff";"f","fact";"family","";"n","raw";"s",""},2,FALSE)</f>
        <v>reset</v>
      </c>
      <c r="L1614" s="4" t="str">
        <f t="shared" si="100"/>
        <v>∑ (core.*.writeSize1Block)</v>
      </c>
      <c r="M1614" s="5" t="str">
        <f t="shared" si="101"/>
        <v>sum</v>
      </c>
      <c r="N1614" s="5" t="str">
        <f t="shared" si="102"/>
        <v>core.*.writeSize1Block</v>
      </c>
      <c r="O1614" s="5" t="str">
        <f t="shared" si="103"/>
        <v/>
      </c>
    </row>
    <row r="1615" spans="1:15">
      <c r="A1615" s="5" t="s">
        <v>4036</v>
      </c>
      <c r="B1615" s="5" t="s">
        <v>29</v>
      </c>
      <c r="C1615" s="5" t="s">
        <v>455</v>
      </c>
      <c r="D1615" s="5" t="s">
        <v>3809</v>
      </c>
      <c r="E1615" s="5" t="s">
        <v>3810</v>
      </c>
      <c r="F1615" s="5"/>
      <c r="G1615" s="5">
        <v>5</v>
      </c>
      <c r="H1615" s="5" t="s">
        <v>27</v>
      </c>
      <c r="I1615" s="5"/>
      <c r="J1615" s="5" t="s">
        <v>4037</v>
      </c>
      <c r="K1615" s="4" t="str">
        <f>VLOOKUP(IF(ISBLANK(J1615),C1615,LEFT(J1615,IFERROR(FIND("_",LEFT(J1615,4)),1)-1)),{"","fact";"c","reset";"tc","reset";"ec","reset";"tec","fact";"c32","rate";"c64","rate";"cmpd","";"ec32","diff";"ec64","diff";"f","fact";"family","";"n","raw";"s",""},2,FALSE)</f>
        <v>reset</v>
      </c>
      <c r="L1615" s="4" t="str">
        <f t="shared" si="100"/>
        <v>∑ (core.*.writeSize256Block)</v>
      </c>
      <c r="M1615" s="5" t="str">
        <f t="shared" si="101"/>
        <v>sum</v>
      </c>
      <c r="N1615" s="5" t="str">
        <f t="shared" si="102"/>
        <v>core.*.writeSize256Block</v>
      </c>
      <c r="O1615" s="5" t="str">
        <f t="shared" si="103"/>
        <v/>
      </c>
    </row>
    <row r="1616" spans="1:15">
      <c r="A1616" s="5" t="s">
        <v>4038</v>
      </c>
      <c r="B1616" s="5" t="s">
        <v>29</v>
      </c>
      <c r="C1616" s="5" t="s">
        <v>455</v>
      </c>
      <c r="D1616" s="5" t="s">
        <v>3812</v>
      </c>
      <c r="E1616" s="5" t="s">
        <v>3813</v>
      </c>
      <c r="F1616" s="5"/>
      <c r="G1616" s="5">
        <v>5</v>
      </c>
      <c r="H1616" s="5" t="s">
        <v>27</v>
      </c>
      <c r="I1616" s="5"/>
      <c r="J1616" s="5" t="s">
        <v>4039</v>
      </c>
      <c r="K1616" s="4" t="str">
        <f>VLOOKUP(IF(ISBLANK(J1616),C1616,LEFT(J1616,IFERROR(FIND("_",LEFT(J1616,4)),1)-1)),{"","fact";"c","reset";"tc","reset";"ec","reset";"tec","fact";"c32","rate";"c64","rate";"cmpd","";"ec32","diff";"ec64","diff";"f","fact";"family","";"n","raw";"s",""},2,FALSE)</f>
        <v>reset</v>
      </c>
      <c r="L1616" s="4" t="str">
        <f t="shared" si="100"/>
        <v>∑ (core.*.writeSize2Block)</v>
      </c>
      <c r="M1616" s="5" t="str">
        <f t="shared" si="101"/>
        <v>sum</v>
      </c>
      <c r="N1616" s="5" t="str">
        <f t="shared" si="102"/>
        <v>core.*.writeSize2Block</v>
      </c>
      <c r="O1616" s="5" t="str">
        <f t="shared" si="103"/>
        <v/>
      </c>
    </row>
    <row r="1617" spans="1:15">
      <c r="A1617" s="5" t="s">
        <v>4040</v>
      </c>
      <c r="B1617" s="5" t="s">
        <v>29</v>
      </c>
      <c r="C1617" s="5" t="s">
        <v>455</v>
      </c>
      <c r="D1617" s="5" t="s">
        <v>3815</v>
      </c>
      <c r="E1617" s="5" t="s">
        <v>3816</v>
      </c>
      <c r="F1617" s="5"/>
      <c r="G1617" s="5">
        <v>5</v>
      </c>
      <c r="H1617" s="5" t="s">
        <v>27</v>
      </c>
      <c r="I1617" s="5"/>
      <c r="J1617" s="5" t="s">
        <v>4041</v>
      </c>
      <c r="K1617" s="4" t="str">
        <f>VLOOKUP(IF(ISBLANK(J1617),C1617,LEFT(J1617,IFERROR(FIND("_",LEFT(J1617,4)),1)-1)),{"","fact";"c","reset";"tc","reset";"ec","reset";"tec","fact";"c32","rate";"c64","rate";"cmpd","";"ec32","diff";"ec64","diff";"f","fact";"family","";"n","raw";"s",""},2,FALSE)</f>
        <v>reset</v>
      </c>
      <c r="L1617" s="4" t="str">
        <f t="shared" si="100"/>
        <v>∑ (core.*.writeSize32Block)</v>
      </c>
      <c r="M1617" s="5" t="str">
        <f t="shared" si="101"/>
        <v>sum</v>
      </c>
      <c r="N1617" s="5" t="str">
        <f t="shared" si="102"/>
        <v>core.*.writeSize32Block</v>
      </c>
      <c r="O1617" s="5" t="str">
        <f t="shared" si="103"/>
        <v/>
      </c>
    </row>
    <row r="1618" spans="1:15">
      <c r="A1618" s="5" t="s">
        <v>4042</v>
      </c>
      <c r="B1618" s="5" t="s">
        <v>29</v>
      </c>
      <c r="C1618" s="5" t="s">
        <v>455</v>
      </c>
      <c r="D1618" s="5" t="s">
        <v>3818</v>
      </c>
      <c r="E1618" s="5" t="s">
        <v>3819</v>
      </c>
      <c r="F1618" s="5"/>
      <c r="G1618" s="5">
        <v>5</v>
      </c>
      <c r="H1618" s="5" t="s">
        <v>27</v>
      </c>
      <c r="I1618" s="5"/>
      <c r="J1618" s="5" t="s">
        <v>4043</v>
      </c>
      <c r="K1618" s="4" t="str">
        <f>VLOOKUP(IF(ISBLANK(J1618),C1618,LEFT(J1618,IFERROR(FIND("_",LEFT(J1618,4)),1)-1)),{"","fact";"c","reset";"tc","reset";"ec","reset";"tec","fact";"c32","rate";"c64","rate";"cmpd","";"ec32","diff";"ec64","diff";"f","fact";"family","";"n","raw";"s",""},2,FALSE)</f>
        <v>reset</v>
      </c>
      <c r="L1618" s="4" t="str">
        <f t="shared" si="100"/>
        <v>∑ (core.*.writeSize4Block)</v>
      </c>
      <c r="M1618" s="5" t="str">
        <f t="shared" si="101"/>
        <v>sum</v>
      </c>
      <c r="N1618" s="5" t="str">
        <f t="shared" si="102"/>
        <v>core.*.writeSize4Block</v>
      </c>
      <c r="O1618" s="5" t="str">
        <f t="shared" si="103"/>
        <v/>
      </c>
    </row>
    <row r="1619" spans="1:15">
      <c r="A1619" s="5" t="s">
        <v>4044</v>
      </c>
      <c r="B1619" s="5" t="s">
        <v>29</v>
      </c>
      <c r="C1619" s="5" t="s">
        <v>455</v>
      </c>
      <c r="D1619" s="5" t="s">
        <v>3821</v>
      </c>
      <c r="E1619" s="5" t="s">
        <v>3822</v>
      </c>
      <c r="F1619" s="5"/>
      <c r="G1619" s="5">
        <v>5</v>
      </c>
      <c r="H1619" s="5" t="s">
        <v>27</v>
      </c>
      <c r="I1619" s="5"/>
      <c r="J1619" s="5" t="s">
        <v>4045</v>
      </c>
      <c r="K1619" s="4" t="str">
        <f>VLOOKUP(IF(ISBLANK(J1619),C1619,LEFT(J1619,IFERROR(FIND("_",LEFT(J1619,4)),1)-1)),{"","fact";"c","reset";"tc","reset";"ec","reset";"tec","fact";"c32","rate";"c64","rate";"cmpd","";"ec32","diff";"ec64","diff";"f","fact";"family","";"n","raw";"s",""},2,FALSE)</f>
        <v>reset</v>
      </c>
      <c r="L1619" s="4" t="str">
        <f t="shared" si="100"/>
        <v>∑ (core.*.writeSize512Block)</v>
      </c>
      <c r="M1619" s="5" t="str">
        <f t="shared" si="101"/>
        <v>sum</v>
      </c>
      <c r="N1619" s="5" t="str">
        <f t="shared" si="102"/>
        <v>core.*.writeSize512Block</v>
      </c>
      <c r="O1619" s="5" t="str">
        <f t="shared" si="103"/>
        <v/>
      </c>
    </row>
    <row r="1620" spans="1:15">
      <c r="A1620" s="5" t="s">
        <v>4046</v>
      </c>
      <c r="B1620" s="5" t="s">
        <v>29</v>
      </c>
      <c r="C1620" s="5" t="s">
        <v>455</v>
      </c>
      <c r="D1620" s="5" t="s">
        <v>3824</v>
      </c>
      <c r="E1620" s="5" t="s">
        <v>3825</v>
      </c>
      <c r="F1620" s="5"/>
      <c r="G1620" s="5">
        <v>5</v>
      </c>
      <c r="H1620" s="5" t="s">
        <v>27</v>
      </c>
      <c r="I1620" s="5"/>
      <c r="J1620" s="5" t="s">
        <v>4047</v>
      </c>
      <c r="K1620" s="4" t="str">
        <f>VLOOKUP(IF(ISBLANK(J1620),C1620,LEFT(J1620,IFERROR(FIND("_",LEFT(J1620,4)),1)-1)),{"","fact";"c","reset";"tc","reset";"ec","reset";"tec","fact";"c32","rate";"c64","rate";"cmpd","";"ec32","diff";"ec64","diff";"f","fact";"family","";"n","raw";"s",""},2,FALSE)</f>
        <v>reset</v>
      </c>
      <c r="L1620" s="4" t="str">
        <f t="shared" si="100"/>
        <v>∑ (core.*.writeSize64Block)</v>
      </c>
      <c r="M1620" s="5" t="str">
        <f t="shared" si="101"/>
        <v>sum</v>
      </c>
      <c r="N1620" s="5" t="str">
        <f t="shared" si="102"/>
        <v>core.*.writeSize64Block</v>
      </c>
      <c r="O1620" s="5" t="str">
        <f t="shared" si="103"/>
        <v/>
      </c>
    </row>
    <row r="1621" spans="1:15">
      <c r="A1621" s="5" t="s">
        <v>4048</v>
      </c>
      <c r="B1621" s="5" t="s">
        <v>29</v>
      </c>
      <c r="C1621" s="5" t="s">
        <v>455</v>
      </c>
      <c r="D1621" s="5" t="s">
        <v>3827</v>
      </c>
      <c r="E1621" s="5" t="s">
        <v>3828</v>
      </c>
      <c r="F1621" s="5"/>
      <c r="G1621" s="5">
        <v>5</v>
      </c>
      <c r="H1621" s="5" t="s">
        <v>27</v>
      </c>
      <c r="I1621" s="5"/>
      <c r="J1621" s="5" t="s">
        <v>4049</v>
      </c>
      <c r="K1621" s="4" t="str">
        <f>VLOOKUP(IF(ISBLANK(J1621),C1621,LEFT(J1621,IFERROR(FIND("_",LEFT(J1621,4)),1)-1)),{"","fact";"c","reset";"tc","reset";"ec","reset";"tec","fact";"c32","rate";"c64","rate";"cmpd","";"ec32","diff";"ec64","diff";"f","fact";"family","";"n","raw";"s",""},2,FALSE)</f>
        <v>reset</v>
      </c>
      <c r="L1621" s="4" t="str">
        <f t="shared" si="100"/>
        <v>∑ (core.*.writeSize8Block)</v>
      </c>
      <c r="M1621" s="5" t="str">
        <f t="shared" si="101"/>
        <v>sum</v>
      </c>
      <c r="N1621" s="5" t="str">
        <f t="shared" si="102"/>
        <v>core.*.writeSize8Block</v>
      </c>
      <c r="O1621" s="5" t="str">
        <f t="shared" si="103"/>
        <v/>
      </c>
    </row>
    <row r="1622" spans="1:15">
      <c r="A1622" s="5" t="s">
        <v>4050</v>
      </c>
      <c r="B1622" s="5" t="s">
        <v>24</v>
      </c>
      <c r="C1622" s="5" t="s">
        <v>30</v>
      </c>
      <c r="D1622" s="5" t="s">
        <v>4051</v>
      </c>
      <c r="E1622" s="5" t="s">
        <v>4052</v>
      </c>
      <c r="F1622" s="5"/>
      <c r="G1622" s="5">
        <v>32</v>
      </c>
      <c r="H1622" s="5" t="s">
        <v>27</v>
      </c>
      <c r="I1622" s="5">
        <v>-1</v>
      </c>
      <c r="J1622" s="5"/>
      <c r="K1622" s="4" t="str">
        <f>VLOOKUP(IF(ISBLANK(J1622),C1622,LEFT(J1622,IFERROR(FIND("_",LEFT(J1622,4)),1)-1)),{"","fact";"c","reset";"tc","reset";"ec","reset";"tec","fact";"c32","rate";"c64","rate";"cmpd","";"ec32","diff";"ec64","diff";"f","fact";"family","";"n","raw";"s",""},2,FALSE)</f>
        <v/>
      </c>
      <c r="L1622" s="4" t="str">
        <f t="shared" si="100"/>
        <v/>
      </c>
      <c r="M1622" s="5" t="str">
        <f t="shared" si="101"/>
        <v/>
      </c>
      <c r="N1622" s="5" t="str">
        <f t="shared" si="102"/>
        <v/>
      </c>
      <c r="O1622" s="5" t="str">
        <f t="shared" si="103"/>
        <v/>
      </c>
    </row>
    <row r="1623" spans="1:15">
      <c r="A1623" s="5" t="s">
        <v>4053</v>
      </c>
      <c r="B1623" s="5" t="s">
        <v>24</v>
      </c>
      <c r="C1623" s="5" t="s">
        <v>145</v>
      </c>
      <c r="D1623" s="5" t="s">
        <v>4054</v>
      </c>
      <c r="E1623" s="5" t="s">
        <v>4055</v>
      </c>
      <c r="F1623" s="5" t="s">
        <v>4056</v>
      </c>
      <c r="G1623" s="5">
        <v>32</v>
      </c>
      <c r="H1623" s="5" t="s">
        <v>27</v>
      </c>
      <c r="I1623" s="5">
        <v>-1</v>
      </c>
      <c r="J1623" s="5"/>
      <c r="K1623" s="4" t="str">
        <f>VLOOKUP(IF(ISBLANK(J1623),C1623,LEFT(J1623,IFERROR(FIND("_",LEFT(J1623,4)),1)-1)),{"","fact";"c","reset";"tc","reset";"ec","reset";"tec","fact";"c32","rate";"c64","rate";"cmpd","";"ec32","diff";"ec64","diff";"f","fact";"family","";"n","raw";"s",""},2,FALSE)</f>
        <v>fact</v>
      </c>
      <c r="L1623" s="4" t="str">
        <f t="shared" si="100"/>
        <v/>
      </c>
      <c r="M1623" s="5" t="str">
        <f t="shared" si="101"/>
        <v/>
      </c>
      <c r="N1623" s="5" t="str">
        <f t="shared" si="102"/>
        <v/>
      </c>
      <c r="O1623" s="5" t="str">
        <f t="shared" si="103"/>
        <v/>
      </c>
    </row>
    <row r="1624" spans="1:15">
      <c r="A1624" s="5" t="s">
        <v>4057</v>
      </c>
      <c r="B1624" s="5" t="s">
        <v>24</v>
      </c>
      <c r="C1624" s="5" t="s">
        <v>145</v>
      </c>
      <c r="D1624" s="5" t="s">
        <v>4058</v>
      </c>
      <c r="E1624" s="5" t="s">
        <v>4059</v>
      </c>
      <c r="F1624" s="5" t="s">
        <v>1122</v>
      </c>
      <c r="G1624" s="5">
        <v>32</v>
      </c>
      <c r="H1624" s="5" t="s">
        <v>27</v>
      </c>
      <c r="I1624" s="5">
        <v>-1</v>
      </c>
      <c r="J1624" s="5"/>
      <c r="K1624" s="4" t="str">
        <f>VLOOKUP(IF(ISBLANK(J1624),C1624,LEFT(J1624,IFERROR(FIND("_",LEFT(J1624,4)),1)-1)),{"","fact";"c","reset";"tc","reset";"ec","reset";"tec","fact";"c32","rate";"c64","rate";"cmpd","";"ec32","diff";"ec64","diff";"f","fact";"family","";"n","raw";"s",""},2,FALSE)</f>
        <v>fact</v>
      </c>
      <c r="L1624" s="4" t="str">
        <f t="shared" si="100"/>
        <v/>
      </c>
      <c r="M1624" s="5" t="str">
        <f t="shared" si="101"/>
        <v/>
      </c>
      <c r="N1624" s="5" t="str">
        <f t="shared" si="102"/>
        <v/>
      </c>
      <c r="O1624" s="5" t="str">
        <f t="shared" si="103"/>
        <v/>
      </c>
    </row>
    <row r="1625" spans="1:15">
      <c r="A1625" s="5" t="s">
        <v>4060</v>
      </c>
      <c r="B1625" s="5" t="s">
        <v>24</v>
      </c>
      <c r="C1625" s="5" t="s">
        <v>145</v>
      </c>
      <c r="D1625" s="5" t="s">
        <v>4061</v>
      </c>
      <c r="E1625" s="5" t="s">
        <v>4062</v>
      </c>
      <c r="F1625" s="5" t="s">
        <v>4063</v>
      </c>
      <c r="G1625" s="5">
        <v>32</v>
      </c>
      <c r="H1625" s="5" t="s">
        <v>27</v>
      </c>
      <c r="I1625" s="5">
        <v>-1</v>
      </c>
      <c r="J1625" s="5"/>
      <c r="K1625" s="4" t="str">
        <f>VLOOKUP(IF(ISBLANK(J1625),C1625,LEFT(J1625,IFERROR(FIND("_",LEFT(J1625,4)),1)-1)),{"","fact";"c","reset";"tc","reset";"ec","reset";"tec","fact";"c32","rate";"c64","rate";"cmpd","";"ec32","diff";"ec64","diff";"f","fact";"family","";"n","raw";"s",""},2,FALSE)</f>
        <v>fact</v>
      </c>
      <c r="L1625" s="4" t="str">
        <f t="shared" si="100"/>
        <v/>
      </c>
      <c r="M1625" s="5" t="str">
        <f t="shared" si="101"/>
        <v/>
      </c>
      <c r="N1625" s="5" t="str">
        <f t="shared" si="102"/>
        <v/>
      </c>
      <c r="O1625" s="5" t="str">
        <f t="shared" si="103"/>
        <v/>
      </c>
    </row>
    <row r="1626" spans="1:15">
      <c r="A1626" s="5" t="s">
        <v>4064</v>
      </c>
      <c r="B1626" s="5" t="s">
        <v>24</v>
      </c>
      <c r="C1626" s="5" t="s">
        <v>145</v>
      </c>
      <c r="D1626" s="5" t="s">
        <v>4065</v>
      </c>
      <c r="E1626" s="5" t="s">
        <v>4066</v>
      </c>
      <c r="F1626" s="5" t="s">
        <v>4056</v>
      </c>
      <c r="G1626" s="5">
        <v>32</v>
      </c>
      <c r="H1626" s="5" t="s">
        <v>27</v>
      </c>
      <c r="I1626" s="5">
        <v>-1</v>
      </c>
      <c r="J1626" s="5"/>
      <c r="K1626" s="4" t="str">
        <f>VLOOKUP(IF(ISBLANK(J1626),C1626,LEFT(J1626,IFERROR(FIND("_",LEFT(J1626,4)),1)-1)),{"","fact";"c","reset";"tc","reset";"ec","reset";"tec","fact";"c32","rate";"c64","rate";"cmpd","";"ec32","diff";"ec64","diff";"f","fact";"family","";"n","raw";"s",""},2,FALSE)</f>
        <v>fact</v>
      </c>
      <c r="L1626" s="4" t="str">
        <f t="shared" si="100"/>
        <v/>
      </c>
      <c r="M1626" s="5" t="str">
        <f t="shared" si="101"/>
        <v/>
      </c>
      <c r="N1626" s="5" t="str">
        <f t="shared" si="102"/>
        <v/>
      </c>
      <c r="O1626" s="5" t="str">
        <f t="shared" si="103"/>
        <v/>
      </c>
    </row>
    <row r="1627" spans="1:15">
      <c r="A1627" s="5" t="s">
        <v>4067</v>
      </c>
      <c r="B1627" s="5" t="s">
        <v>24</v>
      </c>
      <c r="C1627" s="5" t="s">
        <v>145</v>
      </c>
      <c r="D1627" s="5" t="s">
        <v>4068</v>
      </c>
      <c r="E1627" s="5" t="s">
        <v>4069</v>
      </c>
      <c r="F1627" s="5" t="s">
        <v>1122</v>
      </c>
      <c r="G1627" s="5">
        <v>32</v>
      </c>
      <c r="H1627" s="5" t="s">
        <v>27</v>
      </c>
      <c r="I1627" s="5">
        <v>-1</v>
      </c>
      <c r="J1627" s="5"/>
      <c r="K1627" s="4" t="str">
        <f>VLOOKUP(IF(ISBLANK(J1627),C1627,LEFT(J1627,IFERROR(FIND("_",LEFT(J1627,4)),1)-1)),{"","fact";"c","reset";"tc","reset";"ec","reset";"tec","fact";"c32","rate";"c64","rate";"cmpd","";"ec32","diff";"ec64","diff";"f","fact";"family","";"n","raw";"s",""},2,FALSE)</f>
        <v>fact</v>
      </c>
      <c r="L1627" s="4" t="str">
        <f t="shared" si="100"/>
        <v/>
      </c>
      <c r="M1627" s="5" t="str">
        <f t="shared" si="101"/>
        <v/>
      </c>
      <c r="N1627" s="5" t="str">
        <f t="shared" si="102"/>
        <v/>
      </c>
      <c r="O1627" s="5" t="str">
        <f t="shared" si="103"/>
        <v/>
      </c>
    </row>
    <row r="1628" spans="1:15">
      <c r="A1628" s="5" t="s">
        <v>4070</v>
      </c>
      <c r="B1628" s="5" t="s">
        <v>24</v>
      </c>
      <c r="C1628" s="5" t="s">
        <v>145</v>
      </c>
      <c r="D1628" s="5" t="s">
        <v>4071</v>
      </c>
      <c r="E1628" s="5" t="s">
        <v>4072</v>
      </c>
      <c r="F1628" s="5" t="s">
        <v>4063</v>
      </c>
      <c r="G1628" s="5">
        <v>32</v>
      </c>
      <c r="H1628" s="5" t="s">
        <v>27</v>
      </c>
      <c r="I1628" s="5">
        <v>-1</v>
      </c>
      <c r="J1628" s="5"/>
      <c r="K1628" s="4" t="str">
        <f>VLOOKUP(IF(ISBLANK(J1628),C1628,LEFT(J1628,IFERROR(FIND("_",LEFT(J1628,4)),1)-1)),{"","fact";"c","reset";"tc","reset";"ec","reset";"tec","fact";"c32","rate";"c64","rate";"cmpd","";"ec32","diff";"ec64","diff";"f","fact";"family","";"n","raw";"s",""},2,FALSE)</f>
        <v>fact</v>
      </c>
      <c r="L1628" s="4" t="str">
        <f t="shared" si="100"/>
        <v/>
      </c>
      <c r="M1628" s="5" t="str">
        <f t="shared" si="101"/>
        <v/>
      </c>
      <c r="N1628" s="5" t="str">
        <f t="shared" si="102"/>
        <v/>
      </c>
      <c r="O1628" s="5" t="str">
        <f t="shared" si="103"/>
        <v/>
      </c>
    </row>
    <row r="1629" spans="1:15">
      <c r="A1629" s="5" t="s">
        <v>4073</v>
      </c>
      <c r="B1629" s="5" t="s">
        <v>24</v>
      </c>
      <c r="C1629" s="5" t="s">
        <v>145</v>
      </c>
      <c r="D1629" s="5" t="s">
        <v>4074</v>
      </c>
      <c r="E1629" s="5" t="s">
        <v>4075</v>
      </c>
      <c r="F1629" s="5" t="s">
        <v>4056</v>
      </c>
      <c r="G1629" s="5">
        <v>32</v>
      </c>
      <c r="H1629" s="5" t="s">
        <v>27</v>
      </c>
      <c r="I1629" s="5">
        <v>-1</v>
      </c>
      <c r="J1629" s="5"/>
      <c r="K1629" s="4" t="str">
        <f>VLOOKUP(IF(ISBLANK(J1629),C1629,LEFT(J1629,IFERROR(FIND("_",LEFT(J1629,4)),1)-1)),{"","fact";"c","reset";"tc","reset";"ec","reset";"tec","fact";"c32","rate";"c64","rate";"cmpd","";"ec32","diff";"ec64","diff";"f","fact";"family","";"n","raw";"s",""},2,FALSE)</f>
        <v>fact</v>
      </c>
      <c r="L1629" s="4" t="str">
        <f t="shared" si="100"/>
        <v/>
      </c>
      <c r="M1629" s="5" t="str">
        <f t="shared" si="101"/>
        <v/>
      </c>
      <c r="N1629" s="5" t="str">
        <f t="shared" si="102"/>
        <v/>
      </c>
      <c r="O1629" s="5" t="str">
        <f t="shared" si="103"/>
        <v/>
      </c>
    </row>
    <row r="1630" spans="1:15">
      <c r="A1630" s="5" t="s">
        <v>4076</v>
      </c>
      <c r="B1630" s="5" t="s">
        <v>24</v>
      </c>
      <c r="C1630" s="5" t="s">
        <v>145</v>
      </c>
      <c r="D1630" s="5" t="s">
        <v>4077</v>
      </c>
      <c r="E1630" s="5" t="s">
        <v>4078</v>
      </c>
      <c r="F1630" s="5" t="s">
        <v>1122</v>
      </c>
      <c r="G1630" s="5">
        <v>32</v>
      </c>
      <c r="H1630" s="5" t="s">
        <v>27</v>
      </c>
      <c r="I1630" s="5">
        <v>-1</v>
      </c>
      <c r="J1630" s="5"/>
      <c r="K1630" s="4" t="str">
        <f>VLOOKUP(IF(ISBLANK(J1630),C1630,LEFT(J1630,IFERROR(FIND("_",LEFT(J1630,4)),1)-1)),{"","fact";"c","reset";"tc","reset";"ec","reset";"tec","fact";"c32","rate";"c64","rate";"cmpd","";"ec32","diff";"ec64","diff";"f","fact";"family","";"n","raw";"s",""},2,FALSE)</f>
        <v>fact</v>
      </c>
      <c r="L1630" s="4" t="str">
        <f t="shared" si="100"/>
        <v/>
      </c>
      <c r="M1630" s="5" t="str">
        <f t="shared" si="101"/>
        <v/>
      </c>
      <c r="N1630" s="5" t="str">
        <f t="shared" si="102"/>
        <v/>
      </c>
      <c r="O1630" s="5" t="str">
        <f t="shared" si="103"/>
        <v/>
      </c>
    </row>
    <row r="1631" spans="1:15">
      <c r="A1631" s="5" t="s">
        <v>4079</v>
      </c>
      <c r="B1631" s="5" t="s">
        <v>24</v>
      </c>
      <c r="C1631" s="5" t="s">
        <v>145</v>
      </c>
      <c r="D1631" s="5" t="s">
        <v>4080</v>
      </c>
      <c r="E1631" s="5" t="s">
        <v>4081</v>
      </c>
      <c r="F1631" s="5" t="s">
        <v>4063</v>
      </c>
      <c r="G1631" s="5">
        <v>32</v>
      </c>
      <c r="H1631" s="5" t="s">
        <v>27</v>
      </c>
      <c r="I1631" s="5">
        <v>-1</v>
      </c>
      <c r="J1631" s="5"/>
      <c r="K1631" s="4" t="str">
        <f>VLOOKUP(IF(ISBLANK(J1631),C1631,LEFT(J1631,IFERROR(FIND("_",LEFT(J1631,4)),1)-1)),{"","fact";"c","reset";"tc","reset";"ec","reset";"tec","fact";"c32","rate";"c64","rate";"cmpd","";"ec32","diff";"ec64","diff";"f","fact";"family","";"n","raw";"s",""},2,FALSE)</f>
        <v>fact</v>
      </c>
      <c r="L1631" s="4" t="str">
        <f t="shared" si="100"/>
        <v/>
      </c>
      <c r="M1631" s="5" t="str">
        <f t="shared" si="101"/>
        <v/>
      </c>
      <c r="N1631" s="5" t="str">
        <f t="shared" si="102"/>
        <v/>
      </c>
      <c r="O1631" s="5" t="str">
        <f t="shared" si="103"/>
        <v/>
      </c>
    </row>
    <row r="1632" spans="1:15">
      <c r="A1632" s="5" t="s">
        <v>4082</v>
      </c>
      <c r="B1632" s="5" t="s">
        <v>24</v>
      </c>
      <c r="C1632" s="5" t="s">
        <v>145</v>
      </c>
      <c r="D1632" s="5" t="s">
        <v>4083</v>
      </c>
      <c r="E1632" s="5" t="s">
        <v>4084</v>
      </c>
      <c r="F1632" s="5" t="s">
        <v>4056</v>
      </c>
      <c r="G1632" s="5">
        <v>32</v>
      </c>
      <c r="H1632" s="5" t="s">
        <v>27</v>
      </c>
      <c r="I1632" s="5">
        <v>-1</v>
      </c>
      <c r="J1632" s="5"/>
      <c r="K1632" s="4" t="str">
        <f>VLOOKUP(IF(ISBLANK(J1632),C1632,LEFT(J1632,IFERROR(FIND("_",LEFT(J1632,4)),1)-1)),{"","fact";"c","reset";"tc","reset";"ec","reset";"tec","fact";"c32","rate";"c64","rate";"cmpd","";"ec32","diff";"ec64","diff";"f","fact";"family","";"n","raw";"s",""},2,FALSE)</f>
        <v>fact</v>
      </c>
      <c r="L1632" s="4" t="str">
        <f t="shared" si="100"/>
        <v/>
      </c>
      <c r="M1632" s="5" t="str">
        <f t="shared" si="101"/>
        <v/>
      </c>
      <c r="N1632" s="5" t="str">
        <f t="shared" si="102"/>
        <v/>
      </c>
      <c r="O1632" s="5" t="str">
        <f t="shared" si="103"/>
        <v/>
      </c>
    </row>
    <row r="1633" spans="1:15">
      <c r="A1633" s="5" t="s">
        <v>4085</v>
      </c>
      <c r="B1633" s="5" t="s">
        <v>24</v>
      </c>
      <c r="C1633" s="5" t="s">
        <v>145</v>
      </c>
      <c r="D1633" s="5" t="s">
        <v>4086</v>
      </c>
      <c r="E1633" s="5" t="s">
        <v>4087</v>
      </c>
      <c r="F1633" s="5" t="s">
        <v>1122</v>
      </c>
      <c r="G1633" s="5">
        <v>32</v>
      </c>
      <c r="H1633" s="5" t="s">
        <v>27</v>
      </c>
      <c r="I1633" s="5">
        <v>-1</v>
      </c>
      <c r="J1633" s="5"/>
      <c r="K1633" s="4" t="str">
        <f>VLOOKUP(IF(ISBLANK(J1633),C1633,LEFT(J1633,IFERROR(FIND("_",LEFT(J1633,4)),1)-1)),{"","fact";"c","reset";"tc","reset";"ec","reset";"tec","fact";"c32","rate";"c64","rate";"cmpd","";"ec32","diff";"ec64","diff";"f","fact";"family","";"n","raw";"s",""},2,FALSE)</f>
        <v>fact</v>
      </c>
      <c r="L1633" s="4" t="str">
        <f t="shared" si="100"/>
        <v/>
      </c>
      <c r="M1633" s="5" t="str">
        <f t="shared" si="101"/>
        <v/>
      </c>
      <c r="N1633" s="5" t="str">
        <f t="shared" si="102"/>
        <v/>
      </c>
      <c r="O1633" s="5" t="str">
        <f t="shared" si="103"/>
        <v/>
      </c>
    </row>
    <row r="1634" spans="1:15">
      <c r="A1634" s="5" t="s">
        <v>4088</v>
      </c>
      <c r="B1634" s="5" t="s">
        <v>24</v>
      </c>
      <c r="C1634" s="5" t="s">
        <v>145</v>
      </c>
      <c r="D1634" s="5" t="s">
        <v>4089</v>
      </c>
      <c r="E1634" s="5" t="s">
        <v>4090</v>
      </c>
      <c r="F1634" s="5" t="s">
        <v>4063</v>
      </c>
      <c r="G1634" s="5">
        <v>32</v>
      </c>
      <c r="H1634" s="5" t="s">
        <v>27</v>
      </c>
      <c r="I1634" s="5">
        <v>-1</v>
      </c>
      <c r="J1634" s="5"/>
      <c r="K1634" s="4" t="str">
        <f>VLOOKUP(IF(ISBLANK(J1634),C1634,LEFT(J1634,IFERROR(FIND("_",LEFT(J1634,4)),1)-1)),{"","fact";"c","reset";"tc","reset";"ec","reset";"tec","fact";"c32","rate";"c64","rate";"cmpd","";"ec32","diff";"ec64","diff";"f","fact";"family","";"n","raw";"s",""},2,FALSE)</f>
        <v>fact</v>
      </c>
      <c r="L1634" s="4" t="str">
        <f t="shared" si="100"/>
        <v/>
      </c>
      <c r="M1634" s="5" t="str">
        <f t="shared" si="101"/>
        <v/>
      </c>
      <c r="N1634" s="5" t="str">
        <f t="shared" si="102"/>
        <v/>
      </c>
      <c r="O1634" s="5" t="str">
        <f t="shared" si="103"/>
        <v/>
      </c>
    </row>
    <row r="1635" spans="1:15">
      <c r="A1635" s="5" t="s">
        <v>4091</v>
      </c>
      <c r="B1635" s="5" t="s">
        <v>24</v>
      </c>
      <c r="C1635" s="5" t="s">
        <v>30</v>
      </c>
      <c r="D1635" s="5" t="s">
        <v>4092</v>
      </c>
      <c r="E1635" s="5" t="s">
        <v>4093</v>
      </c>
      <c r="F1635" s="5"/>
      <c r="G1635" s="5">
        <v>48</v>
      </c>
      <c r="H1635" s="5" t="s">
        <v>27</v>
      </c>
      <c r="I1635" s="5">
        <v>-1</v>
      </c>
      <c r="J1635" s="5"/>
      <c r="K1635" s="4" t="str">
        <f>VLOOKUP(IF(ISBLANK(J1635),C1635,LEFT(J1635,IFERROR(FIND("_",LEFT(J1635,4)),1)-1)),{"","fact";"c","reset";"tc","reset";"ec","reset";"tec","fact";"c32","rate";"c64","rate";"cmpd","";"ec32","diff";"ec64","diff";"f","fact";"family","";"n","raw";"s",""},2,FALSE)</f>
        <v/>
      </c>
      <c r="L1635" s="4" t="str">
        <f t="shared" si="100"/>
        <v/>
      </c>
      <c r="M1635" s="5" t="str">
        <f t="shared" si="101"/>
        <v/>
      </c>
      <c r="N1635" s="5" t="str">
        <f t="shared" si="102"/>
        <v/>
      </c>
      <c r="O1635" s="5" t="str">
        <f t="shared" si="103"/>
        <v/>
      </c>
    </row>
    <row r="1636" spans="1:15" ht="30">
      <c r="A1636" s="5" t="s">
        <v>4791</v>
      </c>
      <c r="B1636" s="5" t="s">
        <v>4504</v>
      </c>
      <c r="C1636" s="5" t="s">
        <v>455</v>
      </c>
      <c r="D1636" s="5" t="s">
        <v>4792</v>
      </c>
      <c r="E1636" s="5" t="s">
        <v>4793</v>
      </c>
      <c r="F1636" s="5"/>
      <c r="G1636" s="5">
        <v>5</v>
      </c>
      <c r="H1636" s="5" t="s">
        <v>27</v>
      </c>
      <c r="I1636" s="5"/>
      <c r="J1636" s="5" t="s">
        <v>4794</v>
      </c>
      <c r="K1636" s="4" t="str">
        <f>VLOOKUP(IF(ISBLANK(J1636),C1636,LEFT(J1636,IFERROR(FIND("_",LEFT(J1636,4)),1)-1)),{"","fact";"c","reset";"tc","reset";"ec","reset";"tec","fact";"c32","rate";"c64","rate";"cmpd","";"ec32","diff";"ec64","diff";"f","fact";"family","";"n","raw";"s",""},2,FALSE)</f>
        <v>fact</v>
      </c>
      <c r="L1636" s="4" t="str">
        <f t="shared" si="100"/>
        <v>sumOutstandingRequests / totalCalls</v>
      </c>
      <c r="M1636" s="5" t="str">
        <f t="shared" si="101"/>
        <v>div</v>
      </c>
      <c r="N1636" s="5" t="str">
        <f t="shared" si="102"/>
        <v>sumOutstandingRequests</v>
      </c>
      <c r="O1636" s="5" t="str">
        <f t="shared" si="103"/>
        <v>totalCalls</v>
      </c>
    </row>
    <row r="1637" spans="1:15">
      <c r="A1637" s="5" t="s">
        <v>4094</v>
      </c>
      <c r="B1637" s="5" t="s">
        <v>24</v>
      </c>
      <c r="C1637" s="5" t="s">
        <v>455</v>
      </c>
      <c r="D1637" s="5" t="s">
        <v>4095</v>
      </c>
      <c r="E1637" s="5" t="s">
        <v>4096</v>
      </c>
      <c r="F1637" s="5" t="s">
        <v>458</v>
      </c>
      <c r="G1637" s="5">
        <v>5</v>
      </c>
      <c r="H1637" s="5" t="s">
        <v>27</v>
      </c>
      <c r="I1637" s="5"/>
      <c r="J1637" s="5" t="s">
        <v>459</v>
      </c>
      <c r="K1637" s="4" t="str">
        <f>VLOOKUP(IF(ISBLANK(J1637),C1637,LEFT(J1637,IFERROR(FIND("_",LEFT(J1637,4)),1)-1)),{"","fact";"c","reset";"tc","reset";"ec","reset";"tec","fact";"c32","rate";"c64","rate";"cmpd","";"ec32","diff";"ec64","diff";"f","fact";"family","";"n","raw";"s",""},2,FALSE)</f>
        <v>fact</v>
      </c>
      <c r="L1637" s="4" t="str">
        <f t="shared" si="100"/>
        <v>readBytes / reads</v>
      </c>
      <c r="M1637" s="5" t="str">
        <f t="shared" si="101"/>
        <v>div</v>
      </c>
      <c r="N1637" s="5" t="str">
        <f t="shared" si="102"/>
        <v>readBytes</v>
      </c>
      <c r="O1637" s="5" t="str">
        <f t="shared" si="103"/>
        <v>reads</v>
      </c>
    </row>
    <row r="1638" spans="1:15">
      <c r="A1638" s="5" t="s">
        <v>4097</v>
      </c>
      <c r="B1638" s="5" t="s">
        <v>24</v>
      </c>
      <c r="C1638" s="5" t="s">
        <v>455</v>
      </c>
      <c r="D1638" s="5" t="s">
        <v>4098</v>
      </c>
      <c r="E1638" s="5" t="s">
        <v>4099</v>
      </c>
      <c r="F1638" s="5" t="s">
        <v>458</v>
      </c>
      <c r="G1638" s="5">
        <v>5</v>
      </c>
      <c r="H1638" s="5" t="s">
        <v>27</v>
      </c>
      <c r="I1638" s="5"/>
      <c r="J1638" s="5" t="s">
        <v>471</v>
      </c>
      <c r="K1638" s="4" t="str">
        <f>VLOOKUP(IF(ISBLANK(J1638),C1638,LEFT(J1638,IFERROR(FIND("_",LEFT(J1638,4)),1)-1)),{"","fact";"c","reset";"tc","reset";"ec","reset";"tec","fact";"c32","rate";"c64","rate";"cmpd","";"ec32","diff";"ec64","diff";"f","fact";"family","";"n","raw";"s",""},2,FALSE)</f>
        <v>fact</v>
      </c>
      <c r="L1638" s="4" t="str">
        <f t="shared" si="100"/>
        <v>writeBytes / writes</v>
      </c>
      <c r="M1638" s="5" t="str">
        <f t="shared" si="101"/>
        <v>div</v>
      </c>
      <c r="N1638" s="5" t="str">
        <f t="shared" si="102"/>
        <v>writeBytes</v>
      </c>
      <c r="O1638" s="5" t="str">
        <f t="shared" si="103"/>
        <v>writes</v>
      </c>
    </row>
    <row r="1639" spans="1:15" ht="45">
      <c r="A1639" s="5" t="s">
        <v>4795</v>
      </c>
      <c r="B1639" s="5" t="s">
        <v>4504</v>
      </c>
      <c r="C1639" s="5" t="s">
        <v>455</v>
      </c>
      <c r="D1639" s="5" t="s">
        <v>4796</v>
      </c>
      <c r="E1639" s="5" t="s">
        <v>4797</v>
      </c>
      <c r="F1639" s="5"/>
      <c r="G1639" s="5">
        <v>5</v>
      </c>
      <c r="H1639" s="5" t="s">
        <v>27</v>
      </c>
      <c r="I1639" s="5"/>
      <c r="J1639" s="5" t="s">
        <v>4798</v>
      </c>
      <c r="K1639" s="4" t="str">
        <f>VLOOKUP(IF(ISBLANK(J1639),C1639,LEFT(J1639,IFERROR(FIND("_",LEFT(J1639,4)),1)-1)),{"","fact";"c","reset";"tc","reset";"ec","reset";"tec","fact";"c32","rate";"c64","rate";"cmpd","";"ec32","diff";"ec64","diff";"f","fact";"family","";"n","raw";"s",""},2,FALSE)</f>
        <v>fact</v>
      </c>
      <c r="L1639" s="4" t="str">
        <f t="shared" si="100"/>
        <v>busyTime * averageQueueLengthIntermediate</v>
      </c>
      <c r="M1639" s="5" t="str">
        <f t="shared" si="101"/>
        <v>mult</v>
      </c>
      <c r="N1639" s="5" t="str">
        <f t="shared" si="102"/>
        <v>busyTime</v>
      </c>
      <c r="O1639" s="5" t="str">
        <f t="shared" si="103"/>
        <v>averageQueueLengthIntermediate</v>
      </c>
    </row>
    <row r="1640" spans="1:15">
      <c r="A1640" s="5" t="s">
        <v>4799</v>
      </c>
      <c r="B1640" s="5" t="s">
        <v>4504</v>
      </c>
      <c r="C1640" s="5" t="s">
        <v>221</v>
      </c>
      <c r="D1640" s="5" t="s">
        <v>4800</v>
      </c>
      <c r="E1640" s="5" t="s">
        <v>4801</v>
      </c>
      <c r="F1640" s="5" t="s">
        <v>2480</v>
      </c>
      <c r="G1640" s="5">
        <v>5</v>
      </c>
      <c r="H1640" s="5" t="s">
        <v>27</v>
      </c>
      <c r="I1640" s="5">
        <v>-1</v>
      </c>
      <c r="J1640" s="5"/>
      <c r="K1640" s="4" t="str">
        <f>VLOOKUP(IF(ISBLANK(J1640),C1640,LEFT(J1640,IFERROR(FIND("_",LEFT(J1640,4)),1)-1)),{"","fact";"c","reset";"tc","reset";"ec","reset";"tec","fact";"c32","rate";"c64","rate";"cmpd","";"ec32","diff";"ec64","diff";"f","fact";"family","";"n","raw";"s",""},2,FALSE)</f>
        <v>diff</v>
      </c>
      <c r="L1640" s="4" t="str">
        <f t="shared" si="100"/>
        <v/>
      </c>
      <c r="M1640" s="5" t="str">
        <f t="shared" si="101"/>
        <v/>
      </c>
      <c r="N1640" s="5" t="str">
        <f t="shared" si="102"/>
        <v/>
      </c>
      <c r="O1640" s="5" t="str">
        <f t="shared" si="103"/>
        <v/>
      </c>
    </row>
    <row r="1641" spans="1:15">
      <c r="A1641" s="5" t="s">
        <v>4802</v>
      </c>
      <c r="B1641" s="5" t="s">
        <v>4504</v>
      </c>
      <c r="C1641" s="5" t="s">
        <v>455</v>
      </c>
      <c r="D1641" s="5" t="s">
        <v>4800</v>
      </c>
      <c r="E1641" s="5" t="s">
        <v>4803</v>
      </c>
      <c r="F1641" s="5" t="s">
        <v>4262</v>
      </c>
      <c r="G1641" s="5">
        <v>5</v>
      </c>
      <c r="H1641" s="5" t="s">
        <v>27</v>
      </c>
      <c r="I1641" s="5"/>
      <c r="J1641" s="5" t="s">
        <v>4804</v>
      </c>
      <c r="K1641" s="4" t="str">
        <f>VLOOKUP(IF(ISBLANK(J1641),C1641,LEFT(J1641,IFERROR(FIND("_",LEFT(J1641,4)),1)-1)),{"","fact";"c","reset";"tc","reset";"ec","reset";"tec","fact";"c32","rate";"c64","rate";"cmpd","";"ec32","diff";"ec64","diff";"f","fact";"family","";"n","raw";"s",""},2,FALSE)</f>
        <v>fact</v>
      </c>
      <c r="L1641" s="4" t="str">
        <f t="shared" si="100"/>
        <v>busyTime / totalTime</v>
      </c>
      <c r="M1641" s="5" t="str">
        <f t="shared" si="101"/>
        <v>div</v>
      </c>
      <c r="N1641" s="5" t="str">
        <f t="shared" si="102"/>
        <v>busyTime</v>
      </c>
      <c r="O1641" s="5" t="str">
        <f t="shared" si="103"/>
        <v>totalTime</v>
      </c>
    </row>
    <row r="1642" spans="1:15">
      <c r="A1642" s="5" t="s">
        <v>4805</v>
      </c>
      <c r="B1642" s="5" t="s">
        <v>4504</v>
      </c>
      <c r="C1642" s="5" t="s">
        <v>145</v>
      </c>
      <c r="D1642" s="5" t="s">
        <v>4806</v>
      </c>
      <c r="E1642" s="5" t="s">
        <v>4807</v>
      </c>
      <c r="F1642" s="5" t="s">
        <v>1134</v>
      </c>
      <c r="G1642" s="5">
        <v>5</v>
      </c>
      <c r="H1642" s="5" t="s">
        <v>27</v>
      </c>
      <c r="I1642" s="5">
        <v>-1</v>
      </c>
      <c r="J1642" s="5"/>
      <c r="K1642" s="4" t="str">
        <f>VLOOKUP(IF(ISBLANK(J1642),C1642,LEFT(J1642,IFERROR(FIND("_",LEFT(J1642,4)),1)-1)),{"","fact";"c","reset";"tc","reset";"ec","reset";"tec","fact";"c32","rate";"c64","rate";"cmpd","";"ec32","diff";"ec64","diff";"f","fact";"family","";"n","raw";"s",""},2,FALSE)</f>
        <v>fact</v>
      </c>
      <c r="L1642" s="4" t="str">
        <f t="shared" si="100"/>
        <v/>
      </c>
      <c r="M1642" s="5" t="str">
        <f t="shared" si="101"/>
        <v/>
      </c>
      <c r="N1642" s="5" t="str">
        <f t="shared" si="102"/>
        <v/>
      </c>
      <c r="O1642" s="5" t="str">
        <f t="shared" si="103"/>
        <v/>
      </c>
    </row>
    <row r="1643" spans="1:15">
      <c r="A1643" s="5" t="s">
        <v>4808</v>
      </c>
      <c r="B1643" s="5" t="s">
        <v>4504</v>
      </c>
      <c r="C1643" s="5" t="s">
        <v>221</v>
      </c>
      <c r="D1643" s="5" t="s">
        <v>4809</v>
      </c>
      <c r="E1643" s="5" t="s">
        <v>4810</v>
      </c>
      <c r="F1643" s="5" t="s">
        <v>2480</v>
      </c>
      <c r="G1643" s="5">
        <v>5</v>
      </c>
      <c r="H1643" s="5" t="s">
        <v>27</v>
      </c>
      <c r="I1643" s="5">
        <v>-1</v>
      </c>
      <c r="J1643" s="5"/>
      <c r="K1643" s="4" t="str">
        <f>VLOOKUP(IF(ISBLANK(J1643),C1643,LEFT(J1643,IFERROR(FIND("_",LEFT(J1643,4)),1)-1)),{"","fact";"c","reset";"tc","reset";"ec","reset";"tec","fact";"c32","rate";"c64","rate";"cmpd","";"ec32","diff";"ec64","diff";"f","fact";"family","";"n","raw";"s",""},2,FALSE)</f>
        <v>diff</v>
      </c>
      <c r="L1643" s="4" t="str">
        <f t="shared" si="100"/>
        <v/>
      </c>
      <c r="M1643" s="5" t="str">
        <f t="shared" si="101"/>
        <v/>
      </c>
      <c r="N1643" s="5" t="str">
        <f t="shared" si="102"/>
        <v/>
      </c>
      <c r="O1643" s="5" t="str">
        <f t="shared" si="103"/>
        <v/>
      </c>
    </row>
    <row r="1644" spans="1:15" ht="30">
      <c r="A1644" s="5" t="s">
        <v>4100</v>
      </c>
      <c r="B1644" s="5" t="s">
        <v>24</v>
      </c>
      <c r="C1644" s="5" t="s">
        <v>455</v>
      </c>
      <c r="D1644" s="5" t="s">
        <v>4101</v>
      </c>
      <c r="E1644" s="5" t="s">
        <v>4102</v>
      </c>
      <c r="F1644" s="5" t="s">
        <v>242</v>
      </c>
      <c r="G1644" s="5">
        <v>5</v>
      </c>
      <c r="H1644" s="5" t="s">
        <v>27</v>
      </c>
      <c r="I1644" s="5"/>
      <c r="J1644" s="5" t="s">
        <v>4103</v>
      </c>
      <c r="K1644" s="4" t="str">
        <f>VLOOKUP(IF(ISBLANK(J1644),C1644,LEFT(J1644,IFERROR(FIND("_",LEFT(J1644,4)),1)-1)),{"","fact";"c","reset";"tc","reset";"ec","reset";"tec","fact";"c32","rate";"c64","rate";"cmpd","";"ec32","diff";"ec64","diff";"f","fact";"family","";"n","raw";"s",""},2,FALSE)</f>
        <v>fact</v>
      </c>
      <c r="L1644" s="4" t="str">
        <f t="shared" si="100"/>
        <v>currentIOCount * busyTimeRatio</v>
      </c>
      <c r="M1644" s="5" t="str">
        <f t="shared" si="101"/>
        <v>mult</v>
      </c>
      <c r="N1644" s="5" t="str">
        <f t="shared" si="102"/>
        <v>currentIOCount</v>
      </c>
      <c r="O1644" s="5" t="str">
        <f t="shared" si="103"/>
        <v>busyTimeRatio</v>
      </c>
    </row>
    <row r="1645" spans="1:15">
      <c r="A1645" s="5" t="s">
        <v>4104</v>
      </c>
      <c r="B1645" s="5" t="s">
        <v>24</v>
      </c>
      <c r="C1645" s="5" t="s">
        <v>35</v>
      </c>
      <c r="D1645" s="5" t="s">
        <v>1055</v>
      </c>
      <c r="E1645" s="5" t="s">
        <v>4105</v>
      </c>
      <c r="F1645" s="5" t="s">
        <v>38</v>
      </c>
      <c r="G1645" s="5">
        <v>5</v>
      </c>
      <c r="H1645" s="5" t="s">
        <v>27</v>
      </c>
      <c r="I1645" s="5">
        <v>-1</v>
      </c>
      <c r="J1645" s="5"/>
      <c r="K1645" s="4" t="str">
        <f>VLOOKUP(IF(ISBLANK(J1645),C1645,LEFT(J1645,IFERROR(FIND("_",LEFT(J1645,4)),1)-1)),{"","fact";"c","reset";"tc","reset";"ec","reset";"tec","fact";"c32","rate";"c64","rate";"cmpd","";"ec32","diff";"ec64","diff";"f","fact";"family","";"n","raw";"s",""},2,FALSE)</f>
        <v>rate</v>
      </c>
      <c r="L1645" s="4" t="str">
        <f t="shared" si="100"/>
        <v/>
      </c>
      <c r="M1645" s="5" t="str">
        <f t="shared" si="101"/>
        <v/>
      </c>
      <c r="N1645" s="5" t="str">
        <f t="shared" si="102"/>
        <v/>
      </c>
      <c r="O1645" s="5" t="str">
        <f t="shared" si="103"/>
        <v/>
      </c>
    </row>
    <row r="1646" spans="1:15">
      <c r="A1646" s="5" t="s">
        <v>4106</v>
      </c>
      <c r="B1646" s="5" t="s">
        <v>24</v>
      </c>
      <c r="C1646" s="5" t="s">
        <v>455</v>
      </c>
      <c r="D1646" s="5" t="s">
        <v>1055</v>
      </c>
      <c r="E1646" s="5" t="s">
        <v>3424</v>
      </c>
      <c r="F1646" s="5" t="s">
        <v>458</v>
      </c>
      <c r="G1646" s="5">
        <v>5</v>
      </c>
      <c r="H1646" s="5" t="s">
        <v>27</v>
      </c>
      <c r="I1646" s="5"/>
      <c r="J1646" s="5" t="s">
        <v>3425</v>
      </c>
      <c r="K1646" s="4" t="str">
        <f>VLOOKUP(IF(ISBLANK(J1646),C1646,LEFT(J1646,IFERROR(FIND("_",LEFT(J1646,4)),1)-1)),{"","fact";"c","reset";"tc","reset";"ec","reset";"tec","fact";"c32","rate";"c64","rate";"cmpd","";"ec32","diff";"ec64","diff";"f","fact";"family","";"n","raw";"s",""},2,FALSE)</f>
        <v>reset</v>
      </c>
      <c r="L1646" s="4" t="str">
        <f t="shared" si="100"/>
        <v>readBlocks * storage.blockSize</v>
      </c>
      <c r="M1646" s="5" t="str">
        <f t="shared" si="101"/>
        <v>mult</v>
      </c>
      <c r="N1646" s="5" t="str">
        <f t="shared" si="102"/>
        <v>readBlocks</v>
      </c>
      <c r="O1646" s="5" t="str">
        <f t="shared" si="103"/>
        <v>storage.blockSize</v>
      </c>
    </row>
    <row r="1647" spans="1:15">
      <c r="A1647" s="5" t="s">
        <v>4107</v>
      </c>
      <c r="B1647" s="5" t="s">
        <v>24</v>
      </c>
      <c r="C1647" s="5" t="s">
        <v>1132</v>
      </c>
      <c r="D1647" s="5" t="s">
        <v>1055</v>
      </c>
      <c r="E1647" s="5" t="s">
        <v>3427</v>
      </c>
      <c r="F1647" s="5" t="s">
        <v>1134</v>
      </c>
      <c r="G1647" s="5">
        <v>5</v>
      </c>
      <c r="H1647" s="5" t="s">
        <v>27</v>
      </c>
      <c r="I1647" s="5">
        <v>-1</v>
      </c>
      <c r="J1647" s="5"/>
      <c r="K1647" s="4" t="str">
        <f>VLOOKUP(IF(ISBLANK(J1647),C1647,LEFT(J1647,IFERROR(FIND("_",LEFT(J1647,4)),1)-1)),{"","fact";"c","reset";"tc","reset";"ec","reset";"tec","fact";"c32","rate";"c64","rate";"cmpd","";"ec32","diff";"ec64","diff";"f","fact";"family","";"n","raw";"s",""},2,FALSE)</f>
        <v>rate</v>
      </c>
      <c r="L1647" s="4" t="str">
        <f t="shared" si="100"/>
        <v/>
      </c>
      <c r="M1647" s="5" t="str">
        <f t="shared" si="101"/>
        <v/>
      </c>
      <c r="N1647" s="5" t="str">
        <f t="shared" si="102"/>
        <v/>
      </c>
      <c r="O1647" s="5" t="str">
        <f t="shared" si="103"/>
        <v/>
      </c>
    </row>
    <row r="1648" spans="1:15" ht="30">
      <c r="A1648" s="5" t="s">
        <v>4108</v>
      </c>
      <c r="B1648" s="5" t="s">
        <v>24</v>
      </c>
      <c r="C1648" s="5" t="s">
        <v>455</v>
      </c>
      <c r="D1648" s="5" t="s">
        <v>4109</v>
      </c>
      <c r="E1648" s="5" t="s">
        <v>4110</v>
      </c>
      <c r="F1648" s="5" t="s">
        <v>2480</v>
      </c>
      <c r="G1648" s="5">
        <v>5</v>
      </c>
      <c r="H1648" s="5" t="s">
        <v>27</v>
      </c>
      <c r="I1648" s="5"/>
      <c r="J1648" s="5" t="s">
        <v>3254</v>
      </c>
      <c r="K1648" s="4" t="str">
        <f>VLOOKUP(IF(ISBLANK(J1648),C1648,LEFT(J1648,IFERROR(FIND("_",LEFT(J1648,4)),1)-1)),{"","fact";"c","reset";"tc","reset";"ec","reset";"tec","fact";"c32","rate";"c64","rate";"cmpd","";"ec32","diff";"ec64","diff";"f","fact";"family","";"n","raw";"s",""},2,FALSE)</f>
        <v>fact</v>
      </c>
      <c r="L1648" s="4" t="str">
        <f t="shared" si="100"/>
        <v>busyTicksTimesQueueLength / totalCalls</v>
      </c>
      <c r="M1648" s="5" t="str">
        <f t="shared" si="101"/>
        <v>div</v>
      </c>
      <c r="N1648" s="5" t="str">
        <f t="shared" si="102"/>
        <v>busyTicksTimesQueueLength</v>
      </c>
      <c r="O1648" s="5" t="str">
        <f t="shared" si="103"/>
        <v>totalCalls</v>
      </c>
    </row>
    <row r="1649" spans="1:15">
      <c r="A1649" s="5" t="s">
        <v>4811</v>
      </c>
      <c r="B1649" s="5" t="s">
        <v>4504</v>
      </c>
      <c r="C1649" s="5" t="s">
        <v>221</v>
      </c>
      <c r="D1649" s="5" t="s">
        <v>4812</v>
      </c>
      <c r="E1649" s="5" t="s">
        <v>4813</v>
      </c>
      <c r="F1649" s="5"/>
      <c r="G1649" s="5">
        <v>5</v>
      </c>
      <c r="H1649" s="5" t="s">
        <v>27</v>
      </c>
      <c r="I1649" s="5">
        <v>-1</v>
      </c>
      <c r="J1649" s="5"/>
      <c r="K1649" s="4" t="str">
        <f>VLOOKUP(IF(ISBLANK(J1649),C1649,LEFT(J1649,IFERROR(FIND("_",LEFT(J1649,4)),1)-1)),{"","fact";"c","reset";"tc","reset";"ec","reset";"tec","fact";"c32","rate";"c64","rate";"cmpd","";"ec32","diff";"ec64","diff";"f","fact";"family","";"n","raw";"s",""},2,FALSE)</f>
        <v>diff</v>
      </c>
      <c r="L1649" s="4" t="str">
        <f t="shared" si="100"/>
        <v/>
      </c>
      <c r="M1649" s="5" t="str">
        <f t="shared" si="101"/>
        <v/>
      </c>
      <c r="N1649" s="5" t="str">
        <f t="shared" si="102"/>
        <v/>
      </c>
      <c r="O1649" s="5" t="str">
        <f t="shared" si="103"/>
        <v/>
      </c>
    </row>
    <row r="1650" spans="1:15">
      <c r="A1650" s="5" t="s">
        <v>4112</v>
      </c>
      <c r="B1650" s="5" t="s">
        <v>24</v>
      </c>
      <c r="C1650" s="5" t="s">
        <v>455</v>
      </c>
      <c r="D1650" s="5" t="s">
        <v>1136</v>
      </c>
      <c r="E1650" s="5" t="s">
        <v>4113</v>
      </c>
      <c r="F1650" s="5" t="s">
        <v>458</v>
      </c>
      <c r="G1650" s="5">
        <v>5</v>
      </c>
      <c r="H1650" s="5" t="s">
        <v>27</v>
      </c>
      <c r="I1650" s="5"/>
      <c r="J1650" s="5" t="s">
        <v>1138</v>
      </c>
      <c r="K1650" s="4" t="str">
        <f>VLOOKUP(IF(ISBLANK(J1650),C1650,LEFT(J1650,IFERROR(FIND("_",LEFT(J1650,4)),1)-1)),{"","fact";"c","reset";"tc","reset";"ec","reset";"tec","fact";"c32","rate";"c64","rate";"cmpd","";"ec32","diff";"ec64","diff";"f","fact";"family","";"n","raw";"s",""},2,FALSE)</f>
        <v>reset</v>
      </c>
      <c r="L1650" s="4" t="str">
        <f t="shared" si="100"/>
        <v>readBytes + writeBytes</v>
      </c>
      <c r="M1650" s="5" t="str">
        <f t="shared" si="101"/>
        <v>add</v>
      </c>
      <c r="N1650" s="5" t="str">
        <f t="shared" si="102"/>
        <v>readBytes</v>
      </c>
      <c r="O1650" s="5" t="str">
        <f t="shared" si="103"/>
        <v>writeBytes</v>
      </c>
    </row>
    <row r="1651" spans="1:15">
      <c r="A1651" s="5" t="s">
        <v>4114</v>
      </c>
      <c r="B1651" s="5" t="s">
        <v>24</v>
      </c>
      <c r="C1651" s="5" t="s">
        <v>455</v>
      </c>
      <c r="D1651" s="5" t="s">
        <v>1140</v>
      </c>
      <c r="E1651" s="5" t="s">
        <v>4115</v>
      </c>
      <c r="F1651" s="5" t="s">
        <v>1134</v>
      </c>
      <c r="G1651" s="5">
        <v>5</v>
      </c>
      <c r="H1651" s="5" t="s">
        <v>27</v>
      </c>
      <c r="I1651" s="5"/>
      <c r="J1651" s="5" t="s">
        <v>1142</v>
      </c>
      <c r="K1651" s="4" t="str">
        <f>VLOOKUP(IF(ISBLANK(J1651),C1651,LEFT(J1651,IFERROR(FIND("_",LEFT(J1651,4)),1)-1)),{"","fact";"c","reset";"tc","reset";"ec","reset";"tec","fact";"c32","rate";"c64","rate";"cmpd","";"ec32","diff";"ec64","diff";"f","fact";"family","";"n","raw";"s",""},2,FALSE)</f>
        <v>reset</v>
      </c>
      <c r="L1651" s="4" t="str">
        <f t="shared" si="100"/>
        <v>reads + writes</v>
      </c>
      <c r="M1651" s="5" t="str">
        <f t="shared" si="101"/>
        <v>add</v>
      </c>
      <c r="N1651" s="5" t="str">
        <f t="shared" si="102"/>
        <v>reads</v>
      </c>
      <c r="O1651" s="5" t="str">
        <f t="shared" si="103"/>
        <v>writes</v>
      </c>
    </row>
    <row r="1652" spans="1:15">
      <c r="A1652" s="5" t="s">
        <v>4814</v>
      </c>
      <c r="B1652" s="5" t="s">
        <v>4504</v>
      </c>
      <c r="C1652" s="5" t="s">
        <v>455</v>
      </c>
      <c r="D1652" s="5" t="s">
        <v>2681</v>
      </c>
      <c r="E1652" s="5" t="s">
        <v>4815</v>
      </c>
      <c r="F1652" s="5" t="s">
        <v>2480</v>
      </c>
      <c r="G1652" s="5">
        <v>5</v>
      </c>
      <c r="H1652" s="5" t="s">
        <v>27</v>
      </c>
      <c r="I1652" s="5"/>
      <c r="J1652" s="5" t="s">
        <v>4816</v>
      </c>
      <c r="K1652" s="4" t="str">
        <f>VLOOKUP(IF(ISBLANK(J1652),C1652,LEFT(J1652,IFERROR(FIND("_",LEFT(J1652,4)),1)-1)),{"","fact";"c","reset";"tc","reset";"ec","reset";"tec","fact";"c32","rate";"c64","rate";"cmpd","";"ec32","diff";"ec64","diff";"f","fact";"family","";"n","raw";"s",""},2,FALSE)</f>
        <v>reset</v>
      </c>
      <c r="L1652" s="4" t="str">
        <f t="shared" si="100"/>
        <v>idleTime + busyTime</v>
      </c>
      <c r="M1652" s="5" t="str">
        <f t="shared" si="101"/>
        <v>add</v>
      </c>
      <c r="N1652" s="5" t="str">
        <f t="shared" si="102"/>
        <v>idleTime</v>
      </c>
      <c r="O1652" s="5" t="str">
        <f t="shared" si="103"/>
        <v>busyTime</v>
      </c>
    </row>
    <row r="1653" spans="1:15">
      <c r="A1653" s="5" t="s">
        <v>4116</v>
      </c>
      <c r="B1653" s="5" t="s">
        <v>24</v>
      </c>
      <c r="C1653" s="5" t="s">
        <v>35</v>
      </c>
      <c r="D1653" s="5" t="s">
        <v>1144</v>
      </c>
      <c r="E1653" s="5" t="s">
        <v>4117</v>
      </c>
      <c r="F1653" s="5" t="s">
        <v>38</v>
      </c>
      <c r="G1653" s="5">
        <v>5</v>
      </c>
      <c r="H1653" s="5" t="s">
        <v>27</v>
      </c>
      <c r="I1653" s="5">
        <v>-1</v>
      </c>
      <c r="J1653" s="5"/>
      <c r="K1653" s="4" t="str">
        <f>VLOOKUP(IF(ISBLANK(J1653),C1653,LEFT(J1653,IFERROR(FIND("_",LEFT(J1653,4)),1)-1)),{"","fact";"c","reset";"tc","reset";"ec","reset";"tec","fact";"c32","rate";"c64","rate";"cmpd","";"ec32","diff";"ec64","diff";"f","fact";"family","";"n","raw";"s",""},2,FALSE)</f>
        <v>rate</v>
      </c>
      <c r="L1653" s="4" t="str">
        <f t="shared" si="100"/>
        <v/>
      </c>
      <c r="M1653" s="5" t="str">
        <f t="shared" si="101"/>
        <v/>
      </c>
      <c r="N1653" s="5" t="str">
        <f t="shared" si="102"/>
        <v/>
      </c>
      <c r="O1653" s="5" t="str">
        <f t="shared" si="103"/>
        <v/>
      </c>
    </row>
    <row r="1654" spans="1:15">
      <c r="A1654" s="5" t="s">
        <v>4118</v>
      </c>
      <c r="B1654" s="5" t="s">
        <v>24</v>
      </c>
      <c r="C1654" s="5" t="s">
        <v>455</v>
      </c>
      <c r="D1654" s="5" t="s">
        <v>1144</v>
      </c>
      <c r="E1654" s="5" t="s">
        <v>3792</v>
      </c>
      <c r="F1654" s="5" t="s">
        <v>458</v>
      </c>
      <c r="G1654" s="5">
        <v>5</v>
      </c>
      <c r="H1654" s="5" t="s">
        <v>27</v>
      </c>
      <c r="I1654" s="5"/>
      <c r="J1654" s="5" t="s">
        <v>3793</v>
      </c>
      <c r="K1654" s="4" t="str">
        <f>VLOOKUP(IF(ISBLANK(J1654),C1654,LEFT(J1654,IFERROR(FIND("_",LEFT(J1654,4)),1)-1)),{"","fact";"c","reset";"tc","reset";"ec","reset";"tec","fact";"c32","rate";"c64","rate";"cmpd","";"ec32","diff";"ec64","diff";"f","fact";"family","";"n","raw";"s",""},2,FALSE)</f>
        <v>reset</v>
      </c>
      <c r="L1654" s="4" t="str">
        <f t="shared" si="100"/>
        <v>writeBlocks * storage.blockSize</v>
      </c>
      <c r="M1654" s="5" t="str">
        <f t="shared" si="101"/>
        <v>mult</v>
      </c>
      <c r="N1654" s="5" t="str">
        <f t="shared" si="102"/>
        <v>writeBlocks</v>
      </c>
      <c r="O1654" s="5" t="str">
        <f t="shared" si="103"/>
        <v>storage.blockSize</v>
      </c>
    </row>
    <row r="1655" spans="1:15">
      <c r="A1655" s="5" t="s">
        <v>4119</v>
      </c>
      <c r="B1655" s="5" t="s">
        <v>24</v>
      </c>
      <c r="C1655" s="5" t="s">
        <v>1132</v>
      </c>
      <c r="D1655" s="5" t="s">
        <v>1110</v>
      </c>
      <c r="E1655" s="5" t="s">
        <v>3795</v>
      </c>
      <c r="F1655" s="5" t="s">
        <v>1134</v>
      </c>
      <c r="G1655" s="5">
        <v>5</v>
      </c>
      <c r="H1655" s="5" t="s">
        <v>27</v>
      </c>
      <c r="I1655" s="5">
        <v>-1</v>
      </c>
      <c r="J1655" s="5"/>
      <c r="K1655" s="4" t="str">
        <f>VLOOKUP(IF(ISBLANK(J1655),C1655,LEFT(J1655,IFERROR(FIND("_",LEFT(J1655,4)),1)-1)),{"","fact";"c","reset";"tc","reset";"ec","reset";"tec","fact";"c32","rate";"c64","rate";"cmpd","";"ec32","diff";"ec64","diff";"f","fact";"family","";"n","raw";"s",""},2,FALSE)</f>
        <v>rate</v>
      </c>
      <c r="L1655" s="4" t="str">
        <f t="shared" si="100"/>
        <v/>
      </c>
      <c r="M1655" s="5" t="str">
        <f t="shared" si="101"/>
        <v/>
      </c>
      <c r="N1655" s="5" t="str">
        <f t="shared" si="102"/>
        <v/>
      </c>
      <c r="O1655" s="5" t="str">
        <f t="shared" si="103"/>
        <v/>
      </c>
    </row>
    <row r="1656" spans="1:15">
      <c r="A1656" s="5" t="s">
        <v>4120</v>
      </c>
      <c r="B1656" s="5" t="s">
        <v>24</v>
      </c>
      <c r="C1656" s="5" t="s">
        <v>30</v>
      </c>
      <c r="D1656" s="5" t="s">
        <v>4121</v>
      </c>
      <c r="E1656" s="5" t="s">
        <v>4122</v>
      </c>
      <c r="F1656" s="5"/>
      <c r="G1656" s="5">
        <v>32</v>
      </c>
      <c r="H1656" s="5" t="s">
        <v>27</v>
      </c>
      <c r="I1656" s="5">
        <v>-1</v>
      </c>
      <c r="J1656" s="5"/>
      <c r="K1656" s="4" t="str">
        <f>VLOOKUP(IF(ISBLANK(J1656),C1656,LEFT(J1656,IFERROR(FIND("_",LEFT(J1656,4)),1)-1)),{"","fact";"c","reset";"tc","reset";"ec","reset";"tec","fact";"c32","rate";"c64","rate";"cmpd","";"ec32","diff";"ec64","diff";"f","fact";"family","";"n","raw";"s",""},2,FALSE)</f>
        <v/>
      </c>
      <c r="L1656" s="4" t="str">
        <f t="shared" si="100"/>
        <v/>
      </c>
      <c r="M1656" s="5" t="str">
        <f t="shared" si="101"/>
        <v/>
      </c>
      <c r="N1656" s="5" t="str">
        <f t="shared" si="102"/>
        <v/>
      </c>
      <c r="O1656" s="5" t="str">
        <f t="shared" si="103"/>
        <v/>
      </c>
    </row>
    <row r="1657" spans="1:15">
      <c r="A1657" s="5" t="s">
        <v>4123</v>
      </c>
      <c r="B1657" s="5" t="s">
        <v>24</v>
      </c>
      <c r="C1657" s="5" t="s">
        <v>145</v>
      </c>
      <c r="D1657" s="5" t="s">
        <v>4124</v>
      </c>
      <c r="E1657" s="5" t="s">
        <v>4125</v>
      </c>
      <c r="F1657" s="5" t="s">
        <v>1122</v>
      </c>
      <c r="G1657" s="5">
        <v>32</v>
      </c>
      <c r="H1657" s="5" t="s">
        <v>27</v>
      </c>
      <c r="I1657" s="5">
        <v>-1</v>
      </c>
      <c r="J1657" s="5"/>
      <c r="K1657" s="4" t="str">
        <f>VLOOKUP(IF(ISBLANK(J1657),C1657,LEFT(J1657,IFERROR(FIND("_",LEFT(J1657,4)),1)-1)),{"","fact";"c","reset";"tc","reset";"ec","reset";"tec","fact";"c32","rate";"c64","rate";"cmpd","";"ec32","diff";"ec64","diff";"f","fact";"family","";"n","raw";"s",""},2,FALSE)</f>
        <v>fact</v>
      </c>
      <c r="L1657" s="4" t="str">
        <f t="shared" si="100"/>
        <v/>
      </c>
      <c r="M1657" s="5" t="str">
        <f t="shared" si="101"/>
        <v/>
      </c>
      <c r="N1657" s="5" t="str">
        <f t="shared" si="102"/>
        <v/>
      </c>
      <c r="O1657" s="5" t="str">
        <f t="shared" si="103"/>
        <v/>
      </c>
    </row>
    <row r="1658" spans="1:15">
      <c r="A1658" s="5" t="s">
        <v>4126</v>
      </c>
      <c r="B1658" s="5" t="s">
        <v>24</v>
      </c>
      <c r="C1658" s="5" t="s">
        <v>145</v>
      </c>
      <c r="D1658" s="5" t="s">
        <v>4127</v>
      </c>
      <c r="E1658" s="5" t="s">
        <v>4128</v>
      </c>
      <c r="F1658" s="5" t="s">
        <v>1122</v>
      </c>
      <c r="G1658" s="5">
        <v>32</v>
      </c>
      <c r="H1658" s="5" t="s">
        <v>27</v>
      </c>
      <c r="I1658" s="5">
        <v>-1</v>
      </c>
      <c r="J1658" s="5"/>
      <c r="K1658" s="4" t="str">
        <f>VLOOKUP(IF(ISBLANK(J1658),C1658,LEFT(J1658,IFERROR(FIND("_",LEFT(J1658,4)),1)-1)),{"","fact";"c","reset";"tc","reset";"ec","reset";"tec","fact";"c32","rate";"c64","rate";"cmpd","";"ec32","diff";"ec64","diff";"f","fact";"family","";"n","raw";"s",""},2,FALSE)</f>
        <v>fact</v>
      </c>
      <c r="L1658" s="4" t="str">
        <f t="shared" si="100"/>
        <v/>
      </c>
      <c r="M1658" s="5" t="str">
        <f t="shared" si="101"/>
        <v/>
      </c>
      <c r="N1658" s="5" t="str">
        <f t="shared" si="102"/>
        <v/>
      </c>
      <c r="O1658" s="5" t="str">
        <f t="shared" si="103"/>
        <v/>
      </c>
    </row>
    <row r="1659" spans="1:15">
      <c r="A1659" s="5" t="s">
        <v>4129</v>
      </c>
      <c r="B1659" s="5" t="s">
        <v>24</v>
      </c>
      <c r="C1659" s="5" t="s">
        <v>30</v>
      </c>
      <c r="D1659" s="5" t="s">
        <v>4130</v>
      </c>
      <c r="E1659" s="5" t="s">
        <v>4131</v>
      </c>
      <c r="F1659" s="5"/>
      <c r="G1659" s="5">
        <v>32</v>
      </c>
      <c r="H1659" s="5" t="s">
        <v>27</v>
      </c>
      <c r="I1659" s="5">
        <v>-1</v>
      </c>
      <c r="J1659" s="5"/>
      <c r="K1659" s="4" t="str">
        <f>VLOOKUP(IF(ISBLANK(J1659),C1659,LEFT(J1659,IFERROR(FIND("_",LEFT(J1659,4)),1)-1)),{"","fact";"c","reset";"tc","reset";"ec","reset";"tec","fact";"c32","rate";"c64","rate";"cmpd","";"ec32","diff";"ec64","diff";"f","fact";"family","";"n","raw";"s",""},2,FALSE)</f>
        <v/>
      </c>
      <c r="L1659" s="4" t="str">
        <f t="shared" si="100"/>
        <v/>
      </c>
      <c r="M1659" s="5" t="str">
        <f t="shared" si="101"/>
        <v/>
      </c>
      <c r="N1659" s="5" t="str">
        <f t="shared" si="102"/>
        <v/>
      </c>
      <c r="O1659" s="5" t="str">
        <f t="shared" si="103"/>
        <v/>
      </c>
    </row>
    <row r="1660" spans="1:15">
      <c r="A1660" s="5" t="s">
        <v>4132</v>
      </c>
      <c r="B1660" s="5" t="s">
        <v>24</v>
      </c>
      <c r="C1660" s="5" t="s">
        <v>145</v>
      </c>
      <c r="D1660" s="5" t="s">
        <v>4133</v>
      </c>
      <c r="E1660" s="5" t="s">
        <v>4134</v>
      </c>
      <c r="F1660" s="5" t="s">
        <v>1122</v>
      </c>
      <c r="G1660" s="5">
        <v>32</v>
      </c>
      <c r="H1660" s="5" t="s">
        <v>27</v>
      </c>
      <c r="I1660" s="5">
        <v>-1</v>
      </c>
      <c r="J1660" s="5"/>
      <c r="K1660" s="4" t="str">
        <f>VLOOKUP(IF(ISBLANK(J1660),C1660,LEFT(J1660,IFERROR(FIND("_",LEFT(J1660,4)),1)-1)),{"","fact";"c","reset";"tc","reset";"ec","reset";"tec","fact";"c32","rate";"c64","rate";"cmpd","";"ec32","diff";"ec64","diff";"f","fact";"family","";"n","raw";"s",""},2,FALSE)</f>
        <v>fact</v>
      </c>
      <c r="L1660" s="4" t="str">
        <f t="shared" si="100"/>
        <v/>
      </c>
      <c r="M1660" s="5" t="str">
        <f t="shared" si="101"/>
        <v/>
      </c>
      <c r="N1660" s="5" t="str">
        <f t="shared" si="102"/>
        <v/>
      </c>
      <c r="O1660" s="5" t="str">
        <f t="shared" si="103"/>
        <v/>
      </c>
    </row>
    <row r="1661" spans="1:15">
      <c r="A1661" s="5" t="s">
        <v>4135</v>
      </c>
      <c r="B1661" s="5" t="s">
        <v>24</v>
      </c>
      <c r="C1661" s="5" t="s">
        <v>145</v>
      </c>
      <c r="D1661" s="5" t="s">
        <v>4136</v>
      </c>
      <c r="E1661" s="5" t="s">
        <v>4137</v>
      </c>
      <c r="F1661" s="5" t="s">
        <v>1122</v>
      </c>
      <c r="G1661" s="5">
        <v>32</v>
      </c>
      <c r="H1661" s="5" t="s">
        <v>27</v>
      </c>
      <c r="I1661" s="5">
        <v>-1</v>
      </c>
      <c r="J1661" s="5"/>
      <c r="K1661" s="4" t="str">
        <f>VLOOKUP(IF(ISBLANK(J1661),C1661,LEFT(J1661,IFERROR(FIND("_",LEFT(J1661,4)),1)-1)),{"","fact";"c","reset";"tc","reset";"ec","reset";"tec","fact";"c32","rate";"c64","rate";"cmpd","";"ec32","diff";"ec64","diff";"f","fact";"family","";"n","raw";"s",""},2,FALSE)</f>
        <v>fact</v>
      </c>
      <c r="L1661" s="4" t="str">
        <f t="shared" si="100"/>
        <v/>
      </c>
      <c r="M1661" s="5" t="str">
        <f t="shared" si="101"/>
        <v/>
      </c>
      <c r="N1661" s="5" t="str">
        <f t="shared" si="102"/>
        <v/>
      </c>
      <c r="O1661" s="5" t="str">
        <f t="shared" si="103"/>
        <v/>
      </c>
    </row>
    <row r="1662" spans="1:15">
      <c r="A1662" s="5" t="s">
        <v>4138</v>
      </c>
      <c r="B1662" s="5" t="s">
        <v>24</v>
      </c>
      <c r="C1662" s="5" t="s">
        <v>145</v>
      </c>
      <c r="D1662" s="5" t="s">
        <v>4139</v>
      </c>
      <c r="E1662" s="5" t="s">
        <v>4140</v>
      </c>
      <c r="F1662" s="5" t="s">
        <v>1122</v>
      </c>
      <c r="G1662" s="5">
        <v>32</v>
      </c>
      <c r="H1662" s="5" t="s">
        <v>27</v>
      </c>
      <c r="I1662" s="5">
        <v>-1</v>
      </c>
      <c r="J1662" s="5"/>
      <c r="K1662" s="4" t="str">
        <f>VLOOKUP(IF(ISBLANK(J1662),C1662,LEFT(J1662,IFERROR(FIND("_",LEFT(J1662,4)),1)-1)),{"","fact";"c","reset";"tc","reset";"ec","reset";"tec","fact";"c32","rate";"c64","rate";"cmpd","";"ec32","diff";"ec64","diff";"f","fact";"family","";"n","raw";"s",""},2,FALSE)</f>
        <v>fact</v>
      </c>
      <c r="L1662" s="4" t="str">
        <f t="shared" si="100"/>
        <v/>
      </c>
      <c r="M1662" s="5" t="str">
        <f t="shared" si="101"/>
        <v/>
      </c>
      <c r="N1662" s="5" t="str">
        <f t="shared" si="102"/>
        <v/>
      </c>
      <c r="O1662" s="5" t="str">
        <f t="shared" si="103"/>
        <v/>
      </c>
    </row>
    <row r="1663" spans="1:15">
      <c r="A1663" s="5" t="s">
        <v>4141</v>
      </c>
      <c r="B1663" s="5" t="s">
        <v>24</v>
      </c>
      <c r="C1663" s="5" t="s">
        <v>145</v>
      </c>
      <c r="D1663" s="5" t="s">
        <v>4142</v>
      </c>
      <c r="E1663" s="5" t="s">
        <v>4143</v>
      </c>
      <c r="F1663" s="5" t="s">
        <v>1122</v>
      </c>
      <c r="G1663" s="5">
        <v>32</v>
      </c>
      <c r="H1663" s="5" t="s">
        <v>27</v>
      </c>
      <c r="I1663" s="5">
        <v>-1</v>
      </c>
      <c r="J1663" s="5"/>
      <c r="K1663" s="4" t="str">
        <f>VLOOKUP(IF(ISBLANK(J1663),C1663,LEFT(J1663,IFERROR(FIND("_",LEFT(J1663,4)),1)-1)),{"","fact";"c","reset";"tc","reset";"ec","reset";"tec","fact";"c32","rate";"c64","rate";"cmpd","";"ec32","diff";"ec64","diff";"f","fact";"family","";"n","raw";"s",""},2,FALSE)</f>
        <v>fact</v>
      </c>
      <c r="L1663" s="4" t="str">
        <f t="shared" si="100"/>
        <v/>
      </c>
      <c r="M1663" s="5" t="str">
        <f t="shared" si="101"/>
        <v/>
      </c>
      <c r="N1663" s="5" t="str">
        <f t="shared" si="102"/>
        <v/>
      </c>
      <c r="O1663" s="5" t="str">
        <f t="shared" si="103"/>
        <v/>
      </c>
    </row>
    <row r="1664" spans="1:15">
      <c r="A1664" s="5" t="s">
        <v>4144</v>
      </c>
      <c r="B1664" s="5" t="s">
        <v>24</v>
      </c>
      <c r="C1664" s="5" t="s">
        <v>145</v>
      </c>
      <c r="D1664" s="5" t="s">
        <v>4145</v>
      </c>
      <c r="E1664" s="5" t="s">
        <v>4146</v>
      </c>
      <c r="F1664" s="5" t="s">
        <v>1122</v>
      </c>
      <c r="G1664" s="5">
        <v>32</v>
      </c>
      <c r="H1664" s="5" t="s">
        <v>27</v>
      </c>
      <c r="I1664" s="5">
        <v>-1</v>
      </c>
      <c r="J1664" s="5"/>
      <c r="K1664" s="4" t="str">
        <f>VLOOKUP(IF(ISBLANK(J1664),C1664,LEFT(J1664,IFERROR(FIND("_",LEFT(J1664,4)),1)-1)),{"","fact";"c","reset";"tc","reset";"ec","reset";"tec","fact";"c32","rate";"c64","rate";"cmpd","";"ec32","diff";"ec64","diff";"f","fact";"family","";"n","raw";"s",""},2,FALSE)</f>
        <v>fact</v>
      </c>
      <c r="L1664" s="4" t="str">
        <f t="shared" si="100"/>
        <v/>
      </c>
      <c r="M1664" s="5" t="str">
        <f t="shared" si="101"/>
        <v/>
      </c>
      <c r="N1664" s="5" t="str">
        <f t="shared" si="102"/>
        <v/>
      </c>
      <c r="O1664" s="5" t="str">
        <f t="shared" si="103"/>
        <v/>
      </c>
    </row>
    <row r="1665" spans="1:15">
      <c r="A1665" s="5" t="s">
        <v>4147</v>
      </c>
      <c r="B1665" s="5" t="s">
        <v>24</v>
      </c>
      <c r="C1665" s="5" t="s">
        <v>145</v>
      </c>
      <c r="D1665" s="5" t="s">
        <v>4148</v>
      </c>
      <c r="E1665" s="5" t="s">
        <v>4149</v>
      </c>
      <c r="F1665" s="5" t="s">
        <v>1122</v>
      </c>
      <c r="G1665" s="5">
        <v>32</v>
      </c>
      <c r="H1665" s="5" t="s">
        <v>27</v>
      </c>
      <c r="I1665" s="5">
        <v>-1</v>
      </c>
      <c r="J1665" s="5"/>
      <c r="K1665" s="4" t="str">
        <f>VLOOKUP(IF(ISBLANK(J1665),C1665,LEFT(J1665,IFERROR(FIND("_",LEFT(J1665,4)),1)-1)),{"","fact";"c","reset";"tc","reset";"ec","reset";"tec","fact";"c32","rate";"c64","rate";"cmpd","";"ec32","diff";"ec64","diff";"f","fact";"family","";"n","raw";"s",""},2,FALSE)</f>
        <v>fact</v>
      </c>
      <c r="L1665" s="4" t="str">
        <f t="shared" si="100"/>
        <v/>
      </c>
      <c r="M1665" s="5" t="str">
        <f t="shared" si="101"/>
        <v/>
      </c>
      <c r="N1665" s="5" t="str">
        <f t="shared" si="102"/>
        <v/>
      </c>
      <c r="O1665" s="5" t="str">
        <f t="shared" si="103"/>
        <v/>
      </c>
    </row>
    <row r="1666" spans="1:15">
      <c r="A1666" s="5" t="s">
        <v>4150</v>
      </c>
      <c r="B1666" s="5" t="s">
        <v>24</v>
      </c>
      <c r="C1666" s="5" t="s">
        <v>145</v>
      </c>
      <c r="D1666" s="5" t="s">
        <v>4151</v>
      </c>
      <c r="E1666" s="5" t="s">
        <v>4152</v>
      </c>
      <c r="F1666" s="5" t="s">
        <v>1122</v>
      </c>
      <c r="G1666" s="5">
        <v>32</v>
      </c>
      <c r="H1666" s="5" t="s">
        <v>27</v>
      </c>
      <c r="I1666" s="5">
        <v>-1</v>
      </c>
      <c r="J1666" s="5"/>
      <c r="K1666" s="4" t="str">
        <f>VLOOKUP(IF(ISBLANK(J1666),C1666,LEFT(J1666,IFERROR(FIND("_",LEFT(J1666,4)),1)-1)),{"","fact";"c","reset";"tc","reset";"ec","reset";"tec","fact";"c32","rate";"c64","rate";"cmpd","";"ec32","diff";"ec64","diff";"f","fact";"family","";"n","raw";"s",""},2,FALSE)</f>
        <v>fact</v>
      </c>
      <c r="L1666" s="4" t="str">
        <f t="shared" ref="L1666:L1729" si="104">IF(M1666="div",CONCATENATE(N1666," / ",O1666),IF(M1666="sub",CONCATENATE(N1666," - ",O1666),IF(M1666="add",CONCATENATE(N1666," + ",O1666),IF(M1666="mult",CONCATENATE(N1666," * ",O1666),IF(M1666="pct",CONCATENATE("100 * ",N1666," / ",O1666),IF(M1666="sum",CONCATENATE("∑ (",N1666,IF(LEN(O1666)=0,""," + "),SUBSTITUTE(O1666,","," + "),")"),""))))))</f>
        <v/>
      </c>
      <c r="M1666" s="5" t="str">
        <f t="shared" ref="M1666:M1729" si="105">IF(ISBLANK(J1666),"",RIGHT(LEFT(J1666,FIND(",",J1666)-1),LEN(LEFT(J1666,FIND(",",J1666)-1))-IFERROR(FIND("_",LEFT(J1666,FIND(",",J1666)-1)),0)))</f>
        <v/>
      </c>
      <c r="N1666" s="5" t="str">
        <f t="shared" ref="N1666:N1729" si="106">IF(ISBLANK(J1666),"",MID(J1666,FIND(",",J1666)+1,IFERROR(FIND(",",J1666,FIND(",",J1666)+1)-FIND(",",J1666)-1,LEN(J1666))))</f>
        <v/>
      </c>
      <c r="O1666" s="5" t="str">
        <f t="shared" ref="O1666:O1729" si="107">IF(ISBLANK(J1666),"",IFERROR(RIGHT(J1666,LEN(J1666)-FIND(",",J1666,FIND(",",J1666)+1)),""))</f>
        <v/>
      </c>
    </row>
    <row r="1667" spans="1:15">
      <c r="A1667" s="5" t="s">
        <v>4153</v>
      </c>
      <c r="B1667" s="5" t="s">
        <v>24</v>
      </c>
      <c r="C1667" s="5" t="s">
        <v>145</v>
      </c>
      <c r="D1667" s="5" t="s">
        <v>4154</v>
      </c>
      <c r="E1667" s="5" t="s">
        <v>4155</v>
      </c>
      <c r="F1667" s="5" t="s">
        <v>1122</v>
      </c>
      <c r="G1667" s="5">
        <v>32</v>
      </c>
      <c r="H1667" s="5" t="s">
        <v>27</v>
      </c>
      <c r="I1667" s="5">
        <v>-1</v>
      </c>
      <c r="J1667" s="5"/>
      <c r="K1667" s="4" t="str">
        <f>VLOOKUP(IF(ISBLANK(J1667),C1667,LEFT(J1667,IFERROR(FIND("_",LEFT(J1667,4)),1)-1)),{"","fact";"c","reset";"tc","reset";"ec","reset";"tec","fact";"c32","rate";"c64","rate";"cmpd","";"ec32","diff";"ec64","diff";"f","fact";"family","";"n","raw";"s",""},2,FALSE)</f>
        <v>fact</v>
      </c>
      <c r="L1667" s="4" t="str">
        <f t="shared" si="104"/>
        <v/>
      </c>
      <c r="M1667" s="5" t="str">
        <f t="shared" si="105"/>
        <v/>
      </c>
      <c r="N1667" s="5" t="str">
        <f t="shared" si="106"/>
        <v/>
      </c>
      <c r="O1667" s="5" t="str">
        <f t="shared" si="107"/>
        <v/>
      </c>
    </row>
    <row r="1668" spans="1:15">
      <c r="A1668" s="5" t="s">
        <v>4156</v>
      </c>
      <c r="B1668" s="5" t="s">
        <v>24</v>
      </c>
      <c r="C1668" s="5" t="s">
        <v>145</v>
      </c>
      <c r="D1668" s="5" t="s">
        <v>4157</v>
      </c>
      <c r="E1668" s="5" t="s">
        <v>4158</v>
      </c>
      <c r="F1668" s="5" t="s">
        <v>1122</v>
      </c>
      <c r="G1668" s="5">
        <v>32</v>
      </c>
      <c r="H1668" s="5" t="s">
        <v>27</v>
      </c>
      <c r="I1668" s="5">
        <v>-1</v>
      </c>
      <c r="J1668" s="5"/>
      <c r="K1668" s="4" t="str">
        <f>VLOOKUP(IF(ISBLANK(J1668),C1668,LEFT(J1668,IFERROR(FIND("_",LEFT(J1668,4)),1)-1)),{"","fact";"c","reset";"tc","reset";"ec","reset";"tec","fact";"c32","rate";"c64","rate";"cmpd","";"ec32","diff";"ec64","diff";"f","fact";"family","";"n","raw";"s",""},2,FALSE)</f>
        <v>fact</v>
      </c>
      <c r="L1668" s="4" t="str">
        <f t="shared" si="104"/>
        <v/>
      </c>
      <c r="M1668" s="5" t="str">
        <f t="shared" si="105"/>
        <v/>
      </c>
      <c r="N1668" s="5" t="str">
        <f t="shared" si="106"/>
        <v/>
      </c>
      <c r="O1668" s="5" t="str">
        <f t="shared" si="107"/>
        <v/>
      </c>
    </row>
    <row r="1669" spans="1:15">
      <c r="A1669" s="5" t="s">
        <v>4159</v>
      </c>
      <c r="B1669" s="5" t="s">
        <v>24</v>
      </c>
      <c r="C1669" s="5" t="s">
        <v>30</v>
      </c>
      <c r="D1669" s="5" t="s">
        <v>4092</v>
      </c>
      <c r="E1669" s="5" t="s">
        <v>4160</v>
      </c>
      <c r="F1669" s="5"/>
      <c r="G1669" s="5">
        <v>32</v>
      </c>
      <c r="H1669" s="5" t="s">
        <v>27</v>
      </c>
      <c r="I1669" s="5">
        <v>-1</v>
      </c>
      <c r="J1669" s="5"/>
      <c r="K1669" s="4" t="str">
        <f>VLOOKUP(IF(ISBLANK(J1669),C1669,LEFT(J1669,IFERROR(FIND("_",LEFT(J1669,4)),1)-1)),{"","fact";"c","reset";"tc","reset";"ec","reset";"tec","fact";"c32","rate";"c64","rate";"cmpd","";"ec32","diff";"ec64","diff";"f","fact";"family","";"n","raw";"s",""},2,FALSE)</f>
        <v/>
      </c>
      <c r="L1669" s="4" t="str">
        <f t="shared" si="104"/>
        <v/>
      </c>
      <c r="M1669" s="5" t="str">
        <f t="shared" si="105"/>
        <v/>
      </c>
      <c r="N1669" s="5" t="str">
        <f t="shared" si="106"/>
        <v/>
      </c>
      <c r="O1669" s="5" t="str">
        <f t="shared" si="107"/>
        <v/>
      </c>
    </row>
    <row r="1670" spans="1:15">
      <c r="A1670" s="5" t="s">
        <v>4161</v>
      </c>
      <c r="B1670" s="5" t="s">
        <v>24</v>
      </c>
      <c r="C1670" s="5" t="s">
        <v>145</v>
      </c>
      <c r="D1670" s="5" t="s">
        <v>4162</v>
      </c>
      <c r="E1670" s="5" t="s">
        <v>4163</v>
      </c>
      <c r="F1670" s="5" t="s">
        <v>1122</v>
      </c>
      <c r="G1670" s="5">
        <v>32</v>
      </c>
      <c r="H1670" s="5" t="s">
        <v>27</v>
      </c>
      <c r="I1670" s="5">
        <v>-1</v>
      </c>
      <c r="J1670" s="5"/>
      <c r="K1670" s="4" t="str">
        <f>VLOOKUP(IF(ISBLANK(J1670),C1670,LEFT(J1670,IFERROR(FIND("_",LEFT(J1670,4)),1)-1)),{"","fact";"c","reset";"tc","reset";"ec","reset";"tec","fact";"c32","rate";"c64","rate";"cmpd","";"ec32","diff";"ec64","diff";"f","fact";"family","";"n","raw";"s",""},2,FALSE)</f>
        <v>fact</v>
      </c>
      <c r="L1670" s="4" t="str">
        <f t="shared" si="104"/>
        <v/>
      </c>
      <c r="M1670" s="5" t="str">
        <f t="shared" si="105"/>
        <v/>
      </c>
      <c r="N1670" s="5" t="str">
        <f t="shared" si="106"/>
        <v/>
      </c>
      <c r="O1670" s="5" t="str">
        <f t="shared" si="107"/>
        <v/>
      </c>
    </row>
    <row r="1671" spans="1:15">
      <c r="A1671" s="5" t="s">
        <v>4164</v>
      </c>
      <c r="B1671" s="5" t="s">
        <v>24</v>
      </c>
      <c r="C1671" s="5" t="s">
        <v>145</v>
      </c>
      <c r="D1671" s="5" t="s">
        <v>4165</v>
      </c>
      <c r="E1671" s="5" t="s">
        <v>4166</v>
      </c>
      <c r="F1671" s="5" t="s">
        <v>1122</v>
      </c>
      <c r="G1671" s="5">
        <v>32</v>
      </c>
      <c r="H1671" s="5" t="s">
        <v>27</v>
      </c>
      <c r="I1671" s="5">
        <v>-1</v>
      </c>
      <c r="J1671" s="5"/>
      <c r="K1671" s="4" t="str">
        <f>VLOOKUP(IF(ISBLANK(J1671),C1671,LEFT(J1671,IFERROR(FIND("_",LEFT(J1671,4)),1)-1)),{"","fact";"c","reset";"tc","reset";"ec","reset";"tec","fact";"c32","rate";"c64","rate";"cmpd","";"ec32","diff";"ec64","diff";"f","fact";"family","";"n","raw";"s",""},2,FALSE)</f>
        <v>fact</v>
      </c>
      <c r="L1671" s="4" t="str">
        <f t="shared" si="104"/>
        <v/>
      </c>
      <c r="M1671" s="5" t="str">
        <f t="shared" si="105"/>
        <v/>
      </c>
      <c r="N1671" s="5" t="str">
        <f t="shared" si="106"/>
        <v/>
      </c>
      <c r="O1671" s="5" t="str">
        <f t="shared" si="107"/>
        <v/>
      </c>
    </row>
    <row r="1672" spans="1:15">
      <c r="A1672" s="5" t="s">
        <v>4167</v>
      </c>
      <c r="B1672" s="5" t="s">
        <v>24</v>
      </c>
      <c r="C1672" s="5" t="s">
        <v>145</v>
      </c>
      <c r="D1672" s="5" t="s">
        <v>4168</v>
      </c>
      <c r="E1672" s="5" t="s">
        <v>4137</v>
      </c>
      <c r="F1672" s="5" t="s">
        <v>1122</v>
      </c>
      <c r="G1672" s="5">
        <v>32</v>
      </c>
      <c r="H1672" s="5" t="s">
        <v>27</v>
      </c>
      <c r="I1672" s="5">
        <v>-1</v>
      </c>
      <c r="J1672" s="5"/>
      <c r="K1672" s="4" t="str">
        <f>VLOOKUP(IF(ISBLANK(J1672),C1672,LEFT(J1672,IFERROR(FIND("_",LEFT(J1672,4)),1)-1)),{"","fact";"c","reset";"tc","reset";"ec","reset";"tec","fact";"c32","rate";"c64","rate";"cmpd","";"ec32","diff";"ec64","diff";"f","fact";"family","";"n","raw";"s",""},2,FALSE)</f>
        <v>fact</v>
      </c>
      <c r="L1672" s="4" t="str">
        <f t="shared" si="104"/>
        <v/>
      </c>
      <c r="M1672" s="5" t="str">
        <f t="shared" si="105"/>
        <v/>
      </c>
      <c r="N1672" s="5" t="str">
        <f t="shared" si="106"/>
        <v/>
      </c>
      <c r="O1672" s="5" t="str">
        <f t="shared" si="107"/>
        <v/>
      </c>
    </row>
    <row r="1673" spans="1:15">
      <c r="A1673" s="5" t="s">
        <v>4169</v>
      </c>
      <c r="B1673" s="5" t="s">
        <v>24</v>
      </c>
      <c r="C1673" s="5" t="s">
        <v>145</v>
      </c>
      <c r="D1673" s="5" t="s">
        <v>4133</v>
      </c>
      <c r="E1673" s="5" t="s">
        <v>4170</v>
      </c>
      <c r="F1673" s="5" t="s">
        <v>1122</v>
      </c>
      <c r="G1673" s="5">
        <v>32</v>
      </c>
      <c r="H1673" s="5" t="s">
        <v>27</v>
      </c>
      <c r="I1673" s="5">
        <v>-1</v>
      </c>
      <c r="J1673" s="5"/>
      <c r="K1673" s="4" t="str">
        <f>VLOOKUP(IF(ISBLANK(J1673),C1673,LEFT(J1673,IFERROR(FIND("_",LEFT(J1673,4)),1)-1)),{"","fact";"c","reset";"tc","reset";"ec","reset";"tec","fact";"c32","rate";"c64","rate";"cmpd","";"ec32","diff";"ec64","diff";"f","fact";"family","";"n","raw";"s",""},2,FALSE)</f>
        <v>fact</v>
      </c>
      <c r="L1673" s="4" t="str">
        <f t="shared" si="104"/>
        <v/>
      </c>
      <c r="M1673" s="5" t="str">
        <f t="shared" si="105"/>
        <v/>
      </c>
      <c r="N1673" s="5" t="str">
        <f t="shared" si="106"/>
        <v/>
      </c>
      <c r="O1673" s="5" t="str">
        <f t="shared" si="107"/>
        <v/>
      </c>
    </row>
    <row r="1674" spans="1:15">
      <c r="A1674" s="5" t="s">
        <v>4171</v>
      </c>
      <c r="B1674" s="5" t="s">
        <v>24</v>
      </c>
      <c r="C1674" s="5" t="s">
        <v>145</v>
      </c>
      <c r="D1674" s="5" t="s">
        <v>4139</v>
      </c>
      <c r="E1674" s="5" t="s">
        <v>4172</v>
      </c>
      <c r="F1674" s="5" t="s">
        <v>1122</v>
      </c>
      <c r="G1674" s="5">
        <v>32</v>
      </c>
      <c r="H1674" s="5" t="s">
        <v>27</v>
      </c>
      <c r="I1674" s="5">
        <v>-1</v>
      </c>
      <c r="J1674" s="5"/>
      <c r="K1674" s="4" t="str">
        <f>VLOOKUP(IF(ISBLANK(J1674),C1674,LEFT(J1674,IFERROR(FIND("_",LEFT(J1674,4)),1)-1)),{"","fact";"c","reset";"tc","reset";"ec","reset";"tec","fact";"c32","rate";"c64","rate";"cmpd","";"ec32","diff";"ec64","diff";"f","fact";"family","";"n","raw";"s",""},2,FALSE)</f>
        <v>fact</v>
      </c>
      <c r="L1674" s="4" t="str">
        <f t="shared" si="104"/>
        <v/>
      </c>
      <c r="M1674" s="5" t="str">
        <f t="shared" si="105"/>
        <v/>
      </c>
      <c r="N1674" s="5" t="str">
        <f t="shared" si="106"/>
        <v/>
      </c>
      <c r="O1674" s="5" t="str">
        <f t="shared" si="107"/>
        <v/>
      </c>
    </row>
    <row r="1675" spans="1:15">
      <c r="A1675" s="5" t="s">
        <v>4173</v>
      </c>
      <c r="B1675" s="5" t="s">
        <v>24</v>
      </c>
      <c r="C1675" s="5" t="s">
        <v>145</v>
      </c>
      <c r="D1675" s="5" t="s">
        <v>4174</v>
      </c>
      <c r="E1675" s="5" t="s">
        <v>4175</v>
      </c>
      <c r="F1675" s="5" t="s">
        <v>1122</v>
      </c>
      <c r="G1675" s="5">
        <v>32</v>
      </c>
      <c r="H1675" s="5" t="s">
        <v>27</v>
      </c>
      <c r="I1675" s="5">
        <v>-1</v>
      </c>
      <c r="J1675" s="5"/>
      <c r="K1675" s="4" t="str">
        <f>VLOOKUP(IF(ISBLANK(J1675),C1675,LEFT(J1675,IFERROR(FIND("_",LEFT(J1675,4)),1)-1)),{"","fact";"c","reset";"tc","reset";"ec","reset";"tec","fact";"c32","rate";"c64","rate";"cmpd","";"ec32","diff";"ec64","diff";"f","fact";"family","";"n","raw";"s",""},2,FALSE)</f>
        <v>fact</v>
      </c>
      <c r="L1675" s="4" t="str">
        <f t="shared" si="104"/>
        <v/>
      </c>
      <c r="M1675" s="5" t="str">
        <f t="shared" si="105"/>
        <v/>
      </c>
      <c r="N1675" s="5" t="str">
        <f t="shared" si="106"/>
        <v/>
      </c>
      <c r="O1675" s="5" t="str">
        <f t="shared" si="107"/>
        <v/>
      </c>
    </row>
    <row r="1676" spans="1:15">
      <c r="A1676" s="5" t="s">
        <v>4176</v>
      </c>
      <c r="B1676" s="5" t="s">
        <v>24</v>
      </c>
      <c r="C1676" s="5" t="s">
        <v>145</v>
      </c>
      <c r="D1676" s="5" t="s">
        <v>4148</v>
      </c>
      <c r="E1676" s="5" t="s">
        <v>4177</v>
      </c>
      <c r="F1676" s="5" t="s">
        <v>1122</v>
      </c>
      <c r="G1676" s="5">
        <v>32</v>
      </c>
      <c r="H1676" s="5" t="s">
        <v>27</v>
      </c>
      <c r="I1676" s="5">
        <v>-1</v>
      </c>
      <c r="J1676" s="5"/>
      <c r="K1676" s="4" t="str">
        <f>VLOOKUP(IF(ISBLANK(J1676),C1676,LEFT(J1676,IFERROR(FIND("_",LEFT(J1676,4)),1)-1)),{"","fact";"c","reset";"tc","reset";"ec","reset";"tec","fact";"c32","rate";"c64","rate";"cmpd","";"ec32","diff";"ec64","diff";"f","fact";"family","";"n","raw";"s",""},2,FALSE)</f>
        <v>fact</v>
      </c>
      <c r="L1676" s="4" t="str">
        <f t="shared" si="104"/>
        <v/>
      </c>
      <c r="M1676" s="5" t="str">
        <f t="shared" si="105"/>
        <v/>
      </c>
      <c r="N1676" s="5" t="str">
        <f t="shared" si="106"/>
        <v/>
      </c>
      <c r="O1676" s="5" t="str">
        <f t="shared" si="107"/>
        <v/>
      </c>
    </row>
    <row r="1677" spans="1:15">
      <c r="A1677" s="5" t="s">
        <v>4178</v>
      </c>
      <c r="B1677" s="5" t="s">
        <v>24</v>
      </c>
      <c r="C1677" s="5" t="s">
        <v>145</v>
      </c>
      <c r="D1677" s="5" t="s">
        <v>4179</v>
      </c>
      <c r="E1677" s="5" t="s">
        <v>4180</v>
      </c>
      <c r="F1677" s="5" t="s">
        <v>1122</v>
      </c>
      <c r="G1677" s="5">
        <v>32</v>
      </c>
      <c r="H1677" s="5" t="s">
        <v>27</v>
      </c>
      <c r="I1677" s="5">
        <v>-1</v>
      </c>
      <c r="J1677" s="5"/>
      <c r="K1677" s="4" t="str">
        <f>VLOOKUP(IF(ISBLANK(J1677),C1677,LEFT(J1677,IFERROR(FIND("_",LEFT(J1677,4)),1)-1)),{"","fact";"c","reset";"tc","reset";"ec","reset";"tec","fact";"c32","rate";"c64","rate";"cmpd","";"ec32","diff";"ec64","diff";"f","fact";"family","";"n","raw";"s",""},2,FALSE)</f>
        <v>fact</v>
      </c>
      <c r="L1677" s="4" t="str">
        <f t="shared" si="104"/>
        <v/>
      </c>
      <c r="M1677" s="5" t="str">
        <f t="shared" si="105"/>
        <v/>
      </c>
      <c r="N1677" s="5" t="str">
        <f t="shared" si="106"/>
        <v/>
      </c>
      <c r="O1677" s="5" t="str">
        <f t="shared" si="107"/>
        <v/>
      </c>
    </row>
    <row r="1678" spans="1:15">
      <c r="A1678" s="5" t="s">
        <v>4181</v>
      </c>
      <c r="B1678" s="5" t="s">
        <v>24</v>
      </c>
      <c r="C1678" s="5" t="s">
        <v>145</v>
      </c>
      <c r="D1678" s="5" t="s">
        <v>4182</v>
      </c>
      <c r="E1678" s="5" t="s">
        <v>4183</v>
      </c>
      <c r="F1678" s="5" t="s">
        <v>1122</v>
      </c>
      <c r="G1678" s="5">
        <v>32</v>
      </c>
      <c r="H1678" s="5" t="s">
        <v>27</v>
      </c>
      <c r="I1678" s="5">
        <v>-1</v>
      </c>
      <c r="J1678" s="5"/>
      <c r="K1678" s="4" t="str">
        <f>VLOOKUP(IF(ISBLANK(J1678),C1678,LEFT(J1678,IFERROR(FIND("_",LEFT(J1678,4)),1)-1)),{"","fact";"c","reset";"tc","reset";"ec","reset";"tec","fact";"c32","rate";"c64","rate";"cmpd","";"ec32","diff";"ec64","diff";"f","fact";"family","";"n","raw";"s",""},2,FALSE)</f>
        <v>fact</v>
      </c>
      <c r="L1678" s="4" t="str">
        <f t="shared" si="104"/>
        <v/>
      </c>
      <c r="M1678" s="5" t="str">
        <f t="shared" si="105"/>
        <v/>
      </c>
      <c r="N1678" s="5" t="str">
        <f t="shared" si="106"/>
        <v/>
      </c>
      <c r="O1678" s="5" t="str">
        <f t="shared" si="107"/>
        <v/>
      </c>
    </row>
    <row r="1679" spans="1:15">
      <c r="A1679" s="5" t="s">
        <v>4184</v>
      </c>
      <c r="B1679" s="5" t="s">
        <v>24</v>
      </c>
      <c r="C1679" s="5" t="s">
        <v>145</v>
      </c>
      <c r="D1679" s="5" t="s">
        <v>4185</v>
      </c>
      <c r="E1679" s="5" t="s">
        <v>4186</v>
      </c>
      <c r="F1679" s="5" t="s">
        <v>1122</v>
      </c>
      <c r="G1679" s="5">
        <v>32</v>
      </c>
      <c r="H1679" s="5" t="s">
        <v>27</v>
      </c>
      <c r="I1679" s="5">
        <v>-1</v>
      </c>
      <c r="J1679" s="5"/>
      <c r="K1679" s="4" t="str">
        <f>VLOOKUP(IF(ISBLANK(J1679),C1679,LEFT(J1679,IFERROR(FIND("_",LEFT(J1679,4)),1)-1)),{"","fact";"c","reset";"tc","reset";"ec","reset";"tec","fact";"c32","rate";"c64","rate";"cmpd","";"ec32","diff";"ec64","diff";"f","fact";"family","";"n","raw";"s",""},2,FALSE)</f>
        <v>fact</v>
      </c>
      <c r="L1679" s="4" t="str">
        <f t="shared" si="104"/>
        <v/>
      </c>
      <c r="M1679" s="5" t="str">
        <f t="shared" si="105"/>
        <v/>
      </c>
      <c r="N1679" s="5" t="str">
        <f t="shared" si="106"/>
        <v/>
      </c>
      <c r="O1679" s="5" t="str">
        <f t="shared" si="107"/>
        <v/>
      </c>
    </row>
    <row r="1680" spans="1:15">
      <c r="A1680" s="5" t="s">
        <v>4187</v>
      </c>
      <c r="B1680" s="5" t="s">
        <v>24</v>
      </c>
      <c r="C1680" s="5" t="s">
        <v>145</v>
      </c>
      <c r="D1680" s="5" t="s">
        <v>4188</v>
      </c>
      <c r="E1680" s="5" t="s">
        <v>4189</v>
      </c>
      <c r="F1680" s="5" t="s">
        <v>1122</v>
      </c>
      <c r="G1680" s="5">
        <v>32</v>
      </c>
      <c r="H1680" s="5" t="s">
        <v>27</v>
      </c>
      <c r="I1680" s="5">
        <v>-1</v>
      </c>
      <c r="J1680" s="5"/>
      <c r="K1680" s="4" t="str">
        <f>VLOOKUP(IF(ISBLANK(J1680),C1680,LEFT(J1680,IFERROR(FIND("_",LEFT(J1680,4)),1)-1)),{"","fact";"c","reset";"tc","reset";"ec","reset";"tec","fact";"c32","rate";"c64","rate";"cmpd","";"ec32","diff";"ec64","diff";"f","fact";"family","";"n","raw";"s",""},2,FALSE)</f>
        <v>fact</v>
      </c>
      <c r="L1680" s="4" t="str">
        <f t="shared" si="104"/>
        <v/>
      </c>
      <c r="M1680" s="5" t="str">
        <f t="shared" si="105"/>
        <v/>
      </c>
      <c r="N1680" s="5" t="str">
        <f t="shared" si="106"/>
        <v/>
      </c>
      <c r="O1680" s="5" t="str">
        <f t="shared" si="107"/>
        <v/>
      </c>
    </row>
    <row r="1681" spans="1:15">
      <c r="A1681" s="5" t="s">
        <v>4190</v>
      </c>
      <c r="B1681" s="5" t="s">
        <v>24</v>
      </c>
      <c r="C1681" s="5" t="s">
        <v>145</v>
      </c>
      <c r="D1681" s="5" t="s">
        <v>4142</v>
      </c>
      <c r="E1681" s="5" t="s">
        <v>4191</v>
      </c>
      <c r="F1681" s="5" t="s">
        <v>1122</v>
      </c>
      <c r="G1681" s="5">
        <v>32</v>
      </c>
      <c r="H1681" s="5" t="s">
        <v>27</v>
      </c>
      <c r="I1681" s="5">
        <v>-1</v>
      </c>
      <c r="J1681" s="5"/>
      <c r="K1681" s="4" t="str">
        <f>VLOOKUP(IF(ISBLANK(J1681),C1681,LEFT(J1681,IFERROR(FIND("_",LEFT(J1681,4)),1)-1)),{"","fact";"c","reset";"tc","reset";"ec","reset";"tec","fact";"c32","rate";"c64","rate";"cmpd","";"ec32","diff";"ec64","diff";"f","fact";"family","";"n","raw";"s",""},2,FALSE)</f>
        <v>fact</v>
      </c>
      <c r="L1681" s="4" t="str">
        <f t="shared" si="104"/>
        <v/>
      </c>
      <c r="M1681" s="5" t="str">
        <f t="shared" si="105"/>
        <v/>
      </c>
      <c r="N1681" s="5" t="str">
        <f t="shared" si="106"/>
        <v/>
      </c>
      <c r="O1681" s="5" t="str">
        <f t="shared" si="107"/>
        <v/>
      </c>
    </row>
    <row r="1682" spans="1:15">
      <c r="A1682" s="5" t="s">
        <v>4192</v>
      </c>
      <c r="B1682" s="5" t="s">
        <v>24</v>
      </c>
      <c r="C1682" s="5" t="s">
        <v>145</v>
      </c>
      <c r="D1682" s="5" t="s">
        <v>4193</v>
      </c>
      <c r="E1682" s="5" t="s">
        <v>4194</v>
      </c>
      <c r="F1682" s="5" t="s">
        <v>1122</v>
      </c>
      <c r="G1682" s="5">
        <v>32</v>
      </c>
      <c r="H1682" s="5" t="s">
        <v>27</v>
      </c>
      <c r="I1682" s="5">
        <v>-1</v>
      </c>
      <c r="J1682" s="5"/>
      <c r="K1682" s="4" t="str">
        <f>VLOOKUP(IF(ISBLANK(J1682),C1682,LEFT(J1682,IFERROR(FIND("_",LEFT(J1682,4)),1)-1)),{"","fact";"c","reset";"tc","reset";"ec","reset";"tec","fact";"c32","rate";"c64","rate";"cmpd","";"ec32","diff";"ec64","diff";"f","fact";"family","";"n","raw";"s",""},2,FALSE)</f>
        <v>fact</v>
      </c>
      <c r="L1682" s="4" t="str">
        <f t="shared" si="104"/>
        <v/>
      </c>
      <c r="M1682" s="5" t="str">
        <f t="shared" si="105"/>
        <v/>
      </c>
      <c r="N1682" s="5" t="str">
        <f t="shared" si="106"/>
        <v/>
      </c>
      <c r="O1682" s="5" t="str">
        <f t="shared" si="107"/>
        <v/>
      </c>
    </row>
    <row r="1683" spans="1:15">
      <c r="A1683" s="5" t="s">
        <v>4195</v>
      </c>
      <c r="B1683" s="5" t="s">
        <v>24</v>
      </c>
      <c r="C1683" s="5" t="s">
        <v>145</v>
      </c>
      <c r="D1683" s="5" t="s">
        <v>4196</v>
      </c>
      <c r="E1683" s="5" t="s">
        <v>4197</v>
      </c>
      <c r="F1683" s="5" t="s">
        <v>1122</v>
      </c>
      <c r="G1683" s="5">
        <v>32</v>
      </c>
      <c r="H1683" s="5" t="s">
        <v>27</v>
      </c>
      <c r="I1683" s="5">
        <v>-1</v>
      </c>
      <c r="J1683" s="5"/>
      <c r="K1683" s="4" t="str">
        <f>VLOOKUP(IF(ISBLANK(J1683),C1683,LEFT(J1683,IFERROR(FIND("_",LEFT(J1683,4)),1)-1)),{"","fact";"c","reset";"tc","reset";"ec","reset";"tec","fact";"c32","rate";"c64","rate";"cmpd","";"ec32","diff";"ec64","diff";"f","fact";"family","";"n","raw";"s",""},2,FALSE)</f>
        <v>fact</v>
      </c>
      <c r="L1683" s="4" t="str">
        <f t="shared" si="104"/>
        <v/>
      </c>
      <c r="M1683" s="5" t="str">
        <f t="shared" si="105"/>
        <v/>
      </c>
      <c r="N1683" s="5" t="str">
        <f t="shared" si="106"/>
        <v/>
      </c>
      <c r="O1683" s="5" t="str">
        <f t="shared" si="107"/>
        <v/>
      </c>
    </row>
    <row r="1684" spans="1:15">
      <c r="A1684" s="5" t="s">
        <v>4198</v>
      </c>
      <c r="B1684" s="5" t="s">
        <v>24</v>
      </c>
      <c r="C1684" s="5" t="s">
        <v>145</v>
      </c>
      <c r="D1684" s="5" t="s">
        <v>4151</v>
      </c>
      <c r="E1684" s="5" t="s">
        <v>4199</v>
      </c>
      <c r="F1684" s="5" t="s">
        <v>1122</v>
      </c>
      <c r="G1684" s="5">
        <v>32</v>
      </c>
      <c r="H1684" s="5" t="s">
        <v>27</v>
      </c>
      <c r="I1684" s="5">
        <v>-1</v>
      </c>
      <c r="J1684" s="5"/>
      <c r="K1684" s="4" t="str">
        <f>VLOOKUP(IF(ISBLANK(J1684),C1684,LEFT(J1684,IFERROR(FIND("_",LEFT(J1684,4)),1)-1)),{"","fact";"c","reset";"tc","reset";"ec","reset";"tec","fact";"c32","rate";"c64","rate";"cmpd","";"ec32","diff";"ec64","diff";"f","fact";"family","";"n","raw";"s",""},2,FALSE)</f>
        <v>fact</v>
      </c>
      <c r="L1684" s="4" t="str">
        <f t="shared" si="104"/>
        <v/>
      </c>
      <c r="M1684" s="5" t="str">
        <f t="shared" si="105"/>
        <v/>
      </c>
      <c r="N1684" s="5" t="str">
        <f t="shared" si="106"/>
        <v/>
      </c>
      <c r="O1684" s="5" t="str">
        <f t="shared" si="107"/>
        <v/>
      </c>
    </row>
    <row r="1685" spans="1:15">
      <c r="A1685" s="5" t="s">
        <v>4200</v>
      </c>
      <c r="B1685" s="5" t="s">
        <v>24</v>
      </c>
      <c r="C1685" s="5" t="s">
        <v>145</v>
      </c>
      <c r="D1685" s="5" t="s">
        <v>4201</v>
      </c>
      <c r="E1685" s="5" t="s">
        <v>4202</v>
      </c>
      <c r="F1685" s="5" t="s">
        <v>38</v>
      </c>
      <c r="G1685" s="5">
        <v>32</v>
      </c>
      <c r="H1685" s="5" t="s">
        <v>27</v>
      </c>
      <c r="I1685" s="5">
        <v>-1</v>
      </c>
      <c r="J1685" s="5"/>
      <c r="K1685" s="4" t="str">
        <f>VLOOKUP(IF(ISBLANK(J1685),C1685,LEFT(J1685,IFERROR(FIND("_",LEFT(J1685,4)),1)-1)),{"","fact";"c","reset";"tc","reset";"ec","reset";"tec","fact";"c32","rate";"c64","rate";"cmpd","";"ec32","diff";"ec64","diff";"f","fact";"family","";"n","raw";"s",""},2,FALSE)</f>
        <v>fact</v>
      </c>
      <c r="L1685" s="4" t="str">
        <f t="shared" si="104"/>
        <v/>
      </c>
      <c r="M1685" s="5" t="str">
        <f t="shared" si="105"/>
        <v/>
      </c>
      <c r="N1685" s="5" t="str">
        <f t="shared" si="106"/>
        <v/>
      </c>
      <c r="O1685" s="5" t="str">
        <f t="shared" si="107"/>
        <v/>
      </c>
    </row>
    <row r="1686" spans="1:15">
      <c r="A1686" s="5" t="s">
        <v>4203</v>
      </c>
      <c r="B1686" s="5" t="s">
        <v>24</v>
      </c>
      <c r="C1686" s="5" t="s">
        <v>145</v>
      </c>
      <c r="D1686" s="5" t="s">
        <v>4204</v>
      </c>
      <c r="E1686" s="5" t="s">
        <v>4205</v>
      </c>
      <c r="F1686" s="5" t="s">
        <v>1122</v>
      </c>
      <c r="G1686" s="5">
        <v>32</v>
      </c>
      <c r="H1686" s="5" t="s">
        <v>27</v>
      </c>
      <c r="I1686" s="5">
        <v>-1</v>
      </c>
      <c r="J1686" s="5"/>
      <c r="K1686" s="4" t="str">
        <f>VLOOKUP(IF(ISBLANK(J1686),C1686,LEFT(J1686,IFERROR(FIND("_",LEFT(J1686,4)),1)-1)),{"","fact";"c","reset";"tc","reset";"ec","reset";"tec","fact";"c32","rate";"c64","rate";"cmpd","";"ec32","diff";"ec64","diff";"f","fact";"family","";"n","raw";"s",""},2,FALSE)</f>
        <v>fact</v>
      </c>
      <c r="L1686" s="4" t="str">
        <f t="shared" si="104"/>
        <v/>
      </c>
      <c r="M1686" s="5" t="str">
        <f t="shared" si="105"/>
        <v/>
      </c>
      <c r="N1686" s="5" t="str">
        <f t="shared" si="106"/>
        <v/>
      </c>
      <c r="O1686" s="5" t="str">
        <f t="shared" si="107"/>
        <v/>
      </c>
    </row>
    <row r="1687" spans="1:15">
      <c r="A1687" s="5" t="s">
        <v>4206</v>
      </c>
      <c r="B1687" s="5" t="s">
        <v>24</v>
      </c>
      <c r="C1687" s="5" t="s">
        <v>145</v>
      </c>
      <c r="D1687" s="5" t="s">
        <v>4207</v>
      </c>
      <c r="E1687" s="5" t="s">
        <v>4208</v>
      </c>
      <c r="F1687" s="5" t="s">
        <v>1122</v>
      </c>
      <c r="G1687" s="5">
        <v>32</v>
      </c>
      <c r="H1687" s="5" t="s">
        <v>27</v>
      </c>
      <c r="I1687" s="5">
        <v>-1</v>
      </c>
      <c r="J1687" s="5"/>
      <c r="K1687" s="4" t="str">
        <f>VLOOKUP(IF(ISBLANK(J1687),C1687,LEFT(J1687,IFERROR(FIND("_",LEFT(J1687,4)),1)-1)),{"","fact";"c","reset";"tc","reset";"ec","reset";"tec","fact";"c32","rate";"c64","rate";"cmpd","";"ec32","diff";"ec64","diff";"f","fact";"family","";"n","raw";"s",""},2,FALSE)</f>
        <v>fact</v>
      </c>
      <c r="L1687" s="4" t="str">
        <f t="shared" si="104"/>
        <v/>
      </c>
      <c r="M1687" s="5" t="str">
        <f t="shared" si="105"/>
        <v/>
      </c>
      <c r="N1687" s="5" t="str">
        <f t="shared" si="106"/>
        <v/>
      </c>
      <c r="O1687" s="5" t="str">
        <f t="shared" si="107"/>
        <v/>
      </c>
    </row>
    <row r="1688" spans="1:15">
      <c r="A1688" s="5" t="s">
        <v>4209</v>
      </c>
      <c r="B1688" s="5" t="s">
        <v>24</v>
      </c>
      <c r="C1688" s="5" t="s">
        <v>237</v>
      </c>
      <c r="D1688" s="5"/>
      <c r="E1688" s="5" t="s">
        <v>4210</v>
      </c>
      <c r="F1688" s="5"/>
      <c r="G1688" s="5">
        <v>-1</v>
      </c>
      <c r="H1688" s="5" t="s">
        <v>27</v>
      </c>
      <c r="I1688" s="5"/>
      <c r="J1688" s="5"/>
      <c r="K1688" s="4" t="str">
        <f>VLOOKUP(IF(ISBLANK(J1688),C1688,LEFT(J1688,IFERROR(FIND("_",LEFT(J1688,4)),1)-1)),{"","fact";"c","reset";"tc","reset";"ec","reset";"tec","fact";"c32","rate";"c64","rate";"cmpd","";"ec32","diff";"ec64","diff";"f","fact";"family","";"n","raw";"s",""},2,FALSE)</f>
        <v/>
      </c>
      <c r="L1688" s="4" t="str">
        <f t="shared" si="104"/>
        <v/>
      </c>
      <c r="M1688" s="5" t="str">
        <f t="shared" si="105"/>
        <v/>
      </c>
      <c r="N1688" s="5" t="str">
        <f t="shared" si="106"/>
        <v/>
      </c>
      <c r="O1688" s="5" t="str">
        <f t="shared" si="107"/>
        <v/>
      </c>
    </row>
    <row r="1689" spans="1:15">
      <c r="A1689" s="5" t="s">
        <v>4211</v>
      </c>
      <c r="B1689" s="5" t="s">
        <v>24</v>
      </c>
      <c r="C1689" s="5" t="s">
        <v>35</v>
      </c>
      <c r="D1689" s="5" t="s">
        <v>4212</v>
      </c>
      <c r="E1689" s="5" t="s">
        <v>4213</v>
      </c>
      <c r="F1689" s="5" t="s">
        <v>38</v>
      </c>
      <c r="G1689" s="5">
        <v>5</v>
      </c>
      <c r="H1689" s="5" t="s">
        <v>27</v>
      </c>
      <c r="I1689" s="5">
        <v>-1</v>
      </c>
      <c r="J1689" s="5"/>
      <c r="K1689" s="4" t="str">
        <f>VLOOKUP(IF(ISBLANK(J1689),C1689,LEFT(J1689,IFERROR(FIND("_",LEFT(J1689,4)),1)-1)),{"","fact";"c","reset";"tc","reset";"ec","reset";"tec","fact";"c32","rate";"c64","rate";"cmpd","";"ec32","diff";"ec64","diff";"f","fact";"family","";"n","raw";"s",""},2,FALSE)</f>
        <v>rate</v>
      </c>
      <c r="L1689" s="4" t="str">
        <f t="shared" si="104"/>
        <v/>
      </c>
      <c r="M1689" s="5" t="str">
        <f t="shared" si="105"/>
        <v/>
      </c>
      <c r="N1689" s="5" t="str">
        <f t="shared" si="106"/>
        <v/>
      </c>
      <c r="O1689" s="5" t="str">
        <f t="shared" si="107"/>
        <v/>
      </c>
    </row>
    <row r="1690" spans="1:15" ht="30">
      <c r="A1690" s="5" t="s">
        <v>4214</v>
      </c>
      <c r="B1690" s="5" t="s">
        <v>24</v>
      </c>
      <c r="C1690" s="5" t="s">
        <v>455</v>
      </c>
      <c r="D1690" s="5" t="s">
        <v>4212</v>
      </c>
      <c r="E1690" s="5" t="s">
        <v>4215</v>
      </c>
      <c r="F1690" s="5" t="s">
        <v>458</v>
      </c>
      <c r="G1690" s="5">
        <v>5</v>
      </c>
      <c r="H1690" s="5" t="s">
        <v>27</v>
      </c>
      <c r="I1690" s="5"/>
      <c r="J1690" s="5" t="s">
        <v>1130</v>
      </c>
      <c r="K1690" s="4" t="str">
        <f>VLOOKUP(IF(ISBLANK(J1690),C1690,LEFT(J1690,IFERROR(FIND("_",LEFT(J1690,4)),1)-1)),{"","fact";"c","reset";"tc","reset";"ec","reset";"tec","fact";"c32","rate";"c64","rate";"cmpd","";"ec32","diff";"ec64","diff";"f","fact";"family","";"n","raw";"s",""},2,FALSE)</f>
        <v>reset</v>
      </c>
      <c r="L1690" s="4" t="str">
        <f t="shared" si="104"/>
        <v>readBlocks * fibreChannel.blockSize</v>
      </c>
      <c r="M1690" s="5" t="str">
        <f t="shared" si="105"/>
        <v>mult</v>
      </c>
      <c r="N1690" s="5" t="str">
        <f t="shared" si="106"/>
        <v>readBlocks</v>
      </c>
      <c r="O1690" s="5" t="str">
        <f t="shared" si="107"/>
        <v>fibreChannel.blockSize</v>
      </c>
    </row>
    <row r="1691" spans="1:15">
      <c r="A1691" s="5" t="s">
        <v>4216</v>
      </c>
      <c r="B1691" s="5" t="s">
        <v>24</v>
      </c>
      <c r="C1691" s="5" t="s">
        <v>1132</v>
      </c>
      <c r="D1691" s="5" t="s">
        <v>4212</v>
      </c>
      <c r="E1691" s="5" t="s">
        <v>4217</v>
      </c>
      <c r="F1691" s="5" t="s">
        <v>1134</v>
      </c>
      <c r="G1691" s="5">
        <v>5</v>
      </c>
      <c r="H1691" s="5" t="s">
        <v>27</v>
      </c>
      <c r="I1691" s="5">
        <v>-1</v>
      </c>
      <c r="J1691" s="5"/>
      <c r="K1691" s="4" t="str">
        <f>VLOOKUP(IF(ISBLANK(J1691),C1691,LEFT(J1691,IFERROR(FIND("_",LEFT(J1691,4)),1)-1)),{"","fact";"c","reset";"tc","reset";"ec","reset";"tec","fact";"c32","rate";"c64","rate";"cmpd","";"ec32","diff";"ec64","diff";"f","fact";"family","";"n","raw";"s",""},2,FALSE)</f>
        <v>rate</v>
      </c>
      <c r="L1691" s="4" t="str">
        <f t="shared" si="104"/>
        <v/>
      </c>
      <c r="M1691" s="5" t="str">
        <f t="shared" si="105"/>
        <v/>
      </c>
      <c r="N1691" s="5" t="str">
        <f t="shared" si="106"/>
        <v/>
      </c>
      <c r="O1691" s="5" t="str">
        <f t="shared" si="107"/>
        <v/>
      </c>
    </row>
    <row r="1692" spans="1:15">
      <c r="A1692" s="5" t="s">
        <v>4218</v>
      </c>
      <c r="B1692" s="5" t="s">
        <v>24</v>
      </c>
      <c r="C1692" s="5" t="s">
        <v>455</v>
      </c>
      <c r="D1692" s="5" t="s">
        <v>4219</v>
      </c>
      <c r="E1692" s="5" t="s">
        <v>4220</v>
      </c>
      <c r="F1692" s="5" t="s">
        <v>458</v>
      </c>
      <c r="G1692" s="5">
        <v>5</v>
      </c>
      <c r="H1692" s="5" t="s">
        <v>27</v>
      </c>
      <c r="I1692" s="5"/>
      <c r="J1692" s="5" t="s">
        <v>1138</v>
      </c>
      <c r="K1692" s="4" t="str">
        <f>VLOOKUP(IF(ISBLANK(J1692),C1692,LEFT(J1692,IFERROR(FIND("_",LEFT(J1692,4)),1)-1)),{"","fact";"c","reset";"tc","reset";"ec","reset";"tec","fact";"c32","rate";"c64","rate";"cmpd","";"ec32","diff";"ec64","diff";"f","fact";"family","";"n","raw";"s",""},2,FALSE)</f>
        <v>reset</v>
      </c>
      <c r="L1692" s="4" t="str">
        <f t="shared" si="104"/>
        <v>readBytes + writeBytes</v>
      </c>
      <c r="M1692" s="5" t="str">
        <f t="shared" si="105"/>
        <v>add</v>
      </c>
      <c r="N1692" s="5" t="str">
        <f t="shared" si="106"/>
        <v>readBytes</v>
      </c>
      <c r="O1692" s="5" t="str">
        <f t="shared" si="107"/>
        <v>writeBytes</v>
      </c>
    </row>
    <row r="1693" spans="1:15">
      <c r="A1693" s="5" t="s">
        <v>4221</v>
      </c>
      <c r="B1693" s="5" t="s">
        <v>24</v>
      </c>
      <c r="C1693" s="5" t="s">
        <v>455</v>
      </c>
      <c r="D1693" s="5" t="s">
        <v>4222</v>
      </c>
      <c r="E1693" s="5" t="s">
        <v>4223</v>
      </c>
      <c r="F1693" s="5" t="s">
        <v>1134</v>
      </c>
      <c r="G1693" s="5">
        <v>5</v>
      </c>
      <c r="H1693" s="5" t="s">
        <v>27</v>
      </c>
      <c r="I1693" s="5"/>
      <c r="J1693" s="5" t="s">
        <v>1142</v>
      </c>
      <c r="K1693" s="4" t="str">
        <f>VLOOKUP(IF(ISBLANK(J1693),C1693,LEFT(J1693,IFERROR(FIND("_",LEFT(J1693,4)),1)-1)),{"","fact";"c","reset";"tc","reset";"ec","reset";"tec","fact";"c32","rate";"c64","rate";"cmpd","";"ec32","diff";"ec64","diff";"f","fact";"family","";"n","raw";"s",""},2,FALSE)</f>
        <v>reset</v>
      </c>
      <c r="L1693" s="4" t="str">
        <f t="shared" si="104"/>
        <v>reads + writes</v>
      </c>
      <c r="M1693" s="5" t="str">
        <f t="shared" si="105"/>
        <v>add</v>
      </c>
      <c r="N1693" s="5" t="str">
        <f t="shared" si="106"/>
        <v>reads</v>
      </c>
      <c r="O1693" s="5" t="str">
        <f t="shared" si="107"/>
        <v>writes</v>
      </c>
    </row>
    <row r="1694" spans="1:15">
      <c r="A1694" s="5" t="s">
        <v>4224</v>
      </c>
      <c r="B1694" s="5" t="s">
        <v>24</v>
      </c>
      <c r="C1694" s="5" t="s">
        <v>35</v>
      </c>
      <c r="D1694" s="5" t="s">
        <v>4225</v>
      </c>
      <c r="E1694" s="5" t="s">
        <v>4226</v>
      </c>
      <c r="F1694" s="5" t="s">
        <v>38</v>
      </c>
      <c r="G1694" s="5">
        <v>5</v>
      </c>
      <c r="H1694" s="5" t="s">
        <v>27</v>
      </c>
      <c r="I1694" s="5">
        <v>-1</v>
      </c>
      <c r="J1694" s="5"/>
      <c r="K1694" s="4" t="str">
        <f>VLOOKUP(IF(ISBLANK(J1694),C1694,LEFT(J1694,IFERROR(FIND("_",LEFT(J1694,4)),1)-1)),{"","fact";"c","reset";"tc","reset";"ec","reset";"tec","fact";"c32","rate";"c64","rate";"cmpd","";"ec32","diff";"ec64","diff";"f","fact";"family","";"n","raw";"s",""},2,FALSE)</f>
        <v>rate</v>
      </c>
      <c r="L1694" s="4" t="str">
        <f t="shared" si="104"/>
        <v/>
      </c>
      <c r="M1694" s="5" t="str">
        <f t="shared" si="105"/>
        <v/>
      </c>
      <c r="N1694" s="5" t="str">
        <f t="shared" si="106"/>
        <v/>
      </c>
      <c r="O1694" s="5" t="str">
        <f t="shared" si="107"/>
        <v/>
      </c>
    </row>
    <row r="1695" spans="1:15" ht="30">
      <c r="A1695" s="5" t="s">
        <v>4227</v>
      </c>
      <c r="B1695" s="5" t="s">
        <v>24</v>
      </c>
      <c r="C1695" s="5" t="s">
        <v>455</v>
      </c>
      <c r="D1695" s="5" t="s">
        <v>4225</v>
      </c>
      <c r="E1695" s="5" t="s">
        <v>4228</v>
      </c>
      <c r="F1695" s="5" t="s">
        <v>458</v>
      </c>
      <c r="G1695" s="5">
        <v>5</v>
      </c>
      <c r="H1695" s="5" t="s">
        <v>27</v>
      </c>
      <c r="I1695" s="5"/>
      <c r="J1695" s="5" t="s">
        <v>1148</v>
      </c>
      <c r="K1695" s="4" t="str">
        <f>VLOOKUP(IF(ISBLANK(J1695),C1695,LEFT(J1695,IFERROR(FIND("_",LEFT(J1695,4)),1)-1)),{"","fact";"c","reset";"tc","reset";"ec","reset";"tec","fact";"c32","rate";"c64","rate";"cmpd","";"ec32","diff";"ec64","diff";"f","fact";"family","";"n","raw";"s",""},2,FALSE)</f>
        <v>reset</v>
      </c>
      <c r="L1695" s="4" t="str">
        <f t="shared" si="104"/>
        <v>writeBlocks * fibreChannel.blockSize</v>
      </c>
      <c r="M1695" s="5" t="str">
        <f t="shared" si="105"/>
        <v>mult</v>
      </c>
      <c r="N1695" s="5" t="str">
        <f t="shared" si="106"/>
        <v>writeBlocks</v>
      </c>
      <c r="O1695" s="5" t="str">
        <f t="shared" si="107"/>
        <v>fibreChannel.blockSize</v>
      </c>
    </row>
    <row r="1696" spans="1:15">
      <c r="A1696" s="5" t="s">
        <v>4229</v>
      </c>
      <c r="B1696" s="5" t="s">
        <v>24</v>
      </c>
      <c r="C1696" s="5" t="s">
        <v>1132</v>
      </c>
      <c r="D1696" s="5" t="s">
        <v>4230</v>
      </c>
      <c r="E1696" s="5" t="s">
        <v>4231</v>
      </c>
      <c r="F1696" s="5" t="s">
        <v>1134</v>
      </c>
      <c r="G1696" s="5">
        <v>5</v>
      </c>
      <c r="H1696" s="5" t="s">
        <v>27</v>
      </c>
      <c r="I1696" s="5">
        <v>-1</v>
      </c>
      <c r="J1696" s="5"/>
      <c r="K1696" s="4" t="str">
        <f>VLOOKUP(IF(ISBLANK(J1696),C1696,LEFT(J1696,IFERROR(FIND("_",LEFT(J1696,4)),1)-1)),{"","fact";"c","reset";"tc","reset";"ec","reset";"tec","fact";"c32","rate";"c64","rate";"cmpd","";"ec32","diff";"ec64","diff";"f","fact";"family","";"n","raw";"s",""},2,FALSE)</f>
        <v>rate</v>
      </c>
      <c r="L1696" s="4" t="str">
        <f t="shared" si="104"/>
        <v/>
      </c>
      <c r="M1696" s="5" t="str">
        <f t="shared" si="105"/>
        <v/>
      </c>
      <c r="N1696" s="5" t="str">
        <f t="shared" si="106"/>
        <v/>
      </c>
      <c r="O1696" s="5" t="str">
        <f t="shared" si="107"/>
        <v/>
      </c>
    </row>
    <row r="1697" spans="1:15">
      <c r="A1697" s="5" t="s">
        <v>4817</v>
      </c>
      <c r="B1697" s="5" t="s">
        <v>29</v>
      </c>
      <c r="C1697" s="5" t="s">
        <v>25</v>
      </c>
      <c r="D1697" s="5"/>
      <c r="E1697" s="5" t="s">
        <v>4818</v>
      </c>
      <c r="F1697" s="5"/>
      <c r="G1697" s="5">
        <v>-1</v>
      </c>
      <c r="H1697" s="5" t="s">
        <v>27</v>
      </c>
      <c r="I1697" s="5"/>
      <c r="J1697" s="5"/>
      <c r="K1697" s="4" t="str">
        <f>VLOOKUP(IF(ISBLANK(J1697),C1697,LEFT(J1697,IFERROR(FIND("_",LEFT(J1697,4)),1)-1)),{"","fact";"c","reset";"tc","reset";"ec","reset";"tec","fact";"c32","rate";"c64","rate";"cmpd","";"ec32","diff";"ec64","diff";"f","fact";"family","";"n","raw";"s",""},2,FALSE)</f>
        <v/>
      </c>
      <c r="L1697" s="4" t="str">
        <f t="shared" si="104"/>
        <v/>
      </c>
      <c r="M1697" s="5" t="str">
        <f t="shared" si="105"/>
        <v/>
      </c>
      <c r="N1697" s="5" t="str">
        <f t="shared" si="106"/>
        <v/>
      </c>
      <c r="O1697" s="5" t="str">
        <f t="shared" si="107"/>
        <v/>
      </c>
    </row>
    <row r="1698" spans="1:15">
      <c r="A1698" s="5" t="s">
        <v>4819</v>
      </c>
      <c r="B1698" s="5" t="s">
        <v>29</v>
      </c>
      <c r="C1698" s="5" t="s">
        <v>30</v>
      </c>
      <c r="D1698" s="5" t="s">
        <v>4820</v>
      </c>
      <c r="E1698" s="5" t="s">
        <v>4821</v>
      </c>
      <c r="F1698" s="5"/>
      <c r="G1698" s="5">
        <v>48</v>
      </c>
      <c r="H1698" s="5" t="s">
        <v>27</v>
      </c>
      <c r="I1698" s="5">
        <v>-1</v>
      </c>
      <c r="J1698" s="5"/>
      <c r="K1698" s="4" t="str">
        <f>VLOOKUP(IF(ISBLANK(J1698),C1698,LEFT(J1698,IFERROR(FIND("_",LEFT(J1698,4)),1)-1)),{"","fact";"c","reset";"tc","reset";"ec","reset";"tec","fact";"c32","rate";"c64","rate";"cmpd","";"ec32","diff";"ec64","diff";"f","fact";"family","";"n","raw";"s",""},2,FALSE)</f>
        <v/>
      </c>
      <c r="L1698" s="4" t="str">
        <f t="shared" si="104"/>
        <v/>
      </c>
      <c r="M1698" s="5" t="str">
        <f t="shared" si="105"/>
        <v/>
      </c>
      <c r="N1698" s="5" t="str">
        <f t="shared" si="106"/>
        <v/>
      </c>
      <c r="O1698" s="5" t="str">
        <f t="shared" si="107"/>
        <v/>
      </c>
    </row>
    <row r="1699" spans="1:15">
      <c r="A1699" s="5" t="s">
        <v>4822</v>
      </c>
      <c r="B1699" s="5" t="s">
        <v>29</v>
      </c>
      <c r="C1699" s="5" t="s">
        <v>35</v>
      </c>
      <c r="D1699" s="5" t="s">
        <v>4823</v>
      </c>
      <c r="E1699" s="5" t="s">
        <v>4824</v>
      </c>
      <c r="F1699" s="5" t="s">
        <v>242</v>
      </c>
      <c r="G1699" s="5">
        <v>8</v>
      </c>
      <c r="H1699" s="5" t="s">
        <v>27</v>
      </c>
      <c r="I1699" s="5">
        <v>-1</v>
      </c>
      <c r="J1699" s="5"/>
      <c r="K1699" s="4" t="str">
        <f>VLOOKUP(IF(ISBLANK(J1699),C1699,LEFT(J1699,IFERROR(FIND("_",LEFT(J1699,4)),1)-1)),{"","fact";"c","reset";"tc","reset";"ec","reset";"tec","fact";"c32","rate";"c64","rate";"cmpd","";"ec32","diff";"ec64","diff";"f","fact";"family","";"n","raw";"s",""},2,FALSE)</f>
        <v>rate</v>
      </c>
      <c r="L1699" s="4" t="str">
        <f t="shared" si="104"/>
        <v/>
      </c>
      <c r="M1699" s="5" t="str">
        <f t="shared" si="105"/>
        <v/>
      </c>
      <c r="N1699" s="5" t="str">
        <f t="shared" si="106"/>
        <v/>
      </c>
      <c r="O1699" s="5" t="str">
        <f t="shared" si="107"/>
        <v/>
      </c>
    </row>
    <row r="1700" spans="1:15">
      <c r="A1700" s="5" t="s">
        <v>4825</v>
      </c>
      <c r="B1700" s="5" t="s">
        <v>29</v>
      </c>
      <c r="C1700" s="5" t="s">
        <v>35</v>
      </c>
      <c r="D1700" s="5" t="s">
        <v>4826</v>
      </c>
      <c r="E1700" s="5" t="s">
        <v>4827</v>
      </c>
      <c r="F1700" s="5" t="s">
        <v>242</v>
      </c>
      <c r="G1700" s="5">
        <v>8</v>
      </c>
      <c r="H1700" s="5" t="s">
        <v>27</v>
      </c>
      <c r="I1700" s="5">
        <v>-1</v>
      </c>
      <c r="J1700" s="5"/>
      <c r="K1700" s="4" t="str">
        <f>VLOOKUP(IF(ISBLANK(J1700),C1700,LEFT(J1700,IFERROR(FIND("_",LEFT(J1700,4)),1)-1)),{"","fact";"c","reset";"tc","reset";"ec","reset";"tec","fact";"c32","rate";"c64","rate";"cmpd","";"ec32","diff";"ec64","diff";"f","fact";"family","";"n","raw";"s",""},2,FALSE)</f>
        <v>rate</v>
      </c>
      <c r="L1700" s="4" t="str">
        <f t="shared" si="104"/>
        <v/>
      </c>
      <c r="M1700" s="5" t="str">
        <f t="shared" si="105"/>
        <v/>
      </c>
      <c r="N1700" s="5" t="str">
        <f t="shared" si="106"/>
        <v/>
      </c>
      <c r="O1700" s="5" t="str">
        <f t="shared" si="107"/>
        <v/>
      </c>
    </row>
    <row r="1701" spans="1:15">
      <c r="A1701" s="5" t="s">
        <v>4828</v>
      </c>
      <c r="B1701" s="5" t="s">
        <v>29</v>
      </c>
      <c r="C1701" s="5" t="s">
        <v>35</v>
      </c>
      <c r="D1701" s="5" t="s">
        <v>4829</v>
      </c>
      <c r="E1701" s="5" t="s">
        <v>4830</v>
      </c>
      <c r="F1701" s="5" t="s">
        <v>242</v>
      </c>
      <c r="G1701" s="5">
        <v>8</v>
      </c>
      <c r="H1701" s="5" t="s">
        <v>27</v>
      </c>
      <c r="I1701" s="5">
        <v>-1</v>
      </c>
      <c r="J1701" s="5"/>
      <c r="K1701" s="4" t="str">
        <f>VLOOKUP(IF(ISBLANK(J1701),C1701,LEFT(J1701,IFERROR(FIND("_",LEFT(J1701,4)),1)-1)),{"","fact";"c","reset";"tc","reset";"ec","reset";"tec","fact";"c32","rate";"c64","rate";"cmpd","";"ec32","diff";"ec64","diff";"f","fact";"family","";"n","raw";"s",""},2,FALSE)</f>
        <v>rate</v>
      </c>
      <c r="L1701" s="4" t="str">
        <f t="shared" si="104"/>
        <v/>
      </c>
      <c r="M1701" s="5" t="str">
        <f t="shared" si="105"/>
        <v/>
      </c>
      <c r="N1701" s="5" t="str">
        <f t="shared" si="106"/>
        <v/>
      </c>
      <c r="O1701" s="5" t="str">
        <f t="shared" si="107"/>
        <v/>
      </c>
    </row>
    <row r="1702" spans="1:15">
      <c r="A1702" s="5" t="s">
        <v>4831</v>
      </c>
      <c r="B1702" s="5" t="s">
        <v>29</v>
      </c>
      <c r="C1702" s="5" t="s">
        <v>35</v>
      </c>
      <c r="D1702" s="5" t="s">
        <v>4832</v>
      </c>
      <c r="E1702" s="5" t="s">
        <v>4833</v>
      </c>
      <c r="F1702" s="5" t="s">
        <v>242</v>
      </c>
      <c r="G1702" s="5">
        <v>8</v>
      </c>
      <c r="H1702" s="5" t="s">
        <v>27</v>
      </c>
      <c r="I1702" s="5">
        <v>-1</v>
      </c>
      <c r="J1702" s="5"/>
      <c r="K1702" s="4" t="str">
        <f>VLOOKUP(IF(ISBLANK(J1702),C1702,LEFT(J1702,IFERROR(FIND("_",LEFT(J1702,4)),1)-1)),{"","fact";"c","reset";"tc","reset";"ec","reset";"tec","fact";"c32","rate";"c64","rate";"cmpd","";"ec32","diff";"ec64","diff";"f","fact";"family","";"n","raw";"s",""},2,FALSE)</f>
        <v>rate</v>
      </c>
      <c r="L1702" s="4" t="str">
        <f t="shared" si="104"/>
        <v/>
      </c>
      <c r="M1702" s="5" t="str">
        <f t="shared" si="105"/>
        <v/>
      </c>
      <c r="N1702" s="5" t="str">
        <f t="shared" si="106"/>
        <v/>
      </c>
      <c r="O1702" s="5" t="str">
        <f t="shared" si="107"/>
        <v/>
      </c>
    </row>
    <row r="1703" spans="1:15">
      <c r="A1703" s="5" t="s">
        <v>4834</v>
      </c>
      <c r="B1703" s="5" t="s">
        <v>29</v>
      </c>
      <c r="C1703" s="5" t="s">
        <v>35</v>
      </c>
      <c r="D1703" s="5" t="s">
        <v>4835</v>
      </c>
      <c r="E1703" s="5" t="s">
        <v>4836</v>
      </c>
      <c r="F1703" s="5" t="s">
        <v>242</v>
      </c>
      <c r="G1703" s="5">
        <v>8</v>
      </c>
      <c r="H1703" s="5" t="s">
        <v>27</v>
      </c>
      <c r="I1703" s="5">
        <v>-1</v>
      </c>
      <c r="J1703" s="5"/>
      <c r="K1703" s="4" t="str">
        <f>VLOOKUP(IF(ISBLANK(J1703),C1703,LEFT(J1703,IFERROR(FIND("_",LEFT(J1703,4)),1)-1)),{"","fact";"c","reset";"tc","reset";"ec","reset";"tec","fact";"c32","rate";"c64","rate";"cmpd","";"ec32","diff";"ec64","diff";"f","fact";"family","";"n","raw";"s",""},2,FALSE)</f>
        <v>rate</v>
      </c>
      <c r="L1703" s="4" t="str">
        <f t="shared" si="104"/>
        <v/>
      </c>
      <c r="M1703" s="5" t="str">
        <f t="shared" si="105"/>
        <v/>
      </c>
      <c r="N1703" s="5" t="str">
        <f t="shared" si="106"/>
        <v/>
      </c>
      <c r="O1703" s="5" t="str">
        <f t="shared" si="107"/>
        <v/>
      </c>
    </row>
    <row r="1704" spans="1:15">
      <c r="A1704" s="5" t="s">
        <v>4837</v>
      </c>
      <c r="B1704" s="5" t="s">
        <v>29</v>
      </c>
      <c r="C1704" s="5" t="s">
        <v>35</v>
      </c>
      <c r="D1704" s="5" t="s">
        <v>4838</v>
      </c>
      <c r="E1704" s="5" t="s">
        <v>4839</v>
      </c>
      <c r="F1704" s="5" t="s">
        <v>242</v>
      </c>
      <c r="G1704" s="5">
        <v>8</v>
      </c>
      <c r="H1704" s="5" t="s">
        <v>27</v>
      </c>
      <c r="I1704" s="5">
        <v>-1</v>
      </c>
      <c r="J1704" s="5"/>
      <c r="K1704" s="4" t="str">
        <f>VLOOKUP(IF(ISBLANK(J1704),C1704,LEFT(J1704,IFERROR(FIND("_",LEFT(J1704,4)),1)-1)),{"","fact";"c","reset";"tc","reset";"ec","reset";"tec","fact";"c32","rate";"c64","rate";"cmpd","";"ec32","diff";"ec64","diff";"f","fact";"family","";"n","raw";"s",""},2,FALSE)</f>
        <v>rate</v>
      </c>
      <c r="L1704" s="4" t="str">
        <f t="shared" si="104"/>
        <v/>
      </c>
      <c r="M1704" s="5" t="str">
        <f t="shared" si="105"/>
        <v/>
      </c>
      <c r="N1704" s="5" t="str">
        <f t="shared" si="106"/>
        <v/>
      </c>
      <c r="O1704" s="5" t="str">
        <f t="shared" si="107"/>
        <v/>
      </c>
    </row>
    <row r="1705" spans="1:15">
      <c r="A1705" s="5" t="s">
        <v>4840</v>
      </c>
      <c r="B1705" s="5" t="s">
        <v>29</v>
      </c>
      <c r="C1705" s="5" t="s">
        <v>35</v>
      </c>
      <c r="D1705" s="5" t="s">
        <v>4841</v>
      </c>
      <c r="E1705" s="5" t="s">
        <v>4842</v>
      </c>
      <c r="F1705" s="5" t="s">
        <v>242</v>
      </c>
      <c r="G1705" s="5">
        <v>8</v>
      </c>
      <c r="H1705" s="5" t="s">
        <v>27</v>
      </c>
      <c r="I1705" s="5">
        <v>-1</v>
      </c>
      <c r="J1705" s="5"/>
      <c r="K1705" s="4" t="str">
        <f>VLOOKUP(IF(ISBLANK(J1705),C1705,LEFT(J1705,IFERROR(FIND("_",LEFT(J1705,4)),1)-1)),{"","fact";"c","reset";"tc","reset";"ec","reset";"tec","fact";"c32","rate";"c64","rate";"cmpd","";"ec32","diff";"ec64","diff";"f","fact";"family","";"n","raw";"s",""},2,FALSE)</f>
        <v>rate</v>
      </c>
      <c r="L1705" s="4" t="str">
        <f t="shared" si="104"/>
        <v/>
      </c>
      <c r="M1705" s="5" t="str">
        <f t="shared" si="105"/>
        <v/>
      </c>
      <c r="N1705" s="5" t="str">
        <f t="shared" si="106"/>
        <v/>
      </c>
      <c r="O1705" s="5" t="str">
        <f t="shared" si="107"/>
        <v/>
      </c>
    </row>
    <row r="1706" spans="1:15">
      <c r="A1706" s="5" t="s">
        <v>4843</v>
      </c>
      <c r="B1706" s="5" t="s">
        <v>29</v>
      </c>
      <c r="C1706" s="5" t="s">
        <v>35</v>
      </c>
      <c r="D1706" s="5" t="s">
        <v>4844</v>
      </c>
      <c r="E1706" s="5" t="s">
        <v>4845</v>
      </c>
      <c r="F1706" s="5" t="s">
        <v>242</v>
      </c>
      <c r="G1706" s="5">
        <v>8</v>
      </c>
      <c r="H1706" s="5" t="s">
        <v>27</v>
      </c>
      <c r="I1706" s="5">
        <v>-1</v>
      </c>
      <c r="J1706" s="5"/>
      <c r="K1706" s="4" t="str">
        <f>VLOOKUP(IF(ISBLANK(J1706),C1706,LEFT(J1706,IFERROR(FIND("_",LEFT(J1706,4)),1)-1)),{"","fact";"c","reset";"tc","reset";"ec","reset";"tec","fact";"c32","rate";"c64","rate";"cmpd","";"ec32","diff";"ec64","diff";"f","fact";"family","";"n","raw";"s",""},2,FALSE)</f>
        <v>rate</v>
      </c>
      <c r="L1706" s="4" t="str">
        <f t="shared" si="104"/>
        <v/>
      </c>
      <c r="M1706" s="5" t="str">
        <f t="shared" si="105"/>
        <v/>
      </c>
      <c r="N1706" s="5" t="str">
        <f t="shared" si="106"/>
        <v/>
      </c>
      <c r="O1706" s="5" t="str">
        <f t="shared" si="107"/>
        <v/>
      </c>
    </row>
    <row r="1707" spans="1:15">
      <c r="A1707" s="5" t="s">
        <v>4846</v>
      </c>
      <c r="B1707" s="5" t="s">
        <v>29</v>
      </c>
      <c r="C1707" s="5" t="s">
        <v>35</v>
      </c>
      <c r="D1707" s="5" t="s">
        <v>4847</v>
      </c>
      <c r="E1707" s="5" t="s">
        <v>4848</v>
      </c>
      <c r="F1707" s="5" t="s">
        <v>242</v>
      </c>
      <c r="G1707" s="5">
        <v>8</v>
      </c>
      <c r="H1707" s="5" t="s">
        <v>27</v>
      </c>
      <c r="I1707" s="5">
        <v>-1</v>
      </c>
      <c r="J1707" s="5"/>
      <c r="K1707" s="4" t="str">
        <f>VLOOKUP(IF(ISBLANK(J1707),C1707,LEFT(J1707,IFERROR(FIND("_",LEFT(J1707,4)),1)-1)),{"","fact";"c","reset";"tc","reset";"ec","reset";"tec","fact";"c32","rate";"c64","rate";"cmpd","";"ec32","diff";"ec64","diff";"f","fact";"family","";"n","raw";"s",""},2,FALSE)</f>
        <v>rate</v>
      </c>
      <c r="L1707" s="4" t="str">
        <f t="shared" si="104"/>
        <v/>
      </c>
      <c r="M1707" s="5" t="str">
        <f t="shared" si="105"/>
        <v/>
      </c>
      <c r="N1707" s="5" t="str">
        <f t="shared" si="106"/>
        <v/>
      </c>
      <c r="O1707" s="5" t="str">
        <f t="shared" si="107"/>
        <v/>
      </c>
    </row>
    <row r="1708" spans="1:15">
      <c r="A1708" s="5" t="s">
        <v>4849</v>
      </c>
      <c r="B1708" s="5" t="s">
        <v>29</v>
      </c>
      <c r="C1708" s="5" t="s">
        <v>35</v>
      </c>
      <c r="D1708" s="5" t="s">
        <v>4850</v>
      </c>
      <c r="E1708" s="5" t="s">
        <v>4851</v>
      </c>
      <c r="F1708" s="5" t="s">
        <v>242</v>
      </c>
      <c r="G1708" s="5">
        <v>8</v>
      </c>
      <c r="H1708" s="5" t="s">
        <v>27</v>
      </c>
      <c r="I1708" s="5">
        <v>-1</v>
      </c>
      <c r="J1708" s="5"/>
      <c r="K1708" s="4" t="str">
        <f>VLOOKUP(IF(ISBLANK(J1708),C1708,LEFT(J1708,IFERROR(FIND("_",LEFT(J1708,4)),1)-1)),{"","fact";"c","reset";"tc","reset";"ec","reset";"tec","fact";"c32","rate";"c64","rate";"cmpd","";"ec32","diff";"ec64","diff";"f","fact";"family","";"n","raw";"s",""},2,FALSE)</f>
        <v>rate</v>
      </c>
      <c r="L1708" s="4" t="str">
        <f t="shared" si="104"/>
        <v/>
      </c>
      <c r="M1708" s="5" t="str">
        <f t="shared" si="105"/>
        <v/>
      </c>
      <c r="N1708" s="5" t="str">
        <f t="shared" si="106"/>
        <v/>
      </c>
      <c r="O1708" s="5" t="str">
        <f t="shared" si="107"/>
        <v/>
      </c>
    </row>
    <row r="1709" spans="1:15">
      <c r="A1709" s="5" t="s">
        <v>4852</v>
      </c>
      <c r="B1709" s="5" t="s">
        <v>29</v>
      </c>
      <c r="C1709" s="5" t="s">
        <v>35</v>
      </c>
      <c r="D1709" s="5" t="s">
        <v>4853</v>
      </c>
      <c r="E1709" s="5" t="s">
        <v>4854</v>
      </c>
      <c r="F1709" s="5" t="s">
        <v>242</v>
      </c>
      <c r="G1709" s="5">
        <v>8</v>
      </c>
      <c r="H1709" s="5" t="s">
        <v>27</v>
      </c>
      <c r="I1709" s="5">
        <v>-1</v>
      </c>
      <c r="J1709" s="5"/>
      <c r="K1709" s="4" t="str">
        <f>VLOOKUP(IF(ISBLANK(J1709),C1709,LEFT(J1709,IFERROR(FIND("_",LEFT(J1709,4)),1)-1)),{"","fact";"c","reset";"tc","reset";"ec","reset";"tec","fact";"c32","rate";"c64","rate";"cmpd","";"ec32","diff";"ec64","diff";"f","fact";"family","";"n","raw";"s",""},2,FALSE)</f>
        <v>rate</v>
      </c>
      <c r="L1709" s="4" t="str">
        <f t="shared" si="104"/>
        <v/>
      </c>
      <c r="M1709" s="5" t="str">
        <f t="shared" si="105"/>
        <v/>
      </c>
      <c r="N1709" s="5" t="str">
        <f t="shared" si="106"/>
        <v/>
      </c>
      <c r="O1709" s="5" t="str">
        <f t="shared" si="107"/>
        <v/>
      </c>
    </row>
    <row r="1710" spans="1:15">
      <c r="A1710" s="5" t="s">
        <v>4855</v>
      </c>
      <c r="B1710" s="5" t="s">
        <v>29</v>
      </c>
      <c r="C1710" s="5" t="s">
        <v>35</v>
      </c>
      <c r="D1710" s="5" t="s">
        <v>4856</v>
      </c>
      <c r="E1710" s="5" t="s">
        <v>4857</v>
      </c>
      <c r="F1710" s="5" t="s">
        <v>242</v>
      </c>
      <c r="G1710" s="5">
        <v>8</v>
      </c>
      <c r="H1710" s="5" t="s">
        <v>27</v>
      </c>
      <c r="I1710" s="5">
        <v>-1</v>
      </c>
      <c r="J1710" s="5"/>
      <c r="K1710" s="4" t="str">
        <f>VLOOKUP(IF(ISBLANK(J1710),C1710,LEFT(J1710,IFERROR(FIND("_",LEFT(J1710,4)),1)-1)),{"","fact";"c","reset";"tc","reset";"ec","reset";"tec","fact";"c32","rate";"c64","rate";"cmpd","";"ec32","diff";"ec64","diff";"f","fact";"family","";"n","raw";"s",""},2,FALSE)</f>
        <v>rate</v>
      </c>
      <c r="L1710" s="4" t="str">
        <f t="shared" si="104"/>
        <v/>
      </c>
      <c r="M1710" s="5" t="str">
        <f t="shared" si="105"/>
        <v/>
      </c>
      <c r="N1710" s="5" t="str">
        <f t="shared" si="106"/>
        <v/>
      </c>
      <c r="O1710" s="5" t="str">
        <f t="shared" si="107"/>
        <v/>
      </c>
    </row>
    <row r="1711" spans="1:15">
      <c r="A1711" s="5" t="s">
        <v>4858</v>
      </c>
      <c r="B1711" s="5" t="s">
        <v>29</v>
      </c>
      <c r="C1711" s="5" t="s">
        <v>35</v>
      </c>
      <c r="D1711" s="5" t="s">
        <v>4859</v>
      </c>
      <c r="E1711" s="5" t="s">
        <v>4860</v>
      </c>
      <c r="F1711" s="5" t="s">
        <v>242</v>
      </c>
      <c r="G1711" s="5">
        <v>8</v>
      </c>
      <c r="H1711" s="5" t="s">
        <v>27</v>
      </c>
      <c r="I1711" s="5">
        <v>-1</v>
      </c>
      <c r="J1711" s="5"/>
      <c r="K1711" s="4" t="str">
        <f>VLOOKUP(IF(ISBLANK(J1711),C1711,LEFT(J1711,IFERROR(FIND("_",LEFT(J1711,4)),1)-1)),{"","fact";"c","reset";"tc","reset";"ec","reset";"tec","fact";"c32","rate";"c64","rate";"cmpd","";"ec32","diff";"ec64","diff";"f","fact";"family","";"n","raw";"s",""},2,FALSE)</f>
        <v>rate</v>
      </c>
      <c r="L1711" s="4" t="str">
        <f t="shared" si="104"/>
        <v/>
      </c>
      <c r="M1711" s="5" t="str">
        <f t="shared" si="105"/>
        <v/>
      </c>
      <c r="N1711" s="5" t="str">
        <f t="shared" si="106"/>
        <v/>
      </c>
      <c r="O1711" s="5" t="str">
        <f t="shared" si="107"/>
        <v/>
      </c>
    </row>
    <row r="1712" spans="1:15">
      <c r="A1712" s="5" t="s">
        <v>4861</v>
      </c>
      <c r="B1712" s="5" t="s">
        <v>29</v>
      </c>
      <c r="C1712" s="5" t="s">
        <v>35</v>
      </c>
      <c r="D1712" s="5" t="s">
        <v>4862</v>
      </c>
      <c r="E1712" s="5" t="s">
        <v>4863</v>
      </c>
      <c r="F1712" s="5" t="s">
        <v>242</v>
      </c>
      <c r="G1712" s="5">
        <v>8</v>
      </c>
      <c r="H1712" s="5" t="s">
        <v>27</v>
      </c>
      <c r="I1712" s="5">
        <v>-1</v>
      </c>
      <c r="J1712" s="5"/>
      <c r="K1712" s="4" t="str">
        <f>VLOOKUP(IF(ISBLANK(J1712),C1712,LEFT(J1712,IFERROR(FIND("_",LEFT(J1712,4)),1)-1)),{"","fact";"c","reset";"tc","reset";"ec","reset";"tec","fact";"c32","rate";"c64","rate";"cmpd","";"ec32","diff";"ec64","diff";"f","fact";"family","";"n","raw";"s",""},2,FALSE)</f>
        <v>rate</v>
      </c>
      <c r="L1712" s="4" t="str">
        <f t="shared" si="104"/>
        <v/>
      </c>
      <c r="M1712" s="5" t="str">
        <f t="shared" si="105"/>
        <v/>
      </c>
      <c r="N1712" s="5" t="str">
        <f t="shared" si="106"/>
        <v/>
      </c>
      <c r="O1712" s="5" t="str">
        <f t="shared" si="107"/>
        <v/>
      </c>
    </row>
    <row r="1713" spans="1:15">
      <c r="A1713" s="5" t="s">
        <v>4864</v>
      </c>
      <c r="B1713" s="5" t="s">
        <v>29</v>
      </c>
      <c r="C1713" s="5" t="s">
        <v>35</v>
      </c>
      <c r="D1713" s="5" t="s">
        <v>4865</v>
      </c>
      <c r="E1713" s="5" t="s">
        <v>4866</v>
      </c>
      <c r="F1713" s="5" t="s">
        <v>242</v>
      </c>
      <c r="G1713" s="5">
        <v>8</v>
      </c>
      <c r="H1713" s="5" t="s">
        <v>27</v>
      </c>
      <c r="I1713" s="5">
        <v>-1</v>
      </c>
      <c r="J1713" s="5"/>
      <c r="K1713" s="4" t="str">
        <f>VLOOKUP(IF(ISBLANK(J1713),C1713,LEFT(J1713,IFERROR(FIND("_",LEFT(J1713,4)),1)-1)),{"","fact";"c","reset";"tc","reset";"ec","reset";"tec","fact";"c32","rate";"c64","rate";"cmpd","";"ec32","diff";"ec64","diff";"f","fact";"family","";"n","raw";"s",""},2,FALSE)</f>
        <v>rate</v>
      </c>
      <c r="L1713" s="4" t="str">
        <f t="shared" si="104"/>
        <v/>
      </c>
      <c r="M1713" s="5" t="str">
        <f t="shared" si="105"/>
        <v/>
      </c>
      <c r="N1713" s="5" t="str">
        <f t="shared" si="106"/>
        <v/>
      </c>
      <c r="O1713" s="5" t="str">
        <f t="shared" si="107"/>
        <v/>
      </c>
    </row>
    <row r="1714" spans="1:15">
      <c r="A1714" s="5" t="s">
        <v>4867</v>
      </c>
      <c r="B1714" s="5" t="s">
        <v>29</v>
      </c>
      <c r="C1714" s="5" t="s">
        <v>35</v>
      </c>
      <c r="D1714" s="5" t="s">
        <v>4868</v>
      </c>
      <c r="E1714" s="5" t="s">
        <v>4869</v>
      </c>
      <c r="F1714" s="5" t="s">
        <v>242</v>
      </c>
      <c r="G1714" s="5">
        <v>8</v>
      </c>
      <c r="H1714" s="5" t="s">
        <v>27</v>
      </c>
      <c r="I1714" s="5">
        <v>-1</v>
      </c>
      <c r="J1714" s="5"/>
      <c r="K1714" s="4" t="str">
        <f>VLOOKUP(IF(ISBLANK(J1714),C1714,LEFT(J1714,IFERROR(FIND("_",LEFT(J1714,4)),1)-1)),{"","fact";"c","reset";"tc","reset";"ec","reset";"tec","fact";"c32","rate";"c64","rate";"cmpd","";"ec32","diff";"ec64","diff";"f","fact";"family","";"n","raw";"s",""},2,FALSE)</f>
        <v>rate</v>
      </c>
      <c r="L1714" s="4" t="str">
        <f t="shared" si="104"/>
        <v/>
      </c>
      <c r="M1714" s="5" t="str">
        <f t="shared" si="105"/>
        <v/>
      </c>
      <c r="N1714" s="5" t="str">
        <f t="shared" si="106"/>
        <v/>
      </c>
      <c r="O1714" s="5" t="str">
        <f t="shared" si="107"/>
        <v/>
      </c>
    </row>
    <row r="1715" spans="1:15">
      <c r="A1715" s="5" t="s">
        <v>4870</v>
      </c>
      <c r="B1715" s="5" t="s">
        <v>29</v>
      </c>
      <c r="C1715" s="5" t="s">
        <v>35</v>
      </c>
      <c r="D1715" s="5" t="s">
        <v>4871</v>
      </c>
      <c r="E1715" s="5" t="s">
        <v>4872</v>
      </c>
      <c r="F1715" s="5" t="s">
        <v>242</v>
      </c>
      <c r="G1715" s="5">
        <v>8</v>
      </c>
      <c r="H1715" s="5" t="s">
        <v>27</v>
      </c>
      <c r="I1715" s="5">
        <v>-1</v>
      </c>
      <c r="J1715" s="5"/>
      <c r="K1715" s="4" t="str">
        <f>VLOOKUP(IF(ISBLANK(J1715),C1715,LEFT(J1715,IFERROR(FIND("_",LEFT(J1715,4)),1)-1)),{"","fact";"c","reset";"tc","reset";"ec","reset";"tec","fact";"c32","rate";"c64","rate";"cmpd","";"ec32","diff";"ec64","diff";"f","fact";"family","";"n","raw";"s",""},2,FALSE)</f>
        <v>rate</v>
      </c>
      <c r="L1715" s="4" t="str">
        <f t="shared" si="104"/>
        <v/>
      </c>
      <c r="M1715" s="5" t="str">
        <f t="shared" si="105"/>
        <v/>
      </c>
      <c r="N1715" s="5" t="str">
        <f t="shared" si="106"/>
        <v/>
      </c>
      <c r="O1715" s="5" t="str">
        <f t="shared" si="107"/>
        <v/>
      </c>
    </row>
    <row r="1716" spans="1:15">
      <c r="A1716" s="5" t="s">
        <v>4873</v>
      </c>
      <c r="B1716" s="5" t="s">
        <v>29</v>
      </c>
      <c r="C1716" s="5" t="s">
        <v>35</v>
      </c>
      <c r="D1716" s="5" t="s">
        <v>4874</v>
      </c>
      <c r="E1716" s="5" t="s">
        <v>4875</v>
      </c>
      <c r="F1716" s="5" t="s">
        <v>242</v>
      </c>
      <c r="G1716" s="5">
        <v>8</v>
      </c>
      <c r="H1716" s="5" t="s">
        <v>27</v>
      </c>
      <c r="I1716" s="5">
        <v>-1</v>
      </c>
      <c r="J1716" s="5"/>
      <c r="K1716" s="4" t="str">
        <f>VLOOKUP(IF(ISBLANK(J1716),C1716,LEFT(J1716,IFERROR(FIND("_",LEFT(J1716,4)),1)-1)),{"","fact";"c","reset";"tc","reset";"ec","reset";"tec","fact";"c32","rate";"c64","rate";"cmpd","";"ec32","diff";"ec64","diff";"f","fact";"family","";"n","raw";"s",""},2,FALSE)</f>
        <v>rate</v>
      </c>
      <c r="L1716" s="4" t="str">
        <f t="shared" si="104"/>
        <v/>
      </c>
      <c r="M1716" s="5" t="str">
        <f t="shared" si="105"/>
        <v/>
      </c>
      <c r="N1716" s="5" t="str">
        <f t="shared" si="106"/>
        <v/>
      </c>
      <c r="O1716" s="5" t="str">
        <f t="shared" si="107"/>
        <v/>
      </c>
    </row>
    <row r="1717" spans="1:15">
      <c r="A1717" s="5" t="s">
        <v>4876</v>
      </c>
      <c r="B1717" s="5" t="s">
        <v>29</v>
      </c>
      <c r="C1717" s="5" t="s">
        <v>35</v>
      </c>
      <c r="D1717" s="5" t="s">
        <v>4877</v>
      </c>
      <c r="E1717" s="5" t="s">
        <v>4878</v>
      </c>
      <c r="F1717" s="5" t="s">
        <v>242</v>
      </c>
      <c r="G1717" s="5">
        <v>8</v>
      </c>
      <c r="H1717" s="5" t="s">
        <v>27</v>
      </c>
      <c r="I1717" s="5">
        <v>-1</v>
      </c>
      <c r="J1717" s="5"/>
      <c r="K1717" s="4" t="str">
        <f>VLOOKUP(IF(ISBLANK(J1717),C1717,LEFT(J1717,IFERROR(FIND("_",LEFT(J1717,4)),1)-1)),{"","fact";"c","reset";"tc","reset";"ec","reset";"tec","fact";"c32","rate";"c64","rate";"cmpd","";"ec32","diff";"ec64","diff";"f","fact";"family","";"n","raw";"s",""},2,FALSE)</f>
        <v>rate</v>
      </c>
      <c r="L1717" s="4" t="str">
        <f t="shared" si="104"/>
        <v/>
      </c>
      <c r="M1717" s="5" t="str">
        <f t="shared" si="105"/>
        <v/>
      </c>
      <c r="N1717" s="5" t="str">
        <f t="shared" si="106"/>
        <v/>
      </c>
      <c r="O1717" s="5" t="str">
        <f t="shared" si="107"/>
        <v/>
      </c>
    </row>
    <row r="1718" spans="1:15">
      <c r="A1718" s="5" t="s">
        <v>4879</v>
      </c>
      <c r="B1718" s="5" t="s">
        <v>29</v>
      </c>
      <c r="C1718" s="5" t="s">
        <v>35</v>
      </c>
      <c r="D1718" s="5" t="s">
        <v>4880</v>
      </c>
      <c r="E1718" s="5" t="s">
        <v>4881</v>
      </c>
      <c r="F1718" s="5" t="s">
        <v>242</v>
      </c>
      <c r="G1718" s="5">
        <v>8</v>
      </c>
      <c r="H1718" s="5" t="s">
        <v>27</v>
      </c>
      <c r="I1718" s="5">
        <v>-1</v>
      </c>
      <c r="J1718" s="5"/>
      <c r="K1718" s="4" t="str">
        <f>VLOOKUP(IF(ISBLANK(J1718),C1718,LEFT(J1718,IFERROR(FIND("_",LEFT(J1718,4)),1)-1)),{"","fact";"c","reset";"tc","reset";"ec","reset";"tec","fact";"c32","rate";"c64","rate";"cmpd","";"ec32","diff";"ec64","diff";"f","fact";"family","";"n","raw";"s",""},2,FALSE)</f>
        <v>rate</v>
      </c>
      <c r="L1718" s="4" t="str">
        <f t="shared" si="104"/>
        <v/>
      </c>
      <c r="M1718" s="5" t="str">
        <f t="shared" si="105"/>
        <v/>
      </c>
      <c r="N1718" s="5" t="str">
        <f t="shared" si="106"/>
        <v/>
      </c>
      <c r="O1718" s="5" t="str">
        <f t="shared" si="107"/>
        <v/>
      </c>
    </row>
    <row r="1719" spans="1:15">
      <c r="A1719" s="5" t="s">
        <v>4882</v>
      </c>
      <c r="B1719" s="5" t="s">
        <v>29</v>
      </c>
      <c r="C1719" s="5" t="s">
        <v>35</v>
      </c>
      <c r="D1719" s="5" t="s">
        <v>4883</v>
      </c>
      <c r="E1719" s="5" t="s">
        <v>4884</v>
      </c>
      <c r="F1719" s="5" t="s">
        <v>242</v>
      </c>
      <c r="G1719" s="5">
        <v>8</v>
      </c>
      <c r="H1719" s="5" t="s">
        <v>27</v>
      </c>
      <c r="I1719" s="5">
        <v>-1</v>
      </c>
      <c r="J1719" s="5"/>
      <c r="K1719" s="4" t="str">
        <f>VLOOKUP(IF(ISBLANK(J1719),C1719,LEFT(J1719,IFERROR(FIND("_",LEFT(J1719,4)),1)-1)),{"","fact";"c","reset";"tc","reset";"ec","reset";"tec","fact";"c32","rate";"c64","rate";"cmpd","";"ec32","diff";"ec64","diff";"f","fact";"family","";"n","raw";"s",""},2,FALSE)</f>
        <v>rate</v>
      </c>
      <c r="L1719" s="4" t="str">
        <f t="shared" si="104"/>
        <v/>
      </c>
      <c r="M1719" s="5" t="str">
        <f t="shared" si="105"/>
        <v/>
      </c>
      <c r="N1719" s="5" t="str">
        <f t="shared" si="106"/>
        <v/>
      </c>
      <c r="O1719" s="5" t="str">
        <f t="shared" si="107"/>
        <v/>
      </c>
    </row>
    <row r="1720" spans="1:15">
      <c r="A1720" s="5" t="s">
        <v>4885</v>
      </c>
      <c r="B1720" s="5" t="s">
        <v>29</v>
      </c>
      <c r="C1720" s="5" t="s">
        <v>35</v>
      </c>
      <c r="D1720" s="5" t="s">
        <v>4886</v>
      </c>
      <c r="E1720" s="5" t="s">
        <v>4887</v>
      </c>
      <c r="F1720" s="5" t="s">
        <v>242</v>
      </c>
      <c r="G1720" s="5">
        <v>8</v>
      </c>
      <c r="H1720" s="5" t="s">
        <v>27</v>
      </c>
      <c r="I1720" s="5">
        <v>-1</v>
      </c>
      <c r="J1720" s="5"/>
      <c r="K1720" s="4" t="str">
        <f>VLOOKUP(IF(ISBLANK(J1720),C1720,LEFT(J1720,IFERROR(FIND("_",LEFT(J1720,4)),1)-1)),{"","fact";"c","reset";"tc","reset";"ec","reset";"tec","fact";"c32","rate";"c64","rate";"cmpd","";"ec32","diff";"ec64","diff";"f","fact";"family","";"n","raw";"s",""},2,FALSE)</f>
        <v>rate</v>
      </c>
      <c r="L1720" s="4" t="str">
        <f t="shared" si="104"/>
        <v/>
      </c>
      <c r="M1720" s="5" t="str">
        <f t="shared" si="105"/>
        <v/>
      </c>
      <c r="N1720" s="5" t="str">
        <f t="shared" si="106"/>
        <v/>
      </c>
      <c r="O1720" s="5" t="str">
        <f t="shared" si="107"/>
        <v/>
      </c>
    </row>
    <row r="1721" spans="1:15">
      <c r="A1721" s="5" t="s">
        <v>4888</v>
      </c>
      <c r="B1721" s="5" t="s">
        <v>29</v>
      </c>
      <c r="C1721" s="5" t="s">
        <v>35</v>
      </c>
      <c r="D1721" s="5" t="s">
        <v>4889</v>
      </c>
      <c r="E1721" s="5" t="s">
        <v>4890</v>
      </c>
      <c r="F1721" s="5" t="s">
        <v>242</v>
      </c>
      <c r="G1721" s="5">
        <v>8</v>
      </c>
      <c r="H1721" s="5" t="s">
        <v>27</v>
      </c>
      <c r="I1721" s="5">
        <v>-1</v>
      </c>
      <c r="J1721" s="5"/>
      <c r="K1721" s="4" t="str">
        <f>VLOOKUP(IF(ISBLANK(J1721),C1721,LEFT(J1721,IFERROR(FIND("_",LEFT(J1721,4)),1)-1)),{"","fact";"c","reset";"tc","reset";"ec","reset";"tec","fact";"c32","rate";"c64","rate";"cmpd","";"ec32","diff";"ec64","diff";"f","fact";"family","";"n","raw";"s",""},2,FALSE)</f>
        <v>rate</v>
      </c>
      <c r="L1721" s="4" t="str">
        <f t="shared" si="104"/>
        <v/>
      </c>
      <c r="M1721" s="5" t="str">
        <f t="shared" si="105"/>
        <v/>
      </c>
      <c r="N1721" s="5" t="str">
        <f t="shared" si="106"/>
        <v/>
      </c>
      <c r="O1721" s="5" t="str">
        <f t="shared" si="107"/>
        <v/>
      </c>
    </row>
    <row r="1722" spans="1:15">
      <c r="A1722" s="5" t="s">
        <v>4891</v>
      </c>
      <c r="B1722" s="5" t="s">
        <v>29</v>
      </c>
      <c r="C1722" s="5" t="s">
        <v>35</v>
      </c>
      <c r="D1722" s="5" t="s">
        <v>4892</v>
      </c>
      <c r="E1722" s="5" t="s">
        <v>4893</v>
      </c>
      <c r="F1722" s="5" t="s">
        <v>242</v>
      </c>
      <c r="G1722" s="5">
        <v>8</v>
      </c>
      <c r="H1722" s="5" t="s">
        <v>27</v>
      </c>
      <c r="I1722" s="5">
        <v>-1</v>
      </c>
      <c r="J1722" s="5"/>
      <c r="K1722" s="4" t="str">
        <f>VLOOKUP(IF(ISBLANK(J1722),C1722,LEFT(J1722,IFERROR(FIND("_",LEFT(J1722,4)),1)-1)),{"","fact";"c","reset";"tc","reset";"ec","reset";"tec","fact";"c32","rate";"c64","rate";"cmpd","";"ec32","diff";"ec64","diff";"f","fact";"family","";"n","raw";"s",""},2,FALSE)</f>
        <v>rate</v>
      </c>
      <c r="L1722" s="4" t="str">
        <f t="shared" si="104"/>
        <v/>
      </c>
      <c r="M1722" s="5" t="str">
        <f t="shared" si="105"/>
        <v/>
      </c>
      <c r="N1722" s="5" t="str">
        <f t="shared" si="106"/>
        <v/>
      </c>
      <c r="O1722" s="5" t="str">
        <f t="shared" si="107"/>
        <v/>
      </c>
    </row>
    <row r="1723" spans="1:15">
      <c r="A1723" s="5" t="s">
        <v>4894</v>
      </c>
      <c r="B1723" s="5" t="s">
        <v>29</v>
      </c>
      <c r="C1723" s="5" t="s">
        <v>221</v>
      </c>
      <c r="D1723" s="5" t="s">
        <v>4895</v>
      </c>
      <c r="E1723" s="5" t="s">
        <v>4896</v>
      </c>
      <c r="F1723" s="5" t="s">
        <v>2480</v>
      </c>
      <c r="G1723" s="5">
        <v>8</v>
      </c>
      <c r="H1723" s="5" t="s">
        <v>27</v>
      </c>
      <c r="I1723" s="5">
        <v>-1</v>
      </c>
      <c r="J1723" s="5"/>
      <c r="K1723" s="4" t="str">
        <f>VLOOKUP(IF(ISBLANK(J1723),C1723,LEFT(J1723,IFERROR(FIND("_",LEFT(J1723,4)),1)-1)),{"","fact";"c","reset";"tc","reset";"ec","reset";"tec","fact";"c32","rate";"c64","rate";"cmpd","";"ec32","diff";"ec64","diff";"f","fact";"family","";"n","raw";"s",""},2,FALSE)</f>
        <v>diff</v>
      </c>
      <c r="L1723" s="4" t="str">
        <f t="shared" si="104"/>
        <v/>
      </c>
      <c r="M1723" s="5" t="str">
        <f t="shared" si="105"/>
        <v/>
      </c>
      <c r="N1723" s="5" t="str">
        <f t="shared" si="106"/>
        <v/>
      </c>
      <c r="O1723" s="5" t="str">
        <f t="shared" si="107"/>
        <v/>
      </c>
    </row>
    <row r="1724" spans="1:15">
      <c r="A1724" s="5" t="s">
        <v>4897</v>
      </c>
      <c r="B1724" s="5" t="s">
        <v>29</v>
      </c>
      <c r="C1724" s="5" t="s">
        <v>237</v>
      </c>
      <c r="D1724" s="5"/>
      <c r="E1724" s="5" t="s">
        <v>4898</v>
      </c>
      <c r="F1724" s="5"/>
      <c r="G1724" s="5">
        <v>-1</v>
      </c>
      <c r="H1724" s="5" t="s">
        <v>27</v>
      </c>
      <c r="I1724" s="5"/>
      <c r="J1724" s="5"/>
      <c r="K1724" s="4" t="str">
        <f>VLOOKUP(IF(ISBLANK(J1724),C1724,LEFT(J1724,IFERROR(FIND("_",LEFT(J1724,4)),1)-1)),{"","fact";"c","reset";"tc","reset";"ec","reset";"tec","fact";"c32","rate";"c64","rate";"cmpd","";"ec32","diff";"ec64","diff";"f","fact";"family","";"n","raw";"s",""},2,FALSE)</f>
        <v/>
      </c>
      <c r="L1724" s="4" t="str">
        <f t="shared" si="104"/>
        <v/>
      </c>
      <c r="M1724" s="5" t="str">
        <f t="shared" si="105"/>
        <v/>
      </c>
      <c r="N1724" s="5" t="str">
        <f t="shared" si="106"/>
        <v/>
      </c>
      <c r="O1724" s="5" t="str">
        <f t="shared" si="107"/>
        <v/>
      </c>
    </row>
    <row r="1725" spans="1:15">
      <c r="A1725" s="5" t="s">
        <v>4899</v>
      </c>
      <c r="B1725" s="5" t="s">
        <v>29</v>
      </c>
      <c r="C1725" s="5" t="s">
        <v>35</v>
      </c>
      <c r="D1725" s="5" t="s">
        <v>4900</v>
      </c>
      <c r="E1725" s="5" t="s">
        <v>4824</v>
      </c>
      <c r="F1725" s="5" t="s">
        <v>242</v>
      </c>
      <c r="G1725" s="5">
        <v>8</v>
      </c>
      <c r="H1725" s="5" t="s">
        <v>27</v>
      </c>
      <c r="I1725" s="5">
        <v>-1</v>
      </c>
      <c r="J1725" s="5"/>
      <c r="K1725" s="4" t="str">
        <f>VLOOKUP(IF(ISBLANK(J1725),C1725,LEFT(J1725,IFERROR(FIND("_",LEFT(J1725,4)),1)-1)),{"","fact";"c","reset";"tc","reset";"ec","reset";"tec","fact";"c32","rate";"c64","rate";"cmpd","";"ec32","diff";"ec64","diff";"f","fact";"family","";"n","raw";"s",""},2,FALSE)</f>
        <v>rate</v>
      </c>
      <c r="L1725" s="4" t="str">
        <f t="shared" si="104"/>
        <v/>
      </c>
      <c r="M1725" s="5" t="str">
        <f t="shared" si="105"/>
        <v/>
      </c>
      <c r="N1725" s="5" t="str">
        <f t="shared" si="106"/>
        <v/>
      </c>
      <c r="O1725" s="5" t="str">
        <f t="shared" si="107"/>
        <v/>
      </c>
    </row>
    <row r="1726" spans="1:15">
      <c r="A1726" s="5" t="s">
        <v>4901</v>
      </c>
      <c r="B1726" s="5" t="s">
        <v>29</v>
      </c>
      <c r="C1726" s="5" t="s">
        <v>35</v>
      </c>
      <c r="D1726" s="5" t="s">
        <v>4902</v>
      </c>
      <c r="E1726" s="5" t="s">
        <v>4827</v>
      </c>
      <c r="F1726" s="5" t="s">
        <v>242</v>
      </c>
      <c r="G1726" s="5">
        <v>8</v>
      </c>
      <c r="H1726" s="5" t="s">
        <v>27</v>
      </c>
      <c r="I1726" s="5">
        <v>-1</v>
      </c>
      <c r="J1726" s="5"/>
      <c r="K1726" s="4" t="str">
        <f>VLOOKUP(IF(ISBLANK(J1726),C1726,LEFT(J1726,IFERROR(FIND("_",LEFT(J1726,4)),1)-1)),{"","fact";"c","reset";"tc","reset";"ec","reset";"tec","fact";"c32","rate";"c64","rate";"cmpd","";"ec32","diff";"ec64","diff";"f","fact";"family","";"n","raw";"s",""},2,FALSE)</f>
        <v>rate</v>
      </c>
      <c r="L1726" s="4" t="str">
        <f t="shared" si="104"/>
        <v/>
      </c>
      <c r="M1726" s="5" t="str">
        <f t="shared" si="105"/>
        <v/>
      </c>
      <c r="N1726" s="5" t="str">
        <f t="shared" si="106"/>
        <v/>
      </c>
      <c r="O1726" s="5" t="str">
        <f t="shared" si="107"/>
        <v/>
      </c>
    </row>
    <row r="1727" spans="1:15">
      <c r="A1727" s="5" t="s">
        <v>4903</v>
      </c>
      <c r="B1727" s="5" t="s">
        <v>29</v>
      </c>
      <c r="C1727" s="5" t="s">
        <v>35</v>
      </c>
      <c r="D1727" s="5" t="s">
        <v>4904</v>
      </c>
      <c r="E1727" s="5" t="s">
        <v>4830</v>
      </c>
      <c r="F1727" s="5" t="s">
        <v>242</v>
      </c>
      <c r="G1727" s="5">
        <v>8</v>
      </c>
      <c r="H1727" s="5" t="s">
        <v>27</v>
      </c>
      <c r="I1727" s="5">
        <v>-1</v>
      </c>
      <c r="J1727" s="5"/>
      <c r="K1727" s="4" t="str">
        <f>VLOOKUP(IF(ISBLANK(J1727),C1727,LEFT(J1727,IFERROR(FIND("_",LEFT(J1727,4)),1)-1)),{"","fact";"c","reset";"tc","reset";"ec","reset";"tec","fact";"c32","rate";"c64","rate";"cmpd","";"ec32","diff";"ec64","diff";"f","fact";"family","";"n","raw";"s",""},2,FALSE)</f>
        <v>rate</v>
      </c>
      <c r="L1727" s="4" t="str">
        <f t="shared" si="104"/>
        <v/>
      </c>
      <c r="M1727" s="5" t="str">
        <f t="shared" si="105"/>
        <v/>
      </c>
      <c r="N1727" s="5" t="str">
        <f t="shared" si="106"/>
        <v/>
      </c>
      <c r="O1727" s="5" t="str">
        <f t="shared" si="107"/>
        <v/>
      </c>
    </row>
    <row r="1728" spans="1:15">
      <c r="A1728" s="5" t="s">
        <v>4905</v>
      </c>
      <c r="B1728" s="5" t="s">
        <v>29</v>
      </c>
      <c r="C1728" s="5" t="s">
        <v>35</v>
      </c>
      <c r="D1728" s="5" t="s">
        <v>4906</v>
      </c>
      <c r="E1728" s="5" t="s">
        <v>4833</v>
      </c>
      <c r="F1728" s="5" t="s">
        <v>242</v>
      </c>
      <c r="G1728" s="5">
        <v>8</v>
      </c>
      <c r="H1728" s="5" t="s">
        <v>27</v>
      </c>
      <c r="I1728" s="5">
        <v>-1</v>
      </c>
      <c r="J1728" s="5"/>
      <c r="K1728" s="4" t="str">
        <f>VLOOKUP(IF(ISBLANK(J1728),C1728,LEFT(J1728,IFERROR(FIND("_",LEFT(J1728,4)),1)-1)),{"","fact";"c","reset";"tc","reset";"ec","reset";"tec","fact";"c32","rate";"c64","rate";"cmpd","";"ec32","diff";"ec64","diff";"f","fact";"family","";"n","raw";"s",""},2,FALSE)</f>
        <v>rate</v>
      </c>
      <c r="L1728" s="4" t="str">
        <f t="shared" si="104"/>
        <v/>
      </c>
      <c r="M1728" s="5" t="str">
        <f t="shared" si="105"/>
        <v/>
      </c>
      <c r="N1728" s="5" t="str">
        <f t="shared" si="106"/>
        <v/>
      </c>
      <c r="O1728" s="5" t="str">
        <f t="shared" si="107"/>
        <v/>
      </c>
    </row>
    <row r="1729" spans="1:15">
      <c r="A1729" s="5" t="s">
        <v>4907</v>
      </c>
      <c r="B1729" s="5" t="s">
        <v>29</v>
      </c>
      <c r="C1729" s="5" t="s">
        <v>35</v>
      </c>
      <c r="D1729" s="5" t="s">
        <v>4908</v>
      </c>
      <c r="E1729" s="5" t="s">
        <v>4836</v>
      </c>
      <c r="F1729" s="5" t="s">
        <v>242</v>
      </c>
      <c r="G1729" s="5">
        <v>8</v>
      </c>
      <c r="H1729" s="5" t="s">
        <v>27</v>
      </c>
      <c r="I1729" s="5">
        <v>-1</v>
      </c>
      <c r="J1729" s="5"/>
      <c r="K1729" s="4" t="str">
        <f>VLOOKUP(IF(ISBLANK(J1729),C1729,LEFT(J1729,IFERROR(FIND("_",LEFT(J1729,4)),1)-1)),{"","fact";"c","reset";"tc","reset";"ec","reset";"tec","fact";"c32","rate";"c64","rate";"cmpd","";"ec32","diff";"ec64","diff";"f","fact";"family","";"n","raw";"s",""},2,FALSE)</f>
        <v>rate</v>
      </c>
      <c r="L1729" s="4" t="str">
        <f t="shared" si="104"/>
        <v/>
      </c>
      <c r="M1729" s="5" t="str">
        <f t="shared" si="105"/>
        <v/>
      </c>
      <c r="N1729" s="5" t="str">
        <f t="shared" si="106"/>
        <v/>
      </c>
      <c r="O1729" s="5" t="str">
        <f t="shared" si="107"/>
        <v/>
      </c>
    </row>
    <row r="1730" spans="1:15">
      <c r="A1730" s="5" t="s">
        <v>4909</v>
      </c>
      <c r="B1730" s="5" t="s">
        <v>29</v>
      </c>
      <c r="C1730" s="5" t="s">
        <v>35</v>
      </c>
      <c r="D1730" s="5" t="s">
        <v>4910</v>
      </c>
      <c r="E1730" s="5" t="s">
        <v>4839</v>
      </c>
      <c r="F1730" s="5" t="s">
        <v>242</v>
      </c>
      <c r="G1730" s="5">
        <v>8</v>
      </c>
      <c r="H1730" s="5" t="s">
        <v>27</v>
      </c>
      <c r="I1730" s="5">
        <v>-1</v>
      </c>
      <c r="J1730" s="5"/>
      <c r="K1730" s="4" t="str">
        <f>VLOOKUP(IF(ISBLANK(J1730),C1730,LEFT(J1730,IFERROR(FIND("_",LEFT(J1730,4)),1)-1)),{"","fact";"c","reset";"tc","reset";"ec","reset";"tec","fact";"c32","rate";"c64","rate";"cmpd","";"ec32","diff";"ec64","diff";"f","fact";"family","";"n","raw";"s",""},2,FALSE)</f>
        <v>rate</v>
      </c>
      <c r="L1730" s="4" t="str">
        <f t="shared" ref="L1730:L1793" si="108">IF(M1730="div",CONCATENATE(N1730," / ",O1730),IF(M1730="sub",CONCATENATE(N1730," - ",O1730),IF(M1730="add",CONCATENATE(N1730," + ",O1730),IF(M1730="mult",CONCATENATE(N1730," * ",O1730),IF(M1730="pct",CONCATENATE("100 * ",N1730," / ",O1730),IF(M1730="sum",CONCATENATE("∑ (",N1730,IF(LEN(O1730)=0,""," + "),SUBSTITUTE(O1730,","," + "),")"),""))))))</f>
        <v/>
      </c>
      <c r="M1730" s="5" t="str">
        <f t="shared" ref="M1730:M1793" si="109">IF(ISBLANK(J1730),"",RIGHT(LEFT(J1730,FIND(",",J1730)-1),LEN(LEFT(J1730,FIND(",",J1730)-1))-IFERROR(FIND("_",LEFT(J1730,FIND(",",J1730)-1)),0)))</f>
        <v/>
      </c>
      <c r="N1730" s="5" t="str">
        <f t="shared" ref="N1730:N1793" si="110">IF(ISBLANK(J1730),"",MID(J1730,FIND(",",J1730)+1,IFERROR(FIND(",",J1730,FIND(",",J1730)+1)-FIND(",",J1730)-1,LEN(J1730))))</f>
        <v/>
      </c>
      <c r="O1730" s="5" t="str">
        <f t="shared" ref="O1730:O1793" si="111">IF(ISBLANK(J1730),"",IFERROR(RIGHT(J1730,LEN(J1730)-FIND(",",J1730,FIND(",",J1730)+1)),""))</f>
        <v/>
      </c>
    </row>
    <row r="1731" spans="1:15">
      <c r="A1731" s="5" t="s">
        <v>4911</v>
      </c>
      <c r="B1731" s="5" t="s">
        <v>29</v>
      </c>
      <c r="C1731" s="5" t="s">
        <v>35</v>
      </c>
      <c r="D1731" s="5" t="s">
        <v>4912</v>
      </c>
      <c r="E1731" s="5" t="s">
        <v>4842</v>
      </c>
      <c r="F1731" s="5" t="s">
        <v>242</v>
      </c>
      <c r="G1731" s="5">
        <v>8</v>
      </c>
      <c r="H1731" s="5" t="s">
        <v>27</v>
      </c>
      <c r="I1731" s="5">
        <v>-1</v>
      </c>
      <c r="J1731" s="5"/>
      <c r="K1731" s="4" t="str">
        <f>VLOOKUP(IF(ISBLANK(J1731),C1731,LEFT(J1731,IFERROR(FIND("_",LEFT(J1731,4)),1)-1)),{"","fact";"c","reset";"tc","reset";"ec","reset";"tec","fact";"c32","rate";"c64","rate";"cmpd","";"ec32","diff";"ec64","diff";"f","fact";"family","";"n","raw";"s",""},2,FALSE)</f>
        <v>rate</v>
      </c>
      <c r="L1731" s="4" t="str">
        <f t="shared" si="108"/>
        <v/>
      </c>
      <c r="M1731" s="5" t="str">
        <f t="shared" si="109"/>
        <v/>
      </c>
      <c r="N1731" s="5" t="str">
        <f t="shared" si="110"/>
        <v/>
      </c>
      <c r="O1731" s="5" t="str">
        <f t="shared" si="111"/>
        <v/>
      </c>
    </row>
    <row r="1732" spans="1:15">
      <c r="A1732" s="5" t="s">
        <v>4913</v>
      </c>
      <c r="B1732" s="5" t="s">
        <v>29</v>
      </c>
      <c r="C1732" s="5" t="s">
        <v>35</v>
      </c>
      <c r="D1732" s="5" t="s">
        <v>4914</v>
      </c>
      <c r="E1732" s="5" t="s">
        <v>4845</v>
      </c>
      <c r="F1732" s="5" t="s">
        <v>242</v>
      </c>
      <c r="G1732" s="5">
        <v>8</v>
      </c>
      <c r="H1732" s="5" t="s">
        <v>27</v>
      </c>
      <c r="I1732" s="5">
        <v>-1</v>
      </c>
      <c r="J1732" s="5"/>
      <c r="K1732" s="4" t="str">
        <f>VLOOKUP(IF(ISBLANK(J1732),C1732,LEFT(J1732,IFERROR(FIND("_",LEFT(J1732,4)),1)-1)),{"","fact";"c","reset";"tc","reset";"ec","reset";"tec","fact";"c32","rate";"c64","rate";"cmpd","";"ec32","diff";"ec64","diff";"f","fact";"family","";"n","raw";"s",""},2,FALSE)</f>
        <v>rate</v>
      </c>
      <c r="L1732" s="4" t="str">
        <f t="shared" si="108"/>
        <v/>
      </c>
      <c r="M1732" s="5" t="str">
        <f t="shared" si="109"/>
        <v/>
      </c>
      <c r="N1732" s="5" t="str">
        <f t="shared" si="110"/>
        <v/>
      </c>
      <c r="O1732" s="5" t="str">
        <f t="shared" si="111"/>
        <v/>
      </c>
    </row>
    <row r="1733" spans="1:15">
      <c r="A1733" s="5" t="s">
        <v>4915</v>
      </c>
      <c r="B1733" s="5" t="s">
        <v>29</v>
      </c>
      <c r="C1733" s="5" t="s">
        <v>35</v>
      </c>
      <c r="D1733" s="5" t="s">
        <v>4916</v>
      </c>
      <c r="E1733" s="5" t="s">
        <v>4848</v>
      </c>
      <c r="F1733" s="5" t="s">
        <v>242</v>
      </c>
      <c r="G1733" s="5">
        <v>8</v>
      </c>
      <c r="H1733" s="5" t="s">
        <v>27</v>
      </c>
      <c r="I1733" s="5">
        <v>-1</v>
      </c>
      <c r="J1733" s="5"/>
      <c r="K1733" s="4" t="str">
        <f>VLOOKUP(IF(ISBLANK(J1733),C1733,LEFT(J1733,IFERROR(FIND("_",LEFT(J1733,4)),1)-1)),{"","fact";"c","reset";"tc","reset";"ec","reset";"tec","fact";"c32","rate";"c64","rate";"cmpd","";"ec32","diff";"ec64","diff";"f","fact";"family","";"n","raw";"s",""},2,FALSE)</f>
        <v>rate</v>
      </c>
      <c r="L1733" s="4" t="str">
        <f t="shared" si="108"/>
        <v/>
      </c>
      <c r="M1733" s="5" t="str">
        <f t="shared" si="109"/>
        <v/>
      </c>
      <c r="N1733" s="5" t="str">
        <f t="shared" si="110"/>
        <v/>
      </c>
      <c r="O1733" s="5" t="str">
        <f t="shared" si="111"/>
        <v/>
      </c>
    </row>
    <row r="1734" spans="1:15">
      <c r="A1734" s="5" t="s">
        <v>4917</v>
      </c>
      <c r="B1734" s="5" t="s">
        <v>29</v>
      </c>
      <c r="C1734" s="5" t="s">
        <v>35</v>
      </c>
      <c r="D1734" s="5" t="s">
        <v>4918</v>
      </c>
      <c r="E1734" s="5" t="s">
        <v>4851</v>
      </c>
      <c r="F1734" s="5" t="s">
        <v>242</v>
      </c>
      <c r="G1734" s="5">
        <v>8</v>
      </c>
      <c r="H1734" s="5" t="s">
        <v>27</v>
      </c>
      <c r="I1734" s="5">
        <v>-1</v>
      </c>
      <c r="J1734" s="5"/>
      <c r="K1734" s="4" t="str">
        <f>VLOOKUP(IF(ISBLANK(J1734),C1734,LEFT(J1734,IFERROR(FIND("_",LEFT(J1734,4)),1)-1)),{"","fact";"c","reset";"tc","reset";"ec","reset";"tec","fact";"c32","rate";"c64","rate";"cmpd","";"ec32","diff";"ec64","diff";"f","fact";"family","";"n","raw";"s",""},2,FALSE)</f>
        <v>rate</v>
      </c>
      <c r="L1734" s="4" t="str">
        <f t="shared" si="108"/>
        <v/>
      </c>
      <c r="M1734" s="5" t="str">
        <f t="shared" si="109"/>
        <v/>
      </c>
      <c r="N1734" s="5" t="str">
        <f t="shared" si="110"/>
        <v/>
      </c>
      <c r="O1734" s="5" t="str">
        <f t="shared" si="111"/>
        <v/>
      </c>
    </row>
    <row r="1735" spans="1:15">
      <c r="A1735" s="5" t="s">
        <v>4919</v>
      </c>
      <c r="B1735" s="5" t="s">
        <v>29</v>
      </c>
      <c r="C1735" s="5" t="s">
        <v>35</v>
      </c>
      <c r="D1735" s="5" t="s">
        <v>4920</v>
      </c>
      <c r="E1735" s="5" t="s">
        <v>4854</v>
      </c>
      <c r="F1735" s="5" t="s">
        <v>242</v>
      </c>
      <c r="G1735" s="5">
        <v>8</v>
      </c>
      <c r="H1735" s="5" t="s">
        <v>27</v>
      </c>
      <c r="I1735" s="5">
        <v>-1</v>
      </c>
      <c r="J1735" s="5"/>
      <c r="K1735" s="4" t="str">
        <f>VLOOKUP(IF(ISBLANK(J1735),C1735,LEFT(J1735,IFERROR(FIND("_",LEFT(J1735,4)),1)-1)),{"","fact";"c","reset";"tc","reset";"ec","reset";"tec","fact";"c32","rate";"c64","rate";"cmpd","";"ec32","diff";"ec64","diff";"f","fact";"family","";"n","raw";"s",""},2,FALSE)</f>
        <v>rate</v>
      </c>
      <c r="L1735" s="4" t="str">
        <f t="shared" si="108"/>
        <v/>
      </c>
      <c r="M1735" s="5" t="str">
        <f t="shared" si="109"/>
        <v/>
      </c>
      <c r="N1735" s="5" t="str">
        <f t="shared" si="110"/>
        <v/>
      </c>
      <c r="O1735" s="5" t="str">
        <f t="shared" si="111"/>
        <v/>
      </c>
    </row>
    <row r="1736" spans="1:15">
      <c r="A1736" s="5" t="s">
        <v>4921</v>
      </c>
      <c r="B1736" s="5" t="s">
        <v>29</v>
      </c>
      <c r="C1736" s="5" t="s">
        <v>35</v>
      </c>
      <c r="D1736" s="5" t="s">
        <v>4922</v>
      </c>
      <c r="E1736" s="5" t="s">
        <v>4857</v>
      </c>
      <c r="F1736" s="5" t="s">
        <v>242</v>
      </c>
      <c r="G1736" s="5">
        <v>8</v>
      </c>
      <c r="H1736" s="5" t="s">
        <v>27</v>
      </c>
      <c r="I1736" s="5">
        <v>-1</v>
      </c>
      <c r="J1736" s="5"/>
      <c r="K1736" s="4" t="str">
        <f>VLOOKUP(IF(ISBLANK(J1736),C1736,LEFT(J1736,IFERROR(FIND("_",LEFT(J1736,4)),1)-1)),{"","fact";"c","reset";"tc","reset";"ec","reset";"tec","fact";"c32","rate";"c64","rate";"cmpd","";"ec32","diff";"ec64","diff";"f","fact";"family","";"n","raw";"s",""},2,FALSE)</f>
        <v>rate</v>
      </c>
      <c r="L1736" s="4" t="str">
        <f t="shared" si="108"/>
        <v/>
      </c>
      <c r="M1736" s="5" t="str">
        <f t="shared" si="109"/>
        <v/>
      </c>
      <c r="N1736" s="5" t="str">
        <f t="shared" si="110"/>
        <v/>
      </c>
      <c r="O1736" s="5" t="str">
        <f t="shared" si="111"/>
        <v/>
      </c>
    </row>
    <row r="1737" spans="1:15">
      <c r="A1737" s="5" t="s">
        <v>4923</v>
      </c>
      <c r="B1737" s="5" t="s">
        <v>29</v>
      </c>
      <c r="C1737" s="5" t="s">
        <v>35</v>
      </c>
      <c r="D1737" s="5" t="s">
        <v>4924</v>
      </c>
      <c r="E1737" s="5" t="s">
        <v>4860</v>
      </c>
      <c r="F1737" s="5" t="s">
        <v>242</v>
      </c>
      <c r="G1737" s="5">
        <v>8</v>
      </c>
      <c r="H1737" s="5" t="s">
        <v>27</v>
      </c>
      <c r="I1737" s="5">
        <v>-1</v>
      </c>
      <c r="J1737" s="5"/>
      <c r="K1737" s="4" t="str">
        <f>VLOOKUP(IF(ISBLANK(J1737),C1737,LEFT(J1737,IFERROR(FIND("_",LEFT(J1737,4)),1)-1)),{"","fact";"c","reset";"tc","reset";"ec","reset";"tec","fact";"c32","rate";"c64","rate";"cmpd","";"ec32","diff";"ec64","diff";"f","fact";"family","";"n","raw";"s",""},2,FALSE)</f>
        <v>rate</v>
      </c>
      <c r="L1737" s="4" t="str">
        <f t="shared" si="108"/>
        <v/>
      </c>
      <c r="M1737" s="5" t="str">
        <f t="shared" si="109"/>
        <v/>
      </c>
      <c r="N1737" s="5" t="str">
        <f t="shared" si="110"/>
        <v/>
      </c>
      <c r="O1737" s="5" t="str">
        <f t="shared" si="111"/>
        <v/>
      </c>
    </row>
    <row r="1738" spans="1:15">
      <c r="A1738" s="5" t="s">
        <v>4925</v>
      </c>
      <c r="B1738" s="5" t="s">
        <v>29</v>
      </c>
      <c r="C1738" s="5" t="s">
        <v>35</v>
      </c>
      <c r="D1738" s="5" t="s">
        <v>4926</v>
      </c>
      <c r="E1738" s="5" t="s">
        <v>4863</v>
      </c>
      <c r="F1738" s="5" t="s">
        <v>242</v>
      </c>
      <c r="G1738" s="5">
        <v>8</v>
      </c>
      <c r="H1738" s="5" t="s">
        <v>27</v>
      </c>
      <c r="I1738" s="5">
        <v>-1</v>
      </c>
      <c r="J1738" s="5"/>
      <c r="K1738" s="4" t="str">
        <f>VLOOKUP(IF(ISBLANK(J1738),C1738,LEFT(J1738,IFERROR(FIND("_",LEFT(J1738,4)),1)-1)),{"","fact";"c","reset";"tc","reset";"ec","reset";"tec","fact";"c32","rate";"c64","rate";"cmpd","";"ec32","diff";"ec64","diff";"f","fact";"family","";"n","raw";"s",""},2,FALSE)</f>
        <v>rate</v>
      </c>
      <c r="L1738" s="4" t="str">
        <f t="shared" si="108"/>
        <v/>
      </c>
      <c r="M1738" s="5" t="str">
        <f t="shared" si="109"/>
        <v/>
      </c>
      <c r="N1738" s="5" t="str">
        <f t="shared" si="110"/>
        <v/>
      </c>
      <c r="O1738" s="5" t="str">
        <f t="shared" si="111"/>
        <v/>
      </c>
    </row>
    <row r="1739" spans="1:15">
      <c r="A1739" s="5" t="s">
        <v>4927</v>
      </c>
      <c r="B1739" s="5" t="s">
        <v>29</v>
      </c>
      <c r="C1739" s="5" t="s">
        <v>35</v>
      </c>
      <c r="D1739" s="5" t="s">
        <v>4928</v>
      </c>
      <c r="E1739" s="5" t="s">
        <v>4866</v>
      </c>
      <c r="F1739" s="5" t="s">
        <v>242</v>
      </c>
      <c r="G1739" s="5">
        <v>8</v>
      </c>
      <c r="H1739" s="5" t="s">
        <v>27</v>
      </c>
      <c r="I1739" s="5">
        <v>-1</v>
      </c>
      <c r="J1739" s="5"/>
      <c r="K1739" s="4" t="str">
        <f>VLOOKUP(IF(ISBLANK(J1739),C1739,LEFT(J1739,IFERROR(FIND("_",LEFT(J1739,4)),1)-1)),{"","fact";"c","reset";"tc","reset";"ec","reset";"tec","fact";"c32","rate";"c64","rate";"cmpd","";"ec32","diff";"ec64","diff";"f","fact";"family","";"n","raw";"s",""},2,FALSE)</f>
        <v>rate</v>
      </c>
      <c r="L1739" s="4" t="str">
        <f t="shared" si="108"/>
        <v/>
      </c>
      <c r="M1739" s="5" t="str">
        <f t="shared" si="109"/>
        <v/>
      </c>
      <c r="N1739" s="5" t="str">
        <f t="shared" si="110"/>
        <v/>
      </c>
      <c r="O1739" s="5" t="str">
        <f t="shared" si="111"/>
        <v/>
      </c>
    </row>
    <row r="1740" spans="1:15">
      <c r="A1740" s="5" t="s">
        <v>4929</v>
      </c>
      <c r="B1740" s="5" t="s">
        <v>29</v>
      </c>
      <c r="C1740" s="5" t="s">
        <v>35</v>
      </c>
      <c r="D1740" s="5" t="s">
        <v>4930</v>
      </c>
      <c r="E1740" s="5" t="s">
        <v>4869</v>
      </c>
      <c r="F1740" s="5" t="s">
        <v>242</v>
      </c>
      <c r="G1740" s="5">
        <v>8</v>
      </c>
      <c r="H1740" s="5" t="s">
        <v>27</v>
      </c>
      <c r="I1740" s="5">
        <v>-1</v>
      </c>
      <c r="J1740" s="5"/>
      <c r="K1740" s="4" t="str">
        <f>VLOOKUP(IF(ISBLANK(J1740),C1740,LEFT(J1740,IFERROR(FIND("_",LEFT(J1740,4)),1)-1)),{"","fact";"c","reset";"tc","reset";"ec","reset";"tec","fact";"c32","rate";"c64","rate";"cmpd","";"ec32","diff";"ec64","diff";"f","fact";"family","";"n","raw";"s",""},2,FALSE)</f>
        <v>rate</v>
      </c>
      <c r="L1740" s="4" t="str">
        <f t="shared" si="108"/>
        <v/>
      </c>
      <c r="M1740" s="5" t="str">
        <f t="shared" si="109"/>
        <v/>
      </c>
      <c r="N1740" s="5" t="str">
        <f t="shared" si="110"/>
        <v/>
      </c>
      <c r="O1740" s="5" t="str">
        <f t="shared" si="111"/>
        <v/>
      </c>
    </row>
    <row r="1741" spans="1:15">
      <c r="A1741" s="5" t="s">
        <v>4931</v>
      </c>
      <c r="B1741" s="5" t="s">
        <v>29</v>
      </c>
      <c r="C1741" s="5" t="s">
        <v>35</v>
      </c>
      <c r="D1741" s="5" t="s">
        <v>4932</v>
      </c>
      <c r="E1741" s="5" t="s">
        <v>4872</v>
      </c>
      <c r="F1741" s="5" t="s">
        <v>242</v>
      </c>
      <c r="G1741" s="5">
        <v>8</v>
      </c>
      <c r="H1741" s="5" t="s">
        <v>27</v>
      </c>
      <c r="I1741" s="5">
        <v>-1</v>
      </c>
      <c r="J1741" s="5"/>
      <c r="K1741" s="4" t="str">
        <f>VLOOKUP(IF(ISBLANK(J1741),C1741,LEFT(J1741,IFERROR(FIND("_",LEFT(J1741,4)),1)-1)),{"","fact";"c","reset";"tc","reset";"ec","reset";"tec","fact";"c32","rate";"c64","rate";"cmpd","";"ec32","diff";"ec64","diff";"f","fact";"family","";"n","raw";"s",""},2,FALSE)</f>
        <v>rate</v>
      </c>
      <c r="L1741" s="4" t="str">
        <f t="shared" si="108"/>
        <v/>
      </c>
      <c r="M1741" s="5" t="str">
        <f t="shared" si="109"/>
        <v/>
      </c>
      <c r="N1741" s="5" t="str">
        <f t="shared" si="110"/>
        <v/>
      </c>
      <c r="O1741" s="5" t="str">
        <f t="shared" si="111"/>
        <v/>
      </c>
    </row>
    <row r="1742" spans="1:15">
      <c r="A1742" s="5" t="s">
        <v>4933</v>
      </c>
      <c r="B1742" s="5" t="s">
        <v>29</v>
      </c>
      <c r="C1742" s="5" t="s">
        <v>35</v>
      </c>
      <c r="D1742" s="5" t="s">
        <v>4934</v>
      </c>
      <c r="E1742" s="5" t="s">
        <v>4875</v>
      </c>
      <c r="F1742" s="5" t="s">
        <v>242</v>
      </c>
      <c r="G1742" s="5">
        <v>8</v>
      </c>
      <c r="H1742" s="5" t="s">
        <v>27</v>
      </c>
      <c r="I1742" s="5">
        <v>-1</v>
      </c>
      <c r="J1742" s="5"/>
      <c r="K1742" s="4" t="str">
        <f>VLOOKUP(IF(ISBLANK(J1742),C1742,LEFT(J1742,IFERROR(FIND("_",LEFT(J1742,4)),1)-1)),{"","fact";"c","reset";"tc","reset";"ec","reset";"tec","fact";"c32","rate";"c64","rate";"cmpd","";"ec32","diff";"ec64","diff";"f","fact";"family","";"n","raw";"s",""},2,FALSE)</f>
        <v>rate</v>
      </c>
      <c r="L1742" s="4" t="str">
        <f t="shared" si="108"/>
        <v/>
      </c>
      <c r="M1742" s="5" t="str">
        <f t="shared" si="109"/>
        <v/>
      </c>
      <c r="N1742" s="5" t="str">
        <f t="shared" si="110"/>
        <v/>
      </c>
      <c r="O1742" s="5" t="str">
        <f t="shared" si="111"/>
        <v/>
      </c>
    </row>
    <row r="1743" spans="1:15">
      <c r="A1743" s="5" t="s">
        <v>4935</v>
      </c>
      <c r="B1743" s="5" t="s">
        <v>29</v>
      </c>
      <c r="C1743" s="5" t="s">
        <v>35</v>
      </c>
      <c r="D1743" s="5" t="s">
        <v>4936</v>
      </c>
      <c r="E1743" s="5" t="s">
        <v>4937</v>
      </c>
      <c r="F1743" s="5" t="s">
        <v>242</v>
      </c>
      <c r="G1743" s="5">
        <v>8</v>
      </c>
      <c r="H1743" s="5" t="s">
        <v>27</v>
      </c>
      <c r="I1743" s="5">
        <v>-1</v>
      </c>
      <c r="J1743" s="5"/>
      <c r="K1743" s="4" t="str">
        <f>VLOOKUP(IF(ISBLANK(J1743),C1743,LEFT(J1743,IFERROR(FIND("_",LEFT(J1743,4)),1)-1)),{"","fact";"c","reset";"tc","reset";"ec","reset";"tec","fact";"c32","rate";"c64","rate";"cmpd","";"ec32","diff";"ec64","diff";"f","fact";"family","";"n","raw";"s",""},2,FALSE)</f>
        <v>rate</v>
      </c>
      <c r="L1743" s="4" t="str">
        <f t="shared" si="108"/>
        <v/>
      </c>
      <c r="M1743" s="5" t="str">
        <f t="shared" si="109"/>
        <v/>
      </c>
      <c r="N1743" s="5" t="str">
        <f t="shared" si="110"/>
        <v/>
      </c>
      <c r="O1743" s="5" t="str">
        <f t="shared" si="111"/>
        <v/>
      </c>
    </row>
    <row r="1744" spans="1:15">
      <c r="A1744" s="5" t="s">
        <v>4938</v>
      </c>
      <c r="B1744" s="5" t="s">
        <v>29</v>
      </c>
      <c r="C1744" s="5" t="s">
        <v>35</v>
      </c>
      <c r="D1744" s="5" t="s">
        <v>4939</v>
      </c>
      <c r="E1744" s="5" t="s">
        <v>4940</v>
      </c>
      <c r="F1744" s="5" t="s">
        <v>242</v>
      </c>
      <c r="G1744" s="5">
        <v>8</v>
      </c>
      <c r="H1744" s="5" t="s">
        <v>27</v>
      </c>
      <c r="I1744" s="5">
        <v>-1</v>
      </c>
      <c r="J1744" s="5"/>
      <c r="K1744" s="4" t="str">
        <f>VLOOKUP(IF(ISBLANK(J1744),C1744,LEFT(J1744,IFERROR(FIND("_",LEFT(J1744,4)),1)-1)),{"","fact";"c","reset";"tc","reset";"ec","reset";"tec","fact";"c32","rate";"c64","rate";"cmpd","";"ec32","diff";"ec64","diff";"f","fact";"family","";"n","raw";"s",""},2,FALSE)</f>
        <v>rate</v>
      </c>
      <c r="L1744" s="4" t="str">
        <f t="shared" si="108"/>
        <v/>
      </c>
      <c r="M1744" s="5" t="str">
        <f t="shared" si="109"/>
        <v/>
      </c>
      <c r="N1744" s="5" t="str">
        <f t="shared" si="110"/>
        <v/>
      </c>
      <c r="O1744" s="5" t="str">
        <f t="shared" si="111"/>
        <v/>
      </c>
    </row>
    <row r="1745" spans="1:15">
      <c r="A1745" s="5" t="s">
        <v>4941</v>
      </c>
      <c r="B1745" s="5" t="s">
        <v>29</v>
      </c>
      <c r="C1745" s="5" t="s">
        <v>35</v>
      </c>
      <c r="D1745" s="5" t="s">
        <v>4942</v>
      </c>
      <c r="E1745" s="5" t="s">
        <v>4878</v>
      </c>
      <c r="F1745" s="5" t="s">
        <v>242</v>
      </c>
      <c r="G1745" s="5">
        <v>8</v>
      </c>
      <c r="H1745" s="5" t="s">
        <v>27</v>
      </c>
      <c r="I1745" s="5">
        <v>-1</v>
      </c>
      <c r="J1745" s="5"/>
      <c r="K1745" s="4" t="str">
        <f>VLOOKUP(IF(ISBLANK(J1745),C1745,LEFT(J1745,IFERROR(FIND("_",LEFT(J1745,4)),1)-1)),{"","fact";"c","reset";"tc","reset";"ec","reset";"tec","fact";"c32","rate";"c64","rate";"cmpd","";"ec32","diff";"ec64","diff";"f","fact";"family","";"n","raw";"s",""},2,FALSE)</f>
        <v>rate</v>
      </c>
      <c r="L1745" s="4" t="str">
        <f t="shared" si="108"/>
        <v/>
      </c>
      <c r="M1745" s="5" t="str">
        <f t="shared" si="109"/>
        <v/>
      </c>
      <c r="N1745" s="5" t="str">
        <f t="shared" si="110"/>
        <v/>
      </c>
      <c r="O1745" s="5" t="str">
        <f t="shared" si="111"/>
        <v/>
      </c>
    </row>
    <row r="1746" spans="1:15">
      <c r="A1746" s="5" t="s">
        <v>4943</v>
      </c>
      <c r="B1746" s="5" t="s">
        <v>29</v>
      </c>
      <c r="C1746" s="5" t="s">
        <v>35</v>
      </c>
      <c r="D1746" s="5" t="s">
        <v>4944</v>
      </c>
      <c r="E1746" s="5" t="s">
        <v>4881</v>
      </c>
      <c r="F1746" s="5" t="s">
        <v>242</v>
      </c>
      <c r="G1746" s="5">
        <v>8</v>
      </c>
      <c r="H1746" s="5" t="s">
        <v>27</v>
      </c>
      <c r="I1746" s="5">
        <v>-1</v>
      </c>
      <c r="J1746" s="5"/>
      <c r="K1746" s="4" t="str">
        <f>VLOOKUP(IF(ISBLANK(J1746),C1746,LEFT(J1746,IFERROR(FIND("_",LEFT(J1746,4)),1)-1)),{"","fact";"c","reset";"tc","reset";"ec","reset";"tec","fact";"c32","rate";"c64","rate";"cmpd","";"ec32","diff";"ec64","diff";"f","fact";"family","";"n","raw";"s",""},2,FALSE)</f>
        <v>rate</v>
      </c>
      <c r="L1746" s="4" t="str">
        <f t="shared" si="108"/>
        <v/>
      </c>
      <c r="M1746" s="5" t="str">
        <f t="shared" si="109"/>
        <v/>
      </c>
      <c r="N1746" s="5" t="str">
        <f t="shared" si="110"/>
        <v/>
      </c>
      <c r="O1746" s="5" t="str">
        <f t="shared" si="111"/>
        <v/>
      </c>
    </row>
    <row r="1747" spans="1:15">
      <c r="A1747" s="5" t="s">
        <v>4945</v>
      </c>
      <c r="B1747" s="5" t="s">
        <v>29</v>
      </c>
      <c r="C1747" s="5" t="s">
        <v>35</v>
      </c>
      <c r="D1747" s="5" t="s">
        <v>4946</v>
      </c>
      <c r="E1747" s="5" t="s">
        <v>4884</v>
      </c>
      <c r="F1747" s="5" t="s">
        <v>242</v>
      </c>
      <c r="G1747" s="5">
        <v>8</v>
      </c>
      <c r="H1747" s="5" t="s">
        <v>27</v>
      </c>
      <c r="I1747" s="5">
        <v>-1</v>
      </c>
      <c r="J1747" s="5"/>
      <c r="K1747" s="4" t="str">
        <f>VLOOKUP(IF(ISBLANK(J1747),C1747,LEFT(J1747,IFERROR(FIND("_",LEFT(J1747,4)),1)-1)),{"","fact";"c","reset";"tc","reset";"ec","reset";"tec","fact";"c32","rate";"c64","rate";"cmpd","";"ec32","diff";"ec64","diff";"f","fact";"family","";"n","raw";"s",""},2,FALSE)</f>
        <v>rate</v>
      </c>
      <c r="L1747" s="4" t="str">
        <f t="shared" si="108"/>
        <v/>
      </c>
      <c r="M1747" s="5" t="str">
        <f t="shared" si="109"/>
        <v/>
      </c>
      <c r="N1747" s="5" t="str">
        <f t="shared" si="110"/>
        <v/>
      </c>
      <c r="O1747" s="5" t="str">
        <f t="shared" si="111"/>
        <v/>
      </c>
    </row>
    <row r="1748" spans="1:15">
      <c r="A1748" s="5" t="s">
        <v>4947</v>
      </c>
      <c r="B1748" s="5" t="s">
        <v>29</v>
      </c>
      <c r="C1748" s="5" t="s">
        <v>35</v>
      </c>
      <c r="D1748" s="5" t="s">
        <v>4948</v>
      </c>
      <c r="E1748" s="5" t="s">
        <v>4887</v>
      </c>
      <c r="F1748" s="5" t="s">
        <v>242</v>
      </c>
      <c r="G1748" s="5">
        <v>8</v>
      </c>
      <c r="H1748" s="5" t="s">
        <v>27</v>
      </c>
      <c r="I1748" s="5">
        <v>-1</v>
      </c>
      <c r="J1748" s="5"/>
      <c r="K1748" s="4" t="str">
        <f>VLOOKUP(IF(ISBLANK(J1748),C1748,LEFT(J1748,IFERROR(FIND("_",LEFT(J1748,4)),1)-1)),{"","fact";"c","reset";"tc","reset";"ec","reset";"tec","fact";"c32","rate";"c64","rate";"cmpd","";"ec32","diff";"ec64","diff";"f","fact";"family","";"n","raw";"s",""},2,FALSE)</f>
        <v>rate</v>
      </c>
      <c r="L1748" s="4" t="str">
        <f t="shared" si="108"/>
        <v/>
      </c>
      <c r="M1748" s="5" t="str">
        <f t="shared" si="109"/>
        <v/>
      </c>
      <c r="N1748" s="5" t="str">
        <f t="shared" si="110"/>
        <v/>
      </c>
      <c r="O1748" s="5" t="str">
        <f t="shared" si="111"/>
        <v/>
      </c>
    </row>
    <row r="1749" spans="1:15">
      <c r="A1749" s="5" t="s">
        <v>4949</v>
      </c>
      <c r="B1749" s="5" t="s">
        <v>29</v>
      </c>
      <c r="C1749" s="5" t="s">
        <v>35</v>
      </c>
      <c r="D1749" s="5" t="s">
        <v>4950</v>
      </c>
      <c r="E1749" s="5" t="s">
        <v>4890</v>
      </c>
      <c r="F1749" s="5" t="s">
        <v>242</v>
      </c>
      <c r="G1749" s="5">
        <v>8</v>
      </c>
      <c r="H1749" s="5" t="s">
        <v>27</v>
      </c>
      <c r="I1749" s="5">
        <v>-1</v>
      </c>
      <c r="J1749" s="5"/>
      <c r="K1749" s="4" t="str">
        <f>VLOOKUP(IF(ISBLANK(J1749),C1749,LEFT(J1749,IFERROR(FIND("_",LEFT(J1749,4)),1)-1)),{"","fact";"c","reset";"tc","reset";"ec","reset";"tec","fact";"c32","rate";"c64","rate";"cmpd","";"ec32","diff";"ec64","diff";"f","fact";"family","";"n","raw";"s",""},2,FALSE)</f>
        <v>rate</v>
      </c>
      <c r="L1749" s="4" t="str">
        <f t="shared" si="108"/>
        <v/>
      </c>
      <c r="M1749" s="5" t="str">
        <f t="shared" si="109"/>
        <v/>
      </c>
      <c r="N1749" s="5" t="str">
        <f t="shared" si="110"/>
        <v/>
      </c>
      <c r="O1749" s="5" t="str">
        <f t="shared" si="111"/>
        <v/>
      </c>
    </row>
    <row r="1750" spans="1:15">
      <c r="A1750" s="5" t="s">
        <v>4951</v>
      </c>
      <c r="B1750" s="5" t="s">
        <v>29</v>
      </c>
      <c r="C1750" s="5" t="s">
        <v>35</v>
      </c>
      <c r="D1750" s="5" t="s">
        <v>4952</v>
      </c>
      <c r="E1750" s="5" t="s">
        <v>4893</v>
      </c>
      <c r="F1750" s="5" t="s">
        <v>242</v>
      </c>
      <c r="G1750" s="5">
        <v>8</v>
      </c>
      <c r="H1750" s="5" t="s">
        <v>27</v>
      </c>
      <c r="I1750" s="5">
        <v>-1</v>
      </c>
      <c r="J1750" s="5"/>
      <c r="K1750" s="4" t="str">
        <f>VLOOKUP(IF(ISBLANK(J1750),C1750,LEFT(J1750,IFERROR(FIND("_",LEFT(J1750,4)),1)-1)),{"","fact";"c","reset";"tc","reset";"ec","reset";"tec","fact";"c32","rate";"c64","rate";"cmpd","";"ec32","diff";"ec64","diff";"f","fact";"family","";"n","raw";"s",""},2,FALSE)</f>
        <v>rate</v>
      </c>
      <c r="L1750" s="4" t="str">
        <f t="shared" si="108"/>
        <v/>
      </c>
      <c r="M1750" s="5" t="str">
        <f t="shared" si="109"/>
        <v/>
      </c>
      <c r="N1750" s="5" t="str">
        <f t="shared" si="110"/>
        <v/>
      </c>
      <c r="O1750" s="5" t="str">
        <f t="shared" si="111"/>
        <v/>
      </c>
    </row>
    <row r="1751" spans="1:15">
      <c r="A1751" s="5" t="s">
        <v>4953</v>
      </c>
      <c r="B1751" s="5" t="s">
        <v>29</v>
      </c>
      <c r="C1751" s="5" t="s">
        <v>221</v>
      </c>
      <c r="D1751" s="5" t="s">
        <v>4954</v>
      </c>
      <c r="E1751" s="5" t="s">
        <v>4896</v>
      </c>
      <c r="F1751" s="5" t="s">
        <v>2480</v>
      </c>
      <c r="G1751" s="5">
        <v>8</v>
      </c>
      <c r="H1751" s="5" t="s">
        <v>27</v>
      </c>
      <c r="I1751" s="5">
        <v>-1</v>
      </c>
      <c r="J1751" s="5"/>
      <c r="K1751" s="4" t="str">
        <f>VLOOKUP(IF(ISBLANK(J1751),C1751,LEFT(J1751,IFERROR(FIND("_",LEFT(J1751,4)),1)-1)),{"","fact";"c","reset";"tc","reset";"ec","reset";"tec","fact";"c32","rate";"c64","rate";"cmpd","";"ec32","diff";"ec64","diff";"f","fact";"family","";"n","raw";"s",""},2,FALSE)</f>
        <v>diff</v>
      </c>
      <c r="L1751" s="4" t="str">
        <f t="shared" si="108"/>
        <v/>
      </c>
      <c r="M1751" s="5" t="str">
        <f t="shared" si="109"/>
        <v/>
      </c>
      <c r="N1751" s="5" t="str">
        <f t="shared" si="110"/>
        <v/>
      </c>
      <c r="O1751" s="5" t="str">
        <f t="shared" si="111"/>
        <v/>
      </c>
    </row>
    <row r="1752" spans="1:15">
      <c r="A1752" s="5" t="s">
        <v>4232</v>
      </c>
      <c r="B1752" s="5" t="s">
        <v>24</v>
      </c>
      <c r="C1752" s="5" t="s">
        <v>25</v>
      </c>
      <c r="D1752" s="5"/>
      <c r="E1752" s="5" t="s">
        <v>4233</v>
      </c>
      <c r="F1752" s="5"/>
      <c r="G1752" s="5">
        <v>-1</v>
      </c>
      <c r="H1752" s="5" t="s">
        <v>27</v>
      </c>
      <c r="I1752" s="5"/>
      <c r="J1752" s="5"/>
      <c r="K1752" s="4" t="str">
        <f>VLOOKUP(IF(ISBLANK(J1752),C1752,LEFT(J1752,IFERROR(FIND("_",LEFT(J1752,4)),1)-1)),{"","fact";"c","reset";"tc","reset";"ec","reset";"tec","fact";"c32","rate";"c64","rate";"cmpd","";"ec32","diff";"ec64","diff";"f","fact";"family","";"n","raw";"s",""},2,FALSE)</f>
        <v/>
      </c>
      <c r="L1752" s="4" t="str">
        <f t="shared" si="108"/>
        <v/>
      </c>
      <c r="M1752" s="5" t="str">
        <f t="shared" si="109"/>
        <v/>
      </c>
      <c r="N1752" s="5" t="str">
        <f t="shared" si="110"/>
        <v/>
      </c>
      <c r="O1752" s="5" t="str">
        <f t="shared" si="111"/>
        <v/>
      </c>
    </row>
    <row r="1753" spans="1:15">
      <c r="A1753" s="5" t="s">
        <v>4234</v>
      </c>
      <c r="B1753" s="5" t="s">
        <v>29</v>
      </c>
      <c r="C1753" s="5" t="s">
        <v>30</v>
      </c>
      <c r="D1753" s="5" t="s">
        <v>4235</v>
      </c>
      <c r="E1753" s="5" t="s">
        <v>4236</v>
      </c>
      <c r="F1753" s="5"/>
      <c r="G1753" s="5">
        <v>15</v>
      </c>
      <c r="H1753" s="5" t="s">
        <v>4237</v>
      </c>
      <c r="I1753" s="5">
        <v>-1</v>
      </c>
      <c r="J1753" s="5"/>
      <c r="K1753" s="4" t="str">
        <f>VLOOKUP(IF(ISBLANK(J1753),C1753,LEFT(J1753,IFERROR(FIND("_",LEFT(J1753,4)),1)-1)),{"","fact";"c","reset";"tc","reset";"ec","reset";"tec","fact";"c32","rate";"c64","rate";"cmpd","";"ec32","diff";"ec64","diff";"f","fact";"family","";"n","raw";"s",""},2,FALSE)</f>
        <v/>
      </c>
      <c r="L1753" s="4" t="str">
        <f t="shared" si="108"/>
        <v/>
      </c>
      <c r="M1753" s="5" t="str">
        <f t="shared" si="109"/>
        <v/>
      </c>
      <c r="N1753" s="5" t="str">
        <f t="shared" si="110"/>
        <v/>
      </c>
      <c r="O1753" s="5" t="str">
        <f t="shared" si="111"/>
        <v/>
      </c>
    </row>
    <row r="1754" spans="1:15">
      <c r="A1754" s="5" t="s">
        <v>4238</v>
      </c>
      <c r="B1754" s="5" t="s">
        <v>30</v>
      </c>
      <c r="C1754" s="5" t="s">
        <v>455</v>
      </c>
      <c r="D1754" s="5" t="s">
        <v>4239</v>
      </c>
      <c r="E1754" s="5" t="s">
        <v>4240</v>
      </c>
      <c r="F1754" s="5" t="s">
        <v>4241</v>
      </c>
      <c r="G1754" s="5">
        <v>-1</v>
      </c>
      <c r="H1754" s="5" t="s">
        <v>27</v>
      </c>
      <c r="I1754" s="5">
        <v>1</v>
      </c>
      <c r="J1754" s="5" t="s">
        <v>4242</v>
      </c>
      <c r="K1754" s="4" t="str">
        <f>VLOOKUP(IF(ISBLANK(J1754),C1754,LEFT(J1754,IFERROR(FIND("_",LEFT(J1754,4)),1)-1)),{"","fact";"c","reset";"tc","reset";"ec","reset";"tec","fact";"c32","rate";"c64","rate";"cmpd","";"ec32","diff";"ec64","diff";"f","fact";"family","";"n","raw";"s",""},2,FALSE)</f>
        <v>fact</v>
      </c>
      <c r="L1754" s="4" t="str">
        <f t="shared" si="108"/>
        <v>totalIovBytes / TotalIovs</v>
      </c>
      <c r="M1754" s="5" t="str">
        <f t="shared" si="109"/>
        <v>div</v>
      </c>
      <c r="N1754" s="5" t="str">
        <f t="shared" si="110"/>
        <v>totalIovBytes</v>
      </c>
      <c r="O1754" s="5" t="str">
        <f t="shared" si="111"/>
        <v>TotalIovs</v>
      </c>
    </row>
    <row r="1755" spans="1:15">
      <c r="A1755" s="5" t="s">
        <v>4243</v>
      </c>
      <c r="B1755" s="5" t="s">
        <v>30</v>
      </c>
      <c r="C1755" s="5" t="s">
        <v>455</v>
      </c>
      <c r="D1755" s="5" t="s">
        <v>4244</v>
      </c>
      <c r="E1755" s="5" t="s">
        <v>4245</v>
      </c>
      <c r="F1755" s="5" t="s">
        <v>4246</v>
      </c>
      <c r="G1755" s="5">
        <v>-1</v>
      </c>
      <c r="H1755" s="5" t="s">
        <v>27</v>
      </c>
      <c r="I1755" s="5">
        <v>1</v>
      </c>
      <c r="J1755" s="5" t="s">
        <v>4247</v>
      </c>
      <c r="K1755" s="4" t="str">
        <f>VLOOKUP(IF(ISBLANK(J1755),C1755,LEFT(J1755,IFERROR(FIND("_",LEFT(J1755,4)),1)-1)),{"","fact";"c","reset";"tc","reset";"ec","reset";"tec","fact";"c32","rate";"c64","rate";"cmpd","";"ec32","diff";"ec64","diff";"f","fact";"family","";"n","raw";"s",""},2,FALSE)</f>
        <v>fact</v>
      </c>
      <c r="L1755" s="4" t="str">
        <f t="shared" si="108"/>
        <v>totalIovElements / TotalIovs</v>
      </c>
      <c r="M1755" s="5" t="str">
        <f t="shared" si="109"/>
        <v>div</v>
      </c>
      <c r="N1755" s="5" t="str">
        <f t="shared" si="110"/>
        <v>totalIovElements</v>
      </c>
      <c r="O1755" s="5" t="str">
        <f t="shared" si="111"/>
        <v>TotalIovs</v>
      </c>
    </row>
    <row r="1756" spans="1:15">
      <c r="A1756" s="5" t="s">
        <v>4248</v>
      </c>
      <c r="B1756" s="5" t="s">
        <v>24</v>
      </c>
      <c r="C1756" s="5" t="s">
        <v>455</v>
      </c>
      <c r="D1756" s="5" t="s">
        <v>4249</v>
      </c>
      <c r="E1756" s="5" t="s">
        <v>4250</v>
      </c>
      <c r="F1756" s="5" t="s">
        <v>529</v>
      </c>
      <c r="G1756" s="5">
        <v>-1</v>
      </c>
      <c r="H1756" s="5" t="s">
        <v>27</v>
      </c>
      <c r="I1756" s="5">
        <v>1</v>
      </c>
      <c r="J1756" s="5" t="s">
        <v>4251</v>
      </c>
      <c r="K1756" s="4" t="str">
        <f>VLOOKUP(IF(ISBLANK(J1756),C1756,LEFT(J1756,IFERROR(FIND("_",LEFT(J1756,4)),1)-1)),{"","fact";"c","reset";"tc","reset";"ec","reset";"tec","fact";"c32","rate";"c64","rate";"cmpd","";"ec32","diff";"ec64","diff";"f","fact";"family","";"n","raw";"s",""},2,FALSE)</f>
        <v>fact</v>
      </c>
      <c r="L1756" s="4" t="str">
        <f t="shared" si="108"/>
        <v>serviceTime / totalOperations</v>
      </c>
      <c r="M1756" s="5" t="str">
        <f t="shared" si="109"/>
        <v>div</v>
      </c>
      <c r="N1756" s="5" t="str">
        <f t="shared" si="110"/>
        <v>serviceTime</v>
      </c>
      <c r="O1756" s="5" t="str">
        <f t="shared" si="111"/>
        <v>totalOperations</v>
      </c>
    </row>
    <row r="1757" spans="1:15">
      <c r="A1757" s="5" t="s">
        <v>4252</v>
      </c>
      <c r="B1757" s="5" t="s">
        <v>24</v>
      </c>
      <c r="C1757" s="5" t="s">
        <v>455</v>
      </c>
      <c r="D1757" s="5" t="s">
        <v>527</v>
      </c>
      <c r="E1757" s="5" t="s">
        <v>4253</v>
      </c>
      <c r="F1757" s="5" t="s">
        <v>529</v>
      </c>
      <c r="G1757" s="5">
        <v>-1</v>
      </c>
      <c r="H1757" s="5" t="s">
        <v>27</v>
      </c>
      <c r="I1757" s="5">
        <v>1</v>
      </c>
      <c r="J1757" s="5" t="s">
        <v>4254</v>
      </c>
      <c r="K1757" s="4" t="str">
        <f>VLOOKUP(IF(ISBLANK(J1757),C1757,LEFT(J1757,IFERROR(FIND("_",LEFT(J1757,4)),1)-1)),{"","fact";"c","reset";"tc","reset";"ec","reset";"tec","fact";"c32","rate";"c64","rate";"cmpd","";"ec32","diff";"ec64","diff";"f","fact";"family","";"n","raw";"s",""},2,FALSE)</f>
        <v>fact</v>
      </c>
      <c r="L1757" s="4" t="str">
        <f t="shared" si="108"/>
        <v>totalTime / totalOperations</v>
      </c>
      <c r="M1757" s="5" t="str">
        <f t="shared" si="109"/>
        <v>div</v>
      </c>
      <c r="N1757" s="5" t="str">
        <f t="shared" si="110"/>
        <v>totalTime</v>
      </c>
      <c r="O1757" s="5" t="str">
        <f t="shared" si="111"/>
        <v>totalOperations</v>
      </c>
    </row>
    <row r="1758" spans="1:15">
      <c r="A1758" s="5" t="s">
        <v>4955</v>
      </c>
      <c r="B1758" s="5" t="s">
        <v>4504</v>
      </c>
      <c r="C1758" s="5" t="s">
        <v>35</v>
      </c>
      <c r="D1758" s="5" t="s">
        <v>4358</v>
      </c>
      <c r="E1758" s="5" t="s">
        <v>4956</v>
      </c>
      <c r="F1758" s="5" t="s">
        <v>380</v>
      </c>
      <c r="G1758" s="5">
        <v>7</v>
      </c>
      <c r="H1758" s="5" t="s">
        <v>27</v>
      </c>
      <c r="I1758" s="5">
        <v>-1</v>
      </c>
      <c r="J1758" s="5"/>
      <c r="K1758" s="4" t="str">
        <f>VLOOKUP(IF(ISBLANK(J1758),C1758,LEFT(J1758,IFERROR(FIND("_",LEFT(J1758,4)),1)-1)),{"","fact";"c","reset";"tc","reset";"ec","reset";"tec","fact";"c32","rate";"c64","rate";"cmpd","";"ec32","diff";"ec64","diff";"f","fact";"family","";"n","raw";"s",""},2,FALSE)</f>
        <v>rate</v>
      </c>
      <c r="L1758" s="4" t="str">
        <f t="shared" si="108"/>
        <v/>
      </c>
      <c r="M1758" s="5" t="str">
        <f t="shared" si="109"/>
        <v/>
      </c>
      <c r="N1758" s="5" t="str">
        <f t="shared" si="110"/>
        <v/>
      </c>
      <c r="O1758" s="5" t="str">
        <f t="shared" si="111"/>
        <v/>
      </c>
    </row>
    <row r="1759" spans="1:15">
      <c r="A1759" s="5" t="s">
        <v>4255</v>
      </c>
      <c r="B1759" s="5" t="s">
        <v>24</v>
      </c>
      <c r="C1759" s="5" t="s">
        <v>145</v>
      </c>
      <c r="D1759" s="5" t="s">
        <v>4256</v>
      </c>
      <c r="E1759" s="5" t="s">
        <v>4257</v>
      </c>
      <c r="F1759" s="5" t="s">
        <v>242</v>
      </c>
      <c r="G1759" s="5">
        <v>-1</v>
      </c>
      <c r="H1759" s="5" t="s">
        <v>27</v>
      </c>
      <c r="I1759" s="5">
        <v>-1</v>
      </c>
      <c r="J1759" s="5"/>
      <c r="K1759" s="4" t="str">
        <f>VLOOKUP(IF(ISBLANK(J1759),C1759,LEFT(J1759,IFERROR(FIND("_",LEFT(J1759,4)),1)-1)),{"","fact";"c","reset";"tc","reset";"ec","reset";"tec","fact";"c32","rate";"c64","rate";"cmpd","";"ec32","diff";"ec64","diff";"f","fact";"family","";"n","raw";"s",""},2,FALSE)</f>
        <v>fact</v>
      </c>
      <c r="L1759" s="4" t="str">
        <f t="shared" si="108"/>
        <v/>
      </c>
      <c r="M1759" s="5" t="str">
        <f t="shared" si="109"/>
        <v/>
      </c>
      <c r="N1759" s="5" t="str">
        <f t="shared" si="110"/>
        <v/>
      </c>
      <c r="O1759" s="5" t="str">
        <f t="shared" si="111"/>
        <v/>
      </c>
    </row>
    <row r="1760" spans="1:15">
      <c r="A1760" s="5" t="s">
        <v>4957</v>
      </c>
      <c r="B1760" s="5" t="s">
        <v>4504</v>
      </c>
      <c r="C1760" s="5" t="s">
        <v>35</v>
      </c>
      <c r="D1760" s="5" t="s">
        <v>4366</v>
      </c>
      <c r="E1760" s="5" t="s">
        <v>4958</v>
      </c>
      <c r="F1760" s="5" t="s">
        <v>380</v>
      </c>
      <c r="G1760" s="5">
        <v>7</v>
      </c>
      <c r="H1760" s="5" t="s">
        <v>27</v>
      </c>
      <c r="I1760" s="5">
        <v>-1</v>
      </c>
      <c r="J1760" s="5"/>
      <c r="K1760" s="4" t="str">
        <f>VLOOKUP(IF(ISBLANK(J1760),C1760,LEFT(J1760,IFERROR(FIND("_",LEFT(J1760,4)),1)-1)),{"","fact";"c","reset";"tc","reset";"ec","reset";"tec","fact";"c32","rate";"c64","rate";"cmpd","";"ec32","diff";"ec64","diff";"f","fact";"family","";"n","raw";"s",""},2,FALSE)</f>
        <v>rate</v>
      </c>
      <c r="L1760" s="4" t="str">
        <f t="shared" si="108"/>
        <v/>
      </c>
      <c r="M1760" s="5" t="str">
        <f t="shared" si="109"/>
        <v/>
      </c>
      <c r="N1760" s="5" t="str">
        <f t="shared" si="110"/>
        <v/>
      </c>
      <c r="O1760" s="5" t="str">
        <f t="shared" si="111"/>
        <v/>
      </c>
    </row>
    <row r="1761" spans="1:15">
      <c r="A1761" s="5" t="s">
        <v>4258</v>
      </c>
      <c r="B1761" s="5" t="s">
        <v>30</v>
      </c>
      <c r="C1761" s="5" t="s">
        <v>35</v>
      </c>
      <c r="D1761" s="5" t="s">
        <v>4259</v>
      </c>
      <c r="E1761" s="5" t="s">
        <v>4260</v>
      </c>
      <c r="F1761" s="5" t="s">
        <v>261</v>
      </c>
      <c r="G1761" s="5">
        <v>7</v>
      </c>
      <c r="H1761" s="5" t="s">
        <v>27</v>
      </c>
      <c r="I1761" s="5">
        <v>-1</v>
      </c>
      <c r="J1761" s="5"/>
      <c r="K1761" s="4" t="str">
        <f>VLOOKUP(IF(ISBLANK(J1761),C1761,LEFT(J1761,IFERROR(FIND("_",LEFT(J1761,4)),1)-1)),{"","fact";"c","reset";"tc","reset";"ec","reset";"tec","fact";"c32","rate";"c64","rate";"cmpd","";"ec32","diff";"ec64","diff";"f","fact";"family","";"n","raw";"s",""},2,FALSE)</f>
        <v>rate</v>
      </c>
      <c r="L1761" s="4" t="str">
        <f t="shared" si="108"/>
        <v/>
      </c>
      <c r="M1761" s="5" t="str">
        <f t="shared" si="109"/>
        <v/>
      </c>
      <c r="N1761" s="5" t="str">
        <f t="shared" si="110"/>
        <v/>
      </c>
      <c r="O1761" s="5" t="str">
        <f t="shared" si="111"/>
        <v/>
      </c>
    </row>
    <row r="1762" spans="1:15" ht="30">
      <c r="A1762" s="5" t="s">
        <v>4261</v>
      </c>
      <c r="B1762" s="5" t="s">
        <v>30</v>
      </c>
      <c r="C1762" s="5" t="s">
        <v>455</v>
      </c>
      <c r="D1762" s="5" t="s">
        <v>4262</v>
      </c>
      <c r="E1762" s="5" t="s">
        <v>4263</v>
      </c>
      <c r="F1762" s="5" t="s">
        <v>4264</v>
      </c>
      <c r="G1762" s="5">
        <v>-1</v>
      </c>
      <c r="H1762" s="5" t="s">
        <v>27</v>
      </c>
      <c r="I1762" s="5">
        <v>1</v>
      </c>
      <c r="J1762" s="5" t="s">
        <v>4265</v>
      </c>
      <c r="K1762" s="4" t="str">
        <f>VLOOKUP(IF(ISBLANK(J1762),C1762,LEFT(J1762,IFERROR(FIND("_",LEFT(J1762,4)),1)-1)),{"","fact";"c","reset";"tc","reset";"ec","reset";"tec","fact";"c32","rate";"c64","rate";"cmpd","";"ec32","diff";"ec64","diff";"f","fact";"family","";"n","raw";"s",""},2,FALSE)</f>
        <v>fact</v>
      </c>
      <c r="L1762" s="4" t="str">
        <f t="shared" si="108"/>
        <v>SGpossibleaddCalls / SGgrowCalls</v>
      </c>
      <c r="M1762" s="5" t="str">
        <f t="shared" si="109"/>
        <v>div</v>
      </c>
      <c r="N1762" s="5" t="str">
        <f t="shared" si="110"/>
        <v>SGpossibleaddCalls</v>
      </c>
      <c r="O1762" s="5" t="str">
        <f t="shared" si="111"/>
        <v>SGgrowCalls</v>
      </c>
    </row>
    <row r="1763" spans="1:15">
      <c r="A1763" s="5" t="s">
        <v>4266</v>
      </c>
      <c r="B1763" s="5" t="s">
        <v>29</v>
      </c>
      <c r="C1763" s="5" t="s">
        <v>35</v>
      </c>
      <c r="D1763" s="5" t="s">
        <v>1055</v>
      </c>
      <c r="E1763" s="5" t="s">
        <v>4267</v>
      </c>
      <c r="F1763" s="5" t="s">
        <v>458</v>
      </c>
      <c r="G1763" s="5">
        <v>9</v>
      </c>
      <c r="H1763" s="5" t="s">
        <v>27</v>
      </c>
      <c r="I1763" s="5">
        <v>-1</v>
      </c>
      <c r="J1763" s="5"/>
      <c r="K1763" s="4" t="str">
        <f>VLOOKUP(IF(ISBLANK(J1763),C1763,LEFT(J1763,IFERROR(FIND("_",LEFT(J1763,4)),1)-1)),{"","fact";"c","reset";"tc","reset";"ec","reset";"tec","fact";"c32","rate";"c64","rate";"cmpd","";"ec32","diff";"ec64","diff";"f","fact";"family","";"n","raw";"s",""},2,FALSE)</f>
        <v>rate</v>
      </c>
      <c r="L1763" s="4" t="str">
        <f t="shared" si="108"/>
        <v/>
      </c>
      <c r="M1763" s="5" t="str">
        <f t="shared" si="109"/>
        <v/>
      </c>
      <c r="N1763" s="5" t="str">
        <f t="shared" si="110"/>
        <v/>
      </c>
      <c r="O1763" s="5" t="str">
        <f t="shared" si="111"/>
        <v/>
      </c>
    </row>
    <row r="1764" spans="1:15">
      <c r="A1764" s="5" t="s">
        <v>4268</v>
      </c>
      <c r="B1764" s="5" t="s">
        <v>24</v>
      </c>
      <c r="C1764" s="5" t="s">
        <v>35</v>
      </c>
      <c r="D1764" s="5" t="s">
        <v>1055</v>
      </c>
      <c r="E1764" s="5" t="s">
        <v>4269</v>
      </c>
      <c r="F1764" s="5" t="s">
        <v>261</v>
      </c>
      <c r="G1764" s="5">
        <v>7</v>
      </c>
      <c r="H1764" s="5" t="s">
        <v>27</v>
      </c>
      <c r="I1764" s="5">
        <v>-1</v>
      </c>
      <c r="J1764" s="5"/>
      <c r="K1764" s="4" t="str">
        <f>VLOOKUP(IF(ISBLANK(J1764),C1764,LEFT(J1764,IFERROR(FIND("_",LEFT(J1764,4)),1)-1)),{"","fact";"c","reset";"tc","reset";"ec","reset";"tec","fact";"c32","rate";"c64","rate";"cmpd","";"ec32","diff";"ec64","diff";"f","fact";"family","";"n","raw";"s",""},2,FALSE)</f>
        <v>rate</v>
      </c>
      <c r="L1764" s="4" t="str">
        <f t="shared" si="108"/>
        <v/>
      </c>
      <c r="M1764" s="5" t="str">
        <f t="shared" si="109"/>
        <v/>
      </c>
      <c r="N1764" s="5" t="str">
        <f t="shared" si="110"/>
        <v/>
      </c>
      <c r="O1764" s="5" t="str">
        <f t="shared" si="111"/>
        <v/>
      </c>
    </row>
    <row r="1765" spans="1:15">
      <c r="A1765" s="5" t="s">
        <v>4270</v>
      </c>
      <c r="B1765" s="5" t="s">
        <v>29</v>
      </c>
      <c r="C1765" s="5" t="s">
        <v>455</v>
      </c>
      <c r="D1765" s="5" t="s">
        <v>3372</v>
      </c>
      <c r="E1765" s="5" t="s">
        <v>4271</v>
      </c>
      <c r="F1765" s="5" t="s">
        <v>1122</v>
      </c>
      <c r="G1765" s="5">
        <v>-1</v>
      </c>
      <c r="H1765" s="5" t="s">
        <v>27</v>
      </c>
      <c r="I1765" s="5">
        <v>1</v>
      </c>
      <c r="J1765" s="5" t="s">
        <v>459</v>
      </c>
      <c r="K1765" s="4" t="str">
        <f>VLOOKUP(IF(ISBLANK(J1765),C1765,LEFT(J1765,IFERROR(FIND("_",LEFT(J1765,4)),1)-1)),{"","fact";"c","reset";"tc","reset";"ec","reset";"tec","fact";"c32","rate";"c64","rate";"cmpd","";"ec32","diff";"ec64","diff";"f","fact";"family","";"n","raw";"s",""},2,FALSE)</f>
        <v>fact</v>
      </c>
      <c r="L1765" s="4" t="str">
        <f t="shared" si="108"/>
        <v>readBytes / reads</v>
      </c>
      <c r="M1765" s="5" t="str">
        <f t="shared" si="109"/>
        <v>div</v>
      </c>
      <c r="N1765" s="5" t="str">
        <f t="shared" si="110"/>
        <v>readBytes</v>
      </c>
      <c r="O1765" s="5" t="str">
        <f t="shared" si="111"/>
        <v>reads</v>
      </c>
    </row>
    <row r="1766" spans="1:15">
      <c r="A1766" s="5" t="s">
        <v>4272</v>
      </c>
      <c r="B1766" s="5" t="s">
        <v>24</v>
      </c>
      <c r="C1766" s="5" t="s">
        <v>221</v>
      </c>
      <c r="D1766" s="5" t="s">
        <v>3091</v>
      </c>
      <c r="E1766" s="5" t="s">
        <v>4273</v>
      </c>
      <c r="F1766" s="5" t="s">
        <v>4274</v>
      </c>
      <c r="G1766" s="5">
        <v>7</v>
      </c>
      <c r="H1766" s="5" t="s">
        <v>27</v>
      </c>
      <c r="I1766" s="5">
        <v>-1</v>
      </c>
      <c r="J1766" s="5"/>
      <c r="K1766" s="4" t="str">
        <f>VLOOKUP(IF(ISBLANK(J1766),C1766,LEFT(J1766,IFERROR(FIND("_",LEFT(J1766,4)),1)-1)),{"","fact";"c","reset";"tc","reset";"ec","reset";"tec","fact";"c32","rate";"c64","rate";"cmpd","";"ec32","diff";"ec64","diff";"f","fact";"family","";"n","raw";"s",""},2,FALSE)</f>
        <v>diff</v>
      </c>
      <c r="L1766" s="4" t="str">
        <f t="shared" si="108"/>
        <v/>
      </c>
      <c r="M1766" s="5" t="str">
        <f t="shared" si="109"/>
        <v/>
      </c>
      <c r="N1766" s="5" t="str">
        <f t="shared" si="110"/>
        <v/>
      </c>
      <c r="O1766" s="5" t="str">
        <f t="shared" si="111"/>
        <v/>
      </c>
    </row>
    <row r="1767" spans="1:15">
      <c r="A1767" s="5" t="s">
        <v>4959</v>
      </c>
      <c r="B1767" s="5" t="s">
        <v>4504</v>
      </c>
      <c r="C1767" s="5" t="s">
        <v>35</v>
      </c>
      <c r="D1767" s="5" t="s">
        <v>4960</v>
      </c>
      <c r="E1767" s="5" t="s">
        <v>4961</v>
      </c>
      <c r="F1767" s="5" t="s">
        <v>536</v>
      </c>
      <c r="G1767" s="5">
        <v>7</v>
      </c>
      <c r="H1767" s="5" t="s">
        <v>27</v>
      </c>
      <c r="I1767" s="5">
        <v>-1</v>
      </c>
      <c r="J1767" s="5"/>
      <c r="K1767" s="4" t="str">
        <f>VLOOKUP(IF(ISBLANK(J1767),C1767,LEFT(J1767,IFERROR(FIND("_",LEFT(J1767,4)),1)-1)),{"","fact";"c","reset";"tc","reset";"ec","reset";"tec","fact";"c32","rate";"c64","rate";"cmpd","";"ec32","diff";"ec64","diff";"f","fact";"family","";"n","raw";"s",""},2,FALSE)</f>
        <v>rate</v>
      </c>
      <c r="L1767" s="4" t="str">
        <f t="shared" si="108"/>
        <v/>
      </c>
      <c r="M1767" s="5" t="str">
        <f t="shared" si="109"/>
        <v/>
      </c>
      <c r="N1767" s="5" t="str">
        <f t="shared" si="110"/>
        <v/>
      </c>
      <c r="O1767" s="5" t="str">
        <f t="shared" si="111"/>
        <v/>
      </c>
    </row>
    <row r="1768" spans="1:15">
      <c r="A1768" s="5" t="s">
        <v>4275</v>
      </c>
      <c r="B1768" s="5" t="s">
        <v>30</v>
      </c>
      <c r="C1768" s="5" t="s">
        <v>145</v>
      </c>
      <c r="D1768" s="5" t="s">
        <v>4276</v>
      </c>
      <c r="E1768" s="5" t="s">
        <v>4277</v>
      </c>
      <c r="F1768" s="5"/>
      <c r="G1768" s="5">
        <v>7</v>
      </c>
      <c r="H1768" s="5" t="s">
        <v>27</v>
      </c>
      <c r="I1768" s="5">
        <v>-1</v>
      </c>
      <c r="J1768" s="5"/>
      <c r="K1768" s="4" t="str">
        <f>VLOOKUP(IF(ISBLANK(J1768),C1768,LEFT(J1768,IFERROR(FIND("_",LEFT(J1768,4)),1)-1)),{"","fact";"c","reset";"tc","reset";"ec","reset";"tec","fact";"c32","rate";"c64","rate";"cmpd","";"ec32","diff";"ec64","diff";"f","fact";"family","";"n","raw";"s",""},2,FALSE)</f>
        <v>fact</v>
      </c>
      <c r="L1768" s="4" t="str">
        <f t="shared" si="108"/>
        <v/>
      </c>
      <c r="M1768" s="5" t="str">
        <f t="shared" si="109"/>
        <v/>
      </c>
      <c r="N1768" s="5" t="str">
        <f t="shared" si="110"/>
        <v/>
      </c>
      <c r="O1768" s="5" t="str">
        <f t="shared" si="111"/>
        <v/>
      </c>
    </row>
    <row r="1769" spans="1:15">
      <c r="A1769" s="5" t="s">
        <v>4278</v>
      </c>
      <c r="B1769" s="5" t="s">
        <v>30</v>
      </c>
      <c r="C1769" s="5" t="s">
        <v>145</v>
      </c>
      <c r="D1769" s="5" t="s">
        <v>4279</v>
      </c>
      <c r="E1769" s="5" t="s">
        <v>4280</v>
      </c>
      <c r="F1769" s="5"/>
      <c r="G1769" s="5">
        <v>7</v>
      </c>
      <c r="H1769" s="5" t="s">
        <v>27</v>
      </c>
      <c r="I1769" s="5">
        <v>-1</v>
      </c>
      <c r="J1769" s="5"/>
      <c r="K1769" s="4" t="str">
        <f>VLOOKUP(IF(ISBLANK(J1769),C1769,LEFT(J1769,IFERROR(FIND("_",LEFT(J1769,4)),1)-1)),{"","fact";"c","reset";"tc","reset";"ec","reset";"tec","fact";"c32","rate";"c64","rate";"cmpd","";"ec32","diff";"ec64","diff";"f","fact";"family","";"n","raw";"s",""},2,FALSE)</f>
        <v>fact</v>
      </c>
      <c r="L1769" s="4" t="str">
        <f t="shared" si="108"/>
        <v/>
      </c>
      <c r="M1769" s="5" t="str">
        <f t="shared" si="109"/>
        <v/>
      </c>
      <c r="N1769" s="5" t="str">
        <f t="shared" si="110"/>
        <v/>
      </c>
      <c r="O1769" s="5" t="str">
        <f t="shared" si="111"/>
        <v/>
      </c>
    </row>
    <row r="1770" spans="1:15">
      <c r="A1770" s="5" t="s">
        <v>4281</v>
      </c>
      <c r="B1770" s="5" t="s">
        <v>30</v>
      </c>
      <c r="C1770" s="5" t="s">
        <v>35</v>
      </c>
      <c r="D1770" s="5" t="s">
        <v>4282</v>
      </c>
      <c r="E1770" s="5" t="s">
        <v>4283</v>
      </c>
      <c r="F1770" s="5"/>
      <c r="G1770" s="5">
        <v>7</v>
      </c>
      <c r="H1770" s="5" t="s">
        <v>27</v>
      </c>
      <c r="I1770" s="5">
        <v>-1</v>
      </c>
      <c r="J1770" s="5"/>
      <c r="K1770" s="4" t="str">
        <f>VLOOKUP(IF(ISBLANK(J1770),C1770,LEFT(J1770,IFERROR(FIND("_",LEFT(J1770,4)),1)-1)),{"","fact";"c","reset";"tc","reset";"ec","reset";"tec","fact";"c32","rate";"c64","rate";"cmpd","";"ec32","diff";"ec64","diff";"f","fact";"family","";"n","raw";"s",""},2,FALSE)</f>
        <v>rate</v>
      </c>
      <c r="L1770" s="4" t="str">
        <f t="shared" si="108"/>
        <v/>
      </c>
      <c r="M1770" s="5" t="str">
        <f t="shared" si="109"/>
        <v/>
      </c>
      <c r="N1770" s="5" t="str">
        <f t="shared" si="110"/>
        <v/>
      </c>
      <c r="O1770" s="5" t="str">
        <f t="shared" si="111"/>
        <v/>
      </c>
    </row>
    <row r="1771" spans="1:15">
      <c r="A1771" s="5" t="s">
        <v>4284</v>
      </c>
      <c r="B1771" s="5" t="s">
        <v>30</v>
      </c>
      <c r="C1771" s="5" t="s">
        <v>35</v>
      </c>
      <c r="D1771" s="5" t="s">
        <v>4285</v>
      </c>
      <c r="E1771" s="5" t="s">
        <v>4286</v>
      </c>
      <c r="F1771" s="5"/>
      <c r="G1771" s="5">
        <v>7</v>
      </c>
      <c r="H1771" s="5" t="s">
        <v>27</v>
      </c>
      <c r="I1771" s="5">
        <v>-1</v>
      </c>
      <c r="J1771" s="5"/>
      <c r="K1771" s="4" t="str">
        <f>VLOOKUP(IF(ISBLANK(J1771),C1771,LEFT(J1771,IFERROR(FIND("_",LEFT(J1771,4)),1)-1)),{"","fact";"c","reset";"tc","reset";"ec","reset";"tec","fact";"c32","rate";"c64","rate";"cmpd","";"ec32","diff";"ec64","diff";"f","fact";"family","";"n","raw";"s",""},2,FALSE)</f>
        <v>rate</v>
      </c>
      <c r="L1771" s="4" t="str">
        <f t="shared" si="108"/>
        <v/>
      </c>
      <c r="M1771" s="5" t="str">
        <f t="shared" si="109"/>
        <v/>
      </c>
      <c r="N1771" s="5" t="str">
        <f t="shared" si="110"/>
        <v/>
      </c>
      <c r="O1771" s="5" t="str">
        <f t="shared" si="111"/>
        <v/>
      </c>
    </row>
    <row r="1772" spans="1:15">
      <c r="A1772" s="5" t="s">
        <v>4287</v>
      </c>
      <c r="B1772" s="5" t="s">
        <v>30</v>
      </c>
      <c r="C1772" s="5" t="s">
        <v>35</v>
      </c>
      <c r="D1772" s="5" t="s">
        <v>4288</v>
      </c>
      <c r="E1772" s="5" t="s">
        <v>4289</v>
      </c>
      <c r="F1772" s="5"/>
      <c r="G1772" s="5">
        <v>7</v>
      </c>
      <c r="H1772" s="5" t="s">
        <v>27</v>
      </c>
      <c r="I1772" s="5">
        <v>-1</v>
      </c>
      <c r="J1772" s="5"/>
      <c r="K1772" s="4" t="str">
        <f>VLOOKUP(IF(ISBLANK(J1772),C1772,LEFT(J1772,IFERROR(FIND("_",LEFT(J1772,4)),1)-1)),{"","fact";"c","reset";"tc","reset";"ec","reset";"tec","fact";"c32","rate";"c64","rate";"cmpd","";"ec32","diff";"ec64","diff";"f","fact";"family","";"n","raw";"s",""},2,FALSE)</f>
        <v>rate</v>
      </c>
      <c r="L1772" s="4" t="str">
        <f t="shared" si="108"/>
        <v/>
      </c>
      <c r="M1772" s="5" t="str">
        <f t="shared" si="109"/>
        <v/>
      </c>
      <c r="N1772" s="5" t="str">
        <f t="shared" si="110"/>
        <v/>
      </c>
      <c r="O1772" s="5" t="str">
        <f t="shared" si="111"/>
        <v/>
      </c>
    </row>
    <row r="1773" spans="1:15">
      <c r="A1773" s="5" t="s">
        <v>4290</v>
      </c>
      <c r="B1773" s="5" t="s">
        <v>24</v>
      </c>
      <c r="C1773" s="5" t="s">
        <v>35</v>
      </c>
      <c r="D1773" s="5" t="s">
        <v>4291</v>
      </c>
      <c r="E1773" s="5" t="s">
        <v>4292</v>
      </c>
      <c r="F1773" s="5" t="s">
        <v>261</v>
      </c>
      <c r="G1773" s="5">
        <v>7</v>
      </c>
      <c r="H1773" s="5" t="s">
        <v>27</v>
      </c>
      <c r="I1773" s="5">
        <v>-1</v>
      </c>
      <c r="J1773" s="5"/>
      <c r="K1773" s="4" t="str">
        <f>VLOOKUP(IF(ISBLANK(J1773),C1773,LEFT(J1773,IFERROR(FIND("_",LEFT(J1773,4)),1)-1)),{"","fact";"c","reset";"tc","reset";"ec","reset";"tec","fact";"c32","rate";"c64","rate";"cmpd","";"ec32","diff";"ec64","diff";"f","fact";"family","";"n","raw";"s",""},2,FALSE)</f>
        <v>rate</v>
      </c>
      <c r="L1773" s="4" t="str">
        <f t="shared" si="108"/>
        <v/>
      </c>
      <c r="M1773" s="5" t="str">
        <f t="shared" si="109"/>
        <v/>
      </c>
      <c r="N1773" s="5" t="str">
        <f t="shared" si="110"/>
        <v/>
      </c>
      <c r="O1773" s="5" t="str">
        <f t="shared" si="111"/>
        <v/>
      </c>
    </row>
    <row r="1774" spans="1:15">
      <c r="A1774" s="5" t="s">
        <v>4962</v>
      </c>
      <c r="B1774" s="5" t="s">
        <v>4504</v>
      </c>
      <c r="C1774" s="5" t="s">
        <v>35</v>
      </c>
      <c r="D1774" s="5" t="s">
        <v>2681</v>
      </c>
      <c r="E1774" s="5" t="s">
        <v>4963</v>
      </c>
      <c r="F1774" s="5" t="s">
        <v>536</v>
      </c>
      <c r="G1774" s="5">
        <v>9</v>
      </c>
      <c r="H1774" s="5" t="s">
        <v>27</v>
      </c>
      <c r="I1774" s="5">
        <v>-1</v>
      </c>
      <c r="J1774" s="5"/>
      <c r="K1774" s="4" t="str">
        <f>VLOOKUP(IF(ISBLANK(J1774),C1774,LEFT(J1774,IFERROR(FIND("_",LEFT(J1774,4)),1)-1)),{"","fact";"c","reset";"tc","reset";"ec","reset";"tec","fact";"c32","rate";"c64","rate";"cmpd","";"ec32","diff";"ec64","diff";"f","fact";"family","";"n","raw";"s",""},2,FALSE)</f>
        <v>rate</v>
      </c>
      <c r="L1774" s="4" t="str">
        <f t="shared" si="108"/>
        <v/>
      </c>
      <c r="M1774" s="5" t="str">
        <f t="shared" si="109"/>
        <v/>
      </c>
      <c r="N1774" s="5" t="str">
        <f t="shared" si="110"/>
        <v/>
      </c>
      <c r="O1774" s="5" t="str">
        <f t="shared" si="111"/>
        <v/>
      </c>
    </row>
    <row r="1775" spans="1:15">
      <c r="A1775" s="5" t="s">
        <v>4964</v>
      </c>
      <c r="B1775" s="5" t="s">
        <v>4504</v>
      </c>
      <c r="C1775" s="5" t="s">
        <v>455</v>
      </c>
      <c r="D1775" s="5" t="s">
        <v>2835</v>
      </c>
      <c r="E1775" s="5" t="s">
        <v>4965</v>
      </c>
      <c r="F1775" s="5" t="s">
        <v>380</v>
      </c>
      <c r="G1775" s="5">
        <v>-1</v>
      </c>
      <c r="H1775" s="5" t="s">
        <v>27</v>
      </c>
      <c r="I1775" s="5">
        <v>1</v>
      </c>
      <c r="J1775" s="5" t="s">
        <v>4966</v>
      </c>
      <c r="K1775" s="4" t="str">
        <f>VLOOKUP(IF(ISBLANK(J1775),C1775,LEFT(J1775,IFERROR(FIND("_",LEFT(J1775,4)),1)-1)),{"","fact";"c","reset";"tc","reset";"ec","reset";"tec","fact";"c32","rate";"c64","rate";"cmpd","";"ec32","diff";"ec64","diff";"f","fact";"family","";"n","raw";"s",""},2,FALSE)</f>
        <v>fact</v>
      </c>
      <c r="L1775" s="4" t="str">
        <f t="shared" si="108"/>
        <v>busy + idle</v>
      </c>
      <c r="M1775" s="5" t="str">
        <f t="shared" si="109"/>
        <v>add</v>
      </c>
      <c r="N1775" s="5" t="str">
        <f t="shared" si="110"/>
        <v>busy</v>
      </c>
      <c r="O1775" s="5" t="str">
        <f t="shared" si="111"/>
        <v>idle</v>
      </c>
    </row>
    <row r="1776" spans="1:15">
      <c r="A1776" s="5" t="s">
        <v>4293</v>
      </c>
      <c r="B1776" s="5" t="s">
        <v>24</v>
      </c>
      <c r="C1776" s="5" t="s">
        <v>455</v>
      </c>
      <c r="D1776" s="5" t="s">
        <v>4294</v>
      </c>
      <c r="E1776" s="5" t="s">
        <v>4295</v>
      </c>
      <c r="F1776" s="5" t="s">
        <v>524</v>
      </c>
      <c r="G1776" s="5">
        <v>-1</v>
      </c>
      <c r="H1776" s="5" t="s">
        <v>27</v>
      </c>
      <c r="I1776" s="5">
        <v>1</v>
      </c>
      <c r="J1776" s="5" t="s">
        <v>4296</v>
      </c>
      <c r="K1776" s="4" t="str">
        <f>VLOOKUP(IF(ISBLANK(J1776),C1776,LEFT(J1776,IFERROR(FIND("_",LEFT(J1776,4)),1)-1)),{"","fact";"c","reset";"tc","reset";"ec","reset";"tec","fact";"c32","rate";"c64","rate";"cmpd","";"ec32","diff";"ec64","diff";"f","fact";"family","";"n","raw";"s",""},2,FALSE)</f>
        <v>fact</v>
      </c>
      <c r="L1776" s="4" t="str">
        <f t="shared" si="108"/>
        <v>100 * busy / used</v>
      </c>
      <c r="M1776" s="5" t="str">
        <f t="shared" si="109"/>
        <v>pct</v>
      </c>
      <c r="N1776" s="5" t="str">
        <f t="shared" si="110"/>
        <v>busy</v>
      </c>
      <c r="O1776" s="5" t="str">
        <f t="shared" si="111"/>
        <v>used</v>
      </c>
    </row>
    <row r="1777" spans="1:15">
      <c r="A1777" s="5" t="s">
        <v>4297</v>
      </c>
      <c r="B1777" s="5" t="s">
        <v>29</v>
      </c>
      <c r="C1777" s="5" t="s">
        <v>35</v>
      </c>
      <c r="D1777" s="5" t="s">
        <v>1110</v>
      </c>
      <c r="E1777" s="5" t="s">
        <v>4298</v>
      </c>
      <c r="F1777" s="5" t="s">
        <v>458</v>
      </c>
      <c r="G1777" s="5">
        <v>9</v>
      </c>
      <c r="H1777" s="5" t="s">
        <v>27</v>
      </c>
      <c r="I1777" s="5">
        <v>-1</v>
      </c>
      <c r="J1777" s="5"/>
      <c r="K1777" s="4" t="str">
        <f>VLOOKUP(IF(ISBLANK(J1777),C1777,LEFT(J1777,IFERROR(FIND("_",LEFT(J1777,4)),1)-1)),{"","fact";"c","reset";"tc","reset";"ec","reset";"tec","fact";"c32","rate";"c64","rate";"cmpd","";"ec32","diff";"ec64","diff";"f","fact";"family","";"n","raw";"s",""},2,FALSE)</f>
        <v>rate</v>
      </c>
      <c r="L1777" s="4" t="str">
        <f t="shared" si="108"/>
        <v/>
      </c>
      <c r="M1777" s="5" t="str">
        <f t="shared" si="109"/>
        <v/>
      </c>
      <c r="N1777" s="5" t="str">
        <f t="shared" si="110"/>
        <v/>
      </c>
      <c r="O1777" s="5" t="str">
        <f t="shared" si="111"/>
        <v/>
      </c>
    </row>
    <row r="1778" spans="1:15">
      <c r="A1778" s="5" t="s">
        <v>4299</v>
      </c>
      <c r="B1778" s="5" t="s">
        <v>24</v>
      </c>
      <c r="C1778" s="5" t="s">
        <v>35</v>
      </c>
      <c r="D1778" s="5" t="s">
        <v>1110</v>
      </c>
      <c r="E1778" s="5" t="s">
        <v>4300</v>
      </c>
      <c r="F1778" s="5" t="s">
        <v>261</v>
      </c>
      <c r="G1778" s="5">
        <v>7</v>
      </c>
      <c r="H1778" s="5" t="s">
        <v>27</v>
      </c>
      <c r="I1778" s="5">
        <v>-1</v>
      </c>
      <c r="J1778" s="5"/>
      <c r="K1778" s="4" t="str">
        <f>VLOOKUP(IF(ISBLANK(J1778),C1778,LEFT(J1778,IFERROR(FIND("_",LEFT(J1778,4)),1)-1)),{"","fact";"c","reset";"tc","reset";"ec","reset";"tec","fact";"c32","rate";"c64","rate";"cmpd","";"ec32","diff";"ec64","diff";"f","fact";"family","";"n","raw";"s",""},2,FALSE)</f>
        <v>rate</v>
      </c>
      <c r="L1778" s="4" t="str">
        <f t="shared" si="108"/>
        <v/>
      </c>
      <c r="M1778" s="5" t="str">
        <f t="shared" si="109"/>
        <v/>
      </c>
      <c r="N1778" s="5" t="str">
        <f t="shared" si="110"/>
        <v/>
      </c>
      <c r="O1778" s="5" t="str">
        <f t="shared" si="111"/>
        <v/>
      </c>
    </row>
    <row r="1779" spans="1:15">
      <c r="A1779" s="5" t="s">
        <v>4301</v>
      </c>
      <c r="B1779" s="5" t="s">
        <v>29</v>
      </c>
      <c r="C1779" s="5" t="s">
        <v>455</v>
      </c>
      <c r="D1779" s="5" t="s">
        <v>3384</v>
      </c>
      <c r="E1779" s="5" t="s">
        <v>4302</v>
      </c>
      <c r="F1779" s="5" t="s">
        <v>1122</v>
      </c>
      <c r="G1779" s="5">
        <v>-1</v>
      </c>
      <c r="H1779" s="5" t="s">
        <v>27</v>
      </c>
      <c r="I1779" s="5">
        <v>1</v>
      </c>
      <c r="J1779" s="5" t="s">
        <v>471</v>
      </c>
      <c r="K1779" s="4" t="str">
        <f>VLOOKUP(IF(ISBLANK(J1779),C1779,LEFT(J1779,IFERROR(FIND("_",LEFT(J1779,4)),1)-1)),{"","fact";"c","reset";"tc","reset";"ec","reset";"tec","fact";"c32","rate";"c64","rate";"cmpd","";"ec32","diff";"ec64","diff";"f","fact";"family","";"n","raw";"s",""},2,FALSE)</f>
        <v>fact</v>
      </c>
      <c r="L1779" s="4" t="str">
        <f t="shared" si="108"/>
        <v>writeBytes / writes</v>
      </c>
      <c r="M1779" s="5" t="str">
        <f t="shared" si="109"/>
        <v>div</v>
      </c>
      <c r="N1779" s="5" t="str">
        <f t="shared" si="110"/>
        <v>writeBytes</v>
      </c>
      <c r="O1779" s="5" t="str">
        <f t="shared" si="111"/>
        <v>writes</v>
      </c>
    </row>
    <row r="1780" spans="1:15">
      <c r="A1780" s="5" t="s">
        <v>4303</v>
      </c>
      <c r="B1780" s="5" t="s">
        <v>24</v>
      </c>
      <c r="C1780" s="5" t="s">
        <v>30</v>
      </c>
      <c r="D1780" s="5" t="s">
        <v>4304</v>
      </c>
      <c r="E1780" s="5" t="s">
        <v>4305</v>
      </c>
      <c r="F1780" s="5"/>
      <c r="G1780" s="5">
        <v>15</v>
      </c>
      <c r="H1780" s="5" t="s">
        <v>27</v>
      </c>
      <c r="I1780" s="5">
        <v>-1</v>
      </c>
      <c r="J1780" s="5"/>
      <c r="K1780" s="4" t="str">
        <f>VLOOKUP(IF(ISBLANK(J1780),C1780,LEFT(J1780,IFERROR(FIND("_",LEFT(J1780,4)),1)-1)),{"","fact";"c","reset";"tc","reset";"ec","reset";"tec","fact";"c32","rate";"c64","rate";"cmpd","";"ec32","diff";"ec64","diff";"f","fact";"family","";"n","raw";"s",""},2,FALSE)</f>
        <v/>
      </c>
      <c r="L1780" s="4" t="str">
        <f t="shared" si="108"/>
        <v/>
      </c>
      <c r="M1780" s="5" t="str">
        <f t="shared" si="109"/>
        <v/>
      </c>
      <c r="N1780" s="5" t="str">
        <f t="shared" si="110"/>
        <v/>
      </c>
      <c r="O1780" s="5" t="str">
        <f t="shared" si="111"/>
        <v/>
      </c>
    </row>
    <row r="1781" spans="1:15">
      <c r="A1781" s="5" t="s">
        <v>4306</v>
      </c>
      <c r="B1781" s="5" t="s">
        <v>24</v>
      </c>
      <c r="C1781" s="5" t="s">
        <v>455</v>
      </c>
      <c r="D1781" s="5" t="s">
        <v>1136</v>
      </c>
      <c r="E1781" s="5" t="s">
        <v>4307</v>
      </c>
      <c r="F1781" s="5" t="s">
        <v>261</v>
      </c>
      <c r="G1781" s="5">
        <v>-1</v>
      </c>
      <c r="H1781" s="5" t="s">
        <v>27</v>
      </c>
      <c r="I1781" s="5">
        <v>1</v>
      </c>
      <c r="J1781" s="5" t="s">
        <v>4308</v>
      </c>
      <c r="K1781" s="4" t="str">
        <f>VLOOKUP(IF(ISBLANK(J1781),C1781,LEFT(J1781,IFERROR(FIND("_",LEFT(J1781,4)),1)-1)),{"","fact";"c","reset";"tc","reset";"ec","reset";"tec","fact";"c32","rate";"c64","rate";"cmpd","";"ec32","diff";"ec64","diff";"f","fact";"family","";"n","raw";"s",""},2,FALSE)</f>
        <v>reset</v>
      </c>
      <c r="L1781" s="4" t="str">
        <f t="shared" si="108"/>
        <v>writes + reads</v>
      </c>
      <c r="M1781" s="5" t="str">
        <f t="shared" si="109"/>
        <v>add</v>
      </c>
      <c r="N1781" s="5" t="str">
        <f t="shared" si="110"/>
        <v>writes</v>
      </c>
      <c r="O1781" s="5" t="str">
        <f t="shared" si="111"/>
        <v>reads</v>
      </c>
    </row>
    <row r="1782" spans="1:15">
      <c r="A1782" s="5" t="s">
        <v>4309</v>
      </c>
      <c r="B1782" s="5" t="s">
        <v>29</v>
      </c>
      <c r="C1782" s="5" t="s">
        <v>145</v>
      </c>
      <c r="D1782" s="5" t="s">
        <v>4310</v>
      </c>
      <c r="E1782" s="5" t="s">
        <v>4311</v>
      </c>
      <c r="F1782" s="5" t="s">
        <v>81</v>
      </c>
      <c r="G1782" s="5">
        <v>-1</v>
      </c>
      <c r="H1782" s="5" t="s">
        <v>27</v>
      </c>
      <c r="I1782" s="5">
        <v>-1</v>
      </c>
      <c r="J1782" s="5"/>
      <c r="K1782" s="4" t="str">
        <f>VLOOKUP(IF(ISBLANK(J1782),C1782,LEFT(J1782,IFERROR(FIND("_",LEFT(J1782,4)),1)-1)),{"","fact";"c","reset";"tc","reset";"ec","reset";"tec","fact";"c32","rate";"c64","rate";"cmpd","";"ec32","diff";"ec64","diff";"f","fact";"family","";"n","raw";"s",""},2,FALSE)</f>
        <v>fact</v>
      </c>
      <c r="L1782" s="4" t="str">
        <f t="shared" si="108"/>
        <v/>
      </c>
      <c r="M1782" s="5" t="str">
        <f t="shared" si="109"/>
        <v/>
      </c>
      <c r="N1782" s="5" t="str">
        <f t="shared" si="110"/>
        <v/>
      </c>
      <c r="O1782" s="5" t="str">
        <f t="shared" si="111"/>
        <v/>
      </c>
    </row>
    <row r="1783" spans="1:15">
      <c r="A1783" s="5" t="s">
        <v>4312</v>
      </c>
      <c r="B1783" s="5" t="s">
        <v>29</v>
      </c>
      <c r="C1783" s="5" t="s">
        <v>145</v>
      </c>
      <c r="D1783" s="5" t="s">
        <v>4313</v>
      </c>
      <c r="E1783" s="5" t="s">
        <v>4314</v>
      </c>
      <c r="F1783" s="5" t="s">
        <v>4315</v>
      </c>
      <c r="G1783" s="5">
        <v>-1</v>
      </c>
      <c r="H1783" s="5" t="s">
        <v>27</v>
      </c>
      <c r="I1783" s="5">
        <v>-1</v>
      </c>
      <c r="J1783" s="5"/>
      <c r="K1783" s="4" t="str">
        <f>VLOOKUP(IF(ISBLANK(J1783),C1783,LEFT(J1783,IFERROR(FIND("_",LEFT(J1783,4)),1)-1)),{"","fact";"c","reset";"tc","reset";"ec","reset";"tec","fact";"c32","rate";"c64","rate";"cmpd","";"ec32","diff";"ec64","diff";"f","fact";"family","";"n","raw";"s",""},2,FALSE)</f>
        <v>fact</v>
      </c>
      <c r="L1783" s="4" t="str">
        <f t="shared" si="108"/>
        <v/>
      </c>
      <c r="M1783" s="5" t="str">
        <f t="shared" si="109"/>
        <v/>
      </c>
      <c r="N1783" s="5" t="str">
        <f t="shared" si="110"/>
        <v/>
      </c>
      <c r="O1783" s="5" t="str">
        <f t="shared" si="111"/>
        <v/>
      </c>
    </row>
    <row r="1784" spans="1:15">
      <c r="A1784" s="5" t="s">
        <v>4316</v>
      </c>
      <c r="B1784" s="5" t="s">
        <v>29</v>
      </c>
      <c r="C1784" s="5" t="s">
        <v>145</v>
      </c>
      <c r="D1784" s="5" t="s">
        <v>4317</v>
      </c>
      <c r="E1784" s="5" t="s">
        <v>4318</v>
      </c>
      <c r="F1784" s="5" t="s">
        <v>2899</v>
      </c>
      <c r="G1784" s="5">
        <v>-1</v>
      </c>
      <c r="H1784" s="5" t="s">
        <v>27</v>
      </c>
      <c r="I1784" s="5">
        <v>-1</v>
      </c>
      <c r="J1784" s="5"/>
      <c r="K1784" s="4" t="str">
        <f>VLOOKUP(IF(ISBLANK(J1784),C1784,LEFT(J1784,IFERROR(FIND("_",LEFT(J1784,4)),1)-1)),{"","fact";"c","reset";"tc","reset";"ec","reset";"tec","fact";"c32","rate";"c64","rate";"cmpd","";"ec32","diff";"ec64","diff";"f","fact";"family","";"n","raw";"s",""},2,FALSE)</f>
        <v>fact</v>
      </c>
      <c r="L1784" s="4" t="str">
        <f t="shared" si="108"/>
        <v/>
      </c>
      <c r="M1784" s="5" t="str">
        <f t="shared" si="109"/>
        <v/>
      </c>
      <c r="N1784" s="5" t="str">
        <f t="shared" si="110"/>
        <v/>
      </c>
      <c r="O1784" s="5" t="str">
        <f t="shared" si="111"/>
        <v/>
      </c>
    </row>
    <row r="1785" spans="1:15">
      <c r="A1785" s="5" t="s">
        <v>4319</v>
      </c>
      <c r="B1785" s="5" t="s">
        <v>29</v>
      </c>
      <c r="C1785" s="5" t="s">
        <v>145</v>
      </c>
      <c r="D1785" s="5" t="s">
        <v>4320</v>
      </c>
      <c r="E1785" s="5" t="s">
        <v>4321</v>
      </c>
      <c r="F1785" s="5" t="s">
        <v>2899</v>
      </c>
      <c r="G1785" s="5">
        <v>-1</v>
      </c>
      <c r="H1785" s="5" t="s">
        <v>27</v>
      </c>
      <c r="I1785" s="5">
        <v>-1</v>
      </c>
      <c r="J1785" s="5"/>
      <c r="K1785" s="4" t="str">
        <f>VLOOKUP(IF(ISBLANK(J1785),C1785,LEFT(J1785,IFERROR(FIND("_",LEFT(J1785,4)),1)-1)),{"","fact";"c","reset";"tc","reset";"ec","reset";"tec","fact";"c32","rate";"c64","rate";"cmpd","";"ec32","diff";"ec64","diff";"f","fact";"family","";"n","raw";"s",""},2,FALSE)</f>
        <v>fact</v>
      </c>
      <c r="L1785" s="4" t="str">
        <f t="shared" si="108"/>
        <v/>
      </c>
      <c r="M1785" s="5" t="str">
        <f t="shared" si="109"/>
        <v/>
      </c>
      <c r="N1785" s="5" t="str">
        <f t="shared" si="110"/>
        <v/>
      </c>
      <c r="O1785" s="5" t="str">
        <f t="shared" si="111"/>
        <v/>
      </c>
    </row>
    <row r="1786" spans="1:15">
      <c r="A1786" s="5" t="s">
        <v>4322</v>
      </c>
      <c r="B1786" s="5" t="s">
        <v>29</v>
      </c>
      <c r="C1786" s="5" t="s">
        <v>145</v>
      </c>
      <c r="D1786" s="5" t="s">
        <v>4323</v>
      </c>
      <c r="E1786" s="5" t="s">
        <v>4324</v>
      </c>
      <c r="F1786" s="5" t="s">
        <v>81</v>
      </c>
      <c r="G1786" s="5">
        <v>-1</v>
      </c>
      <c r="H1786" s="5" t="s">
        <v>27</v>
      </c>
      <c r="I1786" s="5">
        <v>-1</v>
      </c>
      <c r="J1786" s="5"/>
      <c r="K1786" s="4" t="str">
        <f>VLOOKUP(IF(ISBLANK(J1786),C1786,LEFT(J1786,IFERROR(FIND("_",LEFT(J1786,4)),1)-1)),{"","fact";"c","reset";"tc","reset";"ec","reset";"tec","fact";"c32","rate";"c64","rate";"cmpd","";"ec32","diff";"ec64","diff";"f","fact";"family","";"n","raw";"s",""},2,FALSE)</f>
        <v>fact</v>
      </c>
      <c r="L1786" s="4" t="str">
        <f t="shared" si="108"/>
        <v/>
      </c>
      <c r="M1786" s="5" t="str">
        <f t="shared" si="109"/>
        <v/>
      </c>
      <c r="N1786" s="5" t="str">
        <f t="shared" si="110"/>
        <v/>
      </c>
      <c r="O1786" s="5" t="str">
        <f t="shared" si="111"/>
        <v/>
      </c>
    </row>
    <row r="1787" spans="1:15">
      <c r="A1787" s="5" t="s">
        <v>4325</v>
      </c>
      <c r="B1787" s="5" t="s">
        <v>29</v>
      </c>
      <c r="C1787" s="5" t="s">
        <v>145</v>
      </c>
      <c r="D1787" s="5" t="s">
        <v>4326</v>
      </c>
      <c r="E1787" s="5" t="s">
        <v>4327</v>
      </c>
      <c r="F1787" s="5" t="s">
        <v>4315</v>
      </c>
      <c r="G1787" s="5">
        <v>-1</v>
      </c>
      <c r="H1787" s="5" t="s">
        <v>27</v>
      </c>
      <c r="I1787" s="5">
        <v>-1</v>
      </c>
      <c r="J1787" s="5"/>
      <c r="K1787" s="4" t="str">
        <f>VLOOKUP(IF(ISBLANK(J1787),C1787,LEFT(J1787,IFERROR(FIND("_",LEFT(J1787,4)),1)-1)),{"","fact";"c","reset";"tc","reset";"ec","reset";"tec","fact";"c32","rate";"c64","rate";"cmpd","";"ec32","diff";"ec64","diff";"f","fact";"family","";"n","raw";"s",""},2,FALSE)</f>
        <v>fact</v>
      </c>
      <c r="L1787" s="4" t="str">
        <f t="shared" si="108"/>
        <v/>
      </c>
      <c r="M1787" s="5" t="str">
        <f t="shared" si="109"/>
        <v/>
      </c>
      <c r="N1787" s="5" t="str">
        <f t="shared" si="110"/>
        <v/>
      </c>
      <c r="O1787" s="5" t="str">
        <f t="shared" si="111"/>
        <v/>
      </c>
    </row>
    <row r="1788" spans="1:15">
      <c r="A1788" s="5" t="s">
        <v>4328</v>
      </c>
      <c r="B1788" s="5" t="s">
        <v>30</v>
      </c>
      <c r="C1788" s="5" t="s">
        <v>35</v>
      </c>
      <c r="D1788" s="5" t="s">
        <v>1055</v>
      </c>
      <c r="E1788" s="5" t="s">
        <v>4329</v>
      </c>
      <c r="F1788" s="5" t="s">
        <v>38</v>
      </c>
      <c r="G1788" s="5">
        <v>3</v>
      </c>
      <c r="H1788" s="5" t="s">
        <v>27</v>
      </c>
      <c r="I1788" s="5">
        <v>-1</v>
      </c>
      <c r="J1788" s="5"/>
      <c r="K1788" s="4" t="str">
        <f>VLOOKUP(IF(ISBLANK(J1788),C1788,LEFT(J1788,IFERROR(FIND("_",LEFT(J1788,4)),1)-1)),{"","fact";"c","reset";"tc","reset";"ec","reset";"tec","fact";"c32","rate";"c64","rate";"cmpd","";"ec32","diff";"ec64","diff";"f","fact";"family","";"n","raw";"s",""},2,FALSE)</f>
        <v>rate</v>
      </c>
      <c r="L1788" s="4" t="str">
        <f t="shared" si="108"/>
        <v/>
      </c>
      <c r="M1788" s="5" t="str">
        <f t="shared" si="109"/>
        <v/>
      </c>
      <c r="N1788" s="5" t="str">
        <f t="shared" si="110"/>
        <v/>
      </c>
      <c r="O1788" s="5" t="str">
        <f t="shared" si="111"/>
        <v/>
      </c>
    </row>
    <row r="1789" spans="1:15">
      <c r="A1789" s="5" t="s">
        <v>4330</v>
      </c>
      <c r="B1789" s="5" t="s">
        <v>24</v>
      </c>
      <c r="C1789" s="5" t="s">
        <v>35</v>
      </c>
      <c r="D1789" s="5" t="s">
        <v>1055</v>
      </c>
      <c r="E1789" s="5" t="s">
        <v>4331</v>
      </c>
      <c r="F1789" s="5" t="s">
        <v>261</v>
      </c>
      <c r="G1789" s="5">
        <v>3</v>
      </c>
      <c r="H1789" s="5" t="s">
        <v>27</v>
      </c>
      <c r="I1789" s="5">
        <v>-1</v>
      </c>
      <c r="J1789" s="5"/>
      <c r="K1789" s="4" t="str">
        <f>VLOOKUP(IF(ISBLANK(J1789),C1789,LEFT(J1789,IFERROR(FIND("_",LEFT(J1789,4)),1)-1)),{"","fact";"c","reset";"tc","reset";"ec","reset";"tec","fact";"c32","rate";"c64","rate";"cmpd","";"ec32","diff";"ec64","diff";"f","fact";"family","";"n","raw";"s",""},2,FALSE)</f>
        <v>rate</v>
      </c>
      <c r="L1789" s="4" t="str">
        <f t="shared" si="108"/>
        <v/>
      </c>
      <c r="M1789" s="5" t="str">
        <f t="shared" si="109"/>
        <v/>
      </c>
      <c r="N1789" s="5" t="str">
        <f t="shared" si="110"/>
        <v/>
      </c>
      <c r="O1789" s="5" t="str">
        <f t="shared" si="111"/>
        <v/>
      </c>
    </row>
    <row r="1790" spans="1:15">
      <c r="A1790" s="5" t="s">
        <v>4332</v>
      </c>
      <c r="B1790" s="5" t="s">
        <v>29</v>
      </c>
      <c r="C1790" s="5" t="s">
        <v>455</v>
      </c>
      <c r="D1790" s="5" t="s">
        <v>4294</v>
      </c>
      <c r="E1790" s="5" t="s">
        <v>4333</v>
      </c>
      <c r="F1790" s="5" t="s">
        <v>524</v>
      </c>
      <c r="G1790" s="5">
        <v>-1</v>
      </c>
      <c r="H1790" s="5" t="s">
        <v>27</v>
      </c>
      <c r="I1790" s="5">
        <v>1</v>
      </c>
      <c r="J1790" s="5" t="s">
        <v>4334</v>
      </c>
      <c r="K1790" s="4" t="str">
        <f>VLOOKUP(IF(ISBLANK(J1790),C1790,LEFT(J1790,IFERROR(FIND("_",LEFT(J1790,4)),1)-1)),{"","fact";"c","reset";"tc","reset";"ec","reset";"tec","fact";"c32","rate";"c64","rate";"cmpd","";"ec32","diff";"ec64","diff";"f","fact";"family","";"n","raw";"s",""},2,FALSE)</f>
        <v>fact</v>
      </c>
      <c r="L1790" s="4" t="str">
        <f t="shared" si="108"/>
        <v>100 * calls / store.totalCalls</v>
      </c>
      <c r="M1790" s="5" t="str">
        <f t="shared" si="109"/>
        <v>pct</v>
      </c>
      <c r="N1790" s="5" t="str">
        <f t="shared" si="110"/>
        <v>calls</v>
      </c>
      <c r="O1790" s="5" t="str">
        <f t="shared" si="111"/>
        <v>store.totalCalls</v>
      </c>
    </row>
    <row r="1791" spans="1:15">
      <c r="A1791" s="5" t="s">
        <v>4335</v>
      </c>
      <c r="B1791" s="5" t="s">
        <v>30</v>
      </c>
      <c r="C1791" s="5" t="s">
        <v>35</v>
      </c>
      <c r="D1791" s="5" t="s">
        <v>1110</v>
      </c>
      <c r="E1791" s="5" t="s">
        <v>4336</v>
      </c>
      <c r="F1791" s="5" t="s">
        <v>38</v>
      </c>
      <c r="G1791" s="5">
        <v>3</v>
      </c>
      <c r="H1791" s="5" t="s">
        <v>27</v>
      </c>
      <c r="I1791" s="5">
        <v>-1</v>
      </c>
      <c r="J1791" s="5"/>
      <c r="K1791" s="4" t="str">
        <f>VLOOKUP(IF(ISBLANK(J1791),C1791,LEFT(J1791,IFERROR(FIND("_",LEFT(J1791,4)),1)-1)),{"","fact";"c","reset";"tc","reset";"ec","reset";"tec","fact";"c32","rate";"c64","rate";"cmpd","";"ec32","diff";"ec64","diff";"f","fact";"family","";"n","raw";"s",""},2,FALSE)</f>
        <v>rate</v>
      </c>
      <c r="L1791" s="4" t="str">
        <f t="shared" si="108"/>
        <v/>
      </c>
      <c r="M1791" s="5" t="str">
        <f t="shared" si="109"/>
        <v/>
      </c>
      <c r="N1791" s="5" t="str">
        <f t="shared" si="110"/>
        <v/>
      </c>
      <c r="O1791" s="5" t="str">
        <f t="shared" si="111"/>
        <v/>
      </c>
    </row>
    <row r="1792" spans="1:15">
      <c r="A1792" s="5" t="s">
        <v>4337</v>
      </c>
      <c r="B1792" s="5" t="s">
        <v>24</v>
      </c>
      <c r="C1792" s="5" t="s">
        <v>35</v>
      </c>
      <c r="D1792" s="5" t="s">
        <v>1110</v>
      </c>
      <c r="E1792" s="5" t="s">
        <v>4338</v>
      </c>
      <c r="F1792" s="5" t="s">
        <v>261</v>
      </c>
      <c r="G1792" s="5">
        <v>3</v>
      </c>
      <c r="H1792" s="5" t="s">
        <v>27</v>
      </c>
      <c r="I1792" s="5">
        <v>-1</v>
      </c>
      <c r="J1792" s="5"/>
      <c r="K1792" s="4" t="str">
        <f>VLOOKUP(IF(ISBLANK(J1792),C1792,LEFT(J1792,IFERROR(FIND("_",LEFT(J1792,4)),1)-1)),{"","fact";"c","reset";"tc","reset";"ec","reset";"tec","fact";"c32","rate";"c64","rate";"cmpd","";"ec32","diff";"ec64","diff";"f","fact";"family","";"n","raw";"s",""},2,FALSE)</f>
        <v>rate</v>
      </c>
      <c r="L1792" s="4" t="str">
        <f t="shared" si="108"/>
        <v/>
      </c>
      <c r="M1792" s="5" t="str">
        <f t="shared" si="109"/>
        <v/>
      </c>
      <c r="N1792" s="5" t="str">
        <f t="shared" si="110"/>
        <v/>
      </c>
      <c r="O1792" s="5" t="str">
        <f t="shared" si="111"/>
        <v/>
      </c>
    </row>
    <row r="1793" spans="1:15">
      <c r="A1793" s="5" t="s">
        <v>4339</v>
      </c>
      <c r="B1793" s="5" t="s">
        <v>29</v>
      </c>
      <c r="C1793" s="5" t="s">
        <v>30</v>
      </c>
      <c r="D1793" s="5" t="s">
        <v>4340</v>
      </c>
      <c r="E1793" s="5" t="s">
        <v>4341</v>
      </c>
      <c r="F1793" s="5"/>
      <c r="G1793" s="5">
        <v>10</v>
      </c>
      <c r="H1793" s="5" t="s">
        <v>27</v>
      </c>
      <c r="I1793" s="5">
        <v>-1</v>
      </c>
      <c r="J1793" s="5"/>
      <c r="K1793" s="4" t="str">
        <f>VLOOKUP(IF(ISBLANK(J1793),C1793,LEFT(J1793,IFERROR(FIND("_",LEFT(J1793,4)),1)-1)),{"","fact";"c","reset";"tc","reset";"ec","reset";"tec","fact";"c32","rate";"c64","rate";"cmpd","";"ec32","diff";"ec64","diff";"f","fact";"family","";"n","raw";"s",""},2,FALSE)</f>
        <v/>
      </c>
      <c r="L1793" s="4" t="str">
        <f t="shared" si="108"/>
        <v/>
      </c>
      <c r="M1793" s="5" t="str">
        <f t="shared" si="109"/>
        <v/>
      </c>
      <c r="N1793" s="5" t="str">
        <f t="shared" si="110"/>
        <v/>
      </c>
      <c r="O1793" s="5" t="str">
        <f t="shared" si="111"/>
        <v/>
      </c>
    </row>
    <row r="1794" spans="1:15">
      <c r="A1794" s="5" t="s">
        <v>4342</v>
      </c>
      <c r="B1794" s="5" t="s">
        <v>30</v>
      </c>
      <c r="C1794" s="5" t="s">
        <v>35</v>
      </c>
      <c r="D1794" s="5" t="s">
        <v>4343</v>
      </c>
      <c r="E1794" s="5" t="s">
        <v>4344</v>
      </c>
      <c r="F1794" s="5" t="s">
        <v>242</v>
      </c>
      <c r="G1794" s="5">
        <v>-1</v>
      </c>
      <c r="H1794" s="5" t="s">
        <v>27</v>
      </c>
      <c r="I1794" s="5">
        <v>-1</v>
      </c>
      <c r="J1794" s="5"/>
      <c r="K1794" s="4" t="str">
        <f>VLOOKUP(IF(ISBLANK(J1794),C1794,LEFT(J1794,IFERROR(FIND("_",LEFT(J1794,4)),1)-1)),{"","fact";"c","reset";"tc","reset";"ec","reset";"tec","fact";"c32","rate";"c64","rate";"cmpd","";"ec32","diff";"ec64","diff";"f","fact";"family","";"n","raw";"s",""},2,FALSE)</f>
        <v>rate</v>
      </c>
      <c r="L1794" s="4" t="str">
        <f t="shared" ref="L1794:L1849" si="112">IF(M1794="div",CONCATENATE(N1794," / ",O1794),IF(M1794="sub",CONCATENATE(N1794," - ",O1794),IF(M1794="add",CONCATENATE(N1794," + ",O1794),IF(M1794="mult",CONCATENATE(N1794," * ",O1794),IF(M1794="pct",CONCATENATE("100 * ",N1794," / ",O1794),IF(M1794="sum",CONCATENATE("∑ (",N1794,IF(LEN(O1794)=0,""," + "),SUBSTITUTE(O1794,","," + "),")"),""))))))</f>
        <v/>
      </c>
      <c r="M1794" s="5" t="str">
        <f t="shared" ref="M1794:M1849" si="113">IF(ISBLANK(J1794),"",RIGHT(LEFT(J1794,FIND(",",J1794)-1),LEN(LEFT(J1794,FIND(",",J1794)-1))-IFERROR(FIND("_",LEFT(J1794,FIND(",",J1794)-1)),0)))</f>
        <v/>
      </c>
      <c r="N1794" s="5" t="str">
        <f t="shared" ref="N1794:N1849" si="114">IF(ISBLANK(J1794),"",MID(J1794,FIND(",",J1794)+1,IFERROR(FIND(",",J1794,FIND(",",J1794)+1)-FIND(",",J1794)-1,LEN(J1794))))</f>
        <v/>
      </c>
      <c r="O1794" s="5" t="str">
        <f t="shared" ref="O1794:O1849" si="115">IF(ISBLANK(J1794),"",IFERROR(RIGHT(J1794,LEN(J1794)-FIND(",",J1794,FIND(",",J1794)+1)),""))</f>
        <v/>
      </c>
    </row>
    <row r="1795" spans="1:15">
      <c r="A1795" s="5" t="s">
        <v>4345</v>
      </c>
      <c r="B1795" s="5" t="s">
        <v>29</v>
      </c>
      <c r="C1795" s="5" t="s">
        <v>30</v>
      </c>
      <c r="D1795" s="5" t="s">
        <v>4346</v>
      </c>
      <c r="E1795" s="5" t="s">
        <v>4347</v>
      </c>
      <c r="F1795" s="5"/>
      <c r="G1795" s="5">
        <v>10</v>
      </c>
      <c r="H1795" s="5" t="s">
        <v>27</v>
      </c>
      <c r="I1795" s="5">
        <v>-1</v>
      </c>
      <c r="J1795" s="5"/>
      <c r="K1795" s="4" t="str">
        <f>VLOOKUP(IF(ISBLANK(J1795),C1795,LEFT(J1795,IFERROR(FIND("_",LEFT(J1795,4)),1)-1)),{"","fact";"c","reset";"tc","reset";"ec","reset";"tec","fact";"c32","rate";"c64","rate";"cmpd","";"ec32","diff";"ec64","diff";"f","fact";"family","";"n","raw";"s",""},2,FALSE)</f>
        <v/>
      </c>
      <c r="L1795" s="4" t="str">
        <f t="shared" si="112"/>
        <v/>
      </c>
      <c r="M1795" s="5" t="str">
        <f t="shared" si="113"/>
        <v/>
      </c>
      <c r="N1795" s="5" t="str">
        <f t="shared" si="114"/>
        <v/>
      </c>
      <c r="O1795" s="5" t="str">
        <f t="shared" si="115"/>
        <v/>
      </c>
    </row>
    <row r="1796" spans="1:15">
      <c r="A1796" s="5" t="s">
        <v>4348</v>
      </c>
      <c r="B1796" s="5" t="s">
        <v>30</v>
      </c>
      <c r="C1796" s="5" t="s">
        <v>35</v>
      </c>
      <c r="D1796" s="5" t="s">
        <v>4349</v>
      </c>
      <c r="E1796" s="5" t="s">
        <v>4350</v>
      </c>
      <c r="F1796" s="5" t="s">
        <v>242</v>
      </c>
      <c r="G1796" s="5">
        <v>-1</v>
      </c>
      <c r="H1796" s="5" t="s">
        <v>27</v>
      </c>
      <c r="I1796" s="5">
        <v>-1</v>
      </c>
      <c r="J1796" s="5"/>
      <c r="K1796" s="4" t="str">
        <f>VLOOKUP(IF(ISBLANK(J1796),C1796,LEFT(J1796,IFERROR(FIND("_",LEFT(J1796,4)),1)-1)),{"","fact";"c","reset";"tc","reset";"ec","reset";"tec","fact";"c32","rate";"c64","rate";"cmpd","";"ec32","diff";"ec64","diff";"f","fact";"family","";"n","raw";"s",""},2,FALSE)</f>
        <v>rate</v>
      </c>
      <c r="L1796" s="4" t="str">
        <f t="shared" si="112"/>
        <v/>
      </c>
      <c r="M1796" s="5" t="str">
        <f t="shared" si="113"/>
        <v/>
      </c>
      <c r="N1796" s="5" t="str">
        <f t="shared" si="114"/>
        <v/>
      </c>
      <c r="O1796" s="5" t="str">
        <f t="shared" si="115"/>
        <v/>
      </c>
    </row>
    <row r="1797" spans="1:15">
      <c r="A1797" s="5" t="s">
        <v>4351</v>
      </c>
      <c r="B1797" s="5" t="s">
        <v>24</v>
      </c>
      <c r="C1797" s="5" t="s">
        <v>35</v>
      </c>
      <c r="D1797" s="5" t="s">
        <v>4352</v>
      </c>
      <c r="E1797" s="5" t="s">
        <v>4353</v>
      </c>
      <c r="F1797" s="5" t="s">
        <v>458</v>
      </c>
      <c r="G1797" s="5">
        <v>-1</v>
      </c>
      <c r="H1797" s="5" t="s">
        <v>27</v>
      </c>
      <c r="I1797" s="5"/>
      <c r="J1797" s="5"/>
      <c r="K1797" s="4" t="str">
        <f>VLOOKUP(IF(ISBLANK(J1797),C1797,LEFT(J1797,IFERROR(FIND("_",LEFT(J1797,4)),1)-1)),{"","fact";"c","reset";"tc","reset";"ec","reset";"tec","fact";"c32","rate";"c64","rate";"cmpd","";"ec32","diff";"ec64","diff";"f","fact";"family","";"n","raw";"s",""},2,FALSE)</f>
        <v>rate</v>
      </c>
      <c r="L1797" s="4" t="str">
        <f t="shared" si="112"/>
        <v/>
      </c>
      <c r="M1797" s="5" t="str">
        <f t="shared" si="113"/>
        <v/>
      </c>
      <c r="N1797" s="5" t="str">
        <f t="shared" si="114"/>
        <v/>
      </c>
      <c r="O1797" s="5" t="str">
        <f t="shared" si="115"/>
        <v/>
      </c>
    </row>
    <row r="1798" spans="1:15">
      <c r="A1798" s="5" t="s">
        <v>4354</v>
      </c>
      <c r="B1798" s="5" t="s">
        <v>24</v>
      </c>
      <c r="C1798" s="5" t="s">
        <v>30</v>
      </c>
      <c r="D1798" s="5" t="s">
        <v>4355</v>
      </c>
      <c r="E1798" s="5" t="s">
        <v>4356</v>
      </c>
      <c r="F1798" s="5"/>
      <c r="G1798" s="5">
        <v>15</v>
      </c>
      <c r="H1798" s="5" t="s">
        <v>27</v>
      </c>
      <c r="I1798" s="5">
        <v>-1</v>
      </c>
      <c r="J1798" s="5"/>
      <c r="K1798" s="4" t="str">
        <f>VLOOKUP(IF(ISBLANK(J1798),C1798,LEFT(J1798,IFERROR(FIND("_",LEFT(J1798,4)),1)-1)),{"","fact";"c","reset";"tc","reset";"ec","reset";"tec","fact";"c32","rate";"c64","rate";"cmpd","";"ec32","diff";"ec64","diff";"f","fact";"family","";"n","raw";"s",""},2,FALSE)</f>
        <v/>
      </c>
      <c r="L1798" s="4" t="str">
        <f t="shared" si="112"/>
        <v/>
      </c>
      <c r="M1798" s="5" t="str">
        <f t="shared" si="113"/>
        <v/>
      </c>
      <c r="N1798" s="5" t="str">
        <f t="shared" si="114"/>
        <v/>
      </c>
      <c r="O1798" s="5" t="str">
        <f t="shared" si="115"/>
        <v/>
      </c>
    </row>
    <row r="1799" spans="1:15">
      <c r="A1799" s="5" t="s">
        <v>4357</v>
      </c>
      <c r="B1799" s="5" t="s">
        <v>30</v>
      </c>
      <c r="C1799" s="5" t="s">
        <v>35</v>
      </c>
      <c r="D1799" s="5" t="s">
        <v>4358</v>
      </c>
      <c r="E1799" s="5" t="s">
        <v>4359</v>
      </c>
      <c r="F1799" s="5" t="s">
        <v>380</v>
      </c>
      <c r="G1799" s="5">
        <v>7</v>
      </c>
      <c r="H1799" s="5" t="s">
        <v>27</v>
      </c>
      <c r="I1799" s="5">
        <v>-1</v>
      </c>
      <c r="J1799" s="5"/>
      <c r="K1799" s="4" t="str">
        <f>VLOOKUP(IF(ISBLANK(J1799),C1799,LEFT(J1799,IFERROR(FIND("_",LEFT(J1799,4)),1)-1)),{"","fact";"c","reset";"tc","reset";"ec","reset";"tec","fact";"c32","rate";"c64","rate";"cmpd","";"ec32","diff";"ec64","diff";"f","fact";"family","";"n","raw";"s",""},2,FALSE)</f>
        <v>rate</v>
      </c>
      <c r="L1799" s="4" t="str">
        <f t="shared" si="112"/>
        <v/>
      </c>
      <c r="M1799" s="5" t="str">
        <f t="shared" si="113"/>
        <v/>
      </c>
      <c r="N1799" s="5" t="str">
        <f t="shared" si="114"/>
        <v/>
      </c>
      <c r="O1799" s="5" t="str">
        <f t="shared" si="115"/>
        <v/>
      </c>
    </row>
    <row r="1800" spans="1:15">
      <c r="A1800" s="5" t="s">
        <v>4360</v>
      </c>
      <c r="B1800" s="5" t="s">
        <v>24</v>
      </c>
      <c r="C1800" s="5" t="s">
        <v>35</v>
      </c>
      <c r="D1800" s="5" t="s">
        <v>4343</v>
      </c>
      <c r="E1800" s="5" t="s">
        <v>4361</v>
      </c>
      <c r="F1800" s="5" t="s">
        <v>261</v>
      </c>
      <c r="G1800" s="5">
        <v>7</v>
      </c>
      <c r="H1800" s="5" t="s">
        <v>27</v>
      </c>
      <c r="I1800" s="5">
        <v>-1</v>
      </c>
      <c r="J1800" s="5"/>
      <c r="K1800" s="4" t="str">
        <f>VLOOKUP(IF(ISBLANK(J1800),C1800,LEFT(J1800,IFERROR(FIND("_",LEFT(J1800,4)),1)-1)),{"","fact";"c","reset";"tc","reset";"ec","reset";"tec","fact";"c32","rate";"c64","rate";"cmpd","";"ec32","diff";"ec64","diff";"f","fact";"family","";"n","raw";"s",""},2,FALSE)</f>
        <v>rate</v>
      </c>
      <c r="L1800" s="4" t="str">
        <f t="shared" si="112"/>
        <v/>
      </c>
      <c r="M1800" s="5" t="str">
        <f t="shared" si="113"/>
        <v/>
      </c>
      <c r="N1800" s="5" t="str">
        <f t="shared" si="114"/>
        <v/>
      </c>
      <c r="O1800" s="5" t="str">
        <f t="shared" si="115"/>
        <v/>
      </c>
    </row>
    <row r="1801" spans="1:15">
      <c r="A1801" s="5" t="s">
        <v>4362</v>
      </c>
      <c r="B1801" s="5" t="s">
        <v>24</v>
      </c>
      <c r="C1801" s="5" t="s">
        <v>145</v>
      </c>
      <c r="D1801" s="5" t="s">
        <v>4363</v>
      </c>
      <c r="E1801" s="5" t="s">
        <v>4364</v>
      </c>
      <c r="F1801" s="5" t="s">
        <v>261</v>
      </c>
      <c r="G1801" s="5">
        <v>-1</v>
      </c>
      <c r="H1801" s="5" t="s">
        <v>27</v>
      </c>
      <c r="I1801" s="5">
        <v>-1</v>
      </c>
      <c r="J1801" s="5"/>
      <c r="K1801" s="4" t="str">
        <f>VLOOKUP(IF(ISBLANK(J1801),C1801,LEFT(J1801,IFERROR(FIND("_",LEFT(J1801,4)),1)-1)),{"","fact";"c","reset";"tc","reset";"ec","reset";"tec","fact";"c32","rate";"c64","rate";"cmpd","";"ec32","diff";"ec64","diff";"f","fact";"family","";"n","raw";"s",""},2,FALSE)</f>
        <v>fact</v>
      </c>
      <c r="L1801" s="4" t="str">
        <f t="shared" si="112"/>
        <v/>
      </c>
      <c r="M1801" s="5" t="str">
        <f t="shared" si="113"/>
        <v/>
      </c>
      <c r="N1801" s="5" t="str">
        <f t="shared" si="114"/>
        <v/>
      </c>
      <c r="O1801" s="5" t="str">
        <f t="shared" si="115"/>
        <v/>
      </c>
    </row>
    <row r="1802" spans="1:15">
      <c r="A1802" s="5" t="s">
        <v>4365</v>
      </c>
      <c r="B1802" s="5" t="s">
        <v>30</v>
      </c>
      <c r="C1802" s="5" t="s">
        <v>35</v>
      </c>
      <c r="D1802" s="5" t="s">
        <v>4366</v>
      </c>
      <c r="E1802" s="5" t="s">
        <v>4367</v>
      </c>
      <c r="F1802" s="5" t="s">
        <v>380</v>
      </c>
      <c r="G1802" s="5">
        <v>7</v>
      </c>
      <c r="H1802" s="5" t="s">
        <v>27</v>
      </c>
      <c r="I1802" s="5">
        <v>-1</v>
      </c>
      <c r="J1802" s="5"/>
      <c r="K1802" s="4" t="str">
        <f>VLOOKUP(IF(ISBLANK(J1802),C1802,LEFT(J1802,IFERROR(FIND("_",LEFT(J1802,4)),1)-1)),{"","fact";"c","reset";"tc","reset";"ec","reset";"tec","fact";"c32","rate";"c64","rate";"cmpd","";"ec32","diff";"ec64","diff";"f","fact";"family","";"n","raw";"s",""},2,FALSE)</f>
        <v>rate</v>
      </c>
      <c r="L1802" s="4" t="str">
        <f t="shared" si="112"/>
        <v/>
      </c>
      <c r="M1802" s="5" t="str">
        <f t="shared" si="113"/>
        <v/>
      </c>
      <c r="N1802" s="5" t="str">
        <f t="shared" si="114"/>
        <v/>
      </c>
      <c r="O1802" s="5" t="str">
        <f t="shared" si="115"/>
        <v/>
      </c>
    </row>
    <row r="1803" spans="1:15">
      <c r="A1803" s="5" t="s">
        <v>4368</v>
      </c>
      <c r="B1803" s="5" t="s">
        <v>24</v>
      </c>
      <c r="C1803" s="5" t="s">
        <v>145</v>
      </c>
      <c r="D1803" s="5" t="s">
        <v>4369</v>
      </c>
      <c r="E1803" s="5" t="s">
        <v>4370</v>
      </c>
      <c r="F1803" s="5" t="s">
        <v>261</v>
      </c>
      <c r="G1803" s="5">
        <v>-1</v>
      </c>
      <c r="H1803" s="5" t="s">
        <v>27</v>
      </c>
      <c r="I1803" s="5">
        <v>-1</v>
      </c>
      <c r="J1803" s="5"/>
      <c r="K1803" s="4" t="str">
        <f>VLOOKUP(IF(ISBLANK(J1803),C1803,LEFT(J1803,IFERROR(FIND("_",LEFT(J1803,4)),1)-1)),{"","fact";"c","reset";"tc","reset";"ec","reset";"tec","fact";"c32","rate";"c64","rate";"cmpd","";"ec32","diff";"ec64","diff";"f","fact";"family","";"n","raw";"s",""},2,FALSE)</f>
        <v>fact</v>
      </c>
      <c r="L1803" s="4" t="str">
        <f t="shared" si="112"/>
        <v/>
      </c>
      <c r="M1803" s="5" t="str">
        <f t="shared" si="113"/>
        <v/>
      </c>
      <c r="N1803" s="5" t="str">
        <f t="shared" si="114"/>
        <v/>
      </c>
      <c r="O1803" s="5" t="str">
        <f t="shared" si="115"/>
        <v/>
      </c>
    </row>
    <row r="1804" spans="1:15">
      <c r="A1804" s="5" t="s">
        <v>4967</v>
      </c>
      <c r="B1804" s="5" t="s">
        <v>4504</v>
      </c>
      <c r="C1804" s="5" t="s">
        <v>455</v>
      </c>
      <c r="D1804" s="5" t="s">
        <v>4968</v>
      </c>
      <c r="E1804" s="5" t="s">
        <v>4969</v>
      </c>
      <c r="F1804" s="5" t="s">
        <v>380</v>
      </c>
      <c r="G1804" s="5">
        <v>-1</v>
      </c>
      <c r="H1804" s="5" t="s">
        <v>27</v>
      </c>
      <c r="I1804" s="5">
        <v>1</v>
      </c>
      <c r="J1804" s="5" t="s">
        <v>4970</v>
      </c>
      <c r="K1804" s="4" t="str">
        <f>VLOOKUP(IF(ISBLANK(J1804),C1804,LEFT(J1804,IFERROR(FIND("_",LEFT(J1804,4)),1)-1)),{"","fact";"c","reset";"tc","reset";"ec","reset";"tec","fact";"c32","rate";"c64","rate";"cmpd","";"ec32","diff";"ec64","diff";"f","fact";"family","";"n","raw";"s",""},2,FALSE)</f>
        <v>reset</v>
      </c>
      <c r="L1804" s="4" t="str">
        <f t="shared" si="112"/>
        <v>busy + idle</v>
      </c>
      <c r="M1804" s="5" t="str">
        <f t="shared" si="113"/>
        <v>add</v>
      </c>
      <c r="N1804" s="5" t="str">
        <f t="shared" si="114"/>
        <v>busy</v>
      </c>
      <c r="O1804" s="5" t="str">
        <f t="shared" si="115"/>
        <v>idle</v>
      </c>
    </row>
    <row r="1805" spans="1:15">
      <c r="A1805" s="5" t="s">
        <v>4371</v>
      </c>
      <c r="B1805" s="5" t="s">
        <v>30</v>
      </c>
      <c r="C1805" s="5" t="s">
        <v>455</v>
      </c>
      <c r="D1805" s="5" t="s">
        <v>4294</v>
      </c>
      <c r="E1805" s="5" t="s">
        <v>4372</v>
      </c>
      <c r="F1805" s="5" t="s">
        <v>524</v>
      </c>
      <c r="G1805" s="5">
        <v>-1</v>
      </c>
      <c r="H1805" s="5" t="s">
        <v>27</v>
      </c>
      <c r="I1805" s="5">
        <v>1</v>
      </c>
      <c r="J1805" s="5" t="s">
        <v>4296</v>
      </c>
      <c r="K1805" s="4" t="str">
        <f>VLOOKUP(IF(ISBLANK(J1805),C1805,LEFT(J1805,IFERROR(FIND("_",LEFT(J1805,4)),1)-1)),{"","fact";"c","reset";"tc","reset";"ec","reset";"tec","fact";"c32","rate";"c64","rate";"cmpd","";"ec32","diff";"ec64","diff";"f","fact";"family","";"n","raw";"s",""},2,FALSE)</f>
        <v>fact</v>
      </c>
      <c r="L1805" s="4" t="str">
        <f t="shared" si="112"/>
        <v>100 * busy / used</v>
      </c>
      <c r="M1805" s="5" t="str">
        <f t="shared" si="113"/>
        <v>pct</v>
      </c>
      <c r="N1805" s="5" t="str">
        <f t="shared" si="114"/>
        <v>busy</v>
      </c>
      <c r="O1805" s="5" t="str">
        <f t="shared" si="115"/>
        <v>used</v>
      </c>
    </row>
    <row r="1806" spans="1:15" ht="75">
      <c r="A1806" s="5" t="s">
        <v>4373</v>
      </c>
      <c r="B1806" s="5" t="s">
        <v>29</v>
      </c>
      <c r="C1806" s="5" t="s">
        <v>455</v>
      </c>
      <c r="D1806" s="5" t="s">
        <v>4374</v>
      </c>
      <c r="E1806" s="5" t="s">
        <v>4375</v>
      </c>
      <c r="F1806" s="5" t="s">
        <v>261</v>
      </c>
      <c r="G1806" s="5">
        <v>-1</v>
      </c>
      <c r="H1806" s="5" t="s">
        <v>27</v>
      </c>
      <c r="I1806" s="5"/>
      <c r="J1806" s="5" t="s">
        <v>4376</v>
      </c>
      <c r="K1806" s="4" t="str">
        <f>VLOOKUP(IF(ISBLANK(J1806),C1806,LEFT(J1806,IFERROR(FIND("_",LEFT(J1806,4)),1)-1)),{"","fact";"c","reset";"tc","reset";"ec","reset";"tec","fact";"c32","rate";"c64","rate";"cmpd","";"ec32","diff";"ec64","diff";"f","fact";"family","";"n","raw";"s",""},2,FALSE)</f>
        <v>reset</v>
      </c>
      <c r="L1806" s="4" t="str">
        <f t="shared" si="112"/>
        <v>∑ (store.hostBusAdapter.*.reads + store.hostBusAdapter.*.writes)</v>
      </c>
      <c r="M1806" s="5" t="str">
        <f t="shared" si="113"/>
        <v>sum</v>
      </c>
      <c r="N1806" s="5" t="str">
        <f t="shared" si="114"/>
        <v>store.hostBusAdapter.*.reads</v>
      </c>
      <c r="O1806" s="5" t="str">
        <f t="shared" si="115"/>
        <v>store.hostBusAdapter.*.writes</v>
      </c>
    </row>
    <row r="1807" spans="1:15">
      <c r="A1807" s="5" t="s">
        <v>4377</v>
      </c>
      <c r="B1807" s="5" t="s">
        <v>29</v>
      </c>
      <c r="C1807" s="5" t="s">
        <v>237</v>
      </c>
      <c r="D1807" s="5"/>
      <c r="E1807" s="5" t="s">
        <v>4378</v>
      </c>
      <c r="F1807" s="5"/>
      <c r="G1807" s="5">
        <v>-1</v>
      </c>
      <c r="H1807" s="5" t="s">
        <v>27</v>
      </c>
      <c r="I1807" s="5"/>
      <c r="J1807" s="5"/>
      <c r="K1807" s="4" t="str">
        <f>VLOOKUP(IF(ISBLANK(J1807),C1807,LEFT(J1807,IFERROR(FIND("_",LEFT(J1807,4)),1)-1)),{"","fact";"c","reset";"tc","reset";"ec","reset";"tec","fact";"c32","rate";"c64","rate";"cmpd","";"ec32","diff";"ec64","diff";"f","fact";"family","";"n","raw";"s",""},2,FALSE)</f>
        <v/>
      </c>
      <c r="L1807" s="4" t="str">
        <f t="shared" si="112"/>
        <v/>
      </c>
      <c r="M1807" s="5" t="str">
        <f t="shared" si="113"/>
        <v/>
      </c>
      <c r="N1807" s="5" t="str">
        <f t="shared" si="114"/>
        <v/>
      </c>
      <c r="O1807" s="5" t="str">
        <f t="shared" si="115"/>
        <v/>
      </c>
    </row>
    <row r="1808" spans="1:15">
      <c r="A1808" s="5" t="s">
        <v>4379</v>
      </c>
      <c r="B1808" s="5" t="s">
        <v>30</v>
      </c>
      <c r="C1808" s="5" t="s">
        <v>35</v>
      </c>
      <c r="D1808" s="5" t="s">
        <v>4380</v>
      </c>
      <c r="E1808" s="5" t="s">
        <v>4381</v>
      </c>
      <c r="F1808" s="5" t="s">
        <v>38</v>
      </c>
      <c r="G1808" s="5">
        <v>3</v>
      </c>
      <c r="H1808" s="5" t="s">
        <v>27</v>
      </c>
      <c r="I1808" s="5">
        <v>-1</v>
      </c>
      <c r="J1808" s="5"/>
      <c r="K1808" s="4" t="str">
        <f>VLOOKUP(IF(ISBLANK(J1808),C1808,LEFT(J1808,IFERROR(FIND("_",LEFT(J1808,4)),1)-1)),{"","fact";"c","reset";"tc","reset";"ec","reset";"tec","fact";"c32","rate";"c64","rate";"cmpd","";"ec32","diff";"ec64","diff";"f","fact";"family","";"n","raw";"s",""},2,FALSE)</f>
        <v>rate</v>
      </c>
      <c r="L1808" s="4" t="str">
        <f t="shared" si="112"/>
        <v/>
      </c>
      <c r="M1808" s="5" t="str">
        <f t="shared" si="113"/>
        <v/>
      </c>
      <c r="N1808" s="5" t="str">
        <f t="shared" si="114"/>
        <v/>
      </c>
      <c r="O1808" s="5" t="str">
        <f t="shared" si="115"/>
        <v/>
      </c>
    </row>
    <row r="1809" spans="1:15">
      <c r="A1809" s="5" t="s">
        <v>4382</v>
      </c>
      <c r="B1809" s="5" t="s">
        <v>30</v>
      </c>
      <c r="C1809" s="5" t="s">
        <v>35</v>
      </c>
      <c r="D1809" s="5" t="s">
        <v>4380</v>
      </c>
      <c r="E1809" s="5" t="s">
        <v>4383</v>
      </c>
      <c r="F1809" s="5" t="s">
        <v>261</v>
      </c>
      <c r="G1809" s="5">
        <v>3</v>
      </c>
      <c r="H1809" s="5" t="s">
        <v>27</v>
      </c>
      <c r="I1809" s="5">
        <v>-1</v>
      </c>
      <c r="J1809" s="5"/>
      <c r="K1809" s="4" t="str">
        <f>VLOOKUP(IF(ISBLANK(J1809),C1809,LEFT(J1809,IFERROR(FIND("_",LEFT(J1809,4)),1)-1)),{"","fact";"c","reset";"tc","reset";"ec","reset";"tec","fact";"c32","rate";"c64","rate";"cmpd","";"ec32","diff";"ec64","diff";"f","fact";"family","";"n","raw";"s",""},2,FALSE)</f>
        <v>rate</v>
      </c>
      <c r="L1809" s="4" t="str">
        <f t="shared" si="112"/>
        <v/>
      </c>
      <c r="M1809" s="5" t="str">
        <f t="shared" si="113"/>
        <v/>
      </c>
      <c r="N1809" s="5" t="str">
        <f t="shared" si="114"/>
        <v/>
      </c>
      <c r="O1809" s="5" t="str">
        <f t="shared" si="115"/>
        <v/>
      </c>
    </row>
    <row r="1810" spans="1:15">
      <c r="A1810" s="5" t="s">
        <v>4384</v>
      </c>
      <c r="B1810" s="5" t="s">
        <v>24</v>
      </c>
      <c r="C1810" s="5" t="s">
        <v>455</v>
      </c>
      <c r="D1810" s="5" t="s">
        <v>4385</v>
      </c>
      <c r="E1810" s="5" t="s">
        <v>4386</v>
      </c>
      <c r="F1810" s="5" t="s">
        <v>261</v>
      </c>
      <c r="G1810" s="5">
        <v>-1</v>
      </c>
      <c r="H1810" s="5" t="s">
        <v>27</v>
      </c>
      <c r="I1810" s="5">
        <v>1</v>
      </c>
      <c r="J1810" s="5" t="s">
        <v>4308</v>
      </c>
      <c r="K1810" s="4" t="str">
        <f>VLOOKUP(IF(ISBLANK(J1810),C1810,LEFT(J1810,IFERROR(FIND("_",LEFT(J1810,4)),1)-1)),{"","fact";"c","reset";"tc","reset";"ec","reset";"tec","fact";"c32","rate";"c64","rate";"cmpd","";"ec32","diff";"ec64","diff";"f","fact";"family","";"n","raw";"s",""},2,FALSE)</f>
        <v>reset</v>
      </c>
      <c r="L1810" s="4" t="str">
        <f t="shared" si="112"/>
        <v>writes + reads</v>
      </c>
      <c r="M1810" s="5" t="str">
        <f t="shared" si="113"/>
        <v>add</v>
      </c>
      <c r="N1810" s="5" t="str">
        <f t="shared" si="114"/>
        <v>writes</v>
      </c>
      <c r="O1810" s="5" t="str">
        <f t="shared" si="115"/>
        <v>reads</v>
      </c>
    </row>
    <row r="1811" spans="1:15">
      <c r="A1811" s="5" t="s">
        <v>4387</v>
      </c>
      <c r="B1811" s="5" t="s">
        <v>30</v>
      </c>
      <c r="C1811" s="5" t="s">
        <v>35</v>
      </c>
      <c r="D1811" s="5" t="s">
        <v>4388</v>
      </c>
      <c r="E1811" s="5" t="s">
        <v>4389</v>
      </c>
      <c r="F1811" s="5" t="s">
        <v>38</v>
      </c>
      <c r="G1811" s="5">
        <v>3</v>
      </c>
      <c r="H1811" s="5" t="s">
        <v>27</v>
      </c>
      <c r="I1811" s="5">
        <v>-1</v>
      </c>
      <c r="J1811" s="5"/>
      <c r="K1811" s="4" t="str">
        <f>VLOOKUP(IF(ISBLANK(J1811),C1811,LEFT(J1811,IFERROR(FIND("_",LEFT(J1811,4)),1)-1)),{"","fact";"c","reset";"tc","reset";"ec","reset";"tec","fact";"c32","rate";"c64","rate";"cmpd","";"ec32","diff";"ec64","diff";"f","fact";"family","";"n","raw";"s",""},2,FALSE)</f>
        <v>rate</v>
      </c>
      <c r="L1811" s="4" t="str">
        <f t="shared" si="112"/>
        <v/>
      </c>
      <c r="M1811" s="5" t="str">
        <f t="shared" si="113"/>
        <v/>
      </c>
      <c r="N1811" s="5" t="str">
        <f t="shared" si="114"/>
        <v/>
      </c>
      <c r="O1811" s="5" t="str">
        <f t="shared" si="115"/>
        <v/>
      </c>
    </row>
    <row r="1812" spans="1:15">
      <c r="A1812" s="5" t="s">
        <v>4390</v>
      </c>
      <c r="B1812" s="5" t="s">
        <v>30</v>
      </c>
      <c r="C1812" s="5" t="s">
        <v>35</v>
      </c>
      <c r="D1812" s="5" t="s">
        <v>4388</v>
      </c>
      <c r="E1812" s="5" t="s">
        <v>4391</v>
      </c>
      <c r="F1812" s="5" t="s">
        <v>261</v>
      </c>
      <c r="G1812" s="5">
        <v>3</v>
      </c>
      <c r="H1812" s="5" t="s">
        <v>27</v>
      </c>
      <c r="I1812" s="5">
        <v>-1</v>
      </c>
      <c r="J1812" s="5"/>
      <c r="K1812" s="4" t="str">
        <f>VLOOKUP(IF(ISBLANK(J1812),C1812,LEFT(J1812,IFERROR(FIND("_",LEFT(J1812,4)),1)-1)),{"","fact";"c","reset";"tc","reset";"ec","reset";"tec","fact";"c32","rate";"c64","rate";"cmpd","";"ec32","diff";"ec64","diff";"f","fact";"family","";"n","raw";"s",""},2,FALSE)</f>
        <v>rate</v>
      </c>
      <c r="L1812" s="4" t="str">
        <f t="shared" si="112"/>
        <v/>
      </c>
      <c r="M1812" s="5" t="str">
        <f t="shared" si="113"/>
        <v/>
      </c>
      <c r="N1812" s="5" t="str">
        <f t="shared" si="114"/>
        <v/>
      </c>
      <c r="O1812" s="5" t="str">
        <f t="shared" si="115"/>
        <v/>
      </c>
    </row>
    <row r="1813" spans="1:15">
      <c r="A1813" s="5" t="s">
        <v>4392</v>
      </c>
      <c r="B1813" s="5" t="s">
        <v>24</v>
      </c>
      <c r="C1813" s="5" t="s">
        <v>35</v>
      </c>
      <c r="D1813" s="5" t="s">
        <v>4393</v>
      </c>
      <c r="E1813" s="5" t="s">
        <v>4394</v>
      </c>
      <c r="F1813" s="5" t="s">
        <v>458</v>
      </c>
      <c r="G1813" s="5">
        <v>-1</v>
      </c>
      <c r="H1813" s="5" t="s">
        <v>27</v>
      </c>
      <c r="I1813" s="5"/>
      <c r="J1813" s="5"/>
      <c r="K1813" s="4" t="str">
        <f>VLOOKUP(IF(ISBLANK(J1813),C1813,LEFT(J1813,IFERROR(FIND("_",LEFT(J1813,4)),1)-1)),{"","fact";"c","reset";"tc","reset";"ec","reset";"tec","fact";"c32","rate";"c64","rate";"cmpd","";"ec32","diff";"ec64","diff";"f","fact";"family","";"n","raw";"s",""},2,FALSE)</f>
        <v>rate</v>
      </c>
      <c r="L1813" s="4" t="str">
        <f t="shared" si="112"/>
        <v/>
      </c>
      <c r="M1813" s="5" t="str">
        <f t="shared" si="113"/>
        <v/>
      </c>
      <c r="N1813" s="5" t="str">
        <f t="shared" si="114"/>
        <v/>
      </c>
      <c r="O1813" s="5" t="str">
        <f t="shared" si="115"/>
        <v/>
      </c>
    </row>
    <row r="1814" spans="1:15">
      <c r="A1814" s="5" t="s">
        <v>4395</v>
      </c>
      <c r="B1814" s="5" t="s">
        <v>24</v>
      </c>
      <c r="C1814" s="5" t="s">
        <v>25</v>
      </c>
      <c r="D1814" s="5"/>
      <c r="E1814" s="5" t="s">
        <v>4396</v>
      </c>
      <c r="F1814" s="5"/>
      <c r="G1814" s="5">
        <v>-1</v>
      </c>
      <c r="H1814" s="5" t="s">
        <v>27</v>
      </c>
      <c r="I1814" s="5"/>
      <c r="J1814" s="5"/>
      <c r="K1814" s="4" t="str">
        <f>VLOOKUP(IF(ISBLANK(J1814),C1814,LEFT(J1814,IFERROR(FIND("_",LEFT(J1814,4)),1)-1)),{"","fact";"c","reset";"tc","reset";"ec","reset";"tec","fact";"c32","rate";"c64","rate";"cmpd","";"ec32","diff";"ec64","diff";"f","fact";"family","";"n","raw";"s",""},2,FALSE)</f>
        <v/>
      </c>
      <c r="L1814" s="4" t="str">
        <f t="shared" si="112"/>
        <v/>
      </c>
      <c r="M1814" s="5" t="str">
        <f t="shared" si="113"/>
        <v/>
      </c>
      <c r="N1814" s="5" t="str">
        <f t="shared" si="114"/>
        <v/>
      </c>
      <c r="O1814" s="5" t="str">
        <f t="shared" si="115"/>
        <v/>
      </c>
    </row>
    <row r="1815" spans="1:15">
      <c r="A1815" s="5" t="s">
        <v>4397</v>
      </c>
      <c r="B1815" s="5" t="s">
        <v>24</v>
      </c>
      <c r="C1815" s="5" t="s">
        <v>35</v>
      </c>
      <c r="D1815" s="5" t="s">
        <v>4398</v>
      </c>
      <c r="E1815" s="5" t="s">
        <v>4399</v>
      </c>
      <c r="F1815" s="5" t="s">
        <v>4400</v>
      </c>
      <c r="G1815" s="5">
        <v>-1</v>
      </c>
      <c r="H1815" s="5" t="s">
        <v>27</v>
      </c>
      <c r="I1815" s="5"/>
      <c r="J1815" s="5"/>
      <c r="K1815" s="4" t="str">
        <f>VLOOKUP(IF(ISBLANK(J1815),C1815,LEFT(J1815,IFERROR(FIND("_",LEFT(J1815,4)),1)-1)),{"","fact";"c","reset";"tc","reset";"ec","reset";"tec","fact";"c32","rate";"c64","rate";"cmpd","";"ec32","diff";"ec64","diff";"f","fact";"family","";"n","raw";"s",""},2,FALSE)</f>
        <v>rate</v>
      </c>
      <c r="L1815" s="4" t="str">
        <f t="shared" si="112"/>
        <v/>
      </c>
      <c r="M1815" s="5" t="str">
        <f t="shared" si="113"/>
        <v/>
      </c>
      <c r="N1815" s="5" t="str">
        <f t="shared" si="114"/>
        <v/>
      </c>
      <c r="O1815" s="5" t="str">
        <f t="shared" si="115"/>
        <v/>
      </c>
    </row>
    <row r="1816" spans="1:15">
      <c r="A1816" s="5" t="s">
        <v>4401</v>
      </c>
      <c r="B1816" s="5" t="s">
        <v>24</v>
      </c>
      <c r="C1816" s="5" t="s">
        <v>35</v>
      </c>
      <c r="D1816" s="5" t="s">
        <v>4402</v>
      </c>
      <c r="E1816" s="5" t="s">
        <v>4403</v>
      </c>
      <c r="F1816" s="5" t="s">
        <v>4400</v>
      </c>
      <c r="G1816" s="5">
        <v>-1</v>
      </c>
      <c r="H1816" s="5" t="s">
        <v>27</v>
      </c>
      <c r="I1816" s="5"/>
      <c r="J1816" s="5"/>
      <c r="K1816" s="4" t="str">
        <f>VLOOKUP(IF(ISBLANK(J1816),C1816,LEFT(J1816,IFERROR(FIND("_",LEFT(J1816,4)),1)-1)),{"","fact";"c","reset";"tc","reset";"ec","reset";"tec","fact";"c32","rate";"c64","rate";"cmpd","";"ec32","diff";"ec64","diff";"f","fact";"family","";"n","raw";"s",""},2,FALSE)</f>
        <v>rate</v>
      </c>
      <c r="L1816" s="4" t="str">
        <f t="shared" si="112"/>
        <v/>
      </c>
      <c r="M1816" s="5" t="str">
        <f t="shared" si="113"/>
        <v/>
      </c>
      <c r="N1816" s="5" t="str">
        <f t="shared" si="114"/>
        <v/>
      </c>
      <c r="O1816" s="5" t="str">
        <f t="shared" si="115"/>
        <v/>
      </c>
    </row>
    <row r="1817" spans="1:15">
      <c r="A1817" s="5" t="s">
        <v>4404</v>
      </c>
      <c r="B1817" s="5" t="s">
        <v>24</v>
      </c>
      <c r="C1817" s="5" t="s">
        <v>35</v>
      </c>
      <c r="D1817" s="5" t="s">
        <v>4405</v>
      </c>
      <c r="E1817" s="5" t="s">
        <v>4406</v>
      </c>
      <c r="F1817" s="5" t="s">
        <v>4400</v>
      </c>
      <c r="G1817" s="5">
        <v>-1</v>
      </c>
      <c r="H1817" s="5" t="s">
        <v>27</v>
      </c>
      <c r="I1817" s="5"/>
      <c r="J1817" s="5"/>
      <c r="K1817" s="4" t="str">
        <f>VLOOKUP(IF(ISBLANK(J1817),C1817,LEFT(J1817,IFERROR(FIND("_",LEFT(J1817,4)),1)-1)),{"","fact";"c","reset";"tc","reset";"ec","reset";"tec","fact";"c32","rate";"c64","rate";"cmpd","";"ec32","diff";"ec64","diff";"f","fact";"family","";"n","raw";"s",""},2,FALSE)</f>
        <v>rate</v>
      </c>
      <c r="L1817" s="4" t="str">
        <f t="shared" si="112"/>
        <v/>
      </c>
      <c r="M1817" s="5" t="str">
        <f t="shared" si="113"/>
        <v/>
      </c>
      <c r="N1817" s="5" t="str">
        <f t="shared" si="114"/>
        <v/>
      </c>
      <c r="O1817" s="5" t="str">
        <f t="shared" si="115"/>
        <v/>
      </c>
    </row>
    <row r="1818" spans="1:15">
      <c r="A1818" s="5" t="s">
        <v>4407</v>
      </c>
      <c r="B1818" s="5" t="s">
        <v>29</v>
      </c>
      <c r="C1818" s="5" t="s">
        <v>221</v>
      </c>
      <c r="D1818" s="5" t="s">
        <v>4408</v>
      </c>
      <c r="E1818" s="5" t="s">
        <v>4409</v>
      </c>
      <c r="F1818" s="5" t="s">
        <v>4410</v>
      </c>
      <c r="G1818" s="5">
        <v>-1</v>
      </c>
      <c r="H1818" s="5" t="s">
        <v>27</v>
      </c>
      <c r="I1818" s="5"/>
      <c r="J1818" s="5"/>
      <c r="K1818" s="4" t="str">
        <f>VLOOKUP(IF(ISBLANK(J1818),C1818,LEFT(J1818,IFERROR(FIND("_",LEFT(J1818,4)),1)-1)),{"","fact";"c","reset";"tc","reset";"ec","reset";"tec","fact";"c32","rate";"c64","rate";"cmpd","";"ec32","diff";"ec64","diff";"f","fact";"family","";"n","raw";"s",""},2,FALSE)</f>
        <v>diff</v>
      </c>
      <c r="L1818" s="4" t="str">
        <f t="shared" si="112"/>
        <v/>
      </c>
      <c r="M1818" s="5" t="str">
        <f t="shared" si="113"/>
        <v/>
      </c>
      <c r="N1818" s="5" t="str">
        <f t="shared" si="114"/>
        <v/>
      </c>
      <c r="O1818" s="5" t="str">
        <f t="shared" si="115"/>
        <v/>
      </c>
    </row>
    <row r="1819" spans="1:15">
      <c r="A1819" s="5" t="s">
        <v>4411</v>
      </c>
      <c r="B1819" s="5" t="s">
        <v>29</v>
      </c>
      <c r="C1819" s="5" t="s">
        <v>35</v>
      </c>
      <c r="D1819" s="5" t="s">
        <v>4412</v>
      </c>
      <c r="E1819" s="5" t="s">
        <v>4413</v>
      </c>
      <c r="F1819" s="5" t="s">
        <v>4410</v>
      </c>
      <c r="G1819" s="5">
        <v>-1</v>
      </c>
      <c r="H1819" s="5" t="s">
        <v>27</v>
      </c>
      <c r="I1819" s="5"/>
      <c r="J1819" s="5"/>
      <c r="K1819" s="4" t="str">
        <f>VLOOKUP(IF(ISBLANK(J1819),C1819,LEFT(J1819,IFERROR(FIND("_",LEFT(J1819,4)),1)-1)),{"","fact";"c","reset";"tc","reset";"ec","reset";"tec","fact";"c32","rate";"c64","rate";"cmpd","";"ec32","diff";"ec64","diff";"f","fact";"family","";"n","raw";"s",""},2,FALSE)</f>
        <v>rate</v>
      </c>
      <c r="L1819" s="4" t="str">
        <f t="shared" si="112"/>
        <v/>
      </c>
      <c r="M1819" s="5" t="str">
        <f t="shared" si="113"/>
        <v/>
      </c>
      <c r="N1819" s="5" t="str">
        <f t="shared" si="114"/>
        <v/>
      </c>
      <c r="O1819" s="5" t="str">
        <f t="shared" si="115"/>
        <v/>
      </c>
    </row>
    <row r="1820" spans="1:15">
      <c r="A1820" s="5" t="s">
        <v>4414</v>
      </c>
      <c r="B1820" s="5" t="s">
        <v>29</v>
      </c>
      <c r="C1820" s="5" t="s">
        <v>221</v>
      </c>
      <c r="D1820" s="5" t="s">
        <v>4415</v>
      </c>
      <c r="E1820" s="5" t="s">
        <v>4416</v>
      </c>
      <c r="F1820" s="5" t="s">
        <v>388</v>
      </c>
      <c r="G1820" s="5">
        <v>-1</v>
      </c>
      <c r="H1820" s="5" t="s">
        <v>27</v>
      </c>
      <c r="I1820" s="5"/>
      <c r="J1820" s="5"/>
      <c r="K1820" s="4" t="str">
        <f>VLOOKUP(IF(ISBLANK(J1820),C1820,LEFT(J1820,IFERROR(FIND("_",LEFT(J1820,4)),1)-1)),{"","fact";"c","reset";"tc","reset";"ec","reset";"tec","fact";"c32","rate";"c64","rate";"cmpd","";"ec32","diff";"ec64","diff";"f","fact";"family","";"n","raw";"s",""},2,FALSE)</f>
        <v>diff</v>
      </c>
      <c r="L1820" s="4" t="str">
        <f t="shared" si="112"/>
        <v/>
      </c>
      <c r="M1820" s="5" t="str">
        <f t="shared" si="113"/>
        <v/>
      </c>
      <c r="N1820" s="5" t="str">
        <f t="shared" si="114"/>
        <v/>
      </c>
      <c r="O1820" s="5" t="str">
        <f t="shared" si="115"/>
        <v/>
      </c>
    </row>
    <row r="1821" spans="1:15">
      <c r="A1821" s="5" t="s">
        <v>4417</v>
      </c>
      <c r="B1821" s="5" t="s">
        <v>29</v>
      </c>
      <c r="C1821" s="5" t="s">
        <v>221</v>
      </c>
      <c r="D1821" s="5" t="s">
        <v>4418</v>
      </c>
      <c r="E1821" s="5" t="s">
        <v>4419</v>
      </c>
      <c r="F1821" s="5" t="s">
        <v>388</v>
      </c>
      <c r="G1821" s="5">
        <v>-1</v>
      </c>
      <c r="H1821" s="5" t="s">
        <v>27</v>
      </c>
      <c r="I1821" s="5"/>
      <c r="J1821" s="5"/>
      <c r="K1821" s="4" t="str">
        <f>VLOOKUP(IF(ISBLANK(J1821),C1821,LEFT(J1821,IFERROR(FIND("_",LEFT(J1821,4)),1)-1)),{"","fact";"c","reset";"tc","reset";"ec","reset";"tec","fact";"c32","rate";"c64","rate";"cmpd","";"ec32","diff";"ec64","diff";"f","fact";"family","";"n","raw";"s",""},2,FALSE)</f>
        <v>diff</v>
      </c>
      <c r="L1821" s="4" t="str">
        <f t="shared" si="112"/>
        <v/>
      </c>
      <c r="M1821" s="5" t="str">
        <f t="shared" si="113"/>
        <v/>
      </c>
      <c r="N1821" s="5" t="str">
        <f t="shared" si="114"/>
        <v/>
      </c>
      <c r="O1821" s="5" t="str">
        <f t="shared" si="115"/>
        <v/>
      </c>
    </row>
    <row r="1822" spans="1:15">
      <c r="A1822" s="5" t="s">
        <v>4420</v>
      </c>
      <c r="B1822" s="5" t="s">
        <v>24</v>
      </c>
      <c r="C1822" s="5" t="s">
        <v>221</v>
      </c>
      <c r="D1822" s="5" t="s">
        <v>4421</v>
      </c>
      <c r="E1822" s="5" t="s">
        <v>4422</v>
      </c>
      <c r="F1822" s="5" t="s">
        <v>4423</v>
      </c>
      <c r="G1822" s="5">
        <v>-1</v>
      </c>
      <c r="H1822" s="5" t="s">
        <v>27</v>
      </c>
      <c r="I1822" s="5"/>
      <c r="J1822" s="5"/>
      <c r="K1822" s="4" t="str">
        <f>VLOOKUP(IF(ISBLANK(J1822),C1822,LEFT(J1822,IFERROR(FIND("_",LEFT(J1822,4)),1)-1)),{"","fact";"c","reset";"tc","reset";"ec","reset";"tec","fact";"c32","rate";"c64","rate";"cmpd","";"ec32","diff";"ec64","diff";"f","fact";"family","";"n","raw";"s",""},2,FALSE)</f>
        <v>diff</v>
      </c>
      <c r="L1822" s="4" t="str">
        <f t="shared" si="112"/>
        <v/>
      </c>
      <c r="M1822" s="5" t="str">
        <f t="shared" si="113"/>
        <v/>
      </c>
      <c r="N1822" s="5" t="str">
        <f t="shared" si="114"/>
        <v/>
      </c>
      <c r="O1822" s="5" t="str">
        <f t="shared" si="115"/>
        <v/>
      </c>
    </row>
    <row r="1823" spans="1:15">
      <c r="A1823" s="5" t="s">
        <v>4424</v>
      </c>
      <c r="B1823" s="5" t="s">
        <v>24</v>
      </c>
      <c r="C1823" s="5" t="s">
        <v>221</v>
      </c>
      <c r="D1823" s="5" t="s">
        <v>4425</v>
      </c>
      <c r="E1823" s="5" t="s">
        <v>4426</v>
      </c>
      <c r="F1823" s="5" t="s">
        <v>4423</v>
      </c>
      <c r="G1823" s="5">
        <v>-1</v>
      </c>
      <c r="H1823" s="5" t="s">
        <v>27</v>
      </c>
      <c r="I1823" s="5"/>
      <c r="J1823" s="5"/>
      <c r="K1823" s="4" t="str">
        <f>VLOOKUP(IF(ISBLANK(J1823),C1823,LEFT(J1823,IFERROR(FIND("_",LEFT(J1823,4)),1)-1)),{"","fact";"c","reset";"tc","reset";"ec","reset";"tec","fact";"c32","rate";"c64","rate";"cmpd","";"ec32","diff";"ec64","diff";"f","fact";"family","";"n","raw";"s",""},2,FALSE)</f>
        <v>diff</v>
      </c>
      <c r="L1823" s="4" t="str">
        <f t="shared" si="112"/>
        <v/>
      </c>
      <c r="M1823" s="5" t="str">
        <f t="shared" si="113"/>
        <v/>
      </c>
      <c r="N1823" s="5" t="str">
        <f t="shared" si="114"/>
        <v/>
      </c>
      <c r="O1823" s="5" t="str">
        <f t="shared" si="115"/>
        <v/>
      </c>
    </row>
    <row r="1824" spans="1:15">
      <c r="A1824" s="5" t="s">
        <v>4427</v>
      </c>
      <c r="B1824" s="5" t="s">
        <v>29</v>
      </c>
      <c r="C1824" s="5" t="s">
        <v>221</v>
      </c>
      <c r="D1824" s="5" t="s">
        <v>4428</v>
      </c>
      <c r="E1824" s="5" t="s">
        <v>4429</v>
      </c>
      <c r="F1824" s="5" t="s">
        <v>4410</v>
      </c>
      <c r="G1824" s="5">
        <v>-1</v>
      </c>
      <c r="H1824" s="5" t="s">
        <v>27</v>
      </c>
      <c r="I1824" s="5"/>
      <c r="J1824" s="5"/>
      <c r="K1824" s="4" t="str">
        <f>VLOOKUP(IF(ISBLANK(J1824),C1824,LEFT(J1824,IFERROR(FIND("_",LEFT(J1824,4)),1)-1)),{"","fact";"c","reset";"tc","reset";"ec","reset";"tec","fact";"c32","rate";"c64","rate";"cmpd","";"ec32","diff";"ec64","diff";"f","fact";"family","";"n","raw";"s",""},2,FALSE)</f>
        <v>diff</v>
      </c>
      <c r="L1824" s="4" t="str">
        <f t="shared" si="112"/>
        <v/>
      </c>
      <c r="M1824" s="5" t="str">
        <f t="shared" si="113"/>
        <v/>
      </c>
      <c r="N1824" s="5" t="str">
        <f t="shared" si="114"/>
        <v/>
      </c>
      <c r="O1824" s="5" t="str">
        <f t="shared" si="115"/>
        <v/>
      </c>
    </row>
    <row r="1825" spans="1:15">
      <c r="A1825" s="5" t="s">
        <v>4430</v>
      </c>
      <c r="B1825" s="5" t="s">
        <v>24</v>
      </c>
      <c r="C1825" s="5" t="s">
        <v>221</v>
      </c>
      <c r="D1825" s="5" t="s">
        <v>4431</v>
      </c>
      <c r="E1825" s="5" t="s">
        <v>4432</v>
      </c>
      <c r="F1825" s="5" t="s">
        <v>4410</v>
      </c>
      <c r="G1825" s="5">
        <v>-1</v>
      </c>
      <c r="H1825" s="5" t="s">
        <v>27</v>
      </c>
      <c r="I1825" s="5"/>
      <c r="J1825" s="5"/>
      <c r="K1825" s="4" t="str">
        <f>VLOOKUP(IF(ISBLANK(J1825),C1825,LEFT(J1825,IFERROR(FIND("_",LEFT(J1825,4)),1)-1)),{"","fact";"c","reset";"tc","reset";"ec","reset";"tec","fact";"c32","rate";"c64","rate";"cmpd","";"ec32","diff";"ec64","diff";"f","fact";"family","";"n","raw";"s",""},2,FALSE)</f>
        <v>diff</v>
      </c>
      <c r="L1825" s="4" t="str">
        <f t="shared" si="112"/>
        <v/>
      </c>
      <c r="M1825" s="5" t="str">
        <f t="shared" si="113"/>
        <v/>
      </c>
      <c r="N1825" s="5" t="str">
        <f t="shared" si="114"/>
        <v/>
      </c>
      <c r="O1825" s="5" t="str">
        <f t="shared" si="115"/>
        <v/>
      </c>
    </row>
    <row r="1826" spans="1:15">
      <c r="A1826" s="5" t="s">
        <v>4433</v>
      </c>
      <c r="B1826" s="5" t="s">
        <v>24</v>
      </c>
      <c r="C1826" s="5" t="s">
        <v>221</v>
      </c>
      <c r="D1826" s="5" t="s">
        <v>4434</v>
      </c>
      <c r="E1826" s="5" t="s">
        <v>4435</v>
      </c>
      <c r="F1826" s="5" t="s">
        <v>4423</v>
      </c>
      <c r="G1826" s="5">
        <v>-1</v>
      </c>
      <c r="H1826" s="5" t="s">
        <v>27</v>
      </c>
      <c r="I1826" s="5"/>
      <c r="J1826" s="5"/>
      <c r="K1826" s="4" t="str">
        <f>VLOOKUP(IF(ISBLANK(J1826),C1826,LEFT(J1826,IFERROR(FIND("_",LEFT(J1826,4)),1)-1)),{"","fact";"c","reset";"tc","reset";"ec","reset";"tec","fact";"c32","rate";"c64","rate";"cmpd","";"ec32","diff";"ec64","diff";"f","fact";"family","";"n","raw";"s",""},2,FALSE)</f>
        <v>diff</v>
      </c>
      <c r="L1826" s="4" t="str">
        <f t="shared" si="112"/>
        <v/>
      </c>
      <c r="M1826" s="5" t="str">
        <f t="shared" si="113"/>
        <v/>
      </c>
      <c r="N1826" s="5" t="str">
        <f t="shared" si="114"/>
        <v/>
      </c>
      <c r="O1826" s="5" t="str">
        <f t="shared" si="115"/>
        <v/>
      </c>
    </row>
    <row r="1827" spans="1:15">
      <c r="A1827" s="5" t="s">
        <v>4436</v>
      </c>
      <c r="B1827" s="5" t="s">
        <v>29</v>
      </c>
      <c r="C1827" s="5" t="s">
        <v>221</v>
      </c>
      <c r="D1827" s="5" t="s">
        <v>4437</v>
      </c>
      <c r="E1827" s="5" t="s">
        <v>4438</v>
      </c>
      <c r="F1827" s="5" t="s">
        <v>388</v>
      </c>
      <c r="G1827" s="5">
        <v>-1</v>
      </c>
      <c r="H1827" s="5" t="s">
        <v>27</v>
      </c>
      <c r="I1827" s="5"/>
      <c r="J1827" s="5"/>
      <c r="K1827" s="4" t="str">
        <f>VLOOKUP(IF(ISBLANK(J1827),C1827,LEFT(J1827,IFERROR(FIND("_",LEFT(J1827,4)),1)-1)),{"","fact";"c","reset";"tc","reset";"ec","reset";"tec","fact";"c32","rate";"c64","rate";"cmpd","";"ec32","diff";"ec64","diff";"f","fact";"family","";"n","raw";"s",""},2,FALSE)</f>
        <v>diff</v>
      </c>
      <c r="L1827" s="4" t="str">
        <f t="shared" si="112"/>
        <v/>
      </c>
      <c r="M1827" s="5" t="str">
        <f t="shared" si="113"/>
        <v/>
      </c>
      <c r="N1827" s="5" t="str">
        <f t="shared" si="114"/>
        <v/>
      </c>
      <c r="O1827" s="5" t="str">
        <f t="shared" si="115"/>
        <v/>
      </c>
    </row>
    <row r="1828" spans="1:15">
      <c r="A1828" s="5" t="s">
        <v>4439</v>
      </c>
      <c r="B1828" s="5" t="s">
        <v>24</v>
      </c>
      <c r="C1828" s="5" t="s">
        <v>35</v>
      </c>
      <c r="D1828" s="5" t="s">
        <v>4440</v>
      </c>
      <c r="E1828" s="5" t="s">
        <v>4441</v>
      </c>
      <c r="F1828" s="5" t="s">
        <v>4400</v>
      </c>
      <c r="G1828" s="5">
        <v>-1</v>
      </c>
      <c r="H1828" s="5" t="s">
        <v>27</v>
      </c>
      <c r="I1828" s="5"/>
      <c r="J1828" s="5"/>
      <c r="K1828" s="4" t="str">
        <f>VLOOKUP(IF(ISBLANK(J1828),C1828,LEFT(J1828,IFERROR(FIND("_",LEFT(J1828,4)),1)-1)),{"","fact";"c","reset";"tc","reset";"ec","reset";"tec","fact";"c32","rate";"c64","rate";"cmpd","";"ec32","diff";"ec64","diff";"f","fact";"family","";"n","raw";"s",""},2,FALSE)</f>
        <v>rate</v>
      </c>
      <c r="L1828" s="4" t="str">
        <f t="shared" si="112"/>
        <v/>
      </c>
      <c r="M1828" s="5" t="str">
        <f t="shared" si="113"/>
        <v/>
      </c>
      <c r="N1828" s="5" t="str">
        <f t="shared" si="114"/>
        <v/>
      </c>
      <c r="O1828" s="5" t="str">
        <f t="shared" si="115"/>
        <v/>
      </c>
    </row>
    <row r="1829" spans="1:15">
      <c r="A1829" s="5" t="s">
        <v>4442</v>
      </c>
      <c r="B1829" s="5" t="s">
        <v>24</v>
      </c>
      <c r="C1829" s="5" t="s">
        <v>221</v>
      </c>
      <c r="D1829" s="5" t="s">
        <v>4443</v>
      </c>
      <c r="E1829" s="5" t="s">
        <v>4444</v>
      </c>
      <c r="F1829" s="5" t="s">
        <v>4423</v>
      </c>
      <c r="G1829" s="5">
        <v>-1</v>
      </c>
      <c r="H1829" s="5" t="s">
        <v>27</v>
      </c>
      <c r="I1829" s="5"/>
      <c r="J1829" s="5"/>
      <c r="K1829" s="4" t="str">
        <f>VLOOKUP(IF(ISBLANK(J1829),C1829,LEFT(J1829,IFERROR(FIND("_",LEFT(J1829,4)),1)-1)),{"","fact";"c","reset";"tc","reset";"ec","reset";"tec","fact";"c32","rate";"c64","rate";"cmpd","";"ec32","diff";"ec64","diff";"f","fact";"family","";"n","raw";"s",""},2,FALSE)</f>
        <v>diff</v>
      </c>
      <c r="L1829" s="4" t="str">
        <f t="shared" si="112"/>
        <v/>
      </c>
      <c r="M1829" s="5" t="str">
        <f t="shared" si="113"/>
        <v/>
      </c>
      <c r="N1829" s="5" t="str">
        <f t="shared" si="114"/>
        <v/>
      </c>
      <c r="O1829" s="5" t="str">
        <f t="shared" si="115"/>
        <v/>
      </c>
    </row>
    <row r="1830" spans="1:15">
      <c r="A1830" s="5" t="s">
        <v>4445</v>
      </c>
      <c r="B1830" s="5" t="s">
        <v>29</v>
      </c>
      <c r="C1830" s="5" t="s">
        <v>221</v>
      </c>
      <c r="D1830" s="5" t="s">
        <v>4446</v>
      </c>
      <c r="E1830" s="5" t="s">
        <v>4447</v>
      </c>
      <c r="F1830" s="5" t="s">
        <v>388</v>
      </c>
      <c r="G1830" s="5">
        <v>-1</v>
      </c>
      <c r="H1830" s="5" t="s">
        <v>27</v>
      </c>
      <c r="I1830" s="5"/>
      <c r="J1830" s="5"/>
      <c r="K1830" s="4" t="str">
        <f>VLOOKUP(IF(ISBLANK(J1830),C1830,LEFT(J1830,IFERROR(FIND("_",LEFT(J1830,4)),1)-1)),{"","fact";"c","reset";"tc","reset";"ec","reset";"tec","fact";"c32","rate";"c64","rate";"cmpd","";"ec32","diff";"ec64","diff";"f","fact";"family","";"n","raw";"s",""},2,FALSE)</f>
        <v>diff</v>
      </c>
      <c r="L1830" s="4" t="str">
        <f t="shared" si="112"/>
        <v/>
      </c>
      <c r="M1830" s="5" t="str">
        <f t="shared" si="113"/>
        <v/>
      </c>
      <c r="N1830" s="5" t="str">
        <f t="shared" si="114"/>
        <v/>
      </c>
      <c r="O1830" s="5" t="str">
        <f t="shared" si="115"/>
        <v/>
      </c>
    </row>
    <row r="1831" spans="1:15">
      <c r="A1831" s="5" t="s">
        <v>4448</v>
      </c>
      <c r="B1831" s="5" t="s">
        <v>24</v>
      </c>
      <c r="C1831" s="5" t="s">
        <v>35</v>
      </c>
      <c r="D1831" s="5" t="s">
        <v>4449</v>
      </c>
      <c r="E1831" s="5" t="s">
        <v>4450</v>
      </c>
      <c r="F1831" s="5" t="s">
        <v>4400</v>
      </c>
      <c r="G1831" s="5">
        <v>-1</v>
      </c>
      <c r="H1831" s="5" t="s">
        <v>27</v>
      </c>
      <c r="I1831" s="5"/>
      <c r="J1831" s="5"/>
      <c r="K1831" s="4" t="str">
        <f>VLOOKUP(IF(ISBLANK(J1831),C1831,LEFT(J1831,IFERROR(FIND("_",LEFT(J1831,4)),1)-1)),{"","fact";"c","reset";"tc","reset";"ec","reset";"tec","fact";"c32","rate";"c64","rate";"cmpd","";"ec32","diff";"ec64","diff";"f","fact";"family","";"n","raw";"s",""},2,FALSE)</f>
        <v>rate</v>
      </c>
      <c r="L1831" s="4" t="str">
        <f t="shared" si="112"/>
        <v/>
      </c>
      <c r="M1831" s="5" t="str">
        <f t="shared" si="113"/>
        <v/>
      </c>
      <c r="N1831" s="5" t="str">
        <f t="shared" si="114"/>
        <v/>
      </c>
      <c r="O1831" s="5" t="str">
        <f t="shared" si="115"/>
        <v/>
      </c>
    </row>
    <row r="1832" spans="1:15">
      <c r="A1832" s="5" t="s">
        <v>4451</v>
      </c>
      <c r="B1832" s="5" t="s">
        <v>24</v>
      </c>
      <c r="C1832" s="5" t="s">
        <v>221</v>
      </c>
      <c r="D1832" s="5" t="s">
        <v>4452</v>
      </c>
      <c r="E1832" s="5" t="s">
        <v>4453</v>
      </c>
      <c r="F1832" s="5" t="s">
        <v>4400</v>
      </c>
      <c r="G1832" s="5">
        <v>-1</v>
      </c>
      <c r="H1832" s="5" t="s">
        <v>27</v>
      </c>
      <c r="I1832" s="5"/>
      <c r="J1832" s="5"/>
      <c r="K1832" s="4" t="str">
        <f>VLOOKUP(IF(ISBLANK(J1832),C1832,LEFT(J1832,IFERROR(FIND("_",LEFT(J1832,4)),1)-1)),{"","fact";"c","reset";"tc","reset";"ec","reset";"tec","fact";"c32","rate";"c64","rate";"cmpd","";"ec32","diff";"ec64","diff";"f","fact";"family","";"n","raw";"s",""},2,FALSE)</f>
        <v>diff</v>
      </c>
      <c r="L1832" s="4" t="str">
        <f t="shared" si="112"/>
        <v/>
      </c>
      <c r="M1832" s="5" t="str">
        <f t="shared" si="113"/>
        <v/>
      </c>
      <c r="N1832" s="5" t="str">
        <f t="shared" si="114"/>
        <v/>
      </c>
      <c r="O1832" s="5" t="str">
        <f t="shared" si="115"/>
        <v/>
      </c>
    </row>
    <row r="1833" spans="1:15">
      <c r="A1833" s="5" t="s">
        <v>4454</v>
      </c>
      <c r="B1833" s="5" t="s">
        <v>29</v>
      </c>
      <c r="C1833" s="5" t="s">
        <v>35</v>
      </c>
      <c r="D1833" s="5" t="s">
        <v>4455</v>
      </c>
      <c r="E1833" s="5" t="s">
        <v>4456</v>
      </c>
      <c r="F1833" s="5" t="s">
        <v>4457</v>
      </c>
      <c r="G1833" s="5">
        <v>-1</v>
      </c>
      <c r="H1833" s="5" t="s">
        <v>27</v>
      </c>
      <c r="I1833" s="5"/>
      <c r="J1833" s="5"/>
      <c r="K1833" s="4" t="str">
        <f>VLOOKUP(IF(ISBLANK(J1833),C1833,LEFT(J1833,IFERROR(FIND("_",LEFT(J1833,4)),1)-1)),{"","fact";"c","reset";"tc","reset";"ec","reset";"tec","fact";"c32","rate";"c64","rate";"cmpd","";"ec32","diff";"ec64","diff";"f","fact";"family","";"n","raw";"s",""},2,FALSE)</f>
        <v>rate</v>
      </c>
      <c r="L1833" s="4" t="str">
        <f t="shared" si="112"/>
        <v/>
      </c>
      <c r="M1833" s="5" t="str">
        <f t="shared" si="113"/>
        <v/>
      </c>
      <c r="N1833" s="5" t="str">
        <f t="shared" si="114"/>
        <v/>
      </c>
      <c r="O1833" s="5" t="str">
        <f t="shared" si="115"/>
        <v/>
      </c>
    </row>
    <row r="1834" spans="1:15">
      <c r="A1834" s="5" t="s">
        <v>4458</v>
      </c>
      <c r="B1834" s="5" t="s">
        <v>24</v>
      </c>
      <c r="C1834" s="5" t="s">
        <v>35</v>
      </c>
      <c r="D1834" s="5" t="s">
        <v>4459</v>
      </c>
      <c r="E1834" s="5" t="s">
        <v>4460</v>
      </c>
      <c r="F1834" s="5" t="s">
        <v>4400</v>
      </c>
      <c r="G1834" s="5">
        <v>-1</v>
      </c>
      <c r="H1834" s="5" t="s">
        <v>27</v>
      </c>
      <c r="I1834" s="5"/>
      <c r="J1834" s="5"/>
      <c r="K1834" s="4" t="str">
        <f>VLOOKUP(IF(ISBLANK(J1834),C1834,LEFT(J1834,IFERROR(FIND("_",LEFT(J1834,4)),1)-1)),{"","fact";"c","reset";"tc","reset";"ec","reset";"tec","fact";"c32","rate";"c64","rate";"cmpd","";"ec32","diff";"ec64","diff";"f","fact";"family","";"n","raw";"s",""},2,FALSE)</f>
        <v>rate</v>
      </c>
      <c r="L1834" s="4" t="str">
        <f t="shared" si="112"/>
        <v/>
      </c>
      <c r="M1834" s="5" t="str">
        <f t="shared" si="113"/>
        <v/>
      </c>
      <c r="N1834" s="5" t="str">
        <f t="shared" si="114"/>
        <v/>
      </c>
      <c r="O1834" s="5" t="str">
        <f t="shared" si="115"/>
        <v/>
      </c>
    </row>
    <row r="1835" spans="1:15">
      <c r="A1835" s="5" t="s">
        <v>4461</v>
      </c>
      <c r="B1835" s="5" t="s">
        <v>24</v>
      </c>
      <c r="C1835" s="5" t="s">
        <v>25</v>
      </c>
      <c r="D1835" s="5"/>
      <c r="E1835" s="5" t="s">
        <v>4462</v>
      </c>
      <c r="F1835" s="5"/>
      <c r="G1835" s="5">
        <v>-1</v>
      </c>
      <c r="H1835" s="5" t="s">
        <v>27</v>
      </c>
      <c r="I1835" s="5"/>
      <c r="J1835" s="5"/>
      <c r="K1835" s="4" t="str">
        <f>VLOOKUP(IF(ISBLANK(J1835),C1835,LEFT(J1835,IFERROR(FIND("_",LEFT(J1835,4)),1)-1)),{"","fact";"c","reset";"tc","reset";"ec","reset";"tec","fact";"c32","rate";"c64","rate";"cmpd","";"ec32","diff";"ec64","diff";"f","fact";"family","";"n","raw";"s",""},2,FALSE)</f>
        <v/>
      </c>
      <c r="L1835" s="4" t="str">
        <f t="shared" si="112"/>
        <v/>
      </c>
      <c r="M1835" s="5" t="str">
        <f t="shared" si="113"/>
        <v/>
      </c>
      <c r="N1835" s="5" t="str">
        <f t="shared" si="114"/>
        <v/>
      </c>
      <c r="O1835" s="5" t="str">
        <f t="shared" si="115"/>
        <v/>
      </c>
    </row>
    <row r="1836" spans="1:15">
      <c r="A1836" s="5" t="s">
        <v>4463</v>
      </c>
      <c r="B1836" s="5" t="s">
        <v>30</v>
      </c>
      <c r="C1836" s="5" t="s">
        <v>30</v>
      </c>
      <c r="D1836" s="5" t="s">
        <v>4464</v>
      </c>
      <c r="E1836" s="5" t="s">
        <v>4465</v>
      </c>
      <c r="F1836" s="5"/>
      <c r="G1836" s="5">
        <v>10</v>
      </c>
      <c r="H1836" s="5" t="s">
        <v>27</v>
      </c>
      <c r="I1836" s="5">
        <v>-1</v>
      </c>
      <c r="J1836" s="5"/>
      <c r="K1836" s="4" t="str">
        <f>VLOOKUP(IF(ISBLANK(J1836),C1836,LEFT(J1836,IFERROR(FIND("_",LEFT(J1836,4)),1)-1)),{"","fact";"c","reset";"tc","reset";"ec","reset";"tec","fact";"c32","rate";"c64","rate";"cmpd","";"ec32","diff";"ec64","diff";"f","fact";"family","";"n","raw";"s",""},2,FALSE)</f>
        <v/>
      </c>
      <c r="L1836" s="4" t="str">
        <f t="shared" si="112"/>
        <v/>
      </c>
      <c r="M1836" s="5" t="str">
        <f t="shared" si="113"/>
        <v/>
      </c>
      <c r="N1836" s="5" t="str">
        <f t="shared" si="114"/>
        <v/>
      </c>
      <c r="O1836" s="5" t="str">
        <f t="shared" si="115"/>
        <v/>
      </c>
    </row>
    <row r="1837" spans="1:15">
      <c r="A1837" s="5" t="s">
        <v>4466</v>
      </c>
      <c r="B1837" s="5" t="s">
        <v>30</v>
      </c>
      <c r="C1837" s="5" t="s">
        <v>221</v>
      </c>
      <c r="D1837" s="5" t="s">
        <v>4467</v>
      </c>
      <c r="E1837" s="5" t="s">
        <v>4468</v>
      </c>
      <c r="F1837" s="5" t="s">
        <v>242</v>
      </c>
      <c r="G1837" s="5">
        <v>-1</v>
      </c>
      <c r="H1837" s="5" t="s">
        <v>27</v>
      </c>
      <c r="I1837" s="5">
        <v>-1</v>
      </c>
      <c r="J1837" s="5"/>
      <c r="K1837" s="4" t="str">
        <f>VLOOKUP(IF(ISBLANK(J1837),C1837,LEFT(J1837,IFERROR(FIND("_",LEFT(J1837,4)),1)-1)),{"","fact";"c","reset";"tc","reset";"ec","reset";"tec","fact";"c32","rate";"c64","rate";"cmpd","";"ec32","diff";"ec64","diff";"f","fact";"family","";"n","raw";"s",""},2,FALSE)</f>
        <v>diff</v>
      </c>
      <c r="L1837" s="4" t="str">
        <f t="shared" si="112"/>
        <v/>
      </c>
      <c r="M1837" s="5" t="str">
        <f t="shared" si="113"/>
        <v/>
      </c>
      <c r="N1837" s="5" t="str">
        <f t="shared" si="114"/>
        <v/>
      </c>
      <c r="O1837" s="5" t="str">
        <f t="shared" si="115"/>
        <v/>
      </c>
    </row>
    <row r="1838" spans="1:15">
      <c r="A1838" s="5" t="s">
        <v>4469</v>
      </c>
      <c r="B1838" s="5" t="s">
        <v>24</v>
      </c>
      <c r="C1838" s="5" t="s">
        <v>25</v>
      </c>
      <c r="D1838" s="5"/>
      <c r="E1838" s="5" t="s">
        <v>4470</v>
      </c>
      <c r="F1838" s="5"/>
      <c r="G1838" s="5">
        <v>-1</v>
      </c>
      <c r="H1838" s="5" t="s">
        <v>27</v>
      </c>
      <c r="I1838" s="5"/>
      <c r="J1838" s="5"/>
      <c r="K1838" s="4" t="str">
        <f>VLOOKUP(IF(ISBLANK(J1838),C1838,LEFT(J1838,IFERROR(FIND("_",LEFT(J1838,4)),1)-1)),{"","fact";"c","reset";"tc","reset";"ec","reset";"tec","fact";"c32","rate";"c64","rate";"cmpd","";"ec32","diff";"ec64","diff";"f","fact";"family","";"n","raw";"s",""},2,FALSE)</f>
        <v/>
      </c>
      <c r="L1838" s="4" t="str">
        <f t="shared" si="112"/>
        <v/>
      </c>
      <c r="M1838" s="5" t="str">
        <f t="shared" si="113"/>
        <v/>
      </c>
      <c r="N1838" s="5" t="str">
        <f t="shared" si="114"/>
        <v/>
      </c>
      <c r="O1838" s="5" t="str">
        <f t="shared" si="115"/>
        <v/>
      </c>
    </row>
    <row r="1839" spans="1:15">
      <c r="A1839" s="5" t="s">
        <v>4471</v>
      </c>
      <c r="B1839" s="5" t="s">
        <v>24</v>
      </c>
      <c r="C1839" s="5" t="s">
        <v>221</v>
      </c>
      <c r="D1839" s="5" t="s">
        <v>4472</v>
      </c>
      <c r="E1839" s="5" t="s">
        <v>4473</v>
      </c>
      <c r="F1839" s="5" t="s">
        <v>487</v>
      </c>
      <c r="G1839" s="5">
        <v>7</v>
      </c>
      <c r="H1839" s="5" t="s">
        <v>27</v>
      </c>
      <c r="I1839" s="5"/>
      <c r="J1839" s="5"/>
      <c r="K1839" s="4" t="str">
        <f>VLOOKUP(IF(ISBLANK(J1839),C1839,LEFT(J1839,IFERROR(FIND("_",LEFT(J1839,4)),1)-1)),{"","fact";"c","reset";"tc","reset";"ec","reset";"tec","fact";"c32","rate";"c64","rate";"cmpd","";"ec32","diff";"ec64","diff";"f","fact";"family","";"n","raw";"s",""},2,FALSE)</f>
        <v>diff</v>
      </c>
      <c r="L1839" s="4" t="str">
        <f t="shared" si="112"/>
        <v/>
      </c>
      <c r="M1839" s="5" t="str">
        <f t="shared" si="113"/>
        <v/>
      </c>
      <c r="N1839" s="5" t="str">
        <f t="shared" si="114"/>
        <v/>
      </c>
      <c r="O1839" s="5" t="str">
        <f t="shared" si="115"/>
        <v/>
      </c>
    </row>
    <row r="1840" spans="1:15">
      <c r="A1840" s="5" t="s">
        <v>4474</v>
      </c>
      <c r="B1840" s="5" t="s">
        <v>24</v>
      </c>
      <c r="C1840" s="5" t="s">
        <v>221</v>
      </c>
      <c r="D1840" s="5" t="s">
        <v>4475</v>
      </c>
      <c r="E1840" s="5" t="s">
        <v>4476</v>
      </c>
      <c r="F1840" s="5" t="s">
        <v>487</v>
      </c>
      <c r="G1840" s="5">
        <v>7</v>
      </c>
      <c r="H1840" s="5" t="s">
        <v>27</v>
      </c>
      <c r="I1840" s="5"/>
      <c r="J1840" s="5"/>
      <c r="K1840" s="4" t="str">
        <f>VLOOKUP(IF(ISBLANK(J1840),C1840,LEFT(J1840,IFERROR(FIND("_",LEFT(J1840,4)),1)-1)),{"","fact";"c","reset";"tc","reset";"ec","reset";"tec","fact";"c32","rate";"c64","rate";"cmpd","";"ec32","diff";"ec64","diff";"f","fact";"family","";"n","raw";"s",""},2,FALSE)</f>
        <v>diff</v>
      </c>
      <c r="L1840" s="4" t="str">
        <f t="shared" si="112"/>
        <v/>
      </c>
      <c r="M1840" s="5" t="str">
        <f t="shared" si="113"/>
        <v/>
      </c>
      <c r="N1840" s="5" t="str">
        <f t="shared" si="114"/>
        <v/>
      </c>
      <c r="O1840" s="5" t="str">
        <f t="shared" si="115"/>
        <v/>
      </c>
    </row>
    <row r="1841" spans="1:15">
      <c r="A1841" s="5" t="s">
        <v>4477</v>
      </c>
      <c r="B1841" s="5" t="s">
        <v>24</v>
      </c>
      <c r="C1841" s="5" t="s">
        <v>221</v>
      </c>
      <c r="D1841" s="5" t="s">
        <v>4478</v>
      </c>
      <c r="E1841" s="5" t="s">
        <v>4479</v>
      </c>
      <c r="F1841" s="5" t="s">
        <v>487</v>
      </c>
      <c r="G1841" s="5">
        <v>7</v>
      </c>
      <c r="H1841" s="5" t="s">
        <v>27</v>
      </c>
      <c r="I1841" s="5"/>
      <c r="J1841" s="5"/>
      <c r="K1841" s="4" t="str">
        <f>VLOOKUP(IF(ISBLANK(J1841),C1841,LEFT(J1841,IFERROR(FIND("_",LEFT(J1841,4)),1)-1)),{"","fact";"c","reset";"tc","reset";"ec","reset";"tec","fact";"c32","rate";"c64","rate";"cmpd","";"ec32","diff";"ec64","diff";"f","fact";"family","";"n","raw";"s",""},2,FALSE)</f>
        <v>diff</v>
      </c>
      <c r="L1841" s="4" t="str">
        <f t="shared" si="112"/>
        <v/>
      </c>
      <c r="M1841" s="5" t="str">
        <f t="shared" si="113"/>
        <v/>
      </c>
      <c r="N1841" s="5" t="str">
        <f t="shared" si="114"/>
        <v/>
      </c>
      <c r="O1841" s="5" t="str">
        <f t="shared" si="115"/>
        <v/>
      </c>
    </row>
    <row r="1842" spans="1:15">
      <c r="A1842" s="5" t="s">
        <v>4480</v>
      </c>
      <c r="B1842" s="5" t="s">
        <v>24</v>
      </c>
      <c r="C1842" s="5" t="s">
        <v>221</v>
      </c>
      <c r="D1842" s="5" t="s">
        <v>4481</v>
      </c>
      <c r="E1842" s="5" t="s">
        <v>4482</v>
      </c>
      <c r="F1842" s="5" t="s">
        <v>487</v>
      </c>
      <c r="G1842" s="5">
        <v>7</v>
      </c>
      <c r="H1842" s="5" t="s">
        <v>27</v>
      </c>
      <c r="I1842" s="5"/>
      <c r="J1842" s="5"/>
      <c r="K1842" s="4" t="str">
        <f>VLOOKUP(IF(ISBLANK(J1842),C1842,LEFT(J1842,IFERROR(FIND("_",LEFT(J1842,4)),1)-1)),{"","fact";"c","reset";"tc","reset";"ec","reset";"tec","fact";"c32","rate";"c64","rate";"cmpd","";"ec32","diff";"ec64","diff";"f","fact";"family","";"n","raw";"s",""},2,FALSE)</f>
        <v>diff</v>
      </c>
      <c r="L1842" s="4" t="str">
        <f t="shared" si="112"/>
        <v/>
      </c>
      <c r="M1842" s="5" t="str">
        <f t="shared" si="113"/>
        <v/>
      </c>
      <c r="N1842" s="5" t="str">
        <f t="shared" si="114"/>
        <v/>
      </c>
      <c r="O1842" s="5" t="str">
        <f t="shared" si="115"/>
        <v/>
      </c>
    </row>
    <row r="1843" spans="1:15">
      <c r="A1843" s="5" t="s">
        <v>4483</v>
      </c>
      <c r="B1843" s="5" t="s">
        <v>24</v>
      </c>
      <c r="C1843" s="5" t="s">
        <v>25</v>
      </c>
      <c r="D1843" s="5"/>
      <c r="E1843" s="5" t="s">
        <v>4484</v>
      </c>
      <c r="F1843" s="5"/>
      <c r="G1843" s="5">
        <v>-1</v>
      </c>
      <c r="H1843" s="5" t="s">
        <v>27</v>
      </c>
      <c r="I1843" s="5"/>
      <c r="J1843" s="5"/>
      <c r="K1843" s="4" t="str">
        <f>VLOOKUP(IF(ISBLANK(J1843),C1843,LEFT(J1843,IFERROR(FIND("_",LEFT(J1843,4)),1)-1)),{"","fact";"c","reset";"tc","reset";"ec","reset";"tec","fact";"c32","rate";"c64","rate";"cmpd","";"ec32","diff";"ec64","diff";"f","fact";"family","";"n","raw";"s",""},2,FALSE)</f>
        <v/>
      </c>
      <c r="L1843" s="4" t="str">
        <f t="shared" si="112"/>
        <v/>
      </c>
      <c r="M1843" s="5" t="str">
        <f t="shared" si="113"/>
        <v/>
      </c>
      <c r="N1843" s="5" t="str">
        <f t="shared" si="114"/>
        <v/>
      </c>
      <c r="O1843" s="5" t="str">
        <f t="shared" si="115"/>
        <v/>
      </c>
    </row>
    <row r="1844" spans="1:15">
      <c r="A1844" s="5" t="s">
        <v>4485</v>
      </c>
      <c r="B1844" s="5" t="s">
        <v>24</v>
      </c>
      <c r="C1844" s="5" t="s">
        <v>455</v>
      </c>
      <c r="D1844" s="5" t="s">
        <v>4486</v>
      </c>
      <c r="E1844" s="5" t="s">
        <v>4487</v>
      </c>
      <c r="F1844" s="5" t="s">
        <v>536</v>
      </c>
      <c r="G1844" s="5">
        <v>7</v>
      </c>
      <c r="H1844" s="5" t="s">
        <v>27</v>
      </c>
      <c r="I1844" s="5"/>
      <c r="J1844" s="5" t="s">
        <v>4488</v>
      </c>
      <c r="K1844" s="4" t="str">
        <f>VLOOKUP(IF(ISBLANK(J1844),C1844,LEFT(J1844,IFERROR(FIND("_",LEFT(J1844,4)),1)-1)),{"","fact";"c","reset";"tc","reset";"ec","reset";"tec","fact";"c32","rate";"c64","rate";"cmpd","";"ec32","diff";"ec64","diff";"f","fact";"family","";"n","raw";"s",""},2,FALSE)</f>
        <v>fact</v>
      </c>
      <c r="L1844" s="4" t="str">
        <f t="shared" si="112"/>
        <v>totalTime / requests</v>
      </c>
      <c r="M1844" s="5" t="str">
        <f t="shared" si="113"/>
        <v>div</v>
      </c>
      <c r="N1844" s="5" t="str">
        <f t="shared" si="114"/>
        <v>totalTime</v>
      </c>
      <c r="O1844" s="5" t="str">
        <f t="shared" si="115"/>
        <v>requests</v>
      </c>
    </row>
    <row r="1845" spans="1:15">
      <c r="A1845" s="5" t="s">
        <v>4489</v>
      </c>
      <c r="B1845" s="5" t="s">
        <v>24</v>
      </c>
      <c r="C1845" s="5" t="s">
        <v>145</v>
      </c>
      <c r="D1845" s="5" t="s">
        <v>2179</v>
      </c>
      <c r="E1845" s="5" t="s">
        <v>4490</v>
      </c>
      <c r="F1845" s="5" t="s">
        <v>125</v>
      </c>
      <c r="G1845" s="5">
        <v>7</v>
      </c>
      <c r="H1845" s="5" t="s">
        <v>27</v>
      </c>
      <c r="I1845" s="5"/>
      <c r="J1845" s="5"/>
      <c r="K1845" s="4" t="str">
        <f>VLOOKUP(IF(ISBLANK(J1845),C1845,LEFT(J1845,IFERROR(FIND("_",LEFT(J1845,4)),1)-1)),{"","fact";"c","reset";"tc","reset";"ec","reset";"tec","fact";"c32","rate";"c64","rate";"cmpd","";"ec32","diff";"ec64","diff";"f","fact";"family","";"n","raw";"s",""},2,FALSE)</f>
        <v>fact</v>
      </c>
      <c r="L1845" s="4" t="str">
        <f t="shared" si="112"/>
        <v/>
      </c>
      <c r="M1845" s="5" t="str">
        <f t="shared" si="113"/>
        <v/>
      </c>
      <c r="N1845" s="5" t="str">
        <f t="shared" si="114"/>
        <v/>
      </c>
      <c r="O1845" s="5" t="str">
        <f t="shared" si="115"/>
        <v/>
      </c>
    </row>
    <row r="1846" spans="1:15">
      <c r="A1846" s="5" t="s">
        <v>4491</v>
      </c>
      <c r="B1846" s="5" t="s">
        <v>24</v>
      </c>
      <c r="C1846" s="5" t="s">
        <v>145</v>
      </c>
      <c r="D1846" s="5" t="s">
        <v>4492</v>
      </c>
      <c r="E1846" s="5" t="s">
        <v>4493</v>
      </c>
      <c r="F1846" s="5" t="s">
        <v>536</v>
      </c>
      <c r="G1846" s="5">
        <v>7</v>
      </c>
      <c r="H1846" s="5" t="s">
        <v>27</v>
      </c>
      <c r="I1846" s="5"/>
      <c r="J1846" s="5"/>
      <c r="K1846" s="4" t="str">
        <f>VLOOKUP(IF(ISBLANK(J1846),C1846,LEFT(J1846,IFERROR(FIND("_",LEFT(J1846,4)),1)-1)),{"","fact";"c","reset";"tc","reset";"ec","reset";"tec","fact";"c32","rate";"c64","rate";"cmpd","";"ec32","diff";"ec64","diff";"f","fact";"family","";"n","raw";"s",""},2,FALSE)</f>
        <v>fact</v>
      </c>
      <c r="L1846" s="4" t="str">
        <f t="shared" si="112"/>
        <v/>
      </c>
      <c r="M1846" s="5" t="str">
        <f t="shared" si="113"/>
        <v/>
      </c>
      <c r="N1846" s="5" t="str">
        <f t="shared" si="114"/>
        <v/>
      </c>
      <c r="O1846" s="5" t="str">
        <f t="shared" si="115"/>
        <v/>
      </c>
    </row>
    <row r="1847" spans="1:15">
      <c r="A1847" s="5" t="s">
        <v>4494</v>
      </c>
      <c r="B1847" s="5" t="s">
        <v>24</v>
      </c>
      <c r="C1847" s="5" t="s">
        <v>145</v>
      </c>
      <c r="D1847" s="5" t="s">
        <v>4495</v>
      </c>
      <c r="E1847" s="5" t="s">
        <v>4496</v>
      </c>
      <c r="F1847" s="5" t="s">
        <v>536</v>
      </c>
      <c r="G1847" s="5">
        <v>7</v>
      </c>
      <c r="H1847" s="5" t="s">
        <v>27</v>
      </c>
      <c r="I1847" s="5"/>
      <c r="J1847" s="5"/>
      <c r="K1847" s="4" t="str">
        <f>VLOOKUP(IF(ISBLANK(J1847),C1847,LEFT(J1847,IFERROR(FIND("_",LEFT(J1847,4)),1)-1)),{"","fact";"c","reset";"tc","reset";"ec","reset";"tec","fact";"c32","rate";"c64","rate";"cmpd","";"ec32","diff";"ec64","diff";"f","fact";"family","";"n","raw";"s",""},2,FALSE)</f>
        <v>fact</v>
      </c>
      <c r="L1847" s="4" t="str">
        <f t="shared" si="112"/>
        <v/>
      </c>
      <c r="M1847" s="5" t="str">
        <f t="shared" si="113"/>
        <v/>
      </c>
      <c r="N1847" s="5" t="str">
        <f t="shared" si="114"/>
        <v/>
      </c>
      <c r="O1847" s="5" t="str">
        <f t="shared" si="115"/>
        <v/>
      </c>
    </row>
    <row r="1848" spans="1:15">
      <c r="A1848" s="5" t="s">
        <v>4497</v>
      </c>
      <c r="B1848" s="5" t="s">
        <v>24</v>
      </c>
      <c r="C1848" s="5" t="s">
        <v>35</v>
      </c>
      <c r="D1848" s="5" t="s">
        <v>4498</v>
      </c>
      <c r="E1848" s="5" t="s">
        <v>4499</v>
      </c>
      <c r="F1848" s="5" t="s">
        <v>125</v>
      </c>
      <c r="G1848" s="5">
        <v>7</v>
      </c>
      <c r="H1848" s="5" t="s">
        <v>27</v>
      </c>
      <c r="I1848" s="5"/>
      <c r="J1848" s="5"/>
      <c r="K1848" s="4" t="str">
        <f>VLOOKUP(IF(ISBLANK(J1848),C1848,LEFT(J1848,IFERROR(FIND("_",LEFT(J1848,4)),1)-1)),{"","fact";"c","reset";"tc","reset";"ec","reset";"tec","fact";"c32","rate";"c64","rate";"cmpd","";"ec32","diff";"ec64","diff";"f","fact";"family","";"n","raw";"s",""},2,FALSE)</f>
        <v>rate</v>
      </c>
      <c r="L1848" s="4" t="str">
        <f t="shared" si="112"/>
        <v/>
      </c>
      <c r="M1848" s="5" t="str">
        <f t="shared" si="113"/>
        <v/>
      </c>
      <c r="N1848" s="5" t="str">
        <f t="shared" si="114"/>
        <v/>
      </c>
      <c r="O1848" s="5" t="str">
        <f t="shared" si="115"/>
        <v/>
      </c>
    </row>
    <row r="1849" spans="1:15">
      <c r="A1849" s="5" t="s">
        <v>4500</v>
      </c>
      <c r="B1849" s="5" t="s">
        <v>24</v>
      </c>
      <c r="C1849" s="5" t="s">
        <v>35</v>
      </c>
      <c r="D1849" s="5" t="s">
        <v>1136</v>
      </c>
      <c r="E1849" s="5" t="s">
        <v>4501</v>
      </c>
      <c r="F1849" s="5" t="s">
        <v>536</v>
      </c>
      <c r="G1849" s="5">
        <v>7</v>
      </c>
      <c r="H1849" s="5" t="s">
        <v>27</v>
      </c>
      <c r="I1849" s="5"/>
      <c r="J1849" s="5"/>
      <c r="K1849" s="4" t="str">
        <f>VLOOKUP(IF(ISBLANK(J1849),C1849,LEFT(J1849,IFERROR(FIND("_",LEFT(J1849,4)),1)-1)),{"","fact";"c","reset";"tc","reset";"ec","reset";"tec","fact";"c32","rate";"c64","rate";"cmpd","";"ec32","diff";"ec64","diff";"f","fact";"family","";"n","raw";"s",""},2,FALSE)</f>
        <v>rate</v>
      </c>
      <c r="L1849" s="4" t="str">
        <f t="shared" si="112"/>
        <v/>
      </c>
      <c r="M1849" s="5" t="str">
        <f t="shared" si="113"/>
        <v/>
      </c>
      <c r="N1849" s="5" t="str">
        <f t="shared" si="114"/>
        <v/>
      </c>
      <c r="O1849" s="5" t="str">
        <f t="shared" si="115"/>
        <v/>
      </c>
    </row>
  </sheetData>
  <autoFilter ref="A2:O1849"/>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539"/>
  <sheetViews>
    <sheetView workbookViewId="0">
      <pane xSplit="1" ySplit="2" topLeftCell="B2393" activePane="bottomRight" state="frozen"/>
      <selection pane="bottomLeft" activeCell="A3" sqref="A3"/>
      <selection pane="topRight" activeCell="B1" sqref="B1"/>
      <selection pane="bottomRight" activeCell="E2512" sqref="E2512"/>
    </sheetView>
  </sheetViews>
  <sheetFormatPr defaultColWidth="9.125" defaultRowHeight="15"/>
  <cols>
    <col min="1" max="1" width="55.375" style="1" customWidth="1"/>
    <col min="2" max="2" width="6.75" style="1" customWidth="1"/>
    <col min="3" max="3" width="10" style="1" bestFit="1" customWidth="1"/>
    <col min="4" max="4" width="25.75" style="1" customWidth="1"/>
    <col min="5" max="5" width="30.75" style="1" customWidth="1"/>
    <col min="6" max="6" width="11.875" style="1" customWidth="1"/>
    <col min="7" max="7" width="8.75" style="1" customWidth="1"/>
    <col min="8" max="8" width="8.125" style="1" hidden="1" customWidth="1"/>
    <col min="9" max="9" width="7" style="1" hidden="1" customWidth="1"/>
    <col min="10" max="10" width="21.75" style="1" hidden="1" customWidth="1"/>
    <col min="11" max="11" width="9" style="1" customWidth="1"/>
    <col min="12" max="12" width="11" style="1" customWidth="1"/>
    <col min="13" max="13" width="29.125" style="1" customWidth="1"/>
    <col min="14" max="14" width="11.625" style="5" hidden="1" customWidth="1"/>
    <col min="15" max="15" width="36.875" style="5" hidden="1" customWidth="1"/>
    <col min="16" max="16" width="39.75" style="5" hidden="1" customWidth="1"/>
    <col min="17" max="17" width="27.25" style="5" customWidth="1"/>
    <col min="18" max="18" width="18.75" style="5" customWidth="1"/>
    <col min="19" max="19" width="66" style="5" customWidth="1"/>
    <col min="20" max="16384" width="9.125" style="5"/>
  </cols>
  <sheetData>
    <row r="1" spans="1:19" ht="30">
      <c r="A1" s="1" t="s">
        <v>4971</v>
      </c>
    </row>
    <row r="2" spans="1:19" s="1" customFormat="1" ht="30">
      <c r="A2" s="2" t="s">
        <v>8</v>
      </c>
      <c r="B2" s="2" t="s">
        <v>9</v>
      </c>
      <c r="C2" s="2" t="s">
        <v>10</v>
      </c>
      <c r="D2" s="2" t="s">
        <v>11</v>
      </c>
      <c r="E2" s="2" t="s">
        <v>12</v>
      </c>
      <c r="F2" s="2" t="s">
        <v>13</v>
      </c>
      <c r="G2" s="2" t="s">
        <v>14</v>
      </c>
      <c r="H2" s="2" t="s">
        <v>15</v>
      </c>
      <c r="I2" s="2" t="s">
        <v>16</v>
      </c>
      <c r="J2" s="2" t="s">
        <v>17</v>
      </c>
      <c r="K2" s="2" t="s">
        <v>4972</v>
      </c>
      <c r="L2" s="2" t="s">
        <v>18</v>
      </c>
      <c r="M2" s="2" t="s">
        <v>19</v>
      </c>
      <c r="N2" s="2" t="s">
        <v>20</v>
      </c>
      <c r="O2" s="2" t="s">
        <v>21</v>
      </c>
      <c r="P2" s="2" t="s">
        <v>22</v>
      </c>
      <c r="Q2" s="2" t="s">
        <v>4973</v>
      </c>
      <c r="R2" s="2" t="s">
        <v>4974</v>
      </c>
      <c r="S2" s="2" t="s">
        <v>4975</v>
      </c>
    </row>
    <row r="3" spans="1:19">
      <c r="A3" s="5" t="s">
        <v>23</v>
      </c>
      <c r="B3" s="5" t="s">
        <v>24</v>
      </c>
      <c r="C3" s="5" t="s">
        <v>25</v>
      </c>
      <c r="D3" s="5"/>
      <c r="E3" s="5" t="s">
        <v>26</v>
      </c>
      <c r="F3" s="5"/>
      <c r="G3" s="5">
        <v>-1</v>
      </c>
      <c r="H3" s="5" t="s">
        <v>27</v>
      </c>
      <c r="I3" s="5"/>
      <c r="J3" s="5"/>
      <c r="K3" s="5">
        <v>1</v>
      </c>
      <c r="L3" s="4" t="str">
        <f>VLOOKUP(IF(ISBLANK(J3),C3,LEFT(J3,IFERROR(FIND("_",LEFT(J3,4)),1)-1)),{"","fact";"c","reset";"tc","reset";"ec","reset";"tec","fact";"c32","rate";"c64","rate";"cmpd","";"ec32","diff";"ec64","diff";"f","fact";"family","";"n","raw";"s",""},2,FALSE)</f>
        <v/>
      </c>
      <c r="M3" s="4" t="str">
        <f t="shared" ref="M3:M66" si="0">IF(N3="div",CONCATENATE(O3," / ",P3),IF(N3="sub",CONCATENATE(O3," - ",P3),IF(N3="add",CONCATENATE(O3," + ",P3),IF(N3="mult",CONCATENATE(O3," * ",P3),IF(N3="pct",CONCATENATE("100 * ",O3," / ",P3),IF(N3="sum",CONCATENATE("∑ (",O3,IF(LEN(P3)=0,""," + "),SUBSTITUTE(P3,","," + "),")"),""))))))</f>
        <v/>
      </c>
      <c r="N3" s="5" t="str">
        <f>IF(ISBLANK(J3),"",RIGHT(LEFT(J3,FIND(",",J3)-1),LEN(LEFT(J3,FIND(",",J3)-1))-IFERROR(FIND("_",LEFT(J3,FIND(",",J3)-1)),0)))</f>
        <v/>
      </c>
      <c r="O3" s="5" t="str">
        <f>IF(ISBLANK(J3),"",MID(J3,FIND(",",J3)+1,IFERROR(FIND(",",J3,FIND(",",J3)+1)-FIND(",",J3)-1,LEN(J3))))</f>
        <v/>
      </c>
      <c r="P3" s="5" t="str">
        <f>IF(ISBLANK(J3),"",IFERROR(RIGHT(J3,LEN(J3)-FIND(",",J3,FIND(",",J3)+1)),""))</f>
        <v/>
      </c>
      <c r="Q3" s="20" t="str">
        <f>IF(ISNUMBER(FIND(VLOOKUP(A3,'CA Mapping'!$A$3:$C$10000,1),A3)),VLOOKUP(A3,'CA Mapping'!$A$3:$C$10000,2),"")</f>
        <v>MCx</v>
      </c>
      <c r="R3" s="20" t="str">
        <f>IF(ISNUMBER(FIND(VLOOKUP(A3,'CA Mapping'!$A$3:$C$10000,1),A3)),VLOOKUP(A3,'CA Mapping'!$A$3:$C$10000,3),"")</f>
        <v>Didier, John</v>
      </c>
      <c r="S3" s="1" t="str">
        <f>IF(ISNUMBER(FIND(VLOOKUP(A3,'Source Code Mapping'!$A$2:$B$10003,1),A3)),VLOOKUP(A3,'Source Code Mapping'!$A$2:$B$10003,2),"")</f>
        <v>safe/catmerge/FabricArray/Cache/Source/Driver/CacheStatsOBS.cpp</v>
      </c>
    </row>
    <row r="4" spans="1:19">
      <c r="A4" s="5" t="s">
        <v>28</v>
      </c>
      <c r="B4" s="5" t="s">
        <v>29</v>
      </c>
      <c r="C4" s="5" t="s">
        <v>30</v>
      </c>
      <c r="D4" s="5" t="s">
        <v>31</v>
      </c>
      <c r="E4" s="5" t="s">
        <v>32</v>
      </c>
      <c r="F4" s="5"/>
      <c r="G4" s="5">
        <v>15</v>
      </c>
      <c r="H4" s="5" t="s">
        <v>33</v>
      </c>
      <c r="I4" s="5">
        <v>-1</v>
      </c>
      <c r="J4" s="5"/>
      <c r="K4" s="5">
        <v>1</v>
      </c>
      <c r="L4" s="4" t="str">
        <f>VLOOKUP(IF(ISBLANK(J4),C4,LEFT(J4,IFERROR(FIND("_",LEFT(J4,4)),1)-1)),{"","fact";"c","reset";"tc","reset";"ec","reset";"tec","fact";"c32","rate";"c64","rate";"cmpd","";"ec32","diff";"ec64","diff";"f","fact";"family","";"n","raw";"s",""},2,FALSE)</f>
        <v/>
      </c>
      <c r="M4" s="4" t="str">
        <f t="shared" si="0"/>
        <v/>
      </c>
      <c r="N4" s="5" t="str">
        <f t="shared" ref="N4:N67" si="1">IF(ISBLANK(J4),"",RIGHT(LEFT(J4,FIND(",",J4)-1),LEN(LEFT(J4,FIND(",",J4)-1))-IFERROR(FIND("_",LEFT(J4,FIND(",",J4)-1)),0)))</f>
        <v/>
      </c>
      <c r="O4" s="5" t="str">
        <f t="shared" ref="O4:O67" si="2">IF(ISBLANK(J4),"",MID(J4,FIND(",",J4)+1,IFERROR(FIND(",",J4,FIND(",",J4)+1)-FIND(",",J4)-1,LEN(J4))))</f>
        <v/>
      </c>
      <c r="P4" s="5" t="str">
        <f t="shared" ref="P4:P67" si="3">IF(ISBLANK(J4),"",IFERROR(RIGHT(J4,LEN(J4)-FIND(",",J4,FIND(",",J4)+1)),""))</f>
        <v/>
      </c>
      <c r="Q4" s="20" t="str">
        <f>IF(ISNUMBER(FIND(VLOOKUP(A4,'CA Mapping'!$A$3:$C$10000,1),A4)),VLOOKUP(A4,'CA Mapping'!$A$3:$C$10000,2),"")</f>
        <v>MCx</v>
      </c>
      <c r="R4" s="20" t="str">
        <f>IF(ISNUMBER(FIND(VLOOKUP(A4,'CA Mapping'!$A$3:$C$10000,1),A4)),VLOOKUP(A4,'CA Mapping'!$A$3:$C$10000,3),"")</f>
        <v>Didier, John</v>
      </c>
      <c r="S4" s="1" t="str">
        <f>IF(ISNUMBER(FIND(VLOOKUP(A4,'Source Code Mapping'!$A$2:$B$10003,1),A4)),VLOOKUP(A4,'Source Code Mapping'!$A$2:$B$10003,2),"")</f>
        <v>safe/catmerge/FabricArray/Cache/Source/Driver/CacheStatsOBS.cpp</v>
      </c>
    </row>
    <row r="5" spans="1:19">
      <c r="A5" s="5" t="s">
        <v>34</v>
      </c>
      <c r="B5" s="5" t="s">
        <v>29</v>
      </c>
      <c r="C5" s="5" t="s">
        <v>35</v>
      </c>
      <c r="D5" s="5" t="s">
        <v>36</v>
      </c>
      <c r="E5" s="5" t="s">
        <v>37</v>
      </c>
      <c r="F5" s="5" t="s">
        <v>38</v>
      </c>
      <c r="G5" s="5">
        <v>7</v>
      </c>
      <c r="H5" s="5" t="s">
        <v>27</v>
      </c>
      <c r="I5" s="5">
        <v>-1</v>
      </c>
      <c r="J5" s="5"/>
      <c r="K5" s="5">
        <v>1</v>
      </c>
      <c r="L5" s="4" t="str">
        <f>VLOOKUP(IF(ISBLANK(J5),C5,LEFT(J5,IFERROR(FIND("_",LEFT(J5,4)),1)-1)),{"","fact";"c","reset";"tc","reset";"ec","reset";"tec","fact";"c32","rate";"c64","rate";"cmpd","";"ec32","diff";"ec64","diff";"f","fact";"family","";"n","raw";"s",""},2,FALSE)</f>
        <v>rate</v>
      </c>
      <c r="M5" s="4" t="str">
        <f t="shared" si="0"/>
        <v/>
      </c>
      <c r="N5" s="5" t="str">
        <f t="shared" si="1"/>
        <v/>
      </c>
      <c r="O5" s="5" t="str">
        <f t="shared" si="2"/>
        <v/>
      </c>
      <c r="P5" s="5" t="str">
        <f t="shared" si="3"/>
        <v/>
      </c>
      <c r="Q5" s="20" t="str">
        <f>IF(ISNUMBER(FIND(VLOOKUP(A5,'CA Mapping'!$A$3:$C$10000,1),A5)),VLOOKUP(A5,'CA Mapping'!$A$3:$C$10000,2),"")</f>
        <v>MCx</v>
      </c>
      <c r="R5" s="20" t="str">
        <f>IF(ISNUMBER(FIND(VLOOKUP(A5,'CA Mapping'!$A$3:$C$10000,1),A5)),VLOOKUP(A5,'CA Mapping'!$A$3:$C$10000,3),"")</f>
        <v>Didier, John</v>
      </c>
      <c r="S5" s="1" t="str">
        <f>IF(ISNUMBER(FIND(VLOOKUP(A5,'Source Code Mapping'!$A$2:$B$10003,1),A5)),VLOOKUP(A5,'Source Code Mapping'!$A$2:$B$10003,2),"")</f>
        <v>safe/catmerge/FabricArray/Cache/Source/Driver/CacheStatsOBS.cpp</v>
      </c>
    </row>
    <row r="6" spans="1:19">
      <c r="A6" s="5" t="s">
        <v>39</v>
      </c>
      <c r="B6" s="5" t="s">
        <v>29</v>
      </c>
      <c r="C6" s="5" t="s">
        <v>35</v>
      </c>
      <c r="D6" s="5" t="s">
        <v>40</v>
      </c>
      <c r="E6" s="5" t="s">
        <v>41</v>
      </c>
      <c r="F6" s="5" t="s">
        <v>42</v>
      </c>
      <c r="G6" s="5">
        <v>7</v>
      </c>
      <c r="H6" s="5" t="s">
        <v>27</v>
      </c>
      <c r="I6" s="5">
        <v>-1</v>
      </c>
      <c r="J6" s="5"/>
      <c r="K6" s="5">
        <v>1</v>
      </c>
      <c r="L6" s="4" t="str">
        <f>VLOOKUP(IF(ISBLANK(J6),C6,LEFT(J6,IFERROR(FIND("_",LEFT(J6,4)),1)-1)),{"","fact";"c","reset";"tc","reset";"ec","reset";"tec","fact";"c32","rate";"c64","rate";"cmpd","";"ec32","diff";"ec64","diff";"f","fact";"family","";"n","raw";"s",""},2,FALSE)</f>
        <v>rate</v>
      </c>
      <c r="M6" s="4" t="str">
        <f t="shared" si="0"/>
        <v/>
      </c>
      <c r="N6" s="5" t="str">
        <f t="shared" si="1"/>
        <v/>
      </c>
      <c r="O6" s="5" t="str">
        <f t="shared" si="2"/>
        <v/>
      </c>
      <c r="P6" s="5" t="str">
        <f t="shared" si="3"/>
        <v/>
      </c>
      <c r="Q6" s="20" t="str">
        <f>IF(ISNUMBER(FIND(VLOOKUP(A6,'CA Mapping'!$A$3:$C$10000,1),A6)),VLOOKUP(A6,'CA Mapping'!$A$3:$C$10000,2),"")</f>
        <v>MCx</v>
      </c>
      <c r="R6" s="20" t="str">
        <f>IF(ISNUMBER(FIND(VLOOKUP(A6,'CA Mapping'!$A$3:$C$10000,1),A6)),VLOOKUP(A6,'CA Mapping'!$A$3:$C$10000,3),"")</f>
        <v>Didier, John</v>
      </c>
      <c r="S6" s="1" t="str">
        <f>IF(ISNUMBER(FIND(VLOOKUP(A6,'Source Code Mapping'!$A$2:$B$10003,1),A6)),VLOOKUP(A6,'Source Code Mapping'!$A$2:$B$10003,2),"")</f>
        <v>safe/catmerge/FabricArray/Cache/Source/Driver/CacheStatsOBS.cpp</v>
      </c>
    </row>
    <row r="7" spans="1:19">
      <c r="A7" s="5" t="s">
        <v>43</v>
      </c>
      <c r="B7" s="5" t="s">
        <v>29</v>
      </c>
      <c r="C7" s="5" t="s">
        <v>35</v>
      </c>
      <c r="D7" s="5" t="s">
        <v>44</v>
      </c>
      <c r="E7" s="5" t="s">
        <v>45</v>
      </c>
      <c r="F7" s="5" t="s">
        <v>38</v>
      </c>
      <c r="G7" s="5">
        <v>7</v>
      </c>
      <c r="H7" s="5" t="s">
        <v>27</v>
      </c>
      <c r="I7" s="5">
        <v>-1</v>
      </c>
      <c r="J7" s="5"/>
      <c r="K7" s="5">
        <v>1</v>
      </c>
      <c r="L7" s="4" t="str">
        <f>VLOOKUP(IF(ISBLANK(J7),C7,LEFT(J7,IFERROR(FIND("_",LEFT(J7,4)),1)-1)),{"","fact";"c","reset";"tc","reset";"ec","reset";"tec","fact";"c32","rate";"c64","rate";"cmpd","";"ec32","diff";"ec64","diff";"f","fact";"family","";"n","raw";"s",""},2,FALSE)</f>
        <v>rate</v>
      </c>
      <c r="M7" s="4" t="str">
        <f t="shared" si="0"/>
        <v/>
      </c>
      <c r="N7" s="5" t="str">
        <f t="shared" si="1"/>
        <v/>
      </c>
      <c r="O7" s="5" t="str">
        <f t="shared" si="2"/>
        <v/>
      </c>
      <c r="P7" s="5" t="str">
        <f t="shared" si="3"/>
        <v/>
      </c>
      <c r="Q7" s="20" t="str">
        <f>IF(ISNUMBER(FIND(VLOOKUP(A7,'CA Mapping'!$A$3:$C$10000,1),A7)),VLOOKUP(A7,'CA Mapping'!$A$3:$C$10000,2),"")</f>
        <v>MCx</v>
      </c>
      <c r="R7" s="20" t="str">
        <f>IF(ISNUMBER(FIND(VLOOKUP(A7,'CA Mapping'!$A$3:$C$10000,1),A7)),VLOOKUP(A7,'CA Mapping'!$A$3:$C$10000,3),"")</f>
        <v>Didier, John</v>
      </c>
      <c r="S7" s="1" t="str">
        <f>IF(ISNUMBER(FIND(VLOOKUP(A7,'Source Code Mapping'!$A$2:$B$10003,1),A7)),VLOOKUP(A7,'Source Code Mapping'!$A$2:$B$10003,2),"")</f>
        <v>safe/catmerge/FabricArray/Cache/Source/Driver/CacheStatsOBS.cpp</v>
      </c>
    </row>
    <row r="8" spans="1:19">
      <c r="A8" s="5" t="s">
        <v>46</v>
      </c>
      <c r="B8" s="5" t="s">
        <v>29</v>
      </c>
      <c r="C8" s="5" t="s">
        <v>35</v>
      </c>
      <c r="D8" s="5" t="s">
        <v>47</v>
      </c>
      <c r="E8" s="5" t="s">
        <v>48</v>
      </c>
      <c r="F8" s="5" t="s">
        <v>38</v>
      </c>
      <c r="G8" s="5">
        <v>7</v>
      </c>
      <c r="H8" s="5" t="s">
        <v>27</v>
      </c>
      <c r="I8" s="5">
        <v>-1</v>
      </c>
      <c r="J8" s="5"/>
      <c r="K8" s="5">
        <v>1</v>
      </c>
      <c r="L8" s="4" t="str">
        <f>VLOOKUP(IF(ISBLANK(J8),C8,LEFT(J8,IFERROR(FIND("_",LEFT(J8,4)),1)-1)),{"","fact";"c","reset";"tc","reset";"ec","reset";"tec","fact";"c32","rate";"c64","rate";"cmpd","";"ec32","diff";"ec64","diff";"f","fact";"family","";"n","raw";"s",""},2,FALSE)</f>
        <v>rate</v>
      </c>
      <c r="M8" s="4" t="str">
        <f t="shared" si="0"/>
        <v/>
      </c>
      <c r="N8" s="5" t="str">
        <f t="shared" si="1"/>
        <v/>
      </c>
      <c r="O8" s="5" t="str">
        <f t="shared" si="2"/>
        <v/>
      </c>
      <c r="P8" s="5" t="str">
        <f t="shared" si="3"/>
        <v/>
      </c>
      <c r="Q8" s="20" t="str">
        <f>IF(ISNUMBER(FIND(VLOOKUP(A8,'CA Mapping'!$A$3:$C$10000,1),A8)),VLOOKUP(A8,'CA Mapping'!$A$3:$C$10000,2),"")</f>
        <v>MCx</v>
      </c>
      <c r="R8" s="20" t="str">
        <f>IF(ISNUMBER(FIND(VLOOKUP(A8,'CA Mapping'!$A$3:$C$10000,1),A8)),VLOOKUP(A8,'CA Mapping'!$A$3:$C$10000,3),"")</f>
        <v>Didier, John</v>
      </c>
      <c r="S8" s="1" t="str">
        <f>IF(ISNUMBER(FIND(VLOOKUP(A8,'Source Code Mapping'!$A$2:$B$10003,1),A8)),VLOOKUP(A8,'Source Code Mapping'!$A$2:$B$10003,2),"")</f>
        <v>safe/catmerge/FabricArray/Cache/Source/Driver/CacheStatsOBS.cpp</v>
      </c>
    </row>
    <row r="9" spans="1:19">
      <c r="A9" s="5" t="s">
        <v>49</v>
      </c>
      <c r="B9" s="5" t="s">
        <v>29</v>
      </c>
      <c r="C9" s="5" t="s">
        <v>35</v>
      </c>
      <c r="D9" s="5" t="s">
        <v>50</v>
      </c>
      <c r="E9" s="5" t="s">
        <v>51</v>
      </c>
      <c r="F9" s="5" t="s">
        <v>38</v>
      </c>
      <c r="G9" s="5">
        <v>7</v>
      </c>
      <c r="H9" s="5" t="s">
        <v>27</v>
      </c>
      <c r="I9" s="5">
        <v>-1</v>
      </c>
      <c r="J9" s="5"/>
      <c r="K9" s="5">
        <v>1</v>
      </c>
      <c r="L9" s="4" t="str">
        <f>VLOOKUP(IF(ISBLANK(J9),C9,LEFT(J9,IFERROR(FIND("_",LEFT(J9,4)),1)-1)),{"","fact";"c","reset";"tc","reset";"ec","reset";"tec","fact";"c32","rate";"c64","rate";"cmpd","";"ec32","diff";"ec64","diff";"f","fact";"family","";"n","raw";"s",""},2,FALSE)</f>
        <v>rate</v>
      </c>
      <c r="M9" s="4" t="str">
        <f t="shared" si="0"/>
        <v/>
      </c>
      <c r="N9" s="5" t="str">
        <f t="shared" si="1"/>
        <v/>
      </c>
      <c r="O9" s="5" t="str">
        <f t="shared" si="2"/>
        <v/>
      </c>
      <c r="P9" s="5" t="str">
        <f t="shared" si="3"/>
        <v/>
      </c>
      <c r="Q9" s="20" t="str">
        <f>IF(ISNUMBER(FIND(VLOOKUP(A9,'CA Mapping'!$A$3:$C$10000,1),A9)),VLOOKUP(A9,'CA Mapping'!$A$3:$C$10000,2),"")</f>
        <v>MCx</v>
      </c>
      <c r="R9" s="20" t="str">
        <f>IF(ISNUMBER(FIND(VLOOKUP(A9,'CA Mapping'!$A$3:$C$10000,1),A9)),VLOOKUP(A9,'CA Mapping'!$A$3:$C$10000,3),"")</f>
        <v>Didier, John</v>
      </c>
      <c r="S9" s="1" t="str">
        <f>IF(ISNUMBER(FIND(VLOOKUP(A9,'Source Code Mapping'!$A$2:$B$10003,1),A9)),VLOOKUP(A9,'Source Code Mapping'!$A$2:$B$10003,2),"")</f>
        <v>safe/catmerge/FabricArray/Cache/Source/Driver/CacheStatsOBS.cpp</v>
      </c>
    </row>
    <row r="10" spans="1:19">
      <c r="A10" s="5" t="s">
        <v>52</v>
      </c>
      <c r="B10" s="5" t="s">
        <v>29</v>
      </c>
      <c r="C10" s="5" t="s">
        <v>35</v>
      </c>
      <c r="D10" s="5" t="s">
        <v>53</v>
      </c>
      <c r="E10" s="5" t="s">
        <v>54</v>
      </c>
      <c r="F10" s="5" t="s">
        <v>55</v>
      </c>
      <c r="G10" s="5">
        <v>7</v>
      </c>
      <c r="H10" s="5" t="s">
        <v>27</v>
      </c>
      <c r="I10" s="5">
        <v>-1</v>
      </c>
      <c r="J10" s="5"/>
      <c r="K10" s="5">
        <v>1</v>
      </c>
      <c r="L10" s="4" t="str">
        <f>VLOOKUP(IF(ISBLANK(J10),C10,LEFT(J10,IFERROR(FIND("_",LEFT(J10,4)),1)-1)),{"","fact";"c","reset";"tc","reset";"ec","reset";"tec","fact";"c32","rate";"c64","rate";"cmpd","";"ec32","diff";"ec64","diff";"f","fact";"family","";"n","raw";"s",""},2,FALSE)</f>
        <v>rate</v>
      </c>
      <c r="M10" s="4" t="str">
        <f t="shared" si="0"/>
        <v/>
      </c>
      <c r="N10" s="5" t="str">
        <f t="shared" si="1"/>
        <v/>
      </c>
      <c r="O10" s="5" t="str">
        <f t="shared" si="2"/>
        <v/>
      </c>
      <c r="P10" s="5" t="str">
        <f t="shared" si="3"/>
        <v/>
      </c>
      <c r="Q10" s="20" t="str">
        <f>IF(ISNUMBER(FIND(VLOOKUP(A10,'CA Mapping'!$A$3:$C$10000,1),A10)),VLOOKUP(A10,'CA Mapping'!$A$3:$C$10000,2),"")</f>
        <v>MCx</v>
      </c>
      <c r="R10" s="20" t="str">
        <f>IF(ISNUMBER(FIND(VLOOKUP(A10,'CA Mapping'!$A$3:$C$10000,1),A10)),VLOOKUP(A10,'CA Mapping'!$A$3:$C$10000,3),"")</f>
        <v>Didier, John</v>
      </c>
      <c r="S10" s="1" t="str">
        <f>IF(ISNUMBER(FIND(VLOOKUP(A10,'Source Code Mapping'!$A$2:$B$10003,1),A10)),VLOOKUP(A10,'Source Code Mapping'!$A$2:$B$10003,2),"")</f>
        <v>safe/catmerge/FabricArray/Cache/Source/Driver/CacheStatsOBS.cpp</v>
      </c>
    </row>
    <row r="11" spans="1:19">
      <c r="A11" s="5" t="s">
        <v>56</v>
      </c>
      <c r="B11" s="5" t="s">
        <v>29</v>
      </c>
      <c r="C11" s="5" t="s">
        <v>35</v>
      </c>
      <c r="D11" s="5" t="s">
        <v>57</v>
      </c>
      <c r="E11" s="5" t="s">
        <v>58</v>
      </c>
      <c r="F11" s="5" t="s">
        <v>59</v>
      </c>
      <c r="G11" s="5">
        <v>7</v>
      </c>
      <c r="H11" s="5" t="s">
        <v>27</v>
      </c>
      <c r="I11" s="5">
        <v>-1</v>
      </c>
      <c r="J11" s="5"/>
      <c r="K11" s="5">
        <v>1</v>
      </c>
      <c r="L11" s="4" t="str">
        <f>VLOOKUP(IF(ISBLANK(J11),C11,LEFT(J11,IFERROR(FIND("_",LEFT(J11,4)),1)-1)),{"","fact";"c","reset";"tc","reset";"ec","reset";"tec","fact";"c32","rate";"c64","rate";"cmpd","";"ec32","diff";"ec64","diff";"f","fact";"family","";"n","raw";"s",""},2,FALSE)</f>
        <v>rate</v>
      </c>
      <c r="M11" s="4" t="str">
        <f t="shared" si="0"/>
        <v/>
      </c>
      <c r="N11" s="5" t="str">
        <f t="shared" si="1"/>
        <v/>
      </c>
      <c r="O11" s="5" t="str">
        <f t="shared" si="2"/>
        <v/>
      </c>
      <c r="P11" s="5" t="str">
        <f t="shared" si="3"/>
        <v/>
      </c>
      <c r="Q11" s="20" t="str">
        <f>IF(ISNUMBER(FIND(VLOOKUP(A11,'CA Mapping'!$A$3:$C$10000,1),A11)),VLOOKUP(A11,'CA Mapping'!$A$3:$C$10000,2),"")</f>
        <v>MCx</v>
      </c>
      <c r="R11" s="20" t="str">
        <f>IF(ISNUMBER(FIND(VLOOKUP(A11,'CA Mapping'!$A$3:$C$10000,1),A11)),VLOOKUP(A11,'CA Mapping'!$A$3:$C$10000,3),"")</f>
        <v>Didier, John</v>
      </c>
      <c r="S11" s="1" t="str">
        <f>IF(ISNUMBER(FIND(VLOOKUP(A11,'Source Code Mapping'!$A$2:$B$10003,1),A11)),VLOOKUP(A11,'Source Code Mapping'!$A$2:$B$10003,2),"")</f>
        <v>safe/catmerge/FabricArray/Cache/Source/Driver/CacheStatsOBS.cpp</v>
      </c>
    </row>
    <row r="12" spans="1:19">
      <c r="A12" s="5" t="s">
        <v>60</v>
      </c>
      <c r="B12" s="5" t="s">
        <v>29</v>
      </c>
      <c r="C12" s="5" t="s">
        <v>35</v>
      </c>
      <c r="D12" s="5" t="s">
        <v>61</v>
      </c>
      <c r="E12" s="5" t="s">
        <v>62</v>
      </c>
      <c r="F12" s="5" t="s">
        <v>55</v>
      </c>
      <c r="G12" s="5">
        <v>7</v>
      </c>
      <c r="H12" s="5" t="s">
        <v>27</v>
      </c>
      <c r="I12" s="5">
        <v>-1</v>
      </c>
      <c r="J12" s="5"/>
      <c r="K12" s="5">
        <v>1</v>
      </c>
      <c r="L12" s="4" t="str">
        <f>VLOOKUP(IF(ISBLANK(J12),C12,LEFT(J12,IFERROR(FIND("_",LEFT(J12,4)),1)-1)),{"","fact";"c","reset";"tc","reset";"ec","reset";"tec","fact";"c32","rate";"c64","rate";"cmpd","";"ec32","diff";"ec64","diff";"f","fact";"family","";"n","raw";"s",""},2,FALSE)</f>
        <v>rate</v>
      </c>
      <c r="M12" s="4" t="str">
        <f t="shared" si="0"/>
        <v/>
      </c>
      <c r="N12" s="5" t="str">
        <f t="shared" si="1"/>
        <v/>
      </c>
      <c r="O12" s="5" t="str">
        <f t="shared" si="2"/>
        <v/>
      </c>
      <c r="P12" s="5" t="str">
        <f t="shared" si="3"/>
        <v/>
      </c>
      <c r="Q12" s="20" t="str">
        <f>IF(ISNUMBER(FIND(VLOOKUP(A12,'CA Mapping'!$A$3:$C$10000,1),A12)),VLOOKUP(A12,'CA Mapping'!$A$3:$C$10000,2),"")</f>
        <v>MCx</v>
      </c>
      <c r="R12" s="20" t="str">
        <f>IF(ISNUMBER(FIND(VLOOKUP(A12,'CA Mapping'!$A$3:$C$10000,1),A12)),VLOOKUP(A12,'CA Mapping'!$A$3:$C$10000,3),"")</f>
        <v>Didier, John</v>
      </c>
      <c r="S12" s="1" t="str">
        <f>IF(ISNUMBER(FIND(VLOOKUP(A12,'Source Code Mapping'!$A$2:$B$10003,1),A12)),VLOOKUP(A12,'Source Code Mapping'!$A$2:$B$10003,2),"")</f>
        <v>safe/catmerge/FabricArray/Cache/Source/Driver/CacheStatsOBS.cpp</v>
      </c>
    </row>
    <row r="13" spans="1:19">
      <c r="A13" s="5" t="s">
        <v>63</v>
      </c>
      <c r="B13" s="5" t="s">
        <v>29</v>
      </c>
      <c r="C13" s="5" t="s">
        <v>35</v>
      </c>
      <c r="D13" s="5" t="s">
        <v>64</v>
      </c>
      <c r="E13" s="5" t="s">
        <v>65</v>
      </c>
      <c r="F13" s="5" t="s">
        <v>59</v>
      </c>
      <c r="G13" s="5">
        <v>7</v>
      </c>
      <c r="H13" s="5" t="s">
        <v>27</v>
      </c>
      <c r="I13" s="5">
        <v>-1</v>
      </c>
      <c r="J13" s="5"/>
      <c r="K13" s="5">
        <v>1</v>
      </c>
      <c r="L13" s="4" t="str">
        <f>VLOOKUP(IF(ISBLANK(J13),C13,LEFT(J13,IFERROR(FIND("_",LEFT(J13,4)),1)-1)),{"","fact";"c","reset";"tc","reset";"ec","reset";"tec","fact";"c32","rate";"c64","rate";"cmpd","";"ec32","diff";"ec64","diff";"f","fact";"family","";"n","raw";"s",""},2,FALSE)</f>
        <v>rate</v>
      </c>
      <c r="M13" s="4" t="str">
        <f t="shared" si="0"/>
        <v/>
      </c>
      <c r="N13" s="5" t="str">
        <f t="shared" si="1"/>
        <v/>
      </c>
      <c r="O13" s="5" t="str">
        <f t="shared" si="2"/>
        <v/>
      </c>
      <c r="P13" s="5" t="str">
        <f t="shared" si="3"/>
        <v/>
      </c>
      <c r="Q13" s="20" t="str">
        <f>IF(ISNUMBER(FIND(VLOOKUP(A13,'CA Mapping'!$A$3:$C$10000,1),A13)),VLOOKUP(A13,'CA Mapping'!$A$3:$C$10000,2),"")</f>
        <v>MCx</v>
      </c>
      <c r="R13" s="20" t="str">
        <f>IF(ISNUMBER(FIND(VLOOKUP(A13,'CA Mapping'!$A$3:$C$10000,1),A13)),VLOOKUP(A13,'CA Mapping'!$A$3:$C$10000,3),"")</f>
        <v>Didier, John</v>
      </c>
      <c r="S13" s="1" t="str">
        <f>IF(ISNUMBER(FIND(VLOOKUP(A13,'Source Code Mapping'!$A$2:$B$10003,1),A13)),VLOOKUP(A13,'Source Code Mapping'!$A$2:$B$10003,2),"")</f>
        <v>safe/catmerge/FabricArray/Cache/Source/Driver/CacheStatsOBS.cpp</v>
      </c>
    </row>
    <row r="14" spans="1:19">
      <c r="A14" s="5" t="s">
        <v>66</v>
      </c>
      <c r="B14" s="5" t="s">
        <v>29</v>
      </c>
      <c r="C14" s="5" t="s">
        <v>35</v>
      </c>
      <c r="D14" s="5" t="s">
        <v>67</v>
      </c>
      <c r="E14" s="5" t="s">
        <v>68</v>
      </c>
      <c r="F14" s="5" t="s">
        <v>69</v>
      </c>
      <c r="G14" s="5">
        <v>7</v>
      </c>
      <c r="H14" s="5" t="s">
        <v>27</v>
      </c>
      <c r="I14" s="5">
        <v>-1</v>
      </c>
      <c r="J14" s="5"/>
      <c r="K14" s="5">
        <v>1</v>
      </c>
      <c r="L14" s="4" t="str">
        <f>VLOOKUP(IF(ISBLANK(J14),C14,LEFT(J14,IFERROR(FIND("_",LEFT(J14,4)),1)-1)),{"","fact";"c","reset";"tc","reset";"ec","reset";"tec","fact";"c32","rate";"c64","rate";"cmpd","";"ec32","diff";"ec64","diff";"f","fact";"family","";"n","raw";"s",""},2,FALSE)</f>
        <v>rate</v>
      </c>
      <c r="M14" s="4" t="str">
        <f t="shared" si="0"/>
        <v/>
      </c>
      <c r="N14" s="5" t="str">
        <f t="shared" si="1"/>
        <v/>
      </c>
      <c r="O14" s="5" t="str">
        <f t="shared" si="2"/>
        <v/>
      </c>
      <c r="P14" s="5" t="str">
        <f t="shared" si="3"/>
        <v/>
      </c>
      <c r="Q14" s="20" t="str">
        <f>IF(ISNUMBER(FIND(VLOOKUP(A14,'CA Mapping'!$A$3:$C$10000,1),A14)),VLOOKUP(A14,'CA Mapping'!$A$3:$C$10000,2),"")</f>
        <v>MCx</v>
      </c>
      <c r="R14" s="20" t="str">
        <f>IF(ISNUMBER(FIND(VLOOKUP(A14,'CA Mapping'!$A$3:$C$10000,1),A14)),VLOOKUP(A14,'CA Mapping'!$A$3:$C$10000,3),"")</f>
        <v>Didier, John</v>
      </c>
      <c r="S14" s="1" t="str">
        <f>IF(ISNUMBER(FIND(VLOOKUP(A14,'Source Code Mapping'!$A$2:$B$10003,1),A14)),VLOOKUP(A14,'Source Code Mapping'!$A$2:$B$10003,2),"")</f>
        <v>safe/catmerge/FabricArray/Cache/Source/Driver/CacheStatsOBS.cpp</v>
      </c>
    </row>
    <row r="15" spans="1:19">
      <c r="A15" s="5" t="s">
        <v>70</v>
      </c>
      <c r="B15" s="5" t="s">
        <v>29</v>
      </c>
      <c r="C15" s="5" t="s">
        <v>35</v>
      </c>
      <c r="D15" s="5" t="s">
        <v>71</v>
      </c>
      <c r="E15" s="5" t="s">
        <v>72</v>
      </c>
      <c r="F15" s="5" t="s">
        <v>73</v>
      </c>
      <c r="G15" s="5">
        <v>9</v>
      </c>
      <c r="H15" s="5" t="s">
        <v>27</v>
      </c>
      <c r="I15" s="5">
        <v>-1</v>
      </c>
      <c r="J15" s="5"/>
      <c r="K15" s="5">
        <v>1</v>
      </c>
      <c r="L15" s="4" t="str">
        <f>VLOOKUP(IF(ISBLANK(J15),C15,LEFT(J15,IFERROR(FIND("_",LEFT(J15,4)),1)-1)),{"","fact";"c","reset";"tc","reset";"ec","reset";"tec","fact";"c32","rate";"c64","rate";"cmpd","";"ec32","diff";"ec64","diff";"f","fact";"family","";"n","raw";"s",""},2,FALSE)</f>
        <v>rate</v>
      </c>
      <c r="M15" s="4" t="str">
        <f t="shared" si="0"/>
        <v/>
      </c>
      <c r="N15" s="5" t="str">
        <f t="shared" si="1"/>
        <v/>
      </c>
      <c r="O15" s="5" t="str">
        <f t="shared" si="2"/>
        <v/>
      </c>
      <c r="P15" s="5" t="str">
        <f t="shared" si="3"/>
        <v/>
      </c>
      <c r="Q15" s="20" t="str">
        <f>IF(ISNUMBER(FIND(VLOOKUP(A15,'CA Mapping'!$A$3:$C$10000,1),A15)),VLOOKUP(A15,'CA Mapping'!$A$3:$C$10000,2),"")</f>
        <v>MCx</v>
      </c>
      <c r="R15" s="20" t="str">
        <f>IF(ISNUMBER(FIND(VLOOKUP(A15,'CA Mapping'!$A$3:$C$10000,1),A15)),VLOOKUP(A15,'CA Mapping'!$A$3:$C$10000,3),"")</f>
        <v>Didier, John</v>
      </c>
      <c r="S15" s="1" t="str">
        <f>IF(ISNUMBER(FIND(VLOOKUP(A15,'Source Code Mapping'!$A$2:$B$10003,1),A15)),VLOOKUP(A15,'Source Code Mapping'!$A$2:$B$10003,2),"")</f>
        <v>safe/catmerge/FabricArray/Cache/Source/Driver/CacheStatsOBS.cpp</v>
      </c>
    </row>
    <row r="16" spans="1:19">
      <c r="A16" s="5" t="s">
        <v>74</v>
      </c>
      <c r="B16" s="5" t="s">
        <v>29</v>
      </c>
      <c r="C16" s="5" t="s">
        <v>35</v>
      </c>
      <c r="D16" s="5" t="s">
        <v>75</v>
      </c>
      <c r="E16" s="5" t="s">
        <v>76</v>
      </c>
      <c r="F16" s="5" t="s">
        <v>77</v>
      </c>
      <c r="G16" s="5">
        <v>7</v>
      </c>
      <c r="H16" s="5" t="s">
        <v>27</v>
      </c>
      <c r="I16" s="5">
        <v>-1</v>
      </c>
      <c r="J16" s="5"/>
      <c r="K16" s="5">
        <v>1</v>
      </c>
      <c r="L16" s="4" t="str">
        <f>VLOOKUP(IF(ISBLANK(J16),C16,LEFT(J16,IFERROR(FIND("_",LEFT(J16,4)),1)-1)),{"","fact";"c","reset";"tc","reset";"ec","reset";"tec","fact";"c32","rate";"c64","rate";"cmpd","";"ec32","diff";"ec64","diff";"f","fact";"family","";"n","raw";"s",""},2,FALSE)</f>
        <v>rate</v>
      </c>
      <c r="M16" s="4" t="str">
        <f t="shared" si="0"/>
        <v/>
      </c>
      <c r="N16" s="5" t="str">
        <f t="shared" si="1"/>
        <v/>
      </c>
      <c r="O16" s="5" t="str">
        <f t="shared" si="2"/>
        <v/>
      </c>
      <c r="P16" s="5" t="str">
        <f t="shared" si="3"/>
        <v/>
      </c>
      <c r="Q16" s="20" t="str">
        <f>IF(ISNUMBER(FIND(VLOOKUP(A16,'CA Mapping'!$A$3:$C$10000,1),A16)),VLOOKUP(A16,'CA Mapping'!$A$3:$C$10000,2),"")</f>
        <v>MCx</v>
      </c>
      <c r="R16" s="20" t="str">
        <f>IF(ISNUMBER(FIND(VLOOKUP(A16,'CA Mapping'!$A$3:$C$10000,1),A16)),VLOOKUP(A16,'CA Mapping'!$A$3:$C$10000,3),"")</f>
        <v>Didier, John</v>
      </c>
      <c r="S16" s="1" t="str">
        <f>IF(ISNUMBER(FIND(VLOOKUP(A16,'Source Code Mapping'!$A$2:$B$10003,1),A16)),VLOOKUP(A16,'Source Code Mapping'!$A$2:$B$10003,2),"")</f>
        <v>safe/catmerge/FabricArray/Cache/Source/Driver/CacheStatsOBS.cpp</v>
      </c>
    </row>
    <row r="17" spans="1:19">
      <c r="A17" s="5" t="s">
        <v>78</v>
      </c>
      <c r="B17" s="5" t="s">
        <v>29</v>
      </c>
      <c r="C17" s="5" t="s">
        <v>35</v>
      </c>
      <c r="D17" s="5" t="s">
        <v>79</v>
      </c>
      <c r="E17" s="5" t="s">
        <v>80</v>
      </c>
      <c r="F17" s="5" t="s">
        <v>81</v>
      </c>
      <c r="G17" s="5">
        <v>7</v>
      </c>
      <c r="H17" s="5" t="s">
        <v>27</v>
      </c>
      <c r="I17" s="5">
        <v>-1</v>
      </c>
      <c r="J17" s="5"/>
      <c r="K17" s="5">
        <v>1</v>
      </c>
      <c r="L17" s="4" t="str">
        <f>VLOOKUP(IF(ISBLANK(J17),C17,LEFT(J17,IFERROR(FIND("_",LEFT(J17,4)),1)-1)),{"","fact";"c","reset";"tc","reset";"ec","reset";"tec","fact";"c32","rate";"c64","rate";"cmpd","";"ec32","diff";"ec64","diff";"f","fact";"family","";"n","raw";"s",""},2,FALSE)</f>
        <v>rate</v>
      </c>
      <c r="M17" s="4" t="str">
        <f t="shared" si="0"/>
        <v/>
      </c>
      <c r="N17" s="5" t="str">
        <f t="shared" si="1"/>
        <v/>
      </c>
      <c r="O17" s="5" t="str">
        <f t="shared" si="2"/>
        <v/>
      </c>
      <c r="P17" s="5" t="str">
        <f t="shared" si="3"/>
        <v/>
      </c>
      <c r="Q17" s="20" t="str">
        <f>IF(ISNUMBER(FIND(VLOOKUP(A17,'CA Mapping'!$A$3:$C$10000,1),A17)),VLOOKUP(A17,'CA Mapping'!$A$3:$C$10000,2),"")</f>
        <v>MCx</v>
      </c>
      <c r="R17" s="20" t="str">
        <f>IF(ISNUMBER(FIND(VLOOKUP(A17,'CA Mapping'!$A$3:$C$10000,1),A17)),VLOOKUP(A17,'CA Mapping'!$A$3:$C$10000,3),"")</f>
        <v>Didier, John</v>
      </c>
      <c r="S17" s="1" t="str">
        <f>IF(ISNUMBER(FIND(VLOOKUP(A17,'Source Code Mapping'!$A$2:$B$10003,1),A17)),VLOOKUP(A17,'Source Code Mapping'!$A$2:$B$10003,2),"")</f>
        <v>safe/catmerge/FabricArray/Cache/Source/Driver/CacheStatsOBS.cpp</v>
      </c>
    </row>
    <row r="18" spans="1:19">
      <c r="A18" s="5" t="s">
        <v>82</v>
      </c>
      <c r="B18" s="5" t="s">
        <v>29</v>
      </c>
      <c r="C18" s="5" t="s">
        <v>35</v>
      </c>
      <c r="D18" s="5" t="s">
        <v>83</v>
      </c>
      <c r="E18" s="5" t="s">
        <v>84</v>
      </c>
      <c r="F18" s="5" t="s">
        <v>38</v>
      </c>
      <c r="G18" s="5">
        <v>7</v>
      </c>
      <c r="H18" s="5" t="s">
        <v>27</v>
      </c>
      <c r="I18" s="5">
        <v>-1</v>
      </c>
      <c r="J18" s="5"/>
      <c r="K18" s="5">
        <v>1</v>
      </c>
      <c r="L18" s="4" t="str">
        <f>VLOOKUP(IF(ISBLANK(J18),C18,LEFT(J18,IFERROR(FIND("_",LEFT(J18,4)),1)-1)),{"","fact";"c","reset";"tc","reset";"ec","reset";"tec","fact";"c32","rate";"c64","rate";"cmpd","";"ec32","diff";"ec64","diff";"f","fact";"family","";"n","raw";"s",""},2,FALSE)</f>
        <v>rate</v>
      </c>
      <c r="M18" s="4" t="str">
        <f t="shared" si="0"/>
        <v/>
      </c>
      <c r="N18" s="5" t="str">
        <f t="shared" si="1"/>
        <v/>
      </c>
      <c r="O18" s="5" t="str">
        <f t="shared" si="2"/>
        <v/>
      </c>
      <c r="P18" s="5" t="str">
        <f t="shared" si="3"/>
        <v/>
      </c>
      <c r="Q18" s="20" t="str">
        <f>IF(ISNUMBER(FIND(VLOOKUP(A18,'CA Mapping'!$A$3:$C$10000,1),A18)),VLOOKUP(A18,'CA Mapping'!$A$3:$C$10000,2),"")</f>
        <v>MCx</v>
      </c>
      <c r="R18" s="20" t="str">
        <f>IF(ISNUMBER(FIND(VLOOKUP(A18,'CA Mapping'!$A$3:$C$10000,1),A18)),VLOOKUP(A18,'CA Mapping'!$A$3:$C$10000,3),"")</f>
        <v>Didier, John</v>
      </c>
      <c r="S18" s="1" t="str">
        <f>IF(ISNUMBER(FIND(VLOOKUP(A18,'Source Code Mapping'!$A$2:$B$10003,1),A18)),VLOOKUP(A18,'Source Code Mapping'!$A$2:$B$10003,2),"")</f>
        <v>safe/catmerge/FabricArray/Cache/Source/Driver/CacheStatsOBS.cpp</v>
      </c>
    </row>
    <row r="19" spans="1:19">
      <c r="A19" s="5" t="s">
        <v>85</v>
      </c>
      <c r="B19" s="5" t="s">
        <v>29</v>
      </c>
      <c r="C19" s="5" t="s">
        <v>35</v>
      </c>
      <c r="D19" s="5" t="s">
        <v>86</v>
      </c>
      <c r="E19" s="5" t="s">
        <v>87</v>
      </c>
      <c r="F19" s="5" t="s">
        <v>88</v>
      </c>
      <c r="G19" s="5">
        <v>7</v>
      </c>
      <c r="H19" s="5" t="s">
        <v>27</v>
      </c>
      <c r="I19" s="5">
        <v>-1</v>
      </c>
      <c r="J19" s="5"/>
      <c r="K19" s="5">
        <v>1</v>
      </c>
      <c r="L19" s="4" t="str">
        <f>VLOOKUP(IF(ISBLANK(J19),C19,LEFT(J19,IFERROR(FIND("_",LEFT(J19,4)),1)-1)),{"","fact";"c","reset";"tc","reset";"ec","reset";"tec","fact";"c32","rate";"c64","rate";"cmpd","";"ec32","diff";"ec64","diff";"f","fact";"family","";"n","raw";"s",""},2,FALSE)</f>
        <v>rate</v>
      </c>
      <c r="M19" s="4" t="str">
        <f t="shared" si="0"/>
        <v/>
      </c>
      <c r="N19" s="5" t="str">
        <f t="shared" si="1"/>
        <v/>
      </c>
      <c r="O19" s="5" t="str">
        <f t="shared" si="2"/>
        <v/>
      </c>
      <c r="P19" s="5" t="str">
        <f t="shared" si="3"/>
        <v/>
      </c>
      <c r="Q19" s="20" t="str">
        <f>IF(ISNUMBER(FIND(VLOOKUP(A19,'CA Mapping'!$A$3:$C$10000,1),A19)),VLOOKUP(A19,'CA Mapping'!$A$3:$C$10000,2),"")</f>
        <v>MCx</v>
      </c>
      <c r="R19" s="20" t="str">
        <f>IF(ISNUMBER(FIND(VLOOKUP(A19,'CA Mapping'!$A$3:$C$10000,1),A19)),VLOOKUP(A19,'CA Mapping'!$A$3:$C$10000,3),"")</f>
        <v>Didier, John</v>
      </c>
      <c r="S19" s="1" t="str">
        <f>IF(ISNUMBER(FIND(VLOOKUP(A19,'Source Code Mapping'!$A$2:$B$10003,1),A19)),VLOOKUP(A19,'Source Code Mapping'!$A$2:$B$10003,2),"")</f>
        <v>safe/catmerge/FabricArray/Cache/Source/Driver/CacheStatsOBS.cpp</v>
      </c>
    </row>
    <row r="20" spans="1:19">
      <c r="A20" s="5" t="s">
        <v>89</v>
      </c>
      <c r="B20" s="5" t="s">
        <v>29</v>
      </c>
      <c r="C20" s="5" t="s">
        <v>35</v>
      </c>
      <c r="D20" s="5" t="s">
        <v>90</v>
      </c>
      <c r="E20" s="5" t="s">
        <v>91</v>
      </c>
      <c r="F20" s="5" t="s">
        <v>88</v>
      </c>
      <c r="G20" s="5">
        <v>7</v>
      </c>
      <c r="H20" s="5" t="s">
        <v>27</v>
      </c>
      <c r="I20" s="5">
        <v>-1</v>
      </c>
      <c r="J20" s="5"/>
      <c r="K20" s="5">
        <v>1</v>
      </c>
      <c r="L20" s="4" t="str">
        <f>VLOOKUP(IF(ISBLANK(J20),C20,LEFT(J20,IFERROR(FIND("_",LEFT(J20,4)),1)-1)),{"","fact";"c","reset";"tc","reset";"ec","reset";"tec","fact";"c32","rate";"c64","rate";"cmpd","";"ec32","diff";"ec64","diff";"f","fact";"family","";"n","raw";"s",""},2,FALSE)</f>
        <v>rate</v>
      </c>
      <c r="M20" s="4" t="str">
        <f t="shared" si="0"/>
        <v/>
      </c>
      <c r="N20" s="5" t="str">
        <f t="shared" si="1"/>
        <v/>
      </c>
      <c r="O20" s="5" t="str">
        <f t="shared" si="2"/>
        <v/>
      </c>
      <c r="P20" s="5" t="str">
        <f t="shared" si="3"/>
        <v/>
      </c>
      <c r="Q20" s="20" t="str">
        <f>IF(ISNUMBER(FIND(VLOOKUP(A20,'CA Mapping'!$A$3:$C$10000,1),A20)),VLOOKUP(A20,'CA Mapping'!$A$3:$C$10000,2),"")</f>
        <v>MCx</v>
      </c>
      <c r="R20" s="20" t="str">
        <f>IF(ISNUMBER(FIND(VLOOKUP(A20,'CA Mapping'!$A$3:$C$10000,1),A20)),VLOOKUP(A20,'CA Mapping'!$A$3:$C$10000,3),"")</f>
        <v>Didier, John</v>
      </c>
      <c r="S20" s="1" t="str">
        <f>IF(ISNUMBER(FIND(VLOOKUP(A20,'Source Code Mapping'!$A$2:$B$10003,1),A20)),VLOOKUP(A20,'Source Code Mapping'!$A$2:$B$10003,2),"")</f>
        <v>safe/catmerge/FabricArray/Cache/Source/Driver/CacheStatsOBS.cpp</v>
      </c>
    </row>
    <row r="21" spans="1:19">
      <c r="A21" s="5" t="s">
        <v>92</v>
      </c>
      <c r="B21" s="5" t="s">
        <v>29</v>
      </c>
      <c r="C21" s="5" t="s">
        <v>30</v>
      </c>
      <c r="D21" s="5" t="s">
        <v>93</v>
      </c>
      <c r="E21" s="5" t="s">
        <v>94</v>
      </c>
      <c r="F21" s="5"/>
      <c r="G21" s="5">
        <v>12</v>
      </c>
      <c r="H21" s="5" t="s">
        <v>27</v>
      </c>
      <c r="I21" s="5">
        <v>-1</v>
      </c>
      <c r="J21" s="5"/>
      <c r="K21" s="5">
        <v>1</v>
      </c>
      <c r="L21" s="4" t="str">
        <f>VLOOKUP(IF(ISBLANK(J21),C21,LEFT(J21,IFERROR(FIND("_",LEFT(J21,4)),1)-1)),{"","fact";"c","reset";"tc","reset";"ec","reset";"tec","fact";"c32","rate";"c64","rate";"cmpd","";"ec32","diff";"ec64","diff";"f","fact";"family","";"n","raw";"s",""},2,FALSE)</f>
        <v/>
      </c>
      <c r="M21" s="4" t="str">
        <f t="shared" si="0"/>
        <v/>
      </c>
      <c r="N21" s="5" t="str">
        <f t="shared" si="1"/>
        <v/>
      </c>
      <c r="O21" s="5" t="str">
        <f t="shared" si="2"/>
        <v/>
      </c>
      <c r="P21" s="5" t="str">
        <f t="shared" si="3"/>
        <v/>
      </c>
      <c r="Q21" s="20" t="str">
        <f>IF(ISNUMBER(FIND(VLOOKUP(A21,'CA Mapping'!$A$3:$C$10000,1),A21)),VLOOKUP(A21,'CA Mapping'!$A$3:$C$10000,2),"")</f>
        <v>MCx</v>
      </c>
      <c r="R21" s="20" t="str">
        <f>IF(ISNUMBER(FIND(VLOOKUP(A21,'CA Mapping'!$A$3:$C$10000,1),A21)),VLOOKUP(A21,'CA Mapping'!$A$3:$C$10000,3),"")</f>
        <v>Didier, John</v>
      </c>
      <c r="S21" s="1" t="str">
        <f>IF(ISNUMBER(FIND(VLOOKUP(A21,'Source Code Mapping'!$A$2:$B$10003,1),A21)),VLOOKUP(A21,'Source Code Mapping'!$A$2:$B$10003,2),"")</f>
        <v>safe/catmerge/FabricArray/Cache/Source/Driver/CacheStatsOBS.cpp</v>
      </c>
    </row>
    <row r="22" spans="1:19">
      <c r="A22" s="5" t="s">
        <v>95</v>
      </c>
      <c r="B22" s="5" t="s">
        <v>29</v>
      </c>
      <c r="C22" s="5" t="s">
        <v>35</v>
      </c>
      <c r="D22" s="5" t="s">
        <v>96</v>
      </c>
      <c r="E22" s="5" t="s">
        <v>97</v>
      </c>
      <c r="F22" s="5" t="s">
        <v>55</v>
      </c>
      <c r="G22" s="5">
        <v>7</v>
      </c>
      <c r="H22" s="5" t="s">
        <v>27</v>
      </c>
      <c r="I22" s="5">
        <v>-1</v>
      </c>
      <c r="J22" s="5"/>
      <c r="K22" s="5">
        <v>1</v>
      </c>
      <c r="L22" s="4" t="str">
        <f>VLOOKUP(IF(ISBLANK(J22),C22,LEFT(J22,IFERROR(FIND("_",LEFT(J22,4)),1)-1)),{"","fact";"c","reset";"tc","reset";"ec","reset";"tec","fact";"c32","rate";"c64","rate";"cmpd","";"ec32","diff";"ec64","diff";"f","fact";"family","";"n","raw";"s",""},2,FALSE)</f>
        <v>rate</v>
      </c>
      <c r="M22" s="4" t="str">
        <f t="shared" si="0"/>
        <v/>
      </c>
      <c r="N22" s="5" t="str">
        <f t="shared" si="1"/>
        <v/>
      </c>
      <c r="O22" s="5" t="str">
        <f t="shared" si="2"/>
        <v/>
      </c>
      <c r="P22" s="5" t="str">
        <f t="shared" si="3"/>
        <v/>
      </c>
      <c r="Q22" s="20" t="str">
        <f>IF(ISNUMBER(FIND(VLOOKUP(A22,'CA Mapping'!$A$3:$C$10000,1),A22)),VLOOKUP(A22,'CA Mapping'!$A$3:$C$10000,2),"")</f>
        <v>MCx</v>
      </c>
      <c r="R22" s="20" t="str">
        <f>IF(ISNUMBER(FIND(VLOOKUP(A22,'CA Mapping'!$A$3:$C$10000,1),A22)),VLOOKUP(A22,'CA Mapping'!$A$3:$C$10000,3),"")</f>
        <v>Didier, John</v>
      </c>
      <c r="S22" s="1" t="str">
        <f>IF(ISNUMBER(FIND(VLOOKUP(A22,'Source Code Mapping'!$A$2:$B$10003,1),A22)),VLOOKUP(A22,'Source Code Mapping'!$A$2:$B$10003,2),"")</f>
        <v>safe/catmerge/FabricArray/Cache/Source/Driver/CacheStatsOBS.cpp</v>
      </c>
    </row>
    <row r="23" spans="1:19">
      <c r="A23" s="5" t="s">
        <v>98</v>
      </c>
      <c r="B23" s="5" t="s">
        <v>29</v>
      </c>
      <c r="C23" s="5" t="s">
        <v>35</v>
      </c>
      <c r="D23" s="5" t="s">
        <v>99</v>
      </c>
      <c r="E23" s="5" t="s">
        <v>100</v>
      </c>
      <c r="F23" s="5" t="s">
        <v>55</v>
      </c>
      <c r="G23" s="5">
        <v>7</v>
      </c>
      <c r="H23" s="5" t="s">
        <v>27</v>
      </c>
      <c r="I23" s="5">
        <v>-1</v>
      </c>
      <c r="J23" s="5"/>
      <c r="K23" s="5">
        <v>1</v>
      </c>
      <c r="L23" s="4" t="str">
        <f>VLOOKUP(IF(ISBLANK(J23),C23,LEFT(J23,IFERROR(FIND("_",LEFT(J23,4)),1)-1)),{"","fact";"c","reset";"tc","reset";"ec","reset";"tec","fact";"c32","rate";"c64","rate";"cmpd","";"ec32","diff";"ec64","diff";"f","fact";"family","";"n","raw";"s",""},2,FALSE)</f>
        <v>rate</v>
      </c>
      <c r="M23" s="4" t="str">
        <f t="shared" si="0"/>
        <v/>
      </c>
      <c r="N23" s="5" t="str">
        <f t="shared" si="1"/>
        <v/>
      </c>
      <c r="O23" s="5" t="str">
        <f t="shared" si="2"/>
        <v/>
      </c>
      <c r="P23" s="5" t="str">
        <f t="shared" si="3"/>
        <v/>
      </c>
      <c r="Q23" s="20" t="str">
        <f>IF(ISNUMBER(FIND(VLOOKUP(A23,'CA Mapping'!$A$3:$C$10000,1),A23)),VLOOKUP(A23,'CA Mapping'!$A$3:$C$10000,2),"")</f>
        <v>MCx</v>
      </c>
      <c r="R23" s="20" t="str">
        <f>IF(ISNUMBER(FIND(VLOOKUP(A23,'CA Mapping'!$A$3:$C$10000,1),A23)),VLOOKUP(A23,'CA Mapping'!$A$3:$C$10000,3),"")</f>
        <v>Didier, John</v>
      </c>
      <c r="S23" s="1" t="str">
        <f>IF(ISNUMBER(FIND(VLOOKUP(A23,'Source Code Mapping'!$A$2:$B$10003,1),A23)),VLOOKUP(A23,'Source Code Mapping'!$A$2:$B$10003,2),"")</f>
        <v>safe/catmerge/FabricArray/Cache/Source/Driver/CacheStatsOBS.cpp</v>
      </c>
    </row>
    <row r="24" spans="1:19">
      <c r="A24" s="5" t="s">
        <v>101</v>
      </c>
      <c r="B24" s="5" t="s">
        <v>29</v>
      </c>
      <c r="C24" s="5" t="s">
        <v>35</v>
      </c>
      <c r="D24" s="5" t="s">
        <v>102</v>
      </c>
      <c r="E24" s="5" t="s">
        <v>103</v>
      </c>
      <c r="F24" s="5" t="s">
        <v>55</v>
      </c>
      <c r="G24" s="5">
        <v>7</v>
      </c>
      <c r="H24" s="5" t="s">
        <v>27</v>
      </c>
      <c r="I24" s="5">
        <v>-1</v>
      </c>
      <c r="J24" s="5"/>
      <c r="K24" s="5">
        <v>1</v>
      </c>
      <c r="L24" s="4" t="str">
        <f>VLOOKUP(IF(ISBLANK(J24),C24,LEFT(J24,IFERROR(FIND("_",LEFT(J24,4)),1)-1)),{"","fact";"c","reset";"tc","reset";"ec","reset";"tec","fact";"c32","rate";"c64","rate";"cmpd","";"ec32","diff";"ec64","diff";"f","fact";"family","";"n","raw";"s",""},2,FALSE)</f>
        <v>rate</v>
      </c>
      <c r="M24" s="4" t="str">
        <f t="shared" si="0"/>
        <v/>
      </c>
      <c r="N24" s="5" t="str">
        <f t="shared" si="1"/>
        <v/>
      </c>
      <c r="O24" s="5" t="str">
        <f t="shared" si="2"/>
        <v/>
      </c>
      <c r="P24" s="5" t="str">
        <f t="shared" si="3"/>
        <v/>
      </c>
      <c r="Q24" s="20" t="str">
        <f>IF(ISNUMBER(FIND(VLOOKUP(A24,'CA Mapping'!$A$3:$C$10000,1),A24)),VLOOKUP(A24,'CA Mapping'!$A$3:$C$10000,2),"")</f>
        <v>MCx</v>
      </c>
      <c r="R24" s="20" t="str">
        <f>IF(ISNUMBER(FIND(VLOOKUP(A24,'CA Mapping'!$A$3:$C$10000,1),A24)),VLOOKUP(A24,'CA Mapping'!$A$3:$C$10000,3),"")</f>
        <v>Didier, John</v>
      </c>
      <c r="S24" s="1" t="str">
        <f>IF(ISNUMBER(FIND(VLOOKUP(A24,'Source Code Mapping'!$A$2:$B$10003,1),A24)),VLOOKUP(A24,'Source Code Mapping'!$A$2:$B$10003,2),"")</f>
        <v>safe/catmerge/FabricArray/Cache/Source/Driver/CacheStatsOBS.cpp</v>
      </c>
    </row>
    <row r="25" spans="1:19">
      <c r="A25" s="5" t="s">
        <v>104</v>
      </c>
      <c r="B25" s="5" t="s">
        <v>29</v>
      </c>
      <c r="C25" s="5" t="s">
        <v>35</v>
      </c>
      <c r="D25" s="5" t="s">
        <v>105</v>
      </c>
      <c r="E25" s="5" t="s">
        <v>106</v>
      </c>
      <c r="F25" s="5" t="s">
        <v>55</v>
      </c>
      <c r="G25" s="5">
        <v>7</v>
      </c>
      <c r="H25" s="5" t="s">
        <v>27</v>
      </c>
      <c r="I25" s="5">
        <v>-1</v>
      </c>
      <c r="J25" s="5"/>
      <c r="K25" s="5">
        <v>1</v>
      </c>
      <c r="L25" s="4" t="str">
        <f>VLOOKUP(IF(ISBLANK(J25),C25,LEFT(J25,IFERROR(FIND("_",LEFT(J25,4)),1)-1)),{"","fact";"c","reset";"tc","reset";"ec","reset";"tec","fact";"c32","rate";"c64","rate";"cmpd","";"ec32","diff";"ec64","diff";"f","fact";"family","";"n","raw";"s",""},2,FALSE)</f>
        <v>rate</v>
      </c>
      <c r="M25" s="4" t="str">
        <f t="shared" si="0"/>
        <v/>
      </c>
      <c r="N25" s="5" t="str">
        <f t="shared" si="1"/>
        <v/>
      </c>
      <c r="O25" s="5" t="str">
        <f t="shared" si="2"/>
        <v/>
      </c>
      <c r="P25" s="5" t="str">
        <f t="shared" si="3"/>
        <v/>
      </c>
      <c r="Q25" s="20" t="str">
        <f>IF(ISNUMBER(FIND(VLOOKUP(A25,'CA Mapping'!$A$3:$C$10000,1),A25)),VLOOKUP(A25,'CA Mapping'!$A$3:$C$10000,2),"")</f>
        <v>MCx</v>
      </c>
      <c r="R25" s="20" t="str">
        <f>IF(ISNUMBER(FIND(VLOOKUP(A25,'CA Mapping'!$A$3:$C$10000,1),A25)),VLOOKUP(A25,'CA Mapping'!$A$3:$C$10000,3),"")</f>
        <v>Didier, John</v>
      </c>
      <c r="S25" s="1" t="str">
        <f>IF(ISNUMBER(FIND(VLOOKUP(A25,'Source Code Mapping'!$A$2:$B$10003,1),A25)),VLOOKUP(A25,'Source Code Mapping'!$A$2:$B$10003,2),"")</f>
        <v>safe/catmerge/FabricArray/Cache/Source/Driver/CacheStatsOBS.cpp</v>
      </c>
    </row>
    <row r="26" spans="1:19">
      <c r="A26" s="5" t="s">
        <v>107</v>
      </c>
      <c r="B26" s="5" t="s">
        <v>29</v>
      </c>
      <c r="C26" s="5" t="s">
        <v>35</v>
      </c>
      <c r="D26" s="5" t="s">
        <v>108</v>
      </c>
      <c r="E26" s="5" t="s">
        <v>108</v>
      </c>
      <c r="F26" s="5" t="s">
        <v>109</v>
      </c>
      <c r="G26" s="5">
        <v>7</v>
      </c>
      <c r="H26" s="5" t="s">
        <v>27</v>
      </c>
      <c r="I26" s="5">
        <v>-1</v>
      </c>
      <c r="J26" s="5"/>
      <c r="K26" s="5">
        <v>1</v>
      </c>
      <c r="L26" s="4" t="str">
        <f>VLOOKUP(IF(ISBLANK(J26),C26,LEFT(J26,IFERROR(FIND("_",LEFT(J26,4)),1)-1)),{"","fact";"c","reset";"tc","reset";"ec","reset";"tec","fact";"c32","rate";"c64","rate";"cmpd","";"ec32","diff";"ec64","diff";"f","fact";"family","";"n","raw";"s",""},2,FALSE)</f>
        <v>rate</v>
      </c>
      <c r="M26" s="4" t="str">
        <f t="shared" si="0"/>
        <v/>
      </c>
      <c r="N26" s="5" t="str">
        <f t="shared" si="1"/>
        <v/>
      </c>
      <c r="O26" s="5" t="str">
        <f t="shared" si="2"/>
        <v/>
      </c>
      <c r="P26" s="5" t="str">
        <f t="shared" si="3"/>
        <v/>
      </c>
      <c r="Q26" s="20" t="str">
        <f>IF(ISNUMBER(FIND(VLOOKUP(A26,'CA Mapping'!$A$3:$C$10000,1),A26)),VLOOKUP(A26,'CA Mapping'!$A$3:$C$10000,2),"")</f>
        <v>MCx</v>
      </c>
      <c r="R26" s="20" t="str">
        <f>IF(ISNUMBER(FIND(VLOOKUP(A26,'CA Mapping'!$A$3:$C$10000,1),A26)),VLOOKUP(A26,'CA Mapping'!$A$3:$C$10000,3),"")</f>
        <v>Didier, John</v>
      </c>
      <c r="S26" s="1" t="str">
        <f>IF(ISNUMBER(FIND(VLOOKUP(A26,'Source Code Mapping'!$A$2:$B$10003,1),A26)),VLOOKUP(A26,'Source Code Mapping'!$A$2:$B$10003,2),"")</f>
        <v>safe/catmerge/FabricArray/Cache/Source/Driver/CacheStatsOBS.cpp</v>
      </c>
    </row>
    <row r="27" spans="1:19">
      <c r="A27" s="5" t="s">
        <v>110</v>
      </c>
      <c r="B27" s="5" t="s">
        <v>29</v>
      </c>
      <c r="C27" s="5" t="s">
        <v>35</v>
      </c>
      <c r="D27" s="5" t="s">
        <v>111</v>
      </c>
      <c r="E27" s="5" t="s">
        <v>112</v>
      </c>
      <c r="F27" s="5" t="s">
        <v>55</v>
      </c>
      <c r="G27" s="5">
        <v>7</v>
      </c>
      <c r="H27" s="5" t="s">
        <v>27</v>
      </c>
      <c r="I27" s="5">
        <v>-1</v>
      </c>
      <c r="J27" s="5"/>
      <c r="K27" s="5">
        <v>1</v>
      </c>
      <c r="L27" s="4" t="str">
        <f>VLOOKUP(IF(ISBLANK(J27),C27,LEFT(J27,IFERROR(FIND("_",LEFT(J27,4)),1)-1)),{"","fact";"c","reset";"tc","reset";"ec","reset";"tec","fact";"c32","rate";"c64","rate";"cmpd","";"ec32","diff";"ec64","diff";"f","fact";"family","";"n","raw";"s",""},2,FALSE)</f>
        <v>rate</v>
      </c>
      <c r="M27" s="4" t="str">
        <f t="shared" si="0"/>
        <v/>
      </c>
      <c r="N27" s="5" t="str">
        <f t="shared" si="1"/>
        <v/>
      </c>
      <c r="O27" s="5" t="str">
        <f t="shared" si="2"/>
        <v/>
      </c>
      <c r="P27" s="5" t="str">
        <f t="shared" si="3"/>
        <v/>
      </c>
      <c r="Q27" s="20" t="str">
        <f>IF(ISNUMBER(FIND(VLOOKUP(A27,'CA Mapping'!$A$3:$C$10000,1),A27)),VLOOKUP(A27,'CA Mapping'!$A$3:$C$10000,2),"")</f>
        <v>MCx</v>
      </c>
      <c r="R27" s="20" t="str">
        <f>IF(ISNUMBER(FIND(VLOOKUP(A27,'CA Mapping'!$A$3:$C$10000,1),A27)),VLOOKUP(A27,'CA Mapping'!$A$3:$C$10000,3),"")</f>
        <v>Didier, John</v>
      </c>
      <c r="S27" s="1" t="str">
        <f>IF(ISNUMBER(FIND(VLOOKUP(A27,'Source Code Mapping'!$A$2:$B$10003,1),A27)),VLOOKUP(A27,'Source Code Mapping'!$A$2:$B$10003,2),"")</f>
        <v>safe/catmerge/FabricArray/Cache/Source/Driver/CacheStatsOBS.cpp</v>
      </c>
    </row>
    <row r="28" spans="1:19">
      <c r="A28" s="5" t="s">
        <v>113</v>
      </c>
      <c r="B28" s="5" t="s">
        <v>29</v>
      </c>
      <c r="C28" s="5" t="s">
        <v>35</v>
      </c>
      <c r="D28" s="5" t="s">
        <v>114</v>
      </c>
      <c r="E28" s="5" t="s">
        <v>115</v>
      </c>
      <c r="F28" s="5" t="s">
        <v>59</v>
      </c>
      <c r="G28" s="5">
        <v>7</v>
      </c>
      <c r="H28" s="5" t="s">
        <v>27</v>
      </c>
      <c r="I28" s="5">
        <v>-1</v>
      </c>
      <c r="J28" s="5"/>
      <c r="K28" s="5">
        <v>1</v>
      </c>
      <c r="L28" s="4" t="str">
        <f>VLOOKUP(IF(ISBLANK(J28),C28,LEFT(J28,IFERROR(FIND("_",LEFT(J28,4)),1)-1)),{"","fact";"c","reset";"tc","reset";"ec","reset";"tec","fact";"c32","rate";"c64","rate";"cmpd","";"ec32","diff";"ec64","diff";"f","fact";"family","";"n","raw";"s",""},2,FALSE)</f>
        <v>rate</v>
      </c>
      <c r="M28" s="4" t="str">
        <f t="shared" si="0"/>
        <v/>
      </c>
      <c r="N28" s="5" t="str">
        <f t="shared" si="1"/>
        <v/>
      </c>
      <c r="O28" s="5" t="str">
        <f t="shared" si="2"/>
        <v/>
      </c>
      <c r="P28" s="5" t="str">
        <f t="shared" si="3"/>
        <v/>
      </c>
      <c r="Q28" s="20" t="str">
        <f>IF(ISNUMBER(FIND(VLOOKUP(A28,'CA Mapping'!$A$3:$C$10000,1),A28)),VLOOKUP(A28,'CA Mapping'!$A$3:$C$10000,2),"")</f>
        <v>MCx</v>
      </c>
      <c r="R28" s="20" t="str">
        <f>IF(ISNUMBER(FIND(VLOOKUP(A28,'CA Mapping'!$A$3:$C$10000,1),A28)),VLOOKUP(A28,'CA Mapping'!$A$3:$C$10000,3),"")</f>
        <v>Didier, John</v>
      </c>
      <c r="S28" s="1" t="str">
        <f>IF(ISNUMBER(FIND(VLOOKUP(A28,'Source Code Mapping'!$A$2:$B$10003,1),A28)),VLOOKUP(A28,'Source Code Mapping'!$A$2:$B$10003,2),"")</f>
        <v>safe/catmerge/FabricArray/Cache/Source/Driver/CacheStatsOBS.cpp</v>
      </c>
    </row>
    <row r="29" spans="1:19">
      <c r="A29" s="5" t="s">
        <v>116</v>
      </c>
      <c r="B29" s="5" t="s">
        <v>29</v>
      </c>
      <c r="C29" s="5" t="s">
        <v>35</v>
      </c>
      <c r="D29" s="5" t="s">
        <v>117</v>
      </c>
      <c r="E29" s="5" t="s">
        <v>118</v>
      </c>
      <c r="F29" s="5" t="s">
        <v>55</v>
      </c>
      <c r="G29" s="5">
        <v>7</v>
      </c>
      <c r="H29" s="5" t="s">
        <v>27</v>
      </c>
      <c r="I29" s="5">
        <v>-1</v>
      </c>
      <c r="J29" s="5"/>
      <c r="K29" s="5">
        <v>1</v>
      </c>
      <c r="L29" s="4" t="str">
        <f>VLOOKUP(IF(ISBLANK(J29),C29,LEFT(J29,IFERROR(FIND("_",LEFT(J29,4)),1)-1)),{"","fact";"c","reset";"tc","reset";"ec","reset";"tec","fact";"c32","rate";"c64","rate";"cmpd","";"ec32","diff";"ec64","diff";"f","fact";"family","";"n","raw";"s",""},2,FALSE)</f>
        <v>rate</v>
      </c>
      <c r="M29" s="4" t="str">
        <f t="shared" si="0"/>
        <v/>
      </c>
      <c r="N29" s="5" t="str">
        <f t="shared" si="1"/>
        <v/>
      </c>
      <c r="O29" s="5" t="str">
        <f t="shared" si="2"/>
        <v/>
      </c>
      <c r="P29" s="5" t="str">
        <f t="shared" si="3"/>
        <v/>
      </c>
      <c r="Q29" s="20" t="str">
        <f>IF(ISNUMBER(FIND(VLOOKUP(A29,'CA Mapping'!$A$3:$C$10000,1),A29)),VLOOKUP(A29,'CA Mapping'!$A$3:$C$10000,2),"")</f>
        <v>MCx</v>
      </c>
      <c r="R29" s="20" t="str">
        <f>IF(ISNUMBER(FIND(VLOOKUP(A29,'CA Mapping'!$A$3:$C$10000,1),A29)),VLOOKUP(A29,'CA Mapping'!$A$3:$C$10000,3),"")</f>
        <v>Didier, John</v>
      </c>
      <c r="S29" s="1" t="str">
        <f>IF(ISNUMBER(FIND(VLOOKUP(A29,'Source Code Mapping'!$A$2:$B$10003,1),A29)),VLOOKUP(A29,'Source Code Mapping'!$A$2:$B$10003,2),"")</f>
        <v>safe/catmerge/FabricArray/Cache/Source/Driver/CacheStatsOBS.cpp</v>
      </c>
    </row>
    <row r="30" spans="1:19">
      <c r="A30" s="5" t="s">
        <v>119</v>
      </c>
      <c r="B30" s="5" t="s">
        <v>29</v>
      </c>
      <c r="C30" s="5" t="s">
        <v>35</v>
      </c>
      <c r="D30" s="5" t="s">
        <v>120</v>
      </c>
      <c r="E30" s="5" t="s">
        <v>121</v>
      </c>
      <c r="F30" s="5" t="s">
        <v>59</v>
      </c>
      <c r="G30" s="5">
        <v>7</v>
      </c>
      <c r="H30" s="5" t="s">
        <v>27</v>
      </c>
      <c r="I30" s="5">
        <v>-1</v>
      </c>
      <c r="J30" s="5"/>
      <c r="K30" s="5">
        <v>1</v>
      </c>
      <c r="L30" s="4" t="str">
        <f>VLOOKUP(IF(ISBLANK(J30),C30,LEFT(J30,IFERROR(FIND("_",LEFT(J30,4)),1)-1)),{"","fact";"c","reset";"tc","reset";"ec","reset";"tec","fact";"c32","rate";"c64","rate";"cmpd","";"ec32","diff";"ec64","diff";"f","fact";"family","";"n","raw";"s",""},2,FALSE)</f>
        <v>rate</v>
      </c>
      <c r="M30" s="4" t="str">
        <f t="shared" si="0"/>
        <v/>
      </c>
      <c r="N30" s="5" t="str">
        <f t="shared" si="1"/>
        <v/>
      </c>
      <c r="O30" s="5" t="str">
        <f t="shared" si="2"/>
        <v/>
      </c>
      <c r="P30" s="5" t="str">
        <f t="shared" si="3"/>
        <v/>
      </c>
      <c r="Q30" s="20" t="str">
        <f>IF(ISNUMBER(FIND(VLOOKUP(A30,'CA Mapping'!$A$3:$C$10000,1),A30)),VLOOKUP(A30,'CA Mapping'!$A$3:$C$10000,2),"")</f>
        <v>MCx</v>
      </c>
      <c r="R30" s="20" t="str">
        <f>IF(ISNUMBER(FIND(VLOOKUP(A30,'CA Mapping'!$A$3:$C$10000,1),A30)),VLOOKUP(A30,'CA Mapping'!$A$3:$C$10000,3),"")</f>
        <v>Didier, John</v>
      </c>
      <c r="S30" s="1" t="str">
        <f>IF(ISNUMBER(FIND(VLOOKUP(A30,'Source Code Mapping'!$A$2:$B$10003,1),A30)),VLOOKUP(A30,'Source Code Mapping'!$A$2:$B$10003,2),"")</f>
        <v>safe/catmerge/FabricArray/Cache/Source/Driver/CacheStatsOBS.cpp</v>
      </c>
    </row>
    <row r="31" spans="1:19">
      <c r="A31" s="5" t="s">
        <v>122</v>
      </c>
      <c r="B31" s="5" t="s">
        <v>29</v>
      </c>
      <c r="C31" s="5" t="s">
        <v>35</v>
      </c>
      <c r="D31" s="5" t="s">
        <v>123</v>
      </c>
      <c r="E31" s="5" t="s">
        <v>124</v>
      </c>
      <c r="F31" s="5" t="s">
        <v>125</v>
      </c>
      <c r="G31" s="5">
        <v>7</v>
      </c>
      <c r="H31" s="5" t="s">
        <v>27</v>
      </c>
      <c r="I31" s="5">
        <v>-1</v>
      </c>
      <c r="J31" s="5"/>
      <c r="K31" s="5">
        <v>1</v>
      </c>
      <c r="L31" s="4" t="str">
        <f>VLOOKUP(IF(ISBLANK(J31),C31,LEFT(J31,IFERROR(FIND("_",LEFT(J31,4)),1)-1)),{"","fact";"c","reset";"tc","reset";"ec","reset";"tec","fact";"c32","rate";"c64","rate";"cmpd","";"ec32","diff";"ec64","diff";"f","fact";"family","";"n","raw";"s",""},2,FALSE)</f>
        <v>rate</v>
      </c>
      <c r="M31" s="4" t="str">
        <f t="shared" si="0"/>
        <v/>
      </c>
      <c r="N31" s="5" t="str">
        <f t="shared" si="1"/>
        <v/>
      </c>
      <c r="O31" s="5" t="str">
        <f t="shared" si="2"/>
        <v/>
      </c>
      <c r="P31" s="5" t="str">
        <f t="shared" si="3"/>
        <v/>
      </c>
      <c r="Q31" s="20" t="str">
        <f>IF(ISNUMBER(FIND(VLOOKUP(A31,'CA Mapping'!$A$3:$C$10000,1),A31)),VLOOKUP(A31,'CA Mapping'!$A$3:$C$10000,2),"")</f>
        <v>MCx</v>
      </c>
      <c r="R31" s="20" t="str">
        <f>IF(ISNUMBER(FIND(VLOOKUP(A31,'CA Mapping'!$A$3:$C$10000,1),A31)),VLOOKUP(A31,'CA Mapping'!$A$3:$C$10000,3),"")</f>
        <v>Didier, John</v>
      </c>
      <c r="S31" s="1" t="str">
        <f>IF(ISNUMBER(FIND(VLOOKUP(A31,'Source Code Mapping'!$A$2:$B$10003,1),A31)),VLOOKUP(A31,'Source Code Mapping'!$A$2:$B$10003,2),"")</f>
        <v>safe/catmerge/FabricArray/Cache/Source/Driver/CacheStatsOBS.cpp</v>
      </c>
    </row>
    <row r="32" spans="1:19">
      <c r="A32" s="5" t="s">
        <v>126</v>
      </c>
      <c r="B32" s="5" t="s">
        <v>29</v>
      </c>
      <c r="C32" s="5" t="s">
        <v>35</v>
      </c>
      <c r="D32" s="5" t="s">
        <v>127</v>
      </c>
      <c r="E32" s="5" t="s">
        <v>128</v>
      </c>
      <c r="F32" s="5" t="s">
        <v>38</v>
      </c>
      <c r="G32" s="5">
        <v>7</v>
      </c>
      <c r="H32" s="5" t="s">
        <v>27</v>
      </c>
      <c r="I32" s="5">
        <v>-1</v>
      </c>
      <c r="J32" s="5"/>
      <c r="K32" s="5">
        <v>1</v>
      </c>
      <c r="L32" s="4" t="str">
        <f>VLOOKUP(IF(ISBLANK(J32),C32,LEFT(J32,IFERROR(FIND("_",LEFT(J32,4)),1)-1)),{"","fact";"c","reset";"tc","reset";"ec","reset";"tec","fact";"c32","rate";"c64","rate";"cmpd","";"ec32","diff";"ec64","diff";"f","fact";"family","";"n","raw";"s",""},2,FALSE)</f>
        <v>rate</v>
      </c>
      <c r="M32" s="4" t="str">
        <f t="shared" si="0"/>
        <v/>
      </c>
      <c r="N32" s="5" t="str">
        <f t="shared" si="1"/>
        <v/>
      </c>
      <c r="O32" s="5" t="str">
        <f t="shared" si="2"/>
        <v/>
      </c>
      <c r="P32" s="5" t="str">
        <f t="shared" si="3"/>
        <v/>
      </c>
      <c r="Q32" s="20" t="str">
        <f>IF(ISNUMBER(FIND(VLOOKUP(A32,'CA Mapping'!$A$3:$C$10000,1),A32)),VLOOKUP(A32,'CA Mapping'!$A$3:$C$10000,2),"")</f>
        <v>MCx</v>
      </c>
      <c r="R32" s="20" t="str">
        <f>IF(ISNUMBER(FIND(VLOOKUP(A32,'CA Mapping'!$A$3:$C$10000,1),A32)),VLOOKUP(A32,'CA Mapping'!$A$3:$C$10000,3),"")</f>
        <v>Didier, John</v>
      </c>
      <c r="S32" s="1" t="str">
        <f>IF(ISNUMBER(FIND(VLOOKUP(A32,'Source Code Mapping'!$A$2:$B$10003,1),A32)),VLOOKUP(A32,'Source Code Mapping'!$A$2:$B$10003,2),"")</f>
        <v>safe/catmerge/FabricArray/Cache/Source/Driver/CacheStatsOBS.cpp</v>
      </c>
    </row>
    <row r="33" spans="1:19">
      <c r="A33" s="5" t="s">
        <v>129</v>
      </c>
      <c r="B33" s="5" t="s">
        <v>29</v>
      </c>
      <c r="C33" s="5" t="s">
        <v>35</v>
      </c>
      <c r="D33" s="5" t="s">
        <v>130</v>
      </c>
      <c r="E33" s="5" t="s">
        <v>131</v>
      </c>
      <c r="F33" s="5" t="s">
        <v>38</v>
      </c>
      <c r="G33" s="5">
        <v>7</v>
      </c>
      <c r="H33" s="5" t="s">
        <v>27</v>
      </c>
      <c r="I33" s="5">
        <v>-1</v>
      </c>
      <c r="J33" s="5"/>
      <c r="K33" s="5">
        <v>1</v>
      </c>
      <c r="L33" s="4" t="str">
        <f>VLOOKUP(IF(ISBLANK(J33),C33,LEFT(J33,IFERROR(FIND("_",LEFT(J33,4)),1)-1)),{"","fact";"c","reset";"tc","reset";"ec","reset";"tec","fact";"c32","rate";"c64","rate";"cmpd","";"ec32","diff";"ec64","diff";"f","fact";"family","";"n","raw";"s",""},2,FALSE)</f>
        <v>rate</v>
      </c>
      <c r="M33" s="4" t="str">
        <f t="shared" si="0"/>
        <v/>
      </c>
      <c r="N33" s="5" t="str">
        <f t="shared" si="1"/>
        <v/>
      </c>
      <c r="O33" s="5" t="str">
        <f t="shared" si="2"/>
        <v/>
      </c>
      <c r="P33" s="5" t="str">
        <f t="shared" si="3"/>
        <v/>
      </c>
      <c r="Q33" s="20" t="str">
        <f>IF(ISNUMBER(FIND(VLOOKUP(A33,'CA Mapping'!$A$3:$C$10000,1),A33)),VLOOKUP(A33,'CA Mapping'!$A$3:$C$10000,2),"")</f>
        <v>MCx</v>
      </c>
      <c r="R33" s="20" t="str">
        <f>IF(ISNUMBER(FIND(VLOOKUP(A33,'CA Mapping'!$A$3:$C$10000,1),A33)),VLOOKUP(A33,'CA Mapping'!$A$3:$C$10000,3),"")</f>
        <v>Didier, John</v>
      </c>
      <c r="S33" s="1" t="str">
        <f>IF(ISNUMBER(FIND(VLOOKUP(A33,'Source Code Mapping'!$A$2:$B$10003,1),A33)),VLOOKUP(A33,'Source Code Mapping'!$A$2:$B$10003,2),"")</f>
        <v>safe/catmerge/FabricArray/Cache/Source/Driver/CacheStatsOBS.cpp</v>
      </c>
    </row>
    <row r="34" spans="1:19">
      <c r="A34" s="5" t="s">
        <v>132</v>
      </c>
      <c r="B34" s="5" t="s">
        <v>29</v>
      </c>
      <c r="C34" s="5" t="s">
        <v>35</v>
      </c>
      <c r="D34" s="5" t="s">
        <v>133</v>
      </c>
      <c r="E34" s="5" t="s">
        <v>134</v>
      </c>
      <c r="F34" s="5" t="s">
        <v>38</v>
      </c>
      <c r="G34" s="5">
        <v>7</v>
      </c>
      <c r="H34" s="5" t="s">
        <v>27</v>
      </c>
      <c r="I34" s="5">
        <v>-1</v>
      </c>
      <c r="J34" s="5"/>
      <c r="K34" s="5">
        <v>1</v>
      </c>
      <c r="L34" s="4" t="str">
        <f>VLOOKUP(IF(ISBLANK(J34),C34,LEFT(J34,IFERROR(FIND("_",LEFT(J34,4)),1)-1)),{"","fact";"c","reset";"tc","reset";"ec","reset";"tec","fact";"c32","rate";"c64","rate";"cmpd","";"ec32","diff";"ec64","diff";"f","fact";"family","";"n","raw";"s",""},2,FALSE)</f>
        <v>rate</v>
      </c>
      <c r="M34" s="4" t="str">
        <f t="shared" si="0"/>
        <v/>
      </c>
      <c r="N34" s="5" t="str">
        <f t="shared" si="1"/>
        <v/>
      </c>
      <c r="O34" s="5" t="str">
        <f t="shared" si="2"/>
        <v/>
      </c>
      <c r="P34" s="5" t="str">
        <f t="shared" si="3"/>
        <v/>
      </c>
      <c r="Q34" s="20" t="str">
        <f>IF(ISNUMBER(FIND(VLOOKUP(A34,'CA Mapping'!$A$3:$C$10000,1),A34)),VLOOKUP(A34,'CA Mapping'!$A$3:$C$10000,2),"")</f>
        <v>MCx</v>
      </c>
      <c r="R34" s="20" t="str">
        <f>IF(ISNUMBER(FIND(VLOOKUP(A34,'CA Mapping'!$A$3:$C$10000,1),A34)),VLOOKUP(A34,'CA Mapping'!$A$3:$C$10000,3),"")</f>
        <v>Didier, John</v>
      </c>
      <c r="S34" s="1" t="str">
        <f>IF(ISNUMBER(FIND(VLOOKUP(A34,'Source Code Mapping'!$A$2:$B$10003,1),A34)),VLOOKUP(A34,'Source Code Mapping'!$A$2:$B$10003,2),"")</f>
        <v>safe/catmerge/FabricArray/Cache/Source/Driver/CacheStatsOBS.cpp</v>
      </c>
    </row>
    <row r="35" spans="1:19">
      <c r="A35" s="5" t="s">
        <v>135</v>
      </c>
      <c r="B35" s="5" t="s">
        <v>29</v>
      </c>
      <c r="C35" s="5" t="s">
        <v>35</v>
      </c>
      <c r="D35" s="5" t="s">
        <v>136</v>
      </c>
      <c r="E35" s="5" t="s">
        <v>137</v>
      </c>
      <c r="F35" s="5" t="s">
        <v>38</v>
      </c>
      <c r="G35" s="5">
        <v>7</v>
      </c>
      <c r="H35" s="5" t="s">
        <v>27</v>
      </c>
      <c r="I35" s="5">
        <v>-1</v>
      </c>
      <c r="J35" s="5"/>
      <c r="K35" s="5">
        <v>1</v>
      </c>
      <c r="L35" s="4" t="str">
        <f>VLOOKUP(IF(ISBLANK(J35),C35,LEFT(J35,IFERROR(FIND("_",LEFT(J35,4)),1)-1)),{"","fact";"c","reset";"tc","reset";"ec","reset";"tec","fact";"c32","rate";"c64","rate";"cmpd","";"ec32","diff";"ec64","diff";"f","fact";"family","";"n","raw";"s",""},2,FALSE)</f>
        <v>rate</v>
      </c>
      <c r="M35" s="4" t="str">
        <f t="shared" si="0"/>
        <v/>
      </c>
      <c r="N35" s="5" t="str">
        <f t="shared" si="1"/>
        <v/>
      </c>
      <c r="O35" s="5" t="str">
        <f t="shared" si="2"/>
        <v/>
      </c>
      <c r="P35" s="5" t="str">
        <f t="shared" si="3"/>
        <v/>
      </c>
      <c r="Q35" s="20" t="str">
        <f>IF(ISNUMBER(FIND(VLOOKUP(A35,'CA Mapping'!$A$3:$C$10000,1),A35)),VLOOKUP(A35,'CA Mapping'!$A$3:$C$10000,2),"")</f>
        <v>MCx</v>
      </c>
      <c r="R35" s="20" t="str">
        <f>IF(ISNUMBER(FIND(VLOOKUP(A35,'CA Mapping'!$A$3:$C$10000,1),A35)),VLOOKUP(A35,'CA Mapping'!$A$3:$C$10000,3),"")</f>
        <v>Didier, John</v>
      </c>
      <c r="S35" s="1" t="str">
        <f>IF(ISNUMBER(FIND(VLOOKUP(A35,'Source Code Mapping'!$A$2:$B$10003,1),A35)),VLOOKUP(A35,'Source Code Mapping'!$A$2:$B$10003,2),"")</f>
        <v>safe/catmerge/FabricArray/Cache/Source/Driver/CacheStatsOBS.cpp</v>
      </c>
    </row>
    <row r="36" spans="1:19">
      <c r="A36" s="5" t="s">
        <v>4976</v>
      </c>
      <c r="B36" s="5" t="s">
        <v>29</v>
      </c>
      <c r="C36" s="5" t="s">
        <v>35</v>
      </c>
      <c r="D36" s="5" t="s">
        <v>4977</v>
      </c>
      <c r="E36" s="5" t="s">
        <v>4978</v>
      </c>
      <c r="F36" s="5" t="s">
        <v>125</v>
      </c>
      <c r="G36" s="5">
        <v>7</v>
      </c>
      <c r="H36" s="5" t="s">
        <v>27</v>
      </c>
      <c r="I36" s="5">
        <v>-1</v>
      </c>
      <c r="J36" s="5"/>
      <c r="K36" s="5">
        <v>1</v>
      </c>
      <c r="L36" s="4" t="str">
        <f>VLOOKUP(IF(ISBLANK(J36),C36,LEFT(J36,IFERROR(FIND("_",LEFT(J36,4)),1)-1)),{"","fact";"c","reset";"tc","reset";"ec","reset";"tec","fact";"c32","rate";"c64","rate";"cmpd","";"ec32","diff";"ec64","diff";"f","fact";"family","";"n","raw";"s",""},2,FALSE)</f>
        <v>rate</v>
      </c>
      <c r="M36" s="4" t="str">
        <f t="shared" si="0"/>
        <v/>
      </c>
      <c r="N36" s="5" t="str">
        <f t="shared" si="1"/>
        <v/>
      </c>
      <c r="O36" s="5" t="str">
        <f t="shared" si="2"/>
        <v/>
      </c>
      <c r="P36" s="5" t="str">
        <f t="shared" si="3"/>
        <v/>
      </c>
      <c r="Q36" s="20" t="str">
        <f>IF(ISNUMBER(FIND(VLOOKUP(A36,'CA Mapping'!$A$3:$C$10000,1),A36)),VLOOKUP(A36,'CA Mapping'!$A$3:$C$10000,2),"")</f>
        <v>MCx</v>
      </c>
      <c r="R36" s="20" t="str">
        <f>IF(ISNUMBER(FIND(VLOOKUP(A36,'CA Mapping'!$A$3:$C$10000,1),A36)),VLOOKUP(A36,'CA Mapping'!$A$3:$C$10000,3),"")</f>
        <v>Didier, John</v>
      </c>
      <c r="S36" s="1" t="str">
        <f>IF(ISNUMBER(FIND(VLOOKUP(A36,'Source Code Mapping'!$A$2:$B$10003,1),A36)),VLOOKUP(A36,'Source Code Mapping'!$A$2:$B$10003,2),"")</f>
        <v>safe/catmerge/FabricArray/Cache/Source/Driver/CacheStatsOBS.cpp</v>
      </c>
    </row>
    <row r="37" spans="1:19">
      <c r="A37" s="5" t="s">
        <v>4979</v>
      </c>
      <c r="B37" s="5" t="s">
        <v>29</v>
      </c>
      <c r="C37" s="5" t="s">
        <v>35</v>
      </c>
      <c r="D37" s="5" t="s">
        <v>4980</v>
      </c>
      <c r="E37" s="5" t="s">
        <v>4981</v>
      </c>
      <c r="F37" s="5" t="s">
        <v>125</v>
      </c>
      <c r="G37" s="5">
        <v>7</v>
      </c>
      <c r="H37" s="5" t="s">
        <v>27</v>
      </c>
      <c r="I37" s="5">
        <v>-1</v>
      </c>
      <c r="J37" s="5"/>
      <c r="K37" s="5">
        <v>1</v>
      </c>
      <c r="L37" s="4" t="str">
        <f>VLOOKUP(IF(ISBLANK(J37),C37,LEFT(J37,IFERROR(FIND("_",LEFT(J37,4)),1)-1)),{"","fact";"c","reset";"tc","reset";"ec","reset";"tec","fact";"c32","rate";"c64","rate";"cmpd","";"ec32","diff";"ec64","diff";"f","fact";"family","";"n","raw";"s",""},2,FALSE)</f>
        <v>rate</v>
      </c>
      <c r="M37" s="4" t="str">
        <f t="shared" si="0"/>
        <v/>
      </c>
      <c r="N37" s="5" t="str">
        <f t="shared" si="1"/>
        <v/>
      </c>
      <c r="O37" s="5" t="str">
        <f t="shared" si="2"/>
        <v/>
      </c>
      <c r="P37" s="5" t="str">
        <f t="shared" si="3"/>
        <v/>
      </c>
      <c r="Q37" s="20" t="str">
        <f>IF(ISNUMBER(FIND(VLOOKUP(A37,'CA Mapping'!$A$3:$C$10000,1),A37)),VLOOKUP(A37,'CA Mapping'!$A$3:$C$10000,2),"")</f>
        <v>MCx</v>
      </c>
      <c r="R37" s="20" t="str">
        <f>IF(ISNUMBER(FIND(VLOOKUP(A37,'CA Mapping'!$A$3:$C$10000,1),A37)),VLOOKUP(A37,'CA Mapping'!$A$3:$C$10000,3),"")</f>
        <v>Didier, John</v>
      </c>
      <c r="S37" s="1" t="str">
        <f>IF(ISNUMBER(FIND(VLOOKUP(A37,'Source Code Mapping'!$A$2:$B$10003,1),A37)),VLOOKUP(A37,'Source Code Mapping'!$A$2:$B$10003,2),"")</f>
        <v>safe/catmerge/FabricArray/Cache/Source/Driver/CacheStatsOBS.cpp</v>
      </c>
    </row>
    <row r="38" spans="1:19">
      <c r="A38" s="5" t="s">
        <v>4982</v>
      </c>
      <c r="B38" s="5" t="s">
        <v>29</v>
      </c>
      <c r="C38" s="5" t="s">
        <v>35</v>
      </c>
      <c r="D38" s="5" t="s">
        <v>4983</v>
      </c>
      <c r="E38" s="5" t="s">
        <v>4984</v>
      </c>
      <c r="F38" s="5" t="s">
        <v>125</v>
      </c>
      <c r="G38" s="5">
        <v>7</v>
      </c>
      <c r="H38" s="5" t="s">
        <v>27</v>
      </c>
      <c r="I38" s="5">
        <v>-1</v>
      </c>
      <c r="J38" s="5"/>
      <c r="K38" s="5">
        <v>1</v>
      </c>
      <c r="L38" s="4" t="str">
        <f>VLOOKUP(IF(ISBLANK(J38),C38,LEFT(J38,IFERROR(FIND("_",LEFT(J38,4)),1)-1)),{"","fact";"c","reset";"tc","reset";"ec","reset";"tec","fact";"c32","rate";"c64","rate";"cmpd","";"ec32","diff";"ec64","diff";"f","fact";"family","";"n","raw";"s",""},2,FALSE)</f>
        <v>rate</v>
      </c>
      <c r="M38" s="4" t="str">
        <f t="shared" si="0"/>
        <v/>
      </c>
      <c r="N38" s="5" t="str">
        <f t="shared" si="1"/>
        <v/>
      </c>
      <c r="O38" s="5" t="str">
        <f t="shared" si="2"/>
        <v/>
      </c>
      <c r="P38" s="5" t="str">
        <f t="shared" si="3"/>
        <v/>
      </c>
      <c r="Q38" s="20" t="str">
        <f>IF(ISNUMBER(FIND(VLOOKUP(A38,'CA Mapping'!$A$3:$C$10000,1),A38)),VLOOKUP(A38,'CA Mapping'!$A$3:$C$10000,2),"")</f>
        <v>MCx</v>
      </c>
      <c r="R38" s="20" t="str">
        <f>IF(ISNUMBER(FIND(VLOOKUP(A38,'CA Mapping'!$A$3:$C$10000,1),A38)),VLOOKUP(A38,'CA Mapping'!$A$3:$C$10000,3),"")</f>
        <v>Didier, John</v>
      </c>
      <c r="S38" s="1" t="str">
        <f>IF(ISNUMBER(FIND(VLOOKUP(A38,'Source Code Mapping'!$A$2:$B$10003,1),A38)),VLOOKUP(A38,'Source Code Mapping'!$A$2:$B$10003,2),"")</f>
        <v>safe/catmerge/FabricArray/Cache/Source/Driver/CacheStatsOBS.cpp</v>
      </c>
    </row>
    <row r="39" spans="1:19">
      <c r="A39" s="5" t="s">
        <v>4985</v>
      </c>
      <c r="B39" s="5" t="s">
        <v>29</v>
      </c>
      <c r="C39" s="5" t="s">
        <v>35</v>
      </c>
      <c r="D39" s="5" t="s">
        <v>4986</v>
      </c>
      <c r="E39" s="5" t="s">
        <v>4987</v>
      </c>
      <c r="F39" s="5" t="s">
        <v>125</v>
      </c>
      <c r="G39" s="5">
        <v>7</v>
      </c>
      <c r="H39" s="5" t="s">
        <v>27</v>
      </c>
      <c r="I39" s="5">
        <v>-1</v>
      </c>
      <c r="J39" s="5"/>
      <c r="K39" s="5">
        <v>1</v>
      </c>
      <c r="L39" s="4" t="str">
        <f>VLOOKUP(IF(ISBLANK(J39),C39,LEFT(J39,IFERROR(FIND("_",LEFT(J39,4)),1)-1)),{"","fact";"c","reset";"tc","reset";"ec","reset";"tec","fact";"c32","rate";"c64","rate";"cmpd","";"ec32","diff";"ec64","diff";"f","fact";"family","";"n","raw";"s",""},2,FALSE)</f>
        <v>rate</v>
      </c>
      <c r="M39" s="4" t="str">
        <f t="shared" si="0"/>
        <v/>
      </c>
      <c r="N39" s="5" t="str">
        <f t="shared" si="1"/>
        <v/>
      </c>
      <c r="O39" s="5" t="str">
        <f t="shared" si="2"/>
        <v/>
      </c>
      <c r="P39" s="5" t="str">
        <f t="shared" si="3"/>
        <v/>
      </c>
      <c r="Q39" s="20" t="str">
        <f>IF(ISNUMBER(FIND(VLOOKUP(A39,'CA Mapping'!$A$3:$C$10000,1),A39)),VLOOKUP(A39,'CA Mapping'!$A$3:$C$10000,2),"")</f>
        <v>MCx</v>
      </c>
      <c r="R39" s="20" t="str">
        <f>IF(ISNUMBER(FIND(VLOOKUP(A39,'CA Mapping'!$A$3:$C$10000,1),A39)),VLOOKUP(A39,'CA Mapping'!$A$3:$C$10000,3),"")</f>
        <v>Didier, John</v>
      </c>
      <c r="S39" s="1" t="str">
        <f>IF(ISNUMBER(FIND(VLOOKUP(A39,'Source Code Mapping'!$A$2:$B$10003,1),A39)),VLOOKUP(A39,'Source Code Mapping'!$A$2:$B$10003,2),"")</f>
        <v>safe/catmerge/FabricArray/Cache/Source/Driver/CacheStatsOBS.cpp</v>
      </c>
    </row>
    <row r="40" spans="1:19">
      <c r="A40" s="5" t="s">
        <v>4988</v>
      </c>
      <c r="B40" s="5" t="s">
        <v>29</v>
      </c>
      <c r="C40" s="5" t="s">
        <v>35</v>
      </c>
      <c r="D40" s="5" t="s">
        <v>4989</v>
      </c>
      <c r="E40" s="5" t="s">
        <v>4990</v>
      </c>
      <c r="F40" s="5" t="s">
        <v>125</v>
      </c>
      <c r="G40" s="5">
        <v>7</v>
      </c>
      <c r="H40" s="5" t="s">
        <v>27</v>
      </c>
      <c r="I40" s="5">
        <v>-1</v>
      </c>
      <c r="J40" s="5"/>
      <c r="K40" s="5">
        <v>1</v>
      </c>
      <c r="L40" s="4" t="str">
        <f>VLOOKUP(IF(ISBLANK(J40),C40,LEFT(J40,IFERROR(FIND("_",LEFT(J40,4)),1)-1)),{"","fact";"c","reset";"tc","reset";"ec","reset";"tec","fact";"c32","rate";"c64","rate";"cmpd","";"ec32","diff";"ec64","diff";"f","fact";"family","";"n","raw";"s",""},2,FALSE)</f>
        <v>rate</v>
      </c>
      <c r="M40" s="4" t="str">
        <f t="shared" si="0"/>
        <v/>
      </c>
      <c r="N40" s="5" t="str">
        <f t="shared" si="1"/>
        <v/>
      </c>
      <c r="O40" s="5" t="str">
        <f t="shared" si="2"/>
        <v/>
      </c>
      <c r="P40" s="5" t="str">
        <f t="shared" si="3"/>
        <v/>
      </c>
      <c r="Q40" s="20" t="str">
        <f>IF(ISNUMBER(FIND(VLOOKUP(A40,'CA Mapping'!$A$3:$C$10000,1),A40)),VLOOKUP(A40,'CA Mapping'!$A$3:$C$10000,2),"")</f>
        <v>MCx</v>
      </c>
      <c r="R40" s="20" t="str">
        <f>IF(ISNUMBER(FIND(VLOOKUP(A40,'CA Mapping'!$A$3:$C$10000,1),A40)),VLOOKUP(A40,'CA Mapping'!$A$3:$C$10000,3),"")</f>
        <v>Didier, John</v>
      </c>
      <c r="S40" s="1" t="str">
        <f>IF(ISNUMBER(FIND(VLOOKUP(A40,'Source Code Mapping'!$A$2:$B$10003,1),A40)),VLOOKUP(A40,'Source Code Mapping'!$A$2:$B$10003,2),"")</f>
        <v>safe/catmerge/FabricArray/Cache/Source/Driver/CacheStatsOBS.cpp</v>
      </c>
    </row>
    <row r="41" spans="1:19">
      <c r="A41" s="5" t="s">
        <v>138</v>
      </c>
      <c r="B41" s="5" t="s">
        <v>29</v>
      </c>
      <c r="C41" s="5" t="s">
        <v>35</v>
      </c>
      <c r="D41" s="5" t="s">
        <v>139</v>
      </c>
      <c r="E41" s="5" t="s">
        <v>140</v>
      </c>
      <c r="F41" s="5" t="s">
        <v>55</v>
      </c>
      <c r="G41" s="5">
        <v>7</v>
      </c>
      <c r="H41" s="5" t="s">
        <v>27</v>
      </c>
      <c r="I41" s="5">
        <v>-1</v>
      </c>
      <c r="J41" s="5"/>
      <c r="K41" s="5">
        <v>1</v>
      </c>
      <c r="L41" s="4" t="str">
        <f>VLOOKUP(IF(ISBLANK(J41),C41,LEFT(J41,IFERROR(FIND("_",LEFT(J41,4)),1)-1)),{"","fact";"c","reset";"tc","reset";"ec","reset";"tec","fact";"c32","rate";"c64","rate";"cmpd","";"ec32","diff";"ec64","diff";"f","fact";"family","";"n","raw";"s",""},2,FALSE)</f>
        <v>rate</v>
      </c>
      <c r="M41" s="4" t="str">
        <f t="shared" si="0"/>
        <v/>
      </c>
      <c r="N41" s="5" t="str">
        <f t="shared" si="1"/>
        <v/>
      </c>
      <c r="O41" s="5" t="str">
        <f t="shared" si="2"/>
        <v/>
      </c>
      <c r="P41" s="5" t="str">
        <f t="shared" si="3"/>
        <v/>
      </c>
      <c r="Q41" s="20" t="str">
        <f>IF(ISNUMBER(FIND(VLOOKUP(A41,'CA Mapping'!$A$3:$C$10000,1),A41)),VLOOKUP(A41,'CA Mapping'!$A$3:$C$10000,2),"")</f>
        <v>MCx</v>
      </c>
      <c r="R41" s="20" t="str">
        <f>IF(ISNUMBER(FIND(VLOOKUP(A41,'CA Mapping'!$A$3:$C$10000,1),A41)),VLOOKUP(A41,'CA Mapping'!$A$3:$C$10000,3),"")</f>
        <v>Didier, John</v>
      </c>
      <c r="S41" s="1" t="str">
        <f>IF(ISNUMBER(FIND(VLOOKUP(A41,'Source Code Mapping'!$A$2:$B$10003,1),A41)),VLOOKUP(A41,'Source Code Mapping'!$A$2:$B$10003,2),"")</f>
        <v>safe/catmerge/FabricArray/Cache/Source/Driver/CacheStatsOBS.cpp</v>
      </c>
    </row>
    <row r="42" spans="1:19">
      <c r="A42" s="5" t="s">
        <v>141</v>
      </c>
      <c r="B42" s="5" t="s">
        <v>29</v>
      </c>
      <c r="C42" s="5" t="s">
        <v>35</v>
      </c>
      <c r="D42" s="5" t="s">
        <v>142</v>
      </c>
      <c r="E42" s="5" t="s">
        <v>143</v>
      </c>
      <c r="F42" s="5" t="s">
        <v>59</v>
      </c>
      <c r="G42" s="5">
        <v>7</v>
      </c>
      <c r="H42" s="5" t="s">
        <v>27</v>
      </c>
      <c r="I42" s="5">
        <v>-1</v>
      </c>
      <c r="J42" s="5"/>
      <c r="K42" s="5">
        <v>1</v>
      </c>
      <c r="L42" s="4" t="str">
        <f>VLOOKUP(IF(ISBLANK(J42),C42,LEFT(J42,IFERROR(FIND("_",LEFT(J42,4)),1)-1)),{"","fact";"c","reset";"tc","reset";"ec","reset";"tec","fact";"c32","rate";"c64","rate";"cmpd","";"ec32","diff";"ec64","diff";"f","fact";"family","";"n","raw";"s",""},2,FALSE)</f>
        <v>rate</v>
      </c>
      <c r="M42" s="4" t="str">
        <f t="shared" si="0"/>
        <v/>
      </c>
      <c r="N42" s="5" t="str">
        <f t="shared" si="1"/>
        <v/>
      </c>
      <c r="O42" s="5" t="str">
        <f t="shared" si="2"/>
        <v/>
      </c>
      <c r="P42" s="5" t="str">
        <f t="shared" si="3"/>
        <v/>
      </c>
      <c r="Q42" s="20" t="str">
        <f>IF(ISNUMBER(FIND(VLOOKUP(A42,'CA Mapping'!$A$3:$C$10000,1),A42)),VLOOKUP(A42,'CA Mapping'!$A$3:$C$10000,2),"")</f>
        <v>MCx</v>
      </c>
      <c r="R42" s="20" t="str">
        <f>IF(ISNUMBER(FIND(VLOOKUP(A42,'CA Mapping'!$A$3:$C$10000,1),A42)),VLOOKUP(A42,'CA Mapping'!$A$3:$C$10000,3),"")</f>
        <v>Didier, John</v>
      </c>
      <c r="S42" s="1" t="str">
        <f>IF(ISNUMBER(FIND(VLOOKUP(A42,'Source Code Mapping'!$A$2:$B$10003,1),A42)),VLOOKUP(A42,'Source Code Mapping'!$A$2:$B$10003,2),"")</f>
        <v>safe/catmerge/FabricArray/Cache/Source/Driver/CacheStatsOBS.cpp</v>
      </c>
    </row>
    <row r="43" spans="1:19">
      <c r="A43" s="5" t="s">
        <v>144</v>
      </c>
      <c r="B43" s="5" t="s">
        <v>29</v>
      </c>
      <c r="C43" s="5" t="s">
        <v>145</v>
      </c>
      <c r="D43" s="5" t="s">
        <v>146</v>
      </c>
      <c r="E43" s="5" t="s">
        <v>147</v>
      </c>
      <c r="F43" s="5" t="s">
        <v>125</v>
      </c>
      <c r="G43" s="5">
        <v>-1</v>
      </c>
      <c r="H43" s="5" t="s">
        <v>27</v>
      </c>
      <c r="I43" s="5">
        <v>-1</v>
      </c>
      <c r="J43" s="5"/>
      <c r="K43" s="5">
        <v>1</v>
      </c>
      <c r="L43" s="4" t="str">
        <f>VLOOKUP(IF(ISBLANK(J43),C43,LEFT(J43,IFERROR(FIND("_",LEFT(J43,4)),1)-1)),{"","fact";"c","reset";"tc","reset";"ec","reset";"tec","fact";"c32","rate";"c64","rate";"cmpd","";"ec32","diff";"ec64","diff";"f","fact";"family","";"n","raw";"s",""},2,FALSE)</f>
        <v>fact</v>
      </c>
      <c r="M43" s="4" t="str">
        <f t="shared" si="0"/>
        <v/>
      </c>
      <c r="N43" s="5" t="str">
        <f t="shared" si="1"/>
        <v/>
      </c>
      <c r="O43" s="5" t="str">
        <f t="shared" si="2"/>
        <v/>
      </c>
      <c r="P43" s="5" t="str">
        <f t="shared" si="3"/>
        <v/>
      </c>
      <c r="Q43" s="20" t="str">
        <f>IF(ISNUMBER(FIND(VLOOKUP(A43,'CA Mapping'!$A$3:$C$10000,1),A43)),VLOOKUP(A43,'CA Mapping'!$A$3:$C$10000,2),"")</f>
        <v>MCx</v>
      </c>
      <c r="R43" s="20" t="str">
        <f>IF(ISNUMBER(FIND(VLOOKUP(A43,'CA Mapping'!$A$3:$C$10000,1),A43)),VLOOKUP(A43,'CA Mapping'!$A$3:$C$10000,3),"")</f>
        <v>Didier, John</v>
      </c>
      <c r="S43" s="1" t="str">
        <f>IF(ISNUMBER(FIND(VLOOKUP(A43,'Source Code Mapping'!$A$2:$B$10003,1),A43)),VLOOKUP(A43,'Source Code Mapping'!$A$2:$B$10003,2),"")</f>
        <v>safe/catmerge/FabricArray/Cache/Source/Driver/CacheStatsOBS.cpp</v>
      </c>
    </row>
    <row r="44" spans="1:19">
      <c r="A44" s="5" t="s">
        <v>148</v>
      </c>
      <c r="B44" s="5" t="s">
        <v>29</v>
      </c>
      <c r="C44" s="5" t="s">
        <v>35</v>
      </c>
      <c r="D44" s="5" t="s">
        <v>149</v>
      </c>
      <c r="E44" s="5" t="s">
        <v>150</v>
      </c>
      <c r="F44" s="5" t="s">
        <v>55</v>
      </c>
      <c r="G44" s="5">
        <v>7</v>
      </c>
      <c r="H44" s="5" t="s">
        <v>27</v>
      </c>
      <c r="I44" s="5">
        <v>-1</v>
      </c>
      <c r="J44" s="5"/>
      <c r="K44" s="5">
        <v>1</v>
      </c>
      <c r="L44" s="4" t="str">
        <f>VLOOKUP(IF(ISBLANK(J44),C44,LEFT(J44,IFERROR(FIND("_",LEFT(J44,4)),1)-1)),{"","fact";"c","reset";"tc","reset";"ec","reset";"tec","fact";"c32","rate";"c64","rate";"cmpd","";"ec32","diff";"ec64","diff";"f","fact";"family","";"n","raw";"s",""},2,FALSE)</f>
        <v>rate</v>
      </c>
      <c r="M44" s="4" t="str">
        <f t="shared" si="0"/>
        <v/>
      </c>
      <c r="N44" s="5" t="str">
        <f t="shared" si="1"/>
        <v/>
      </c>
      <c r="O44" s="5" t="str">
        <f t="shared" si="2"/>
        <v/>
      </c>
      <c r="P44" s="5" t="str">
        <f t="shared" si="3"/>
        <v/>
      </c>
      <c r="Q44" s="20" t="str">
        <f>IF(ISNUMBER(FIND(VLOOKUP(A44,'CA Mapping'!$A$3:$C$10000,1),A44)),VLOOKUP(A44,'CA Mapping'!$A$3:$C$10000,2),"")</f>
        <v>MCx</v>
      </c>
      <c r="R44" s="20" t="str">
        <f>IF(ISNUMBER(FIND(VLOOKUP(A44,'CA Mapping'!$A$3:$C$10000,1),A44)),VLOOKUP(A44,'CA Mapping'!$A$3:$C$10000,3),"")</f>
        <v>Didier, John</v>
      </c>
      <c r="S44" s="1" t="str">
        <f>IF(ISNUMBER(FIND(VLOOKUP(A44,'Source Code Mapping'!$A$2:$B$10003,1),A44)),VLOOKUP(A44,'Source Code Mapping'!$A$2:$B$10003,2),"")</f>
        <v>safe/catmerge/FabricArray/Cache/Source/Driver/CacheStatsOBS.cpp</v>
      </c>
    </row>
    <row r="45" spans="1:19">
      <c r="A45" s="5" t="s">
        <v>151</v>
      </c>
      <c r="B45" s="5" t="s">
        <v>29</v>
      </c>
      <c r="C45" s="5" t="s">
        <v>35</v>
      </c>
      <c r="D45" s="5" t="s">
        <v>152</v>
      </c>
      <c r="E45" s="5" t="s">
        <v>153</v>
      </c>
      <c r="F45" s="5" t="s">
        <v>59</v>
      </c>
      <c r="G45" s="5">
        <v>7</v>
      </c>
      <c r="H45" s="5" t="s">
        <v>27</v>
      </c>
      <c r="I45" s="5">
        <v>-1</v>
      </c>
      <c r="J45" s="5"/>
      <c r="K45" s="5">
        <v>1</v>
      </c>
      <c r="L45" s="4" t="str">
        <f>VLOOKUP(IF(ISBLANK(J45),C45,LEFT(J45,IFERROR(FIND("_",LEFT(J45,4)),1)-1)),{"","fact";"c","reset";"tc","reset";"ec","reset";"tec","fact";"c32","rate";"c64","rate";"cmpd","";"ec32","diff";"ec64","diff";"f","fact";"family","";"n","raw";"s",""},2,FALSE)</f>
        <v>rate</v>
      </c>
      <c r="M45" s="4" t="str">
        <f t="shared" si="0"/>
        <v/>
      </c>
      <c r="N45" s="5" t="str">
        <f t="shared" si="1"/>
        <v/>
      </c>
      <c r="O45" s="5" t="str">
        <f t="shared" si="2"/>
        <v/>
      </c>
      <c r="P45" s="5" t="str">
        <f t="shared" si="3"/>
        <v/>
      </c>
      <c r="Q45" s="20" t="str">
        <f>IF(ISNUMBER(FIND(VLOOKUP(A45,'CA Mapping'!$A$3:$C$10000,1),A45)),VLOOKUP(A45,'CA Mapping'!$A$3:$C$10000,2),"")</f>
        <v>MCx</v>
      </c>
      <c r="R45" s="20" t="str">
        <f>IF(ISNUMBER(FIND(VLOOKUP(A45,'CA Mapping'!$A$3:$C$10000,1),A45)),VLOOKUP(A45,'CA Mapping'!$A$3:$C$10000,3),"")</f>
        <v>Didier, John</v>
      </c>
      <c r="S45" s="1" t="str">
        <f>IF(ISNUMBER(FIND(VLOOKUP(A45,'Source Code Mapping'!$A$2:$B$10003,1),A45)),VLOOKUP(A45,'Source Code Mapping'!$A$2:$B$10003,2),"")</f>
        <v>safe/catmerge/FabricArray/Cache/Source/Driver/CacheStatsOBS.cpp</v>
      </c>
    </row>
    <row r="46" spans="1:19">
      <c r="A46" s="5" t="s">
        <v>154</v>
      </c>
      <c r="B46" s="5" t="s">
        <v>29</v>
      </c>
      <c r="C46" s="5" t="s">
        <v>35</v>
      </c>
      <c r="D46" s="5" t="s">
        <v>155</v>
      </c>
      <c r="E46" s="5" t="s">
        <v>156</v>
      </c>
      <c r="F46" s="5" t="s">
        <v>55</v>
      </c>
      <c r="G46" s="5">
        <v>7</v>
      </c>
      <c r="H46" s="5" t="s">
        <v>27</v>
      </c>
      <c r="I46" s="5">
        <v>-1</v>
      </c>
      <c r="J46" s="5"/>
      <c r="K46" s="5">
        <v>1</v>
      </c>
      <c r="L46" s="4" t="str">
        <f>VLOOKUP(IF(ISBLANK(J46),C46,LEFT(J46,IFERROR(FIND("_",LEFT(J46,4)),1)-1)),{"","fact";"c","reset";"tc","reset";"ec","reset";"tec","fact";"c32","rate";"c64","rate";"cmpd","";"ec32","diff";"ec64","diff";"f","fact";"family","";"n","raw";"s",""},2,FALSE)</f>
        <v>rate</v>
      </c>
      <c r="M46" s="4" t="str">
        <f t="shared" si="0"/>
        <v/>
      </c>
      <c r="N46" s="5" t="str">
        <f t="shared" si="1"/>
        <v/>
      </c>
      <c r="O46" s="5" t="str">
        <f t="shared" si="2"/>
        <v/>
      </c>
      <c r="P46" s="5" t="str">
        <f t="shared" si="3"/>
        <v/>
      </c>
      <c r="Q46" s="20" t="str">
        <f>IF(ISNUMBER(FIND(VLOOKUP(A46,'CA Mapping'!$A$3:$C$10000,1),A46)),VLOOKUP(A46,'CA Mapping'!$A$3:$C$10000,2),"")</f>
        <v>MCx</v>
      </c>
      <c r="R46" s="20" t="str">
        <f>IF(ISNUMBER(FIND(VLOOKUP(A46,'CA Mapping'!$A$3:$C$10000,1),A46)),VLOOKUP(A46,'CA Mapping'!$A$3:$C$10000,3),"")</f>
        <v>Didier, John</v>
      </c>
      <c r="S46" s="1" t="str">
        <f>IF(ISNUMBER(FIND(VLOOKUP(A46,'Source Code Mapping'!$A$2:$B$10003,1),A46)),VLOOKUP(A46,'Source Code Mapping'!$A$2:$B$10003,2),"")</f>
        <v>safe/catmerge/FabricArray/Cache/Source/Driver/CacheStatsOBS.cpp</v>
      </c>
    </row>
    <row r="47" spans="1:19">
      <c r="A47" s="5" t="s">
        <v>157</v>
      </c>
      <c r="B47" s="5" t="s">
        <v>29</v>
      </c>
      <c r="C47" s="5" t="s">
        <v>35</v>
      </c>
      <c r="D47" s="5" t="s">
        <v>158</v>
      </c>
      <c r="E47" s="5" t="s">
        <v>159</v>
      </c>
      <c r="F47" s="5" t="s">
        <v>59</v>
      </c>
      <c r="G47" s="5">
        <v>7</v>
      </c>
      <c r="H47" s="5" t="s">
        <v>27</v>
      </c>
      <c r="I47" s="5">
        <v>-1</v>
      </c>
      <c r="J47" s="5"/>
      <c r="K47" s="5">
        <v>1</v>
      </c>
      <c r="L47" s="4" t="str">
        <f>VLOOKUP(IF(ISBLANK(J47),C47,LEFT(J47,IFERROR(FIND("_",LEFT(J47,4)),1)-1)),{"","fact";"c","reset";"tc","reset";"ec","reset";"tec","fact";"c32","rate";"c64","rate";"cmpd","";"ec32","diff";"ec64","diff";"f","fact";"family","";"n","raw";"s",""},2,FALSE)</f>
        <v>rate</v>
      </c>
      <c r="M47" s="4" t="str">
        <f t="shared" si="0"/>
        <v/>
      </c>
      <c r="N47" s="5" t="str">
        <f t="shared" si="1"/>
        <v/>
      </c>
      <c r="O47" s="5" t="str">
        <f t="shared" si="2"/>
        <v/>
      </c>
      <c r="P47" s="5" t="str">
        <f t="shared" si="3"/>
        <v/>
      </c>
      <c r="Q47" s="20" t="str">
        <f>IF(ISNUMBER(FIND(VLOOKUP(A47,'CA Mapping'!$A$3:$C$10000,1),A47)),VLOOKUP(A47,'CA Mapping'!$A$3:$C$10000,2),"")</f>
        <v>MCx</v>
      </c>
      <c r="R47" s="20" t="str">
        <f>IF(ISNUMBER(FIND(VLOOKUP(A47,'CA Mapping'!$A$3:$C$10000,1),A47)),VLOOKUP(A47,'CA Mapping'!$A$3:$C$10000,3),"")</f>
        <v>Didier, John</v>
      </c>
      <c r="S47" s="1" t="str">
        <f>IF(ISNUMBER(FIND(VLOOKUP(A47,'Source Code Mapping'!$A$2:$B$10003,1),A47)),VLOOKUP(A47,'Source Code Mapping'!$A$2:$B$10003,2),"")</f>
        <v>safe/catmerge/FabricArray/Cache/Source/Driver/CacheStatsOBS.cpp</v>
      </c>
    </row>
    <row r="48" spans="1:19">
      <c r="A48" s="5" t="s">
        <v>160</v>
      </c>
      <c r="B48" s="5" t="s">
        <v>29</v>
      </c>
      <c r="C48" s="5" t="s">
        <v>35</v>
      </c>
      <c r="D48" s="5" t="s">
        <v>161</v>
      </c>
      <c r="E48" s="5" t="s">
        <v>162</v>
      </c>
      <c r="F48" s="5" t="s">
        <v>55</v>
      </c>
      <c r="G48" s="5">
        <v>7</v>
      </c>
      <c r="H48" s="5" t="s">
        <v>27</v>
      </c>
      <c r="I48" s="5">
        <v>-1</v>
      </c>
      <c r="J48" s="5"/>
      <c r="K48" s="5">
        <v>1</v>
      </c>
      <c r="L48" s="4" t="str">
        <f>VLOOKUP(IF(ISBLANK(J48),C48,LEFT(J48,IFERROR(FIND("_",LEFT(J48,4)),1)-1)),{"","fact";"c","reset";"tc","reset";"ec","reset";"tec","fact";"c32","rate";"c64","rate";"cmpd","";"ec32","diff";"ec64","diff";"f","fact";"family","";"n","raw";"s",""},2,FALSE)</f>
        <v>rate</v>
      </c>
      <c r="M48" s="4" t="str">
        <f t="shared" si="0"/>
        <v/>
      </c>
      <c r="N48" s="5" t="str">
        <f t="shared" si="1"/>
        <v/>
      </c>
      <c r="O48" s="5" t="str">
        <f t="shared" si="2"/>
        <v/>
      </c>
      <c r="P48" s="5" t="str">
        <f t="shared" si="3"/>
        <v/>
      </c>
      <c r="Q48" s="20" t="str">
        <f>IF(ISNUMBER(FIND(VLOOKUP(A48,'CA Mapping'!$A$3:$C$10000,1),A48)),VLOOKUP(A48,'CA Mapping'!$A$3:$C$10000,2),"")</f>
        <v>MCx</v>
      </c>
      <c r="R48" s="20" t="str">
        <f>IF(ISNUMBER(FIND(VLOOKUP(A48,'CA Mapping'!$A$3:$C$10000,1),A48)),VLOOKUP(A48,'CA Mapping'!$A$3:$C$10000,3),"")</f>
        <v>Didier, John</v>
      </c>
      <c r="S48" s="1" t="str">
        <f>IF(ISNUMBER(FIND(VLOOKUP(A48,'Source Code Mapping'!$A$2:$B$10003,1),A48)),VLOOKUP(A48,'Source Code Mapping'!$A$2:$B$10003,2),"")</f>
        <v>safe/catmerge/FabricArray/Cache/Source/Driver/CacheStatsOBS.cpp</v>
      </c>
    </row>
    <row r="49" spans="1:19">
      <c r="A49" s="5" t="s">
        <v>163</v>
      </c>
      <c r="B49" s="5" t="s">
        <v>29</v>
      </c>
      <c r="C49" s="5" t="s">
        <v>35</v>
      </c>
      <c r="D49" s="5" t="s">
        <v>164</v>
      </c>
      <c r="E49" s="5" t="s">
        <v>165</v>
      </c>
      <c r="F49" s="5" t="s">
        <v>73</v>
      </c>
      <c r="G49" s="5">
        <v>9</v>
      </c>
      <c r="H49" s="5" t="s">
        <v>27</v>
      </c>
      <c r="I49" s="5">
        <v>-1</v>
      </c>
      <c r="J49" s="5"/>
      <c r="K49" s="5">
        <v>1</v>
      </c>
      <c r="L49" s="4" t="str">
        <f>VLOOKUP(IF(ISBLANK(J49),C49,LEFT(J49,IFERROR(FIND("_",LEFT(J49,4)),1)-1)),{"","fact";"c","reset";"tc","reset";"ec","reset";"tec","fact";"c32","rate";"c64","rate";"cmpd","";"ec32","diff";"ec64","diff";"f","fact";"family","";"n","raw";"s",""},2,FALSE)</f>
        <v>rate</v>
      </c>
      <c r="M49" s="4" t="str">
        <f t="shared" si="0"/>
        <v/>
      </c>
      <c r="N49" s="5" t="str">
        <f t="shared" si="1"/>
        <v/>
      </c>
      <c r="O49" s="5" t="str">
        <f t="shared" si="2"/>
        <v/>
      </c>
      <c r="P49" s="5" t="str">
        <f t="shared" si="3"/>
        <v/>
      </c>
      <c r="Q49" s="20" t="str">
        <f>IF(ISNUMBER(FIND(VLOOKUP(A49,'CA Mapping'!$A$3:$C$10000,1),A49)),VLOOKUP(A49,'CA Mapping'!$A$3:$C$10000,2),"")</f>
        <v>MCx</v>
      </c>
      <c r="R49" s="20" t="str">
        <f>IF(ISNUMBER(FIND(VLOOKUP(A49,'CA Mapping'!$A$3:$C$10000,1),A49)),VLOOKUP(A49,'CA Mapping'!$A$3:$C$10000,3),"")</f>
        <v>Didier, John</v>
      </c>
      <c r="S49" s="1" t="str">
        <f>IF(ISNUMBER(FIND(VLOOKUP(A49,'Source Code Mapping'!$A$2:$B$10003,1),A49)),VLOOKUP(A49,'Source Code Mapping'!$A$2:$B$10003,2),"")</f>
        <v>safe/catmerge/FabricArray/Cache/Source/Driver/CacheStatsOBS.cpp</v>
      </c>
    </row>
    <row r="50" spans="1:19">
      <c r="A50" s="5" t="s">
        <v>166</v>
      </c>
      <c r="B50" s="5" t="s">
        <v>29</v>
      </c>
      <c r="C50" s="5" t="s">
        <v>35</v>
      </c>
      <c r="D50" s="5" t="s">
        <v>167</v>
      </c>
      <c r="E50" s="5" t="s">
        <v>168</v>
      </c>
      <c r="F50" s="5" t="s">
        <v>55</v>
      </c>
      <c r="G50" s="5">
        <v>7</v>
      </c>
      <c r="H50" s="5" t="s">
        <v>27</v>
      </c>
      <c r="I50" s="5">
        <v>-1</v>
      </c>
      <c r="J50" s="5"/>
      <c r="K50" s="5">
        <v>1</v>
      </c>
      <c r="L50" s="4" t="str">
        <f>VLOOKUP(IF(ISBLANK(J50),C50,LEFT(J50,IFERROR(FIND("_",LEFT(J50,4)),1)-1)),{"","fact";"c","reset";"tc","reset";"ec","reset";"tec","fact";"c32","rate";"c64","rate";"cmpd","";"ec32","diff";"ec64","diff";"f","fact";"family","";"n","raw";"s",""},2,FALSE)</f>
        <v>rate</v>
      </c>
      <c r="M50" s="4" t="str">
        <f t="shared" si="0"/>
        <v/>
      </c>
      <c r="N50" s="5" t="str">
        <f t="shared" si="1"/>
        <v/>
      </c>
      <c r="O50" s="5" t="str">
        <f t="shared" si="2"/>
        <v/>
      </c>
      <c r="P50" s="5" t="str">
        <f t="shared" si="3"/>
        <v/>
      </c>
      <c r="Q50" s="20" t="str">
        <f>IF(ISNUMBER(FIND(VLOOKUP(A50,'CA Mapping'!$A$3:$C$10000,1),A50)),VLOOKUP(A50,'CA Mapping'!$A$3:$C$10000,2),"")</f>
        <v>MCx</v>
      </c>
      <c r="R50" s="20" t="str">
        <f>IF(ISNUMBER(FIND(VLOOKUP(A50,'CA Mapping'!$A$3:$C$10000,1),A50)),VLOOKUP(A50,'CA Mapping'!$A$3:$C$10000,3),"")</f>
        <v>Didier, John</v>
      </c>
      <c r="S50" s="1" t="str">
        <f>IF(ISNUMBER(FIND(VLOOKUP(A50,'Source Code Mapping'!$A$2:$B$10003,1),A50)),VLOOKUP(A50,'Source Code Mapping'!$A$2:$B$10003,2),"")</f>
        <v>safe/catmerge/FabricArray/Cache/Source/Driver/CacheStatsOBS.cpp</v>
      </c>
    </row>
    <row r="51" spans="1:19">
      <c r="A51" s="5" t="s">
        <v>169</v>
      </c>
      <c r="B51" s="5" t="s">
        <v>29</v>
      </c>
      <c r="C51" s="5" t="s">
        <v>35</v>
      </c>
      <c r="D51" s="5" t="s">
        <v>170</v>
      </c>
      <c r="E51" s="5" t="s">
        <v>171</v>
      </c>
      <c r="F51" s="5" t="s">
        <v>125</v>
      </c>
      <c r="G51" s="5">
        <v>7</v>
      </c>
      <c r="H51" s="5" t="s">
        <v>27</v>
      </c>
      <c r="I51" s="5">
        <v>-1</v>
      </c>
      <c r="J51" s="5"/>
      <c r="K51" s="5">
        <v>1</v>
      </c>
      <c r="L51" s="4" t="str">
        <f>VLOOKUP(IF(ISBLANK(J51),C51,LEFT(J51,IFERROR(FIND("_",LEFT(J51,4)),1)-1)),{"","fact";"c","reset";"tc","reset";"ec","reset";"tec","fact";"c32","rate";"c64","rate";"cmpd","";"ec32","diff";"ec64","diff";"f","fact";"family","";"n","raw";"s",""},2,FALSE)</f>
        <v>rate</v>
      </c>
      <c r="M51" s="4" t="str">
        <f t="shared" si="0"/>
        <v/>
      </c>
      <c r="N51" s="5" t="str">
        <f t="shared" si="1"/>
        <v/>
      </c>
      <c r="O51" s="5" t="str">
        <f t="shared" si="2"/>
        <v/>
      </c>
      <c r="P51" s="5" t="str">
        <f t="shared" si="3"/>
        <v/>
      </c>
      <c r="Q51" s="20" t="str">
        <f>IF(ISNUMBER(FIND(VLOOKUP(A51,'CA Mapping'!$A$3:$C$10000,1),A51)),VLOOKUP(A51,'CA Mapping'!$A$3:$C$10000,2),"")</f>
        <v>MCx</v>
      </c>
      <c r="R51" s="20" t="str">
        <f>IF(ISNUMBER(FIND(VLOOKUP(A51,'CA Mapping'!$A$3:$C$10000,1),A51)),VLOOKUP(A51,'CA Mapping'!$A$3:$C$10000,3),"")</f>
        <v>Didier, John</v>
      </c>
      <c r="S51" s="1" t="str">
        <f>IF(ISNUMBER(FIND(VLOOKUP(A51,'Source Code Mapping'!$A$2:$B$10003,1),A51)),VLOOKUP(A51,'Source Code Mapping'!$A$2:$B$10003,2),"")</f>
        <v>safe/catmerge/FabricArray/Cache/Source/Driver/CacheStatsOBS.cpp</v>
      </c>
    </row>
    <row r="52" spans="1:19">
      <c r="A52" s="5" t="s">
        <v>172</v>
      </c>
      <c r="B52" s="5" t="s">
        <v>29</v>
      </c>
      <c r="C52" s="5" t="s">
        <v>35</v>
      </c>
      <c r="D52" s="5" t="s">
        <v>173</v>
      </c>
      <c r="E52" s="5" t="s">
        <v>174</v>
      </c>
      <c r="F52" s="5" t="s">
        <v>77</v>
      </c>
      <c r="G52" s="5">
        <v>7</v>
      </c>
      <c r="H52" s="5" t="s">
        <v>27</v>
      </c>
      <c r="I52" s="5">
        <v>-1</v>
      </c>
      <c r="J52" s="5"/>
      <c r="K52" s="5">
        <v>1</v>
      </c>
      <c r="L52" s="4" t="str">
        <f>VLOOKUP(IF(ISBLANK(J52),C52,LEFT(J52,IFERROR(FIND("_",LEFT(J52,4)),1)-1)),{"","fact";"c","reset";"tc","reset";"ec","reset";"tec","fact";"c32","rate";"c64","rate";"cmpd","";"ec32","diff";"ec64","diff";"f","fact";"family","";"n","raw";"s",""},2,FALSE)</f>
        <v>rate</v>
      </c>
      <c r="M52" s="4" t="str">
        <f t="shared" si="0"/>
        <v/>
      </c>
      <c r="N52" s="5" t="str">
        <f t="shared" si="1"/>
        <v/>
      </c>
      <c r="O52" s="5" t="str">
        <f t="shared" si="2"/>
        <v/>
      </c>
      <c r="P52" s="5" t="str">
        <f t="shared" si="3"/>
        <v/>
      </c>
      <c r="Q52" s="20" t="str">
        <f>IF(ISNUMBER(FIND(VLOOKUP(A52,'CA Mapping'!$A$3:$C$10000,1),A52)),VLOOKUP(A52,'CA Mapping'!$A$3:$C$10000,2),"")</f>
        <v>MCx</v>
      </c>
      <c r="R52" s="20" t="str">
        <f>IF(ISNUMBER(FIND(VLOOKUP(A52,'CA Mapping'!$A$3:$C$10000,1),A52)),VLOOKUP(A52,'CA Mapping'!$A$3:$C$10000,3),"")</f>
        <v>Didier, John</v>
      </c>
      <c r="S52" s="1" t="str">
        <f>IF(ISNUMBER(FIND(VLOOKUP(A52,'Source Code Mapping'!$A$2:$B$10003,1),A52)),VLOOKUP(A52,'Source Code Mapping'!$A$2:$B$10003,2),"")</f>
        <v>safe/catmerge/FabricArray/Cache/Source/Driver/CacheStatsOBS.cpp</v>
      </c>
    </row>
    <row r="53" spans="1:19">
      <c r="A53" s="5" t="s">
        <v>175</v>
      </c>
      <c r="B53" s="5" t="s">
        <v>29</v>
      </c>
      <c r="C53" s="5" t="s">
        <v>35</v>
      </c>
      <c r="D53" s="5" t="s">
        <v>176</v>
      </c>
      <c r="E53" s="5" t="s">
        <v>177</v>
      </c>
      <c r="F53" s="5" t="s">
        <v>38</v>
      </c>
      <c r="G53" s="5">
        <v>7</v>
      </c>
      <c r="H53" s="5" t="s">
        <v>27</v>
      </c>
      <c r="I53" s="5">
        <v>-1</v>
      </c>
      <c r="J53" s="5"/>
      <c r="K53" s="5">
        <v>1</v>
      </c>
      <c r="L53" s="4" t="str">
        <f>VLOOKUP(IF(ISBLANK(J53),C53,LEFT(J53,IFERROR(FIND("_",LEFT(J53,4)),1)-1)),{"","fact";"c","reset";"tc","reset";"ec","reset";"tec","fact";"c32","rate";"c64","rate";"cmpd","";"ec32","diff";"ec64","diff";"f","fact";"family","";"n","raw";"s",""},2,FALSE)</f>
        <v>rate</v>
      </c>
      <c r="M53" s="4" t="str">
        <f t="shared" si="0"/>
        <v/>
      </c>
      <c r="N53" s="5" t="str">
        <f t="shared" si="1"/>
        <v/>
      </c>
      <c r="O53" s="5" t="str">
        <f t="shared" si="2"/>
        <v/>
      </c>
      <c r="P53" s="5" t="str">
        <f t="shared" si="3"/>
        <v/>
      </c>
      <c r="Q53" s="20" t="str">
        <f>IF(ISNUMBER(FIND(VLOOKUP(A53,'CA Mapping'!$A$3:$C$10000,1),A53)),VLOOKUP(A53,'CA Mapping'!$A$3:$C$10000,2),"")</f>
        <v>MCx</v>
      </c>
      <c r="R53" s="20" t="str">
        <f>IF(ISNUMBER(FIND(VLOOKUP(A53,'CA Mapping'!$A$3:$C$10000,1),A53)),VLOOKUP(A53,'CA Mapping'!$A$3:$C$10000,3),"")</f>
        <v>Didier, John</v>
      </c>
      <c r="S53" s="1" t="str">
        <f>IF(ISNUMBER(FIND(VLOOKUP(A53,'Source Code Mapping'!$A$2:$B$10003,1),A53)),VLOOKUP(A53,'Source Code Mapping'!$A$2:$B$10003,2),"")</f>
        <v>safe/catmerge/FabricArray/Cache/Source/Driver/CacheStatsOBS.cpp</v>
      </c>
    </row>
    <row r="54" spans="1:19">
      <c r="A54" s="5" t="s">
        <v>178</v>
      </c>
      <c r="B54" s="5" t="s">
        <v>29</v>
      </c>
      <c r="C54" s="5" t="s">
        <v>35</v>
      </c>
      <c r="D54" s="5" t="s">
        <v>179</v>
      </c>
      <c r="E54" s="5" t="s">
        <v>180</v>
      </c>
      <c r="F54" s="5" t="s">
        <v>73</v>
      </c>
      <c r="G54" s="5">
        <v>9</v>
      </c>
      <c r="H54" s="5" t="s">
        <v>27</v>
      </c>
      <c r="I54" s="5">
        <v>-1</v>
      </c>
      <c r="J54" s="5"/>
      <c r="K54" s="5">
        <v>1</v>
      </c>
      <c r="L54" s="4" t="str">
        <f>VLOOKUP(IF(ISBLANK(J54),C54,LEFT(J54,IFERROR(FIND("_",LEFT(J54,4)),1)-1)),{"","fact";"c","reset";"tc","reset";"ec","reset";"tec","fact";"c32","rate";"c64","rate";"cmpd","";"ec32","diff";"ec64","diff";"f","fact";"family","";"n","raw";"s",""},2,FALSE)</f>
        <v>rate</v>
      </c>
      <c r="M54" s="4" t="str">
        <f t="shared" si="0"/>
        <v/>
      </c>
      <c r="N54" s="5" t="str">
        <f t="shared" si="1"/>
        <v/>
      </c>
      <c r="O54" s="5" t="str">
        <f t="shared" si="2"/>
        <v/>
      </c>
      <c r="P54" s="5" t="str">
        <f t="shared" si="3"/>
        <v/>
      </c>
      <c r="Q54" s="20" t="str">
        <f>IF(ISNUMBER(FIND(VLOOKUP(A54,'CA Mapping'!$A$3:$C$10000,1),A54)),VLOOKUP(A54,'CA Mapping'!$A$3:$C$10000,2),"")</f>
        <v>MCx</v>
      </c>
      <c r="R54" s="20" t="str">
        <f>IF(ISNUMBER(FIND(VLOOKUP(A54,'CA Mapping'!$A$3:$C$10000,1),A54)),VLOOKUP(A54,'CA Mapping'!$A$3:$C$10000,3),"")</f>
        <v>Didier, John</v>
      </c>
      <c r="S54" s="1" t="str">
        <f>IF(ISNUMBER(FIND(VLOOKUP(A54,'Source Code Mapping'!$A$2:$B$10003,1),A54)),VLOOKUP(A54,'Source Code Mapping'!$A$2:$B$10003,2),"")</f>
        <v>safe/catmerge/FabricArray/Cache/Source/Driver/CacheStatsOBS.cpp</v>
      </c>
    </row>
    <row r="55" spans="1:19">
      <c r="A55" s="5" t="s">
        <v>181</v>
      </c>
      <c r="B55" s="5" t="s">
        <v>29</v>
      </c>
      <c r="C55" s="5" t="s">
        <v>35</v>
      </c>
      <c r="D55" s="5" t="s">
        <v>182</v>
      </c>
      <c r="E55" s="5" t="s">
        <v>183</v>
      </c>
      <c r="F55" s="5" t="s">
        <v>55</v>
      </c>
      <c r="G55" s="5">
        <v>7</v>
      </c>
      <c r="H55" s="5" t="s">
        <v>27</v>
      </c>
      <c r="I55" s="5">
        <v>-1</v>
      </c>
      <c r="J55" s="5"/>
      <c r="K55" s="5">
        <v>1</v>
      </c>
      <c r="L55" s="4" t="str">
        <f>VLOOKUP(IF(ISBLANK(J55),C55,LEFT(J55,IFERROR(FIND("_",LEFT(J55,4)),1)-1)),{"","fact";"c","reset";"tc","reset";"ec","reset";"tec","fact";"c32","rate";"c64","rate";"cmpd","";"ec32","diff";"ec64","diff";"f","fact";"family","";"n","raw";"s",""},2,FALSE)</f>
        <v>rate</v>
      </c>
      <c r="M55" s="4" t="str">
        <f t="shared" si="0"/>
        <v/>
      </c>
      <c r="N55" s="5" t="str">
        <f t="shared" si="1"/>
        <v/>
      </c>
      <c r="O55" s="5" t="str">
        <f t="shared" si="2"/>
        <v/>
      </c>
      <c r="P55" s="5" t="str">
        <f t="shared" si="3"/>
        <v/>
      </c>
      <c r="Q55" s="20" t="str">
        <f>IF(ISNUMBER(FIND(VLOOKUP(A55,'CA Mapping'!$A$3:$C$10000,1),A55)),VLOOKUP(A55,'CA Mapping'!$A$3:$C$10000,2),"")</f>
        <v>MCx</v>
      </c>
      <c r="R55" s="20" t="str">
        <f>IF(ISNUMBER(FIND(VLOOKUP(A55,'CA Mapping'!$A$3:$C$10000,1),A55)),VLOOKUP(A55,'CA Mapping'!$A$3:$C$10000,3),"")</f>
        <v>Didier, John</v>
      </c>
      <c r="S55" s="1" t="str">
        <f>IF(ISNUMBER(FIND(VLOOKUP(A55,'Source Code Mapping'!$A$2:$B$10003,1),A55)),VLOOKUP(A55,'Source Code Mapping'!$A$2:$B$10003,2),"")</f>
        <v>safe/catmerge/FabricArray/Cache/Source/Driver/CacheStatsOBS.cpp</v>
      </c>
    </row>
    <row r="56" spans="1:19">
      <c r="A56" s="5" t="s">
        <v>184</v>
      </c>
      <c r="B56" s="5" t="s">
        <v>29</v>
      </c>
      <c r="C56" s="5" t="s">
        <v>35</v>
      </c>
      <c r="D56" s="5" t="s">
        <v>185</v>
      </c>
      <c r="E56" s="5" t="s">
        <v>186</v>
      </c>
      <c r="F56" s="5" t="s">
        <v>59</v>
      </c>
      <c r="G56" s="5">
        <v>7</v>
      </c>
      <c r="H56" s="5" t="s">
        <v>27</v>
      </c>
      <c r="I56" s="5">
        <v>-1</v>
      </c>
      <c r="J56" s="5"/>
      <c r="K56" s="5">
        <v>1</v>
      </c>
      <c r="L56" s="4" t="str">
        <f>VLOOKUP(IF(ISBLANK(J56),C56,LEFT(J56,IFERROR(FIND("_",LEFT(J56,4)),1)-1)),{"","fact";"c","reset";"tc","reset";"ec","reset";"tec","fact";"c32","rate";"c64","rate";"cmpd","";"ec32","diff";"ec64","diff";"f","fact";"family","";"n","raw";"s",""},2,FALSE)</f>
        <v>rate</v>
      </c>
      <c r="M56" s="4" t="str">
        <f t="shared" si="0"/>
        <v/>
      </c>
      <c r="N56" s="5" t="str">
        <f t="shared" si="1"/>
        <v/>
      </c>
      <c r="O56" s="5" t="str">
        <f t="shared" si="2"/>
        <v/>
      </c>
      <c r="P56" s="5" t="str">
        <f t="shared" si="3"/>
        <v/>
      </c>
      <c r="Q56" s="20" t="str">
        <f>IF(ISNUMBER(FIND(VLOOKUP(A56,'CA Mapping'!$A$3:$C$10000,1),A56)),VLOOKUP(A56,'CA Mapping'!$A$3:$C$10000,2),"")</f>
        <v>MCx</v>
      </c>
      <c r="R56" s="20" t="str">
        <f>IF(ISNUMBER(FIND(VLOOKUP(A56,'CA Mapping'!$A$3:$C$10000,1),A56)),VLOOKUP(A56,'CA Mapping'!$A$3:$C$10000,3),"")</f>
        <v>Didier, John</v>
      </c>
      <c r="S56" s="1" t="str">
        <f>IF(ISNUMBER(FIND(VLOOKUP(A56,'Source Code Mapping'!$A$2:$B$10003,1),A56)),VLOOKUP(A56,'Source Code Mapping'!$A$2:$B$10003,2),"")</f>
        <v>safe/catmerge/FabricArray/Cache/Source/Driver/CacheStatsOBS.cpp</v>
      </c>
    </row>
    <row r="57" spans="1:19">
      <c r="A57" s="5" t="s">
        <v>187</v>
      </c>
      <c r="B57" s="5" t="s">
        <v>29</v>
      </c>
      <c r="C57" s="5" t="s">
        <v>35</v>
      </c>
      <c r="D57" s="5" t="s">
        <v>188</v>
      </c>
      <c r="E57" s="5" t="s">
        <v>189</v>
      </c>
      <c r="F57" s="5" t="s">
        <v>81</v>
      </c>
      <c r="G57" s="5">
        <v>7</v>
      </c>
      <c r="H57" s="5" t="s">
        <v>27</v>
      </c>
      <c r="I57" s="5">
        <v>-1</v>
      </c>
      <c r="J57" s="5"/>
      <c r="K57" s="5">
        <v>1</v>
      </c>
      <c r="L57" s="4" t="str">
        <f>VLOOKUP(IF(ISBLANK(J57),C57,LEFT(J57,IFERROR(FIND("_",LEFT(J57,4)),1)-1)),{"","fact";"c","reset";"tc","reset";"ec","reset";"tec","fact";"c32","rate";"c64","rate";"cmpd","";"ec32","diff";"ec64","diff";"f","fact";"family","";"n","raw";"s",""},2,FALSE)</f>
        <v>rate</v>
      </c>
      <c r="M57" s="4" t="str">
        <f t="shared" si="0"/>
        <v/>
      </c>
      <c r="N57" s="5" t="str">
        <f t="shared" si="1"/>
        <v/>
      </c>
      <c r="O57" s="5" t="str">
        <f t="shared" si="2"/>
        <v/>
      </c>
      <c r="P57" s="5" t="str">
        <f t="shared" si="3"/>
        <v/>
      </c>
      <c r="Q57" s="20" t="str">
        <f>IF(ISNUMBER(FIND(VLOOKUP(A57,'CA Mapping'!$A$3:$C$10000,1),A57)),VLOOKUP(A57,'CA Mapping'!$A$3:$C$10000,2),"")</f>
        <v>MCx</v>
      </c>
      <c r="R57" s="20" t="str">
        <f>IF(ISNUMBER(FIND(VLOOKUP(A57,'CA Mapping'!$A$3:$C$10000,1),A57)),VLOOKUP(A57,'CA Mapping'!$A$3:$C$10000,3),"")</f>
        <v>Didier, John</v>
      </c>
      <c r="S57" s="1" t="str">
        <f>IF(ISNUMBER(FIND(VLOOKUP(A57,'Source Code Mapping'!$A$2:$B$10003,1),A57)),VLOOKUP(A57,'Source Code Mapping'!$A$2:$B$10003,2),"")</f>
        <v>safe/catmerge/FabricArray/Cache/Source/Driver/CacheStatsOBS.cpp</v>
      </c>
    </row>
    <row r="58" spans="1:19">
      <c r="A58" s="5" t="s">
        <v>190</v>
      </c>
      <c r="B58" s="5" t="s">
        <v>29</v>
      </c>
      <c r="C58" s="5" t="s">
        <v>35</v>
      </c>
      <c r="D58" s="5" t="s">
        <v>191</v>
      </c>
      <c r="E58" s="5" t="s">
        <v>192</v>
      </c>
      <c r="F58" s="5" t="s">
        <v>73</v>
      </c>
      <c r="G58" s="5">
        <v>9</v>
      </c>
      <c r="H58" s="5" t="s">
        <v>27</v>
      </c>
      <c r="I58" s="5">
        <v>-1</v>
      </c>
      <c r="J58" s="5"/>
      <c r="K58" s="5">
        <v>1</v>
      </c>
      <c r="L58" s="4" t="str">
        <f>VLOOKUP(IF(ISBLANK(J58),C58,LEFT(J58,IFERROR(FIND("_",LEFT(J58,4)),1)-1)),{"","fact";"c","reset";"tc","reset";"ec","reset";"tec","fact";"c32","rate";"c64","rate";"cmpd","";"ec32","diff";"ec64","diff";"f","fact";"family","";"n","raw";"s",""},2,FALSE)</f>
        <v>rate</v>
      </c>
      <c r="M58" s="4" t="str">
        <f t="shared" si="0"/>
        <v/>
      </c>
      <c r="N58" s="5" t="str">
        <f t="shared" si="1"/>
        <v/>
      </c>
      <c r="O58" s="5" t="str">
        <f t="shared" si="2"/>
        <v/>
      </c>
      <c r="P58" s="5" t="str">
        <f t="shared" si="3"/>
        <v/>
      </c>
      <c r="Q58" s="20" t="str">
        <f>IF(ISNUMBER(FIND(VLOOKUP(A58,'CA Mapping'!$A$3:$C$10000,1),A58)),VLOOKUP(A58,'CA Mapping'!$A$3:$C$10000,2),"")</f>
        <v>MCx</v>
      </c>
      <c r="R58" s="20" t="str">
        <f>IF(ISNUMBER(FIND(VLOOKUP(A58,'CA Mapping'!$A$3:$C$10000,1),A58)),VLOOKUP(A58,'CA Mapping'!$A$3:$C$10000,3),"")</f>
        <v>Didier, John</v>
      </c>
      <c r="S58" s="1" t="str">
        <f>IF(ISNUMBER(FIND(VLOOKUP(A58,'Source Code Mapping'!$A$2:$B$10003,1),A58)),VLOOKUP(A58,'Source Code Mapping'!$A$2:$B$10003,2),"")</f>
        <v>safe/catmerge/FabricArray/Cache/Source/Driver/CacheStatsOBS.cpp</v>
      </c>
    </row>
    <row r="59" spans="1:19">
      <c r="A59" s="5" t="s">
        <v>193</v>
      </c>
      <c r="B59" s="5" t="s">
        <v>29</v>
      </c>
      <c r="C59" s="5" t="s">
        <v>35</v>
      </c>
      <c r="D59" s="5" t="s">
        <v>194</v>
      </c>
      <c r="E59" s="5" t="s">
        <v>195</v>
      </c>
      <c r="F59" s="5" t="s">
        <v>73</v>
      </c>
      <c r="G59" s="5">
        <v>9</v>
      </c>
      <c r="H59" s="5" t="s">
        <v>27</v>
      </c>
      <c r="I59" s="5">
        <v>-1</v>
      </c>
      <c r="J59" s="5"/>
      <c r="K59" s="5">
        <v>1</v>
      </c>
      <c r="L59" s="4" t="str">
        <f>VLOOKUP(IF(ISBLANK(J59),C59,LEFT(J59,IFERROR(FIND("_",LEFT(J59,4)),1)-1)),{"","fact";"c","reset";"tc","reset";"ec","reset";"tec","fact";"c32","rate";"c64","rate";"cmpd","";"ec32","diff";"ec64","diff";"f","fact";"family","";"n","raw";"s",""},2,FALSE)</f>
        <v>rate</v>
      </c>
      <c r="M59" s="4" t="str">
        <f t="shared" si="0"/>
        <v/>
      </c>
      <c r="N59" s="5" t="str">
        <f t="shared" si="1"/>
        <v/>
      </c>
      <c r="O59" s="5" t="str">
        <f t="shared" si="2"/>
        <v/>
      </c>
      <c r="P59" s="5" t="str">
        <f t="shared" si="3"/>
        <v/>
      </c>
      <c r="Q59" s="20" t="str">
        <f>IF(ISNUMBER(FIND(VLOOKUP(A59,'CA Mapping'!$A$3:$C$10000,1),A59)),VLOOKUP(A59,'CA Mapping'!$A$3:$C$10000,2),"")</f>
        <v>MCx</v>
      </c>
      <c r="R59" s="20" t="str">
        <f>IF(ISNUMBER(FIND(VLOOKUP(A59,'CA Mapping'!$A$3:$C$10000,1),A59)),VLOOKUP(A59,'CA Mapping'!$A$3:$C$10000,3),"")</f>
        <v>Didier, John</v>
      </c>
      <c r="S59" s="1" t="str">
        <f>IF(ISNUMBER(FIND(VLOOKUP(A59,'Source Code Mapping'!$A$2:$B$10003,1),A59)),VLOOKUP(A59,'Source Code Mapping'!$A$2:$B$10003,2),"")</f>
        <v>safe/catmerge/FabricArray/Cache/Source/Driver/CacheStatsOBS.cpp</v>
      </c>
    </row>
    <row r="60" spans="1:19">
      <c r="A60" s="5" t="s">
        <v>196</v>
      </c>
      <c r="B60" s="5" t="s">
        <v>29</v>
      </c>
      <c r="C60" s="5" t="s">
        <v>35</v>
      </c>
      <c r="D60" s="5" t="s">
        <v>197</v>
      </c>
      <c r="E60" s="5" t="s">
        <v>198</v>
      </c>
      <c r="F60" s="5" t="s">
        <v>38</v>
      </c>
      <c r="G60" s="5">
        <v>7</v>
      </c>
      <c r="H60" s="5" t="s">
        <v>27</v>
      </c>
      <c r="I60" s="5">
        <v>-1</v>
      </c>
      <c r="J60" s="5"/>
      <c r="K60" s="5">
        <v>1</v>
      </c>
      <c r="L60" s="4" t="str">
        <f>VLOOKUP(IF(ISBLANK(J60),C60,LEFT(J60,IFERROR(FIND("_",LEFT(J60,4)),1)-1)),{"","fact";"c","reset";"tc","reset";"ec","reset";"tec","fact";"c32","rate";"c64","rate";"cmpd","";"ec32","diff";"ec64","diff";"f","fact";"family","";"n","raw";"s",""},2,FALSE)</f>
        <v>rate</v>
      </c>
      <c r="M60" s="4" t="str">
        <f t="shared" si="0"/>
        <v/>
      </c>
      <c r="N60" s="5" t="str">
        <f t="shared" si="1"/>
        <v/>
      </c>
      <c r="O60" s="5" t="str">
        <f t="shared" si="2"/>
        <v/>
      </c>
      <c r="P60" s="5" t="str">
        <f t="shared" si="3"/>
        <v/>
      </c>
      <c r="Q60" s="20" t="str">
        <f>IF(ISNUMBER(FIND(VLOOKUP(A60,'CA Mapping'!$A$3:$C$10000,1),A60)),VLOOKUP(A60,'CA Mapping'!$A$3:$C$10000,2),"")</f>
        <v>MCx</v>
      </c>
      <c r="R60" s="20" t="str">
        <f>IF(ISNUMBER(FIND(VLOOKUP(A60,'CA Mapping'!$A$3:$C$10000,1),A60)),VLOOKUP(A60,'CA Mapping'!$A$3:$C$10000,3),"")</f>
        <v>Didier, John</v>
      </c>
      <c r="S60" s="1" t="str">
        <f>IF(ISNUMBER(FIND(VLOOKUP(A60,'Source Code Mapping'!$A$2:$B$10003,1),A60)),VLOOKUP(A60,'Source Code Mapping'!$A$2:$B$10003,2),"")</f>
        <v>safe/catmerge/FabricArray/Cache/Source/Driver/CacheStatsOBS.cpp</v>
      </c>
    </row>
    <row r="61" spans="1:19">
      <c r="A61" s="5" t="s">
        <v>199</v>
      </c>
      <c r="B61" s="5" t="s">
        <v>29</v>
      </c>
      <c r="C61" s="5" t="s">
        <v>35</v>
      </c>
      <c r="D61" s="5" t="s">
        <v>200</v>
      </c>
      <c r="E61" s="5" t="s">
        <v>201</v>
      </c>
      <c r="F61" s="5" t="s">
        <v>202</v>
      </c>
      <c r="G61" s="5">
        <v>7</v>
      </c>
      <c r="H61" s="5" t="s">
        <v>27</v>
      </c>
      <c r="I61" s="5">
        <v>-1</v>
      </c>
      <c r="J61" s="5"/>
      <c r="K61" s="5">
        <v>1</v>
      </c>
      <c r="L61" s="4" t="str">
        <f>VLOOKUP(IF(ISBLANK(J61),C61,LEFT(J61,IFERROR(FIND("_",LEFT(J61,4)),1)-1)),{"","fact";"c","reset";"tc","reset";"ec","reset";"tec","fact";"c32","rate";"c64","rate";"cmpd","";"ec32","diff";"ec64","diff";"f","fact";"family","";"n","raw";"s",""},2,FALSE)</f>
        <v>rate</v>
      </c>
      <c r="M61" s="4" t="str">
        <f t="shared" si="0"/>
        <v/>
      </c>
      <c r="N61" s="5" t="str">
        <f t="shared" si="1"/>
        <v/>
      </c>
      <c r="O61" s="5" t="str">
        <f t="shared" si="2"/>
        <v/>
      </c>
      <c r="P61" s="5" t="str">
        <f t="shared" si="3"/>
        <v/>
      </c>
      <c r="Q61" s="20" t="str">
        <f>IF(ISNUMBER(FIND(VLOOKUP(A61,'CA Mapping'!$A$3:$C$10000,1),A61)),VLOOKUP(A61,'CA Mapping'!$A$3:$C$10000,2),"")</f>
        <v>MCx</v>
      </c>
      <c r="R61" s="20" t="str">
        <f>IF(ISNUMBER(FIND(VLOOKUP(A61,'CA Mapping'!$A$3:$C$10000,1),A61)),VLOOKUP(A61,'CA Mapping'!$A$3:$C$10000,3),"")</f>
        <v>Didier, John</v>
      </c>
      <c r="S61" s="1" t="str">
        <f>IF(ISNUMBER(FIND(VLOOKUP(A61,'Source Code Mapping'!$A$2:$B$10003,1),A61)),VLOOKUP(A61,'Source Code Mapping'!$A$2:$B$10003,2),"")</f>
        <v>safe/catmerge/FabricArray/Cache/Source/Driver/CacheStatsOBS.cpp</v>
      </c>
    </row>
    <row r="62" spans="1:19">
      <c r="A62" s="5" t="s">
        <v>203</v>
      </c>
      <c r="B62" s="5" t="s">
        <v>24</v>
      </c>
      <c r="C62" s="5" t="s">
        <v>25</v>
      </c>
      <c r="D62" s="5"/>
      <c r="E62" s="5" t="s">
        <v>204</v>
      </c>
      <c r="F62" s="5"/>
      <c r="G62" s="5">
        <v>-1</v>
      </c>
      <c r="H62" s="5" t="s">
        <v>27</v>
      </c>
      <c r="I62" s="5"/>
      <c r="J62" s="5"/>
      <c r="K62" s="5">
        <v>1</v>
      </c>
      <c r="L62" s="4" t="str">
        <f>VLOOKUP(IF(ISBLANK(J62),C62,LEFT(J62,IFERROR(FIND("_",LEFT(J62,4)),1)-1)),{"","fact";"c","reset";"tc","reset";"ec","reset";"tec","fact";"c32","rate";"c64","rate";"cmpd","";"ec32","diff";"ec64","diff";"f","fact";"family","";"n","raw";"s",""},2,FALSE)</f>
        <v/>
      </c>
      <c r="M62" s="4" t="str">
        <f t="shared" si="0"/>
        <v/>
      </c>
      <c r="N62" s="5" t="str">
        <f t="shared" si="1"/>
        <v/>
      </c>
      <c r="O62" s="5" t="str">
        <f t="shared" si="2"/>
        <v/>
      </c>
      <c r="P62" s="5" t="str">
        <f t="shared" si="3"/>
        <v/>
      </c>
      <c r="Q62" s="20" t="str">
        <f>IF(ISNUMBER(FIND(VLOOKUP(A62,'CA Mapping'!$A$3:$C$10000,1),A62)),VLOOKUP(A62,'CA Mapping'!$A$3:$C$10000,2),"")</f>
        <v>MCx</v>
      </c>
      <c r="R62" s="20" t="str">
        <f>IF(ISNUMBER(FIND(VLOOKUP(A62,'CA Mapping'!$A$3:$C$10000,1),A62)),VLOOKUP(A62,'CA Mapping'!$A$3:$C$10000,3),"")</f>
        <v>Didier, John</v>
      </c>
      <c r="S62" s="1" t="str">
        <f>IF(ISNUMBER(FIND(VLOOKUP(A62,'Source Code Mapping'!$A$2:$B$10003,1),A62)),VLOOKUP(A62,'Source Code Mapping'!$A$2:$B$10003,2),"")</f>
        <v>safe/catmerge/FabricArray/Cache/Source/Driver/CacheStatsOBS.cpp</v>
      </c>
    </row>
    <row r="63" spans="1:19">
      <c r="A63" s="5" t="s">
        <v>205</v>
      </c>
      <c r="B63" s="5" t="s">
        <v>29</v>
      </c>
      <c r="C63" s="5" t="s">
        <v>30</v>
      </c>
      <c r="D63" s="5" t="s">
        <v>206</v>
      </c>
      <c r="E63" s="5" t="s">
        <v>207</v>
      </c>
      <c r="F63" s="5"/>
      <c r="G63" s="5">
        <v>15</v>
      </c>
      <c r="H63" s="5" t="s">
        <v>27</v>
      </c>
      <c r="I63" s="5">
        <v>-1</v>
      </c>
      <c r="J63" s="5"/>
      <c r="K63" s="5">
        <v>1</v>
      </c>
      <c r="L63" s="4" t="str">
        <f>VLOOKUP(IF(ISBLANK(J63),C63,LEFT(J63,IFERROR(FIND("_",LEFT(J63,4)),1)-1)),{"","fact";"c","reset";"tc","reset";"ec","reset";"tec","fact";"c32","rate";"c64","rate";"cmpd","";"ec32","diff";"ec64","diff";"f","fact";"family","";"n","raw";"s",""},2,FALSE)</f>
        <v/>
      </c>
      <c r="M63" s="4" t="str">
        <f t="shared" si="0"/>
        <v/>
      </c>
      <c r="N63" s="5" t="str">
        <f t="shared" si="1"/>
        <v/>
      </c>
      <c r="O63" s="5" t="str">
        <f t="shared" si="2"/>
        <v/>
      </c>
      <c r="P63" s="5" t="str">
        <f t="shared" si="3"/>
        <v/>
      </c>
      <c r="Q63" s="20" t="str">
        <f>IF(ISNUMBER(FIND(VLOOKUP(A63,'CA Mapping'!$A$3:$C$10000,1),A63)),VLOOKUP(A63,'CA Mapping'!$A$3:$C$10000,2),"")</f>
        <v>MCx</v>
      </c>
      <c r="R63" s="20" t="str">
        <f>IF(ISNUMBER(FIND(VLOOKUP(A63,'CA Mapping'!$A$3:$C$10000,1),A63)),VLOOKUP(A63,'CA Mapping'!$A$3:$C$10000,3),"")</f>
        <v>Didier, John</v>
      </c>
      <c r="S63" s="1" t="str">
        <f>IF(ISNUMBER(FIND(VLOOKUP(A63,'Source Code Mapping'!$A$2:$B$10003,1),A63)),VLOOKUP(A63,'Source Code Mapping'!$A$2:$B$10003,2),"")</f>
        <v>safe/catmerge/FabricArray/Cache/Source/Driver/CacheStatsOBS.cpp</v>
      </c>
    </row>
    <row r="64" spans="1:19">
      <c r="A64" s="5" t="s">
        <v>208</v>
      </c>
      <c r="B64" s="5" t="s">
        <v>29</v>
      </c>
      <c r="C64" s="5" t="s">
        <v>145</v>
      </c>
      <c r="D64" s="5" t="s">
        <v>209</v>
      </c>
      <c r="E64" s="5" t="s">
        <v>210</v>
      </c>
      <c r="F64" s="5" t="s">
        <v>81</v>
      </c>
      <c r="G64" s="5">
        <v>-1</v>
      </c>
      <c r="H64" s="5" t="s">
        <v>27</v>
      </c>
      <c r="I64" s="5">
        <v>-1</v>
      </c>
      <c r="J64" s="5"/>
      <c r="K64" s="5">
        <v>1</v>
      </c>
      <c r="L64" s="4" t="str">
        <f>VLOOKUP(IF(ISBLANK(J64),C64,LEFT(J64,IFERROR(FIND("_",LEFT(J64,4)),1)-1)),{"","fact";"c","reset";"tc","reset";"ec","reset";"tec","fact";"c32","rate";"c64","rate";"cmpd","";"ec32","diff";"ec64","diff";"f","fact";"family","";"n","raw";"s",""},2,FALSE)</f>
        <v>fact</v>
      </c>
      <c r="M64" s="4" t="str">
        <f t="shared" si="0"/>
        <v/>
      </c>
      <c r="N64" s="5" t="str">
        <f t="shared" si="1"/>
        <v/>
      </c>
      <c r="O64" s="5" t="str">
        <f t="shared" si="2"/>
        <v/>
      </c>
      <c r="P64" s="5" t="str">
        <f t="shared" si="3"/>
        <v/>
      </c>
      <c r="Q64" s="20" t="str">
        <f>IF(ISNUMBER(FIND(VLOOKUP(A64,'CA Mapping'!$A$3:$C$10000,1),A64)),VLOOKUP(A64,'CA Mapping'!$A$3:$C$10000,2),"")</f>
        <v>MCx</v>
      </c>
      <c r="R64" s="20" t="str">
        <f>IF(ISNUMBER(FIND(VLOOKUP(A64,'CA Mapping'!$A$3:$C$10000,1),A64)),VLOOKUP(A64,'CA Mapping'!$A$3:$C$10000,3),"")</f>
        <v>Didier, John</v>
      </c>
      <c r="S64" s="1" t="str">
        <f>IF(ISNUMBER(FIND(VLOOKUP(A64,'Source Code Mapping'!$A$2:$B$10003,1),A64)),VLOOKUP(A64,'Source Code Mapping'!$A$2:$B$10003,2),"")</f>
        <v>safe/catmerge/FabricArray/Cache/Source/Driver/CacheStatsOBS.cpp</v>
      </c>
    </row>
    <row r="65" spans="1:19">
      <c r="A65" s="5" t="s">
        <v>211</v>
      </c>
      <c r="B65" s="5" t="s">
        <v>29</v>
      </c>
      <c r="C65" s="5" t="s">
        <v>145</v>
      </c>
      <c r="D65" s="5" t="s">
        <v>212</v>
      </c>
      <c r="E65" s="5" t="s">
        <v>213</v>
      </c>
      <c r="F65" s="5" t="s">
        <v>81</v>
      </c>
      <c r="G65" s="5">
        <v>-1</v>
      </c>
      <c r="H65" s="5" t="s">
        <v>27</v>
      </c>
      <c r="I65" s="5">
        <v>-1</v>
      </c>
      <c r="J65" s="5"/>
      <c r="K65" s="5">
        <v>1</v>
      </c>
      <c r="L65" s="4" t="str">
        <f>VLOOKUP(IF(ISBLANK(J65),C65,LEFT(J65,IFERROR(FIND("_",LEFT(J65,4)),1)-1)),{"","fact";"c","reset";"tc","reset";"ec","reset";"tec","fact";"c32","rate";"c64","rate";"cmpd","";"ec32","diff";"ec64","diff";"f","fact";"family","";"n","raw";"s",""},2,FALSE)</f>
        <v>fact</v>
      </c>
      <c r="M65" s="4" t="str">
        <f t="shared" si="0"/>
        <v/>
      </c>
      <c r="N65" s="5" t="str">
        <f t="shared" si="1"/>
        <v/>
      </c>
      <c r="O65" s="5" t="str">
        <f t="shared" si="2"/>
        <v/>
      </c>
      <c r="P65" s="5" t="str">
        <f t="shared" si="3"/>
        <v/>
      </c>
      <c r="Q65" s="20" t="str">
        <f>IF(ISNUMBER(FIND(VLOOKUP(A65,'CA Mapping'!$A$3:$C$10000,1),A65)),VLOOKUP(A65,'CA Mapping'!$A$3:$C$10000,2),"")</f>
        <v>MCx</v>
      </c>
      <c r="R65" s="20" t="str">
        <f>IF(ISNUMBER(FIND(VLOOKUP(A65,'CA Mapping'!$A$3:$C$10000,1),A65)),VLOOKUP(A65,'CA Mapping'!$A$3:$C$10000,3),"")</f>
        <v>Didier, John</v>
      </c>
      <c r="S65" s="1" t="str">
        <f>IF(ISNUMBER(FIND(VLOOKUP(A65,'Source Code Mapping'!$A$2:$B$10003,1),A65)),VLOOKUP(A65,'Source Code Mapping'!$A$2:$B$10003,2),"")</f>
        <v>safe/catmerge/FabricArray/Cache/Source/Driver/CacheStatsOBS.cpp</v>
      </c>
    </row>
    <row r="66" spans="1:19">
      <c r="A66" s="5" t="s">
        <v>214</v>
      </c>
      <c r="B66" s="5" t="s">
        <v>29</v>
      </c>
      <c r="C66" s="5" t="s">
        <v>145</v>
      </c>
      <c r="D66" s="5" t="s">
        <v>215</v>
      </c>
      <c r="E66" s="5" t="s">
        <v>216</v>
      </c>
      <c r="F66" s="5" t="s">
        <v>81</v>
      </c>
      <c r="G66" s="5">
        <v>-1</v>
      </c>
      <c r="H66" s="5" t="s">
        <v>27</v>
      </c>
      <c r="I66" s="5">
        <v>-1</v>
      </c>
      <c r="J66" s="5"/>
      <c r="K66" s="5">
        <v>1</v>
      </c>
      <c r="L66" s="4" t="str">
        <f>VLOOKUP(IF(ISBLANK(J66),C66,LEFT(J66,IFERROR(FIND("_",LEFT(J66,4)),1)-1)),{"","fact";"c","reset";"tc","reset";"ec","reset";"tec","fact";"c32","rate";"c64","rate";"cmpd","";"ec32","diff";"ec64","diff";"f","fact";"family","";"n","raw";"s",""},2,FALSE)</f>
        <v>fact</v>
      </c>
      <c r="M66" s="4" t="str">
        <f t="shared" si="0"/>
        <v/>
      </c>
      <c r="N66" s="5" t="str">
        <f t="shared" si="1"/>
        <v/>
      </c>
      <c r="O66" s="5" t="str">
        <f t="shared" si="2"/>
        <v/>
      </c>
      <c r="P66" s="5" t="str">
        <f t="shared" si="3"/>
        <v/>
      </c>
      <c r="Q66" s="20" t="str">
        <f>IF(ISNUMBER(FIND(VLOOKUP(A66,'CA Mapping'!$A$3:$C$10000,1),A66)),VLOOKUP(A66,'CA Mapping'!$A$3:$C$10000,2),"")</f>
        <v>MCx</v>
      </c>
      <c r="R66" s="20" t="str">
        <f>IF(ISNUMBER(FIND(VLOOKUP(A66,'CA Mapping'!$A$3:$C$10000,1),A66)),VLOOKUP(A66,'CA Mapping'!$A$3:$C$10000,3),"")</f>
        <v>Didier, John</v>
      </c>
      <c r="S66" s="1" t="str">
        <f>IF(ISNUMBER(FIND(VLOOKUP(A66,'Source Code Mapping'!$A$2:$B$10003,1),A66)),VLOOKUP(A66,'Source Code Mapping'!$A$2:$B$10003,2),"")</f>
        <v>safe/catmerge/FabricArray/Cache/Source/Driver/CacheStatsOBS.cpp</v>
      </c>
    </row>
    <row r="67" spans="1:19">
      <c r="A67" s="5" t="s">
        <v>217</v>
      </c>
      <c r="B67" s="5" t="s">
        <v>29</v>
      </c>
      <c r="C67" s="5" t="s">
        <v>145</v>
      </c>
      <c r="D67" s="5" t="s">
        <v>218</v>
      </c>
      <c r="E67" s="5" t="s">
        <v>219</v>
      </c>
      <c r="F67" s="5" t="s">
        <v>81</v>
      </c>
      <c r="G67" s="5">
        <v>-1</v>
      </c>
      <c r="H67" s="5" t="s">
        <v>27</v>
      </c>
      <c r="I67" s="5">
        <v>-1</v>
      </c>
      <c r="J67" s="5"/>
      <c r="K67" s="5">
        <v>1</v>
      </c>
      <c r="L67" s="4" t="str">
        <f>VLOOKUP(IF(ISBLANK(J67),C67,LEFT(J67,IFERROR(FIND("_",LEFT(J67,4)),1)-1)),{"","fact";"c","reset";"tc","reset";"ec","reset";"tec","fact";"c32","rate";"c64","rate";"cmpd","";"ec32","diff";"ec64","diff";"f","fact";"family","";"n","raw";"s",""},2,FALSE)</f>
        <v>fact</v>
      </c>
      <c r="M67" s="4" t="str">
        <f t="shared" ref="M67:M130" si="4">IF(N67="div",CONCATENATE(O67," / ",P67),IF(N67="sub",CONCATENATE(O67," - ",P67),IF(N67="add",CONCATENATE(O67," + ",P67),IF(N67="mult",CONCATENATE(O67," * ",P67),IF(N67="pct",CONCATENATE("100 * ",O67," / ",P67),IF(N67="sum",CONCATENATE("∑ (",O67,IF(LEN(P67)=0,""," + "),SUBSTITUTE(P67,","," + "),")"),""))))))</f>
        <v/>
      </c>
      <c r="N67" s="5" t="str">
        <f t="shared" si="1"/>
        <v/>
      </c>
      <c r="O67" s="5" t="str">
        <f t="shared" si="2"/>
        <v/>
      </c>
      <c r="P67" s="5" t="str">
        <f t="shared" si="3"/>
        <v/>
      </c>
      <c r="Q67" s="20" t="str">
        <f>IF(ISNUMBER(FIND(VLOOKUP(A67,'CA Mapping'!$A$3:$C$10000,1),A67)),VLOOKUP(A67,'CA Mapping'!$A$3:$C$10000,2),"")</f>
        <v>MCx</v>
      </c>
      <c r="R67" s="20" t="str">
        <f>IF(ISNUMBER(FIND(VLOOKUP(A67,'CA Mapping'!$A$3:$C$10000,1),A67)),VLOOKUP(A67,'CA Mapping'!$A$3:$C$10000,3),"")</f>
        <v>Didier, John</v>
      </c>
      <c r="S67" s="1" t="str">
        <f>IF(ISNUMBER(FIND(VLOOKUP(A67,'Source Code Mapping'!$A$2:$B$10003,1),A67)),VLOOKUP(A67,'Source Code Mapping'!$A$2:$B$10003,2),"")</f>
        <v>safe/catmerge/FabricArray/Cache/Source/Driver/CacheStatsOBS.cpp</v>
      </c>
    </row>
    <row r="68" spans="1:19">
      <c r="A68" s="5" t="s">
        <v>220</v>
      </c>
      <c r="B68" s="5" t="s">
        <v>29</v>
      </c>
      <c r="C68" s="5" t="s">
        <v>221</v>
      </c>
      <c r="D68" s="5" t="s">
        <v>222</v>
      </c>
      <c r="E68" s="5" t="s">
        <v>223</v>
      </c>
      <c r="F68" s="5" t="s">
        <v>73</v>
      </c>
      <c r="G68" s="5">
        <v>9</v>
      </c>
      <c r="H68" s="5" t="s">
        <v>27</v>
      </c>
      <c r="I68" s="5">
        <v>-1</v>
      </c>
      <c r="J68" s="5"/>
      <c r="K68" s="5">
        <v>1</v>
      </c>
      <c r="L68" s="4" t="str">
        <f>VLOOKUP(IF(ISBLANK(J68),C68,LEFT(J68,IFERROR(FIND("_",LEFT(J68,4)),1)-1)),{"","fact";"c","reset";"tc","reset";"ec","reset";"tec","fact";"c32","rate";"c64","rate";"cmpd","";"ec32","diff";"ec64","diff";"f","fact";"family","";"n","raw";"s",""},2,FALSE)</f>
        <v>diff</v>
      </c>
      <c r="M68" s="4" t="str">
        <f t="shared" si="4"/>
        <v/>
      </c>
      <c r="N68" s="5" t="str">
        <f t="shared" ref="N68:N131" si="5">IF(ISBLANK(J68),"",RIGHT(LEFT(J68,FIND(",",J68)-1),LEN(LEFT(J68,FIND(",",J68)-1))-IFERROR(FIND("_",LEFT(J68,FIND(",",J68)-1)),0)))</f>
        <v/>
      </c>
      <c r="O68" s="5" t="str">
        <f t="shared" ref="O68:O131" si="6">IF(ISBLANK(J68),"",MID(J68,FIND(",",J68)+1,IFERROR(FIND(",",J68,FIND(",",J68)+1)-FIND(",",J68)-1,LEN(J68))))</f>
        <v/>
      </c>
      <c r="P68" s="5" t="str">
        <f t="shared" ref="P68:P131" si="7">IF(ISBLANK(J68),"",IFERROR(RIGHT(J68,LEN(J68)-FIND(",",J68,FIND(",",J68)+1)),""))</f>
        <v/>
      </c>
      <c r="Q68" s="20" t="str">
        <f>IF(ISNUMBER(FIND(VLOOKUP(A68,'CA Mapping'!$A$3:$C$10000,1),A68)),VLOOKUP(A68,'CA Mapping'!$A$3:$C$10000,2),"")</f>
        <v>MCx</v>
      </c>
      <c r="R68" s="20" t="str">
        <f>IF(ISNUMBER(FIND(VLOOKUP(A68,'CA Mapping'!$A$3:$C$10000,1),A68)),VLOOKUP(A68,'CA Mapping'!$A$3:$C$10000,3),"")</f>
        <v>Didier, John</v>
      </c>
      <c r="S68" s="1" t="str">
        <f>IF(ISNUMBER(FIND(VLOOKUP(A68,'Source Code Mapping'!$A$2:$B$10003,1),A68)),VLOOKUP(A68,'Source Code Mapping'!$A$2:$B$10003,2),"")</f>
        <v>safe/catmerge/FabricArray/Cache/Source/Driver/CacheStatsOBS.cpp</v>
      </c>
    </row>
    <row r="69" spans="1:19">
      <c r="A69" s="5" t="s">
        <v>224</v>
      </c>
      <c r="B69" s="5" t="s">
        <v>29</v>
      </c>
      <c r="C69" s="5" t="s">
        <v>145</v>
      </c>
      <c r="D69" s="5" t="s">
        <v>225</v>
      </c>
      <c r="E69" s="5" t="s">
        <v>226</v>
      </c>
      <c r="F69" s="5" t="s">
        <v>81</v>
      </c>
      <c r="G69" s="5">
        <v>-1</v>
      </c>
      <c r="H69" s="5" t="s">
        <v>27</v>
      </c>
      <c r="I69" s="5">
        <v>-1</v>
      </c>
      <c r="J69" s="5"/>
      <c r="K69" s="5">
        <v>1</v>
      </c>
      <c r="L69" s="4" t="str">
        <f>VLOOKUP(IF(ISBLANK(J69),C69,LEFT(J69,IFERROR(FIND("_",LEFT(J69,4)),1)-1)),{"","fact";"c","reset";"tc","reset";"ec","reset";"tec","fact";"c32","rate";"c64","rate";"cmpd","";"ec32","diff";"ec64","diff";"f","fact";"family","";"n","raw";"s",""},2,FALSE)</f>
        <v>fact</v>
      </c>
      <c r="M69" s="4" t="str">
        <f t="shared" si="4"/>
        <v/>
      </c>
      <c r="N69" s="5" t="str">
        <f t="shared" si="5"/>
        <v/>
      </c>
      <c r="O69" s="5" t="str">
        <f t="shared" si="6"/>
        <v/>
      </c>
      <c r="P69" s="5" t="str">
        <f t="shared" si="7"/>
        <v/>
      </c>
      <c r="Q69" s="20" t="str">
        <f>IF(ISNUMBER(FIND(VLOOKUP(A69,'CA Mapping'!$A$3:$C$10000,1),A69)),VLOOKUP(A69,'CA Mapping'!$A$3:$C$10000,2),"")</f>
        <v>MCx</v>
      </c>
      <c r="R69" s="20" t="str">
        <f>IF(ISNUMBER(FIND(VLOOKUP(A69,'CA Mapping'!$A$3:$C$10000,1),A69)),VLOOKUP(A69,'CA Mapping'!$A$3:$C$10000,3),"")</f>
        <v>Didier, John</v>
      </c>
      <c r="S69" s="1" t="str">
        <f>IF(ISNUMBER(FIND(VLOOKUP(A69,'Source Code Mapping'!$A$2:$B$10003,1),A69)),VLOOKUP(A69,'Source Code Mapping'!$A$2:$B$10003,2),"")</f>
        <v>safe/catmerge/FabricArray/Cache/Source/Driver/CacheStatsOBS.cpp</v>
      </c>
    </row>
    <row r="70" spans="1:19">
      <c r="A70" s="5" t="s">
        <v>230</v>
      </c>
      <c r="B70" s="5" t="s">
        <v>29</v>
      </c>
      <c r="C70" s="5" t="s">
        <v>221</v>
      </c>
      <c r="D70" s="5" t="s">
        <v>231</v>
      </c>
      <c r="E70" s="5" t="s">
        <v>231</v>
      </c>
      <c r="F70" s="5" t="s">
        <v>73</v>
      </c>
      <c r="G70" s="5">
        <v>9</v>
      </c>
      <c r="H70" s="5" t="s">
        <v>27</v>
      </c>
      <c r="I70" s="5">
        <v>-1</v>
      </c>
      <c r="J70" s="5"/>
      <c r="K70" s="5">
        <v>1</v>
      </c>
      <c r="L70" s="4" t="str">
        <f>VLOOKUP(IF(ISBLANK(J70),C70,LEFT(J70,IFERROR(FIND("_",LEFT(J70,4)),1)-1)),{"","fact";"c","reset";"tc","reset";"ec","reset";"tec","fact";"c32","rate";"c64","rate";"cmpd","";"ec32","diff";"ec64","diff";"f","fact";"family","";"n","raw";"s",""},2,FALSE)</f>
        <v>diff</v>
      </c>
      <c r="M70" s="4" t="str">
        <f t="shared" si="4"/>
        <v/>
      </c>
      <c r="N70" s="5" t="str">
        <f t="shared" si="5"/>
        <v/>
      </c>
      <c r="O70" s="5" t="str">
        <f t="shared" si="6"/>
        <v/>
      </c>
      <c r="P70" s="5" t="str">
        <f t="shared" si="7"/>
        <v/>
      </c>
      <c r="Q70" s="20" t="str">
        <f>IF(ISNUMBER(FIND(VLOOKUP(A70,'CA Mapping'!$A$3:$C$10000,1),A70)),VLOOKUP(A70,'CA Mapping'!$A$3:$C$10000,2),"")</f>
        <v>MCx</v>
      </c>
      <c r="R70" s="20" t="str">
        <f>IF(ISNUMBER(FIND(VLOOKUP(A70,'CA Mapping'!$A$3:$C$10000,1),A70)),VLOOKUP(A70,'CA Mapping'!$A$3:$C$10000,3),"")</f>
        <v>Didier, John</v>
      </c>
      <c r="S70" s="1" t="str">
        <f>IF(ISNUMBER(FIND(VLOOKUP(A70,'Source Code Mapping'!$A$2:$B$10003,1),A70)),VLOOKUP(A70,'Source Code Mapping'!$A$2:$B$10003,2),"")</f>
        <v>safe/catmerge/FabricArray/Cache/Source/Driver/CacheStatsOBS.cpp</v>
      </c>
    </row>
    <row r="71" spans="1:19">
      <c r="A71" s="5" t="s">
        <v>4991</v>
      </c>
      <c r="B71" s="5" t="s">
        <v>29</v>
      </c>
      <c r="C71" s="5" t="s">
        <v>145</v>
      </c>
      <c r="D71" s="5" t="s">
        <v>228</v>
      </c>
      <c r="E71" s="5" t="s">
        <v>4992</v>
      </c>
      <c r="F71" s="5" t="s">
        <v>81</v>
      </c>
      <c r="G71" s="5">
        <v>-1</v>
      </c>
      <c r="H71" s="5" t="s">
        <v>27</v>
      </c>
      <c r="I71" s="5">
        <v>-1</v>
      </c>
      <c r="J71" s="5"/>
      <c r="K71" s="5">
        <v>1</v>
      </c>
      <c r="L71" s="4" t="str">
        <f>VLOOKUP(IF(ISBLANK(J71),C71,LEFT(J71,IFERROR(FIND("_",LEFT(J71,4)),1)-1)),{"","fact";"c","reset";"tc","reset";"ec","reset";"tec","fact";"c32","rate";"c64","rate";"cmpd","";"ec32","diff";"ec64","diff";"f","fact";"family","";"n","raw";"s",""},2,FALSE)</f>
        <v>fact</v>
      </c>
      <c r="M71" s="4" t="str">
        <f t="shared" si="4"/>
        <v/>
      </c>
      <c r="N71" s="5" t="str">
        <f t="shared" si="5"/>
        <v/>
      </c>
      <c r="O71" s="5" t="str">
        <f t="shared" si="6"/>
        <v/>
      </c>
      <c r="P71" s="5" t="str">
        <f t="shared" si="7"/>
        <v/>
      </c>
      <c r="Q71" s="20" t="str">
        <f>IF(ISNUMBER(FIND(VLOOKUP(A71,'CA Mapping'!$A$3:$C$10000,1),A71)),VLOOKUP(A71,'CA Mapping'!$A$3:$C$10000,2),"")</f>
        <v>MCx</v>
      </c>
      <c r="R71" s="20" t="str">
        <f>IF(ISNUMBER(FIND(VLOOKUP(A71,'CA Mapping'!$A$3:$C$10000,1),A71)),VLOOKUP(A71,'CA Mapping'!$A$3:$C$10000,3),"")</f>
        <v>Didier, John</v>
      </c>
      <c r="S71" s="1" t="str">
        <f>IF(ISNUMBER(FIND(VLOOKUP(A71,'Source Code Mapping'!$A$2:$B$10003,1),A71)),VLOOKUP(A71,'Source Code Mapping'!$A$2:$B$10003,2),"")</f>
        <v>safe/catmerge/FabricArray/Cache/Source/Driver/CacheStatsOBS.cpp</v>
      </c>
    </row>
    <row r="72" spans="1:19">
      <c r="A72" s="5" t="s">
        <v>232</v>
      </c>
      <c r="B72" s="5" t="s">
        <v>29</v>
      </c>
      <c r="C72" s="5" t="s">
        <v>35</v>
      </c>
      <c r="D72" s="5" t="s">
        <v>139</v>
      </c>
      <c r="E72" s="5" t="s">
        <v>140</v>
      </c>
      <c r="F72" s="5" t="s">
        <v>55</v>
      </c>
      <c r="G72" s="5">
        <v>7</v>
      </c>
      <c r="H72" s="5" t="s">
        <v>27</v>
      </c>
      <c r="I72" s="5">
        <v>-1</v>
      </c>
      <c r="J72" s="5"/>
      <c r="K72" s="5">
        <v>1</v>
      </c>
      <c r="L72" s="4" t="str">
        <f>VLOOKUP(IF(ISBLANK(J72),C72,LEFT(J72,IFERROR(FIND("_",LEFT(J72,4)),1)-1)),{"","fact";"c","reset";"tc","reset";"ec","reset";"tec","fact";"c32","rate";"c64","rate";"cmpd","";"ec32","diff";"ec64","diff";"f","fact";"family","";"n","raw";"s",""},2,FALSE)</f>
        <v>rate</v>
      </c>
      <c r="M72" s="4" t="str">
        <f t="shared" si="4"/>
        <v/>
      </c>
      <c r="N72" s="5" t="str">
        <f t="shared" si="5"/>
        <v/>
      </c>
      <c r="O72" s="5" t="str">
        <f t="shared" si="6"/>
        <v/>
      </c>
      <c r="P72" s="5" t="str">
        <f t="shared" si="7"/>
        <v/>
      </c>
      <c r="Q72" s="20" t="str">
        <f>IF(ISNUMBER(FIND(VLOOKUP(A72,'CA Mapping'!$A$3:$C$10000,1),A72)),VLOOKUP(A72,'CA Mapping'!$A$3:$C$10000,2),"")</f>
        <v>MCx</v>
      </c>
      <c r="R72" s="20" t="str">
        <f>IF(ISNUMBER(FIND(VLOOKUP(A72,'CA Mapping'!$A$3:$C$10000,1),A72)),VLOOKUP(A72,'CA Mapping'!$A$3:$C$10000,3),"")</f>
        <v>Didier, John</v>
      </c>
      <c r="S72" s="1" t="str">
        <f>IF(ISNUMBER(FIND(VLOOKUP(A72,'Source Code Mapping'!$A$2:$B$10003,1),A72)),VLOOKUP(A72,'Source Code Mapping'!$A$2:$B$10003,2),"")</f>
        <v>safe/catmerge/FabricArray/Cache/Source/Driver/CacheStatsOBS.cpp</v>
      </c>
    </row>
    <row r="73" spans="1:19">
      <c r="A73" s="5" t="s">
        <v>233</v>
      </c>
      <c r="B73" s="5" t="s">
        <v>29</v>
      </c>
      <c r="C73" s="5" t="s">
        <v>221</v>
      </c>
      <c r="D73" s="5" t="s">
        <v>234</v>
      </c>
      <c r="E73" s="5" t="s">
        <v>234</v>
      </c>
      <c r="F73" s="5" t="s">
        <v>73</v>
      </c>
      <c r="G73" s="5">
        <v>9</v>
      </c>
      <c r="H73" s="5" t="s">
        <v>27</v>
      </c>
      <c r="I73" s="5">
        <v>-1</v>
      </c>
      <c r="J73" s="5"/>
      <c r="K73" s="5">
        <v>1</v>
      </c>
      <c r="L73" s="4" t="str">
        <f>VLOOKUP(IF(ISBLANK(J73),C73,LEFT(J73,IFERROR(FIND("_",LEFT(J73,4)),1)-1)),{"","fact";"c","reset";"tc","reset";"ec","reset";"tec","fact";"c32","rate";"c64","rate";"cmpd","";"ec32","diff";"ec64","diff";"f","fact";"family","";"n","raw";"s",""},2,FALSE)</f>
        <v>diff</v>
      </c>
      <c r="M73" s="4" t="str">
        <f t="shared" si="4"/>
        <v/>
      </c>
      <c r="N73" s="5" t="str">
        <f t="shared" si="5"/>
        <v/>
      </c>
      <c r="O73" s="5" t="str">
        <f t="shared" si="6"/>
        <v/>
      </c>
      <c r="P73" s="5" t="str">
        <f t="shared" si="7"/>
        <v/>
      </c>
      <c r="Q73" s="20" t="str">
        <f>IF(ISNUMBER(FIND(VLOOKUP(A73,'CA Mapping'!$A$3:$C$10000,1),A73)),VLOOKUP(A73,'CA Mapping'!$A$3:$C$10000,2),"")</f>
        <v>MCx</v>
      </c>
      <c r="R73" s="20" t="str">
        <f>IF(ISNUMBER(FIND(VLOOKUP(A73,'CA Mapping'!$A$3:$C$10000,1),A73)),VLOOKUP(A73,'CA Mapping'!$A$3:$C$10000,3),"")</f>
        <v>Didier, John</v>
      </c>
      <c r="S73" s="1" t="str">
        <f>IF(ISNUMBER(FIND(VLOOKUP(A73,'Source Code Mapping'!$A$2:$B$10003,1),A73)),VLOOKUP(A73,'Source Code Mapping'!$A$2:$B$10003,2),"")</f>
        <v>safe/catmerge/FabricArray/Cache/Source/Driver/CacheStatsOBS.cpp</v>
      </c>
    </row>
    <row r="74" spans="1:19">
      <c r="A74" s="5" t="s">
        <v>235</v>
      </c>
      <c r="B74" s="5" t="s">
        <v>29</v>
      </c>
      <c r="C74" s="5" t="s">
        <v>35</v>
      </c>
      <c r="D74" s="5" t="s">
        <v>182</v>
      </c>
      <c r="E74" s="5" t="s">
        <v>183</v>
      </c>
      <c r="F74" s="5" t="s">
        <v>55</v>
      </c>
      <c r="G74" s="5">
        <v>7</v>
      </c>
      <c r="H74" s="5" t="s">
        <v>27</v>
      </c>
      <c r="I74" s="5">
        <v>-1</v>
      </c>
      <c r="J74" s="5"/>
      <c r="K74" s="5">
        <v>1</v>
      </c>
      <c r="L74" s="4" t="str">
        <f>VLOOKUP(IF(ISBLANK(J74),C74,LEFT(J74,IFERROR(FIND("_",LEFT(J74,4)),1)-1)),{"","fact";"c","reset";"tc","reset";"ec","reset";"tec","fact";"c32","rate";"c64","rate";"cmpd","";"ec32","diff";"ec64","diff";"f","fact";"family","";"n","raw";"s",""},2,FALSE)</f>
        <v>rate</v>
      </c>
      <c r="M74" s="4" t="str">
        <f t="shared" si="4"/>
        <v/>
      </c>
      <c r="N74" s="5" t="str">
        <f t="shared" si="5"/>
        <v/>
      </c>
      <c r="O74" s="5" t="str">
        <f t="shared" si="6"/>
        <v/>
      </c>
      <c r="P74" s="5" t="str">
        <f t="shared" si="7"/>
        <v/>
      </c>
      <c r="Q74" s="20" t="str">
        <f>IF(ISNUMBER(FIND(VLOOKUP(A74,'CA Mapping'!$A$3:$C$10000,1),A74)),VLOOKUP(A74,'CA Mapping'!$A$3:$C$10000,2),"")</f>
        <v>MCx</v>
      </c>
      <c r="R74" s="20" t="str">
        <f>IF(ISNUMBER(FIND(VLOOKUP(A74,'CA Mapping'!$A$3:$C$10000,1),A74)),VLOOKUP(A74,'CA Mapping'!$A$3:$C$10000,3),"")</f>
        <v>Didier, John</v>
      </c>
      <c r="S74" s="1" t="str">
        <f>IF(ISNUMBER(FIND(VLOOKUP(A74,'Source Code Mapping'!$A$2:$B$10003,1),A74)),VLOOKUP(A74,'Source Code Mapping'!$A$2:$B$10003,2),"")</f>
        <v>safe/catmerge/FabricArray/Cache/Source/Driver/CacheStatsOBS.cpp</v>
      </c>
    </row>
    <row r="75" spans="1:19">
      <c r="A75" s="5" t="s">
        <v>236</v>
      </c>
      <c r="B75" s="5" t="s">
        <v>24</v>
      </c>
      <c r="C75" s="5" t="s">
        <v>237</v>
      </c>
      <c r="D75" s="5"/>
      <c r="E75" s="5" t="s">
        <v>238</v>
      </c>
      <c r="F75" s="5"/>
      <c r="G75" s="5">
        <v>-1</v>
      </c>
      <c r="H75" s="5" t="s">
        <v>27</v>
      </c>
      <c r="I75" s="5"/>
      <c r="J75" s="5"/>
      <c r="K75" s="5">
        <v>1</v>
      </c>
      <c r="L75" s="4" t="str">
        <f>VLOOKUP(IF(ISBLANK(J75),C75,LEFT(J75,IFERROR(FIND("_",LEFT(J75,4)),1)-1)),{"","fact";"c","reset";"tc","reset";"ec","reset";"tec","fact";"c32","rate";"c64","rate";"cmpd","";"ec32","diff";"ec64","diff";"f","fact";"family","";"n","raw";"s",""},2,FALSE)</f>
        <v/>
      </c>
      <c r="M75" s="4" t="str">
        <f t="shared" si="4"/>
        <v/>
      </c>
      <c r="N75" s="5" t="str">
        <f t="shared" si="5"/>
        <v/>
      </c>
      <c r="O75" s="5" t="str">
        <f t="shared" si="6"/>
        <v/>
      </c>
      <c r="P75" s="5" t="str">
        <f t="shared" si="7"/>
        <v/>
      </c>
      <c r="Q75" s="20" t="str">
        <f>IF(ISNUMBER(FIND(VLOOKUP(A75,'CA Mapping'!$A$3:$C$10000,1),A75)),VLOOKUP(A75,'CA Mapping'!$A$3:$C$10000,2),"")</f>
        <v>MCx</v>
      </c>
      <c r="R75" s="20" t="str">
        <f>IF(ISNUMBER(FIND(VLOOKUP(A75,'CA Mapping'!$A$3:$C$10000,1),A75)),VLOOKUP(A75,'CA Mapping'!$A$3:$C$10000,3),"")</f>
        <v>Didier, John</v>
      </c>
      <c r="S75" s="1" t="str">
        <f>IF(ISNUMBER(FIND(VLOOKUP(A75,'Source Code Mapping'!$A$2:$B$10003,1),A75)),VLOOKUP(A75,'Source Code Mapping'!$A$2:$B$10003,2),"")</f>
        <v>safe/catmerge/FabricArray/Cache/Source/Driver/CacheStatsOBS.cpp</v>
      </c>
    </row>
    <row r="76" spans="1:19">
      <c r="A76" s="5" t="s">
        <v>239</v>
      </c>
      <c r="B76" s="5" t="s">
        <v>24</v>
      </c>
      <c r="C76" s="5" t="s">
        <v>145</v>
      </c>
      <c r="D76" s="5" t="s">
        <v>240</v>
      </c>
      <c r="E76" s="5" t="s">
        <v>241</v>
      </c>
      <c r="F76" s="5" t="s">
        <v>242</v>
      </c>
      <c r="G76" s="5">
        <v>-1</v>
      </c>
      <c r="H76" s="5" t="s">
        <v>27</v>
      </c>
      <c r="I76" s="5">
        <v>-1</v>
      </c>
      <c r="J76" s="5"/>
      <c r="K76" s="5">
        <v>1</v>
      </c>
      <c r="L76" s="4" t="str">
        <f>VLOOKUP(IF(ISBLANK(J76),C76,LEFT(J76,IFERROR(FIND("_",LEFT(J76,4)),1)-1)),{"","fact";"c","reset";"tc","reset";"ec","reset";"tec","fact";"c32","rate";"c64","rate";"cmpd","";"ec32","diff";"ec64","diff";"f","fact";"family","";"n","raw";"s",""},2,FALSE)</f>
        <v>fact</v>
      </c>
      <c r="M76" s="4" t="str">
        <f t="shared" si="4"/>
        <v/>
      </c>
      <c r="N76" s="5" t="str">
        <f t="shared" si="5"/>
        <v/>
      </c>
      <c r="O76" s="5" t="str">
        <f t="shared" si="6"/>
        <v/>
      </c>
      <c r="P76" s="5" t="str">
        <f t="shared" si="7"/>
        <v/>
      </c>
      <c r="Q76" s="20" t="str">
        <f>IF(ISNUMBER(FIND(VLOOKUP(A76,'CA Mapping'!$A$3:$C$10000,1),A76)),VLOOKUP(A76,'CA Mapping'!$A$3:$C$10000,2),"")</f>
        <v>MCx</v>
      </c>
      <c r="R76" s="20" t="str">
        <f>IF(ISNUMBER(FIND(VLOOKUP(A76,'CA Mapping'!$A$3:$C$10000,1),A76)),VLOOKUP(A76,'CA Mapping'!$A$3:$C$10000,3),"")</f>
        <v>Didier, John</v>
      </c>
      <c r="S76" s="1" t="str">
        <f>IF(ISNUMBER(FIND(VLOOKUP(A76,'Source Code Mapping'!$A$2:$B$10003,1),A76)),VLOOKUP(A76,'Source Code Mapping'!$A$2:$B$10003,2),"")</f>
        <v>safe/catmerge/FabricArray/Cache/Source/Driver/CacheStatsOBS.cpp</v>
      </c>
    </row>
    <row r="77" spans="1:19">
      <c r="A77" s="5" t="s">
        <v>243</v>
      </c>
      <c r="B77" s="5" t="s">
        <v>29</v>
      </c>
      <c r="C77" s="5" t="s">
        <v>35</v>
      </c>
      <c r="D77" s="5" t="s">
        <v>244</v>
      </c>
      <c r="E77" s="5" t="s">
        <v>245</v>
      </c>
      <c r="F77" s="5" t="s">
        <v>55</v>
      </c>
      <c r="G77" s="5">
        <v>7</v>
      </c>
      <c r="H77" s="5" t="s">
        <v>27</v>
      </c>
      <c r="I77" s="5">
        <v>-1</v>
      </c>
      <c r="J77" s="5"/>
      <c r="K77" s="5">
        <v>1</v>
      </c>
      <c r="L77" s="4" t="str">
        <f>VLOOKUP(IF(ISBLANK(J77),C77,LEFT(J77,IFERROR(FIND("_",LEFT(J77,4)),1)-1)),{"","fact";"c","reset";"tc","reset";"ec","reset";"tec","fact";"c32","rate";"c64","rate";"cmpd","";"ec32","diff";"ec64","diff";"f","fact";"family","";"n","raw";"s",""},2,FALSE)</f>
        <v>rate</v>
      </c>
      <c r="M77" s="4" t="str">
        <f t="shared" si="4"/>
        <v/>
      </c>
      <c r="N77" s="5" t="str">
        <f t="shared" si="5"/>
        <v/>
      </c>
      <c r="O77" s="5" t="str">
        <f t="shared" si="6"/>
        <v/>
      </c>
      <c r="P77" s="5" t="str">
        <f t="shared" si="7"/>
        <v/>
      </c>
      <c r="Q77" s="20" t="str">
        <f>IF(ISNUMBER(FIND(VLOOKUP(A77,'CA Mapping'!$A$3:$C$10000,1),A77)),VLOOKUP(A77,'CA Mapping'!$A$3:$C$10000,2),"")</f>
        <v>MCx</v>
      </c>
      <c r="R77" s="20" t="str">
        <f>IF(ISNUMBER(FIND(VLOOKUP(A77,'CA Mapping'!$A$3:$C$10000,1),A77)),VLOOKUP(A77,'CA Mapping'!$A$3:$C$10000,3),"")</f>
        <v>Didier, John</v>
      </c>
      <c r="S77" s="1" t="str">
        <f>IF(ISNUMBER(FIND(VLOOKUP(A77,'Source Code Mapping'!$A$2:$B$10003,1),A77)),VLOOKUP(A77,'Source Code Mapping'!$A$2:$B$10003,2),"")</f>
        <v>safe/catmerge/FabricArray/Cache/Source/Driver/CacheStatsOBS.cpp</v>
      </c>
    </row>
    <row r="78" spans="1:19">
      <c r="A78" s="5" t="s">
        <v>246</v>
      </c>
      <c r="B78" s="5" t="s">
        <v>29</v>
      </c>
      <c r="C78" s="5" t="s">
        <v>35</v>
      </c>
      <c r="D78" s="5" t="s">
        <v>247</v>
      </c>
      <c r="E78" s="5" t="s">
        <v>248</v>
      </c>
      <c r="F78" s="5" t="s">
        <v>59</v>
      </c>
      <c r="G78" s="5">
        <v>7</v>
      </c>
      <c r="H78" s="5" t="s">
        <v>27</v>
      </c>
      <c r="I78" s="5">
        <v>-1</v>
      </c>
      <c r="J78" s="5"/>
      <c r="K78" s="5">
        <v>1</v>
      </c>
      <c r="L78" s="4" t="str">
        <f>VLOOKUP(IF(ISBLANK(J78),C78,LEFT(J78,IFERROR(FIND("_",LEFT(J78,4)),1)-1)),{"","fact";"c","reset";"tc","reset";"ec","reset";"tec","fact";"c32","rate";"c64","rate";"cmpd","";"ec32","diff";"ec64","diff";"f","fact";"family","";"n","raw";"s",""},2,FALSE)</f>
        <v>rate</v>
      </c>
      <c r="M78" s="4" t="str">
        <f t="shared" si="4"/>
        <v/>
      </c>
      <c r="N78" s="5" t="str">
        <f t="shared" si="5"/>
        <v/>
      </c>
      <c r="O78" s="5" t="str">
        <f t="shared" si="6"/>
        <v/>
      </c>
      <c r="P78" s="5" t="str">
        <f t="shared" si="7"/>
        <v/>
      </c>
      <c r="Q78" s="20" t="str">
        <f>IF(ISNUMBER(FIND(VLOOKUP(A78,'CA Mapping'!$A$3:$C$10000,1),A78)),VLOOKUP(A78,'CA Mapping'!$A$3:$C$10000,2),"")</f>
        <v>MCx</v>
      </c>
      <c r="R78" s="20" t="str">
        <f>IF(ISNUMBER(FIND(VLOOKUP(A78,'CA Mapping'!$A$3:$C$10000,1),A78)),VLOOKUP(A78,'CA Mapping'!$A$3:$C$10000,3),"")</f>
        <v>Didier, John</v>
      </c>
      <c r="S78" s="1" t="str">
        <f>IF(ISNUMBER(FIND(VLOOKUP(A78,'Source Code Mapping'!$A$2:$B$10003,1),A78)),VLOOKUP(A78,'Source Code Mapping'!$A$2:$B$10003,2),"")</f>
        <v>safe/catmerge/FabricArray/Cache/Source/Driver/CacheStatsOBS.cpp</v>
      </c>
    </row>
    <row r="79" spans="1:19">
      <c r="A79" s="5" t="s">
        <v>249</v>
      </c>
      <c r="B79" s="5" t="s">
        <v>24</v>
      </c>
      <c r="C79" s="5" t="s">
        <v>145</v>
      </c>
      <c r="D79" s="5" t="s">
        <v>250</v>
      </c>
      <c r="E79" s="5" t="s">
        <v>251</v>
      </c>
      <c r="F79" s="5" t="s">
        <v>252</v>
      </c>
      <c r="G79" s="5">
        <v>7</v>
      </c>
      <c r="H79" s="5" t="s">
        <v>27</v>
      </c>
      <c r="I79" s="5">
        <v>-1</v>
      </c>
      <c r="J79" s="5"/>
      <c r="K79" s="5">
        <v>1</v>
      </c>
      <c r="L79" s="4" t="str">
        <f>VLOOKUP(IF(ISBLANK(J79),C79,LEFT(J79,IFERROR(FIND("_",LEFT(J79,4)),1)-1)),{"","fact";"c","reset";"tc","reset";"ec","reset";"tec","fact";"c32","rate";"c64","rate";"cmpd","";"ec32","diff";"ec64","diff";"f","fact";"family","";"n","raw";"s",""},2,FALSE)</f>
        <v>fact</v>
      </c>
      <c r="M79" s="4" t="str">
        <f t="shared" si="4"/>
        <v/>
      </c>
      <c r="N79" s="5" t="str">
        <f t="shared" si="5"/>
        <v/>
      </c>
      <c r="O79" s="5" t="str">
        <f t="shared" si="6"/>
        <v/>
      </c>
      <c r="P79" s="5" t="str">
        <f t="shared" si="7"/>
        <v/>
      </c>
      <c r="Q79" s="20" t="str">
        <f>IF(ISNUMBER(FIND(VLOOKUP(A79,'CA Mapping'!$A$3:$C$10000,1),A79)),VLOOKUP(A79,'CA Mapping'!$A$3:$C$10000,2),"")</f>
        <v>MCx</v>
      </c>
      <c r="R79" s="20" t="str">
        <f>IF(ISNUMBER(FIND(VLOOKUP(A79,'CA Mapping'!$A$3:$C$10000,1),A79)),VLOOKUP(A79,'CA Mapping'!$A$3:$C$10000,3),"")</f>
        <v>Didier, John</v>
      </c>
      <c r="S79" s="1" t="str">
        <f>IF(ISNUMBER(FIND(VLOOKUP(A79,'Source Code Mapping'!$A$2:$B$10003,1),A79)),VLOOKUP(A79,'Source Code Mapping'!$A$2:$B$10003,2),"")</f>
        <v>safe/catmerge/FabricArray/Cache/Source/Driver/CacheStatsOBS.cpp</v>
      </c>
    </row>
    <row r="80" spans="1:19">
      <c r="A80" s="5" t="s">
        <v>253</v>
      </c>
      <c r="B80" s="5" t="s">
        <v>24</v>
      </c>
      <c r="C80" s="5" t="s">
        <v>145</v>
      </c>
      <c r="D80" s="5" t="s">
        <v>254</v>
      </c>
      <c r="E80" s="5" t="s">
        <v>255</v>
      </c>
      <c r="F80" s="5" t="s">
        <v>242</v>
      </c>
      <c r="G80" s="5">
        <v>-1</v>
      </c>
      <c r="H80" s="5" t="s">
        <v>27</v>
      </c>
      <c r="I80" s="5">
        <v>-1</v>
      </c>
      <c r="J80" s="5"/>
      <c r="K80" s="5">
        <v>1</v>
      </c>
      <c r="L80" s="4" t="str">
        <f>VLOOKUP(IF(ISBLANK(J80),C80,LEFT(J80,IFERROR(FIND("_",LEFT(J80,4)),1)-1)),{"","fact";"c","reset";"tc","reset";"ec","reset";"tec","fact";"c32","rate";"c64","rate";"cmpd","";"ec32","diff";"ec64","diff";"f","fact";"family","";"n","raw";"s",""},2,FALSE)</f>
        <v>fact</v>
      </c>
      <c r="M80" s="4" t="str">
        <f t="shared" si="4"/>
        <v/>
      </c>
      <c r="N80" s="5" t="str">
        <f t="shared" si="5"/>
        <v/>
      </c>
      <c r="O80" s="5" t="str">
        <f t="shared" si="6"/>
        <v/>
      </c>
      <c r="P80" s="5" t="str">
        <f t="shared" si="7"/>
        <v/>
      </c>
      <c r="Q80" s="20" t="str">
        <f>IF(ISNUMBER(FIND(VLOOKUP(A80,'CA Mapping'!$A$3:$C$10000,1),A80)),VLOOKUP(A80,'CA Mapping'!$A$3:$C$10000,2),"")</f>
        <v>MCx</v>
      </c>
      <c r="R80" s="20" t="str">
        <f>IF(ISNUMBER(FIND(VLOOKUP(A80,'CA Mapping'!$A$3:$C$10000,1),A80)),VLOOKUP(A80,'CA Mapping'!$A$3:$C$10000,3),"")</f>
        <v>Didier, John</v>
      </c>
      <c r="S80" s="1" t="str">
        <f>IF(ISNUMBER(FIND(VLOOKUP(A80,'Source Code Mapping'!$A$2:$B$10003,1),A80)),VLOOKUP(A80,'Source Code Mapping'!$A$2:$B$10003,2),"")</f>
        <v>safe/catmerge/FabricArray/Cache/Source/Driver/CacheStatsOBS.cpp</v>
      </c>
    </row>
    <row r="81" spans="1:19">
      <c r="A81" s="5" t="s">
        <v>4993</v>
      </c>
      <c r="B81" s="5" t="s">
        <v>29</v>
      </c>
      <c r="C81" s="5" t="s">
        <v>35</v>
      </c>
      <c r="D81" s="5" t="s">
        <v>4994</v>
      </c>
      <c r="E81" s="5" t="s">
        <v>4995</v>
      </c>
      <c r="F81" s="5" t="s">
        <v>38</v>
      </c>
      <c r="G81" s="5">
        <v>7</v>
      </c>
      <c r="H81" s="5" t="s">
        <v>27</v>
      </c>
      <c r="I81" s="5">
        <v>-1</v>
      </c>
      <c r="J81" s="5"/>
      <c r="K81" s="5">
        <v>1</v>
      </c>
      <c r="L81" s="4" t="str">
        <f>VLOOKUP(IF(ISBLANK(J81),C81,LEFT(J81,IFERROR(FIND("_",LEFT(J81,4)),1)-1)),{"","fact";"c","reset";"tc","reset";"ec","reset";"tec","fact";"c32","rate";"c64","rate";"cmpd","";"ec32","diff";"ec64","diff";"f","fact";"family","";"n","raw";"s",""},2,FALSE)</f>
        <v>rate</v>
      </c>
      <c r="M81" s="4" t="str">
        <f t="shared" si="4"/>
        <v/>
      </c>
      <c r="N81" s="5" t="str">
        <f t="shared" si="5"/>
        <v/>
      </c>
      <c r="O81" s="5" t="str">
        <f t="shared" si="6"/>
        <v/>
      </c>
      <c r="P81" s="5" t="str">
        <f t="shared" si="7"/>
        <v/>
      </c>
      <c r="Q81" s="20" t="str">
        <f>IF(ISNUMBER(FIND(VLOOKUP(A81,'CA Mapping'!$A$3:$C$10000,1),A81)),VLOOKUP(A81,'CA Mapping'!$A$3:$C$10000,2),"")</f>
        <v>MCx</v>
      </c>
      <c r="R81" s="20" t="str">
        <f>IF(ISNUMBER(FIND(VLOOKUP(A81,'CA Mapping'!$A$3:$C$10000,1),A81)),VLOOKUP(A81,'CA Mapping'!$A$3:$C$10000,3),"")</f>
        <v>Didier, John</v>
      </c>
      <c r="S81" s="1" t="str">
        <f>IF(ISNUMBER(FIND(VLOOKUP(A81,'Source Code Mapping'!$A$2:$B$10003,1),A81)),VLOOKUP(A81,'Source Code Mapping'!$A$2:$B$10003,2),"")</f>
        <v>safe/catmerge/FabricArray/Cache/Source/Driver/CacheStatsOBS.cpp</v>
      </c>
    </row>
    <row r="82" spans="1:19">
      <c r="A82" s="5" t="s">
        <v>4996</v>
      </c>
      <c r="B82" s="5" t="s">
        <v>29</v>
      </c>
      <c r="C82" s="5" t="s">
        <v>35</v>
      </c>
      <c r="D82" s="5" t="s">
        <v>4997</v>
      </c>
      <c r="E82" s="5" t="s">
        <v>4998</v>
      </c>
      <c r="F82" s="5" t="s">
        <v>38</v>
      </c>
      <c r="G82" s="5">
        <v>7</v>
      </c>
      <c r="H82" s="5" t="s">
        <v>27</v>
      </c>
      <c r="I82" s="5">
        <v>-1</v>
      </c>
      <c r="J82" s="5"/>
      <c r="K82" s="5">
        <v>1</v>
      </c>
      <c r="L82" s="4" t="str">
        <f>VLOOKUP(IF(ISBLANK(J82),C82,LEFT(J82,IFERROR(FIND("_",LEFT(J82,4)),1)-1)),{"","fact";"c","reset";"tc","reset";"ec","reset";"tec","fact";"c32","rate";"c64","rate";"cmpd","";"ec32","diff";"ec64","diff";"f","fact";"family","";"n","raw";"s",""},2,FALSE)</f>
        <v>rate</v>
      </c>
      <c r="M82" s="4" t="str">
        <f t="shared" si="4"/>
        <v/>
      </c>
      <c r="N82" s="5" t="str">
        <f t="shared" si="5"/>
        <v/>
      </c>
      <c r="O82" s="5" t="str">
        <f t="shared" si="6"/>
        <v/>
      </c>
      <c r="P82" s="5" t="str">
        <f t="shared" si="7"/>
        <v/>
      </c>
      <c r="Q82" s="20" t="str">
        <f>IF(ISNUMBER(FIND(VLOOKUP(A82,'CA Mapping'!$A$3:$C$10000,1),A82)),VLOOKUP(A82,'CA Mapping'!$A$3:$C$10000,2),"")</f>
        <v>MCx</v>
      </c>
      <c r="R82" s="20" t="str">
        <f>IF(ISNUMBER(FIND(VLOOKUP(A82,'CA Mapping'!$A$3:$C$10000,1),A82)),VLOOKUP(A82,'CA Mapping'!$A$3:$C$10000,3),"")</f>
        <v>Didier, John</v>
      </c>
      <c r="S82" s="1" t="str">
        <f>IF(ISNUMBER(FIND(VLOOKUP(A82,'Source Code Mapping'!$A$2:$B$10003,1),A82)),VLOOKUP(A82,'Source Code Mapping'!$A$2:$B$10003,2),"")</f>
        <v>safe/catmerge/FabricArray/Cache/Source/Driver/CacheStatsOBS.cpp</v>
      </c>
    </row>
    <row r="83" spans="1:19">
      <c r="A83" s="5" t="s">
        <v>4999</v>
      </c>
      <c r="B83" s="5" t="s">
        <v>29</v>
      </c>
      <c r="C83" s="5" t="s">
        <v>35</v>
      </c>
      <c r="D83" s="5" t="s">
        <v>5000</v>
      </c>
      <c r="E83" s="5" t="s">
        <v>5001</v>
      </c>
      <c r="F83" s="5" t="s">
        <v>38</v>
      </c>
      <c r="G83" s="5">
        <v>7</v>
      </c>
      <c r="H83" s="5" t="s">
        <v>27</v>
      </c>
      <c r="I83" s="5">
        <v>-1</v>
      </c>
      <c r="J83" s="5"/>
      <c r="K83" s="5">
        <v>1</v>
      </c>
      <c r="L83" s="4" t="str">
        <f>VLOOKUP(IF(ISBLANK(J83),C83,LEFT(J83,IFERROR(FIND("_",LEFT(J83,4)),1)-1)),{"","fact";"c","reset";"tc","reset";"ec","reset";"tec","fact";"c32","rate";"c64","rate";"cmpd","";"ec32","diff";"ec64","diff";"f","fact";"family","";"n","raw";"s",""},2,FALSE)</f>
        <v>rate</v>
      </c>
      <c r="M83" s="4" t="str">
        <f t="shared" si="4"/>
        <v/>
      </c>
      <c r="N83" s="5" t="str">
        <f t="shared" si="5"/>
        <v/>
      </c>
      <c r="O83" s="5" t="str">
        <f t="shared" si="6"/>
        <v/>
      </c>
      <c r="P83" s="5" t="str">
        <f t="shared" si="7"/>
        <v/>
      </c>
      <c r="Q83" s="20" t="str">
        <f>IF(ISNUMBER(FIND(VLOOKUP(A83,'CA Mapping'!$A$3:$C$10000,1),A83)),VLOOKUP(A83,'CA Mapping'!$A$3:$C$10000,2),"")</f>
        <v>MCx</v>
      </c>
      <c r="R83" s="20" t="str">
        <f>IF(ISNUMBER(FIND(VLOOKUP(A83,'CA Mapping'!$A$3:$C$10000,1),A83)),VLOOKUP(A83,'CA Mapping'!$A$3:$C$10000,3),"")</f>
        <v>Didier, John</v>
      </c>
      <c r="S83" s="1" t="str">
        <f>IF(ISNUMBER(FIND(VLOOKUP(A83,'Source Code Mapping'!$A$2:$B$10003,1),A83)),VLOOKUP(A83,'Source Code Mapping'!$A$2:$B$10003,2),"")</f>
        <v>safe/catmerge/FabricArray/Cache/Source/Driver/CacheStatsOBS.cpp</v>
      </c>
    </row>
    <row r="84" spans="1:19">
      <c r="A84" s="5" t="s">
        <v>5002</v>
      </c>
      <c r="B84" s="5" t="s">
        <v>29</v>
      </c>
      <c r="C84" s="5" t="s">
        <v>35</v>
      </c>
      <c r="D84" s="5" t="s">
        <v>5003</v>
      </c>
      <c r="E84" s="5" t="s">
        <v>5004</v>
      </c>
      <c r="F84" s="5" t="s">
        <v>38</v>
      </c>
      <c r="G84" s="5">
        <v>7</v>
      </c>
      <c r="H84" s="5" t="s">
        <v>27</v>
      </c>
      <c r="I84" s="5">
        <v>-1</v>
      </c>
      <c r="J84" s="5"/>
      <c r="K84" s="5">
        <v>1</v>
      </c>
      <c r="L84" s="4" t="str">
        <f>VLOOKUP(IF(ISBLANK(J84),C84,LEFT(J84,IFERROR(FIND("_",LEFT(J84,4)),1)-1)),{"","fact";"c","reset";"tc","reset";"ec","reset";"tec","fact";"c32","rate";"c64","rate";"cmpd","";"ec32","diff";"ec64","diff";"f","fact";"family","";"n","raw";"s",""},2,FALSE)</f>
        <v>rate</v>
      </c>
      <c r="M84" s="4" t="str">
        <f t="shared" si="4"/>
        <v/>
      </c>
      <c r="N84" s="5" t="str">
        <f t="shared" si="5"/>
        <v/>
      </c>
      <c r="O84" s="5" t="str">
        <f t="shared" si="6"/>
        <v/>
      </c>
      <c r="P84" s="5" t="str">
        <f t="shared" si="7"/>
        <v/>
      </c>
      <c r="Q84" s="20" t="str">
        <f>IF(ISNUMBER(FIND(VLOOKUP(A84,'CA Mapping'!$A$3:$C$10000,1),A84)),VLOOKUP(A84,'CA Mapping'!$A$3:$C$10000,2),"")</f>
        <v>MCx</v>
      </c>
      <c r="R84" s="20" t="str">
        <f>IF(ISNUMBER(FIND(VLOOKUP(A84,'CA Mapping'!$A$3:$C$10000,1),A84)),VLOOKUP(A84,'CA Mapping'!$A$3:$C$10000,3),"")</f>
        <v>Didier, John</v>
      </c>
      <c r="S84" s="1" t="str">
        <f>IF(ISNUMBER(FIND(VLOOKUP(A84,'Source Code Mapping'!$A$2:$B$10003,1),A84)),VLOOKUP(A84,'Source Code Mapping'!$A$2:$B$10003,2),"")</f>
        <v>safe/catmerge/FabricArray/Cache/Source/Driver/CacheStatsOBS.cpp</v>
      </c>
    </row>
    <row r="85" spans="1:19">
      <c r="A85" s="5" t="s">
        <v>5005</v>
      </c>
      <c r="B85" s="5" t="s">
        <v>29</v>
      </c>
      <c r="C85" s="5" t="s">
        <v>35</v>
      </c>
      <c r="D85" s="5" t="s">
        <v>5006</v>
      </c>
      <c r="E85" s="5" t="s">
        <v>5007</v>
      </c>
      <c r="F85" s="5" t="s">
        <v>38</v>
      </c>
      <c r="G85" s="5">
        <v>7</v>
      </c>
      <c r="H85" s="5" t="s">
        <v>27</v>
      </c>
      <c r="I85" s="5">
        <v>-1</v>
      </c>
      <c r="J85" s="5"/>
      <c r="K85" s="5">
        <v>1</v>
      </c>
      <c r="L85" s="4" t="str">
        <f>VLOOKUP(IF(ISBLANK(J85),C85,LEFT(J85,IFERROR(FIND("_",LEFT(J85,4)),1)-1)),{"","fact";"c","reset";"tc","reset";"ec","reset";"tec","fact";"c32","rate";"c64","rate";"cmpd","";"ec32","diff";"ec64","diff";"f","fact";"family","";"n","raw";"s",""},2,FALSE)</f>
        <v>rate</v>
      </c>
      <c r="M85" s="4" t="str">
        <f t="shared" si="4"/>
        <v/>
      </c>
      <c r="N85" s="5" t="str">
        <f t="shared" si="5"/>
        <v/>
      </c>
      <c r="O85" s="5" t="str">
        <f t="shared" si="6"/>
        <v/>
      </c>
      <c r="P85" s="5" t="str">
        <f t="shared" si="7"/>
        <v/>
      </c>
      <c r="Q85" s="20" t="str">
        <f>IF(ISNUMBER(FIND(VLOOKUP(A85,'CA Mapping'!$A$3:$C$10000,1),A85)),VLOOKUP(A85,'CA Mapping'!$A$3:$C$10000,2),"")</f>
        <v>MCx</v>
      </c>
      <c r="R85" s="20" t="str">
        <f>IF(ISNUMBER(FIND(VLOOKUP(A85,'CA Mapping'!$A$3:$C$10000,1),A85)),VLOOKUP(A85,'CA Mapping'!$A$3:$C$10000,3),"")</f>
        <v>Didier, John</v>
      </c>
      <c r="S85" s="1" t="str">
        <f>IF(ISNUMBER(FIND(VLOOKUP(A85,'Source Code Mapping'!$A$2:$B$10003,1),A85)),VLOOKUP(A85,'Source Code Mapping'!$A$2:$B$10003,2),"")</f>
        <v>safe/catmerge/FabricArray/Cache/Source/Driver/CacheStatsOBS.cpp</v>
      </c>
    </row>
    <row r="86" spans="1:19">
      <c r="A86" s="5" t="s">
        <v>5008</v>
      </c>
      <c r="B86" s="5" t="s">
        <v>29</v>
      </c>
      <c r="C86" s="5" t="s">
        <v>35</v>
      </c>
      <c r="D86" s="5" t="s">
        <v>5009</v>
      </c>
      <c r="E86" s="5" t="s">
        <v>5010</v>
      </c>
      <c r="F86" s="5" t="s">
        <v>125</v>
      </c>
      <c r="G86" s="5">
        <v>7</v>
      </c>
      <c r="H86" s="5" t="s">
        <v>27</v>
      </c>
      <c r="I86" s="5">
        <v>-1</v>
      </c>
      <c r="J86" s="5"/>
      <c r="K86" s="5">
        <v>1</v>
      </c>
      <c r="L86" s="4" t="str">
        <f>VLOOKUP(IF(ISBLANK(J86),C86,LEFT(J86,IFERROR(FIND("_",LEFT(J86,4)),1)-1)),{"","fact";"c","reset";"tc","reset";"ec","reset";"tec","fact";"c32","rate";"c64","rate";"cmpd","";"ec32","diff";"ec64","diff";"f","fact";"family","";"n","raw";"s",""},2,FALSE)</f>
        <v>rate</v>
      </c>
      <c r="M86" s="4" t="str">
        <f t="shared" si="4"/>
        <v/>
      </c>
      <c r="N86" s="5" t="str">
        <f t="shared" si="5"/>
        <v/>
      </c>
      <c r="O86" s="5" t="str">
        <f t="shared" si="6"/>
        <v/>
      </c>
      <c r="P86" s="5" t="str">
        <f t="shared" si="7"/>
        <v/>
      </c>
      <c r="Q86" s="20" t="str">
        <f>IF(ISNUMBER(FIND(VLOOKUP(A86,'CA Mapping'!$A$3:$C$10000,1),A86)),VLOOKUP(A86,'CA Mapping'!$A$3:$C$10000,2),"")</f>
        <v>MCx</v>
      </c>
      <c r="R86" s="20" t="str">
        <f>IF(ISNUMBER(FIND(VLOOKUP(A86,'CA Mapping'!$A$3:$C$10000,1),A86)),VLOOKUP(A86,'CA Mapping'!$A$3:$C$10000,3),"")</f>
        <v>Didier, John</v>
      </c>
      <c r="S86" s="1" t="str">
        <f>IF(ISNUMBER(FIND(VLOOKUP(A86,'Source Code Mapping'!$A$2:$B$10003,1),A86)),VLOOKUP(A86,'Source Code Mapping'!$A$2:$B$10003,2),"")</f>
        <v>safe/catmerge/FabricArray/Cache/Source/Driver/CacheStatsOBS.cpp</v>
      </c>
    </row>
    <row r="87" spans="1:19">
      <c r="A87" s="5" t="s">
        <v>5011</v>
      </c>
      <c r="B87" s="5" t="s">
        <v>29</v>
      </c>
      <c r="C87" s="5" t="s">
        <v>35</v>
      </c>
      <c r="D87" s="5" t="s">
        <v>5012</v>
      </c>
      <c r="E87" s="5" t="s">
        <v>5013</v>
      </c>
      <c r="F87" s="5" t="s">
        <v>38</v>
      </c>
      <c r="G87" s="5">
        <v>7</v>
      </c>
      <c r="H87" s="5" t="s">
        <v>27</v>
      </c>
      <c r="I87" s="5">
        <v>-1</v>
      </c>
      <c r="J87" s="5"/>
      <c r="K87" s="5">
        <v>1</v>
      </c>
      <c r="L87" s="4" t="str">
        <f>VLOOKUP(IF(ISBLANK(J87),C87,LEFT(J87,IFERROR(FIND("_",LEFT(J87,4)),1)-1)),{"","fact";"c","reset";"tc","reset";"ec","reset";"tec","fact";"c32","rate";"c64","rate";"cmpd","";"ec32","diff";"ec64","diff";"f","fact";"family","";"n","raw";"s",""},2,FALSE)</f>
        <v>rate</v>
      </c>
      <c r="M87" s="4" t="str">
        <f t="shared" si="4"/>
        <v/>
      </c>
      <c r="N87" s="5" t="str">
        <f t="shared" si="5"/>
        <v/>
      </c>
      <c r="O87" s="5" t="str">
        <f t="shared" si="6"/>
        <v/>
      </c>
      <c r="P87" s="5" t="str">
        <f t="shared" si="7"/>
        <v/>
      </c>
      <c r="Q87" s="20" t="str">
        <f>IF(ISNUMBER(FIND(VLOOKUP(A87,'CA Mapping'!$A$3:$C$10000,1),A87)),VLOOKUP(A87,'CA Mapping'!$A$3:$C$10000,2),"")</f>
        <v>MCx</v>
      </c>
      <c r="R87" s="20" t="str">
        <f>IF(ISNUMBER(FIND(VLOOKUP(A87,'CA Mapping'!$A$3:$C$10000,1),A87)),VLOOKUP(A87,'CA Mapping'!$A$3:$C$10000,3),"")</f>
        <v>Didier, John</v>
      </c>
      <c r="S87" s="1" t="str">
        <f>IF(ISNUMBER(FIND(VLOOKUP(A87,'Source Code Mapping'!$A$2:$B$10003,1),A87)),VLOOKUP(A87,'Source Code Mapping'!$A$2:$B$10003,2),"")</f>
        <v>safe/catmerge/FabricArray/Cache/Source/Driver/CacheStatsOBS.cpp</v>
      </c>
    </row>
    <row r="88" spans="1:19">
      <c r="A88" s="5" t="s">
        <v>256</v>
      </c>
      <c r="B88" s="5" t="s">
        <v>24</v>
      </c>
      <c r="C88" s="5" t="s">
        <v>35</v>
      </c>
      <c r="D88" s="5" t="s">
        <v>257</v>
      </c>
      <c r="E88" s="5" t="s">
        <v>84</v>
      </c>
      <c r="F88" s="5" t="s">
        <v>38</v>
      </c>
      <c r="G88" s="5">
        <v>7</v>
      </c>
      <c r="H88" s="5" t="s">
        <v>27</v>
      </c>
      <c r="I88" s="5">
        <v>-1</v>
      </c>
      <c r="J88" s="5"/>
      <c r="K88" s="5">
        <v>1</v>
      </c>
      <c r="L88" s="4" t="str">
        <f>VLOOKUP(IF(ISBLANK(J88),C88,LEFT(J88,IFERROR(FIND("_",LEFT(J88,4)),1)-1)),{"","fact";"c","reset";"tc","reset";"ec","reset";"tec","fact";"c32","rate";"c64","rate";"cmpd","";"ec32","diff";"ec64","diff";"f","fact";"family","";"n","raw";"s",""},2,FALSE)</f>
        <v>rate</v>
      </c>
      <c r="M88" s="4" t="str">
        <f t="shared" si="4"/>
        <v/>
      </c>
      <c r="N88" s="5" t="str">
        <f t="shared" si="5"/>
        <v/>
      </c>
      <c r="O88" s="5" t="str">
        <f t="shared" si="6"/>
        <v/>
      </c>
      <c r="P88" s="5" t="str">
        <f t="shared" si="7"/>
        <v/>
      </c>
      <c r="Q88" s="20" t="str">
        <f>IF(ISNUMBER(FIND(VLOOKUP(A88,'CA Mapping'!$A$3:$C$10000,1),A88)),VLOOKUP(A88,'CA Mapping'!$A$3:$C$10000,2),"")</f>
        <v>MCx</v>
      </c>
      <c r="R88" s="20" t="str">
        <f>IF(ISNUMBER(FIND(VLOOKUP(A88,'CA Mapping'!$A$3:$C$10000,1),A88)),VLOOKUP(A88,'CA Mapping'!$A$3:$C$10000,3),"")</f>
        <v>Didier, John</v>
      </c>
      <c r="S88" s="1" t="str">
        <f>IF(ISNUMBER(FIND(VLOOKUP(A88,'Source Code Mapping'!$A$2:$B$10003,1),A88)),VLOOKUP(A88,'Source Code Mapping'!$A$2:$B$10003,2),"")</f>
        <v>safe/catmerge/FabricArray/Cache/Source/Driver/CacheStatsOBS.cpp</v>
      </c>
    </row>
    <row r="89" spans="1:19">
      <c r="A89" s="5" t="s">
        <v>258</v>
      </c>
      <c r="B89" s="5" t="s">
        <v>24</v>
      </c>
      <c r="C89" s="5" t="s">
        <v>35</v>
      </c>
      <c r="D89" s="5" t="s">
        <v>259</v>
      </c>
      <c r="E89" s="5" t="s">
        <v>260</v>
      </c>
      <c r="F89" s="5" t="s">
        <v>261</v>
      </c>
      <c r="G89" s="5">
        <v>7</v>
      </c>
      <c r="H89" s="5" t="s">
        <v>27</v>
      </c>
      <c r="I89" s="5">
        <v>-1</v>
      </c>
      <c r="J89" s="5"/>
      <c r="K89" s="5">
        <v>1</v>
      </c>
      <c r="L89" s="4" t="str">
        <f>VLOOKUP(IF(ISBLANK(J89),C89,LEFT(J89,IFERROR(FIND("_",LEFT(J89,4)),1)-1)),{"","fact";"c","reset";"tc","reset";"ec","reset";"tec","fact";"c32","rate";"c64","rate";"cmpd","";"ec32","diff";"ec64","diff";"f","fact";"family","";"n","raw";"s",""},2,FALSE)</f>
        <v>rate</v>
      </c>
      <c r="M89" s="4" t="str">
        <f t="shared" si="4"/>
        <v/>
      </c>
      <c r="N89" s="5" t="str">
        <f t="shared" si="5"/>
        <v/>
      </c>
      <c r="O89" s="5" t="str">
        <f t="shared" si="6"/>
        <v/>
      </c>
      <c r="P89" s="5" t="str">
        <f t="shared" si="7"/>
        <v/>
      </c>
      <c r="Q89" s="20" t="str">
        <f>IF(ISNUMBER(FIND(VLOOKUP(A89,'CA Mapping'!$A$3:$C$10000,1),A89)),VLOOKUP(A89,'CA Mapping'!$A$3:$C$10000,2),"")</f>
        <v>MCx</v>
      </c>
      <c r="R89" s="20" t="str">
        <f>IF(ISNUMBER(FIND(VLOOKUP(A89,'CA Mapping'!$A$3:$C$10000,1),A89)),VLOOKUP(A89,'CA Mapping'!$A$3:$C$10000,3),"")</f>
        <v>Didier, John</v>
      </c>
      <c r="S89" s="1" t="str">
        <f>IF(ISNUMBER(FIND(VLOOKUP(A89,'Source Code Mapping'!$A$2:$B$10003,1),A89)),VLOOKUP(A89,'Source Code Mapping'!$A$2:$B$10003,2),"")</f>
        <v>safe/catmerge/FabricArray/Cache/Source/Driver/CacheStatsOBS.cpp</v>
      </c>
    </row>
    <row r="90" spans="1:19">
      <c r="A90" s="5" t="s">
        <v>262</v>
      </c>
      <c r="B90" s="5" t="s">
        <v>29</v>
      </c>
      <c r="C90" s="5" t="s">
        <v>35</v>
      </c>
      <c r="D90" s="5" t="s">
        <v>263</v>
      </c>
      <c r="E90" s="5" t="s">
        <v>264</v>
      </c>
      <c r="F90" s="5" t="s">
        <v>88</v>
      </c>
      <c r="G90" s="5">
        <v>7</v>
      </c>
      <c r="H90" s="5" t="s">
        <v>27</v>
      </c>
      <c r="I90" s="5">
        <v>-1</v>
      </c>
      <c r="J90" s="5"/>
      <c r="K90" s="5">
        <v>1</v>
      </c>
      <c r="L90" s="4" t="str">
        <f>VLOOKUP(IF(ISBLANK(J90),C90,LEFT(J90,IFERROR(FIND("_",LEFT(J90,4)),1)-1)),{"","fact";"c","reset";"tc","reset";"ec","reset";"tec","fact";"c32","rate";"c64","rate";"cmpd","";"ec32","diff";"ec64","diff";"f","fact";"family","";"n","raw";"s",""},2,FALSE)</f>
        <v>rate</v>
      </c>
      <c r="M90" s="4" t="str">
        <f t="shared" si="4"/>
        <v/>
      </c>
      <c r="N90" s="5" t="str">
        <f t="shared" si="5"/>
        <v/>
      </c>
      <c r="O90" s="5" t="str">
        <f t="shared" si="6"/>
        <v/>
      </c>
      <c r="P90" s="5" t="str">
        <f t="shared" si="7"/>
        <v/>
      </c>
      <c r="Q90" s="20" t="str">
        <f>IF(ISNUMBER(FIND(VLOOKUP(A90,'CA Mapping'!$A$3:$C$10000,1),A90)),VLOOKUP(A90,'CA Mapping'!$A$3:$C$10000,2),"")</f>
        <v>MCx</v>
      </c>
      <c r="R90" s="20" t="str">
        <f>IF(ISNUMBER(FIND(VLOOKUP(A90,'CA Mapping'!$A$3:$C$10000,1),A90)),VLOOKUP(A90,'CA Mapping'!$A$3:$C$10000,3),"")</f>
        <v>Didier, John</v>
      </c>
      <c r="S90" s="1" t="str">
        <f>IF(ISNUMBER(FIND(VLOOKUP(A90,'Source Code Mapping'!$A$2:$B$10003,1),A90)),VLOOKUP(A90,'Source Code Mapping'!$A$2:$B$10003,2),"")</f>
        <v>safe/catmerge/FabricArray/Cache/Source/Driver/CacheStatsOBS.cpp</v>
      </c>
    </row>
    <row r="91" spans="1:19">
      <c r="A91" s="5" t="s">
        <v>265</v>
      </c>
      <c r="B91" s="5" t="s">
        <v>24</v>
      </c>
      <c r="C91" s="5" t="s">
        <v>145</v>
      </c>
      <c r="D91" s="5" t="s">
        <v>266</v>
      </c>
      <c r="E91" s="5" t="s">
        <v>267</v>
      </c>
      <c r="F91" s="5" t="s">
        <v>242</v>
      </c>
      <c r="G91" s="5">
        <v>-1</v>
      </c>
      <c r="H91" s="5" t="s">
        <v>27</v>
      </c>
      <c r="I91" s="5">
        <v>-1</v>
      </c>
      <c r="J91" s="5"/>
      <c r="K91" s="5">
        <v>1</v>
      </c>
      <c r="L91" s="4" t="str">
        <f>VLOOKUP(IF(ISBLANK(J91),C91,LEFT(J91,IFERROR(FIND("_",LEFT(J91,4)),1)-1)),{"","fact";"c","reset";"tc","reset";"ec","reset";"tec","fact";"c32","rate";"c64","rate";"cmpd","";"ec32","diff";"ec64","diff";"f","fact";"family","";"n","raw";"s",""},2,FALSE)</f>
        <v>fact</v>
      </c>
      <c r="M91" s="4" t="str">
        <f t="shared" si="4"/>
        <v/>
      </c>
      <c r="N91" s="5" t="str">
        <f t="shared" si="5"/>
        <v/>
      </c>
      <c r="O91" s="5" t="str">
        <f t="shared" si="6"/>
        <v/>
      </c>
      <c r="P91" s="5" t="str">
        <f t="shared" si="7"/>
        <v/>
      </c>
      <c r="Q91" s="20" t="str">
        <f>IF(ISNUMBER(FIND(VLOOKUP(A91,'CA Mapping'!$A$3:$C$10000,1),A91)),VLOOKUP(A91,'CA Mapping'!$A$3:$C$10000,2),"")</f>
        <v>MCx</v>
      </c>
      <c r="R91" s="20" t="str">
        <f>IF(ISNUMBER(FIND(VLOOKUP(A91,'CA Mapping'!$A$3:$C$10000,1),A91)),VLOOKUP(A91,'CA Mapping'!$A$3:$C$10000,3),"")</f>
        <v>Didier, John</v>
      </c>
      <c r="S91" s="1" t="str">
        <f>IF(ISNUMBER(FIND(VLOOKUP(A91,'Source Code Mapping'!$A$2:$B$10003,1),A91)),VLOOKUP(A91,'Source Code Mapping'!$A$2:$B$10003,2),"")</f>
        <v>safe/catmerge/FabricArray/Cache/Source/Driver/CacheStatsOBS.cpp</v>
      </c>
    </row>
    <row r="92" spans="1:19">
      <c r="A92" s="5" t="s">
        <v>268</v>
      </c>
      <c r="B92" s="5" t="s">
        <v>29</v>
      </c>
      <c r="C92" s="5" t="s">
        <v>145</v>
      </c>
      <c r="D92" s="5" t="s">
        <v>269</v>
      </c>
      <c r="E92" s="5" t="s">
        <v>270</v>
      </c>
      <c r="F92" s="5" t="s">
        <v>242</v>
      </c>
      <c r="G92" s="5">
        <v>-1</v>
      </c>
      <c r="H92" s="5" t="s">
        <v>27</v>
      </c>
      <c r="I92" s="5">
        <v>-1</v>
      </c>
      <c r="J92" s="5"/>
      <c r="K92" s="5">
        <v>1</v>
      </c>
      <c r="L92" s="4" t="str">
        <f>VLOOKUP(IF(ISBLANK(J92),C92,LEFT(J92,IFERROR(FIND("_",LEFT(J92,4)),1)-1)),{"","fact";"c","reset";"tc","reset";"ec","reset";"tec","fact";"c32","rate";"c64","rate";"cmpd","";"ec32","diff";"ec64","diff";"f","fact";"family","";"n","raw";"s",""},2,FALSE)</f>
        <v>fact</v>
      </c>
      <c r="M92" s="4" t="str">
        <f t="shared" si="4"/>
        <v/>
      </c>
      <c r="N92" s="5" t="str">
        <f t="shared" si="5"/>
        <v/>
      </c>
      <c r="O92" s="5" t="str">
        <f t="shared" si="6"/>
        <v/>
      </c>
      <c r="P92" s="5" t="str">
        <f t="shared" si="7"/>
        <v/>
      </c>
      <c r="Q92" s="20" t="str">
        <f>IF(ISNUMBER(FIND(VLOOKUP(A92,'CA Mapping'!$A$3:$C$10000,1),A92)),VLOOKUP(A92,'CA Mapping'!$A$3:$C$10000,2),"")</f>
        <v>MCx</v>
      </c>
      <c r="R92" s="20" t="str">
        <f>IF(ISNUMBER(FIND(VLOOKUP(A92,'CA Mapping'!$A$3:$C$10000,1),A92)),VLOOKUP(A92,'CA Mapping'!$A$3:$C$10000,3),"")</f>
        <v>Didier, John</v>
      </c>
      <c r="S92" s="1" t="str">
        <f>IF(ISNUMBER(FIND(VLOOKUP(A92,'Source Code Mapping'!$A$2:$B$10003,1),A92)),VLOOKUP(A92,'Source Code Mapping'!$A$2:$B$10003,2),"")</f>
        <v>safe/catmerge/FabricArray/Cache/Source/Driver/CacheStatsOBS.cpp</v>
      </c>
    </row>
    <row r="93" spans="1:19">
      <c r="A93" s="5" t="s">
        <v>271</v>
      </c>
      <c r="B93" s="5" t="s">
        <v>24</v>
      </c>
      <c r="C93" s="5" t="s">
        <v>145</v>
      </c>
      <c r="D93" s="5" t="s">
        <v>272</v>
      </c>
      <c r="E93" s="5" t="s">
        <v>273</v>
      </c>
      <c r="F93" s="5" t="s">
        <v>242</v>
      </c>
      <c r="G93" s="5">
        <v>-1</v>
      </c>
      <c r="H93" s="5" t="s">
        <v>27</v>
      </c>
      <c r="I93" s="5">
        <v>-1</v>
      </c>
      <c r="J93" s="5"/>
      <c r="K93" s="5">
        <v>1</v>
      </c>
      <c r="L93" s="4" t="str">
        <f>VLOOKUP(IF(ISBLANK(J93),C93,LEFT(J93,IFERROR(FIND("_",LEFT(J93,4)),1)-1)),{"","fact";"c","reset";"tc","reset";"ec","reset";"tec","fact";"c32","rate";"c64","rate";"cmpd","";"ec32","diff";"ec64","diff";"f","fact";"family","";"n","raw";"s",""},2,FALSE)</f>
        <v>fact</v>
      </c>
      <c r="M93" s="4" t="str">
        <f t="shared" si="4"/>
        <v/>
      </c>
      <c r="N93" s="5" t="str">
        <f t="shared" si="5"/>
        <v/>
      </c>
      <c r="O93" s="5" t="str">
        <f t="shared" si="6"/>
        <v/>
      </c>
      <c r="P93" s="5" t="str">
        <f t="shared" si="7"/>
        <v/>
      </c>
      <c r="Q93" s="20" t="str">
        <f>IF(ISNUMBER(FIND(VLOOKUP(A93,'CA Mapping'!$A$3:$C$10000,1),A93)),VLOOKUP(A93,'CA Mapping'!$A$3:$C$10000,2),"")</f>
        <v>MCx</v>
      </c>
      <c r="R93" s="20" t="str">
        <f>IF(ISNUMBER(FIND(VLOOKUP(A93,'CA Mapping'!$A$3:$C$10000,1),A93)),VLOOKUP(A93,'CA Mapping'!$A$3:$C$10000,3),"")</f>
        <v>Didier, John</v>
      </c>
      <c r="S93" s="1" t="str">
        <f>IF(ISNUMBER(FIND(VLOOKUP(A93,'Source Code Mapping'!$A$2:$B$10003,1),A93)),VLOOKUP(A93,'Source Code Mapping'!$A$2:$B$10003,2),"")</f>
        <v>safe/catmerge/FabricArray/Cache/Source/Driver/CacheStatsOBS.cpp</v>
      </c>
    </row>
    <row r="94" spans="1:19">
      <c r="A94" s="5" t="s">
        <v>274</v>
      </c>
      <c r="B94" s="5" t="s">
        <v>29</v>
      </c>
      <c r="C94" s="5" t="s">
        <v>35</v>
      </c>
      <c r="D94" s="5" t="s">
        <v>275</v>
      </c>
      <c r="E94" s="5" t="s">
        <v>276</v>
      </c>
      <c r="F94" s="5" t="s">
        <v>81</v>
      </c>
      <c r="G94" s="5">
        <v>7</v>
      </c>
      <c r="H94" s="5" t="s">
        <v>27</v>
      </c>
      <c r="I94" s="5">
        <v>-1</v>
      </c>
      <c r="J94" s="5"/>
      <c r="K94" s="5">
        <v>1</v>
      </c>
      <c r="L94" s="4" t="str">
        <f>VLOOKUP(IF(ISBLANK(J94),C94,LEFT(J94,IFERROR(FIND("_",LEFT(J94,4)),1)-1)),{"","fact";"c","reset";"tc","reset";"ec","reset";"tec","fact";"c32","rate";"c64","rate";"cmpd","";"ec32","diff";"ec64","diff";"f","fact";"family","";"n","raw";"s",""},2,FALSE)</f>
        <v>rate</v>
      </c>
      <c r="M94" s="4" t="str">
        <f t="shared" si="4"/>
        <v/>
      </c>
      <c r="N94" s="5" t="str">
        <f t="shared" si="5"/>
        <v/>
      </c>
      <c r="O94" s="5" t="str">
        <f t="shared" si="6"/>
        <v/>
      </c>
      <c r="P94" s="5" t="str">
        <f t="shared" si="7"/>
        <v/>
      </c>
      <c r="Q94" s="20" t="str">
        <f>IF(ISNUMBER(FIND(VLOOKUP(A94,'CA Mapping'!$A$3:$C$10000,1),A94)),VLOOKUP(A94,'CA Mapping'!$A$3:$C$10000,2),"")</f>
        <v>MCx</v>
      </c>
      <c r="R94" s="20" t="str">
        <f>IF(ISNUMBER(FIND(VLOOKUP(A94,'CA Mapping'!$A$3:$C$10000,1),A94)),VLOOKUP(A94,'CA Mapping'!$A$3:$C$10000,3),"")</f>
        <v>Didier, John</v>
      </c>
      <c r="S94" s="1" t="str">
        <f>IF(ISNUMBER(FIND(VLOOKUP(A94,'Source Code Mapping'!$A$2:$B$10003,1),A94)),VLOOKUP(A94,'Source Code Mapping'!$A$2:$B$10003,2),"")</f>
        <v>safe/catmerge/FabricArray/Cache/Source/Driver/CacheStatsOBS.cpp</v>
      </c>
    </row>
    <row r="95" spans="1:19">
      <c r="A95" s="5" t="s">
        <v>277</v>
      </c>
      <c r="B95" s="5" t="s">
        <v>29</v>
      </c>
      <c r="C95" s="5" t="s">
        <v>35</v>
      </c>
      <c r="D95" s="5" t="s">
        <v>278</v>
      </c>
      <c r="E95" s="5" t="s">
        <v>279</v>
      </c>
      <c r="F95" s="5" t="s">
        <v>81</v>
      </c>
      <c r="G95" s="5">
        <v>7</v>
      </c>
      <c r="H95" s="5" t="s">
        <v>27</v>
      </c>
      <c r="I95" s="5">
        <v>-1</v>
      </c>
      <c r="J95" s="5"/>
      <c r="K95" s="5">
        <v>1</v>
      </c>
      <c r="L95" s="4" t="str">
        <f>VLOOKUP(IF(ISBLANK(J95),C95,LEFT(J95,IFERROR(FIND("_",LEFT(J95,4)),1)-1)),{"","fact";"c","reset";"tc","reset";"ec","reset";"tec","fact";"c32","rate";"c64","rate";"cmpd","";"ec32","diff";"ec64","diff";"f","fact";"family","";"n","raw";"s",""},2,FALSE)</f>
        <v>rate</v>
      </c>
      <c r="M95" s="4" t="str">
        <f t="shared" si="4"/>
        <v/>
      </c>
      <c r="N95" s="5" t="str">
        <f t="shared" si="5"/>
        <v/>
      </c>
      <c r="O95" s="5" t="str">
        <f t="shared" si="6"/>
        <v/>
      </c>
      <c r="P95" s="5" t="str">
        <f t="shared" si="7"/>
        <v/>
      </c>
      <c r="Q95" s="20" t="str">
        <f>IF(ISNUMBER(FIND(VLOOKUP(A95,'CA Mapping'!$A$3:$C$10000,1),A95)),VLOOKUP(A95,'CA Mapping'!$A$3:$C$10000,2),"")</f>
        <v>MCx</v>
      </c>
      <c r="R95" s="20" t="str">
        <f>IF(ISNUMBER(FIND(VLOOKUP(A95,'CA Mapping'!$A$3:$C$10000,1),A95)),VLOOKUP(A95,'CA Mapping'!$A$3:$C$10000,3),"")</f>
        <v>Didier, John</v>
      </c>
      <c r="S95" s="1" t="str">
        <f>IF(ISNUMBER(FIND(VLOOKUP(A95,'Source Code Mapping'!$A$2:$B$10003,1),A95)),VLOOKUP(A95,'Source Code Mapping'!$A$2:$B$10003,2),"")</f>
        <v>safe/catmerge/FabricArray/Cache/Source/Driver/CacheStatsOBS.cpp</v>
      </c>
    </row>
    <row r="96" spans="1:19">
      <c r="A96" s="5" t="s">
        <v>280</v>
      </c>
      <c r="B96" s="5" t="s">
        <v>24</v>
      </c>
      <c r="C96" s="5" t="s">
        <v>35</v>
      </c>
      <c r="D96" s="5" t="s">
        <v>281</v>
      </c>
      <c r="E96" s="5" t="s">
        <v>282</v>
      </c>
      <c r="F96" s="5" t="s">
        <v>55</v>
      </c>
      <c r="G96" s="5">
        <v>7</v>
      </c>
      <c r="H96" s="5" t="s">
        <v>27</v>
      </c>
      <c r="I96" s="5">
        <v>-1</v>
      </c>
      <c r="J96" s="5"/>
      <c r="K96" s="5">
        <v>1</v>
      </c>
      <c r="L96" s="4" t="str">
        <f>VLOOKUP(IF(ISBLANK(J96),C96,LEFT(J96,IFERROR(FIND("_",LEFT(J96,4)),1)-1)),{"","fact";"c","reset";"tc","reset";"ec","reset";"tec","fact";"c32","rate";"c64","rate";"cmpd","";"ec32","diff";"ec64","diff";"f","fact";"family","";"n","raw";"s",""},2,FALSE)</f>
        <v>rate</v>
      </c>
      <c r="M96" s="4" t="str">
        <f t="shared" si="4"/>
        <v/>
      </c>
      <c r="N96" s="5" t="str">
        <f t="shared" si="5"/>
        <v/>
      </c>
      <c r="O96" s="5" t="str">
        <f t="shared" si="6"/>
        <v/>
      </c>
      <c r="P96" s="5" t="str">
        <f t="shared" si="7"/>
        <v/>
      </c>
      <c r="Q96" s="20" t="str">
        <f>IF(ISNUMBER(FIND(VLOOKUP(A96,'CA Mapping'!$A$3:$C$10000,1),A96)),VLOOKUP(A96,'CA Mapping'!$A$3:$C$10000,2),"")</f>
        <v>MCx</v>
      </c>
      <c r="R96" s="20" t="str">
        <f>IF(ISNUMBER(FIND(VLOOKUP(A96,'CA Mapping'!$A$3:$C$10000,1),A96)),VLOOKUP(A96,'CA Mapping'!$A$3:$C$10000,3),"")</f>
        <v>Didier, John</v>
      </c>
      <c r="S96" s="1" t="str">
        <f>IF(ISNUMBER(FIND(VLOOKUP(A96,'Source Code Mapping'!$A$2:$B$10003,1),A96)),VLOOKUP(A96,'Source Code Mapping'!$A$2:$B$10003,2),"")</f>
        <v>safe/catmerge/FabricArray/Cache/Source/Driver/CacheStatsOBS.cpp</v>
      </c>
    </row>
    <row r="97" spans="1:19">
      <c r="A97" s="5" t="s">
        <v>283</v>
      </c>
      <c r="B97" s="5" t="s">
        <v>24</v>
      </c>
      <c r="C97" s="5" t="s">
        <v>35</v>
      </c>
      <c r="D97" s="5" t="s">
        <v>284</v>
      </c>
      <c r="E97" s="5" t="s">
        <v>285</v>
      </c>
      <c r="F97" s="5" t="s">
        <v>59</v>
      </c>
      <c r="G97" s="5">
        <v>7</v>
      </c>
      <c r="H97" s="5" t="s">
        <v>27</v>
      </c>
      <c r="I97" s="5">
        <v>-1</v>
      </c>
      <c r="J97" s="5"/>
      <c r="K97" s="5">
        <v>1</v>
      </c>
      <c r="L97" s="4" t="str">
        <f>VLOOKUP(IF(ISBLANK(J97),C97,LEFT(J97,IFERROR(FIND("_",LEFT(J97,4)),1)-1)),{"","fact";"c","reset";"tc","reset";"ec","reset";"tec","fact";"c32","rate";"c64","rate";"cmpd","";"ec32","diff";"ec64","diff";"f","fact";"family","";"n","raw";"s",""},2,FALSE)</f>
        <v>rate</v>
      </c>
      <c r="M97" s="4" t="str">
        <f t="shared" si="4"/>
        <v/>
      </c>
      <c r="N97" s="5" t="str">
        <f t="shared" si="5"/>
        <v/>
      </c>
      <c r="O97" s="5" t="str">
        <f t="shared" si="6"/>
        <v/>
      </c>
      <c r="P97" s="5" t="str">
        <f t="shared" si="7"/>
        <v/>
      </c>
      <c r="Q97" s="20" t="str">
        <f>IF(ISNUMBER(FIND(VLOOKUP(A97,'CA Mapping'!$A$3:$C$10000,1),A97)),VLOOKUP(A97,'CA Mapping'!$A$3:$C$10000,2),"")</f>
        <v>MCx</v>
      </c>
      <c r="R97" s="20" t="str">
        <f>IF(ISNUMBER(FIND(VLOOKUP(A97,'CA Mapping'!$A$3:$C$10000,1),A97)),VLOOKUP(A97,'CA Mapping'!$A$3:$C$10000,3),"")</f>
        <v>Didier, John</v>
      </c>
      <c r="S97" s="1" t="str">
        <f>IF(ISNUMBER(FIND(VLOOKUP(A97,'Source Code Mapping'!$A$2:$B$10003,1),A97)),VLOOKUP(A97,'Source Code Mapping'!$A$2:$B$10003,2),"")</f>
        <v>safe/catmerge/FabricArray/Cache/Source/Driver/CacheStatsOBS.cpp</v>
      </c>
    </row>
    <row r="98" spans="1:19">
      <c r="A98" s="5" t="s">
        <v>286</v>
      </c>
      <c r="B98" s="5" t="s">
        <v>29</v>
      </c>
      <c r="C98" s="5" t="s">
        <v>35</v>
      </c>
      <c r="D98" s="5" t="s">
        <v>287</v>
      </c>
      <c r="E98" s="5" t="s">
        <v>288</v>
      </c>
      <c r="F98" s="5" t="s">
        <v>81</v>
      </c>
      <c r="G98" s="5">
        <v>7</v>
      </c>
      <c r="H98" s="5" t="s">
        <v>27</v>
      </c>
      <c r="I98" s="5">
        <v>-1</v>
      </c>
      <c r="J98" s="5"/>
      <c r="K98" s="5">
        <v>1</v>
      </c>
      <c r="L98" s="4" t="str">
        <f>VLOOKUP(IF(ISBLANK(J98),C98,LEFT(J98,IFERROR(FIND("_",LEFT(J98,4)),1)-1)),{"","fact";"c","reset";"tc","reset";"ec","reset";"tec","fact";"c32","rate";"c64","rate";"cmpd","";"ec32","diff";"ec64","diff";"f","fact";"family","";"n","raw";"s",""},2,FALSE)</f>
        <v>rate</v>
      </c>
      <c r="M98" s="4" t="str">
        <f t="shared" si="4"/>
        <v/>
      </c>
      <c r="N98" s="5" t="str">
        <f t="shared" si="5"/>
        <v/>
      </c>
      <c r="O98" s="5" t="str">
        <f t="shared" si="6"/>
        <v/>
      </c>
      <c r="P98" s="5" t="str">
        <f t="shared" si="7"/>
        <v/>
      </c>
      <c r="Q98" s="20" t="str">
        <f>IF(ISNUMBER(FIND(VLOOKUP(A98,'CA Mapping'!$A$3:$C$10000,1),A98)),VLOOKUP(A98,'CA Mapping'!$A$3:$C$10000,2),"")</f>
        <v>MCx</v>
      </c>
      <c r="R98" s="20" t="str">
        <f>IF(ISNUMBER(FIND(VLOOKUP(A98,'CA Mapping'!$A$3:$C$10000,1),A98)),VLOOKUP(A98,'CA Mapping'!$A$3:$C$10000,3),"")</f>
        <v>Didier, John</v>
      </c>
      <c r="S98" s="1" t="str">
        <f>IF(ISNUMBER(FIND(VLOOKUP(A98,'Source Code Mapping'!$A$2:$B$10003,1),A98)),VLOOKUP(A98,'Source Code Mapping'!$A$2:$B$10003,2),"")</f>
        <v>safe/catmerge/FabricArray/Cache/Source/Driver/CacheStatsOBS.cpp</v>
      </c>
    </row>
    <row r="99" spans="1:19">
      <c r="A99" s="5" t="s">
        <v>289</v>
      </c>
      <c r="B99" s="5" t="s">
        <v>29</v>
      </c>
      <c r="C99" s="5" t="s">
        <v>35</v>
      </c>
      <c r="D99" s="5" t="s">
        <v>290</v>
      </c>
      <c r="E99" s="5" t="s">
        <v>291</v>
      </c>
      <c r="F99" s="5" t="s">
        <v>81</v>
      </c>
      <c r="G99" s="5">
        <v>7</v>
      </c>
      <c r="H99" s="5" t="s">
        <v>27</v>
      </c>
      <c r="I99" s="5">
        <v>-1</v>
      </c>
      <c r="J99" s="5"/>
      <c r="K99" s="5">
        <v>1</v>
      </c>
      <c r="L99" s="4" t="str">
        <f>VLOOKUP(IF(ISBLANK(J99),C99,LEFT(J99,IFERROR(FIND("_",LEFT(J99,4)),1)-1)),{"","fact";"c","reset";"tc","reset";"ec","reset";"tec","fact";"c32","rate";"c64","rate";"cmpd","";"ec32","diff";"ec64","diff";"f","fact";"family","";"n","raw";"s",""},2,FALSE)</f>
        <v>rate</v>
      </c>
      <c r="M99" s="4" t="str">
        <f t="shared" si="4"/>
        <v/>
      </c>
      <c r="N99" s="5" t="str">
        <f t="shared" si="5"/>
        <v/>
      </c>
      <c r="O99" s="5" t="str">
        <f t="shared" si="6"/>
        <v/>
      </c>
      <c r="P99" s="5" t="str">
        <f t="shared" si="7"/>
        <v/>
      </c>
      <c r="Q99" s="20" t="str">
        <f>IF(ISNUMBER(FIND(VLOOKUP(A99,'CA Mapping'!$A$3:$C$10000,1),A99)),VLOOKUP(A99,'CA Mapping'!$A$3:$C$10000,2),"")</f>
        <v>MCx</v>
      </c>
      <c r="R99" s="20" t="str">
        <f>IF(ISNUMBER(FIND(VLOOKUP(A99,'CA Mapping'!$A$3:$C$10000,1),A99)),VLOOKUP(A99,'CA Mapping'!$A$3:$C$10000,3),"")</f>
        <v>Didier, John</v>
      </c>
      <c r="S99" s="1" t="str">
        <f>IF(ISNUMBER(FIND(VLOOKUP(A99,'Source Code Mapping'!$A$2:$B$10003,1),A99)),VLOOKUP(A99,'Source Code Mapping'!$A$2:$B$10003,2),"")</f>
        <v>safe/catmerge/FabricArray/Cache/Source/Driver/CacheStatsOBS.cpp</v>
      </c>
    </row>
    <row r="100" spans="1:19">
      <c r="A100" s="5" t="s">
        <v>292</v>
      </c>
      <c r="B100" s="5" t="s">
        <v>29</v>
      </c>
      <c r="C100" s="5" t="s">
        <v>35</v>
      </c>
      <c r="D100" s="5" t="s">
        <v>293</v>
      </c>
      <c r="E100" s="5" t="s">
        <v>294</v>
      </c>
      <c r="F100" s="5" t="s">
        <v>81</v>
      </c>
      <c r="G100" s="5">
        <v>7</v>
      </c>
      <c r="H100" s="5" t="s">
        <v>27</v>
      </c>
      <c r="I100" s="5">
        <v>-1</v>
      </c>
      <c r="J100" s="5"/>
      <c r="K100" s="5">
        <v>1</v>
      </c>
      <c r="L100" s="4" t="str">
        <f>VLOOKUP(IF(ISBLANK(J100),C100,LEFT(J100,IFERROR(FIND("_",LEFT(J100,4)),1)-1)),{"","fact";"c","reset";"tc","reset";"ec","reset";"tec","fact";"c32","rate";"c64","rate";"cmpd","";"ec32","diff";"ec64","diff";"f","fact";"family","";"n","raw";"s",""},2,FALSE)</f>
        <v>rate</v>
      </c>
      <c r="M100" s="4" t="str">
        <f t="shared" si="4"/>
        <v/>
      </c>
      <c r="N100" s="5" t="str">
        <f t="shared" si="5"/>
        <v/>
      </c>
      <c r="O100" s="5" t="str">
        <f t="shared" si="6"/>
        <v/>
      </c>
      <c r="P100" s="5" t="str">
        <f t="shared" si="7"/>
        <v/>
      </c>
      <c r="Q100" s="20" t="str">
        <f>IF(ISNUMBER(FIND(VLOOKUP(A100,'CA Mapping'!$A$3:$C$10000,1),A100)),VLOOKUP(A100,'CA Mapping'!$A$3:$C$10000,2),"")</f>
        <v>MCx</v>
      </c>
      <c r="R100" s="20" t="str">
        <f>IF(ISNUMBER(FIND(VLOOKUP(A100,'CA Mapping'!$A$3:$C$10000,1),A100)),VLOOKUP(A100,'CA Mapping'!$A$3:$C$10000,3),"")</f>
        <v>Didier, John</v>
      </c>
      <c r="S100" s="1" t="str">
        <f>IF(ISNUMBER(FIND(VLOOKUP(A100,'Source Code Mapping'!$A$2:$B$10003,1),A100)),VLOOKUP(A100,'Source Code Mapping'!$A$2:$B$10003,2),"")</f>
        <v>safe/catmerge/FabricArray/Cache/Source/Driver/CacheStatsOBS.cpp</v>
      </c>
    </row>
    <row r="101" spans="1:19">
      <c r="A101" s="5" t="s">
        <v>295</v>
      </c>
      <c r="B101" s="5" t="s">
        <v>29</v>
      </c>
      <c r="C101" s="5" t="s">
        <v>35</v>
      </c>
      <c r="D101" s="5" t="s">
        <v>296</v>
      </c>
      <c r="E101" s="5" t="s">
        <v>297</v>
      </c>
      <c r="F101" s="5" t="s">
        <v>298</v>
      </c>
      <c r="G101" s="5">
        <v>7</v>
      </c>
      <c r="H101" s="5" t="s">
        <v>27</v>
      </c>
      <c r="I101" s="5">
        <v>-1</v>
      </c>
      <c r="J101" s="5"/>
      <c r="K101" s="5">
        <v>1</v>
      </c>
      <c r="L101" s="4" t="str">
        <f>VLOOKUP(IF(ISBLANK(J101),C101,LEFT(J101,IFERROR(FIND("_",LEFT(J101,4)),1)-1)),{"","fact";"c","reset";"tc","reset";"ec","reset";"tec","fact";"c32","rate";"c64","rate";"cmpd","";"ec32","diff";"ec64","diff";"f","fact";"family","";"n","raw";"s",""},2,FALSE)</f>
        <v>rate</v>
      </c>
      <c r="M101" s="4" t="str">
        <f t="shared" si="4"/>
        <v/>
      </c>
      <c r="N101" s="5" t="str">
        <f t="shared" si="5"/>
        <v/>
      </c>
      <c r="O101" s="5" t="str">
        <f t="shared" si="6"/>
        <v/>
      </c>
      <c r="P101" s="5" t="str">
        <f t="shared" si="7"/>
        <v/>
      </c>
      <c r="Q101" s="20" t="str">
        <f>IF(ISNUMBER(FIND(VLOOKUP(A101,'CA Mapping'!$A$3:$C$10000,1),A101)),VLOOKUP(A101,'CA Mapping'!$A$3:$C$10000,2),"")</f>
        <v>MCx</v>
      </c>
      <c r="R101" s="20" t="str">
        <f>IF(ISNUMBER(FIND(VLOOKUP(A101,'CA Mapping'!$A$3:$C$10000,1),A101)),VLOOKUP(A101,'CA Mapping'!$A$3:$C$10000,3),"")</f>
        <v>Didier, John</v>
      </c>
      <c r="S101" s="1" t="str">
        <f>IF(ISNUMBER(FIND(VLOOKUP(A101,'Source Code Mapping'!$A$2:$B$10003,1),A101)),VLOOKUP(A101,'Source Code Mapping'!$A$2:$B$10003,2),"")</f>
        <v>safe/catmerge/FabricArray/Cache/Source/Driver/CacheStatsOBS.cpp</v>
      </c>
    </row>
    <row r="102" spans="1:19">
      <c r="A102" s="5" t="s">
        <v>299</v>
      </c>
      <c r="B102" s="5" t="s">
        <v>24</v>
      </c>
      <c r="C102" s="5" t="s">
        <v>35</v>
      </c>
      <c r="D102" s="5" t="s">
        <v>300</v>
      </c>
      <c r="E102" s="5" t="s">
        <v>301</v>
      </c>
      <c r="F102" s="5" t="s">
        <v>55</v>
      </c>
      <c r="G102" s="5">
        <v>7</v>
      </c>
      <c r="H102" s="5" t="s">
        <v>27</v>
      </c>
      <c r="I102" s="5">
        <v>-1</v>
      </c>
      <c r="J102" s="5"/>
      <c r="K102" s="5">
        <v>1</v>
      </c>
      <c r="L102" s="4" t="str">
        <f>VLOOKUP(IF(ISBLANK(J102),C102,LEFT(J102,IFERROR(FIND("_",LEFT(J102,4)),1)-1)),{"","fact";"c","reset";"tc","reset";"ec","reset";"tec","fact";"c32","rate";"c64","rate";"cmpd","";"ec32","diff";"ec64","diff";"f","fact";"family","";"n","raw";"s",""},2,FALSE)</f>
        <v>rate</v>
      </c>
      <c r="M102" s="4" t="str">
        <f t="shared" si="4"/>
        <v/>
      </c>
      <c r="N102" s="5" t="str">
        <f t="shared" si="5"/>
        <v/>
      </c>
      <c r="O102" s="5" t="str">
        <f t="shared" si="6"/>
        <v/>
      </c>
      <c r="P102" s="5" t="str">
        <f t="shared" si="7"/>
        <v/>
      </c>
      <c r="Q102" s="20" t="str">
        <f>IF(ISNUMBER(FIND(VLOOKUP(A102,'CA Mapping'!$A$3:$C$10000,1),A102)),VLOOKUP(A102,'CA Mapping'!$A$3:$C$10000,2),"")</f>
        <v>MCx</v>
      </c>
      <c r="R102" s="20" t="str">
        <f>IF(ISNUMBER(FIND(VLOOKUP(A102,'CA Mapping'!$A$3:$C$10000,1),A102)),VLOOKUP(A102,'CA Mapping'!$A$3:$C$10000,3),"")</f>
        <v>Didier, John</v>
      </c>
      <c r="S102" s="1" t="str">
        <f>IF(ISNUMBER(FIND(VLOOKUP(A102,'Source Code Mapping'!$A$2:$B$10003,1),A102)),VLOOKUP(A102,'Source Code Mapping'!$A$2:$B$10003,2),"")</f>
        <v>safe/catmerge/FabricArray/Cache/Source/Driver/CacheStatsOBS.cpp</v>
      </c>
    </row>
    <row r="103" spans="1:19">
      <c r="A103" s="5" t="s">
        <v>302</v>
      </c>
      <c r="B103" s="5" t="s">
        <v>24</v>
      </c>
      <c r="C103" s="5" t="s">
        <v>35</v>
      </c>
      <c r="D103" s="5" t="s">
        <v>303</v>
      </c>
      <c r="E103" s="5" t="s">
        <v>304</v>
      </c>
      <c r="F103" s="5" t="s">
        <v>59</v>
      </c>
      <c r="G103" s="5">
        <v>7</v>
      </c>
      <c r="H103" s="5" t="s">
        <v>27</v>
      </c>
      <c r="I103" s="5">
        <v>-1</v>
      </c>
      <c r="J103" s="5"/>
      <c r="K103" s="5">
        <v>1</v>
      </c>
      <c r="L103" s="4" t="str">
        <f>VLOOKUP(IF(ISBLANK(J103),C103,LEFT(J103,IFERROR(FIND("_",LEFT(J103,4)),1)-1)),{"","fact";"c","reset";"tc","reset";"ec","reset";"tec","fact";"c32","rate";"c64","rate";"cmpd","";"ec32","diff";"ec64","diff";"f","fact";"family","";"n","raw";"s",""},2,FALSE)</f>
        <v>rate</v>
      </c>
      <c r="M103" s="4" t="str">
        <f t="shared" si="4"/>
        <v/>
      </c>
      <c r="N103" s="5" t="str">
        <f t="shared" si="5"/>
        <v/>
      </c>
      <c r="O103" s="5" t="str">
        <f t="shared" si="6"/>
        <v/>
      </c>
      <c r="P103" s="5" t="str">
        <f t="shared" si="7"/>
        <v/>
      </c>
      <c r="Q103" s="20" t="str">
        <f>IF(ISNUMBER(FIND(VLOOKUP(A103,'CA Mapping'!$A$3:$C$10000,1),A103)),VLOOKUP(A103,'CA Mapping'!$A$3:$C$10000,2),"")</f>
        <v>MCx</v>
      </c>
      <c r="R103" s="20" t="str">
        <f>IF(ISNUMBER(FIND(VLOOKUP(A103,'CA Mapping'!$A$3:$C$10000,1),A103)),VLOOKUP(A103,'CA Mapping'!$A$3:$C$10000,3),"")</f>
        <v>Didier, John</v>
      </c>
      <c r="S103" s="1" t="str">
        <f>IF(ISNUMBER(FIND(VLOOKUP(A103,'Source Code Mapping'!$A$2:$B$10003,1),A103)),VLOOKUP(A103,'Source Code Mapping'!$A$2:$B$10003,2),"")</f>
        <v>safe/catmerge/FabricArray/Cache/Source/Driver/CacheStatsOBS.cpp</v>
      </c>
    </row>
    <row r="104" spans="1:19">
      <c r="A104" s="5" t="s">
        <v>307</v>
      </c>
      <c r="B104" s="5" t="s">
        <v>29</v>
      </c>
      <c r="C104" s="5" t="s">
        <v>25</v>
      </c>
      <c r="D104" s="5"/>
      <c r="E104" s="5" t="s">
        <v>308</v>
      </c>
      <c r="F104" s="5"/>
      <c r="G104" s="5">
        <v>-1</v>
      </c>
      <c r="H104" s="5" t="s">
        <v>27</v>
      </c>
      <c r="I104" s="5"/>
      <c r="J104" s="5"/>
      <c r="K104" s="5">
        <v>1</v>
      </c>
      <c r="L104" s="4" t="str">
        <f>VLOOKUP(IF(ISBLANK(J104),C104,LEFT(J104,IFERROR(FIND("_",LEFT(J104,4)),1)-1)),{"","fact";"c","reset";"tc","reset";"ec","reset";"tec","fact";"c32","rate";"c64","rate";"cmpd","";"ec32","diff";"ec64","diff";"f","fact";"family","";"n","raw";"s",""},2,FALSE)</f>
        <v/>
      </c>
      <c r="M104" s="4" t="str">
        <f t="shared" si="4"/>
        <v/>
      </c>
      <c r="N104" s="5" t="str">
        <f t="shared" si="5"/>
        <v/>
      </c>
      <c r="O104" s="5" t="str">
        <f t="shared" si="6"/>
        <v/>
      </c>
      <c r="P104" s="5" t="str">
        <f t="shared" si="7"/>
        <v/>
      </c>
      <c r="Q104" s="20" t="str">
        <f>IF(ISNUMBER(FIND(VLOOKUP(A104,'CA Mapping'!$A$3:$C$10000,1),A104)),VLOOKUP(A104,'CA Mapping'!$A$3:$C$10000,2),"")</f>
        <v>Platform Services</v>
      </c>
      <c r="R104" s="20" t="str">
        <f>IF(ISNUMBER(FIND(VLOOKUP(A104,'CA Mapping'!$A$3:$C$10000,1),A104)),VLOOKUP(A104,'CA Mapping'!$A$3:$C$10000,3),"")</f>
        <v>Jeff Blakeslee</v>
      </c>
      <c r="S104" s="1" t="str">
        <f>IF(ISNUMBER(FIND(VLOOKUP(A104,'Source Code Mapping'!$A$2:$B$10003,1),A104)),VLOOKUP(A104,'Source Code Mapping'!$A$2:$B$10003,2),"")</f>
        <v>observability/producer/perfstats/statsFacilities.cxx</v>
      </c>
    </row>
    <row r="105" spans="1:19">
      <c r="A105" s="5" t="s">
        <v>309</v>
      </c>
      <c r="B105" s="5" t="s">
        <v>24</v>
      </c>
      <c r="C105" s="5" t="s">
        <v>25</v>
      </c>
      <c r="D105" s="5"/>
      <c r="E105" s="5" t="s">
        <v>310</v>
      </c>
      <c r="F105" s="5"/>
      <c r="G105" s="5">
        <v>-1</v>
      </c>
      <c r="H105" s="5" t="s">
        <v>27</v>
      </c>
      <c r="I105" s="5"/>
      <c r="J105" s="5"/>
      <c r="K105" s="5">
        <v>1</v>
      </c>
      <c r="L105" s="4" t="str">
        <f>VLOOKUP(IF(ISBLANK(J105),C105,LEFT(J105,IFERROR(FIND("_",LEFT(J105,4)),1)-1)),{"","fact";"c","reset";"tc","reset";"ec","reset";"tec","fact";"c32","rate";"c64","rate";"cmpd","";"ec32","diff";"ec64","diff";"f","fact";"family","";"n","raw";"s",""},2,FALSE)</f>
        <v/>
      </c>
      <c r="M105" s="4" t="str">
        <f t="shared" si="4"/>
        <v/>
      </c>
      <c r="N105" s="5" t="str">
        <f t="shared" si="5"/>
        <v/>
      </c>
      <c r="O105" s="5" t="str">
        <f t="shared" si="6"/>
        <v/>
      </c>
      <c r="P105" s="5" t="str">
        <f t="shared" si="7"/>
        <v/>
      </c>
      <c r="Q105" s="20" t="str">
        <f>IF(ISNUMBER(FIND(VLOOKUP(A105,'CA Mapping'!$A$3:$C$10000,1),A105)),VLOOKUP(A105,'CA Mapping'!$A$3:$C$10000,2),"")</f>
        <v>Client Interop</v>
      </c>
      <c r="R105" s="20" t="str">
        <f>IF(ISNUMBER(FIND(VLOOKUP(A105,'CA Mapping'!$A$3:$C$10000,1),A105)),VLOOKUP(A105,'CA Mapping'!$A$3:$C$10000,3),"")</f>
        <v>Frederic Corniquet</v>
      </c>
      <c r="S105" s="1" t="str">
        <f>IF(ISNUMBER(FIND(VLOOKUP(A105,'Source Code Mapping'!$A$2:$B$10003,1),A105)),VLOOKUP(A105,'Source Code Mapping'!$A$2:$B$10003,2),"")</f>
        <v>observability/producer/perfstats/statsFacilities.cxx</v>
      </c>
    </row>
    <row r="106" spans="1:19" ht="30">
      <c r="A106" s="5" t="s">
        <v>311</v>
      </c>
      <c r="B106" s="5" t="s">
        <v>24</v>
      </c>
      <c r="C106" s="5" t="s">
        <v>25</v>
      </c>
      <c r="D106" s="5"/>
      <c r="E106" s="5" t="s">
        <v>312</v>
      </c>
      <c r="F106" s="5"/>
      <c r="G106" s="5">
        <v>-1</v>
      </c>
      <c r="H106" s="5" t="s">
        <v>27</v>
      </c>
      <c r="I106" s="5"/>
      <c r="J106" s="5"/>
      <c r="K106" s="5">
        <v>1</v>
      </c>
      <c r="L106" s="4" t="str">
        <f>VLOOKUP(IF(ISBLANK(J106),C106,LEFT(J106,IFERROR(FIND("_",LEFT(J106,4)),1)-1)),{"","fact";"c","reset";"tc","reset";"ec","reset";"tec","fact";"c32","rate";"c64","rate";"cmpd","";"ec32","diff";"ec64","diff";"f","fact";"family","";"n","raw";"s",""},2,FALSE)</f>
        <v/>
      </c>
      <c r="M106" s="4" t="str">
        <f t="shared" si="4"/>
        <v/>
      </c>
      <c r="N106" s="5" t="str">
        <f t="shared" si="5"/>
        <v/>
      </c>
      <c r="O106" s="5" t="str">
        <f t="shared" si="6"/>
        <v/>
      </c>
      <c r="P106" s="5" t="str">
        <f t="shared" si="7"/>
        <v/>
      </c>
      <c r="Q106" s="20" t="str">
        <f>IF(ISNUMBER(FIND(VLOOKUP(A106,'CA Mapping'!$A$3:$C$10000,1),A106)),VLOOKUP(A106,'CA Mapping'!$A$3:$C$10000,2),"")</f>
        <v>Client Interop</v>
      </c>
      <c r="R106" s="20" t="str">
        <f>IF(ISNUMBER(FIND(VLOOKUP(A106,'CA Mapping'!$A$3:$C$10000,1),A106)),VLOOKUP(A106,'CA Mapping'!$A$3:$C$10000,3),"")</f>
        <v>Frederic Corniquet</v>
      </c>
      <c r="S106" s="1" t="str">
        <f>IF(ISNUMBER(FIND(VLOOKUP(A106,'Source Code Mapping'!$A$2:$B$10003,1),A106)),VLOOKUP(A106,'Source Code Mapping'!$A$2:$B$10003,2),"")</f>
        <v>sade/src/dart/Dart/server/src/cifs/branchcache/cifs_smb_hash_stat.cxx</v>
      </c>
    </row>
    <row r="107" spans="1:19" ht="30">
      <c r="A107" s="5" t="s">
        <v>313</v>
      </c>
      <c r="B107" s="5" t="s">
        <v>24</v>
      </c>
      <c r="C107" s="5" t="s">
        <v>25</v>
      </c>
      <c r="D107" s="5"/>
      <c r="E107" s="5" t="s">
        <v>314</v>
      </c>
      <c r="F107" s="5"/>
      <c r="G107" s="5">
        <v>-1</v>
      </c>
      <c r="H107" s="5" t="s">
        <v>27</v>
      </c>
      <c r="I107" s="5"/>
      <c r="J107" s="5"/>
      <c r="K107" s="5">
        <v>1</v>
      </c>
      <c r="L107" s="4" t="str">
        <f>VLOOKUP(IF(ISBLANK(J107),C107,LEFT(J107,IFERROR(FIND("_",LEFT(J107,4)),1)-1)),{"","fact";"c","reset";"tc","reset";"ec","reset";"tec","fact";"c32","rate";"c64","rate";"cmpd","";"ec32","diff";"ec64","diff";"f","fact";"family","";"n","raw";"s",""},2,FALSE)</f>
        <v/>
      </c>
      <c r="M107" s="4" t="str">
        <f t="shared" si="4"/>
        <v/>
      </c>
      <c r="N107" s="5" t="str">
        <f t="shared" si="5"/>
        <v/>
      </c>
      <c r="O107" s="5" t="str">
        <f t="shared" si="6"/>
        <v/>
      </c>
      <c r="P107" s="5" t="str">
        <f t="shared" si="7"/>
        <v/>
      </c>
      <c r="Q107" s="20" t="str">
        <f>IF(ISNUMBER(FIND(VLOOKUP(A107,'CA Mapping'!$A$3:$C$10000,1),A107)),VLOOKUP(A107,'CA Mapping'!$A$3:$C$10000,2),"")</f>
        <v>Client Interop</v>
      </c>
      <c r="R107" s="20" t="str">
        <f>IF(ISNUMBER(FIND(VLOOKUP(A107,'CA Mapping'!$A$3:$C$10000,1),A107)),VLOOKUP(A107,'CA Mapping'!$A$3:$C$10000,3),"")</f>
        <v>Frederic Corniquet</v>
      </c>
      <c r="S107" s="1" t="str">
        <f>IF(ISNUMBER(FIND(VLOOKUP(A107,'Source Code Mapping'!$A$2:$B$10003,1),A107)),VLOOKUP(A107,'Source Code Mapping'!$A$2:$B$10003,2),"")</f>
        <v>sade/src/dart/Dart/server/src/cifs/branchcache/cifs_smb_hash_stat.cxx</v>
      </c>
    </row>
    <row r="108" spans="1:19" ht="30">
      <c r="A108" s="5" t="s">
        <v>315</v>
      </c>
      <c r="B108" s="5" t="s">
        <v>24</v>
      </c>
      <c r="C108" s="5" t="s">
        <v>35</v>
      </c>
      <c r="D108" s="5" t="s">
        <v>316</v>
      </c>
      <c r="E108" s="5" t="s">
        <v>317</v>
      </c>
      <c r="F108" s="5" t="s">
        <v>318</v>
      </c>
      <c r="G108" s="5">
        <v>7</v>
      </c>
      <c r="H108" s="5" t="s">
        <v>27</v>
      </c>
      <c r="I108" s="5"/>
      <c r="J108" s="5"/>
      <c r="K108" s="5">
        <v>1</v>
      </c>
      <c r="L108" s="4" t="str">
        <f>VLOOKUP(IF(ISBLANK(J108),C108,LEFT(J108,IFERROR(FIND("_",LEFT(J108,4)),1)-1)),{"","fact";"c","reset";"tc","reset";"ec","reset";"tec","fact";"c32","rate";"c64","rate";"cmpd","";"ec32","diff";"ec64","diff";"f","fact";"family","";"n","raw";"s",""},2,FALSE)</f>
        <v>rate</v>
      </c>
      <c r="M108" s="4" t="str">
        <f t="shared" si="4"/>
        <v/>
      </c>
      <c r="N108" s="5" t="str">
        <f t="shared" si="5"/>
        <v/>
      </c>
      <c r="O108" s="5" t="str">
        <f t="shared" si="6"/>
        <v/>
      </c>
      <c r="P108" s="5" t="str">
        <f t="shared" si="7"/>
        <v/>
      </c>
      <c r="Q108" s="20" t="str">
        <f>IF(ISNUMBER(FIND(VLOOKUP(A108,'CA Mapping'!$A$3:$C$10000,1),A108)),VLOOKUP(A108,'CA Mapping'!$A$3:$C$10000,2),"")</f>
        <v>Client Interop</v>
      </c>
      <c r="R108" s="20" t="str">
        <f>IF(ISNUMBER(FIND(VLOOKUP(A108,'CA Mapping'!$A$3:$C$10000,1),A108)),VLOOKUP(A108,'CA Mapping'!$A$3:$C$10000,3),"")</f>
        <v>Frederic Corniquet</v>
      </c>
      <c r="S108" s="1" t="str">
        <f>IF(ISNUMBER(FIND(VLOOKUP(A108,'Source Code Mapping'!$A$2:$B$10003,1),A108)),VLOOKUP(A108,'Source Code Mapping'!$A$2:$B$10003,2),"")</f>
        <v>sade/src/dart/Dart/server/src/cifs/branchcache/cifs_smb_hash_stat.cxx</v>
      </c>
    </row>
    <row r="109" spans="1:19" ht="30">
      <c r="A109" s="5" t="s">
        <v>319</v>
      </c>
      <c r="B109" s="5" t="s">
        <v>24</v>
      </c>
      <c r="C109" s="5" t="s">
        <v>35</v>
      </c>
      <c r="D109" s="5" t="s">
        <v>320</v>
      </c>
      <c r="E109" s="5" t="s">
        <v>321</v>
      </c>
      <c r="F109" s="5" t="s">
        <v>318</v>
      </c>
      <c r="G109" s="5">
        <v>7</v>
      </c>
      <c r="H109" s="5" t="s">
        <v>27</v>
      </c>
      <c r="I109" s="5"/>
      <c r="J109" s="5"/>
      <c r="K109" s="5">
        <v>1</v>
      </c>
      <c r="L109" s="4" t="str">
        <f>VLOOKUP(IF(ISBLANK(J109),C109,LEFT(J109,IFERROR(FIND("_",LEFT(J109,4)),1)-1)),{"","fact";"c","reset";"tc","reset";"ec","reset";"tec","fact";"c32","rate";"c64","rate";"cmpd","";"ec32","diff";"ec64","diff";"f","fact";"family","";"n","raw";"s",""},2,FALSE)</f>
        <v>rate</v>
      </c>
      <c r="M109" s="4" t="str">
        <f t="shared" si="4"/>
        <v/>
      </c>
      <c r="N109" s="5" t="str">
        <f t="shared" si="5"/>
        <v/>
      </c>
      <c r="O109" s="5" t="str">
        <f t="shared" si="6"/>
        <v/>
      </c>
      <c r="P109" s="5" t="str">
        <f t="shared" si="7"/>
        <v/>
      </c>
      <c r="Q109" s="20" t="str">
        <f>IF(ISNUMBER(FIND(VLOOKUP(A109,'CA Mapping'!$A$3:$C$10000,1),A109)),VLOOKUP(A109,'CA Mapping'!$A$3:$C$10000,2),"")</f>
        <v>Client Interop</v>
      </c>
      <c r="R109" s="20" t="str">
        <f>IF(ISNUMBER(FIND(VLOOKUP(A109,'CA Mapping'!$A$3:$C$10000,1),A109)),VLOOKUP(A109,'CA Mapping'!$A$3:$C$10000,3),"")</f>
        <v>Frederic Corniquet</v>
      </c>
      <c r="S109" s="1" t="str">
        <f>IF(ISNUMBER(FIND(VLOOKUP(A109,'Source Code Mapping'!$A$2:$B$10003,1),A109)),VLOOKUP(A109,'Source Code Mapping'!$A$2:$B$10003,2),"")</f>
        <v>sade/src/dart/Dart/server/src/cifs/branchcache/cifs_smb_hash_stat.cxx</v>
      </c>
    </row>
    <row r="110" spans="1:19" ht="30">
      <c r="A110" s="5" t="s">
        <v>322</v>
      </c>
      <c r="B110" s="5" t="s">
        <v>24</v>
      </c>
      <c r="C110" s="5" t="s">
        <v>35</v>
      </c>
      <c r="D110" s="5" t="s">
        <v>323</v>
      </c>
      <c r="E110" s="5" t="s">
        <v>324</v>
      </c>
      <c r="F110" s="5" t="s">
        <v>318</v>
      </c>
      <c r="G110" s="5">
        <v>7</v>
      </c>
      <c r="H110" s="5" t="s">
        <v>27</v>
      </c>
      <c r="I110" s="5"/>
      <c r="J110" s="5"/>
      <c r="K110" s="5">
        <v>1</v>
      </c>
      <c r="L110" s="4" t="str">
        <f>VLOOKUP(IF(ISBLANK(J110),C110,LEFT(J110,IFERROR(FIND("_",LEFT(J110,4)),1)-1)),{"","fact";"c","reset";"tc","reset";"ec","reset";"tec","fact";"c32","rate";"c64","rate";"cmpd","";"ec32","diff";"ec64","diff";"f","fact";"family","";"n","raw";"s",""},2,FALSE)</f>
        <v>rate</v>
      </c>
      <c r="M110" s="4" t="str">
        <f t="shared" si="4"/>
        <v/>
      </c>
      <c r="N110" s="5" t="str">
        <f t="shared" si="5"/>
        <v/>
      </c>
      <c r="O110" s="5" t="str">
        <f t="shared" si="6"/>
        <v/>
      </c>
      <c r="P110" s="5" t="str">
        <f t="shared" si="7"/>
        <v/>
      </c>
      <c r="Q110" s="20" t="str">
        <f>IF(ISNUMBER(FIND(VLOOKUP(A110,'CA Mapping'!$A$3:$C$10000,1),A110)),VLOOKUP(A110,'CA Mapping'!$A$3:$C$10000,2),"")</f>
        <v>Client Interop</v>
      </c>
      <c r="R110" s="20" t="str">
        <f>IF(ISNUMBER(FIND(VLOOKUP(A110,'CA Mapping'!$A$3:$C$10000,1),A110)),VLOOKUP(A110,'CA Mapping'!$A$3:$C$10000,3),"")</f>
        <v>Frederic Corniquet</v>
      </c>
      <c r="S110" s="1" t="str">
        <f>IF(ISNUMBER(FIND(VLOOKUP(A110,'Source Code Mapping'!$A$2:$B$10003,1),A110)),VLOOKUP(A110,'Source Code Mapping'!$A$2:$B$10003,2),"")</f>
        <v>sade/src/dart/Dart/server/src/cifs/branchcache/cifs_smb_hash_stat.cxx</v>
      </c>
    </row>
    <row r="111" spans="1:19" ht="30">
      <c r="A111" s="5" t="s">
        <v>325</v>
      </c>
      <c r="B111" s="5" t="s">
        <v>24</v>
      </c>
      <c r="C111" s="5" t="s">
        <v>35</v>
      </c>
      <c r="D111" s="5" t="s">
        <v>318</v>
      </c>
      <c r="E111" s="5" t="s">
        <v>326</v>
      </c>
      <c r="F111" s="5" t="s">
        <v>371</v>
      </c>
      <c r="G111" s="5">
        <v>7</v>
      </c>
      <c r="H111" s="5" t="s">
        <v>27</v>
      </c>
      <c r="I111" s="5"/>
      <c r="J111" s="5"/>
      <c r="K111" s="5">
        <v>1000</v>
      </c>
      <c r="L111" s="4" t="str">
        <f>VLOOKUP(IF(ISBLANK(J111),C111,LEFT(J111,IFERROR(FIND("_",LEFT(J111,4)),1)-1)),{"","fact";"c","reset";"tc","reset";"ec","reset";"tec","fact";"c32","rate";"c64","rate";"cmpd","";"ec32","diff";"ec64","diff";"f","fact";"family","";"n","raw";"s",""},2,FALSE)</f>
        <v>rate</v>
      </c>
      <c r="M111" s="4" t="str">
        <f t="shared" si="4"/>
        <v/>
      </c>
      <c r="N111" s="5" t="str">
        <f t="shared" si="5"/>
        <v/>
      </c>
      <c r="O111" s="5" t="str">
        <f t="shared" si="6"/>
        <v/>
      </c>
      <c r="P111" s="5" t="str">
        <f t="shared" si="7"/>
        <v/>
      </c>
      <c r="Q111" s="20" t="str">
        <f>IF(ISNUMBER(FIND(VLOOKUP(A111,'CA Mapping'!$A$3:$C$10000,1),A111)),VLOOKUP(A111,'CA Mapping'!$A$3:$C$10000,2),"")</f>
        <v>Client Interop</v>
      </c>
      <c r="R111" s="20" t="str">
        <f>IF(ISNUMBER(FIND(VLOOKUP(A111,'CA Mapping'!$A$3:$C$10000,1),A111)),VLOOKUP(A111,'CA Mapping'!$A$3:$C$10000,3),"")</f>
        <v>Frederic Corniquet</v>
      </c>
      <c r="S111" s="1" t="str">
        <f>IF(ISNUMBER(FIND(VLOOKUP(A111,'Source Code Mapping'!$A$2:$B$10003,1),A111)),VLOOKUP(A111,'Source Code Mapping'!$A$2:$B$10003,2),"")</f>
        <v>sade/src/dart/Dart/server/src/cifs/branchcache/cifs_smb_hash_stat.cxx</v>
      </c>
    </row>
    <row r="112" spans="1:19" ht="30">
      <c r="A112" s="5" t="s">
        <v>328</v>
      </c>
      <c r="B112" s="5" t="s">
        <v>24</v>
      </c>
      <c r="C112" s="5" t="s">
        <v>35</v>
      </c>
      <c r="D112" s="5" t="s">
        <v>329</v>
      </c>
      <c r="E112" s="5" t="s">
        <v>330</v>
      </c>
      <c r="F112" s="5" t="s">
        <v>371</v>
      </c>
      <c r="G112" s="5">
        <v>7</v>
      </c>
      <c r="H112" s="5" t="s">
        <v>27</v>
      </c>
      <c r="I112" s="5"/>
      <c r="J112" s="5"/>
      <c r="K112" s="5">
        <v>1000</v>
      </c>
      <c r="L112" s="4" t="str">
        <f>VLOOKUP(IF(ISBLANK(J112),C112,LEFT(J112,IFERROR(FIND("_",LEFT(J112,4)),1)-1)),{"","fact";"c","reset";"tc","reset";"ec","reset";"tec","fact";"c32","rate";"c64","rate";"cmpd","";"ec32","diff";"ec64","diff";"f","fact";"family","";"n","raw";"s",""},2,FALSE)</f>
        <v>rate</v>
      </c>
      <c r="M112" s="4" t="str">
        <f t="shared" si="4"/>
        <v/>
      </c>
      <c r="N112" s="5" t="str">
        <f t="shared" si="5"/>
        <v/>
      </c>
      <c r="O112" s="5" t="str">
        <f t="shared" si="6"/>
        <v/>
      </c>
      <c r="P112" s="5" t="str">
        <f t="shared" si="7"/>
        <v/>
      </c>
      <c r="Q112" s="20" t="str">
        <f>IF(ISNUMBER(FIND(VLOOKUP(A112,'CA Mapping'!$A$3:$C$10000,1),A112)),VLOOKUP(A112,'CA Mapping'!$A$3:$C$10000,2),"")</f>
        <v>Client Interop</v>
      </c>
      <c r="R112" s="20" t="str">
        <f>IF(ISNUMBER(FIND(VLOOKUP(A112,'CA Mapping'!$A$3:$C$10000,1),A112)),VLOOKUP(A112,'CA Mapping'!$A$3:$C$10000,3),"")</f>
        <v>Frederic Corniquet</v>
      </c>
      <c r="S112" s="1" t="str">
        <f>IF(ISNUMBER(FIND(VLOOKUP(A112,'Source Code Mapping'!$A$2:$B$10003,1),A112)),VLOOKUP(A112,'Source Code Mapping'!$A$2:$B$10003,2),"")</f>
        <v>sade/src/dart/Dart/server/src/cifs/branchcache/cifs_smb_hash_stat.cxx</v>
      </c>
    </row>
    <row r="113" spans="1:19" ht="30">
      <c r="A113" s="5" t="s">
        <v>331</v>
      </c>
      <c r="B113" s="5" t="s">
        <v>24</v>
      </c>
      <c r="C113" s="5" t="s">
        <v>35</v>
      </c>
      <c r="D113" s="5" t="s">
        <v>55</v>
      </c>
      <c r="E113" s="5" t="s">
        <v>332</v>
      </c>
      <c r="F113" s="5" t="s">
        <v>333</v>
      </c>
      <c r="G113" s="5">
        <v>7</v>
      </c>
      <c r="H113" s="5" t="s">
        <v>27</v>
      </c>
      <c r="I113" s="5"/>
      <c r="J113" s="5"/>
      <c r="K113" s="5">
        <v>1</v>
      </c>
      <c r="L113" s="4" t="str">
        <f>VLOOKUP(IF(ISBLANK(J113),C113,LEFT(J113,IFERROR(FIND("_",LEFT(J113,4)),1)-1)),{"","fact";"c","reset";"tc","reset";"ec","reset";"tec","fact";"c32","rate";"c64","rate";"cmpd","";"ec32","diff";"ec64","diff";"f","fact";"family","";"n","raw";"s",""},2,FALSE)</f>
        <v>rate</v>
      </c>
      <c r="M113" s="4" t="str">
        <f t="shared" si="4"/>
        <v/>
      </c>
      <c r="N113" s="5" t="str">
        <f t="shared" si="5"/>
        <v/>
      </c>
      <c r="O113" s="5" t="str">
        <f t="shared" si="6"/>
        <v/>
      </c>
      <c r="P113" s="5" t="str">
        <f t="shared" si="7"/>
        <v/>
      </c>
      <c r="Q113" s="20" t="str">
        <f>IF(ISNUMBER(FIND(VLOOKUP(A113,'CA Mapping'!$A$3:$C$10000,1),A113)),VLOOKUP(A113,'CA Mapping'!$A$3:$C$10000,2),"")</f>
        <v>Client Interop</v>
      </c>
      <c r="R113" s="20" t="str">
        <f>IF(ISNUMBER(FIND(VLOOKUP(A113,'CA Mapping'!$A$3:$C$10000,1),A113)),VLOOKUP(A113,'CA Mapping'!$A$3:$C$10000,3),"")</f>
        <v>Frederic Corniquet</v>
      </c>
      <c r="S113" s="1" t="str">
        <f>IF(ISNUMBER(FIND(VLOOKUP(A113,'Source Code Mapping'!$A$2:$B$10003,1),A113)),VLOOKUP(A113,'Source Code Mapping'!$A$2:$B$10003,2),"")</f>
        <v>sade/src/dart/Dart/server/src/cifs/branchcache/cifs_smb_hash_stat.cxx</v>
      </c>
    </row>
    <row r="114" spans="1:19" ht="30">
      <c r="A114" s="5" t="s">
        <v>334</v>
      </c>
      <c r="B114" s="5" t="s">
        <v>24</v>
      </c>
      <c r="C114" s="5" t="s">
        <v>35</v>
      </c>
      <c r="D114" s="5" t="s">
        <v>335</v>
      </c>
      <c r="E114" s="5" t="s">
        <v>336</v>
      </c>
      <c r="F114" s="5" t="s">
        <v>333</v>
      </c>
      <c r="G114" s="5">
        <v>7</v>
      </c>
      <c r="H114" s="5" t="s">
        <v>27</v>
      </c>
      <c r="I114" s="5"/>
      <c r="J114" s="5"/>
      <c r="K114" s="5">
        <v>1</v>
      </c>
      <c r="L114" s="4" t="str">
        <f>VLOOKUP(IF(ISBLANK(J114),C114,LEFT(J114,IFERROR(FIND("_",LEFT(J114,4)),1)-1)),{"","fact";"c","reset";"tc","reset";"ec","reset";"tec","fact";"c32","rate";"c64","rate";"cmpd","";"ec32","diff";"ec64","diff";"f","fact";"family","";"n","raw";"s",""},2,FALSE)</f>
        <v>rate</v>
      </c>
      <c r="M114" s="4" t="str">
        <f t="shared" si="4"/>
        <v/>
      </c>
      <c r="N114" s="5" t="str">
        <f t="shared" si="5"/>
        <v/>
      </c>
      <c r="O114" s="5" t="str">
        <f t="shared" si="6"/>
        <v/>
      </c>
      <c r="P114" s="5" t="str">
        <f t="shared" si="7"/>
        <v/>
      </c>
      <c r="Q114" s="20" t="str">
        <f>IF(ISNUMBER(FIND(VLOOKUP(A114,'CA Mapping'!$A$3:$C$10000,1),A114)),VLOOKUP(A114,'CA Mapping'!$A$3:$C$10000,2),"")</f>
        <v>Client Interop</v>
      </c>
      <c r="R114" s="20" t="str">
        <f>IF(ISNUMBER(FIND(VLOOKUP(A114,'CA Mapping'!$A$3:$C$10000,1),A114)),VLOOKUP(A114,'CA Mapping'!$A$3:$C$10000,3),"")</f>
        <v>Frederic Corniquet</v>
      </c>
      <c r="S114" s="1" t="str">
        <f>IF(ISNUMBER(FIND(VLOOKUP(A114,'Source Code Mapping'!$A$2:$B$10003,1),A114)),VLOOKUP(A114,'Source Code Mapping'!$A$2:$B$10003,2),"")</f>
        <v>sade/src/dart/Dart/server/src/cifs/branchcache/cifs_smb_hash_stat.cxx</v>
      </c>
    </row>
    <row r="115" spans="1:19" ht="30">
      <c r="A115" s="5" t="s">
        <v>337</v>
      </c>
      <c r="B115" s="5" t="s">
        <v>24</v>
      </c>
      <c r="C115" s="5" t="s">
        <v>145</v>
      </c>
      <c r="D115" s="5" t="s">
        <v>338</v>
      </c>
      <c r="E115" s="5" t="s">
        <v>339</v>
      </c>
      <c r="F115" s="5" t="s">
        <v>340</v>
      </c>
      <c r="G115" s="5">
        <v>7</v>
      </c>
      <c r="H115" s="5" t="s">
        <v>27</v>
      </c>
      <c r="I115" s="5"/>
      <c r="J115" s="5"/>
      <c r="K115" s="5">
        <v>1</v>
      </c>
      <c r="L115" s="4" t="str">
        <f>VLOOKUP(IF(ISBLANK(J115),C115,LEFT(J115,IFERROR(FIND("_",LEFT(J115,4)),1)-1)),{"","fact";"c","reset";"tc","reset";"ec","reset";"tec","fact";"c32","rate";"c64","rate";"cmpd","";"ec32","diff";"ec64","diff";"f","fact";"family","";"n","raw";"s",""},2,FALSE)</f>
        <v>fact</v>
      </c>
      <c r="M115" s="4" t="str">
        <f t="shared" si="4"/>
        <v/>
      </c>
      <c r="N115" s="5" t="str">
        <f t="shared" si="5"/>
        <v/>
      </c>
      <c r="O115" s="5" t="str">
        <f t="shared" si="6"/>
        <v/>
      </c>
      <c r="P115" s="5" t="str">
        <f t="shared" si="7"/>
        <v/>
      </c>
      <c r="Q115" s="20" t="str">
        <f>IF(ISNUMBER(FIND(VLOOKUP(A115,'CA Mapping'!$A$3:$C$10000,1),A115)),VLOOKUP(A115,'CA Mapping'!$A$3:$C$10000,2),"")</f>
        <v>Client Interop</v>
      </c>
      <c r="R115" s="20" t="str">
        <f>IF(ISNUMBER(FIND(VLOOKUP(A115,'CA Mapping'!$A$3:$C$10000,1),A115)),VLOOKUP(A115,'CA Mapping'!$A$3:$C$10000,3),"")</f>
        <v>Frederic Corniquet</v>
      </c>
      <c r="S115" s="1" t="str">
        <f>IF(ISNUMBER(FIND(VLOOKUP(A115,'Source Code Mapping'!$A$2:$B$10003,1),A115)),VLOOKUP(A115,'Source Code Mapping'!$A$2:$B$10003,2),"")</f>
        <v>sade/src/dart/Dart/server/src/cifs/branchcache/cifs_smb_hash_stat.cxx</v>
      </c>
    </row>
    <row r="116" spans="1:19" ht="30">
      <c r="A116" s="5" t="s">
        <v>341</v>
      </c>
      <c r="B116" s="5" t="s">
        <v>24</v>
      </c>
      <c r="C116" s="5" t="s">
        <v>145</v>
      </c>
      <c r="D116" s="5" t="s">
        <v>342</v>
      </c>
      <c r="E116" s="5" t="s">
        <v>343</v>
      </c>
      <c r="F116" s="5" t="s">
        <v>340</v>
      </c>
      <c r="G116" s="5">
        <v>7</v>
      </c>
      <c r="H116" s="5" t="s">
        <v>27</v>
      </c>
      <c r="I116" s="5"/>
      <c r="J116" s="5"/>
      <c r="K116" s="5">
        <v>1</v>
      </c>
      <c r="L116" s="4" t="str">
        <f>VLOOKUP(IF(ISBLANK(J116),C116,LEFT(J116,IFERROR(FIND("_",LEFT(J116,4)),1)-1)),{"","fact";"c","reset";"tc","reset";"ec","reset";"tec","fact";"c32","rate";"c64","rate";"cmpd","";"ec32","diff";"ec64","diff";"f","fact";"family","";"n","raw";"s",""},2,FALSE)</f>
        <v>fact</v>
      </c>
      <c r="M116" s="4" t="str">
        <f t="shared" si="4"/>
        <v/>
      </c>
      <c r="N116" s="5" t="str">
        <f t="shared" si="5"/>
        <v/>
      </c>
      <c r="O116" s="5" t="str">
        <f t="shared" si="6"/>
        <v/>
      </c>
      <c r="P116" s="5" t="str">
        <f t="shared" si="7"/>
        <v/>
      </c>
      <c r="Q116" s="20" t="str">
        <f>IF(ISNUMBER(FIND(VLOOKUP(A116,'CA Mapping'!$A$3:$C$10000,1),A116)),VLOOKUP(A116,'CA Mapping'!$A$3:$C$10000,2),"")</f>
        <v>Client Interop</v>
      </c>
      <c r="R116" s="20" t="str">
        <f>IF(ISNUMBER(FIND(VLOOKUP(A116,'CA Mapping'!$A$3:$C$10000,1),A116)),VLOOKUP(A116,'CA Mapping'!$A$3:$C$10000,3),"")</f>
        <v>Frederic Corniquet</v>
      </c>
      <c r="S116" s="1" t="str">
        <f>IF(ISNUMBER(FIND(VLOOKUP(A116,'Source Code Mapping'!$A$2:$B$10003,1),A116)),VLOOKUP(A116,'Source Code Mapping'!$A$2:$B$10003,2),"")</f>
        <v>sade/src/dart/Dart/server/src/cifs/branchcache/cifs_smb_hash_stat.cxx</v>
      </c>
    </row>
    <row r="117" spans="1:19" ht="30">
      <c r="A117" s="5" t="s">
        <v>344</v>
      </c>
      <c r="B117" s="5" t="s">
        <v>24</v>
      </c>
      <c r="C117" s="5" t="s">
        <v>25</v>
      </c>
      <c r="D117" s="5"/>
      <c r="E117" s="5" t="s">
        <v>345</v>
      </c>
      <c r="F117" s="5"/>
      <c r="G117" s="5">
        <v>-1</v>
      </c>
      <c r="H117" s="5" t="s">
        <v>27</v>
      </c>
      <c r="I117" s="5"/>
      <c r="J117" s="5"/>
      <c r="K117" s="5">
        <v>1</v>
      </c>
      <c r="L117" s="4" t="str">
        <f>VLOOKUP(IF(ISBLANK(J117),C117,LEFT(J117,IFERROR(FIND("_",LEFT(J117,4)),1)-1)),{"","fact";"c","reset";"tc","reset";"ec","reset";"tec","fact";"c32","rate";"c64","rate";"cmpd","";"ec32","diff";"ec64","diff";"f","fact";"family","";"n","raw";"s",""},2,FALSE)</f>
        <v/>
      </c>
      <c r="M117" s="4" t="str">
        <f t="shared" si="4"/>
        <v/>
      </c>
      <c r="N117" s="5" t="str">
        <f t="shared" si="5"/>
        <v/>
      </c>
      <c r="O117" s="5" t="str">
        <f t="shared" si="6"/>
        <v/>
      </c>
      <c r="P117" s="5" t="str">
        <f t="shared" si="7"/>
        <v/>
      </c>
      <c r="Q117" s="20" t="str">
        <f>IF(ISNUMBER(FIND(VLOOKUP(A117,'CA Mapping'!$A$3:$C$10000,1),A117)),VLOOKUP(A117,'CA Mapping'!$A$3:$C$10000,2),"")</f>
        <v>Client Interop</v>
      </c>
      <c r="R117" s="20" t="str">
        <f>IF(ISNUMBER(FIND(VLOOKUP(A117,'CA Mapping'!$A$3:$C$10000,1),A117)),VLOOKUP(A117,'CA Mapping'!$A$3:$C$10000,3),"")</f>
        <v>Frederic Corniquet</v>
      </c>
      <c r="S117" s="1" t="str">
        <f>IF(ISNUMBER(FIND(VLOOKUP(A117,'Source Code Mapping'!$A$2:$B$10003,1),A117)),VLOOKUP(A117,'Source Code Mapping'!$A$2:$B$10003,2),"")</f>
        <v>sade/src/dart/Dart/server/src/cifs/branchcache/cifs_smb_hash_stat.cxx</v>
      </c>
    </row>
    <row r="118" spans="1:19" ht="30">
      <c r="A118" s="5" t="s">
        <v>346</v>
      </c>
      <c r="B118" s="5" t="s">
        <v>24</v>
      </c>
      <c r="C118" s="5" t="s">
        <v>35</v>
      </c>
      <c r="D118" s="5" t="s">
        <v>347</v>
      </c>
      <c r="E118" s="5" t="s">
        <v>348</v>
      </c>
      <c r="F118" s="5" t="s">
        <v>371</v>
      </c>
      <c r="G118" s="5">
        <v>7</v>
      </c>
      <c r="H118" s="5" t="s">
        <v>27</v>
      </c>
      <c r="I118" s="5"/>
      <c r="J118" s="5"/>
      <c r="K118" s="5">
        <v>1000</v>
      </c>
      <c r="L118" s="4" t="str">
        <f>VLOOKUP(IF(ISBLANK(J118),C118,LEFT(J118,IFERROR(FIND("_",LEFT(J118,4)),1)-1)),{"","fact";"c","reset";"tc","reset";"ec","reset";"tec","fact";"c32","rate";"c64","rate";"cmpd","";"ec32","diff";"ec64","diff";"f","fact";"family","";"n","raw";"s",""},2,FALSE)</f>
        <v>rate</v>
      </c>
      <c r="M118" s="4" t="str">
        <f t="shared" si="4"/>
        <v/>
      </c>
      <c r="N118" s="5" t="str">
        <f t="shared" si="5"/>
        <v/>
      </c>
      <c r="O118" s="5" t="str">
        <f t="shared" si="6"/>
        <v/>
      </c>
      <c r="P118" s="5" t="str">
        <f t="shared" si="7"/>
        <v/>
      </c>
      <c r="Q118" s="20" t="str">
        <f>IF(ISNUMBER(FIND(VLOOKUP(A118,'CA Mapping'!$A$3:$C$10000,1),A118)),VLOOKUP(A118,'CA Mapping'!$A$3:$C$10000,2),"")</f>
        <v>Client Interop</v>
      </c>
      <c r="R118" s="20" t="str">
        <f>IF(ISNUMBER(FIND(VLOOKUP(A118,'CA Mapping'!$A$3:$C$10000,1),A118)),VLOOKUP(A118,'CA Mapping'!$A$3:$C$10000,3),"")</f>
        <v>Frederic Corniquet</v>
      </c>
      <c r="S118" s="1" t="str">
        <f>IF(ISNUMBER(FIND(VLOOKUP(A118,'Source Code Mapping'!$A$2:$B$10003,1),A118)),VLOOKUP(A118,'Source Code Mapping'!$A$2:$B$10003,2),"")</f>
        <v>sade/src/dart/Dart/server/src/cifs/branchcache/cifs_smb_hash_stat.cxx</v>
      </c>
    </row>
    <row r="119" spans="1:19" ht="30">
      <c r="A119" s="5" t="s">
        <v>349</v>
      </c>
      <c r="B119" s="5" t="s">
        <v>24</v>
      </c>
      <c r="C119" s="5" t="s">
        <v>35</v>
      </c>
      <c r="D119" s="5" t="s">
        <v>350</v>
      </c>
      <c r="E119" s="5" t="s">
        <v>351</v>
      </c>
      <c r="F119" s="5" t="s">
        <v>333</v>
      </c>
      <c r="G119" s="5">
        <v>7</v>
      </c>
      <c r="H119" s="5" t="s">
        <v>27</v>
      </c>
      <c r="I119" s="5"/>
      <c r="J119" s="5"/>
      <c r="K119" s="5">
        <v>1</v>
      </c>
      <c r="L119" s="4" t="str">
        <f>VLOOKUP(IF(ISBLANK(J119),C119,LEFT(J119,IFERROR(FIND("_",LEFT(J119,4)),1)-1)),{"","fact";"c","reset";"tc","reset";"ec","reset";"tec","fact";"c32","rate";"c64","rate";"cmpd","";"ec32","diff";"ec64","diff";"f","fact";"family","";"n","raw";"s",""},2,FALSE)</f>
        <v>rate</v>
      </c>
      <c r="M119" s="4" t="str">
        <f t="shared" si="4"/>
        <v/>
      </c>
      <c r="N119" s="5" t="str">
        <f t="shared" si="5"/>
        <v/>
      </c>
      <c r="O119" s="5" t="str">
        <f t="shared" si="6"/>
        <v/>
      </c>
      <c r="P119" s="5" t="str">
        <f t="shared" si="7"/>
        <v/>
      </c>
      <c r="Q119" s="20" t="str">
        <f>IF(ISNUMBER(FIND(VLOOKUP(A119,'CA Mapping'!$A$3:$C$10000,1),A119)),VLOOKUP(A119,'CA Mapping'!$A$3:$C$10000,2),"")</f>
        <v>Client Interop</v>
      </c>
      <c r="R119" s="20" t="str">
        <f>IF(ISNUMBER(FIND(VLOOKUP(A119,'CA Mapping'!$A$3:$C$10000,1),A119)),VLOOKUP(A119,'CA Mapping'!$A$3:$C$10000,3),"")</f>
        <v>Frederic Corniquet</v>
      </c>
      <c r="S119" s="1" t="str">
        <f>IF(ISNUMBER(FIND(VLOOKUP(A119,'Source Code Mapping'!$A$2:$B$10003,1),A119)),VLOOKUP(A119,'Source Code Mapping'!$A$2:$B$10003,2),"")</f>
        <v>sade/src/dart/Dart/server/src/cifs/branchcache/cifs_smb_hash_stat.cxx</v>
      </c>
    </row>
    <row r="120" spans="1:19" ht="30">
      <c r="A120" s="5" t="s">
        <v>352</v>
      </c>
      <c r="B120" s="5" t="s">
        <v>24</v>
      </c>
      <c r="C120" s="5" t="s">
        <v>35</v>
      </c>
      <c r="D120" s="5" t="s">
        <v>353</v>
      </c>
      <c r="E120" s="5" t="s">
        <v>354</v>
      </c>
      <c r="F120" s="5" t="s">
        <v>333</v>
      </c>
      <c r="G120" s="5">
        <v>7</v>
      </c>
      <c r="H120" s="5" t="s">
        <v>27</v>
      </c>
      <c r="I120" s="5"/>
      <c r="J120" s="5"/>
      <c r="K120" s="5">
        <v>1</v>
      </c>
      <c r="L120" s="4" t="str">
        <f>VLOOKUP(IF(ISBLANK(J120),C120,LEFT(J120,IFERROR(FIND("_",LEFT(J120,4)),1)-1)),{"","fact";"c","reset";"tc","reset";"ec","reset";"tec","fact";"c32","rate";"c64","rate";"cmpd","";"ec32","diff";"ec64","diff";"f","fact";"family","";"n","raw";"s",""},2,FALSE)</f>
        <v>rate</v>
      </c>
      <c r="M120" s="4" t="str">
        <f t="shared" si="4"/>
        <v/>
      </c>
      <c r="N120" s="5" t="str">
        <f t="shared" si="5"/>
        <v/>
      </c>
      <c r="O120" s="5" t="str">
        <f t="shared" si="6"/>
        <v/>
      </c>
      <c r="P120" s="5" t="str">
        <f t="shared" si="7"/>
        <v/>
      </c>
      <c r="Q120" s="20" t="str">
        <f>IF(ISNUMBER(FIND(VLOOKUP(A120,'CA Mapping'!$A$3:$C$10000,1),A120)),VLOOKUP(A120,'CA Mapping'!$A$3:$C$10000,2),"")</f>
        <v>Client Interop</v>
      </c>
      <c r="R120" s="20" t="str">
        <f>IF(ISNUMBER(FIND(VLOOKUP(A120,'CA Mapping'!$A$3:$C$10000,1),A120)),VLOOKUP(A120,'CA Mapping'!$A$3:$C$10000,3),"")</f>
        <v>Frederic Corniquet</v>
      </c>
      <c r="S120" s="1" t="str">
        <f>IF(ISNUMBER(FIND(VLOOKUP(A120,'Source Code Mapping'!$A$2:$B$10003,1),A120)),VLOOKUP(A120,'Source Code Mapping'!$A$2:$B$10003,2),"")</f>
        <v>sade/src/dart/Dart/server/src/cifs/branchcache/cifs_smb_hash_stat.cxx</v>
      </c>
    </row>
    <row r="121" spans="1:19" ht="30">
      <c r="A121" s="5" t="s">
        <v>355</v>
      </c>
      <c r="B121" s="5" t="s">
        <v>24</v>
      </c>
      <c r="C121" s="5" t="s">
        <v>25</v>
      </c>
      <c r="D121" s="5"/>
      <c r="E121" s="5" t="s">
        <v>356</v>
      </c>
      <c r="F121" s="5"/>
      <c r="G121" s="5">
        <v>-1</v>
      </c>
      <c r="H121" s="5" t="s">
        <v>27</v>
      </c>
      <c r="I121" s="5"/>
      <c r="J121" s="5"/>
      <c r="K121" s="5">
        <v>1</v>
      </c>
      <c r="L121" s="4" t="str">
        <f>VLOOKUP(IF(ISBLANK(J121),C121,LEFT(J121,IFERROR(FIND("_",LEFT(J121,4)),1)-1)),{"","fact";"c","reset";"tc","reset";"ec","reset";"tec","fact";"c32","rate";"c64","rate";"cmpd","";"ec32","diff";"ec64","diff";"f","fact";"family","";"n","raw";"s",""},2,FALSE)</f>
        <v/>
      </c>
      <c r="M121" s="4" t="str">
        <f t="shared" si="4"/>
        <v/>
      </c>
      <c r="N121" s="5" t="str">
        <f t="shared" si="5"/>
        <v/>
      </c>
      <c r="O121" s="5" t="str">
        <f t="shared" si="6"/>
        <v/>
      </c>
      <c r="P121" s="5" t="str">
        <f t="shared" si="7"/>
        <v/>
      </c>
      <c r="Q121" s="20" t="str">
        <f>IF(ISNUMBER(FIND(VLOOKUP(A121,'CA Mapping'!$A$3:$C$10000,1),A121)),VLOOKUP(A121,'CA Mapping'!$A$3:$C$10000,2),"")</f>
        <v>Client Interop</v>
      </c>
      <c r="R121" s="20" t="str">
        <f>IF(ISNUMBER(FIND(VLOOKUP(A121,'CA Mapping'!$A$3:$C$10000,1),A121)),VLOOKUP(A121,'CA Mapping'!$A$3:$C$10000,3),"")</f>
        <v>Frederic Corniquet</v>
      </c>
      <c r="S121" s="1" t="str">
        <f>IF(ISNUMBER(FIND(VLOOKUP(A121,'Source Code Mapping'!$A$2:$B$10003,1),A121)),VLOOKUP(A121,'Source Code Mapping'!$A$2:$B$10003,2),"")</f>
        <v>sade/src/dart/Dart/server/src/cifs/branchcache/cifs_smb_hash_stat.cxx</v>
      </c>
    </row>
    <row r="122" spans="1:19" ht="30">
      <c r="A122" s="5" t="s">
        <v>357</v>
      </c>
      <c r="B122" s="5" t="s">
        <v>24</v>
      </c>
      <c r="C122" s="5" t="s">
        <v>35</v>
      </c>
      <c r="D122" s="5" t="s">
        <v>358</v>
      </c>
      <c r="E122" s="5" t="s">
        <v>359</v>
      </c>
      <c r="F122" s="5" t="s">
        <v>371</v>
      </c>
      <c r="G122" s="5">
        <v>7</v>
      </c>
      <c r="H122" s="5" t="s">
        <v>27</v>
      </c>
      <c r="I122" s="5"/>
      <c r="J122" s="5"/>
      <c r="K122" s="5">
        <v>1000</v>
      </c>
      <c r="L122" s="4" t="str">
        <f>VLOOKUP(IF(ISBLANK(J122),C122,LEFT(J122,IFERROR(FIND("_",LEFT(J122,4)),1)-1)),{"","fact";"c","reset";"tc","reset";"ec","reset";"tec","fact";"c32","rate";"c64","rate";"cmpd","";"ec32","diff";"ec64","diff";"f","fact";"family","";"n","raw";"s",""},2,FALSE)</f>
        <v>rate</v>
      </c>
      <c r="M122" s="4" t="str">
        <f t="shared" si="4"/>
        <v/>
      </c>
      <c r="N122" s="5" t="str">
        <f t="shared" si="5"/>
        <v/>
      </c>
      <c r="O122" s="5" t="str">
        <f t="shared" si="6"/>
        <v/>
      </c>
      <c r="P122" s="5" t="str">
        <f t="shared" si="7"/>
        <v/>
      </c>
      <c r="Q122" s="20" t="str">
        <f>IF(ISNUMBER(FIND(VLOOKUP(A122,'CA Mapping'!$A$3:$C$10000,1),A122)),VLOOKUP(A122,'CA Mapping'!$A$3:$C$10000,2),"")</f>
        <v>Client Interop</v>
      </c>
      <c r="R122" s="20" t="str">
        <f>IF(ISNUMBER(FIND(VLOOKUP(A122,'CA Mapping'!$A$3:$C$10000,1),A122)),VLOOKUP(A122,'CA Mapping'!$A$3:$C$10000,3),"")</f>
        <v>Frederic Corniquet</v>
      </c>
      <c r="S122" s="1" t="str">
        <f>IF(ISNUMBER(FIND(VLOOKUP(A122,'Source Code Mapping'!$A$2:$B$10003,1),A122)),VLOOKUP(A122,'Source Code Mapping'!$A$2:$B$10003,2),"")</f>
        <v>sade/src/dart/Dart/server/src/cifs/branchcache/cifs_smb_hash_stat.cxx</v>
      </c>
    </row>
    <row r="123" spans="1:19" ht="30">
      <c r="A123" s="5" t="s">
        <v>360</v>
      </c>
      <c r="B123" s="5" t="s">
        <v>24</v>
      </c>
      <c r="C123" s="5" t="s">
        <v>35</v>
      </c>
      <c r="D123" s="5" t="s">
        <v>361</v>
      </c>
      <c r="E123" s="5" t="s">
        <v>362</v>
      </c>
      <c r="F123" s="5" t="s">
        <v>333</v>
      </c>
      <c r="G123" s="5">
        <v>7</v>
      </c>
      <c r="H123" s="5" t="s">
        <v>27</v>
      </c>
      <c r="I123" s="5"/>
      <c r="J123" s="5"/>
      <c r="K123" s="5">
        <v>1</v>
      </c>
      <c r="L123" s="4" t="str">
        <f>VLOOKUP(IF(ISBLANK(J123),C123,LEFT(J123,IFERROR(FIND("_",LEFT(J123,4)),1)-1)),{"","fact";"c","reset";"tc","reset";"ec","reset";"tec","fact";"c32","rate";"c64","rate";"cmpd","";"ec32","diff";"ec64","diff";"f","fact";"family","";"n","raw";"s",""},2,FALSE)</f>
        <v>rate</v>
      </c>
      <c r="M123" s="4" t="str">
        <f t="shared" si="4"/>
        <v/>
      </c>
      <c r="N123" s="5" t="str">
        <f t="shared" si="5"/>
        <v/>
      </c>
      <c r="O123" s="5" t="str">
        <f t="shared" si="6"/>
        <v/>
      </c>
      <c r="P123" s="5" t="str">
        <f t="shared" si="7"/>
        <v/>
      </c>
      <c r="Q123" s="20" t="str">
        <f>IF(ISNUMBER(FIND(VLOOKUP(A123,'CA Mapping'!$A$3:$C$10000,1),A123)),VLOOKUP(A123,'CA Mapping'!$A$3:$C$10000,2),"")</f>
        <v>Client Interop</v>
      </c>
      <c r="R123" s="20" t="str">
        <f>IF(ISNUMBER(FIND(VLOOKUP(A123,'CA Mapping'!$A$3:$C$10000,1),A123)),VLOOKUP(A123,'CA Mapping'!$A$3:$C$10000,3),"")</f>
        <v>Frederic Corniquet</v>
      </c>
      <c r="S123" s="1" t="str">
        <f>IF(ISNUMBER(FIND(VLOOKUP(A123,'Source Code Mapping'!$A$2:$B$10003,1),A123)),VLOOKUP(A123,'Source Code Mapping'!$A$2:$B$10003,2),"")</f>
        <v>sade/src/dart/Dart/server/src/cifs/branchcache/cifs_smb_hash_stat.cxx</v>
      </c>
    </row>
    <row r="124" spans="1:19" ht="30">
      <c r="A124" s="5" t="s">
        <v>363</v>
      </c>
      <c r="B124" s="5" t="s">
        <v>24</v>
      </c>
      <c r="C124" s="5" t="s">
        <v>35</v>
      </c>
      <c r="D124" s="5" t="s">
        <v>364</v>
      </c>
      <c r="E124" s="5" t="s">
        <v>365</v>
      </c>
      <c r="F124" s="5" t="s">
        <v>333</v>
      </c>
      <c r="G124" s="5">
        <v>7</v>
      </c>
      <c r="H124" s="5" t="s">
        <v>27</v>
      </c>
      <c r="I124" s="5"/>
      <c r="J124" s="5"/>
      <c r="K124" s="5">
        <v>1</v>
      </c>
      <c r="L124" s="4" t="str">
        <f>VLOOKUP(IF(ISBLANK(J124),C124,LEFT(J124,IFERROR(FIND("_",LEFT(J124,4)),1)-1)),{"","fact";"c","reset";"tc","reset";"ec","reset";"tec","fact";"c32","rate";"c64","rate";"cmpd","";"ec32","diff";"ec64","diff";"f","fact";"family","";"n","raw";"s",""},2,FALSE)</f>
        <v>rate</v>
      </c>
      <c r="M124" s="4" t="str">
        <f t="shared" si="4"/>
        <v/>
      </c>
      <c r="N124" s="5" t="str">
        <f t="shared" si="5"/>
        <v/>
      </c>
      <c r="O124" s="5" t="str">
        <f t="shared" si="6"/>
        <v/>
      </c>
      <c r="P124" s="5" t="str">
        <f t="shared" si="7"/>
        <v/>
      </c>
      <c r="Q124" s="20" t="str">
        <f>IF(ISNUMBER(FIND(VLOOKUP(A124,'CA Mapping'!$A$3:$C$10000,1),A124)),VLOOKUP(A124,'CA Mapping'!$A$3:$C$10000,2),"")</f>
        <v>Client Interop</v>
      </c>
      <c r="R124" s="20" t="str">
        <f>IF(ISNUMBER(FIND(VLOOKUP(A124,'CA Mapping'!$A$3:$C$10000,1),A124)),VLOOKUP(A124,'CA Mapping'!$A$3:$C$10000,3),"")</f>
        <v>Frederic Corniquet</v>
      </c>
      <c r="S124" s="1" t="str">
        <f>IF(ISNUMBER(FIND(VLOOKUP(A124,'Source Code Mapping'!$A$2:$B$10003,1),A124)),VLOOKUP(A124,'Source Code Mapping'!$A$2:$B$10003,2),"")</f>
        <v>sade/src/dart/Dart/server/src/cifs/branchcache/cifs_smb_hash_stat.cxx</v>
      </c>
    </row>
    <row r="125" spans="1:19" ht="30">
      <c r="A125" s="5" t="s">
        <v>366</v>
      </c>
      <c r="B125" s="5" t="s">
        <v>24</v>
      </c>
      <c r="C125" s="5" t="s">
        <v>25</v>
      </c>
      <c r="D125" s="5"/>
      <c r="E125" s="5" t="s">
        <v>367</v>
      </c>
      <c r="F125" s="5"/>
      <c r="G125" s="5">
        <v>-1</v>
      </c>
      <c r="H125" s="5" t="s">
        <v>27</v>
      </c>
      <c r="I125" s="5"/>
      <c r="J125" s="5"/>
      <c r="K125" s="5">
        <v>1</v>
      </c>
      <c r="L125" s="4" t="str">
        <f>VLOOKUP(IF(ISBLANK(J125),C125,LEFT(J125,IFERROR(FIND("_",LEFT(J125,4)),1)-1)),{"","fact";"c","reset";"tc","reset";"ec","reset";"tec","fact";"c32","rate";"c64","rate";"cmpd","";"ec32","diff";"ec64","diff";"f","fact";"family","";"n","raw";"s",""},2,FALSE)</f>
        <v/>
      </c>
      <c r="M125" s="4" t="str">
        <f t="shared" si="4"/>
        <v/>
      </c>
      <c r="N125" s="5" t="str">
        <f t="shared" si="5"/>
        <v/>
      </c>
      <c r="O125" s="5" t="str">
        <f t="shared" si="6"/>
        <v/>
      </c>
      <c r="P125" s="5" t="str">
        <f t="shared" si="7"/>
        <v/>
      </c>
      <c r="Q125" s="20" t="str">
        <f>IF(ISNUMBER(FIND(VLOOKUP(A125,'CA Mapping'!$A$3:$C$10000,1),A125)),VLOOKUP(A125,'CA Mapping'!$A$3:$C$10000,2),"")</f>
        <v>Client Interop</v>
      </c>
      <c r="R125" s="20" t="str">
        <f>IF(ISNUMBER(FIND(VLOOKUP(A125,'CA Mapping'!$A$3:$C$10000,1),A125)),VLOOKUP(A125,'CA Mapping'!$A$3:$C$10000,3),"")</f>
        <v>Frederic Corniquet</v>
      </c>
      <c r="S125" s="1" t="str">
        <f>IF(ISNUMBER(FIND(VLOOKUP(A125,'Source Code Mapping'!$A$2:$B$10003,1),A125)),VLOOKUP(A125,'Source Code Mapping'!$A$2:$B$10003,2),"")</f>
        <v>sade/src/dart/Dart/server/src/cifs/branchcache/cifs_smb_hash_stat.cxx</v>
      </c>
    </row>
    <row r="126" spans="1:19" ht="30">
      <c r="A126" s="5" t="s">
        <v>368</v>
      </c>
      <c r="B126" s="5" t="s">
        <v>24</v>
      </c>
      <c r="C126" s="5" t="s">
        <v>145</v>
      </c>
      <c r="D126" s="5" t="s">
        <v>369</v>
      </c>
      <c r="E126" s="5" t="s">
        <v>370</v>
      </c>
      <c r="F126" s="5" t="s">
        <v>371</v>
      </c>
      <c r="G126" s="5">
        <v>7</v>
      </c>
      <c r="H126" s="5" t="s">
        <v>27</v>
      </c>
      <c r="I126" s="5"/>
      <c r="J126" s="5"/>
      <c r="K126" s="5">
        <v>1</v>
      </c>
      <c r="L126" s="4" t="str">
        <f>VLOOKUP(IF(ISBLANK(J126),C126,LEFT(J126,IFERROR(FIND("_",LEFT(J126,4)),1)-1)),{"","fact";"c","reset";"tc","reset";"ec","reset";"tec","fact";"c32","rate";"c64","rate";"cmpd","";"ec32","diff";"ec64","diff";"f","fact";"family","";"n","raw";"s",""},2,FALSE)</f>
        <v>fact</v>
      </c>
      <c r="M126" s="4" t="str">
        <f t="shared" si="4"/>
        <v/>
      </c>
      <c r="N126" s="5" t="str">
        <f t="shared" si="5"/>
        <v/>
      </c>
      <c r="O126" s="5" t="str">
        <f t="shared" si="6"/>
        <v/>
      </c>
      <c r="P126" s="5" t="str">
        <f t="shared" si="7"/>
        <v/>
      </c>
      <c r="Q126" s="20" t="str">
        <f>IF(ISNUMBER(FIND(VLOOKUP(A126,'CA Mapping'!$A$3:$C$10000,1),A126)),VLOOKUP(A126,'CA Mapping'!$A$3:$C$10000,2),"")</f>
        <v>Client Interop</v>
      </c>
      <c r="R126" s="20" t="str">
        <f>IF(ISNUMBER(FIND(VLOOKUP(A126,'CA Mapping'!$A$3:$C$10000,1),A126)),VLOOKUP(A126,'CA Mapping'!$A$3:$C$10000,3),"")</f>
        <v>Frederic Corniquet</v>
      </c>
      <c r="S126" s="1" t="str">
        <f>IF(ISNUMBER(FIND(VLOOKUP(A126,'Source Code Mapping'!$A$2:$B$10003,1),A126)),VLOOKUP(A126,'Source Code Mapping'!$A$2:$B$10003,2),"")</f>
        <v>sade/src/dart/Dart/server/src/cifs/branchcache/cifs_smb_hash_stat.cxx</v>
      </c>
    </row>
    <row r="127" spans="1:19" ht="30">
      <c r="A127" s="5" t="s">
        <v>372</v>
      </c>
      <c r="B127" s="5" t="s">
        <v>24</v>
      </c>
      <c r="C127" s="5" t="s">
        <v>145</v>
      </c>
      <c r="D127" s="5" t="s">
        <v>373</v>
      </c>
      <c r="E127" s="5" t="s">
        <v>374</v>
      </c>
      <c r="F127" s="5" t="s">
        <v>371</v>
      </c>
      <c r="G127" s="5">
        <v>7</v>
      </c>
      <c r="H127" s="5" t="s">
        <v>27</v>
      </c>
      <c r="I127" s="5"/>
      <c r="J127" s="5"/>
      <c r="K127" s="5">
        <v>1000</v>
      </c>
      <c r="L127" s="4" t="str">
        <f>VLOOKUP(IF(ISBLANK(J127),C127,LEFT(J127,IFERROR(FIND("_",LEFT(J127,4)),1)-1)),{"","fact";"c","reset";"tc","reset";"ec","reset";"tec","fact";"c32","rate";"c64","rate";"cmpd","";"ec32","diff";"ec64","diff";"f","fact";"family","";"n","raw";"s",""},2,FALSE)</f>
        <v>fact</v>
      </c>
      <c r="M127" s="4" t="str">
        <f t="shared" si="4"/>
        <v/>
      </c>
      <c r="N127" s="5" t="str">
        <f t="shared" si="5"/>
        <v/>
      </c>
      <c r="O127" s="5" t="str">
        <f t="shared" si="6"/>
        <v/>
      </c>
      <c r="P127" s="5" t="str">
        <f t="shared" si="7"/>
        <v/>
      </c>
      <c r="Q127" s="20" t="str">
        <f>IF(ISNUMBER(FIND(VLOOKUP(A127,'CA Mapping'!$A$3:$C$10000,1),A127)),VLOOKUP(A127,'CA Mapping'!$A$3:$C$10000,2),"")</f>
        <v>Client Interop</v>
      </c>
      <c r="R127" s="20" t="str">
        <f>IF(ISNUMBER(FIND(VLOOKUP(A127,'CA Mapping'!$A$3:$C$10000,1),A127)),VLOOKUP(A127,'CA Mapping'!$A$3:$C$10000,3),"")</f>
        <v>Frederic Corniquet</v>
      </c>
      <c r="S127" s="1" t="str">
        <f>IF(ISNUMBER(FIND(VLOOKUP(A127,'Source Code Mapping'!$A$2:$B$10003,1),A127)),VLOOKUP(A127,'Source Code Mapping'!$A$2:$B$10003,2),"")</f>
        <v>sade/src/dart/Dart/server/src/cifs/branchcache/cifs_smb_hash_stat.cxx</v>
      </c>
    </row>
    <row r="128" spans="1:19" ht="30">
      <c r="A128" s="5" t="s">
        <v>375</v>
      </c>
      <c r="B128" s="5" t="s">
        <v>24</v>
      </c>
      <c r="C128" s="5" t="s">
        <v>145</v>
      </c>
      <c r="D128" s="5" t="s">
        <v>376</v>
      </c>
      <c r="E128" s="5" t="s">
        <v>377</v>
      </c>
      <c r="F128" s="5" t="s">
        <v>371</v>
      </c>
      <c r="G128" s="5">
        <v>7</v>
      </c>
      <c r="H128" s="5" t="s">
        <v>27</v>
      </c>
      <c r="I128" s="5"/>
      <c r="J128" s="5"/>
      <c r="K128" s="5">
        <v>1</v>
      </c>
      <c r="L128" s="4" t="str">
        <f>VLOOKUP(IF(ISBLANK(J128),C128,LEFT(J128,IFERROR(FIND("_",LEFT(J128,4)),1)-1)),{"","fact";"c","reset";"tc","reset";"ec","reset";"tec","fact";"c32","rate";"c64","rate";"cmpd","";"ec32","diff";"ec64","diff";"f","fact";"family","";"n","raw";"s",""},2,FALSE)</f>
        <v>fact</v>
      </c>
      <c r="M128" s="4" t="str">
        <f t="shared" si="4"/>
        <v/>
      </c>
      <c r="N128" s="5" t="str">
        <f t="shared" si="5"/>
        <v/>
      </c>
      <c r="O128" s="5" t="str">
        <f t="shared" si="6"/>
        <v/>
      </c>
      <c r="P128" s="5" t="str">
        <f t="shared" si="7"/>
        <v/>
      </c>
      <c r="Q128" s="20" t="str">
        <f>IF(ISNUMBER(FIND(VLOOKUP(A128,'CA Mapping'!$A$3:$C$10000,1),A128)),VLOOKUP(A128,'CA Mapping'!$A$3:$C$10000,2),"")</f>
        <v>Client Interop</v>
      </c>
      <c r="R128" s="20" t="str">
        <f>IF(ISNUMBER(FIND(VLOOKUP(A128,'CA Mapping'!$A$3:$C$10000,1),A128)),VLOOKUP(A128,'CA Mapping'!$A$3:$C$10000,3),"")</f>
        <v>Frederic Corniquet</v>
      </c>
      <c r="S128" s="1" t="str">
        <f>IF(ISNUMBER(FIND(VLOOKUP(A128,'Source Code Mapping'!$A$2:$B$10003,1),A128)),VLOOKUP(A128,'Source Code Mapping'!$A$2:$B$10003,2),"")</f>
        <v>sade/src/dart/Dart/server/src/cifs/branchcache/cifs_smb_hash_stat.cxx</v>
      </c>
    </row>
    <row r="129" spans="1:19" ht="30">
      <c r="A129" s="5" t="s">
        <v>378</v>
      </c>
      <c r="B129" s="5" t="s">
        <v>24</v>
      </c>
      <c r="C129" s="5" t="s">
        <v>145</v>
      </c>
      <c r="D129" s="5" t="s">
        <v>369</v>
      </c>
      <c r="E129" s="5" t="s">
        <v>379</v>
      </c>
      <c r="F129" s="5" t="s">
        <v>380</v>
      </c>
      <c r="G129" s="5">
        <v>7</v>
      </c>
      <c r="H129" s="5" t="s">
        <v>27</v>
      </c>
      <c r="I129" s="5"/>
      <c r="J129" s="5"/>
      <c r="K129" s="5">
        <v>1</v>
      </c>
      <c r="L129" s="4" t="str">
        <f>VLOOKUP(IF(ISBLANK(J129),C129,LEFT(J129,IFERROR(FIND("_",LEFT(J129,4)),1)-1)),{"","fact";"c","reset";"tc","reset";"ec","reset";"tec","fact";"c32","rate";"c64","rate";"cmpd","";"ec32","diff";"ec64","diff";"f","fact";"family","";"n","raw";"s",""},2,FALSE)</f>
        <v>fact</v>
      </c>
      <c r="M129" s="4" t="str">
        <f t="shared" si="4"/>
        <v/>
      </c>
      <c r="N129" s="5" t="str">
        <f t="shared" si="5"/>
        <v/>
      </c>
      <c r="O129" s="5" t="str">
        <f t="shared" si="6"/>
        <v/>
      </c>
      <c r="P129" s="5" t="str">
        <f t="shared" si="7"/>
        <v/>
      </c>
      <c r="Q129" s="20" t="str">
        <f>IF(ISNUMBER(FIND(VLOOKUP(A129,'CA Mapping'!$A$3:$C$10000,1),A129)),VLOOKUP(A129,'CA Mapping'!$A$3:$C$10000,2),"")</f>
        <v>Client Interop</v>
      </c>
      <c r="R129" s="20" t="str">
        <f>IF(ISNUMBER(FIND(VLOOKUP(A129,'CA Mapping'!$A$3:$C$10000,1),A129)),VLOOKUP(A129,'CA Mapping'!$A$3:$C$10000,3),"")</f>
        <v>Frederic Corniquet</v>
      </c>
      <c r="S129" s="1" t="str">
        <f>IF(ISNUMBER(FIND(VLOOKUP(A129,'Source Code Mapping'!$A$2:$B$10003,1),A129)),VLOOKUP(A129,'Source Code Mapping'!$A$2:$B$10003,2),"")</f>
        <v>sade/src/dart/Dart/server/src/cifs/branchcache/cifs_smb_hash_stat.cxx</v>
      </c>
    </row>
    <row r="130" spans="1:19" ht="30">
      <c r="A130" s="5" t="s">
        <v>381</v>
      </c>
      <c r="B130" s="5" t="s">
        <v>24</v>
      </c>
      <c r="C130" s="5" t="s">
        <v>145</v>
      </c>
      <c r="D130" s="5" t="s">
        <v>373</v>
      </c>
      <c r="E130" s="5" t="s">
        <v>382</v>
      </c>
      <c r="F130" s="5" t="s">
        <v>380</v>
      </c>
      <c r="G130" s="5">
        <v>7</v>
      </c>
      <c r="H130" s="5" t="s">
        <v>27</v>
      </c>
      <c r="I130" s="5"/>
      <c r="J130" s="5"/>
      <c r="K130" s="5">
        <v>1</v>
      </c>
      <c r="L130" s="4" t="str">
        <f>VLOOKUP(IF(ISBLANK(J130),C130,LEFT(J130,IFERROR(FIND("_",LEFT(J130,4)),1)-1)),{"","fact";"c","reset";"tc","reset";"ec","reset";"tec","fact";"c32","rate";"c64","rate";"cmpd","";"ec32","diff";"ec64","diff";"f","fact";"family","";"n","raw";"s",""},2,FALSE)</f>
        <v>fact</v>
      </c>
      <c r="M130" s="4" t="str">
        <f t="shared" si="4"/>
        <v/>
      </c>
      <c r="N130" s="5" t="str">
        <f t="shared" si="5"/>
        <v/>
      </c>
      <c r="O130" s="5" t="str">
        <f t="shared" si="6"/>
        <v/>
      </c>
      <c r="P130" s="5" t="str">
        <f t="shared" si="7"/>
        <v/>
      </c>
      <c r="Q130" s="20" t="str">
        <f>IF(ISNUMBER(FIND(VLOOKUP(A130,'CA Mapping'!$A$3:$C$10000,1),A130)),VLOOKUP(A130,'CA Mapping'!$A$3:$C$10000,2),"")</f>
        <v>Client Interop</v>
      </c>
      <c r="R130" s="20" t="str">
        <f>IF(ISNUMBER(FIND(VLOOKUP(A130,'CA Mapping'!$A$3:$C$10000,1),A130)),VLOOKUP(A130,'CA Mapping'!$A$3:$C$10000,3),"")</f>
        <v>Frederic Corniquet</v>
      </c>
      <c r="S130" s="1" t="str">
        <f>IF(ISNUMBER(FIND(VLOOKUP(A130,'Source Code Mapping'!$A$2:$B$10003,1),A130)),VLOOKUP(A130,'Source Code Mapping'!$A$2:$B$10003,2),"")</f>
        <v>sade/src/dart/Dart/server/src/cifs/branchcache/cifs_smb_hash_stat.cxx</v>
      </c>
    </row>
    <row r="131" spans="1:19" ht="30">
      <c r="A131" s="5" t="s">
        <v>383</v>
      </c>
      <c r="B131" s="5" t="s">
        <v>24</v>
      </c>
      <c r="C131" s="5" t="s">
        <v>145</v>
      </c>
      <c r="D131" s="5" t="s">
        <v>376</v>
      </c>
      <c r="E131" s="5" t="s">
        <v>384</v>
      </c>
      <c r="F131" s="5" t="s">
        <v>380</v>
      </c>
      <c r="G131" s="5">
        <v>7</v>
      </c>
      <c r="H131" s="5" t="s">
        <v>27</v>
      </c>
      <c r="I131" s="5"/>
      <c r="J131" s="5"/>
      <c r="K131" s="5">
        <v>1</v>
      </c>
      <c r="L131" s="4" t="str">
        <f>VLOOKUP(IF(ISBLANK(J131),C131,LEFT(J131,IFERROR(FIND("_",LEFT(J131,4)),1)-1)),{"","fact";"c","reset";"tc","reset";"ec","reset";"tec","fact";"c32","rate";"c64","rate";"cmpd","";"ec32","diff";"ec64","diff";"f","fact";"family","";"n","raw";"s",""},2,FALSE)</f>
        <v>fact</v>
      </c>
      <c r="M131" s="4" t="str">
        <f t="shared" ref="M131:M194" si="8">IF(N131="div",CONCATENATE(O131," / ",P131),IF(N131="sub",CONCATENATE(O131," - ",P131),IF(N131="add",CONCATENATE(O131," + ",P131),IF(N131="mult",CONCATENATE(O131," * ",P131),IF(N131="pct",CONCATENATE("100 * ",O131," / ",P131),IF(N131="sum",CONCATENATE("∑ (",O131,IF(LEN(P131)=0,""," + "),SUBSTITUTE(P131,","," + "),")"),""))))))</f>
        <v/>
      </c>
      <c r="N131" s="5" t="str">
        <f t="shared" si="5"/>
        <v/>
      </c>
      <c r="O131" s="5" t="str">
        <f t="shared" si="6"/>
        <v/>
      </c>
      <c r="P131" s="5" t="str">
        <f t="shared" si="7"/>
        <v/>
      </c>
      <c r="Q131" s="20" t="str">
        <f>IF(ISNUMBER(FIND(VLOOKUP(A131,'CA Mapping'!$A$3:$C$10000,1),A131)),VLOOKUP(A131,'CA Mapping'!$A$3:$C$10000,2),"")</f>
        <v>Client Interop</v>
      </c>
      <c r="R131" s="20" t="str">
        <f>IF(ISNUMBER(FIND(VLOOKUP(A131,'CA Mapping'!$A$3:$C$10000,1),A131)),VLOOKUP(A131,'CA Mapping'!$A$3:$C$10000,3),"")</f>
        <v>Frederic Corniquet</v>
      </c>
      <c r="S131" s="1" t="str">
        <f>IF(ISNUMBER(FIND(VLOOKUP(A131,'Source Code Mapping'!$A$2:$B$10003,1),A131)),VLOOKUP(A131,'Source Code Mapping'!$A$2:$B$10003,2),"")</f>
        <v>sade/src/dart/Dart/server/src/cifs/branchcache/cifs_smb_hash_stat.cxx</v>
      </c>
    </row>
    <row r="132" spans="1:19" ht="30">
      <c r="A132" s="5" t="s">
        <v>385</v>
      </c>
      <c r="B132" s="5" t="s">
        <v>24</v>
      </c>
      <c r="C132" s="5" t="s">
        <v>145</v>
      </c>
      <c r="D132" s="5" t="s">
        <v>386</v>
      </c>
      <c r="E132" s="5" t="s">
        <v>387</v>
      </c>
      <c r="F132" s="5" t="s">
        <v>388</v>
      </c>
      <c r="G132" s="5">
        <v>7</v>
      </c>
      <c r="H132" s="5" t="s">
        <v>27</v>
      </c>
      <c r="I132" s="5"/>
      <c r="J132" s="5"/>
      <c r="K132" s="5">
        <v>1</v>
      </c>
      <c r="L132" s="4" t="str">
        <f>VLOOKUP(IF(ISBLANK(J132),C132,LEFT(J132,IFERROR(FIND("_",LEFT(J132,4)),1)-1)),{"","fact";"c","reset";"tc","reset";"ec","reset";"tec","fact";"c32","rate";"c64","rate";"cmpd","";"ec32","diff";"ec64","diff";"f","fact";"family","";"n","raw";"s",""},2,FALSE)</f>
        <v>fact</v>
      </c>
      <c r="M132" s="4" t="str">
        <f t="shared" si="8"/>
        <v/>
      </c>
      <c r="N132" s="5" t="str">
        <f t="shared" ref="N132:N195" si="9">IF(ISBLANK(J132),"",RIGHT(LEFT(J132,FIND(",",J132)-1),LEN(LEFT(J132,FIND(",",J132)-1))-IFERROR(FIND("_",LEFT(J132,FIND(",",J132)-1)),0)))</f>
        <v/>
      </c>
      <c r="O132" s="5" t="str">
        <f t="shared" ref="O132:O195" si="10">IF(ISBLANK(J132),"",MID(J132,FIND(",",J132)+1,IFERROR(FIND(",",J132,FIND(",",J132)+1)-FIND(",",J132)-1,LEN(J132))))</f>
        <v/>
      </c>
      <c r="P132" s="5" t="str">
        <f t="shared" ref="P132:P195" si="11">IF(ISBLANK(J132),"",IFERROR(RIGHT(J132,LEN(J132)-FIND(",",J132,FIND(",",J132)+1)),""))</f>
        <v/>
      </c>
      <c r="Q132" s="20" t="str">
        <f>IF(ISNUMBER(FIND(VLOOKUP(A132,'CA Mapping'!$A$3:$C$10000,1),A132)),VLOOKUP(A132,'CA Mapping'!$A$3:$C$10000,2),"")</f>
        <v>Client Interop</v>
      </c>
      <c r="R132" s="20" t="str">
        <f>IF(ISNUMBER(FIND(VLOOKUP(A132,'CA Mapping'!$A$3:$C$10000,1),A132)),VLOOKUP(A132,'CA Mapping'!$A$3:$C$10000,3),"")</f>
        <v>Frederic Corniquet</v>
      </c>
      <c r="S132" s="1" t="str">
        <f>IF(ISNUMBER(FIND(VLOOKUP(A132,'Source Code Mapping'!$A$2:$B$10003,1),A132)),VLOOKUP(A132,'Source Code Mapping'!$A$2:$B$10003,2),"")</f>
        <v>sade/src/dart/Dart/server/src/cifs/branchcache/cifs_smb_hash_stat.cxx</v>
      </c>
    </row>
    <row r="133" spans="1:19" ht="30">
      <c r="A133" s="5" t="s">
        <v>389</v>
      </c>
      <c r="B133" s="5" t="s">
        <v>24</v>
      </c>
      <c r="C133" s="5" t="s">
        <v>145</v>
      </c>
      <c r="D133" s="5" t="s">
        <v>242</v>
      </c>
      <c r="E133" s="5" t="s">
        <v>390</v>
      </c>
      <c r="F133" s="5" t="s">
        <v>340</v>
      </c>
      <c r="G133" s="5">
        <v>7</v>
      </c>
      <c r="H133" s="5" t="s">
        <v>27</v>
      </c>
      <c r="I133" s="5"/>
      <c r="J133" s="5"/>
      <c r="K133" s="5">
        <v>1</v>
      </c>
      <c r="L133" s="4" t="str">
        <f>VLOOKUP(IF(ISBLANK(J133),C133,LEFT(J133,IFERROR(FIND("_",LEFT(J133,4)),1)-1)),{"","fact";"c","reset";"tc","reset";"ec","reset";"tec","fact";"c32","rate";"c64","rate";"cmpd","";"ec32","diff";"ec64","diff";"f","fact";"family","";"n","raw";"s",""},2,FALSE)</f>
        <v>fact</v>
      </c>
      <c r="M133" s="4" t="str">
        <f t="shared" si="8"/>
        <v/>
      </c>
      <c r="N133" s="5" t="str">
        <f t="shared" si="9"/>
        <v/>
      </c>
      <c r="O133" s="5" t="str">
        <f t="shared" si="10"/>
        <v/>
      </c>
      <c r="P133" s="5" t="str">
        <f t="shared" si="11"/>
        <v/>
      </c>
      <c r="Q133" s="20" t="str">
        <f>IF(ISNUMBER(FIND(VLOOKUP(A133,'CA Mapping'!$A$3:$C$10000,1),A133)),VLOOKUP(A133,'CA Mapping'!$A$3:$C$10000,2),"")</f>
        <v>Client Interop</v>
      </c>
      <c r="R133" s="20" t="str">
        <f>IF(ISNUMBER(FIND(VLOOKUP(A133,'CA Mapping'!$A$3:$C$10000,1),A133)),VLOOKUP(A133,'CA Mapping'!$A$3:$C$10000,3),"")</f>
        <v>Frederic Corniquet</v>
      </c>
      <c r="S133" s="1" t="str">
        <f>IF(ISNUMBER(FIND(VLOOKUP(A133,'Source Code Mapping'!$A$2:$B$10003,1),A133)),VLOOKUP(A133,'Source Code Mapping'!$A$2:$B$10003,2),"")</f>
        <v>sade/src/dart/Dart/server/src/cifs/branchcache/cifs_smb_hash_stat.cxx</v>
      </c>
    </row>
    <row r="134" spans="1:19" ht="30">
      <c r="A134" s="5" t="s">
        <v>391</v>
      </c>
      <c r="B134" s="5" t="s">
        <v>24</v>
      </c>
      <c r="C134" s="5" t="s">
        <v>145</v>
      </c>
      <c r="D134" s="5" t="s">
        <v>392</v>
      </c>
      <c r="E134" s="5" t="s">
        <v>393</v>
      </c>
      <c r="F134" s="5" t="s">
        <v>340</v>
      </c>
      <c r="G134" s="5">
        <v>7</v>
      </c>
      <c r="H134" s="5" t="s">
        <v>27</v>
      </c>
      <c r="I134" s="5"/>
      <c r="J134" s="5"/>
      <c r="K134" s="5">
        <v>1</v>
      </c>
      <c r="L134" s="4" t="str">
        <f>VLOOKUP(IF(ISBLANK(J134),C134,LEFT(J134,IFERROR(FIND("_",LEFT(J134,4)),1)-1)),{"","fact";"c","reset";"tc","reset";"ec","reset";"tec","fact";"c32","rate";"c64","rate";"cmpd","";"ec32","diff";"ec64","diff";"f","fact";"family","";"n","raw";"s",""},2,FALSE)</f>
        <v>fact</v>
      </c>
      <c r="M134" s="4" t="str">
        <f t="shared" si="8"/>
        <v/>
      </c>
      <c r="N134" s="5" t="str">
        <f t="shared" si="9"/>
        <v/>
      </c>
      <c r="O134" s="5" t="str">
        <f t="shared" si="10"/>
        <v/>
      </c>
      <c r="P134" s="5" t="str">
        <f t="shared" si="11"/>
        <v/>
      </c>
      <c r="Q134" s="20" t="str">
        <f>IF(ISNUMBER(FIND(VLOOKUP(A134,'CA Mapping'!$A$3:$C$10000,1),A134)),VLOOKUP(A134,'CA Mapping'!$A$3:$C$10000,2),"")</f>
        <v>Client Interop</v>
      </c>
      <c r="R134" s="20" t="str">
        <f>IF(ISNUMBER(FIND(VLOOKUP(A134,'CA Mapping'!$A$3:$C$10000,1),A134)),VLOOKUP(A134,'CA Mapping'!$A$3:$C$10000,3),"")</f>
        <v>Frederic Corniquet</v>
      </c>
      <c r="S134" s="1" t="str">
        <f>IF(ISNUMBER(FIND(VLOOKUP(A134,'Source Code Mapping'!$A$2:$B$10003,1),A134)),VLOOKUP(A134,'Source Code Mapping'!$A$2:$B$10003,2),"")</f>
        <v>sade/src/dart/Dart/server/src/cifs/branchcache/cifs_smb_hash_stat.cxx</v>
      </c>
    </row>
    <row r="135" spans="1:19">
      <c r="A135" s="5" t="s">
        <v>394</v>
      </c>
      <c r="B135" s="5" t="s">
        <v>24</v>
      </c>
      <c r="C135" s="5" t="s">
        <v>30</v>
      </c>
      <c r="D135" s="5" t="s">
        <v>395</v>
      </c>
      <c r="E135" s="5" t="s">
        <v>396</v>
      </c>
      <c r="F135" s="5"/>
      <c r="G135" s="5">
        <v>10</v>
      </c>
      <c r="H135" s="5" t="s">
        <v>27</v>
      </c>
      <c r="I135" s="5">
        <v>-1</v>
      </c>
      <c r="J135" s="5"/>
      <c r="K135" s="5">
        <v>1</v>
      </c>
      <c r="L135" s="4" t="str">
        <f>VLOOKUP(IF(ISBLANK(J135),C135,LEFT(J135,IFERROR(FIND("_",LEFT(J135,4)),1)-1)),{"","fact";"c","reset";"tc","reset";"ec","reset";"tec","fact";"c32","rate";"c64","rate";"cmpd","";"ec32","diff";"ec64","diff";"f","fact";"family","";"n","raw";"s",""},2,FALSE)</f>
        <v/>
      </c>
      <c r="M135" s="4" t="str">
        <f t="shared" si="8"/>
        <v/>
      </c>
      <c r="N135" s="5" t="str">
        <f t="shared" si="9"/>
        <v/>
      </c>
      <c r="O135" s="5" t="str">
        <f t="shared" si="10"/>
        <v/>
      </c>
      <c r="P135" s="5" t="str">
        <f t="shared" si="11"/>
        <v/>
      </c>
      <c r="Q135" s="20" t="str">
        <f>IF(ISNUMBER(FIND(VLOOKUP(A135,'CA Mapping'!$A$3:$C$10000,1),A135)),VLOOKUP(A135,'CA Mapping'!$A$3:$C$10000,2),"")</f>
        <v>Client Interop</v>
      </c>
      <c r="R135" s="20" t="str">
        <f>IF(ISNUMBER(FIND(VLOOKUP(A135,'CA Mapping'!$A$3:$C$10000,1),A135)),VLOOKUP(A135,'CA Mapping'!$A$3:$C$10000,3),"")</f>
        <v>Frederic Corniquet</v>
      </c>
      <c r="S135" s="1" t="str">
        <f>IF(ISNUMBER(FIND(VLOOKUP(A135,'Source Code Mapping'!$A$2:$B$10003,1),A135)),VLOOKUP(A135,'Source Code Mapping'!$A$2:$B$10003,2),"")</f>
        <v>sade/src/dart/Dart/server/src/cifs/cnx/cifs_os_strings.cxx</v>
      </c>
    </row>
    <row r="136" spans="1:19">
      <c r="A136" s="5" t="s">
        <v>397</v>
      </c>
      <c r="B136" s="5" t="s">
        <v>24</v>
      </c>
      <c r="C136" s="5" t="s">
        <v>35</v>
      </c>
      <c r="D136" s="5" t="s">
        <v>398</v>
      </c>
      <c r="E136" s="5" t="s">
        <v>399</v>
      </c>
      <c r="F136" s="5" t="s">
        <v>242</v>
      </c>
      <c r="G136" s="5">
        <v>-1</v>
      </c>
      <c r="H136" s="5" t="s">
        <v>27</v>
      </c>
      <c r="I136" s="5">
        <v>-1</v>
      </c>
      <c r="J136" s="5"/>
      <c r="K136" s="5">
        <v>1</v>
      </c>
      <c r="L136" s="4" t="str">
        <f>VLOOKUP(IF(ISBLANK(J136),C136,LEFT(J136,IFERROR(FIND("_",LEFT(J136,4)),1)-1)),{"","fact";"c","reset";"tc","reset";"ec","reset";"tec","fact";"c32","rate";"c64","rate";"cmpd","";"ec32","diff";"ec64","diff";"f","fact";"family","";"n","raw";"s",""},2,FALSE)</f>
        <v>rate</v>
      </c>
      <c r="M136" s="4" t="str">
        <f t="shared" si="8"/>
        <v/>
      </c>
      <c r="N136" s="5" t="str">
        <f t="shared" si="9"/>
        <v/>
      </c>
      <c r="O136" s="5" t="str">
        <f t="shared" si="10"/>
        <v/>
      </c>
      <c r="P136" s="5" t="str">
        <f t="shared" si="11"/>
        <v/>
      </c>
      <c r="Q136" s="20" t="str">
        <f>IF(ISNUMBER(FIND(VLOOKUP(A136,'CA Mapping'!$A$3:$C$10000,1),A136)),VLOOKUP(A136,'CA Mapping'!$A$3:$C$10000,2),"")</f>
        <v>Client Interop</v>
      </c>
      <c r="R136" s="20" t="str">
        <f>IF(ISNUMBER(FIND(VLOOKUP(A136,'CA Mapping'!$A$3:$C$10000,1),A136)),VLOOKUP(A136,'CA Mapping'!$A$3:$C$10000,3),"")</f>
        <v>Frederic Corniquet</v>
      </c>
      <c r="S136" s="1" t="str">
        <f>IF(ISNUMBER(FIND(VLOOKUP(A136,'Source Code Mapping'!$A$2:$B$10003,1),A136)),VLOOKUP(A136,'Source Code Mapping'!$A$2:$B$10003,2),"")</f>
        <v>sade/src/dart/Dart/server/src/cifs/cnx/cifs_os_strings.cxx</v>
      </c>
    </row>
    <row r="137" spans="1:19">
      <c r="A137" s="5" t="s">
        <v>400</v>
      </c>
      <c r="B137" s="5" t="s">
        <v>24</v>
      </c>
      <c r="C137" s="5" t="s">
        <v>25</v>
      </c>
      <c r="D137" s="5"/>
      <c r="E137" s="5" t="s">
        <v>401</v>
      </c>
      <c r="F137" s="5"/>
      <c r="G137" s="5">
        <v>-1</v>
      </c>
      <c r="H137" s="5" t="s">
        <v>27</v>
      </c>
      <c r="I137" s="5"/>
      <c r="J137" s="5"/>
      <c r="K137" s="5">
        <v>1</v>
      </c>
      <c r="L137" s="4" t="str">
        <f>VLOOKUP(IF(ISBLANK(J137),C137,LEFT(J137,IFERROR(FIND("_",LEFT(J137,4)),1)-1)),{"","fact";"c","reset";"tc","reset";"ec","reset";"tec","fact";"c32","rate";"c64","rate";"cmpd","";"ec32","diff";"ec64","diff";"f","fact";"family","";"n","raw";"s",""},2,FALSE)</f>
        <v/>
      </c>
      <c r="M137" s="4" t="str">
        <f t="shared" si="8"/>
        <v/>
      </c>
      <c r="N137" s="5" t="str">
        <f t="shared" si="9"/>
        <v/>
      </c>
      <c r="O137" s="5" t="str">
        <f t="shared" si="10"/>
        <v/>
      </c>
      <c r="P137" s="5" t="str">
        <f t="shared" si="11"/>
        <v/>
      </c>
      <c r="Q137" s="20" t="str">
        <f>IF(ISNUMBER(FIND(VLOOKUP(A137,'CA Mapping'!$A$3:$C$10000,1),A137)),VLOOKUP(A137,'CA Mapping'!$A$3:$C$10000,2),"")</f>
        <v>Client Interop</v>
      </c>
      <c r="R137" s="20" t="str">
        <f>IF(ISNUMBER(FIND(VLOOKUP(A137,'CA Mapping'!$A$3:$C$10000,1),A137)),VLOOKUP(A137,'CA Mapping'!$A$3:$C$10000,3),"")</f>
        <v>Frederic Corniquet</v>
      </c>
      <c r="S137" s="1" t="str">
        <f>IF(ISNUMBER(FIND(VLOOKUP(A137,'Source Code Mapping'!$A$2:$B$10003,1),A137)),VLOOKUP(A137,'Source Code Mapping'!$A$2:$B$10003,2),"")</f>
        <v>sade/src/dart/Dart/server/src/cifs/msrpc/server/msrpc_fssc_stat.cxx</v>
      </c>
    </row>
    <row r="138" spans="1:19">
      <c r="A138" s="5" t="s">
        <v>402</v>
      </c>
      <c r="B138" s="5" t="s">
        <v>24</v>
      </c>
      <c r="C138" s="5" t="s">
        <v>25</v>
      </c>
      <c r="D138" s="5"/>
      <c r="E138" s="5" t="s">
        <v>403</v>
      </c>
      <c r="F138" s="5"/>
      <c r="G138" s="5">
        <v>-1</v>
      </c>
      <c r="H138" s="5" t="s">
        <v>27</v>
      </c>
      <c r="I138" s="5"/>
      <c r="J138" s="5"/>
      <c r="K138" s="5">
        <v>1</v>
      </c>
      <c r="L138" s="4" t="str">
        <f>VLOOKUP(IF(ISBLANK(J138),C138,LEFT(J138,IFERROR(FIND("_",LEFT(J138,4)),1)-1)),{"","fact";"c","reset";"tc","reset";"ec","reset";"tec","fact";"c32","rate";"c64","rate";"cmpd","";"ec32","diff";"ec64","diff";"f","fact";"family","";"n","raw";"s",""},2,FALSE)</f>
        <v/>
      </c>
      <c r="M138" s="4" t="str">
        <f t="shared" si="8"/>
        <v/>
      </c>
      <c r="N138" s="5" t="str">
        <f t="shared" si="9"/>
        <v/>
      </c>
      <c r="O138" s="5" t="str">
        <f t="shared" si="10"/>
        <v/>
      </c>
      <c r="P138" s="5" t="str">
        <f t="shared" si="11"/>
        <v/>
      </c>
      <c r="Q138" s="20" t="str">
        <f>IF(ISNUMBER(FIND(VLOOKUP(A138,'CA Mapping'!$A$3:$C$10000,1),A138)),VLOOKUP(A138,'CA Mapping'!$A$3:$C$10000,2),"")</f>
        <v>Client Interop</v>
      </c>
      <c r="R138" s="20" t="str">
        <f>IF(ISNUMBER(FIND(VLOOKUP(A138,'CA Mapping'!$A$3:$C$10000,1),A138)),VLOOKUP(A138,'CA Mapping'!$A$3:$C$10000,3),"")</f>
        <v>Frederic Corniquet</v>
      </c>
      <c r="S138" s="1" t="str">
        <f>IF(ISNUMBER(FIND(VLOOKUP(A138,'Source Code Mapping'!$A$2:$B$10003,1),A138)),VLOOKUP(A138,'Source Code Mapping'!$A$2:$B$10003,2),"")</f>
        <v>sade/src/dart/Dart/server/src/cifs/msrpc/server/msrpc_fssc_stat.cxx</v>
      </c>
    </row>
    <row r="139" spans="1:19">
      <c r="A139" s="5" t="s">
        <v>404</v>
      </c>
      <c r="B139" s="5" t="s">
        <v>24</v>
      </c>
      <c r="C139" s="5" t="s">
        <v>145</v>
      </c>
      <c r="D139" s="5" t="s">
        <v>405</v>
      </c>
      <c r="E139" s="5" t="s">
        <v>406</v>
      </c>
      <c r="F139" s="5" t="s">
        <v>407</v>
      </c>
      <c r="G139" s="5">
        <v>6</v>
      </c>
      <c r="H139" s="5" t="s">
        <v>27</v>
      </c>
      <c r="I139" s="5"/>
      <c r="J139" s="5"/>
      <c r="K139" s="5">
        <v>1</v>
      </c>
      <c r="L139" s="4" t="str">
        <f>VLOOKUP(IF(ISBLANK(J139),C139,LEFT(J139,IFERROR(FIND("_",LEFT(J139,4)),1)-1)),{"","fact";"c","reset";"tc","reset";"ec","reset";"tec","fact";"c32","rate";"c64","rate";"cmpd","";"ec32","diff";"ec64","diff";"f","fact";"family","";"n","raw";"s",""},2,FALSE)</f>
        <v>fact</v>
      </c>
      <c r="M139" s="4" t="str">
        <f t="shared" si="8"/>
        <v/>
      </c>
      <c r="N139" s="5" t="str">
        <f t="shared" si="9"/>
        <v/>
      </c>
      <c r="O139" s="5" t="str">
        <f t="shared" si="10"/>
        <v/>
      </c>
      <c r="P139" s="5" t="str">
        <f t="shared" si="11"/>
        <v/>
      </c>
      <c r="Q139" s="20" t="str">
        <f>IF(ISNUMBER(FIND(VLOOKUP(A139,'CA Mapping'!$A$3:$C$10000,1),A139)),VLOOKUP(A139,'CA Mapping'!$A$3:$C$10000,2),"")</f>
        <v>Client Interop</v>
      </c>
      <c r="R139" s="20" t="str">
        <f>IF(ISNUMBER(FIND(VLOOKUP(A139,'CA Mapping'!$A$3:$C$10000,1),A139)),VLOOKUP(A139,'CA Mapping'!$A$3:$C$10000,3),"")</f>
        <v>Frederic Corniquet</v>
      </c>
      <c r="S139" s="1" t="str">
        <f>IF(ISNUMBER(FIND(VLOOKUP(A139,'Source Code Mapping'!$A$2:$B$10003,1),A139)),VLOOKUP(A139,'Source Code Mapping'!$A$2:$B$10003,2),"")</f>
        <v>sade/src/dart/Dart/server/src/cifs/msrpc/server/msrpc_fssc_stat.cxx</v>
      </c>
    </row>
    <row r="140" spans="1:19">
      <c r="A140" s="5" t="s">
        <v>408</v>
      </c>
      <c r="B140" s="5" t="s">
        <v>24</v>
      </c>
      <c r="C140" s="5" t="s">
        <v>145</v>
      </c>
      <c r="D140" s="5" t="s">
        <v>409</v>
      </c>
      <c r="E140" s="5" t="s">
        <v>410</v>
      </c>
      <c r="F140" s="5" t="s">
        <v>407</v>
      </c>
      <c r="G140" s="5">
        <v>6</v>
      </c>
      <c r="H140" s="5" t="s">
        <v>27</v>
      </c>
      <c r="I140" s="5"/>
      <c r="J140" s="5"/>
      <c r="K140" s="5">
        <v>1</v>
      </c>
      <c r="L140" s="4" t="str">
        <f>VLOOKUP(IF(ISBLANK(J140),C140,LEFT(J140,IFERROR(FIND("_",LEFT(J140,4)),1)-1)),{"","fact";"c","reset";"tc","reset";"ec","reset";"tec","fact";"c32","rate";"c64","rate";"cmpd","";"ec32","diff";"ec64","diff";"f","fact";"family","";"n","raw";"s",""},2,FALSE)</f>
        <v>fact</v>
      </c>
      <c r="M140" s="4" t="str">
        <f t="shared" si="8"/>
        <v/>
      </c>
      <c r="N140" s="5" t="str">
        <f t="shared" si="9"/>
        <v/>
      </c>
      <c r="O140" s="5" t="str">
        <f t="shared" si="10"/>
        <v/>
      </c>
      <c r="P140" s="5" t="str">
        <f t="shared" si="11"/>
        <v/>
      </c>
      <c r="Q140" s="20" t="str">
        <f>IF(ISNUMBER(FIND(VLOOKUP(A140,'CA Mapping'!$A$3:$C$10000,1),A140)),VLOOKUP(A140,'CA Mapping'!$A$3:$C$10000,2),"")</f>
        <v>Client Interop</v>
      </c>
      <c r="R140" s="20" t="str">
        <f>IF(ISNUMBER(FIND(VLOOKUP(A140,'CA Mapping'!$A$3:$C$10000,1),A140)),VLOOKUP(A140,'CA Mapping'!$A$3:$C$10000,3),"")</f>
        <v>Frederic Corniquet</v>
      </c>
      <c r="S140" s="1" t="str">
        <f>IF(ISNUMBER(FIND(VLOOKUP(A140,'Source Code Mapping'!$A$2:$B$10003,1),A140)),VLOOKUP(A140,'Source Code Mapping'!$A$2:$B$10003,2),"")</f>
        <v>sade/src/dart/Dart/server/src/cifs/msrpc/server/msrpc_fssc_stat.cxx</v>
      </c>
    </row>
    <row r="141" spans="1:19">
      <c r="A141" s="5" t="s">
        <v>411</v>
      </c>
      <c r="B141" s="5" t="s">
        <v>24</v>
      </c>
      <c r="C141" s="5" t="s">
        <v>145</v>
      </c>
      <c r="D141" s="5" t="s">
        <v>412</v>
      </c>
      <c r="E141" s="5" t="s">
        <v>413</v>
      </c>
      <c r="F141" s="5" t="s">
        <v>407</v>
      </c>
      <c r="G141" s="5">
        <v>6</v>
      </c>
      <c r="H141" s="5" t="s">
        <v>27</v>
      </c>
      <c r="I141" s="5"/>
      <c r="J141" s="5"/>
      <c r="K141" s="5">
        <v>1</v>
      </c>
      <c r="L141" s="4" t="str">
        <f>VLOOKUP(IF(ISBLANK(J141),C141,LEFT(J141,IFERROR(FIND("_",LEFT(J141,4)),1)-1)),{"","fact";"c","reset";"tc","reset";"ec","reset";"tec","fact";"c32","rate";"c64","rate";"cmpd","";"ec32","diff";"ec64","diff";"f","fact";"family","";"n","raw";"s",""},2,FALSE)</f>
        <v>fact</v>
      </c>
      <c r="M141" s="4" t="str">
        <f t="shared" si="8"/>
        <v/>
      </c>
      <c r="N141" s="5" t="str">
        <f t="shared" si="9"/>
        <v/>
      </c>
      <c r="O141" s="5" t="str">
        <f t="shared" si="10"/>
        <v/>
      </c>
      <c r="P141" s="5" t="str">
        <f t="shared" si="11"/>
        <v/>
      </c>
      <c r="Q141" s="20" t="str">
        <f>IF(ISNUMBER(FIND(VLOOKUP(A141,'CA Mapping'!$A$3:$C$10000,1),A141)),VLOOKUP(A141,'CA Mapping'!$A$3:$C$10000,2),"")</f>
        <v>Client Interop</v>
      </c>
      <c r="R141" s="20" t="str">
        <f>IF(ISNUMBER(FIND(VLOOKUP(A141,'CA Mapping'!$A$3:$C$10000,1),A141)),VLOOKUP(A141,'CA Mapping'!$A$3:$C$10000,3),"")</f>
        <v>Frederic Corniquet</v>
      </c>
      <c r="S141" s="1" t="str">
        <f>IF(ISNUMBER(FIND(VLOOKUP(A141,'Source Code Mapping'!$A$2:$B$10003,1),A141)),VLOOKUP(A141,'Source Code Mapping'!$A$2:$B$10003,2),"")</f>
        <v>sade/src/dart/Dart/server/src/cifs/msrpc/server/msrpc_fssc_stat.cxx</v>
      </c>
    </row>
    <row r="142" spans="1:19">
      <c r="A142" s="5" t="s">
        <v>414</v>
      </c>
      <c r="B142" s="5" t="s">
        <v>24</v>
      </c>
      <c r="C142" s="5" t="s">
        <v>145</v>
      </c>
      <c r="D142" s="5" t="s">
        <v>415</v>
      </c>
      <c r="E142" s="5" t="s">
        <v>416</v>
      </c>
      <c r="F142" s="5" t="s">
        <v>407</v>
      </c>
      <c r="G142" s="5">
        <v>6</v>
      </c>
      <c r="H142" s="5" t="s">
        <v>27</v>
      </c>
      <c r="I142" s="5"/>
      <c r="J142" s="5"/>
      <c r="K142" s="5">
        <v>1</v>
      </c>
      <c r="L142" s="4" t="str">
        <f>VLOOKUP(IF(ISBLANK(J142),C142,LEFT(J142,IFERROR(FIND("_",LEFT(J142,4)),1)-1)),{"","fact";"c","reset";"tc","reset";"ec","reset";"tec","fact";"c32","rate";"c64","rate";"cmpd","";"ec32","diff";"ec64","diff";"f","fact";"family","";"n","raw";"s",""},2,FALSE)</f>
        <v>fact</v>
      </c>
      <c r="M142" s="4" t="str">
        <f t="shared" si="8"/>
        <v/>
      </c>
      <c r="N142" s="5" t="str">
        <f t="shared" si="9"/>
        <v/>
      </c>
      <c r="O142" s="5" t="str">
        <f t="shared" si="10"/>
        <v/>
      </c>
      <c r="P142" s="5" t="str">
        <f t="shared" si="11"/>
        <v/>
      </c>
      <c r="Q142" s="20" t="str">
        <f>IF(ISNUMBER(FIND(VLOOKUP(A142,'CA Mapping'!$A$3:$C$10000,1),A142)),VLOOKUP(A142,'CA Mapping'!$A$3:$C$10000,2),"")</f>
        <v>Client Interop</v>
      </c>
      <c r="R142" s="20" t="str">
        <f>IF(ISNUMBER(FIND(VLOOKUP(A142,'CA Mapping'!$A$3:$C$10000,1),A142)),VLOOKUP(A142,'CA Mapping'!$A$3:$C$10000,3),"")</f>
        <v>Frederic Corniquet</v>
      </c>
      <c r="S142" s="1" t="str">
        <f>IF(ISNUMBER(FIND(VLOOKUP(A142,'Source Code Mapping'!$A$2:$B$10003,1),A142)),VLOOKUP(A142,'Source Code Mapping'!$A$2:$B$10003,2),"")</f>
        <v>sade/src/dart/Dart/server/src/cifs/msrpc/server/msrpc_fssc_stat.cxx</v>
      </c>
    </row>
    <row r="143" spans="1:19">
      <c r="A143" s="5" t="s">
        <v>417</v>
      </c>
      <c r="B143" s="5" t="s">
        <v>24</v>
      </c>
      <c r="C143" s="5" t="s">
        <v>145</v>
      </c>
      <c r="D143" s="5" t="s">
        <v>418</v>
      </c>
      <c r="E143" s="5" t="s">
        <v>419</v>
      </c>
      <c r="F143" s="5" t="s">
        <v>407</v>
      </c>
      <c r="G143" s="5">
        <v>6</v>
      </c>
      <c r="H143" s="5" t="s">
        <v>27</v>
      </c>
      <c r="I143" s="5"/>
      <c r="J143" s="5"/>
      <c r="K143" s="5">
        <v>1</v>
      </c>
      <c r="L143" s="4" t="str">
        <f>VLOOKUP(IF(ISBLANK(J143),C143,LEFT(J143,IFERROR(FIND("_",LEFT(J143,4)),1)-1)),{"","fact";"c","reset";"tc","reset";"ec","reset";"tec","fact";"c32","rate";"c64","rate";"cmpd","";"ec32","diff";"ec64","diff";"f","fact";"family","";"n","raw";"s",""},2,FALSE)</f>
        <v>fact</v>
      </c>
      <c r="M143" s="4" t="str">
        <f t="shared" si="8"/>
        <v/>
      </c>
      <c r="N143" s="5" t="str">
        <f t="shared" si="9"/>
        <v/>
      </c>
      <c r="O143" s="5" t="str">
        <f t="shared" si="10"/>
        <v/>
      </c>
      <c r="P143" s="5" t="str">
        <f t="shared" si="11"/>
        <v/>
      </c>
      <c r="Q143" s="20" t="str">
        <f>IF(ISNUMBER(FIND(VLOOKUP(A143,'CA Mapping'!$A$3:$C$10000,1),A143)),VLOOKUP(A143,'CA Mapping'!$A$3:$C$10000,2),"")</f>
        <v>Client Interop</v>
      </c>
      <c r="R143" s="20" t="str">
        <f>IF(ISNUMBER(FIND(VLOOKUP(A143,'CA Mapping'!$A$3:$C$10000,1),A143)),VLOOKUP(A143,'CA Mapping'!$A$3:$C$10000,3),"")</f>
        <v>Frederic Corniquet</v>
      </c>
      <c r="S143" s="1" t="str">
        <f>IF(ISNUMBER(FIND(VLOOKUP(A143,'Source Code Mapping'!$A$2:$B$10003,1),A143)),VLOOKUP(A143,'Source Code Mapping'!$A$2:$B$10003,2),"")</f>
        <v>sade/src/dart/Dart/server/src/cifs/msrpc/server/msrpc_fssc_stat.cxx</v>
      </c>
    </row>
    <row r="144" spans="1:19">
      <c r="A144" s="5" t="s">
        <v>420</v>
      </c>
      <c r="B144" s="5" t="s">
        <v>24</v>
      </c>
      <c r="C144" s="5" t="s">
        <v>145</v>
      </c>
      <c r="D144" s="5" t="s">
        <v>421</v>
      </c>
      <c r="E144" s="5" t="s">
        <v>422</v>
      </c>
      <c r="F144" s="5" t="s">
        <v>407</v>
      </c>
      <c r="G144" s="5">
        <v>6</v>
      </c>
      <c r="H144" s="5" t="s">
        <v>27</v>
      </c>
      <c r="I144" s="5"/>
      <c r="J144" s="5"/>
      <c r="K144" s="5">
        <v>1</v>
      </c>
      <c r="L144" s="4" t="str">
        <f>VLOOKUP(IF(ISBLANK(J144),C144,LEFT(J144,IFERROR(FIND("_",LEFT(J144,4)),1)-1)),{"","fact";"c","reset";"tc","reset";"ec","reset";"tec","fact";"c32","rate";"c64","rate";"cmpd","";"ec32","diff";"ec64","diff";"f","fact";"family","";"n","raw";"s",""},2,FALSE)</f>
        <v>fact</v>
      </c>
      <c r="M144" s="4" t="str">
        <f t="shared" si="8"/>
        <v/>
      </c>
      <c r="N144" s="5" t="str">
        <f t="shared" si="9"/>
        <v/>
      </c>
      <c r="O144" s="5" t="str">
        <f t="shared" si="10"/>
        <v/>
      </c>
      <c r="P144" s="5" t="str">
        <f t="shared" si="11"/>
        <v/>
      </c>
      <c r="Q144" s="20" t="str">
        <f>IF(ISNUMBER(FIND(VLOOKUP(A144,'CA Mapping'!$A$3:$C$10000,1),A144)),VLOOKUP(A144,'CA Mapping'!$A$3:$C$10000,2),"")</f>
        <v>Client Interop</v>
      </c>
      <c r="R144" s="20" t="str">
        <f>IF(ISNUMBER(FIND(VLOOKUP(A144,'CA Mapping'!$A$3:$C$10000,1),A144)),VLOOKUP(A144,'CA Mapping'!$A$3:$C$10000,3),"")</f>
        <v>Frederic Corniquet</v>
      </c>
      <c r="S144" s="1" t="str">
        <f>IF(ISNUMBER(FIND(VLOOKUP(A144,'Source Code Mapping'!$A$2:$B$10003,1),A144)),VLOOKUP(A144,'Source Code Mapping'!$A$2:$B$10003,2),"")</f>
        <v>sade/src/dart/Dart/server/src/cifs/msrpc/server/msrpc_fssc_stat.cxx</v>
      </c>
    </row>
    <row r="145" spans="1:19">
      <c r="A145" s="5" t="s">
        <v>423</v>
      </c>
      <c r="B145" s="5" t="s">
        <v>24</v>
      </c>
      <c r="C145" s="5" t="s">
        <v>25</v>
      </c>
      <c r="D145" s="5"/>
      <c r="E145" s="5" t="s">
        <v>424</v>
      </c>
      <c r="F145" s="5"/>
      <c r="G145" s="5">
        <v>-1</v>
      </c>
      <c r="H145" s="5" t="s">
        <v>27</v>
      </c>
      <c r="I145" s="5"/>
      <c r="J145" s="5"/>
      <c r="K145" s="5">
        <v>1</v>
      </c>
      <c r="L145" s="4" t="str">
        <f>VLOOKUP(IF(ISBLANK(J145),C145,LEFT(J145,IFERROR(FIND("_",LEFT(J145,4)),1)-1)),{"","fact";"c","reset";"tc","reset";"ec","reset";"tec","fact";"c32","rate";"c64","rate";"cmpd","";"ec32","diff";"ec64","diff";"f","fact";"family","";"n","raw";"s",""},2,FALSE)</f>
        <v/>
      </c>
      <c r="M145" s="4" t="str">
        <f t="shared" si="8"/>
        <v/>
      </c>
      <c r="N145" s="5" t="str">
        <f t="shared" si="9"/>
        <v/>
      </c>
      <c r="O145" s="5" t="str">
        <f t="shared" si="10"/>
        <v/>
      </c>
      <c r="P145" s="5" t="str">
        <f t="shared" si="11"/>
        <v/>
      </c>
      <c r="Q145" s="20" t="str">
        <f>IF(ISNUMBER(FIND(VLOOKUP(A145,'CA Mapping'!$A$3:$C$10000,1),A145)),VLOOKUP(A145,'CA Mapping'!$A$3:$C$10000,2),"")</f>
        <v>Client Interop</v>
      </c>
      <c r="R145" s="20" t="str">
        <f>IF(ISNUMBER(FIND(VLOOKUP(A145,'CA Mapping'!$A$3:$C$10000,1),A145)),VLOOKUP(A145,'CA Mapping'!$A$3:$C$10000,3),"")</f>
        <v>Frederic Corniquet</v>
      </c>
      <c r="S145" s="1" t="str">
        <f>IF(ISNUMBER(FIND(VLOOKUP(A145,'Source Code Mapping'!$A$2:$B$10003,1),A145)),VLOOKUP(A145,'Source Code Mapping'!$A$2:$B$10003,2),"")</f>
        <v>sade/src/dart/Dart/server/src/cifs/msrpc/server/msrpc_fssc_stat.cxx</v>
      </c>
    </row>
    <row r="146" spans="1:19">
      <c r="A146" s="5" t="s">
        <v>425</v>
      </c>
      <c r="B146" s="5" t="s">
        <v>24</v>
      </c>
      <c r="C146" s="5" t="s">
        <v>145</v>
      </c>
      <c r="D146" s="5" t="s">
        <v>405</v>
      </c>
      <c r="E146" s="5" t="s">
        <v>426</v>
      </c>
      <c r="F146" s="5" t="s">
        <v>427</v>
      </c>
      <c r="G146" s="5">
        <v>6</v>
      </c>
      <c r="H146" s="5" t="s">
        <v>27</v>
      </c>
      <c r="I146" s="5"/>
      <c r="J146" s="5"/>
      <c r="K146" s="5">
        <v>1</v>
      </c>
      <c r="L146" s="4" t="str">
        <f>VLOOKUP(IF(ISBLANK(J146),C146,LEFT(J146,IFERROR(FIND("_",LEFT(J146,4)),1)-1)),{"","fact";"c","reset";"tc","reset";"ec","reset";"tec","fact";"c32","rate";"c64","rate";"cmpd","";"ec32","diff";"ec64","diff";"f","fact";"family","";"n","raw";"s",""},2,FALSE)</f>
        <v>fact</v>
      </c>
      <c r="M146" s="4" t="str">
        <f t="shared" si="8"/>
        <v/>
      </c>
      <c r="N146" s="5" t="str">
        <f t="shared" si="9"/>
        <v/>
      </c>
      <c r="O146" s="5" t="str">
        <f t="shared" si="10"/>
        <v/>
      </c>
      <c r="P146" s="5" t="str">
        <f t="shared" si="11"/>
        <v/>
      </c>
      <c r="Q146" s="20" t="str">
        <f>IF(ISNUMBER(FIND(VLOOKUP(A146,'CA Mapping'!$A$3:$C$10000,1),A146)),VLOOKUP(A146,'CA Mapping'!$A$3:$C$10000,2),"")</f>
        <v>Client Interop</v>
      </c>
      <c r="R146" s="20" t="str">
        <f>IF(ISNUMBER(FIND(VLOOKUP(A146,'CA Mapping'!$A$3:$C$10000,1),A146)),VLOOKUP(A146,'CA Mapping'!$A$3:$C$10000,3),"")</f>
        <v>Frederic Corniquet</v>
      </c>
      <c r="S146" s="1" t="str">
        <f>IF(ISNUMBER(FIND(VLOOKUP(A146,'Source Code Mapping'!$A$2:$B$10003,1),A146)),VLOOKUP(A146,'Source Code Mapping'!$A$2:$B$10003,2),"")</f>
        <v>sade/src/dart/Dart/server/src/cifs/msrpc/server/msrpc_fssc_stat.cxx</v>
      </c>
    </row>
    <row r="147" spans="1:19">
      <c r="A147" s="5" t="s">
        <v>428</v>
      </c>
      <c r="B147" s="5" t="s">
        <v>24</v>
      </c>
      <c r="C147" s="5" t="s">
        <v>145</v>
      </c>
      <c r="D147" s="5" t="s">
        <v>409</v>
      </c>
      <c r="E147" s="5" t="s">
        <v>429</v>
      </c>
      <c r="F147" s="5" t="s">
        <v>427</v>
      </c>
      <c r="G147" s="5">
        <v>6</v>
      </c>
      <c r="H147" s="5" t="s">
        <v>27</v>
      </c>
      <c r="I147" s="5"/>
      <c r="J147" s="5"/>
      <c r="K147" s="5">
        <v>1</v>
      </c>
      <c r="L147" s="4" t="str">
        <f>VLOOKUP(IF(ISBLANK(J147),C147,LEFT(J147,IFERROR(FIND("_",LEFT(J147,4)),1)-1)),{"","fact";"c","reset";"tc","reset";"ec","reset";"tec","fact";"c32","rate";"c64","rate";"cmpd","";"ec32","diff";"ec64","diff";"f","fact";"family","";"n","raw";"s",""},2,FALSE)</f>
        <v>fact</v>
      </c>
      <c r="M147" s="4" t="str">
        <f t="shared" si="8"/>
        <v/>
      </c>
      <c r="N147" s="5" t="str">
        <f t="shared" si="9"/>
        <v/>
      </c>
      <c r="O147" s="5" t="str">
        <f t="shared" si="10"/>
        <v/>
      </c>
      <c r="P147" s="5" t="str">
        <f t="shared" si="11"/>
        <v/>
      </c>
      <c r="Q147" s="20" t="str">
        <f>IF(ISNUMBER(FIND(VLOOKUP(A147,'CA Mapping'!$A$3:$C$10000,1),A147)),VLOOKUP(A147,'CA Mapping'!$A$3:$C$10000,2),"")</f>
        <v>Client Interop</v>
      </c>
      <c r="R147" s="20" t="str">
        <f>IF(ISNUMBER(FIND(VLOOKUP(A147,'CA Mapping'!$A$3:$C$10000,1),A147)),VLOOKUP(A147,'CA Mapping'!$A$3:$C$10000,3),"")</f>
        <v>Frederic Corniquet</v>
      </c>
      <c r="S147" s="1" t="str">
        <f>IF(ISNUMBER(FIND(VLOOKUP(A147,'Source Code Mapping'!$A$2:$B$10003,1),A147)),VLOOKUP(A147,'Source Code Mapping'!$A$2:$B$10003,2),"")</f>
        <v>sade/src/dart/Dart/server/src/cifs/msrpc/server/msrpc_fssc_stat.cxx</v>
      </c>
    </row>
    <row r="148" spans="1:19">
      <c r="A148" s="5" t="s">
        <v>430</v>
      </c>
      <c r="B148" s="5" t="s">
        <v>24</v>
      </c>
      <c r="C148" s="5" t="s">
        <v>145</v>
      </c>
      <c r="D148" s="5" t="s">
        <v>412</v>
      </c>
      <c r="E148" s="5" t="s">
        <v>431</v>
      </c>
      <c r="F148" s="5" t="s">
        <v>427</v>
      </c>
      <c r="G148" s="5">
        <v>6</v>
      </c>
      <c r="H148" s="5" t="s">
        <v>27</v>
      </c>
      <c r="I148" s="5"/>
      <c r="J148" s="5"/>
      <c r="K148" s="5">
        <v>1</v>
      </c>
      <c r="L148" s="4" t="str">
        <f>VLOOKUP(IF(ISBLANK(J148),C148,LEFT(J148,IFERROR(FIND("_",LEFT(J148,4)),1)-1)),{"","fact";"c","reset";"tc","reset";"ec","reset";"tec","fact";"c32","rate";"c64","rate";"cmpd","";"ec32","diff";"ec64","diff";"f","fact";"family","";"n","raw";"s",""},2,FALSE)</f>
        <v>fact</v>
      </c>
      <c r="M148" s="4" t="str">
        <f t="shared" si="8"/>
        <v/>
      </c>
      <c r="N148" s="5" t="str">
        <f t="shared" si="9"/>
        <v/>
      </c>
      <c r="O148" s="5" t="str">
        <f t="shared" si="10"/>
        <v/>
      </c>
      <c r="P148" s="5" t="str">
        <f t="shared" si="11"/>
        <v/>
      </c>
      <c r="Q148" s="20" t="str">
        <f>IF(ISNUMBER(FIND(VLOOKUP(A148,'CA Mapping'!$A$3:$C$10000,1),A148)),VLOOKUP(A148,'CA Mapping'!$A$3:$C$10000,2),"")</f>
        <v>Client Interop</v>
      </c>
      <c r="R148" s="20" t="str">
        <f>IF(ISNUMBER(FIND(VLOOKUP(A148,'CA Mapping'!$A$3:$C$10000,1),A148)),VLOOKUP(A148,'CA Mapping'!$A$3:$C$10000,3),"")</f>
        <v>Frederic Corniquet</v>
      </c>
      <c r="S148" s="1" t="str">
        <f>IF(ISNUMBER(FIND(VLOOKUP(A148,'Source Code Mapping'!$A$2:$B$10003,1),A148)),VLOOKUP(A148,'Source Code Mapping'!$A$2:$B$10003,2),"")</f>
        <v>sade/src/dart/Dart/server/src/cifs/msrpc/server/msrpc_fssc_stat.cxx</v>
      </c>
    </row>
    <row r="149" spans="1:19">
      <c r="A149" s="5" t="s">
        <v>432</v>
      </c>
      <c r="B149" s="5" t="s">
        <v>24</v>
      </c>
      <c r="C149" s="5" t="s">
        <v>145</v>
      </c>
      <c r="D149" s="5" t="s">
        <v>415</v>
      </c>
      <c r="E149" s="5" t="s">
        <v>433</v>
      </c>
      <c r="F149" s="5" t="s">
        <v>427</v>
      </c>
      <c r="G149" s="5">
        <v>6</v>
      </c>
      <c r="H149" s="5" t="s">
        <v>27</v>
      </c>
      <c r="I149" s="5"/>
      <c r="J149" s="5"/>
      <c r="K149" s="5">
        <v>1</v>
      </c>
      <c r="L149" s="4" t="str">
        <f>VLOOKUP(IF(ISBLANK(J149),C149,LEFT(J149,IFERROR(FIND("_",LEFT(J149,4)),1)-1)),{"","fact";"c","reset";"tc","reset";"ec","reset";"tec","fact";"c32","rate";"c64","rate";"cmpd","";"ec32","diff";"ec64","diff";"f","fact";"family","";"n","raw";"s",""},2,FALSE)</f>
        <v>fact</v>
      </c>
      <c r="M149" s="4" t="str">
        <f t="shared" si="8"/>
        <v/>
      </c>
      <c r="N149" s="5" t="str">
        <f t="shared" si="9"/>
        <v/>
      </c>
      <c r="O149" s="5" t="str">
        <f t="shared" si="10"/>
        <v/>
      </c>
      <c r="P149" s="5" t="str">
        <f t="shared" si="11"/>
        <v/>
      </c>
      <c r="Q149" s="20" t="str">
        <f>IF(ISNUMBER(FIND(VLOOKUP(A149,'CA Mapping'!$A$3:$C$10000,1),A149)),VLOOKUP(A149,'CA Mapping'!$A$3:$C$10000,2),"")</f>
        <v>Client Interop</v>
      </c>
      <c r="R149" s="20" t="str">
        <f>IF(ISNUMBER(FIND(VLOOKUP(A149,'CA Mapping'!$A$3:$C$10000,1),A149)),VLOOKUP(A149,'CA Mapping'!$A$3:$C$10000,3),"")</f>
        <v>Frederic Corniquet</v>
      </c>
      <c r="S149" s="1" t="str">
        <f>IF(ISNUMBER(FIND(VLOOKUP(A149,'Source Code Mapping'!$A$2:$B$10003,1),A149)),VLOOKUP(A149,'Source Code Mapping'!$A$2:$B$10003,2),"")</f>
        <v>sade/src/dart/Dart/server/src/cifs/msrpc/server/msrpc_fssc_stat.cxx</v>
      </c>
    </row>
    <row r="150" spans="1:19">
      <c r="A150" s="5" t="s">
        <v>434</v>
      </c>
      <c r="B150" s="5" t="s">
        <v>24</v>
      </c>
      <c r="C150" s="5" t="s">
        <v>145</v>
      </c>
      <c r="D150" s="5" t="s">
        <v>418</v>
      </c>
      <c r="E150" s="5" t="s">
        <v>435</v>
      </c>
      <c r="F150" s="5" t="s">
        <v>427</v>
      </c>
      <c r="G150" s="5">
        <v>6</v>
      </c>
      <c r="H150" s="5" t="s">
        <v>27</v>
      </c>
      <c r="I150" s="5"/>
      <c r="J150" s="5"/>
      <c r="K150" s="5">
        <v>1</v>
      </c>
      <c r="L150" s="4" t="str">
        <f>VLOOKUP(IF(ISBLANK(J150),C150,LEFT(J150,IFERROR(FIND("_",LEFT(J150,4)),1)-1)),{"","fact";"c","reset";"tc","reset";"ec","reset";"tec","fact";"c32","rate";"c64","rate";"cmpd","";"ec32","diff";"ec64","diff";"f","fact";"family","";"n","raw";"s",""},2,FALSE)</f>
        <v>fact</v>
      </c>
      <c r="M150" s="4" t="str">
        <f t="shared" si="8"/>
        <v/>
      </c>
      <c r="N150" s="5" t="str">
        <f t="shared" si="9"/>
        <v/>
      </c>
      <c r="O150" s="5" t="str">
        <f t="shared" si="10"/>
        <v/>
      </c>
      <c r="P150" s="5" t="str">
        <f t="shared" si="11"/>
        <v/>
      </c>
      <c r="Q150" s="20" t="str">
        <f>IF(ISNUMBER(FIND(VLOOKUP(A150,'CA Mapping'!$A$3:$C$10000,1),A150)),VLOOKUP(A150,'CA Mapping'!$A$3:$C$10000,2),"")</f>
        <v>Client Interop</v>
      </c>
      <c r="R150" s="20" t="str">
        <f>IF(ISNUMBER(FIND(VLOOKUP(A150,'CA Mapping'!$A$3:$C$10000,1),A150)),VLOOKUP(A150,'CA Mapping'!$A$3:$C$10000,3),"")</f>
        <v>Frederic Corniquet</v>
      </c>
      <c r="S150" s="1" t="str">
        <f>IF(ISNUMBER(FIND(VLOOKUP(A150,'Source Code Mapping'!$A$2:$B$10003,1),A150)),VLOOKUP(A150,'Source Code Mapping'!$A$2:$B$10003,2),"")</f>
        <v>sade/src/dart/Dart/server/src/cifs/msrpc/server/msrpc_fssc_stat.cxx</v>
      </c>
    </row>
    <row r="151" spans="1:19">
      <c r="A151" s="5" t="s">
        <v>436</v>
      </c>
      <c r="B151" s="5" t="s">
        <v>24</v>
      </c>
      <c r="C151" s="5" t="s">
        <v>145</v>
      </c>
      <c r="D151" s="5" t="s">
        <v>421</v>
      </c>
      <c r="E151" s="5" t="s">
        <v>437</v>
      </c>
      <c r="F151" s="5" t="s">
        <v>427</v>
      </c>
      <c r="G151" s="5">
        <v>6</v>
      </c>
      <c r="H151" s="5" t="s">
        <v>27</v>
      </c>
      <c r="I151" s="5"/>
      <c r="J151" s="5"/>
      <c r="K151" s="5">
        <v>1</v>
      </c>
      <c r="L151" s="4" t="str">
        <f>VLOOKUP(IF(ISBLANK(J151),C151,LEFT(J151,IFERROR(FIND("_",LEFT(J151,4)),1)-1)),{"","fact";"c","reset";"tc","reset";"ec","reset";"tec","fact";"c32","rate";"c64","rate";"cmpd","";"ec32","diff";"ec64","diff";"f","fact";"family","";"n","raw";"s",""},2,FALSE)</f>
        <v>fact</v>
      </c>
      <c r="M151" s="4" t="str">
        <f t="shared" si="8"/>
        <v/>
      </c>
      <c r="N151" s="5" t="str">
        <f t="shared" si="9"/>
        <v/>
      </c>
      <c r="O151" s="5" t="str">
        <f t="shared" si="10"/>
        <v/>
      </c>
      <c r="P151" s="5" t="str">
        <f t="shared" si="11"/>
        <v/>
      </c>
      <c r="Q151" s="20" t="str">
        <f>IF(ISNUMBER(FIND(VLOOKUP(A151,'CA Mapping'!$A$3:$C$10000,1),A151)),VLOOKUP(A151,'CA Mapping'!$A$3:$C$10000,2),"")</f>
        <v>Client Interop</v>
      </c>
      <c r="R151" s="20" t="str">
        <f>IF(ISNUMBER(FIND(VLOOKUP(A151,'CA Mapping'!$A$3:$C$10000,1),A151)),VLOOKUP(A151,'CA Mapping'!$A$3:$C$10000,3),"")</f>
        <v>Frederic Corniquet</v>
      </c>
      <c r="S151" s="1" t="str">
        <f>IF(ISNUMBER(FIND(VLOOKUP(A151,'Source Code Mapping'!$A$2:$B$10003,1),A151)),VLOOKUP(A151,'Source Code Mapping'!$A$2:$B$10003,2),"")</f>
        <v>sade/src/dart/Dart/server/src/cifs/msrpc/server/msrpc_fssc_stat.cxx</v>
      </c>
    </row>
    <row r="152" spans="1:19">
      <c r="A152" s="5" t="s">
        <v>438</v>
      </c>
      <c r="B152" s="5" t="s">
        <v>24</v>
      </c>
      <c r="C152" s="5" t="s">
        <v>145</v>
      </c>
      <c r="D152" s="5" t="s">
        <v>439</v>
      </c>
      <c r="E152" s="5" t="s">
        <v>440</v>
      </c>
      <c r="F152" s="5" t="s">
        <v>427</v>
      </c>
      <c r="G152" s="5">
        <v>6</v>
      </c>
      <c r="H152" s="5" t="s">
        <v>27</v>
      </c>
      <c r="I152" s="5"/>
      <c r="J152" s="5"/>
      <c r="K152" s="5">
        <v>1</v>
      </c>
      <c r="L152" s="4" t="str">
        <f>VLOOKUP(IF(ISBLANK(J152),C152,LEFT(J152,IFERROR(FIND("_",LEFT(J152,4)),1)-1)),{"","fact";"c","reset";"tc","reset";"ec","reset";"tec","fact";"c32","rate";"c64","rate";"cmpd","";"ec32","diff";"ec64","diff";"f","fact";"family","";"n","raw";"s",""},2,FALSE)</f>
        <v>fact</v>
      </c>
      <c r="M152" s="4" t="str">
        <f t="shared" si="8"/>
        <v/>
      </c>
      <c r="N152" s="5" t="str">
        <f t="shared" si="9"/>
        <v/>
      </c>
      <c r="O152" s="5" t="str">
        <f t="shared" si="10"/>
        <v/>
      </c>
      <c r="P152" s="5" t="str">
        <f t="shared" si="11"/>
        <v/>
      </c>
      <c r="Q152" s="20" t="str">
        <f>IF(ISNUMBER(FIND(VLOOKUP(A152,'CA Mapping'!$A$3:$C$10000,1),A152)),VLOOKUP(A152,'CA Mapping'!$A$3:$C$10000,2),"")</f>
        <v>Client Interop</v>
      </c>
      <c r="R152" s="20" t="str">
        <f>IF(ISNUMBER(FIND(VLOOKUP(A152,'CA Mapping'!$A$3:$C$10000,1),A152)),VLOOKUP(A152,'CA Mapping'!$A$3:$C$10000,3),"")</f>
        <v>Frederic Corniquet</v>
      </c>
      <c r="S152" s="1" t="str">
        <f>IF(ISNUMBER(FIND(VLOOKUP(A152,'Source Code Mapping'!$A$2:$B$10003,1),A152)),VLOOKUP(A152,'Source Code Mapping'!$A$2:$B$10003,2),"")</f>
        <v>sade/src/dart/Dart/server/src/cifs/msrpc/server/msrpc_fssc_stat.cxx</v>
      </c>
    </row>
    <row r="153" spans="1:19">
      <c r="A153" s="5" t="s">
        <v>441</v>
      </c>
      <c r="B153" s="5" t="s">
        <v>24</v>
      </c>
      <c r="C153" s="5" t="s">
        <v>145</v>
      </c>
      <c r="D153" s="5" t="s">
        <v>442</v>
      </c>
      <c r="E153" s="5" t="s">
        <v>443</v>
      </c>
      <c r="F153" s="5" t="s">
        <v>427</v>
      </c>
      <c r="G153" s="5">
        <v>6</v>
      </c>
      <c r="H153" s="5" t="s">
        <v>27</v>
      </c>
      <c r="I153" s="5"/>
      <c r="J153" s="5"/>
      <c r="K153" s="5">
        <v>1</v>
      </c>
      <c r="L153" s="4" t="str">
        <f>VLOOKUP(IF(ISBLANK(J153),C153,LEFT(J153,IFERROR(FIND("_",LEFT(J153,4)),1)-1)),{"","fact";"c","reset";"tc","reset";"ec","reset";"tec","fact";"c32","rate";"c64","rate";"cmpd","";"ec32","diff";"ec64","diff";"f","fact";"family","";"n","raw";"s",""},2,FALSE)</f>
        <v>fact</v>
      </c>
      <c r="M153" s="4" t="str">
        <f t="shared" si="8"/>
        <v/>
      </c>
      <c r="N153" s="5" t="str">
        <f t="shared" si="9"/>
        <v/>
      </c>
      <c r="O153" s="5" t="str">
        <f t="shared" si="10"/>
        <v/>
      </c>
      <c r="P153" s="5" t="str">
        <f t="shared" si="11"/>
        <v/>
      </c>
      <c r="Q153" s="20" t="str">
        <f>IF(ISNUMBER(FIND(VLOOKUP(A153,'CA Mapping'!$A$3:$C$10000,1),A153)),VLOOKUP(A153,'CA Mapping'!$A$3:$C$10000,2),"")</f>
        <v>Client Interop</v>
      </c>
      <c r="R153" s="20" t="str">
        <f>IF(ISNUMBER(FIND(VLOOKUP(A153,'CA Mapping'!$A$3:$C$10000,1),A153)),VLOOKUP(A153,'CA Mapping'!$A$3:$C$10000,3),"")</f>
        <v>Frederic Corniquet</v>
      </c>
      <c r="S153" s="1" t="str">
        <f>IF(ISNUMBER(FIND(VLOOKUP(A153,'Source Code Mapping'!$A$2:$B$10003,1),A153)),VLOOKUP(A153,'Source Code Mapping'!$A$2:$B$10003,2),"")</f>
        <v>sade/src/dart/Dart/server/src/cifs/msrpc/server/msrpc_fssc_stat.cxx</v>
      </c>
    </row>
    <row r="154" spans="1:19">
      <c r="A154" s="5" t="s">
        <v>444</v>
      </c>
      <c r="B154" s="5" t="s">
        <v>24</v>
      </c>
      <c r="C154" s="5" t="s">
        <v>145</v>
      </c>
      <c r="D154" s="5" t="s">
        <v>445</v>
      </c>
      <c r="E154" s="5" t="s">
        <v>446</v>
      </c>
      <c r="F154" s="5" t="s">
        <v>427</v>
      </c>
      <c r="G154" s="5">
        <v>6</v>
      </c>
      <c r="H154" s="5" t="s">
        <v>27</v>
      </c>
      <c r="I154" s="5"/>
      <c r="J154" s="5"/>
      <c r="K154" s="5">
        <v>1</v>
      </c>
      <c r="L154" s="4" t="str">
        <f>VLOOKUP(IF(ISBLANK(J154),C154,LEFT(J154,IFERROR(FIND("_",LEFT(J154,4)),1)-1)),{"","fact";"c","reset";"tc","reset";"ec","reset";"tec","fact";"c32","rate";"c64","rate";"cmpd","";"ec32","diff";"ec64","diff";"f","fact";"family","";"n","raw";"s",""},2,FALSE)</f>
        <v>fact</v>
      </c>
      <c r="M154" s="4" t="str">
        <f t="shared" si="8"/>
        <v/>
      </c>
      <c r="N154" s="5" t="str">
        <f t="shared" si="9"/>
        <v/>
      </c>
      <c r="O154" s="5" t="str">
        <f t="shared" si="10"/>
        <v/>
      </c>
      <c r="P154" s="5" t="str">
        <f t="shared" si="11"/>
        <v/>
      </c>
      <c r="Q154" s="20" t="str">
        <f>IF(ISNUMBER(FIND(VLOOKUP(A154,'CA Mapping'!$A$3:$C$10000,1),A154)),VLOOKUP(A154,'CA Mapping'!$A$3:$C$10000,2),"")</f>
        <v>Client Interop</v>
      </c>
      <c r="R154" s="20" t="str">
        <f>IF(ISNUMBER(FIND(VLOOKUP(A154,'CA Mapping'!$A$3:$C$10000,1),A154)),VLOOKUP(A154,'CA Mapping'!$A$3:$C$10000,3),"")</f>
        <v>Frederic Corniquet</v>
      </c>
      <c r="S154" s="1" t="str">
        <f>IF(ISNUMBER(FIND(VLOOKUP(A154,'Source Code Mapping'!$A$2:$B$10003,1),A154)),VLOOKUP(A154,'Source Code Mapping'!$A$2:$B$10003,2),"")</f>
        <v>sade/src/dart/Dart/server/src/cifs/msrpc/server/msrpc_fssc_stat.cxx</v>
      </c>
    </row>
    <row r="155" spans="1:19">
      <c r="A155" s="5" t="s">
        <v>447</v>
      </c>
      <c r="B155" s="5" t="s">
        <v>24</v>
      </c>
      <c r="C155" s="5" t="s">
        <v>145</v>
      </c>
      <c r="D155" s="5" t="s">
        <v>448</v>
      </c>
      <c r="E155" s="5" t="s">
        <v>449</v>
      </c>
      <c r="F155" s="5" t="s">
        <v>427</v>
      </c>
      <c r="G155" s="5">
        <v>6</v>
      </c>
      <c r="H155" s="5" t="s">
        <v>27</v>
      </c>
      <c r="I155" s="5"/>
      <c r="J155" s="5"/>
      <c r="K155" s="5">
        <v>1</v>
      </c>
      <c r="L155" s="4" t="str">
        <f>VLOOKUP(IF(ISBLANK(J155),C155,LEFT(J155,IFERROR(FIND("_",LEFT(J155,4)),1)-1)),{"","fact";"c","reset";"tc","reset";"ec","reset";"tec","fact";"c32","rate";"c64","rate";"cmpd","";"ec32","diff";"ec64","diff";"f","fact";"family","";"n","raw";"s",""},2,FALSE)</f>
        <v>fact</v>
      </c>
      <c r="M155" s="4" t="str">
        <f t="shared" si="8"/>
        <v/>
      </c>
      <c r="N155" s="5" t="str">
        <f t="shared" si="9"/>
        <v/>
      </c>
      <c r="O155" s="5" t="str">
        <f t="shared" si="10"/>
        <v/>
      </c>
      <c r="P155" s="5" t="str">
        <f t="shared" si="11"/>
        <v/>
      </c>
      <c r="Q155" s="20" t="str">
        <f>IF(ISNUMBER(FIND(VLOOKUP(A155,'CA Mapping'!$A$3:$C$10000,1),A155)),VLOOKUP(A155,'CA Mapping'!$A$3:$C$10000,2),"")</f>
        <v>Client Interop</v>
      </c>
      <c r="R155" s="20" t="str">
        <f>IF(ISNUMBER(FIND(VLOOKUP(A155,'CA Mapping'!$A$3:$C$10000,1),A155)),VLOOKUP(A155,'CA Mapping'!$A$3:$C$10000,3),"")</f>
        <v>Frederic Corniquet</v>
      </c>
      <c r="S155" s="1" t="str">
        <f>IF(ISNUMBER(FIND(VLOOKUP(A155,'Source Code Mapping'!$A$2:$B$10003,1),A155)),VLOOKUP(A155,'Source Code Mapping'!$A$2:$B$10003,2),"")</f>
        <v>sade/src/dart/Dart/server/src/cifs/msrpc/server/msrpc_fssc_stat.cxx</v>
      </c>
    </row>
    <row r="156" spans="1:19">
      <c r="A156" s="5" t="s">
        <v>450</v>
      </c>
      <c r="B156" s="5" t="s">
        <v>24</v>
      </c>
      <c r="C156" s="5" t="s">
        <v>25</v>
      </c>
      <c r="D156" s="5"/>
      <c r="E156" s="5" t="s">
        <v>451</v>
      </c>
      <c r="F156" s="5"/>
      <c r="G156" s="5">
        <v>-1</v>
      </c>
      <c r="H156" s="5" t="s">
        <v>27</v>
      </c>
      <c r="I156" s="5"/>
      <c r="J156" s="5"/>
      <c r="K156" s="5">
        <v>1</v>
      </c>
      <c r="L156" s="4" t="str">
        <f>VLOOKUP(IF(ISBLANK(J156),C156,LEFT(J156,IFERROR(FIND("_",LEFT(J156,4)),1)-1)),{"","fact";"c","reset";"tc","reset";"ec","reset";"tec","fact";"c32","rate";"c64","rate";"cmpd","";"ec32","diff";"ec64","diff";"f","fact";"family","";"n","raw";"s",""},2,FALSE)</f>
        <v/>
      </c>
      <c r="M156" s="4" t="str">
        <f t="shared" si="8"/>
        <v/>
      </c>
      <c r="N156" s="5" t="str">
        <f t="shared" si="9"/>
        <v/>
      </c>
      <c r="O156" s="5" t="str">
        <f t="shared" si="10"/>
        <v/>
      </c>
      <c r="P156" s="5" t="str">
        <f t="shared" si="11"/>
        <v/>
      </c>
      <c r="Q156" s="20" t="str">
        <f>IF(ISNUMBER(FIND(VLOOKUP(A156,'CA Mapping'!$A$3:$C$10000,1),A156)),VLOOKUP(A156,'CA Mapping'!$A$3:$C$10000,2),"")</f>
        <v>Client Interop</v>
      </c>
      <c r="R156" s="20" t="str">
        <f>IF(ISNUMBER(FIND(VLOOKUP(A156,'CA Mapping'!$A$3:$C$10000,1),A156)),VLOOKUP(A156,'CA Mapping'!$A$3:$C$10000,3),"")</f>
        <v>Frederic Corniquet</v>
      </c>
      <c r="S156" s="1" t="str">
        <f>IF(ISNUMBER(FIND(VLOOKUP(A156,'Source Code Mapping'!$A$2:$B$10003,1),A156)),VLOOKUP(A156,'Source Code Mapping'!$A$2:$B$10003,2),"")</f>
        <v>sade/src/dart/Dart/server/src/cifs/cfg/cifs_stats.cxx</v>
      </c>
    </row>
    <row r="157" spans="1:19">
      <c r="A157" s="5" t="s">
        <v>452</v>
      </c>
      <c r="B157" s="5" t="s">
        <v>24</v>
      </c>
      <c r="C157" s="5" t="s">
        <v>237</v>
      </c>
      <c r="D157" s="5"/>
      <c r="E157" s="5" t="s">
        <v>453</v>
      </c>
      <c r="F157" s="5"/>
      <c r="G157" s="5">
        <v>-1</v>
      </c>
      <c r="H157" s="5" t="s">
        <v>27</v>
      </c>
      <c r="I157" s="5"/>
      <c r="J157" s="5"/>
      <c r="K157" s="5">
        <v>1</v>
      </c>
      <c r="L157" s="4" t="str">
        <f>VLOOKUP(IF(ISBLANK(J157),C157,LEFT(J157,IFERROR(FIND("_",LEFT(J157,4)),1)-1)),{"","fact";"c","reset";"tc","reset";"ec","reset";"tec","fact";"c32","rate";"c64","rate";"cmpd","";"ec32","diff";"ec64","diff";"f","fact";"family","";"n","raw";"s",""},2,FALSE)</f>
        <v/>
      </c>
      <c r="M157" s="4" t="str">
        <f t="shared" si="8"/>
        <v/>
      </c>
      <c r="N157" s="5" t="str">
        <f t="shared" si="9"/>
        <v/>
      </c>
      <c r="O157" s="5" t="str">
        <f t="shared" si="10"/>
        <v/>
      </c>
      <c r="P157" s="5" t="str">
        <f t="shared" si="11"/>
        <v/>
      </c>
      <c r="Q157" s="20" t="str">
        <f>IF(ISNUMBER(FIND(VLOOKUP(A157,'CA Mapping'!$A$3:$C$10000,1),A157)),VLOOKUP(A157,'CA Mapping'!$A$3:$C$10000,2),"")</f>
        <v>Client Interop</v>
      </c>
      <c r="R157" s="20" t="str">
        <f>IF(ISNUMBER(FIND(VLOOKUP(A157,'CA Mapping'!$A$3:$C$10000,1),A157)),VLOOKUP(A157,'CA Mapping'!$A$3:$C$10000,3),"")</f>
        <v>Frederic Corniquet</v>
      </c>
      <c r="S157" s="1" t="str">
        <f>IF(ISNUMBER(FIND(VLOOKUP(A157,'Source Code Mapping'!$A$2:$B$10003,1),A157)),VLOOKUP(A157,'Source Code Mapping'!$A$2:$B$10003,2),"")</f>
        <v>sade/src/dart/Dart/server/src/cifs/cfg/cifs_stats.cxx</v>
      </c>
    </row>
    <row r="158" spans="1:19">
      <c r="A158" s="5" t="s">
        <v>454</v>
      </c>
      <c r="B158" s="5" t="s">
        <v>24</v>
      </c>
      <c r="C158" s="5" t="s">
        <v>455</v>
      </c>
      <c r="D158" s="5" t="s">
        <v>456</v>
      </c>
      <c r="E158" s="5" t="s">
        <v>457</v>
      </c>
      <c r="F158" s="5" t="s">
        <v>371</v>
      </c>
      <c r="G158" s="5">
        <v>7</v>
      </c>
      <c r="H158" s="5" t="s">
        <v>27</v>
      </c>
      <c r="I158" s="5">
        <v>1</v>
      </c>
      <c r="J158" s="5" t="s">
        <v>459</v>
      </c>
      <c r="K158" s="5">
        <v>1024</v>
      </c>
      <c r="L158" s="4" t="str">
        <f>VLOOKUP(IF(ISBLANK(J158),C158,LEFT(J158,IFERROR(FIND("_",LEFT(J158,4)),1)-1)),{"","fact";"c","reset";"tc","reset";"ec","reset";"tec","fact";"c32","rate";"c64","rate";"cmpd","";"ec32","diff";"ec64","diff";"f","fact";"family","";"n","raw";"s",""},2,FALSE)</f>
        <v>fact</v>
      </c>
      <c r="M158" s="4" t="str">
        <f t="shared" si="8"/>
        <v>readBytes / reads</v>
      </c>
      <c r="N158" s="5" t="str">
        <f t="shared" si="9"/>
        <v>div</v>
      </c>
      <c r="O158" s="5" t="str">
        <f t="shared" si="10"/>
        <v>readBytes</v>
      </c>
      <c r="P158" s="5" t="str">
        <f t="shared" si="11"/>
        <v>reads</v>
      </c>
      <c r="Q158" s="20" t="str">
        <f>IF(ISNUMBER(FIND(VLOOKUP(A158,'CA Mapping'!$A$3:$C$10000,1),A158)),VLOOKUP(A158,'CA Mapping'!$A$3:$C$10000,2),"")</f>
        <v>Client Interop</v>
      </c>
      <c r="R158" s="20" t="str">
        <f>IF(ISNUMBER(FIND(VLOOKUP(A158,'CA Mapping'!$A$3:$C$10000,1),A158)),VLOOKUP(A158,'CA Mapping'!$A$3:$C$10000,3),"")</f>
        <v>Frederic Corniquet</v>
      </c>
      <c r="S158" s="1" t="str">
        <f>IF(ISNUMBER(FIND(VLOOKUP(A158,'Source Code Mapping'!$A$2:$B$10003,1),A158)),VLOOKUP(A158,'Source Code Mapping'!$A$2:$B$10003,2),"")</f>
        <v>sade/src/dart/Dart/server/src/cifs/cfg/cifs_stats.cxx</v>
      </c>
    </row>
    <row r="159" spans="1:19">
      <c r="A159" s="5" t="s">
        <v>460</v>
      </c>
      <c r="B159" s="5" t="s">
        <v>24</v>
      </c>
      <c r="C159" s="5" t="s">
        <v>35</v>
      </c>
      <c r="D159" s="5" t="s">
        <v>461</v>
      </c>
      <c r="E159" s="5" t="s">
        <v>462</v>
      </c>
      <c r="F159" s="5" t="s">
        <v>371</v>
      </c>
      <c r="G159" s="5">
        <v>7</v>
      </c>
      <c r="H159" s="5" t="s">
        <v>27</v>
      </c>
      <c r="I159" s="5">
        <v>-1</v>
      </c>
      <c r="J159" s="5"/>
      <c r="K159" s="5">
        <v>1024</v>
      </c>
      <c r="L159" s="4" t="str">
        <f>VLOOKUP(IF(ISBLANK(J159),C159,LEFT(J159,IFERROR(FIND("_",LEFT(J159,4)),1)-1)),{"","fact";"c","reset";"tc","reset";"ec","reset";"tec","fact";"c32","rate";"c64","rate";"cmpd","";"ec32","diff";"ec64","diff";"f","fact";"family","";"n","raw";"s",""},2,FALSE)</f>
        <v>rate</v>
      </c>
      <c r="M159" s="4" t="str">
        <f t="shared" si="8"/>
        <v/>
      </c>
      <c r="N159" s="5" t="str">
        <f t="shared" si="9"/>
        <v/>
      </c>
      <c r="O159" s="5" t="str">
        <f t="shared" si="10"/>
        <v/>
      </c>
      <c r="P159" s="5" t="str">
        <f t="shared" si="11"/>
        <v/>
      </c>
      <c r="Q159" s="20" t="str">
        <f>IF(ISNUMBER(FIND(VLOOKUP(A159,'CA Mapping'!$A$3:$C$10000,1),A159)),VLOOKUP(A159,'CA Mapping'!$A$3:$C$10000,2),"")</f>
        <v>Client Interop</v>
      </c>
      <c r="R159" s="20" t="str">
        <f>IF(ISNUMBER(FIND(VLOOKUP(A159,'CA Mapping'!$A$3:$C$10000,1),A159)),VLOOKUP(A159,'CA Mapping'!$A$3:$C$10000,3),"")</f>
        <v>Frederic Corniquet</v>
      </c>
      <c r="S159" s="1" t="str">
        <f>IF(ISNUMBER(FIND(VLOOKUP(A159,'Source Code Mapping'!$A$2:$B$10003,1),A159)),VLOOKUP(A159,'Source Code Mapping'!$A$2:$B$10003,2),"")</f>
        <v>sade/src/dart/Dart/server/src/cifs/cfg/cifs_stats.cxx</v>
      </c>
    </row>
    <row r="160" spans="1:19">
      <c r="A160" s="5" t="s">
        <v>463</v>
      </c>
      <c r="B160" s="5" t="s">
        <v>24</v>
      </c>
      <c r="C160" s="5" t="s">
        <v>35</v>
      </c>
      <c r="D160" s="5" t="s">
        <v>461</v>
      </c>
      <c r="E160" s="5" t="s">
        <v>464</v>
      </c>
      <c r="F160" s="5" t="s">
        <v>261</v>
      </c>
      <c r="G160" s="5">
        <v>7</v>
      </c>
      <c r="H160" s="5" t="s">
        <v>27</v>
      </c>
      <c r="I160" s="5">
        <v>-1</v>
      </c>
      <c r="J160" s="5"/>
      <c r="K160" s="5">
        <v>1</v>
      </c>
      <c r="L160" s="4" t="str">
        <f>VLOOKUP(IF(ISBLANK(J160),C160,LEFT(J160,IFERROR(FIND("_",LEFT(J160,4)),1)-1)),{"","fact";"c","reset";"tc","reset";"ec","reset";"tec","fact";"c32","rate";"c64","rate";"cmpd","";"ec32","diff";"ec64","diff";"f","fact";"family","";"n","raw";"s",""},2,FALSE)</f>
        <v>rate</v>
      </c>
      <c r="M160" s="4" t="str">
        <f t="shared" si="8"/>
        <v/>
      </c>
      <c r="N160" s="5" t="str">
        <f t="shared" si="9"/>
        <v/>
      </c>
      <c r="O160" s="5" t="str">
        <f t="shared" si="10"/>
        <v/>
      </c>
      <c r="P160" s="5" t="str">
        <f t="shared" si="11"/>
        <v/>
      </c>
      <c r="Q160" s="20" t="str">
        <f>IF(ISNUMBER(FIND(VLOOKUP(A160,'CA Mapping'!$A$3:$C$10000,1),A160)),VLOOKUP(A160,'CA Mapping'!$A$3:$C$10000,2),"")</f>
        <v>Client Interop</v>
      </c>
      <c r="R160" s="20" t="str">
        <f>IF(ISNUMBER(FIND(VLOOKUP(A160,'CA Mapping'!$A$3:$C$10000,1),A160)),VLOOKUP(A160,'CA Mapping'!$A$3:$C$10000,3),"")</f>
        <v>Frederic Corniquet</v>
      </c>
      <c r="S160" s="1" t="str">
        <f>IF(ISNUMBER(FIND(VLOOKUP(A160,'Source Code Mapping'!$A$2:$B$10003,1),A160)),VLOOKUP(A160,'Source Code Mapping'!$A$2:$B$10003,2),"")</f>
        <v>sade/src/dart/Dart/server/src/cifs/cfg/cifs_stats.cxx</v>
      </c>
    </row>
    <row r="161" spans="1:19">
      <c r="A161" s="5" t="s">
        <v>465</v>
      </c>
      <c r="B161" s="5" t="s">
        <v>24</v>
      </c>
      <c r="C161" s="5" t="s">
        <v>35</v>
      </c>
      <c r="D161" s="5" t="s">
        <v>466</v>
      </c>
      <c r="E161" s="5" t="s">
        <v>467</v>
      </c>
      <c r="F161" s="5" t="s">
        <v>261</v>
      </c>
      <c r="G161" s="5">
        <v>7</v>
      </c>
      <c r="H161" s="5" t="s">
        <v>27</v>
      </c>
      <c r="I161" s="5">
        <v>-1</v>
      </c>
      <c r="J161" s="5"/>
      <c r="K161" s="5">
        <v>1</v>
      </c>
      <c r="L161" s="4" t="str">
        <f>VLOOKUP(IF(ISBLANK(J161),C161,LEFT(J161,IFERROR(FIND("_",LEFT(J161,4)),1)-1)),{"","fact";"c","reset";"tc","reset";"ec","reset";"tec","fact";"c32","rate";"c64","rate";"cmpd","";"ec32","diff";"ec64","diff";"f","fact";"family","";"n","raw";"s",""},2,FALSE)</f>
        <v>rate</v>
      </c>
      <c r="M161" s="4" t="str">
        <f t="shared" si="8"/>
        <v/>
      </c>
      <c r="N161" s="5" t="str">
        <f t="shared" si="9"/>
        <v/>
      </c>
      <c r="O161" s="5" t="str">
        <f t="shared" si="10"/>
        <v/>
      </c>
      <c r="P161" s="5" t="str">
        <f t="shared" si="11"/>
        <v/>
      </c>
      <c r="Q161" s="20" t="str">
        <f>IF(ISNUMBER(FIND(VLOOKUP(A161,'CA Mapping'!$A$3:$C$10000,1),A161)),VLOOKUP(A161,'CA Mapping'!$A$3:$C$10000,2),"")</f>
        <v>Client Interop</v>
      </c>
      <c r="R161" s="20" t="str">
        <f>IF(ISNUMBER(FIND(VLOOKUP(A161,'CA Mapping'!$A$3:$C$10000,1),A161)),VLOOKUP(A161,'CA Mapping'!$A$3:$C$10000,3),"")</f>
        <v>Frederic Corniquet</v>
      </c>
      <c r="S161" s="1" t="str">
        <f>IF(ISNUMBER(FIND(VLOOKUP(A161,'Source Code Mapping'!$A$2:$B$10003,1),A161)),VLOOKUP(A161,'Source Code Mapping'!$A$2:$B$10003,2),"")</f>
        <v>sade/src/dart/Dart/server/src/cifs/cfg/cifs_stats.cxx</v>
      </c>
    </row>
    <row r="162" spans="1:19">
      <c r="A162" s="5" t="s">
        <v>468</v>
      </c>
      <c r="B162" s="5" t="s">
        <v>24</v>
      </c>
      <c r="C162" s="5" t="s">
        <v>455</v>
      </c>
      <c r="D162" s="5" t="s">
        <v>469</v>
      </c>
      <c r="E162" s="5" t="s">
        <v>470</v>
      </c>
      <c r="F162" s="5" t="s">
        <v>371</v>
      </c>
      <c r="G162" s="5">
        <v>7</v>
      </c>
      <c r="H162" s="5" t="s">
        <v>27</v>
      </c>
      <c r="I162" s="5">
        <v>1</v>
      </c>
      <c r="J162" s="5" t="s">
        <v>471</v>
      </c>
      <c r="K162" s="5">
        <v>1024</v>
      </c>
      <c r="L162" s="4" t="str">
        <f>VLOOKUP(IF(ISBLANK(J162),C162,LEFT(J162,IFERROR(FIND("_",LEFT(J162,4)),1)-1)),{"","fact";"c","reset";"tc","reset";"ec","reset";"tec","fact";"c32","rate";"c64","rate";"cmpd","";"ec32","diff";"ec64","diff";"f","fact";"family","";"n","raw";"s",""},2,FALSE)</f>
        <v>fact</v>
      </c>
      <c r="M162" s="4" t="str">
        <f t="shared" si="8"/>
        <v>writeBytes / writes</v>
      </c>
      <c r="N162" s="5" t="str">
        <f t="shared" si="9"/>
        <v>div</v>
      </c>
      <c r="O162" s="5" t="str">
        <f t="shared" si="10"/>
        <v>writeBytes</v>
      </c>
      <c r="P162" s="5" t="str">
        <f t="shared" si="11"/>
        <v>writes</v>
      </c>
      <c r="Q162" s="20" t="str">
        <f>IF(ISNUMBER(FIND(VLOOKUP(A162,'CA Mapping'!$A$3:$C$10000,1),A162)),VLOOKUP(A162,'CA Mapping'!$A$3:$C$10000,2),"")</f>
        <v>Client Interop</v>
      </c>
      <c r="R162" s="20" t="str">
        <f>IF(ISNUMBER(FIND(VLOOKUP(A162,'CA Mapping'!$A$3:$C$10000,1),A162)),VLOOKUP(A162,'CA Mapping'!$A$3:$C$10000,3),"")</f>
        <v>Frederic Corniquet</v>
      </c>
      <c r="S162" s="1" t="str">
        <f>IF(ISNUMBER(FIND(VLOOKUP(A162,'Source Code Mapping'!$A$2:$B$10003,1),A162)),VLOOKUP(A162,'Source Code Mapping'!$A$2:$B$10003,2),"")</f>
        <v>sade/src/dart/Dart/server/src/cifs/cfg/cifs_stats.cxx</v>
      </c>
    </row>
    <row r="163" spans="1:19">
      <c r="A163" s="5" t="s">
        <v>472</v>
      </c>
      <c r="B163" s="5" t="s">
        <v>24</v>
      </c>
      <c r="C163" s="5" t="s">
        <v>35</v>
      </c>
      <c r="D163" s="5" t="s">
        <v>473</v>
      </c>
      <c r="E163" s="5" t="s">
        <v>474</v>
      </c>
      <c r="F163" s="5" t="s">
        <v>371</v>
      </c>
      <c r="G163" s="5">
        <v>7</v>
      </c>
      <c r="H163" s="5" t="s">
        <v>27</v>
      </c>
      <c r="I163" s="5">
        <v>-1</v>
      </c>
      <c r="J163" s="5"/>
      <c r="K163" s="5">
        <v>1024</v>
      </c>
      <c r="L163" s="4" t="str">
        <f>VLOOKUP(IF(ISBLANK(J163),C163,LEFT(J163,IFERROR(FIND("_",LEFT(J163,4)),1)-1)),{"","fact";"c","reset";"tc","reset";"ec","reset";"tec","fact";"c32","rate";"c64","rate";"cmpd","";"ec32","diff";"ec64","diff";"f","fact";"family","";"n","raw";"s",""},2,FALSE)</f>
        <v>rate</v>
      </c>
      <c r="M163" s="4" t="str">
        <f t="shared" si="8"/>
        <v/>
      </c>
      <c r="N163" s="5" t="str">
        <f t="shared" si="9"/>
        <v/>
      </c>
      <c r="O163" s="5" t="str">
        <f t="shared" si="10"/>
        <v/>
      </c>
      <c r="P163" s="5" t="str">
        <f t="shared" si="11"/>
        <v/>
      </c>
      <c r="Q163" s="20" t="str">
        <f>IF(ISNUMBER(FIND(VLOOKUP(A163,'CA Mapping'!$A$3:$C$10000,1),A163)),VLOOKUP(A163,'CA Mapping'!$A$3:$C$10000,2),"")</f>
        <v>Client Interop</v>
      </c>
      <c r="R163" s="20" t="str">
        <f>IF(ISNUMBER(FIND(VLOOKUP(A163,'CA Mapping'!$A$3:$C$10000,1),A163)),VLOOKUP(A163,'CA Mapping'!$A$3:$C$10000,3),"")</f>
        <v>Frederic Corniquet</v>
      </c>
      <c r="S163" s="1" t="str">
        <f>IF(ISNUMBER(FIND(VLOOKUP(A163,'Source Code Mapping'!$A$2:$B$10003,1),A163)),VLOOKUP(A163,'Source Code Mapping'!$A$2:$B$10003,2),"")</f>
        <v>sade/src/dart/Dart/server/src/cifs/cfg/cifs_stats.cxx</v>
      </c>
    </row>
    <row r="164" spans="1:19">
      <c r="A164" s="5" t="s">
        <v>475</v>
      </c>
      <c r="B164" s="5" t="s">
        <v>24</v>
      </c>
      <c r="C164" s="5" t="s">
        <v>35</v>
      </c>
      <c r="D164" s="5" t="s">
        <v>473</v>
      </c>
      <c r="E164" s="5" t="s">
        <v>476</v>
      </c>
      <c r="F164" s="5" t="s">
        <v>261</v>
      </c>
      <c r="G164" s="5">
        <v>7</v>
      </c>
      <c r="H164" s="5" t="s">
        <v>27</v>
      </c>
      <c r="I164" s="5">
        <v>-1</v>
      </c>
      <c r="J164" s="5"/>
      <c r="K164" s="5">
        <v>1</v>
      </c>
      <c r="L164" s="4" t="str">
        <f>VLOOKUP(IF(ISBLANK(J164),C164,LEFT(J164,IFERROR(FIND("_",LEFT(J164,4)),1)-1)),{"","fact";"c","reset";"tc","reset";"ec","reset";"tec","fact";"c32","rate";"c64","rate";"cmpd","";"ec32","diff";"ec64","diff";"f","fact";"family","";"n","raw";"s",""},2,FALSE)</f>
        <v>rate</v>
      </c>
      <c r="M164" s="4" t="str">
        <f t="shared" si="8"/>
        <v/>
      </c>
      <c r="N164" s="5" t="str">
        <f t="shared" si="9"/>
        <v/>
      </c>
      <c r="O164" s="5" t="str">
        <f t="shared" si="10"/>
        <v/>
      </c>
      <c r="P164" s="5" t="str">
        <f t="shared" si="11"/>
        <v/>
      </c>
      <c r="Q164" s="20" t="str">
        <f>IF(ISNUMBER(FIND(VLOOKUP(A164,'CA Mapping'!$A$3:$C$10000,1),A164)),VLOOKUP(A164,'CA Mapping'!$A$3:$C$10000,2),"")</f>
        <v>Client Interop</v>
      </c>
      <c r="R164" s="20" t="str">
        <f>IF(ISNUMBER(FIND(VLOOKUP(A164,'CA Mapping'!$A$3:$C$10000,1),A164)),VLOOKUP(A164,'CA Mapping'!$A$3:$C$10000,3),"")</f>
        <v>Frederic Corniquet</v>
      </c>
      <c r="S164" s="1" t="str">
        <f>IF(ISNUMBER(FIND(VLOOKUP(A164,'Source Code Mapping'!$A$2:$B$10003,1),A164)),VLOOKUP(A164,'Source Code Mapping'!$A$2:$B$10003,2),"")</f>
        <v>sade/src/dart/Dart/server/src/cifs/cfg/cifs_stats.cxx</v>
      </c>
    </row>
    <row r="165" spans="1:19">
      <c r="A165" s="5" t="s">
        <v>477</v>
      </c>
      <c r="B165" s="5" t="s">
        <v>24</v>
      </c>
      <c r="C165" s="5" t="s">
        <v>25</v>
      </c>
      <c r="D165" s="5"/>
      <c r="E165" s="5" t="s">
        <v>478</v>
      </c>
      <c r="F165" s="5"/>
      <c r="G165" s="5">
        <v>-1</v>
      </c>
      <c r="H165" s="5" t="s">
        <v>27</v>
      </c>
      <c r="I165" s="5"/>
      <c r="J165" s="5"/>
      <c r="K165" s="5">
        <v>1</v>
      </c>
      <c r="L165" s="4" t="str">
        <f>VLOOKUP(IF(ISBLANK(J165),C165,LEFT(J165,IFERROR(FIND("_",LEFT(J165,4)),1)-1)),{"","fact";"c","reset";"tc","reset";"ec","reset";"tec","fact";"c32","rate";"c64","rate";"cmpd","";"ec32","diff";"ec64","diff";"f","fact";"family","";"n","raw";"s",""},2,FALSE)</f>
        <v/>
      </c>
      <c r="M165" s="4" t="str">
        <f t="shared" si="8"/>
        <v/>
      </c>
      <c r="N165" s="5" t="str">
        <f t="shared" si="9"/>
        <v/>
      </c>
      <c r="O165" s="5" t="str">
        <f t="shared" si="10"/>
        <v/>
      </c>
      <c r="P165" s="5" t="str">
        <f t="shared" si="11"/>
        <v/>
      </c>
      <c r="Q165" s="20" t="str">
        <f>IF(ISNUMBER(FIND(VLOOKUP(A165,'CA Mapping'!$A$3:$C$10000,1),A165)),VLOOKUP(A165,'CA Mapping'!$A$3:$C$10000,2),"")</f>
        <v>Client Interop</v>
      </c>
      <c r="R165" s="20" t="str">
        <f>IF(ISNUMBER(FIND(VLOOKUP(A165,'CA Mapping'!$A$3:$C$10000,1),A165)),VLOOKUP(A165,'CA Mapping'!$A$3:$C$10000,3),"")</f>
        <v>Frederic Corniquet</v>
      </c>
      <c r="S165" s="1" t="str">
        <f>IF(ISNUMBER(FIND(VLOOKUP(A165,'Source Code Mapping'!$A$2:$B$10003,1),A165)),VLOOKUP(A165,'Source Code Mapping'!$A$2:$B$10003,2),"")</f>
        <v>sade/src/dart/Dart/server/src/cifs/cfg/cifs_stats.cxx</v>
      </c>
    </row>
    <row r="166" spans="1:19" ht="60">
      <c r="A166" s="5" t="s">
        <v>479</v>
      </c>
      <c r="B166" s="5" t="s">
        <v>24</v>
      </c>
      <c r="C166" s="5" t="s">
        <v>455</v>
      </c>
      <c r="D166" s="5" t="s">
        <v>480</v>
      </c>
      <c r="E166" s="5" t="s">
        <v>481</v>
      </c>
      <c r="F166" s="5" t="s">
        <v>482</v>
      </c>
      <c r="G166" s="5">
        <v>7</v>
      </c>
      <c r="H166" s="5" t="s">
        <v>27</v>
      </c>
      <c r="I166" s="5"/>
      <c r="J166" s="5" t="s">
        <v>483</v>
      </c>
      <c r="K166" s="5">
        <v>1</v>
      </c>
      <c r="L166" s="4" t="str">
        <f>VLOOKUP(IF(ISBLANK(J166),C166,LEFT(J166,IFERROR(FIND("_",LEFT(J166,4)),1)-1)),{"","fact";"c","reset";"tc","reset";"ec","reset";"tec","fact";"c32","rate";"c64","rate";"cmpd","";"ec32","diff";"ec64","diff";"f","fact";"family","";"n","raw";"s",""},2,FALSE)</f>
        <v>fact</v>
      </c>
      <c r="M166" s="4" t="str">
        <f t="shared" si="8"/>
        <v>cifs.smb1.usage.currentConnections + cifs.smb2.usage.currentConnections</v>
      </c>
      <c r="N166" s="5" t="str">
        <f t="shared" si="9"/>
        <v>add</v>
      </c>
      <c r="O166" s="5" t="str">
        <f t="shared" si="10"/>
        <v>cifs.smb1.usage.currentConnections</v>
      </c>
      <c r="P166" s="5" t="str">
        <f t="shared" si="11"/>
        <v>cifs.smb2.usage.currentConnections</v>
      </c>
      <c r="Q166" s="20" t="str">
        <f>IF(ISNUMBER(FIND(VLOOKUP(A166,'CA Mapping'!$A$3:$C$10000,1),A166)),VLOOKUP(A166,'CA Mapping'!$A$3:$C$10000,2),"")</f>
        <v>Client Interop</v>
      </c>
      <c r="R166" s="20" t="str">
        <f>IF(ISNUMBER(FIND(VLOOKUP(A166,'CA Mapping'!$A$3:$C$10000,1),A166)),VLOOKUP(A166,'CA Mapping'!$A$3:$C$10000,3),"")</f>
        <v>Frederic Corniquet</v>
      </c>
      <c r="S166" s="1" t="str">
        <f>IF(ISNUMBER(FIND(VLOOKUP(A166,'Source Code Mapping'!$A$2:$B$10003,1),A166)),VLOOKUP(A166,'Source Code Mapping'!$A$2:$B$10003,2),"")</f>
        <v>sade/src/dart/Dart/server/src/cifs/cfg/cifs_stats.cxx</v>
      </c>
    </row>
    <row r="167" spans="1:19" ht="60">
      <c r="A167" s="5" t="s">
        <v>484</v>
      </c>
      <c r="B167" s="5" t="s">
        <v>24</v>
      </c>
      <c r="C167" s="5" t="s">
        <v>455</v>
      </c>
      <c r="D167" s="5" t="s">
        <v>485</v>
      </c>
      <c r="E167" s="5" t="s">
        <v>486</v>
      </c>
      <c r="F167" s="5" t="s">
        <v>487</v>
      </c>
      <c r="G167" s="5">
        <v>7</v>
      </c>
      <c r="H167" s="5" t="s">
        <v>27</v>
      </c>
      <c r="I167" s="5"/>
      <c r="J167" s="5" t="s">
        <v>488</v>
      </c>
      <c r="K167" s="5">
        <v>1</v>
      </c>
      <c r="L167" s="4" t="str">
        <f>VLOOKUP(IF(ISBLANK(J167),C167,LEFT(J167,IFERROR(FIND("_",LEFT(J167,4)),1)-1)),{"","fact";"c","reset";"tc","reset";"ec","reset";"tec","fact";"c32","rate";"c64","rate";"cmpd","";"ec32","diff";"ec64","diff";"f","fact";"family","";"n","raw";"s",""},2,FALSE)</f>
        <v>fact</v>
      </c>
      <c r="M167" s="4" t="str">
        <f t="shared" si="8"/>
        <v>cifs.smb1.usage.currentOpenFiles + cifs.smb2.usage.currentOpenFiles</v>
      </c>
      <c r="N167" s="5" t="str">
        <f t="shared" si="9"/>
        <v>add</v>
      </c>
      <c r="O167" s="5" t="str">
        <f t="shared" si="10"/>
        <v>cifs.smb1.usage.currentOpenFiles</v>
      </c>
      <c r="P167" s="5" t="str">
        <f t="shared" si="11"/>
        <v>cifs.smb2.usage.currentOpenFiles</v>
      </c>
      <c r="Q167" s="20" t="str">
        <f>IF(ISNUMBER(FIND(VLOOKUP(A167,'CA Mapping'!$A$3:$C$10000,1),A167)),VLOOKUP(A167,'CA Mapping'!$A$3:$C$10000,2),"")</f>
        <v>Client Interop</v>
      </c>
      <c r="R167" s="20" t="str">
        <f>IF(ISNUMBER(FIND(VLOOKUP(A167,'CA Mapping'!$A$3:$C$10000,1),A167)),VLOOKUP(A167,'CA Mapping'!$A$3:$C$10000,3),"")</f>
        <v>Frederic Corniquet</v>
      </c>
      <c r="S167" s="1" t="str">
        <f>IF(ISNUMBER(FIND(VLOOKUP(A167,'Source Code Mapping'!$A$2:$B$10003,1),A167)),VLOOKUP(A167,'Source Code Mapping'!$A$2:$B$10003,2),"")</f>
        <v>sade/src/dart/Dart/server/src/cifs/cfg/cifs_stats.cxx</v>
      </c>
    </row>
    <row r="168" spans="1:19" ht="60">
      <c r="A168" s="5" t="s">
        <v>489</v>
      </c>
      <c r="B168" s="5" t="s">
        <v>24</v>
      </c>
      <c r="C168" s="5" t="s">
        <v>455</v>
      </c>
      <c r="D168" s="5" t="s">
        <v>490</v>
      </c>
      <c r="E168" s="5" t="s">
        <v>491</v>
      </c>
      <c r="F168" s="5" t="s">
        <v>482</v>
      </c>
      <c r="G168" s="5">
        <v>7</v>
      </c>
      <c r="H168" s="5" t="s">
        <v>27</v>
      </c>
      <c r="I168" s="5"/>
      <c r="J168" s="5" t="s">
        <v>492</v>
      </c>
      <c r="K168" s="5">
        <v>1</v>
      </c>
      <c r="L168" s="4" t="str">
        <f>VLOOKUP(IF(ISBLANK(J168),C168,LEFT(J168,IFERROR(FIND("_",LEFT(J168,4)),1)-1)),{"","fact";"c","reset";"tc","reset";"ec","reset";"tec","fact";"c32","rate";"c64","rate";"cmpd","";"ec32","diff";"ec64","diff";"f","fact";"family","";"n","raw";"s",""},2,FALSE)</f>
        <v>fact</v>
      </c>
      <c r="M168" s="4" t="str">
        <f t="shared" si="8"/>
        <v>cifs.smb1.usage.currentTcpConnections + cifs.smb2.usage.currentTcpConnections</v>
      </c>
      <c r="N168" s="5" t="str">
        <f t="shared" si="9"/>
        <v>add</v>
      </c>
      <c r="O168" s="5" t="str">
        <f t="shared" si="10"/>
        <v>cifs.smb1.usage.currentTcpConnections</v>
      </c>
      <c r="P168" s="5" t="str">
        <f t="shared" si="11"/>
        <v>cifs.smb2.usage.currentTcpConnections</v>
      </c>
      <c r="Q168" s="20" t="str">
        <f>IF(ISNUMBER(FIND(VLOOKUP(A168,'CA Mapping'!$A$3:$C$10000,1),A168)),VLOOKUP(A168,'CA Mapping'!$A$3:$C$10000,2),"")</f>
        <v>Client Interop</v>
      </c>
      <c r="R168" s="20" t="str">
        <f>IF(ISNUMBER(FIND(VLOOKUP(A168,'CA Mapping'!$A$3:$C$10000,1),A168)),VLOOKUP(A168,'CA Mapping'!$A$3:$C$10000,3),"")</f>
        <v>Frederic Corniquet</v>
      </c>
      <c r="S168" s="1" t="str">
        <f>IF(ISNUMBER(FIND(VLOOKUP(A168,'Source Code Mapping'!$A$2:$B$10003,1),A168)),VLOOKUP(A168,'Source Code Mapping'!$A$2:$B$10003,2),"")</f>
        <v>sade/src/dart/Dart/server/src/cifs/cfg/cifs_stats.cxx</v>
      </c>
    </row>
    <row r="169" spans="1:19" ht="60">
      <c r="A169" s="5" t="s">
        <v>493</v>
      </c>
      <c r="B169" s="5" t="s">
        <v>24</v>
      </c>
      <c r="C169" s="5" t="s">
        <v>455</v>
      </c>
      <c r="D169" s="5" t="s">
        <v>494</v>
      </c>
      <c r="E169" s="5" t="s">
        <v>495</v>
      </c>
      <c r="F169" s="5" t="s">
        <v>388</v>
      </c>
      <c r="G169" s="5">
        <v>7</v>
      </c>
      <c r="H169" s="5" t="s">
        <v>27</v>
      </c>
      <c r="I169" s="5"/>
      <c r="J169" s="5" t="s">
        <v>496</v>
      </c>
      <c r="K169" s="5">
        <v>1</v>
      </c>
      <c r="L169" s="4" t="str">
        <f>VLOOKUP(IF(ISBLANK(J169),C169,LEFT(J169,IFERROR(FIND("_",LEFT(J169,4)),1)-1)),{"","fact";"c","reset";"tc","reset";"ec","reset";"tec","fact";"c32","rate";"c64","rate";"cmpd","";"ec32","diff";"ec64","diff";"f","fact";"family","";"n","raw";"s",""},2,FALSE)</f>
        <v>fact</v>
      </c>
      <c r="M169" s="4" t="str">
        <f t="shared" si="8"/>
        <v>cifs.smb1.usage.currentThreads + cifs.smb2.usage.currentThreads</v>
      </c>
      <c r="N169" s="5" t="str">
        <f t="shared" si="9"/>
        <v>add</v>
      </c>
      <c r="O169" s="5" t="str">
        <f t="shared" si="10"/>
        <v>cifs.smb1.usage.currentThreads</v>
      </c>
      <c r="P169" s="5" t="str">
        <f t="shared" si="11"/>
        <v>cifs.smb2.usage.currentThreads</v>
      </c>
      <c r="Q169" s="20" t="str">
        <f>IF(ISNUMBER(FIND(VLOOKUP(A169,'CA Mapping'!$A$3:$C$10000,1),A169)),VLOOKUP(A169,'CA Mapping'!$A$3:$C$10000,2),"")</f>
        <v>Client Interop</v>
      </c>
      <c r="R169" s="20" t="str">
        <f>IF(ISNUMBER(FIND(VLOOKUP(A169,'CA Mapping'!$A$3:$C$10000,1),A169)),VLOOKUP(A169,'CA Mapping'!$A$3:$C$10000,3),"")</f>
        <v>Frederic Corniquet</v>
      </c>
      <c r="S169" s="1" t="str">
        <f>IF(ISNUMBER(FIND(VLOOKUP(A169,'Source Code Mapping'!$A$2:$B$10003,1),A169)),VLOOKUP(A169,'Source Code Mapping'!$A$2:$B$10003,2),"")</f>
        <v>sade/src/dart/Dart/server/src/cifs/cfg/cifs_stats.cxx</v>
      </c>
    </row>
    <row r="170" spans="1:19" ht="30">
      <c r="A170" s="5" t="s">
        <v>497</v>
      </c>
      <c r="B170" s="5" t="s">
        <v>24</v>
      </c>
      <c r="C170" s="5" t="s">
        <v>455</v>
      </c>
      <c r="D170" s="5" t="s">
        <v>498</v>
      </c>
      <c r="E170" s="5" t="s">
        <v>499</v>
      </c>
      <c r="F170" s="5" t="s">
        <v>500</v>
      </c>
      <c r="G170" s="5">
        <v>7</v>
      </c>
      <c r="H170" s="5" t="s">
        <v>27</v>
      </c>
      <c r="I170" s="5"/>
      <c r="J170" s="5" t="s">
        <v>501</v>
      </c>
      <c r="K170" s="5">
        <v>1</v>
      </c>
      <c r="L170" s="4" t="str">
        <f>VLOOKUP(IF(ISBLANK(J170),C170,LEFT(J170,IFERROR(FIND("_",LEFT(J170,4)),1)-1)),{"","fact";"c","reset";"tc","reset";"ec","reset";"tec","fact";"c32","rate";"c64","rate";"cmpd","";"ec32","diff";"ec64","diff";"f","fact";"family","";"n","raw";"s",""},2,FALSE)</f>
        <v>fact</v>
      </c>
      <c r="M170" s="4" t="str">
        <f t="shared" si="8"/>
        <v>cifs.smb1.usage.currentUsers + cifs.smb2.usage.currentUsers</v>
      </c>
      <c r="N170" s="5" t="str">
        <f t="shared" si="9"/>
        <v>add</v>
      </c>
      <c r="O170" s="5" t="str">
        <f t="shared" si="10"/>
        <v>cifs.smb1.usage.currentUsers</v>
      </c>
      <c r="P170" s="5" t="str">
        <f t="shared" si="11"/>
        <v>cifs.smb2.usage.currentUsers</v>
      </c>
      <c r="Q170" s="20" t="str">
        <f>IF(ISNUMBER(FIND(VLOOKUP(A170,'CA Mapping'!$A$3:$C$10000,1),A170)),VLOOKUP(A170,'CA Mapping'!$A$3:$C$10000,2),"")</f>
        <v>Client Interop</v>
      </c>
      <c r="R170" s="20" t="str">
        <f>IF(ISNUMBER(FIND(VLOOKUP(A170,'CA Mapping'!$A$3:$C$10000,1),A170)),VLOOKUP(A170,'CA Mapping'!$A$3:$C$10000,3),"")</f>
        <v>Frederic Corniquet</v>
      </c>
      <c r="S170" s="1" t="str">
        <f>IF(ISNUMBER(FIND(VLOOKUP(A170,'Source Code Mapping'!$A$2:$B$10003,1),A170)),VLOOKUP(A170,'Source Code Mapping'!$A$2:$B$10003,2),"")</f>
        <v>sade/src/dart/Dart/server/src/cifs/cfg/cifs_stats.cxx</v>
      </c>
    </row>
    <row r="171" spans="1:19">
      <c r="A171" s="5" t="s">
        <v>502</v>
      </c>
      <c r="B171" s="5" t="s">
        <v>24</v>
      </c>
      <c r="C171" s="5" t="s">
        <v>25</v>
      </c>
      <c r="D171" s="5"/>
      <c r="E171" s="5" t="s">
        <v>503</v>
      </c>
      <c r="F171" s="5"/>
      <c r="G171" s="5">
        <v>-1</v>
      </c>
      <c r="H171" s="5" t="s">
        <v>27</v>
      </c>
      <c r="I171" s="5"/>
      <c r="J171" s="5"/>
      <c r="K171" s="5">
        <v>1</v>
      </c>
      <c r="L171" s="4" t="str">
        <f>VLOOKUP(IF(ISBLANK(J171),C171,LEFT(J171,IFERROR(FIND("_",LEFT(J171,4)),1)-1)),{"","fact";"c","reset";"tc","reset";"ec","reset";"tec","fact";"c32","rate";"c64","rate";"cmpd","";"ec32","diff";"ec64","diff";"f","fact";"family","";"n","raw";"s",""},2,FALSE)</f>
        <v/>
      </c>
      <c r="M171" s="4" t="str">
        <f t="shared" si="8"/>
        <v/>
      </c>
      <c r="N171" s="5" t="str">
        <f t="shared" si="9"/>
        <v/>
      </c>
      <c r="O171" s="5" t="str">
        <f t="shared" si="10"/>
        <v/>
      </c>
      <c r="P171" s="5" t="str">
        <f t="shared" si="11"/>
        <v/>
      </c>
      <c r="Q171" s="20" t="str">
        <f>IF(ISNUMBER(FIND(VLOOKUP(A171,'CA Mapping'!$A$3:$C$10000,1),A171)),VLOOKUP(A171,'CA Mapping'!$A$3:$C$10000,2),"")</f>
        <v>Client Interop</v>
      </c>
      <c r="R171" s="20" t="str">
        <f>IF(ISNUMBER(FIND(VLOOKUP(A171,'CA Mapping'!$A$3:$C$10000,1),A171)),VLOOKUP(A171,'CA Mapping'!$A$3:$C$10000,3),"")</f>
        <v>Frederic Corniquet</v>
      </c>
      <c r="S171" s="1" t="str">
        <f>IF(ISNUMBER(FIND(VLOOKUP(A171,'Source Code Mapping'!$A$2:$B$10003,1),A171)),VLOOKUP(A171,'Source Code Mapping'!$A$2:$B$10003,2),"")</f>
        <v>sade/src/dart/Dart/server/src/cifs/cfg/cifs_stats.cxx</v>
      </c>
    </row>
    <row r="172" spans="1:19">
      <c r="A172" s="5" t="s">
        <v>504</v>
      </c>
      <c r="B172" s="5" t="s">
        <v>24</v>
      </c>
      <c r="C172" s="5" t="s">
        <v>237</v>
      </c>
      <c r="D172" s="5"/>
      <c r="E172" s="5" t="s">
        <v>505</v>
      </c>
      <c r="F172" s="5"/>
      <c r="G172" s="5">
        <v>-1</v>
      </c>
      <c r="H172" s="5" t="s">
        <v>27</v>
      </c>
      <c r="I172" s="5"/>
      <c r="J172" s="5"/>
      <c r="K172" s="5">
        <v>1</v>
      </c>
      <c r="L172" s="4" t="str">
        <f>VLOOKUP(IF(ISBLANK(J172),C172,LEFT(J172,IFERROR(FIND("_",LEFT(J172,4)),1)-1)),{"","fact";"c","reset";"tc","reset";"ec","reset";"tec","fact";"c32","rate";"c64","rate";"cmpd","";"ec32","diff";"ec64","diff";"f","fact";"family","";"n","raw";"s",""},2,FALSE)</f>
        <v/>
      </c>
      <c r="M172" s="4" t="str">
        <f t="shared" si="8"/>
        <v/>
      </c>
      <c r="N172" s="5" t="str">
        <f t="shared" si="9"/>
        <v/>
      </c>
      <c r="O172" s="5" t="str">
        <f t="shared" si="10"/>
        <v/>
      </c>
      <c r="P172" s="5" t="str">
        <f t="shared" si="11"/>
        <v/>
      </c>
      <c r="Q172" s="20" t="str">
        <f>IF(ISNUMBER(FIND(VLOOKUP(A172,'CA Mapping'!$A$3:$C$10000,1),A172)),VLOOKUP(A172,'CA Mapping'!$A$3:$C$10000,2),"")</f>
        <v>Client Interop</v>
      </c>
      <c r="R172" s="20" t="str">
        <f>IF(ISNUMBER(FIND(VLOOKUP(A172,'CA Mapping'!$A$3:$C$10000,1),A172)),VLOOKUP(A172,'CA Mapping'!$A$3:$C$10000,3),"")</f>
        <v>Frederic Corniquet</v>
      </c>
      <c r="S172" s="1" t="str">
        <f>IF(ISNUMBER(FIND(VLOOKUP(A172,'Source Code Mapping'!$A$2:$B$10003,1),A172)),VLOOKUP(A172,'Source Code Mapping'!$A$2:$B$10003,2),"")</f>
        <v>sade/src/dart/Dart/server/src/cifs/cfg/cifs_stats.cxx</v>
      </c>
    </row>
    <row r="173" spans="1:19">
      <c r="A173" s="5" t="s">
        <v>506</v>
      </c>
      <c r="B173" s="5" t="s">
        <v>24</v>
      </c>
      <c r="C173" s="5" t="s">
        <v>455</v>
      </c>
      <c r="D173" s="5" t="s">
        <v>507</v>
      </c>
      <c r="E173" s="5" t="s">
        <v>457</v>
      </c>
      <c r="F173" s="5" t="s">
        <v>371</v>
      </c>
      <c r="G173" s="5">
        <v>7</v>
      </c>
      <c r="H173" s="5" t="s">
        <v>27</v>
      </c>
      <c r="I173" s="5">
        <v>1</v>
      </c>
      <c r="J173" s="5" t="s">
        <v>459</v>
      </c>
      <c r="K173" s="5">
        <v>1024</v>
      </c>
      <c r="L173" s="4" t="str">
        <f>VLOOKUP(IF(ISBLANK(J173),C173,LEFT(J173,IFERROR(FIND("_",LEFT(J173,4)),1)-1)),{"","fact";"c","reset";"tc","reset";"ec","reset";"tec","fact";"c32","rate";"c64","rate";"cmpd","";"ec32","diff";"ec64","diff";"f","fact";"family","";"n","raw";"s",""},2,FALSE)</f>
        <v>fact</v>
      </c>
      <c r="M173" s="4" t="str">
        <f t="shared" si="8"/>
        <v>readBytes / reads</v>
      </c>
      <c r="N173" s="5" t="str">
        <f t="shared" si="9"/>
        <v>div</v>
      </c>
      <c r="O173" s="5" t="str">
        <f t="shared" si="10"/>
        <v>readBytes</v>
      </c>
      <c r="P173" s="5" t="str">
        <f t="shared" si="11"/>
        <v>reads</v>
      </c>
      <c r="Q173" s="20" t="str">
        <f>IF(ISNUMBER(FIND(VLOOKUP(A173,'CA Mapping'!$A$3:$C$10000,1),A173)),VLOOKUP(A173,'CA Mapping'!$A$3:$C$10000,2),"")</f>
        <v>Client Interop</v>
      </c>
      <c r="R173" s="20" t="str">
        <f>IF(ISNUMBER(FIND(VLOOKUP(A173,'CA Mapping'!$A$3:$C$10000,1),A173)),VLOOKUP(A173,'CA Mapping'!$A$3:$C$10000,3),"")</f>
        <v>Frederic Corniquet</v>
      </c>
      <c r="S173" s="1" t="str">
        <f>IF(ISNUMBER(FIND(VLOOKUP(A173,'Source Code Mapping'!$A$2:$B$10003,1),A173)),VLOOKUP(A173,'Source Code Mapping'!$A$2:$B$10003,2),"")</f>
        <v>sade/src/dart/Dart/server/src/cifs/cfg/cifs_stats.cxx</v>
      </c>
    </row>
    <row r="174" spans="1:19">
      <c r="A174" s="5" t="s">
        <v>508</v>
      </c>
      <c r="B174" s="5" t="s">
        <v>24</v>
      </c>
      <c r="C174" s="5" t="s">
        <v>35</v>
      </c>
      <c r="D174" s="5" t="s">
        <v>509</v>
      </c>
      <c r="E174" s="5" t="s">
        <v>462</v>
      </c>
      <c r="F174" s="5" t="s">
        <v>371</v>
      </c>
      <c r="G174" s="5">
        <v>7</v>
      </c>
      <c r="H174" s="5" t="s">
        <v>27</v>
      </c>
      <c r="I174" s="5">
        <v>-1</v>
      </c>
      <c r="J174" s="5"/>
      <c r="K174" s="5">
        <v>1024</v>
      </c>
      <c r="L174" s="4" t="str">
        <f>VLOOKUP(IF(ISBLANK(J174),C174,LEFT(J174,IFERROR(FIND("_",LEFT(J174,4)),1)-1)),{"","fact";"c","reset";"tc","reset";"ec","reset";"tec","fact";"c32","rate";"c64","rate";"cmpd","";"ec32","diff";"ec64","diff";"f","fact";"family","";"n","raw";"s",""},2,FALSE)</f>
        <v>rate</v>
      </c>
      <c r="M174" s="4" t="str">
        <f t="shared" si="8"/>
        <v/>
      </c>
      <c r="N174" s="5" t="str">
        <f t="shared" si="9"/>
        <v/>
      </c>
      <c r="O174" s="5" t="str">
        <f t="shared" si="10"/>
        <v/>
      </c>
      <c r="P174" s="5" t="str">
        <f t="shared" si="11"/>
        <v/>
      </c>
      <c r="Q174" s="20" t="str">
        <f>IF(ISNUMBER(FIND(VLOOKUP(A174,'CA Mapping'!$A$3:$C$10000,1),A174)),VLOOKUP(A174,'CA Mapping'!$A$3:$C$10000,2),"")</f>
        <v>Client Interop</v>
      </c>
      <c r="R174" s="20" t="str">
        <f>IF(ISNUMBER(FIND(VLOOKUP(A174,'CA Mapping'!$A$3:$C$10000,1),A174)),VLOOKUP(A174,'CA Mapping'!$A$3:$C$10000,3),"")</f>
        <v>Frederic Corniquet</v>
      </c>
      <c r="S174" s="1" t="str">
        <f>IF(ISNUMBER(FIND(VLOOKUP(A174,'Source Code Mapping'!$A$2:$B$10003,1),A174)),VLOOKUP(A174,'Source Code Mapping'!$A$2:$B$10003,2),"")</f>
        <v>sade/src/dart/Dart/server/src/cifs/cfg/cifs_stats.cxx</v>
      </c>
    </row>
    <row r="175" spans="1:19">
      <c r="A175" s="5" t="s">
        <v>510</v>
      </c>
      <c r="B175" s="5" t="s">
        <v>24</v>
      </c>
      <c r="C175" s="5" t="s">
        <v>35</v>
      </c>
      <c r="D175" s="5" t="s">
        <v>509</v>
      </c>
      <c r="E175" s="5" t="s">
        <v>464</v>
      </c>
      <c r="F175" s="5" t="s">
        <v>261</v>
      </c>
      <c r="G175" s="5">
        <v>7</v>
      </c>
      <c r="H175" s="5" t="s">
        <v>27</v>
      </c>
      <c r="I175" s="5">
        <v>-1</v>
      </c>
      <c r="J175" s="5"/>
      <c r="K175" s="5">
        <v>1</v>
      </c>
      <c r="L175" s="4" t="str">
        <f>VLOOKUP(IF(ISBLANK(J175),C175,LEFT(J175,IFERROR(FIND("_",LEFT(J175,4)),1)-1)),{"","fact";"c","reset";"tc","reset";"ec","reset";"tec","fact";"c32","rate";"c64","rate";"cmpd","";"ec32","diff";"ec64","diff";"f","fact";"family","";"n","raw";"s",""},2,FALSE)</f>
        <v>rate</v>
      </c>
      <c r="M175" s="4" t="str">
        <f t="shared" si="8"/>
        <v/>
      </c>
      <c r="N175" s="5" t="str">
        <f t="shared" si="9"/>
        <v/>
      </c>
      <c r="O175" s="5" t="str">
        <f t="shared" si="10"/>
        <v/>
      </c>
      <c r="P175" s="5" t="str">
        <f t="shared" si="11"/>
        <v/>
      </c>
      <c r="Q175" s="20" t="str">
        <f>IF(ISNUMBER(FIND(VLOOKUP(A175,'CA Mapping'!$A$3:$C$10000,1),A175)),VLOOKUP(A175,'CA Mapping'!$A$3:$C$10000,2),"")</f>
        <v>Client Interop</v>
      </c>
      <c r="R175" s="20" t="str">
        <f>IF(ISNUMBER(FIND(VLOOKUP(A175,'CA Mapping'!$A$3:$C$10000,1),A175)),VLOOKUP(A175,'CA Mapping'!$A$3:$C$10000,3),"")</f>
        <v>Frederic Corniquet</v>
      </c>
      <c r="S175" s="1" t="str">
        <f>IF(ISNUMBER(FIND(VLOOKUP(A175,'Source Code Mapping'!$A$2:$B$10003,1),A175)),VLOOKUP(A175,'Source Code Mapping'!$A$2:$B$10003,2),"")</f>
        <v>sade/src/dart/Dart/server/src/cifs/cfg/cifs_stats.cxx</v>
      </c>
    </row>
    <row r="176" spans="1:19">
      <c r="A176" s="5" t="s">
        <v>511</v>
      </c>
      <c r="B176" s="5" t="s">
        <v>24</v>
      </c>
      <c r="C176" s="5" t="s">
        <v>35</v>
      </c>
      <c r="D176" s="5" t="s">
        <v>512</v>
      </c>
      <c r="E176" s="5" t="s">
        <v>467</v>
      </c>
      <c r="F176" s="5" t="s">
        <v>261</v>
      </c>
      <c r="G176" s="5">
        <v>7</v>
      </c>
      <c r="H176" s="5" t="s">
        <v>27</v>
      </c>
      <c r="I176" s="5">
        <v>-1</v>
      </c>
      <c r="J176" s="5"/>
      <c r="K176" s="5">
        <v>1</v>
      </c>
      <c r="L176" s="4" t="str">
        <f>VLOOKUP(IF(ISBLANK(J176),C176,LEFT(J176,IFERROR(FIND("_",LEFT(J176,4)),1)-1)),{"","fact";"c","reset";"tc","reset";"ec","reset";"tec","fact";"c32","rate";"c64","rate";"cmpd","";"ec32","diff";"ec64","diff";"f","fact";"family","";"n","raw";"s",""},2,FALSE)</f>
        <v>rate</v>
      </c>
      <c r="M176" s="4" t="str">
        <f t="shared" si="8"/>
        <v/>
      </c>
      <c r="N176" s="5" t="str">
        <f t="shared" si="9"/>
        <v/>
      </c>
      <c r="O176" s="5" t="str">
        <f t="shared" si="10"/>
        <v/>
      </c>
      <c r="P176" s="5" t="str">
        <f t="shared" si="11"/>
        <v/>
      </c>
      <c r="Q176" s="20" t="str">
        <f>IF(ISNUMBER(FIND(VLOOKUP(A176,'CA Mapping'!$A$3:$C$10000,1),A176)),VLOOKUP(A176,'CA Mapping'!$A$3:$C$10000,2),"")</f>
        <v>Client Interop</v>
      </c>
      <c r="R176" s="20" t="str">
        <f>IF(ISNUMBER(FIND(VLOOKUP(A176,'CA Mapping'!$A$3:$C$10000,1),A176)),VLOOKUP(A176,'CA Mapping'!$A$3:$C$10000,3),"")</f>
        <v>Frederic Corniquet</v>
      </c>
      <c r="S176" s="1" t="str">
        <f>IF(ISNUMBER(FIND(VLOOKUP(A176,'Source Code Mapping'!$A$2:$B$10003,1),A176)),VLOOKUP(A176,'Source Code Mapping'!$A$2:$B$10003,2),"")</f>
        <v>sade/src/dart/Dart/server/src/cifs/cfg/cifs_stats.cxx</v>
      </c>
    </row>
    <row r="177" spans="1:19">
      <c r="A177" s="5" t="s">
        <v>513</v>
      </c>
      <c r="B177" s="5" t="s">
        <v>24</v>
      </c>
      <c r="C177" s="5" t="s">
        <v>455</v>
      </c>
      <c r="D177" s="5" t="s">
        <v>514</v>
      </c>
      <c r="E177" s="5" t="s">
        <v>470</v>
      </c>
      <c r="F177" s="5" t="s">
        <v>371</v>
      </c>
      <c r="G177" s="5">
        <v>7</v>
      </c>
      <c r="H177" s="5" t="s">
        <v>27</v>
      </c>
      <c r="I177" s="5">
        <v>1</v>
      </c>
      <c r="J177" s="5" t="s">
        <v>471</v>
      </c>
      <c r="K177" s="5">
        <v>1024</v>
      </c>
      <c r="L177" s="4" t="str">
        <f>VLOOKUP(IF(ISBLANK(J177),C177,LEFT(J177,IFERROR(FIND("_",LEFT(J177,4)),1)-1)),{"","fact";"c","reset";"tc","reset";"ec","reset";"tec","fact";"c32","rate";"c64","rate";"cmpd","";"ec32","diff";"ec64","diff";"f","fact";"family","";"n","raw";"s",""},2,FALSE)</f>
        <v>fact</v>
      </c>
      <c r="M177" s="4" t="str">
        <f t="shared" si="8"/>
        <v>writeBytes / writes</v>
      </c>
      <c r="N177" s="5" t="str">
        <f t="shared" si="9"/>
        <v>div</v>
      </c>
      <c r="O177" s="5" t="str">
        <f t="shared" si="10"/>
        <v>writeBytes</v>
      </c>
      <c r="P177" s="5" t="str">
        <f t="shared" si="11"/>
        <v>writes</v>
      </c>
      <c r="Q177" s="20" t="str">
        <f>IF(ISNUMBER(FIND(VLOOKUP(A177,'CA Mapping'!$A$3:$C$10000,1),A177)),VLOOKUP(A177,'CA Mapping'!$A$3:$C$10000,2),"")</f>
        <v>Client Interop</v>
      </c>
      <c r="R177" s="20" t="str">
        <f>IF(ISNUMBER(FIND(VLOOKUP(A177,'CA Mapping'!$A$3:$C$10000,1),A177)),VLOOKUP(A177,'CA Mapping'!$A$3:$C$10000,3),"")</f>
        <v>Frederic Corniquet</v>
      </c>
      <c r="S177" s="1" t="str">
        <f>IF(ISNUMBER(FIND(VLOOKUP(A177,'Source Code Mapping'!$A$2:$B$10003,1),A177)),VLOOKUP(A177,'Source Code Mapping'!$A$2:$B$10003,2),"")</f>
        <v>sade/src/dart/Dart/server/src/cifs/cfg/cifs_stats.cxx</v>
      </c>
    </row>
    <row r="178" spans="1:19">
      <c r="A178" s="5" t="s">
        <v>515</v>
      </c>
      <c r="B178" s="5" t="s">
        <v>24</v>
      </c>
      <c r="C178" s="5" t="s">
        <v>35</v>
      </c>
      <c r="D178" s="5" t="s">
        <v>516</v>
      </c>
      <c r="E178" s="5" t="s">
        <v>474</v>
      </c>
      <c r="F178" s="5" t="s">
        <v>371</v>
      </c>
      <c r="G178" s="5">
        <v>7</v>
      </c>
      <c r="H178" s="5" t="s">
        <v>27</v>
      </c>
      <c r="I178" s="5">
        <v>-1</v>
      </c>
      <c r="J178" s="5"/>
      <c r="K178" s="5">
        <v>1024</v>
      </c>
      <c r="L178" s="4" t="str">
        <f>VLOOKUP(IF(ISBLANK(J178),C178,LEFT(J178,IFERROR(FIND("_",LEFT(J178,4)),1)-1)),{"","fact";"c","reset";"tc","reset";"ec","reset";"tec","fact";"c32","rate";"c64","rate";"cmpd","";"ec32","diff";"ec64","diff";"f","fact";"family","";"n","raw";"s",""},2,FALSE)</f>
        <v>rate</v>
      </c>
      <c r="M178" s="4" t="str">
        <f t="shared" si="8"/>
        <v/>
      </c>
      <c r="N178" s="5" t="str">
        <f t="shared" si="9"/>
        <v/>
      </c>
      <c r="O178" s="5" t="str">
        <f t="shared" si="10"/>
        <v/>
      </c>
      <c r="P178" s="5" t="str">
        <f t="shared" si="11"/>
        <v/>
      </c>
      <c r="Q178" s="20" t="str">
        <f>IF(ISNUMBER(FIND(VLOOKUP(A178,'CA Mapping'!$A$3:$C$10000,1),A178)),VLOOKUP(A178,'CA Mapping'!$A$3:$C$10000,2),"")</f>
        <v>Client Interop</v>
      </c>
      <c r="R178" s="20" t="str">
        <f>IF(ISNUMBER(FIND(VLOOKUP(A178,'CA Mapping'!$A$3:$C$10000,1),A178)),VLOOKUP(A178,'CA Mapping'!$A$3:$C$10000,3),"")</f>
        <v>Frederic Corniquet</v>
      </c>
      <c r="S178" s="1" t="str">
        <f>IF(ISNUMBER(FIND(VLOOKUP(A178,'Source Code Mapping'!$A$2:$B$10003,1),A178)),VLOOKUP(A178,'Source Code Mapping'!$A$2:$B$10003,2),"")</f>
        <v>sade/src/dart/Dart/server/src/cifs/cfg/cifs_stats.cxx</v>
      </c>
    </row>
    <row r="179" spans="1:19">
      <c r="A179" s="5" t="s">
        <v>517</v>
      </c>
      <c r="B179" s="5" t="s">
        <v>24</v>
      </c>
      <c r="C179" s="5" t="s">
        <v>35</v>
      </c>
      <c r="D179" s="5" t="s">
        <v>516</v>
      </c>
      <c r="E179" s="5" t="s">
        <v>476</v>
      </c>
      <c r="F179" s="5" t="s">
        <v>261</v>
      </c>
      <c r="G179" s="5">
        <v>7</v>
      </c>
      <c r="H179" s="5" t="s">
        <v>27</v>
      </c>
      <c r="I179" s="5">
        <v>-1</v>
      </c>
      <c r="J179" s="5"/>
      <c r="K179" s="5">
        <v>1</v>
      </c>
      <c r="L179" s="4" t="str">
        <f>VLOOKUP(IF(ISBLANK(J179),C179,LEFT(J179,IFERROR(FIND("_",LEFT(J179,4)),1)-1)),{"","fact";"c","reset";"tc","reset";"ec","reset";"tec","fact";"c32","rate";"c64","rate";"cmpd","";"ec32","diff";"ec64","diff";"f","fact";"family","";"n","raw";"s",""},2,FALSE)</f>
        <v>rate</v>
      </c>
      <c r="M179" s="4" t="str">
        <f t="shared" si="8"/>
        <v/>
      </c>
      <c r="N179" s="5" t="str">
        <f t="shared" si="9"/>
        <v/>
      </c>
      <c r="O179" s="5" t="str">
        <f t="shared" si="10"/>
        <v/>
      </c>
      <c r="P179" s="5" t="str">
        <f t="shared" si="11"/>
        <v/>
      </c>
      <c r="Q179" s="20" t="str">
        <f>IF(ISNUMBER(FIND(VLOOKUP(A179,'CA Mapping'!$A$3:$C$10000,1),A179)),VLOOKUP(A179,'CA Mapping'!$A$3:$C$10000,2),"")</f>
        <v>Client Interop</v>
      </c>
      <c r="R179" s="20" t="str">
        <f>IF(ISNUMBER(FIND(VLOOKUP(A179,'CA Mapping'!$A$3:$C$10000,1),A179)),VLOOKUP(A179,'CA Mapping'!$A$3:$C$10000,3),"")</f>
        <v>Frederic Corniquet</v>
      </c>
      <c r="S179" s="1" t="str">
        <f>IF(ISNUMBER(FIND(VLOOKUP(A179,'Source Code Mapping'!$A$2:$B$10003,1),A179)),VLOOKUP(A179,'Source Code Mapping'!$A$2:$B$10003,2),"")</f>
        <v>sade/src/dart/Dart/server/src/cifs/cfg/cifs_stats.cxx</v>
      </c>
    </row>
    <row r="180" spans="1:19">
      <c r="A180" s="5" t="s">
        <v>518</v>
      </c>
      <c r="B180" s="5" t="s">
        <v>24</v>
      </c>
      <c r="C180" s="5" t="s">
        <v>30</v>
      </c>
      <c r="D180" s="5" t="s">
        <v>519</v>
      </c>
      <c r="E180" s="5" t="s">
        <v>520</v>
      </c>
      <c r="F180" s="5"/>
      <c r="G180" s="5">
        <v>25</v>
      </c>
      <c r="H180" s="5" t="s">
        <v>27</v>
      </c>
      <c r="I180" s="5">
        <v>-1</v>
      </c>
      <c r="J180" s="5"/>
      <c r="K180" s="5">
        <v>1</v>
      </c>
      <c r="L180" s="4" t="str">
        <f>VLOOKUP(IF(ISBLANK(J180),C180,LEFT(J180,IFERROR(FIND("_",LEFT(J180,4)),1)-1)),{"","fact";"c","reset";"tc","reset";"ec","reset";"tec","fact";"c32","rate";"c64","rate";"cmpd","";"ec32","diff";"ec64","diff";"f","fact";"family","";"n","raw";"s",""},2,FALSE)</f>
        <v/>
      </c>
      <c r="M180" s="4" t="str">
        <f t="shared" si="8"/>
        <v/>
      </c>
      <c r="N180" s="5" t="str">
        <f t="shared" si="9"/>
        <v/>
      </c>
      <c r="O180" s="5" t="str">
        <f t="shared" si="10"/>
        <v/>
      </c>
      <c r="P180" s="5" t="str">
        <f t="shared" si="11"/>
        <v/>
      </c>
      <c r="Q180" s="20" t="str">
        <f>IF(ISNUMBER(FIND(VLOOKUP(A180,'CA Mapping'!$A$3:$C$10000,1),A180)),VLOOKUP(A180,'CA Mapping'!$A$3:$C$10000,2),"")</f>
        <v>Client Interop</v>
      </c>
      <c r="R180" s="20" t="str">
        <f>IF(ISNUMBER(FIND(VLOOKUP(A180,'CA Mapping'!$A$3:$C$10000,1),A180)),VLOOKUP(A180,'CA Mapping'!$A$3:$C$10000,3),"")</f>
        <v>Frederic Corniquet</v>
      </c>
      <c r="S180" s="1" t="str">
        <f>IF(ISNUMBER(FIND(VLOOKUP(A180,'Source Code Mapping'!$A$2:$B$10003,1),A180)),VLOOKUP(A180,'Source Code Mapping'!$A$2:$B$10003,2),"")</f>
        <v>sade/src/dart/Dart/server/src/cifs/cfg/cifs_stats.cxx</v>
      </c>
    </row>
    <row r="181" spans="1:19" ht="30">
      <c r="A181" s="5" t="s">
        <v>521</v>
      </c>
      <c r="B181" s="5" t="s">
        <v>24</v>
      </c>
      <c r="C181" s="5" t="s">
        <v>455</v>
      </c>
      <c r="D181" s="5" t="s">
        <v>522</v>
      </c>
      <c r="E181" s="5" t="s">
        <v>523</v>
      </c>
      <c r="F181" s="5" t="s">
        <v>524</v>
      </c>
      <c r="G181" s="5">
        <v>-1</v>
      </c>
      <c r="H181" s="5" t="s">
        <v>27</v>
      </c>
      <c r="I181" s="5">
        <v>1</v>
      </c>
      <c r="J181" s="5" t="s">
        <v>525</v>
      </c>
      <c r="K181" s="5">
        <v>1</v>
      </c>
      <c r="L181" s="4" t="str">
        <f>VLOOKUP(IF(ISBLANK(J181),C181,LEFT(J181,IFERROR(FIND("_",LEFT(J181,4)),1)-1)),{"","fact";"c","reset";"tc","reset";"ec","reset";"tec","fact";"c32","rate";"c64","rate";"cmpd","";"ec32","diff";"ec64","diff";"f","fact";"family","";"n","raw";"s",""},2,FALSE)</f>
        <v>fact</v>
      </c>
      <c r="M181" s="4" t="str">
        <f t="shared" si="8"/>
        <v>100 * calls / cifs.global.basic.totalCalls</v>
      </c>
      <c r="N181" s="5" t="str">
        <f t="shared" si="9"/>
        <v>pct</v>
      </c>
      <c r="O181" s="5" t="str">
        <f t="shared" si="10"/>
        <v>calls</v>
      </c>
      <c r="P181" s="5" t="str">
        <f t="shared" si="11"/>
        <v>cifs.global.basic.totalCalls</v>
      </c>
      <c r="Q181" s="20" t="str">
        <f>IF(ISNUMBER(FIND(VLOOKUP(A181,'CA Mapping'!$A$3:$C$10000,1),A181)),VLOOKUP(A181,'CA Mapping'!$A$3:$C$10000,2),"")</f>
        <v>Client Interop</v>
      </c>
      <c r="R181" s="20" t="str">
        <f>IF(ISNUMBER(FIND(VLOOKUP(A181,'CA Mapping'!$A$3:$C$10000,1),A181)),VLOOKUP(A181,'CA Mapping'!$A$3:$C$10000,3),"")</f>
        <v>Frederic Corniquet</v>
      </c>
      <c r="S181" s="1" t="str">
        <f>IF(ISNUMBER(FIND(VLOOKUP(A181,'Source Code Mapping'!$A$2:$B$10003,1),A181)),VLOOKUP(A181,'Source Code Mapping'!$A$2:$B$10003,2),"")</f>
        <v>sade/src/dart/Dart/server/src/cifs/cfg/cifs_stats.cxx</v>
      </c>
    </row>
    <row r="182" spans="1:19">
      <c r="A182" s="5" t="s">
        <v>526</v>
      </c>
      <c r="B182" s="5" t="s">
        <v>24</v>
      </c>
      <c r="C182" s="5" t="s">
        <v>455</v>
      </c>
      <c r="D182" s="5" t="s">
        <v>527</v>
      </c>
      <c r="E182" s="5" t="s">
        <v>528</v>
      </c>
      <c r="F182" s="5" t="s">
        <v>529</v>
      </c>
      <c r="G182" s="5">
        <v>7</v>
      </c>
      <c r="H182" s="5" t="s">
        <v>27</v>
      </c>
      <c r="I182" s="5">
        <v>1</v>
      </c>
      <c r="J182" s="5" t="s">
        <v>530</v>
      </c>
      <c r="K182" s="5">
        <v>1</v>
      </c>
      <c r="L182" s="4" t="str">
        <f>VLOOKUP(IF(ISBLANK(J182),C182,LEFT(J182,IFERROR(FIND("_",LEFT(J182,4)),1)-1)),{"","fact";"c","reset";"tc","reset";"ec","reset";"tec","fact";"c32","rate";"c64","rate";"cmpd","";"ec32","diff";"ec64","diff";"f","fact";"family","";"n","raw";"s",""},2,FALSE)</f>
        <v>fact</v>
      </c>
      <c r="M182" s="4" t="str">
        <f t="shared" si="8"/>
        <v>totalTime / calls</v>
      </c>
      <c r="N182" s="5" t="str">
        <f t="shared" si="9"/>
        <v>div</v>
      </c>
      <c r="O182" s="5" t="str">
        <f t="shared" si="10"/>
        <v>totalTime</v>
      </c>
      <c r="P182" s="5" t="str">
        <f t="shared" si="11"/>
        <v>calls</v>
      </c>
      <c r="Q182" s="20" t="str">
        <f>IF(ISNUMBER(FIND(VLOOKUP(A182,'CA Mapping'!$A$3:$C$10000,1),A182)),VLOOKUP(A182,'CA Mapping'!$A$3:$C$10000,2),"")</f>
        <v>Client Interop</v>
      </c>
      <c r="R182" s="20" t="str">
        <f>IF(ISNUMBER(FIND(VLOOKUP(A182,'CA Mapping'!$A$3:$C$10000,1),A182)),VLOOKUP(A182,'CA Mapping'!$A$3:$C$10000,3),"")</f>
        <v>Frederic Corniquet</v>
      </c>
      <c r="S182" s="1" t="str">
        <f>IF(ISNUMBER(FIND(VLOOKUP(A182,'Source Code Mapping'!$A$2:$B$10003,1),A182)),VLOOKUP(A182,'Source Code Mapping'!$A$2:$B$10003,2),"")</f>
        <v>sade/src/dart/Dart/server/src/cifs/cfg/cifs_stats.cxx</v>
      </c>
    </row>
    <row r="183" spans="1:19">
      <c r="A183" s="5" t="s">
        <v>531</v>
      </c>
      <c r="B183" s="5" t="s">
        <v>24</v>
      </c>
      <c r="C183" s="5" t="s">
        <v>35</v>
      </c>
      <c r="D183" s="5" t="s">
        <v>532</v>
      </c>
      <c r="E183" s="5" t="s">
        <v>533</v>
      </c>
      <c r="F183" s="5" t="s">
        <v>242</v>
      </c>
      <c r="G183" s="5">
        <v>7</v>
      </c>
      <c r="H183" s="5" t="s">
        <v>27</v>
      </c>
      <c r="I183" s="5">
        <v>-1</v>
      </c>
      <c r="J183" s="5"/>
      <c r="K183" s="5">
        <v>1</v>
      </c>
      <c r="L183" s="4" t="str">
        <f>VLOOKUP(IF(ISBLANK(J183),C183,LEFT(J183,IFERROR(FIND("_",LEFT(J183,4)),1)-1)),{"","fact";"c","reset";"tc","reset";"ec","reset";"tec","fact";"c32","rate";"c64","rate";"cmpd","";"ec32","diff";"ec64","diff";"f","fact";"family","";"n","raw";"s",""},2,FALSE)</f>
        <v>rate</v>
      </c>
      <c r="M183" s="4" t="str">
        <f t="shared" si="8"/>
        <v/>
      </c>
      <c r="N183" s="5" t="str">
        <f t="shared" si="9"/>
        <v/>
      </c>
      <c r="O183" s="5" t="str">
        <f t="shared" si="10"/>
        <v/>
      </c>
      <c r="P183" s="5" t="str">
        <f t="shared" si="11"/>
        <v/>
      </c>
      <c r="Q183" s="20" t="str">
        <f>IF(ISNUMBER(FIND(VLOOKUP(A183,'CA Mapping'!$A$3:$C$10000,1),A183)),VLOOKUP(A183,'CA Mapping'!$A$3:$C$10000,2),"")</f>
        <v>Client Interop</v>
      </c>
      <c r="R183" s="20" t="str">
        <f>IF(ISNUMBER(FIND(VLOOKUP(A183,'CA Mapping'!$A$3:$C$10000,1),A183)),VLOOKUP(A183,'CA Mapping'!$A$3:$C$10000,3),"")</f>
        <v>Frederic Corniquet</v>
      </c>
      <c r="S183" s="1" t="str">
        <f>IF(ISNUMBER(FIND(VLOOKUP(A183,'Source Code Mapping'!$A$2:$B$10003,1),A183)),VLOOKUP(A183,'Source Code Mapping'!$A$2:$B$10003,2),"")</f>
        <v>sade/src/dart/Dart/server/src/cifs/cfg/cifs_stats.cxx</v>
      </c>
    </row>
    <row r="184" spans="1:19">
      <c r="A184" s="5" t="s">
        <v>534</v>
      </c>
      <c r="B184" s="5" t="s">
        <v>24</v>
      </c>
      <c r="C184" s="5" t="s">
        <v>145</v>
      </c>
      <c r="D184" s="5" t="s">
        <v>386</v>
      </c>
      <c r="E184" s="5" t="s">
        <v>535</v>
      </c>
      <c r="F184" s="5" t="s">
        <v>536</v>
      </c>
      <c r="G184" s="5">
        <v>7</v>
      </c>
      <c r="H184" s="5" t="s">
        <v>27</v>
      </c>
      <c r="I184" s="5">
        <v>-1</v>
      </c>
      <c r="J184" s="5"/>
      <c r="K184" s="5">
        <v>1</v>
      </c>
      <c r="L184" s="4" t="str">
        <f>VLOOKUP(IF(ISBLANK(J184),C184,LEFT(J184,IFERROR(FIND("_",LEFT(J184,4)),1)-1)),{"","fact";"c","reset";"tc","reset";"ec","reset";"tec","fact";"c32","rate";"c64","rate";"cmpd","";"ec32","diff";"ec64","diff";"f","fact";"family","";"n","raw";"s",""},2,FALSE)</f>
        <v>fact</v>
      </c>
      <c r="M184" s="4" t="str">
        <f t="shared" si="8"/>
        <v/>
      </c>
      <c r="N184" s="5" t="str">
        <f t="shared" si="9"/>
        <v/>
      </c>
      <c r="O184" s="5" t="str">
        <f t="shared" si="10"/>
        <v/>
      </c>
      <c r="P184" s="5" t="str">
        <f t="shared" si="11"/>
        <v/>
      </c>
      <c r="Q184" s="20" t="str">
        <f>IF(ISNUMBER(FIND(VLOOKUP(A184,'CA Mapping'!$A$3:$C$10000,1),A184)),VLOOKUP(A184,'CA Mapping'!$A$3:$C$10000,2),"")</f>
        <v>Client Interop</v>
      </c>
      <c r="R184" s="20" t="str">
        <f>IF(ISNUMBER(FIND(VLOOKUP(A184,'CA Mapping'!$A$3:$C$10000,1),A184)),VLOOKUP(A184,'CA Mapping'!$A$3:$C$10000,3),"")</f>
        <v>Frederic Corniquet</v>
      </c>
      <c r="S184" s="1" t="str">
        <f>IF(ISNUMBER(FIND(VLOOKUP(A184,'Source Code Mapping'!$A$2:$B$10003,1),A184)),VLOOKUP(A184,'Source Code Mapping'!$A$2:$B$10003,2),"")</f>
        <v>sade/src/dart/Dart/server/src/cifs/cfg/cifs_stats.cxx</v>
      </c>
    </row>
    <row r="185" spans="1:19">
      <c r="A185" s="5" t="s">
        <v>537</v>
      </c>
      <c r="B185" s="5" t="s">
        <v>24</v>
      </c>
      <c r="C185" s="5" t="s">
        <v>145</v>
      </c>
      <c r="D185" s="5" t="s">
        <v>538</v>
      </c>
      <c r="E185" s="5" t="s">
        <v>539</v>
      </c>
      <c r="F185" s="5" t="s">
        <v>536</v>
      </c>
      <c r="G185" s="5">
        <v>7</v>
      </c>
      <c r="H185" s="5" t="s">
        <v>27</v>
      </c>
      <c r="I185" s="5">
        <v>-1</v>
      </c>
      <c r="J185" s="5"/>
      <c r="K185" s="5">
        <v>1</v>
      </c>
      <c r="L185" s="4" t="str">
        <f>VLOOKUP(IF(ISBLANK(J185),C185,LEFT(J185,IFERROR(FIND("_",LEFT(J185,4)),1)-1)),{"","fact";"c","reset";"tc","reset";"ec","reset";"tec","fact";"c32","rate";"c64","rate";"cmpd","";"ec32","diff";"ec64","diff";"f","fact";"family","";"n","raw";"s",""},2,FALSE)</f>
        <v>fact</v>
      </c>
      <c r="M185" s="4" t="str">
        <f t="shared" si="8"/>
        <v/>
      </c>
      <c r="N185" s="5" t="str">
        <f t="shared" si="9"/>
        <v/>
      </c>
      <c r="O185" s="5" t="str">
        <f t="shared" si="10"/>
        <v/>
      </c>
      <c r="P185" s="5" t="str">
        <f t="shared" si="11"/>
        <v/>
      </c>
      <c r="Q185" s="20" t="str">
        <f>IF(ISNUMBER(FIND(VLOOKUP(A185,'CA Mapping'!$A$3:$C$10000,1),A185)),VLOOKUP(A185,'CA Mapping'!$A$3:$C$10000,2),"")</f>
        <v>Client Interop</v>
      </c>
      <c r="R185" s="20" t="str">
        <f>IF(ISNUMBER(FIND(VLOOKUP(A185,'CA Mapping'!$A$3:$C$10000,1),A185)),VLOOKUP(A185,'CA Mapping'!$A$3:$C$10000,3),"")</f>
        <v>Frederic Corniquet</v>
      </c>
      <c r="S185" s="1" t="str">
        <f>IF(ISNUMBER(FIND(VLOOKUP(A185,'Source Code Mapping'!$A$2:$B$10003,1),A185)),VLOOKUP(A185,'Source Code Mapping'!$A$2:$B$10003,2),"")</f>
        <v>sade/src/dart/Dart/server/src/cifs/cfg/cifs_stats.cxx</v>
      </c>
    </row>
    <row r="186" spans="1:19">
      <c r="A186" s="5" t="s">
        <v>540</v>
      </c>
      <c r="B186" s="5" t="s">
        <v>24</v>
      </c>
      <c r="C186" s="5" t="s">
        <v>455</v>
      </c>
      <c r="D186" s="5" t="s">
        <v>522</v>
      </c>
      <c r="E186" s="5" t="s">
        <v>541</v>
      </c>
      <c r="F186" s="5" t="s">
        <v>524</v>
      </c>
      <c r="G186" s="5">
        <v>-1</v>
      </c>
      <c r="H186" s="5" t="s">
        <v>27</v>
      </c>
      <c r="I186" s="5">
        <v>1</v>
      </c>
      <c r="J186" s="5" t="s">
        <v>542</v>
      </c>
      <c r="K186" s="5">
        <v>1</v>
      </c>
      <c r="L186" s="4" t="str">
        <f>VLOOKUP(IF(ISBLANK(J186),C186,LEFT(J186,IFERROR(FIND("_",LEFT(J186,4)),1)-1)),{"","fact";"c","reset";"tc","reset";"ec","reset";"tec","fact";"c32","rate";"c64","rate";"cmpd","";"ec32","diff";"ec64","diff";"f","fact";"family","";"n","raw";"s",""},2,FALSE)</f>
        <v>fact</v>
      </c>
      <c r="M186" s="4" t="str">
        <f t="shared" si="8"/>
        <v>100 * calls / cifs.smb1.totalCalls</v>
      </c>
      <c r="N186" s="5" t="str">
        <f t="shared" si="9"/>
        <v>pct</v>
      </c>
      <c r="O186" s="5" t="str">
        <f t="shared" si="10"/>
        <v>calls</v>
      </c>
      <c r="P186" s="5" t="str">
        <f t="shared" si="11"/>
        <v>cifs.smb1.totalCalls</v>
      </c>
      <c r="Q186" s="20" t="str">
        <f>IF(ISNUMBER(FIND(VLOOKUP(A186,'CA Mapping'!$A$3:$C$10000,1),A186)),VLOOKUP(A186,'CA Mapping'!$A$3:$C$10000,2),"")</f>
        <v>Client Interop</v>
      </c>
      <c r="R186" s="20" t="str">
        <f>IF(ISNUMBER(FIND(VLOOKUP(A186,'CA Mapping'!$A$3:$C$10000,1),A186)),VLOOKUP(A186,'CA Mapping'!$A$3:$C$10000,3),"")</f>
        <v>Frederic Corniquet</v>
      </c>
      <c r="S186" s="1" t="str">
        <f>IF(ISNUMBER(FIND(VLOOKUP(A186,'Source Code Mapping'!$A$2:$B$10003,1),A186)),VLOOKUP(A186,'Source Code Mapping'!$A$2:$B$10003,2),"")</f>
        <v>sade/src/dart/Dart/server/src/cifs/cfg/cifs_stats.cxx</v>
      </c>
    </row>
    <row r="187" spans="1:19">
      <c r="A187" s="5" t="s">
        <v>4503</v>
      </c>
      <c r="B187" s="5" t="s">
        <v>24</v>
      </c>
      <c r="C187" s="5" t="s">
        <v>35</v>
      </c>
      <c r="D187" s="5" t="s">
        <v>1136</v>
      </c>
      <c r="E187" s="5" t="s">
        <v>4505</v>
      </c>
      <c r="F187" s="5" t="s">
        <v>536</v>
      </c>
      <c r="G187" s="5">
        <v>7</v>
      </c>
      <c r="H187" s="5" t="s">
        <v>27</v>
      </c>
      <c r="I187" s="5">
        <v>-1</v>
      </c>
      <c r="J187" s="5"/>
      <c r="K187" s="5">
        <v>1</v>
      </c>
      <c r="L187" s="4" t="str">
        <f>VLOOKUP(IF(ISBLANK(J187),C187,LEFT(J187,IFERROR(FIND("_",LEFT(J187,4)),1)-1)),{"","fact";"c","reset";"tc","reset";"ec","reset";"tec","fact";"c32","rate";"c64","rate";"cmpd","";"ec32","diff";"ec64","diff";"f","fact";"family","";"n","raw";"s",""},2,FALSE)</f>
        <v>rate</v>
      </c>
      <c r="M187" s="4" t="str">
        <f t="shared" si="8"/>
        <v/>
      </c>
      <c r="N187" s="5" t="str">
        <f t="shared" si="9"/>
        <v/>
      </c>
      <c r="O187" s="5" t="str">
        <f t="shared" si="10"/>
        <v/>
      </c>
      <c r="P187" s="5" t="str">
        <f t="shared" si="11"/>
        <v/>
      </c>
      <c r="Q187" s="20" t="str">
        <f>IF(ISNUMBER(FIND(VLOOKUP(A187,'CA Mapping'!$A$3:$C$10000,1),A187)),VLOOKUP(A187,'CA Mapping'!$A$3:$C$10000,2),"")</f>
        <v>Client Interop</v>
      </c>
      <c r="R187" s="20" t="str">
        <f>IF(ISNUMBER(FIND(VLOOKUP(A187,'CA Mapping'!$A$3:$C$10000,1),A187)),VLOOKUP(A187,'CA Mapping'!$A$3:$C$10000,3),"")</f>
        <v>Frederic Corniquet</v>
      </c>
      <c r="S187" s="1" t="str">
        <f>IF(ISNUMBER(FIND(VLOOKUP(A187,'Source Code Mapping'!$A$2:$B$10003,1),A187)),VLOOKUP(A187,'Source Code Mapping'!$A$2:$B$10003,2),"")</f>
        <v>sade/src/dart/Dart/server/src/cifs/cfg/cifs_stats.cxx</v>
      </c>
    </row>
    <row r="188" spans="1:19">
      <c r="A188" s="5" t="s">
        <v>543</v>
      </c>
      <c r="B188" s="5" t="s">
        <v>24</v>
      </c>
      <c r="C188" s="5" t="s">
        <v>455</v>
      </c>
      <c r="D188" s="5" t="s">
        <v>544</v>
      </c>
      <c r="E188" s="5" t="s">
        <v>545</v>
      </c>
      <c r="F188" s="5" t="s">
        <v>261</v>
      </c>
      <c r="G188" s="5">
        <v>7</v>
      </c>
      <c r="H188" s="5" t="s">
        <v>27</v>
      </c>
      <c r="I188" s="5"/>
      <c r="J188" s="5" t="s">
        <v>546</v>
      </c>
      <c r="K188" s="5">
        <v>1</v>
      </c>
      <c r="L188" s="4" t="str">
        <f>VLOOKUP(IF(ISBLANK(J188),C188,LEFT(J188,IFERROR(FIND("_",LEFT(J188,4)),1)-1)),{"","fact";"c","reset";"tc","reset";"ec","reset";"tec","fact";"c32","rate";"c64","rate";"cmpd","";"ec32","diff";"ec64","diff";"f","fact";"family","";"n","raw";"s",""},2,FALSE)</f>
        <v>reset</v>
      </c>
      <c r="M188" s="4" t="str">
        <f t="shared" si="8"/>
        <v>∑ (cifs.smb1.op.*.calls)</v>
      </c>
      <c r="N188" s="5" t="str">
        <f t="shared" si="9"/>
        <v>sum</v>
      </c>
      <c r="O188" s="5" t="str">
        <f t="shared" si="10"/>
        <v>cifs.smb1.op.*.calls</v>
      </c>
      <c r="P188" s="5" t="str">
        <f t="shared" si="11"/>
        <v/>
      </c>
      <c r="Q188" s="20" t="str">
        <f>IF(ISNUMBER(FIND(VLOOKUP(A188,'CA Mapping'!$A$3:$C$10000,1),A188)),VLOOKUP(A188,'CA Mapping'!$A$3:$C$10000,2),"")</f>
        <v>Client Interop</v>
      </c>
      <c r="R188" s="20" t="str">
        <f>IF(ISNUMBER(FIND(VLOOKUP(A188,'CA Mapping'!$A$3:$C$10000,1),A188)),VLOOKUP(A188,'CA Mapping'!$A$3:$C$10000,3),"")</f>
        <v>Frederic Corniquet</v>
      </c>
      <c r="S188" s="1" t="str">
        <f>IF(ISNUMBER(FIND(VLOOKUP(A188,'Source Code Mapping'!$A$2:$B$10003,1),A188)),VLOOKUP(A188,'Source Code Mapping'!$A$2:$B$10003,2),"")</f>
        <v>sade/src/dart/Dart/server/src/cifs/cfg/cifs_stats.cxx</v>
      </c>
    </row>
    <row r="189" spans="1:19">
      <c r="A189" s="5" t="s">
        <v>547</v>
      </c>
      <c r="B189" s="5" t="s">
        <v>24</v>
      </c>
      <c r="C189" s="5" t="s">
        <v>30</v>
      </c>
      <c r="D189" s="5" t="s">
        <v>548</v>
      </c>
      <c r="E189" s="5" t="s">
        <v>549</v>
      </c>
      <c r="F189" s="5"/>
      <c r="G189" s="5">
        <v>33</v>
      </c>
      <c r="H189" s="5" t="s">
        <v>27</v>
      </c>
      <c r="I189" s="5">
        <v>-1</v>
      </c>
      <c r="J189" s="5"/>
      <c r="K189" s="5">
        <v>1</v>
      </c>
      <c r="L189" s="4" t="str">
        <f>VLOOKUP(IF(ISBLANK(J189),C189,LEFT(J189,IFERROR(FIND("_",LEFT(J189,4)),1)-1)),{"","fact";"c","reset";"tc","reset";"ec","reset";"tec","fact";"c32","rate";"c64","rate";"cmpd","";"ec32","diff";"ec64","diff";"f","fact";"family","";"n","raw";"s",""},2,FALSE)</f>
        <v/>
      </c>
      <c r="M189" s="4" t="str">
        <f t="shared" si="8"/>
        <v/>
      </c>
      <c r="N189" s="5" t="str">
        <f t="shared" si="9"/>
        <v/>
      </c>
      <c r="O189" s="5" t="str">
        <f t="shared" si="10"/>
        <v/>
      </c>
      <c r="P189" s="5" t="str">
        <f t="shared" si="11"/>
        <v/>
      </c>
      <c r="Q189" s="20" t="str">
        <f>IF(ISNUMBER(FIND(VLOOKUP(A189,'CA Mapping'!$A$3:$C$10000,1),A189)),VLOOKUP(A189,'CA Mapping'!$A$3:$C$10000,2),"")</f>
        <v>Client Interop</v>
      </c>
      <c r="R189" s="20" t="str">
        <f>IF(ISNUMBER(FIND(VLOOKUP(A189,'CA Mapping'!$A$3:$C$10000,1),A189)),VLOOKUP(A189,'CA Mapping'!$A$3:$C$10000,3),"")</f>
        <v>Frederic Corniquet</v>
      </c>
      <c r="S189" s="1" t="str">
        <f>IF(ISNUMBER(FIND(VLOOKUP(A189,'Source Code Mapping'!$A$2:$B$10003,1),A189)),VLOOKUP(A189,'Source Code Mapping'!$A$2:$B$10003,2),"")</f>
        <v>sade/src/dart/Dart/server/src/cifs/cfg/cifs_stats.cxx</v>
      </c>
    </row>
    <row r="190" spans="1:19">
      <c r="A190" s="5" t="s">
        <v>550</v>
      </c>
      <c r="B190" s="5" t="s">
        <v>24</v>
      </c>
      <c r="C190" s="5" t="s">
        <v>455</v>
      </c>
      <c r="D190" s="5" t="s">
        <v>527</v>
      </c>
      <c r="E190" s="5" t="s">
        <v>528</v>
      </c>
      <c r="F190" s="5" t="s">
        <v>529</v>
      </c>
      <c r="G190" s="5">
        <v>7</v>
      </c>
      <c r="H190" s="5" t="s">
        <v>27</v>
      </c>
      <c r="I190" s="5">
        <v>1</v>
      </c>
      <c r="J190" s="5" t="s">
        <v>530</v>
      </c>
      <c r="K190" s="5">
        <v>1</v>
      </c>
      <c r="L190" s="4" t="str">
        <f>VLOOKUP(IF(ISBLANK(J190),C190,LEFT(J190,IFERROR(FIND("_",LEFT(J190,4)),1)-1)),{"","fact";"c","reset";"tc","reset";"ec","reset";"tec","fact";"c32","rate";"c64","rate";"cmpd","";"ec32","diff";"ec64","diff";"f","fact";"family","";"n","raw";"s",""},2,FALSE)</f>
        <v>fact</v>
      </c>
      <c r="M190" s="4" t="str">
        <f t="shared" si="8"/>
        <v>totalTime / calls</v>
      </c>
      <c r="N190" s="5" t="str">
        <f t="shared" si="9"/>
        <v>div</v>
      </c>
      <c r="O190" s="5" t="str">
        <f t="shared" si="10"/>
        <v>totalTime</v>
      </c>
      <c r="P190" s="5" t="str">
        <f t="shared" si="11"/>
        <v>calls</v>
      </c>
      <c r="Q190" s="20" t="str">
        <f>IF(ISNUMBER(FIND(VLOOKUP(A190,'CA Mapping'!$A$3:$C$10000,1),A190)),VLOOKUP(A190,'CA Mapping'!$A$3:$C$10000,2),"")</f>
        <v>Client Interop</v>
      </c>
      <c r="R190" s="20" t="str">
        <f>IF(ISNUMBER(FIND(VLOOKUP(A190,'CA Mapping'!$A$3:$C$10000,1),A190)),VLOOKUP(A190,'CA Mapping'!$A$3:$C$10000,3),"")</f>
        <v>Frederic Corniquet</v>
      </c>
      <c r="S190" s="1" t="str">
        <f>IF(ISNUMBER(FIND(VLOOKUP(A190,'Source Code Mapping'!$A$2:$B$10003,1),A190)),VLOOKUP(A190,'Source Code Mapping'!$A$2:$B$10003,2),"")</f>
        <v>sade/src/dart/Dart/server/src/cifs/cfg/cifs_stats.cxx</v>
      </c>
    </row>
    <row r="191" spans="1:19">
      <c r="A191" s="5" t="s">
        <v>551</v>
      </c>
      <c r="B191" s="5" t="s">
        <v>24</v>
      </c>
      <c r="C191" s="5" t="s">
        <v>35</v>
      </c>
      <c r="D191" s="5" t="s">
        <v>532</v>
      </c>
      <c r="E191" s="5" t="s">
        <v>533</v>
      </c>
      <c r="F191" s="5" t="s">
        <v>242</v>
      </c>
      <c r="G191" s="5">
        <v>7</v>
      </c>
      <c r="H191" s="5" t="s">
        <v>27</v>
      </c>
      <c r="I191" s="5">
        <v>-1</v>
      </c>
      <c r="J191" s="5"/>
      <c r="K191" s="5">
        <v>1</v>
      </c>
      <c r="L191" s="4" t="str">
        <f>VLOOKUP(IF(ISBLANK(J191),C191,LEFT(J191,IFERROR(FIND("_",LEFT(J191,4)),1)-1)),{"","fact";"c","reset";"tc","reset";"ec","reset";"tec","fact";"c32","rate";"c64","rate";"cmpd","";"ec32","diff";"ec64","diff";"f","fact";"family","";"n","raw";"s",""},2,FALSE)</f>
        <v>rate</v>
      </c>
      <c r="M191" s="4" t="str">
        <f t="shared" si="8"/>
        <v/>
      </c>
      <c r="N191" s="5" t="str">
        <f t="shared" si="9"/>
        <v/>
      </c>
      <c r="O191" s="5" t="str">
        <f t="shared" si="10"/>
        <v/>
      </c>
      <c r="P191" s="5" t="str">
        <f t="shared" si="11"/>
        <v/>
      </c>
      <c r="Q191" s="20" t="str">
        <f>IF(ISNUMBER(FIND(VLOOKUP(A191,'CA Mapping'!$A$3:$C$10000,1),A191)),VLOOKUP(A191,'CA Mapping'!$A$3:$C$10000,2),"")</f>
        <v>Client Interop</v>
      </c>
      <c r="R191" s="20" t="str">
        <f>IF(ISNUMBER(FIND(VLOOKUP(A191,'CA Mapping'!$A$3:$C$10000,1),A191)),VLOOKUP(A191,'CA Mapping'!$A$3:$C$10000,3),"")</f>
        <v>Frederic Corniquet</v>
      </c>
      <c r="S191" s="1" t="str">
        <f>IF(ISNUMBER(FIND(VLOOKUP(A191,'Source Code Mapping'!$A$2:$B$10003,1),A191)),VLOOKUP(A191,'Source Code Mapping'!$A$2:$B$10003,2),"")</f>
        <v>sade/src/dart/Dart/server/src/cifs/cfg/cifs_stats.cxx</v>
      </c>
    </row>
    <row r="192" spans="1:19">
      <c r="A192" s="5" t="s">
        <v>552</v>
      </c>
      <c r="B192" s="5" t="s">
        <v>24</v>
      </c>
      <c r="C192" s="5" t="s">
        <v>145</v>
      </c>
      <c r="D192" s="5" t="s">
        <v>386</v>
      </c>
      <c r="E192" s="5" t="s">
        <v>535</v>
      </c>
      <c r="F192" s="5" t="s">
        <v>536</v>
      </c>
      <c r="G192" s="5">
        <v>7</v>
      </c>
      <c r="H192" s="5" t="s">
        <v>27</v>
      </c>
      <c r="I192" s="5">
        <v>-1</v>
      </c>
      <c r="J192" s="5"/>
      <c r="K192" s="5">
        <v>1</v>
      </c>
      <c r="L192" s="4" t="str">
        <f>VLOOKUP(IF(ISBLANK(J192),C192,LEFT(J192,IFERROR(FIND("_",LEFT(J192,4)),1)-1)),{"","fact";"c","reset";"tc","reset";"ec","reset";"tec","fact";"c32","rate";"c64","rate";"cmpd","";"ec32","diff";"ec64","diff";"f","fact";"family","";"n","raw";"s",""},2,FALSE)</f>
        <v>fact</v>
      </c>
      <c r="M192" s="4" t="str">
        <f t="shared" si="8"/>
        <v/>
      </c>
      <c r="N192" s="5" t="str">
        <f t="shared" si="9"/>
        <v/>
      </c>
      <c r="O192" s="5" t="str">
        <f t="shared" si="10"/>
        <v/>
      </c>
      <c r="P192" s="5" t="str">
        <f t="shared" si="11"/>
        <v/>
      </c>
      <c r="Q192" s="20" t="str">
        <f>IF(ISNUMBER(FIND(VLOOKUP(A192,'CA Mapping'!$A$3:$C$10000,1),A192)),VLOOKUP(A192,'CA Mapping'!$A$3:$C$10000,2),"")</f>
        <v>Client Interop</v>
      </c>
      <c r="R192" s="20" t="str">
        <f>IF(ISNUMBER(FIND(VLOOKUP(A192,'CA Mapping'!$A$3:$C$10000,1),A192)),VLOOKUP(A192,'CA Mapping'!$A$3:$C$10000,3),"")</f>
        <v>Frederic Corniquet</v>
      </c>
      <c r="S192" s="1" t="str">
        <f>IF(ISNUMBER(FIND(VLOOKUP(A192,'Source Code Mapping'!$A$2:$B$10003,1),A192)),VLOOKUP(A192,'Source Code Mapping'!$A$2:$B$10003,2),"")</f>
        <v>sade/src/dart/Dart/server/src/cifs/cfg/cifs_stats.cxx</v>
      </c>
    </row>
    <row r="193" spans="1:19">
      <c r="A193" s="5" t="s">
        <v>553</v>
      </c>
      <c r="B193" s="5" t="s">
        <v>24</v>
      </c>
      <c r="C193" s="5" t="s">
        <v>145</v>
      </c>
      <c r="D193" s="5" t="s">
        <v>538</v>
      </c>
      <c r="E193" s="5" t="s">
        <v>539</v>
      </c>
      <c r="F193" s="5" t="s">
        <v>536</v>
      </c>
      <c r="G193" s="5">
        <v>7</v>
      </c>
      <c r="H193" s="5" t="s">
        <v>27</v>
      </c>
      <c r="I193" s="5">
        <v>-1</v>
      </c>
      <c r="J193" s="5"/>
      <c r="K193" s="5">
        <v>1</v>
      </c>
      <c r="L193" s="4" t="str">
        <f>VLOOKUP(IF(ISBLANK(J193),C193,LEFT(J193,IFERROR(FIND("_",LEFT(J193,4)),1)-1)),{"","fact";"c","reset";"tc","reset";"ec","reset";"tec","fact";"c32","rate";"c64","rate";"cmpd","";"ec32","diff";"ec64","diff";"f","fact";"family","";"n","raw";"s",""},2,FALSE)</f>
        <v>fact</v>
      </c>
      <c r="M193" s="4" t="str">
        <f t="shared" si="8"/>
        <v/>
      </c>
      <c r="N193" s="5" t="str">
        <f t="shared" si="9"/>
        <v/>
      </c>
      <c r="O193" s="5" t="str">
        <f t="shared" si="10"/>
        <v/>
      </c>
      <c r="P193" s="5" t="str">
        <f t="shared" si="11"/>
        <v/>
      </c>
      <c r="Q193" s="20" t="str">
        <f>IF(ISNUMBER(FIND(VLOOKUP(A193,'CA Mapping'!$A$3:$C$10000,1),A193)),VLOOKUP(A193,'CA Mapping'!$A$3:$C$10000,2),"")</f>
        <v>Client Interop</v>
      </c>
      <c r="R193" s="20" t="str">
        <f>IF(ISNUMBER(FIND(VLOOKUP(A193,'CA Mapping'!$A$3:$C$10000,1),A193)),VLOOKUP(A193,'CA Mapping'!$A$3:$C$10000,3),"")</f>
        <v>Frederic Corniquet</v>
      </c>
      <c r="S193" s="1" t="str">
        <f>IF(ISNUMBER(FIND(VLOOKUP(A193,'Source Code Mapping'!$A$2:$B$10003,1),A193)),VLOOKUP(A193,'Source Code Mapping'!$A$2:$B$10003,2),"")</f>
        <v>sade/src/dart/Dart/server/src/cifs/cfg/cifs_stats.cxx</v>
      </c>
    </row>
    <row r="194" spans="1:19">
      <c r="A194" s="5" t="s">
        <v>4506</v>
      </c>
      <c r="B194" s="5" t="s">
        <v>24</v>
      </c>
      <c r="C194" s="5" t="s">
        <v>35</v>
      </c>
      <c r="D194" s="5" t="s">
        <v>1136</v>
      </c>
      <c r="E194" s="5" t="s">
        <v>4505</v>
      </c>
      <c r="F194" s="5" t="s">
        <v>536</v>
      </c>
      <c r="G194" s="5">
        <v>7</v>
      </c>
      <c r="H194" s="5" t="s">
        <v>27</v>
      </c>
      <c r="I194" s="5">
        <v>-1</v>
      </c>
      <c r="J194" s="5"/>
      <c r="K194" s="5">
        <v>1</v>
      </c>
      <c r="L194" s="4" t="str">
        <f>VLOOKUP(IF(ISBLANK(J194),C194,LEFT(J194,IFERROR(FIND("_",LEFT(J194,4)),1)-1)),{"","fact";"c","reset";"tc","reset";"ec","reset";"tec","fact";"c32","rate";"c64","rate";"cmpd","";"ec32","diff";"ec64","diff";"f","fact";"family","";"n","raw";"s",""},2,FALSE)</f>
        <v>rate</v>
      </c>
      <c r="M194" s="4" t="str">
        <f t="shared" si="8"/>
        <v/>
      </c>
      <c r="N194" s="5" t="str">
        <f t="shared" si="9"/>
        <v/>
      </c>
      <c r="O194" s="5" t="str">
        <f t="shared" si="10"/>
        <v/>
      </c>
      <c r="P194" s="5" t="str">
        <f t="shared" si="11"/>
        <v/>
      </c>
      <c r="Q194" s="20" t="str">
        <f>IF(ISNUMBER(FIND(VLOOKUP(A194,'CA Mapping'!$A$3:$C$10000,1),A194)),VLOOKUP(A194,'CA Mapping'!$A$3:$C$10000,2),"")</f>
        <v>Client Interop</v>
      </c>
      <c r="R194" s="20" t="str">
        <f>IF(ISNUMBER(FIND(VLOOKUP(A194,'CA Mapping'!$A$3:$C$10000,1),A194)),VLOOKUP(A194,'CA Mapping'!$A$3:$C$10000,3),"")</f>
        <v>Frederic Corniquet</v>
      </c>
      <c r="S194" s="1" t="str">
        <f>IF(ISNUMBER(FIND(VLOOKUP(A194,'Source Code Mapping'!$A$2:$B$10003,1),A194)),VLOOKUP(A194,'Source Code Mapping'!$A$2:$B$10003,2),"")</f>
        <v>sade/src/dart/Dart/server/src/cifs/cfg/cifs_stats.cxx</v>
      </c>
    </row>
    <row r="195" spans="1:19">
      <c r="A195" s="5" t="s">
        <v>554</v>
      </c>
      <c r="B195" s="5" t="s">
        <v>24</v>
      </c>
      <c r="C195" s="5" t="s">
        <v>455</v>
      </c>
      <c r="D195" s="5" t="s">
        <v>555</v>
      </c>
      <c r="E195" s="5" t="s">
        <v>556</v>
      </c>
      <c r="F195" s="5" t="s">
        <v>261</v>
      </c>
      <c r="G195" s="5">
        <v>7</v>
      </c>
      <c r="H195" s="5" t="s">
        <v>27</v>
      </c>
      <c r="I195" s="5"/>
      <c r="J195" s="5" t="s">
        <v>557</v>
      </c>
      <c r="K195" s="5">
        <v>1</v>
      </c>
      <c r="L195" s="4" t="str">
        <f>VLOOKUP(IF(ISBLANK(J195),C195,LEFT(J195,IFERROR(FIND("_",LEFT(J195,4)),1)-1)),{"","fact";"c","reset";"tc","reset";"ec","reset";"tec","fact";"c32","rate";"c64","rate";"cmpd","";"ec32","diff";"ec64","diff";"f","fact";"family","";"n","raw";"s",""},2,FALSE)</f>
        <v>reset</v>
      </c>
      <c r="M195" s="4" t="str">
        <f t="shared" ref="M195:M258" si="12">IF(N195="div",CONCATENATE(O195," / ",P195),IF(N195="sub",CONCATENATE(O195," - ",P195),IF(N195="add",CONCATENATE(O195," + ",P195),IF(N195="mult",CONCATENATE(O195," * ",P195),IF(N195="pct",CONCATENATE("100 * ",O195," / ",P195),IF(N195="sum",CONCATENATE("∑ (",O195,IF(LEN(P195)=0,""," + "),SUBSTITUTE(P195,","," + "),")"),""))))))</f>
        <v>∑ (cifs.smb1.trans2.*.calls)</v>
      </c>
      <c r="N195" s="5" t="str">
        <f t="shared" si="9"/>
        <v>sum</v>
      </c>
      <c r="O195" s="5" t="str">
        <f t="shared" si="10"/>
        <v>cifs.smb1.trans2.*.calls</v>
      </c>
      <c r="P195" s="5" t="str">
        <f t="shared" si="11"/>
        <v/>
      </c>
      <c r="Q195" s="20" t="str">
        <f>IF(ISNUMBER(FIND(VLOOKUP(A195,'CA Mapping'!$A$3:$C$10000,1),A195)),VLOOKUP(A195,'CA Mapping'!$A$3:$C$10000,2),"")</f>
        <v>Client Interop</v>
      </c>
      <c r="R195" s="20" t="str">
        <f>IF(ISNUMBER(FIND(VLOOKUP(A195,'CA Mapping'!$A$3:$C$10000,1),A195)),VLOOKUP(A195,'CA Mapping'!$A$3:$C$10000,3),"")</f>
        <v>Frederic Corniquet</v>
      </c>
      <c r="S195" s="1" t="str">
        <f>IF(ISNUMBER(FIND(VLOOKUP(A195,'Source Code Mapping'!$A$2:$B$10003,1),A195)),VLOOKUP(A195,'Source Code Mapping'!$A$2:$B$10003,2),"")</f>
        <v>sade/src/dart/Dart/server/src/cifs/cfg/cifs_stats.cxx</v>
      </c>
    </row>
    <row r="196" spans="1:19">
      <c r="A196" s="5" t="s">
        <v>558</v>
      </c>
      <c r="B196" s="5" t="s">
        <v>24</v>
      </c>
      <c r="C196" s="5" t="s">
        <v>30</v>
      </c>
      <c r="D196" s="5" t="s">
        <v>559</v>
      </c>
      <c r="E196" s="5" t="s">
        <v>560</v>
      </c>
      <c r="F196" s="5"/>
      <c r="G196" s="5">
        <v>30</v>
      </c>
      <c r="H196" s="5" t="s">
        <v>27</v>
      </c>
      <c r="I196" s="5">
        <v>-1</v>
      </c>
      <c r="J196" s="5"/>
      <c r="K196" s="5">
        <v>1</v>
      </c>
      <c r="L196" s="4" t="str">
        <f>VLOOKUP(IF(ISBLANK(J196),C196,LEFT(J196,IFERROR(FIND("_",LEFT(J196,4)),1)-1)),{"","fact";"c","reset";"tc","reset";"ec","reset";"tec","fact";"c32","rate";"c64","rate";"cmpd","";"ec32","diff";"ec64","diff";"f","fact";"family","";"n","raw";"s",""},2,FALSE)</f>
        <v/>
      </c>
      <c r="M196" s="4" t="str">
        <f t="shared" si="12"/>
        <v/>
      </c>
      <c r="N196" s="5" t="str">
        <f t="shared" ref="N196:N259" si="13">IF(ISBLANK(J196),"",RIGHT(LEFT(J196,FIND(",",J196)-1),LEN(LEFT(J196,FIND(",",J196)-1))-IFERROR(FIND("_",LEFT(J196,FIND(",",J196)-1)),0)))</f>
        <v/>
      </c>
      <c r="O196" s="5" t="str">
        <f t="shared" ref="O196:O259" si="14">IF(ISBLANK(J196),"",MID(J196,FIND(",",J196)+1,IFERROR(FIND(",",J196,FIND(",",J196)+1)-FIND(",",J196)-1,LEN(J196))))</f>
        <v/>
      </c>
      <c r="P196" s="5" t="str">
        <f t="shared" ref="P196:P259" si="15">IF(ISBLANK(J196),"",IFERROR(RIGHT(J196,LEN(J196)-FIND(",",J196,FIND(",",J196)+1)),""))</f>
        <v/>
      </c>
      <c r="Q196" s="20" t="str">
        <f>IF(ISNUMBER(FIND(VLOOKUP(A196,'CA Mapping'!$A$3:$C$10000,1),A196)),VLOOKUP(A196,'CA Mapping'!$A$3:$C$10000,2),"")</f>
        <v>Client Interop</v>
      </c>
      <c r="R196" s="20" t="str">
        <f>IF(ISNUMBER(FIND(VLOOKUP(A196,'CA Mapping'!$A$3:$C$10000,1),A196)),VLOOKUP(A196,'CA Mapping'!$A$3:$C$10000,3),"")</f>
        <v>Frederic Corniquet</v>
      </c>
      <c r="S196" s="1" t="str">
        <f>IF(ISNUMBER(FIND(VLOOKUP(A196,'Source Code Mapping'!$A$2:$B$10003,1),A196)),VLOOKUP(A196,'Source Code Mapping'!$A$2:$B$10003,2),"")</f>
        <v>sade/src/dart/Dart/server/src/cifs/cfg/cifs_stats.cxx</v>
      </c>
    </row>
    <row r="197" spans="1:19">
      <c r="A197" s="5" t="s">
        <v>561</v>
      </c>
      <c r="B197" s="5" t="s">
        <v>24</v>
      </c>
      <c r="C197" s="5" t="s">
        <v>455</v>
      </c>
      <c r="D197" s="5" t="s">
        <v>527</v>
      </c>
      <c r="E197" s="5" t="s">
        <v>528</v>
      </c>
      <c r="F197" s="5" t="s">
        <v>529</v>
      </c>
      <c r="G197" s="5">
        <v>7</v>
      </c>
      <c r="H197" s="5" t="s">
        <v>27</v>
      </c>
      <c r="I197" s="5">
        <v>1</v>
      </c>
      <c r="J197" s="5" t="s">
        <v>530</v>
      </c>
      <c r="K197" s="5">
        <v>1</v>
      </c>
      <c r="L197" s="4" t="str">
        <f>VLOOKUP(IF(ISBLANK(J197),C197,LEFT(J197,IFERROR(FIND("_",LEFT(J197,4)),1)-1)),{"","fact";"c","reset";"tc","reset";"ec","reset";"tec","fact";"c32","rate";"c64","rate";"cmpd","";"ec32","diff";"ec64","diff";"f","fact";"family","";"n","raw";"s",""},2,FALSE)</f>
        <v>fact</v>
      </c>
      <c r="M197" s="4" t="str">
        <f t="shared" si="12"/>
        <v>totalTime / calls</v>
      </c>
      <c r="N197" s="5" t="str">
        <f t="shared" si="13"/>
        <v>div</v>
      </c>
      <c r="O197" s="5" t="str">
        <f t="shared" si="14"/>
        <v>totalTime</v>
      </c>
      <c r="P197" s="5" t="str">
        <f t="shared" si="15"/>
        <v>calls</v>
      </c>
      <c r="Q197" s="20" t="str">
        <f>IF(ISNUMBER(FIND(VLOOKUP(A197,'CA Mapping'!$A$3:$C$10000,1),A197)),VLOOKUP(A197,'CA Mapping'!$A$3:$C$10000,2),"")</f>
        <v>Client Interop</v>
      </c>
      <c r="R197" s="20" t="str">
        <f>IF(ISNUMBER(FIND(VLOOKUP(A197,'CA Mapping'!$A$3:$C$10000,1),A197)),VLOOKUP(A197,'CA Mapping'!$A$3:$C$10000,3),"")</f>
        <v>Frederic Corniquet</v>
      </c>
      <c r="S197" s="1" t="str">
        <f>IF(ISNUMBER(FIND(VLOOKUP(A197,'Source Code Mapping'!$A$2:$B$10003,1),A197)),VLOOKUP(A197,'Source Code Mapping'!$A$2:$B$10003,2),"")</f>
        <v>sade/src/dart/Dart/server/src/cifs/cfg/cifs_stats.cxx</v>
      </c>
    </row>
    <row r="198" spans="1:19">
      <c r="A198" s="5" t="s">
        <v>562</v>
      </c>
      <c r="B198" s="5" t="s">
        <v>24</v>
      </c>
      <c r="C198" s="5" t="s">
        <v>35</v>
      </c>
      <c r="D198" s="5" t="s">
        <v>532</v>
      </c>
      <c r="E198" s="5" t="s">
        <v>533</v>
      </c>
      <c r="F198" s="5" t="s">
        <v>242</v>
      </c>
      <c r="G198" s="5">
        <v>7</v>
      </c>
      <c r="H198" s="5" t="s">
        <v>27</v>
      </c>
      <c r="I198" s="5">
        <v>-1</v>
      </c>
      <c r="J198" s="5"/>
      <c r="K198" s="5">
        <v>1</v>
      </c>
      <c r="L198" s="4" t="str">
        <f>VLOOKUP(IF(ISBLANK(J198),C198,LEFT(J198,IFERROR(FIND("_",LEFT(J198,4)),1)-1)),{"","fact";"c","reset";"tc","reset";"ec","reset";"tec","fact";"c32","rate";"c64","rate";"cmpd","";"ec32","diff";"ec64","diff";"f","fact";"family","";"n","raw";"s",""},2,FALSE)</f>
        <v>rate</v>
      </c>
      <c r="M198" s="4" t="str">
        <f t="shared" si="12"/>
        <v/>
      </c>
      <c r="N198" s="5" t="str">
        <f t="shared" si="13"/>
        <v/>
      </c>
      <c r="O198" s="5" t="str">
        <f t="shared" si="14"/>
        <v/>
      </c>
      <c r="P198" s="5" t="str">
        <f t="shared" si="15"/>
        <v/>
      </c>
      <c r="Q198" s="20" t="str">
        <f>IF(ISNUMBER(FIND(VLOOKUP(A198,'CA Mapping'!$A$3:$C$10000,1),A198)),VLOOKUP(A198,'CA Mapping'!$A$3:$C$10000,2),"")</f>
        <v>Client Interop</v>
      </c>
      <c r="R198" s="20" t="str">
        <f>IF(ISNUMBER(FIND(VLOOKUP(A198,'CA Mapping'!$A$3:$C$10000,1),A198)),VLOOKUP(A198,'CA Mapping'!$A$3:$C$10000,3),"")</f>
        <v>Frederic Corniquet</v>
      </c>
      <c r="S198" s="1" t="str">
        <f>IF(ISNUMBER(FIND(VLOOKUP(A198,'Source Code Mapping'!$A$2:$B$10003,1),A198)),VLOOKUP(A198,'Source Code Mapping'!$A$2:$B$10003,2),"")</f>
        <v>sade/src/dart/Dart/server/src/cifs/cfg/cifs_stats.cxx</v>
      </c>
    </row>
    <row r="199" spans="1:19">
      <c r="A199" s="5" t="s">
        <v>563</v>
      </c>
      <c r="B199" s="5" t="s">
        <v>24</v>
      </c>
      <c r="C199" s="5" t="s">
        <v>145</v>
      </c>
      <c r="D199" s="5" t="s">
        <v>386</v>
      </c>
      <c r="E199" s="5" t="s">
        <v>535</v>
      </c>
      <c r="F199" s="5" t="s">
        <v>536</v>
      </c>
      <c r="G199" s="5">
        <v>7</v>
      </c>
      <c r="H199" s="5" t="s">
        <v>27</v>
      </c>
      <c r="I199" s="5">
        <v>-1</v>
      </c>
      <c r="J199" s="5"/>
      <c r="K199" s="5">
        <v>1</v>
      </c>
      <c r="L199" s="4" t="str">
        <f>VLOOKUP(IF(ISBLANK(J199),C199,LEFT(J199,IFERROR(FIND("_",LEFT(J199,4)),1)-1)),{"","fact";"c","reset";"tc","reset";"ec","reset";"tec","fact";"c32","rate";"c64","rate";"cmpd","";"ec32","diff";"ec64","diff";"f","fact";"family","";"n","raw";"s",""},2,FALSE)</f>
        <v>fact</v>
      </c>
      <c r="M199" s="4" t="str">
        <f t="shared" si="12"/>
        <v/>
      </c>
      <c r="N199" s="5" t="str">
        <f t="shared" si="13"/>
        <v/>
      </c>
      <c r="O199" s="5" t="str">
        <f t="shared" si="14"/>
        <v/>
      </c>
      <c r="P199" s="5" t="str">
        <f t="shared" si="15"/>
        <v/>
      </c>
      <c r="Q199" s="20" t="str">
        <f>IF(ISNUMBER(FIND(VLOOKUP(A199,'CA Mapping'!$A$3:$C$10000,1),A199)),VLOOKUP(A199,'CA Mapping'!$A$3:$C$10000,2),"")</f>
        <v>Client Interop</v>
      </c>
      <c r="R199" s="20" t="str">
        <f>IF(ISNUMBER(FIND(VLOOKUP(A199,'CA Mapping'!$A$3:$C$10000,1),A199)),VLOOKUP(A199,'CA Mapping'!$A$3:$C$10000,3),"")</f>
        <v>Frederic Corniquet</v>
      </c>
      <c r="S199" s="1" t="str">
        <f>IF(ISNUMBER(FIND(VLOOKUP(A199,'Source Code Mapping'!$A$2:$B$10003,1),A199)),VLOOKUP(A199,'Source Code Mapping'!$A$2:$B$10003,2),"")</f>
        <v>sade/src/dart/Dart/server/src/cifs/cfg/cifs_stats.cxx</v>
      </c>
    </row>
    <row r="200" spans="1:19">
      <c r="A200" s="5" t="s">
        <v>564</v>
      </c>
      <c r="B200" s="5" t="s">
        <v>24</v>
      </c>
      <c r="C200" s="5" t="s">
        <v>145</v>
      </c>
      <c r="D200" s="5" t="s">
        <v>538</v>
      </c>
      <c r="E200" s="5" t="s">
        <v>539</v>
      </c>
      <c r="F200" s="5" t="s">
        <v>536</v>
      </c>
      <c r="G200" s="5">
        <v>7</v>
      </c>
      <c r="H200" s="5" t="s">
        <v>27</v>
      </c>
      <c r="I200" s="5">
        <v>-1</v>
      </c>
      <c r="J200" s="5"/>
      <c r="K200" s="5">
        <v>1</v>
      </c>
      <c r="L200" s="4" t="str">
        <f>VLOOKUP(IF(ISBLANK(J200),C200,LEFT(J200,IFERROR(FIND("_",LEFT(J200,4)),1)-1)),{"","fact";"c","reset";"tc","reset";"ec","reset";"tec","fact";"c32","rate";"c64","rate";"cmpd","";"ec32","diff";"ec64","diff";"f","fact";"family","";"n","raw";"s",""},2,FALSE)</f>
        <v>fact</v>
      </c>
      <c r="M200" s="4" t="str">
        <f t="shared" si="12"/>
        <v/>
      </c>
      <c r="N200" s="5" t="str">
        <f t="shared" si="13"/>
        <v/>
      </c>
      <c r="O200" s="5" t="str">
        <f t="shared" si="14"/>
        <v/>
      </c>
      <c r="P200" s="5" t="str">
        <f t="shared" si="15"/>
        <v/>
      </c>
      <c r="Q200" s="20" t="str">
        <f>IF(ISNUMBER(FIND(VLOOKUP(A200,'CA Mapping'!$A$3:$C$10000,1),A200)),VLOOKUP(A200,'CA Mapping'!$A$3:$C$10000,2),"")</f>
        <v>Client Interop</v>
      </c>
      <c r="R200" s="20" t="str">
        <f>IF(ISNUMBER(FIND(VLOOKUP(A200,'CA Mapping'!$A$3:$C$10000,1),A200)),VLOOKUP(A200,'CA Mapping'!$A$3:$C$10000,3),"")</f>
        <v>Frederic Corniquet</v>
      </c>
      <c r="S200" s="1" t="str">
        <f>IF(ISNUMBER(FIND(VLOOKUP(A200,'Source Code Mapping'!$A$2:$B$10003,1),A200)),VLOOKUP(A200,'Source Code Mapping'!$A$2:$B$10003,2),"")</f>
        <v>sade/src/dart/Dart/server/src/cifs/cfg/cifs_stats.cxx</v>
      </c>
    </row>
    <row r="201" spans="1:19">
      <c r="A201" s="5" t="s">
        <v>4507</v>
      </c>
      <c r="B201" s="5" t="s">
        <v>24</v>
      </c>
      <c r="C201" s="5" t="s">
        <v>35</v>
      </c>
      <c r="D201" s="5" t="s">
        <v>1136</v>
      </c>
      <c r="E201" s="5" t="s">
        <v>4505</v>
      </c>
      <c r="F201" s="5" t="s">
        <v>536</v>
      </c>
      <c r="G201" s="5">
        <v>7</v>
      </c>
      <c r="H201" s="5" t="s">
        <v>27</v>
      </c>
      <c r="I201" s="5">
        <v>-1</v>
      </c>
      <c r="J201" s="5"/>
      <c r="K201" s="5">
        <v>1</v>
      </c>
      <c r="L201" s="4" t="str">
        <f>VLOOKUP(IF(ISBLANK(J201),C201,LEFT(J201,IFERROR(FIND("_",LEFT(J201,4)),1)-1)),{"","fact";"c","reset";"tc","reset";"ec","reset";"tec","fact";"c32","rate";"c64","rate";"cmpd","";"ec32","diff";"ec64","diff";"f","fact";"family","";"n","raw";"s",""},2,FALSE)</f>
        <v>rate</v>
      </c>
      <c r="M201" s="4" t="str">
        <f t="shared" si="12"/>
        <v/>
      </c>
      <c r="N201" s="5" t="str">
        <f t="shared" si="13"/>
        <v/>
      </c>
      <c r="O201" s="5" t="str">
        <f t="shared" si="14"/>
        <v/>
      </c>
      <c r="P201" s="5" t="str">
        <f t="shared" si="15"/>
        <v/>
      </c>
      <c r="Q201" s="20" t="str">
        <f>IF(ISNUMBER(FIND(VLOOKUP(A201,'CA Mapping'!$A$3:$C$10000,1),A201)),VLOOKUP(A201,'CA Mapping'!$A$3:$C$10000,2),"")</f>
        <v>Client Interop</v>
      </c>
      <c r="R201" s="20" t="str">
        <f>IF(ISNUMBER(FIND(VLOOKUP(A201,'CA Mapping'!$A$3:$C$10000,1),A201)),VLOOKUP(A201,'CA Mapping'!$A$3:$C$10000,3),"")</f>
        <v>Frederic Corniquet</v>
      </c>
      <c r="S201" s="1" t="str">
        <f>IF(ISNUMBER(FIND(VLOOKUP(A201,'Source Code Mapping'!$A$2:$B$10003,1),A201)),VLOOKUP(A201,'Source Code Mapping'!$A$2:$B$10003,2),"")</f>
        <v>sade/src/dart/Dart/server/src/cifs/cfg/cifs_stats.cxx</v>
      </c>
    </row>
    <row r="202" spans="1:19">
      <c r="A202" s="5" t="s">
        <v>565</v>
      </c>
      <c r="B202" s="5" t="s">
        <v>24</v>
      </c>
      <c r="C202" s="5" t="s">
        <v>455</v>
      </c>
      <c r="D202" s="5" t="s">
        <v>566</v>
      </c>
      <c r="E202" s="5" t="s">
        <v>567</v>
      </c>
      <c r="F202" s="5" t="s">
        <v>261</v>
      </c>
      <c r="G202" s="5">
        <v>7</v>
      </c>
      <c r="H202" s="5" t="s">
        <v>27</v>
      </c>
      <c r="I202" s="5"/>
      <c r="J202" s="5" t="s">
        <v>568</v>
      </c>
      <c r="K202" s="5">
        <v>1</v>
      </c>
      <c r="L202" s="4" t="str">
        <f>VLOOKUP(IF(ISBLANK(J202),C202,LEFT(J202,IFERROR(FIND("_",LEFT(J202,4)),1)-1)),{"","fact";"c","reset";"tc","reset";"ec","reset";"tec","fact";"c32","rate";"c64","rate";"cmpd","";"ec32","diff";"ec64","diff";"f","fact";"family","";"n","raw";"s",""},2,FALSE)</f>
        <v>reset</v>
      </c>
      <c r="M202" s="4" t="str">
        <f t="shared" si="12"/>
        <v>∑ (cifs.smb1.transNT.*.calls)</v>
      </c>
      <c r="N202" s="5" t="str">
        <f t="shared" si="13"/>
        <v>sum</v>
      </c>
      <c r="O202" s="5" t="str">
        <f t="shared" si="14"/>
        <v>cifs.smb1.transNT.*.calls</v>
      </c>
      <c r="P202" s="5" t="str">
        <f t="shared" si="15"/>
        <v/>
      </c>
      <c r="Q202" s="20" t="str">
        <f>IF(ISNUMBER(FIND(VLOOKUP(A202,'CA Mapping'!$A$3:$C$10000,1),A202)),VLOOKUP(A202,'CA Mapping'!$A$3:$C$10000,2),"")</f>
        <v>Client Interop</v>
      </c>
      <c r="R202" s="20" t="str">
        <f>IF(ISNUMBER(FIND(VLOOKUP(A202,'CA Mapping'!$A$3:$C$10000,1),A202)),VLOOKUP(A202,'CA Mapping'!$A$3:$C$10000,3),"")</f>
        <v>Frederic Corniquet</v>
      </c>
      <c r="S202" s="1" t="str">
        <f>IF(ISNUMBER(FIND(VLOOKUP(A202,'Source Code Mapping'!$A$2:$B$10003,1),A202)),VLOOKUP(A202,'Source Code Mapping'!$A$2:$B$10003,2),"")</f>
        <v>sade/src/dart/Dart/server/src/cifs/cfg/cifs_stats.cxx</v>
      </c>
    </row>
    <row r="203" spans="1:19">
      <c r="A203" s="5" t="s">
        <v>569</v>
      </c>
      <c r="B203" s="5" t="s">
        <v>24</v>
      </c>
      <c r="C203" s="5" t="s">
        <v>25</v>
      </c>
      <c r="D203" s="5"/>
      <c r="E203" s="5" t="s">
        <v>570</v>
      </c>
      <c r="F203" s="5"/>
      <c r="G203" s="5">
        <v>-1</v>
      </c>
      <c r="H203" s="5" t="s">
        <v>27</v>
      </c>
      <c r="I203" s="5"/>
      <c r="J203" s="5"/>
      <c r="K203" s="5">
        <v>1</v>
      </c>
      <c r="L203" s="4" t="str">
        <f>VLOOKUP(IF(ISBLANK(J203),C203,LEFT(J203,IFERROR(FIND("_",LEFT(J203,4)),1)-1)),{"","fact";"c","reset";"tc","reset";"ec","reset";"tec","fact";"c32","rate";"c64","rate";"cmpd","";"ec32","diff";"ec64","diff";"f","fact";"family","";"n","raw";"s",""},2,FALSE)</f>
        <v/>
      </c>
      <c r="M203" s="4" t="str">
        <f t="shared" si="12"/>
        <v/>
      </c>
      <c r="N203" s="5" t="str">
        <f t="shared" si="13"/>
        <v/>
      </c>
      <c r="O203" s="5" t="str">
        <f t="shared" si="14"/>
        <v/>
      </c>
      <c r="P203" s="5" t="str">
        <f t="shared" si="15"/>
        <v/>
      </c>
      <c r="Q203" s="20" t="str">
        <f>IF(ISNUMBER(FIND(VLOOKUP(A203,'CA Mapping'!$A$3:$C$10000,1),A203)),VLOOKUP(A203,'CA Mapping'!$A$3:$C$10000,2),"")</f>
        <v>Client Interop</v>
      </c>
      <c r="R203" s="20" t="str">
        <f>IF(ISNUMBER(FIND(VLOOKUP(A203,'CA Mapping'!$A$3:$C$10000,1),A203)),VLOOKUP(A203,'CA Mapping'!$A$3:$C$10000,3),"")</f>
        <v>Frederic Corniquet</v>
      </c>
      <c r="S203" s="1" t="str">
        <f>IF(ISNUMBER(FIND(VLOOKUP(A203,'Source Code Mapping'!$A$2:$B$10003,1),A203)),VLOOKUP(A203,'Source Code Mapping'!$A$2:$B$10003,2),"")</f>
        <v>sade/src/dart/Dart/server/src/cifs/cfg/cifs_stats.cxx</v>
      </c>
    </row>
    <row r="204" spans="1:19">
      <c r="A204" s="5" t="s">
        <v>571</v>
      </c>
      <c r="B204" s="5" t="s">
        <v>24</v>
      </c>
      <c r="C204" s="5" t="s">
        <v>145</v>
      </c>
      <c r="D204" s="5" t="s">
        <v>572</v>
      </c>
      <c r="E204" s="5" t="s">
        <v>573</v>
      </c>
      <c r="F204" s="5" t="s">
        <v>482</v>
      </c>
      <c r="G204" s="5">
        <v>7</v>
      </c>
      <c r="H204" s="5" t="s">
        <v>27</v>
      </c>
      <c r="I204" s="5"/>
      <c r="J204" s="5"/>
      <c r="K204" s="5">
        <v>1</v>
      </c>
      <c r="L204" s="4" t="str">
        <f>VLOOKUP(IF(ISBLANK(J204),C204,LEFT(J204,IFERROR(FIND("_",LEFT(J204,4)),1)-1)),{"","fact";"c","reset";"tc","reset";"ec","reset";"tec","fact";"c32","rate";"c64","rate";"cmpd","";"ec32","diff";"ec64","diff";"f","fact";"family","";"n","raw";"s",""},2,FALSE)</f>
        <v>fact</v>
      </c>
      <c r="M204" s="4" t="str">
        <f t="shared" si="12"/>
        <v/>
      </c>
      <c r="N204" s="5" t="str">
        <f t="shared" si="13"/>
        <v/>
      </c>
      <c r="O204" s="5" t="str">
        <f t="shared" si="14"/>
        <v/>
      </c>
      <c r="P204" s="5" t="str">
        <f t="shared" si="15"/>
        <v/>
      </c>
      <c r="Q204" s="20" t="str">
        <f>IF(ISNUMBER(FIND(VLOOKUP(A204,'CA Mapping'!$A$3:$C$10000,1),A204)),VLOOKUP(A204,'CA Mapping'!$A$3:$C$10000,2),"")</f>
        <v>Client Interop</v>
      </c>
      <c r="R204" s="20" t="str">
        <f>IF(ISNUMBER(FIND(VLOOKUP(A204,'CA Mapping'!$A$3:$C$10000,1),A204)),VLOOKUP(A204,'CA Mapping'!$A$3:$C$10000,3),"")</f>
        <v>Frederic Corniquet</v>
      </c>
      <c r="S204" s="1" t="str">
        <f>IF(ISNUMBER(FIND(VLOOKUP(A204,'Source Code Mapping'!$A$2:$B$10003,1),A204)),VLOOKUP(A204,'Source Code Mapping'!$A$2:$B$10003,2),"")</f>
        <v>sade/src/dart/Dart/server/src/cifs/cfg/cifs_stats.cxx</v>
      </c>
    </row>
    <row r="205" spans="1:19">
      <c r="A205" s="5" t="s">
        <v>574</v>
      </c>
      <c r="B205" s="5" t="s">
        <v>24</v>
      </c>
      <c r="C205" s="5" t="s">
        <v>145</v>
      </c>
      <c r="D205" s="5" t="s">
        <v>575</v>
      </c>
      <c r="E205" s="5" t="s">
        <v>576</v>
      </c>
      <c r="F205" s="5" t="s">
        <v>487</v>
      </c>
      <c r="G205" s="5">
        <v>7</v>
      </c>
      <c r="H205" s="5" t="s">
        <v>27</v>
      </c>
      <c r="I205" s="5"/>
      <c r="J205" s="5"/>
      <c r="K205" s="5">
        <v>1</v>
      </c>
      <c r="L205" s="4" t="str">
        <f>VLOOKUP(IF(ISBLANK(J205),C205,LEFT(J205,IFERROR(FIND("_",LEFT(J205,4)),1)-1)),{"","fact";"c","reset";"tc","reset";"ec","reset";"tec","fact";"c32","rate";"c64","rate";"cmpd","";"ec32","diff";"ec64","diff";"f","fact";"family","";"n","raw";"s",""},2,FALSE)</f>
        <v>fact</v>
      </c>
      <c r="M205" s="4" t="str">
        <f t="shared" si="12"/>
        <v/>
      </c>
      <c r="N205" s="5" t="str">
        <f t="shared" si="13"/>
        <v/>
      </c>
      <c r="O205" s="5" t="str">
        <f t="shared" si="14"/>
        <v/>
      </c>
      <c r="P205" s="5" t="str">
        <f t="shared" si="15"/>
        <v/>
      </c>
      <c r="Q205" s="20" t="str">
        <f>IF(ISNUMBER(FIND(VLOOKUP(A205,'CA Mapping'!$A$3:$C$10000,1),A205)),VLOOKUP(A205,'CA Mapping'!$A$3:$C$10000,2),"")</f>
        <v>Client Interop</v>
      </c>
      <c r="R205" s="20" t="str">
        <f>IF(ISNUMBER(FIND(VLOOKUP(A205,'CA Mapping'!$A$3:$C$10000,1),A205)),VLOOKUP(A205,'CA Mapping'!$A$3:$C$10000,3),"")</f>
        <v>Frederic Corniquet</v>
      </c>
      <c r="S205" s="1" t="str">
        <f>IF(ISNUMBER(FIND(VLOOKUP(A205,'Source Code Mapping'!$A$2:$B$10003,1),A205)),VLOOKUP(A205,'Source Code Mapping'!$A$2:$B$10003,2),"")</f>
        <v>sade/src/dart/Dart/server/src/cifs/cfg/cifs_stats.cxx</v>
      </c>
    </row>
    <row r="206" spans="1:19">
      <c r="A206" s="5" t="s">
        <v>577</v>
      </c>
      <c r="B206" s="5" t="s">
        <v>24</v>
      </c>
      <c r="C206" s="5" t="s">
        <v>145</v>
      </c>
      <c r="D206" s="5" t="s">
        <v>578</v>
      </c>
      <c r="E206" s="5" t="s">
        <v>491</v>
      </c>
      <c r="F206" s="5" t="s">
        <v>482</v>
      </c>
      <c r="G206" s="5">
        <v>7</v>
      </c>
      <c r="H206" s="5" t="s">
        <v>27</v>
      </c>
      <c r="I206" s="5"/>
      <c r="J206" s="5"/>
      <c r="K206" s="5">
        <v>1</v>
      </c>
      <c r="L206" s="4" t="str">
        <f>VLOOKUP(IF(ISBLANK(J206),C206,LEFT(J206,IFERROR(FIND("_",LEFT(J206,4)),1)-1)),{"","fact";"c","reset";"tc","reset";"ec","reset";"tec","fact";"c32","rate";"c64","rate";"cmpd","";"ec32","diff";"ec64","diff";"f","fact";"family","";"n","raw";"s",""},2,FALSE)</f>
        <v>fact</v>
      </c>
      <c r="M206" s="4" t="str">
        <f t="shared" si="12"/>
        <v/>
      </c>
      <c r="N206" s="5" t="str">
        <f t="shared" si="13"/>
        <v/>
      </c>
      <c r="O206" s="5" t="str">
        <f t="shared" si="14"/>
        <v/>
      </c>
      <c r="P206" s="5" t="str">
        <f t="shared" si="15"/>
        <v/>
      </c>
      <c r="Q206" s="20" t="str">
        <f>IF(ISNUMBER(FIND(VLOOKUP(A206,'CA Mapping'!$A$3:$C$10000,1),A206)),VLOOKUP(A206,'CA Mapping'!$A$3:$C$10000,2),"")</f>
        <v>Client Interop</v>
      </c>
      <c r="R206" s="20" t="str">
        <f>IF(ISNUMBER(FIND(VLOOKUP(A206,'CA Mapping'!$A$3:$C$10000,1),A206)),VLOOKUP(A206,'CA Mapping'!$A$3:$C$10000,3),"")</f>
        <v>Frederic Corniquet</v>
      </c>
      <c r="S206" s="1" t="str">
        <f>IF(ISNUMBER(FIND(VLOOKUP(A206,'Source Code Mapping'!$A$2:$B$10003,1),A206)),VLOOKUP(A206,'Source Code Mapping'!$A$2:$B$10003,2),"")</f>
        <v>sade/src/dart/Dart/server/src/cifs/cfg/cifs_stats.cxx</v>
      </c>
    </row>
    <row r="207" spans="1:19">
      <c r="A207" s="5" t="s">
        <v>579</v>
      </c>
      <c r="B207" s="5" t="s">
        <v>24</v>
      </c>
      <c r="C207" s="5" t="s">
        <v>145</v>
      </c>
      <c r="D207" s="5" t="s">
        <v>580</v>
      </c>
      <c r="E207" s="5" t="s">
        <v>581</v>
      </c>
      <c r="F207" s="5" t="s">
        <v>388</v>
      </c>
      <c r="G207" s="5">
        <v>7</v>
      </c>
      <c r="H207" s="5" t="s">
        <v>27</v>
      </c>
      <c r="I207" s="5"/>
      <c r="J207" s="5"/>
      <c r="K207" s="5">
        <v>1</v>
      </c>
      <c r="L207" s="4" t="str">
        <f>VLOOKUP(IF(ISBLANK(J207),C207,LEFT(J207,IFERROR(FIND("_",LEFT(J207,4)),1)-1)),{"","fact";"c","reset";"tc","reset";"ec","reset";"tec","fact";"c32","rate";"c64","rate";"cmpd","";"ec32","diff";"ec64","diff";"f","fact";"family","";"n","raw";"s",""},2,FALSE)</f>
        <v>fact</v>
      </c>
      <c r="M207" s="4" t="str">
        <f t="shared" si="12"/>
        <v/>
      </c>
      <c r="N207" s="5" t="str">
        <f t="shared" si="13"/>
        <v/>
      </c>
      <c r="O207" s="5" t="str">
        <f t="shared" si="14"/>
        <v/>
      </c>
      <c r="P207" s="5" t="str">
        <f t="shared" si="15"/>
        <v/>
      </c>
      <c r="Q207" s="20" t="str">
        <f>IF(ISNUMBER(FIND(VLOOKUP(A207,'CA Mapping'!$A$3:$C$10000,1),A207)),VLOOKUP(A207,'CA Mapping'!$A$3:$C$10000,2),"")</f>
        <v>Client Interop</v>
      </c>
      <c r="R207" s="20" t="str">
        <f>IF(ISNUMBER(FIND(VLOOKUP(A207,'CA Mapping'!$A$3:$C$10000,1),A207)),VLOOKUP(A207,'CA Mapping'!$A$3:$C$10000,3),"")</f>
        <v>Frederic Corniquet</v>
      </c>
      <c r="S207" s="1" t="str">
        <f>IF(ISNUMBER(FIND(VLOOKUP(A207,'Source Code Mapping'!$A$2:$B$10003,1),A207)),VLOOKUP(A207,'Source Code Mapping'!$A$2:$B$10003,2),"")</f>
        <v>sade/src/dart/Dart/server/src/cifs/cfg/cifs_stats.cxx</v>
      </c>
    </row>
    <row r="208" spans="1:19">
      <c r="A208" s="5" t="s">
        <v>582</v>
      </c>
      <c r="B208" s="5" t="s">
        <v>24</v>
      </c>
      <c r="C208" s="5" t="s">
        <v>145</v>
      </c>
      <c r="D208" s="5" t="s">
        <v>583</v>
      </c>
      <c r="E208" s="5" t="s">
        <v>584</v>
      </c>
      <c r="F208" s="5" t="s">
        <v>500</v>
      </c>
      <c r="G208" s="5">
        <v>7</v>
      </c>
      <c r="H208" s="5" t="s">
        <v>27</v>
      </c>
      <c r="I208" s="5"/>
      <c r="J208" s="5"/>
      <c r="K208" s="5">
        <v>1</v>
      </c>
      <c r="L208" s="4" t="str">
        <f>VLOOKUP(IF(ISBLANK(J208),C208,LEFT(J208,IFERROR(FIND("_",LEFT(J208,4)),1)-1)),{"","fact";"c","reset";"tc","reset";"ec","reset";"tec","fact";"c32","rate";"c64","rate";"cmpd","";"ec32","diff";"ec64","diff";"f","fact";"family","";"n","raw";"s",""},2,FALSE)</f>
        <v>fact</v>
      </c>
      <c r="M208" s="4" t="str">
        <f t="shared" si="12"/>
        <v/>
      </c>
      <c r="N208" s="5" t="str">
        <f t="shared" si="13"/>
        <v/>
      </c>
      <c r="O208" s="5" t="str">
        <f t="shared" si="14"/>
        <v/>
      </c>
      <c r="P208" s="5" t="str">
        <f t="shared" si="15"/>
        <v/>
      </c>
      <c r="Q208" s="20" t="str">
        <f>IF(ISNUMBER(FIND(VLOOKUP(A208,'CA Mapping'!$A$3:$C$10000,1),A208)),VLOOKUP(A208,'CA Mapping'!$A$3:$C$10000,2),"")</f>
        <v>Client Interop</v>
      </c>
      <c r="R208" s="20" t="str">
        <f>IF(ISNUMBER(FIND(VLOOKUP(A208,'CA Mapping'!$A$3:$C$10000,1),A208)),VLOOKUP(A208,'CA Mapping'!$A$3:$C$10000,3),"")</f>
        <v>Frederic Corniquet</v>
      </c>
      <c r="S208" s="1" t="str">
        <f>IF(ISNUMBER(FIND(VLOOKUP(A208,'Source Code Mapping'!$A$2:$B$10003,1),A208)),VLOOKUP(A208,'Source Code Mapping'!$A$2:$B$10003,2),"")</f>
        <v>sade/src/dart/Dart/server/src/cifs/cfg/cifs_stats.cxx</v>
      </c>
    </row>
    <row r="209" spans="1:19">
      <c r="A209" s="5" t="s">
        <v>585</v>
      </c>
      <c r="B209" s="5" t="s">
        <v>24</v>
      </c>
      <c r="C209" s="5" t="s">
        <v>25</v>
      </c>
      <c r="D209" s="5"/>
      <c r="E209" s="5" t="s">
        <v>586</v>
      </c>
      <c r="F209" s="5"/>
      <c r="G209" s="5">
        <v>-1</v>
      </c>
      <c r="H209" s="5" t="s">
        <v>27</v>
      </c>
      <c r="I209" s="5"/>
      <c r="J209" s="5"/>
      <c r="K209" s="5">
        <v>1</v>
      </c>
      <c r="L209" s="4" t="str">
        <f>VLOOKUP(IF(ISBLANK(J209),C209,LEFT(J209,IFERROR(FIND("_",LEFT(J209,4)),1)-1)),{"","fact";"c","reset";"tc","reset";"ec","reset";"tec","fact";"c32","rate";"c64","rate";"cmpd","";"ec32","diff";"ec64","diff";"f","fact";"family","";"n","raw";"s",""},2,FALSE)</f>
        <v/>
      </c>
      <c r="M209" s="4" t="str">
        <f t="shared" si="12"/>
        <v/>
      </c>
      <c r="N209" s="5" t="str">
        <f t="shared" si="13"/>
        <v/>
      </c>
      <c r="O209" s="5" t="str">
        <f t="shared" si="14"/>
        <v/>
      </c>
      <c r="P209" s="5" t="str">
        <f t="shared" si="15"/>
        <v/>
      </c>
      <c r="Q209" s="20" t="str">
        <f>IF(ISNUMBER(FIND(VLOOKUP(A209,'CA Mapping'!$A$3:$C$10000,1),A209)),VLOOKUP(A209,'CA Mapping'!$A$3:$C$10000,2),"")</f>
        <v>Client Interop</v>
      </c>
      <c r="R209" s="20" t="str">
        <f>IF(ISNUMBER(FIND(VLOOKUP(A209,'CA Mapping'!$A$3:$C$10000,1),A209)),VLOOKUP(A209,'CA Mapping'!$A$3:$C$10000,3),"")</f>
        <v>Frederic Corniquet</v>
      </c>
      <c r="S209" s="1" t="str">
        <f>IF(ISNUMBER(FIND(VLOOKUP(A209,'Source Code Mapping'!$A$2:$B$10003,1),A209)),VLOOKUP(A209,'Source Code Mapping'!$A$2:$B$10003,2),"")</f>
        <v>sade/src/dart/Dart/server/src/cifs/cfg/cifs_stats.cxx</v>
      </c>
    </row>
    <row r="210" spans="1:19">
      <c r="A210" s="5" t="s">
        <v>587</v>
      </c>
      <c r="B210" s="5" t="s">
        <v>24</v>
      </c>
      <c r="C210" s="5" t="s">
        <v>237</v>
      </c>
      <c r="D210" s="5"/>
      <c r="E210" s="5" t="s">
        <v>588</v>
      </c>
      <c r="F210" s="5"/>
      <c r="G210" s="5">
        <v>-1</v>
      </c>
      <c r="H210" s="5" t="s">
        <v>27</v>
      </c>
      <c r="I210" s="5"/>
      <c r="J210" s="5"/>
      <c r="K210" s="5">
        <v>1</v>
      </c>
      <c r="L210" s="4" t="str">
        <f>VLOOKUP(IF(ISBLANK(J210),C210,LEFT(J210,IFERROR(FIND("_",LEFT(J210,4)),1)-1)),{"","fact";"c","reset";"tc","reset";"ec","reset";"tec","fact";"c32","rate";"c64","rate";"cmpd","";"ec32","diff";"ec64","diff";"f","fact";"family","";"n","raw";"s",""},2,FALSE)</f>
        <v/>
      </c>
      <c r="M210" s="4" t="str">
        <f t="shared" si="12"/>
        <v/>
      </c>
      <c r="N210" s="5" t="str">
        <f t="shared" si="13"/>
        <v/>
      </c>
      <c r="O210" s="5" t="str">
        <f t="shared" si="14"/>
        <v/>
      </c>
      <c r="P210" s="5" t="str">
        <f t="shared" si="15"/>
        <v/>
      </c>
      <c r="Q210" s="20" t="str">
        <f>IF(ISNUMBER(FIND(VLOOKUP(A210,'CA Mapping'!$A$3:$C$10000,1),A210)),VLOOKUP(A210,'CA Mapping'!$A$3:$C$10000,2),"")</f>
        <v>Client Interop</v>
      </c>
      <c r="R210" s="20" t="str">
        <f>IF(ISNUMBER(FIND(VLOOKUP(A210,'CA Mapping'!$A$3:$C$10000,1),A210)),VLOOKUP(A210,'CA Mapping'!$A$3:$C$10000,3),"")</f>
        <v>Frederic Corniquet</v>
      </c>
      <c r="S210" s="1" t="str">
        <f>IF(ISNUMBER(FIND(VLOOKUP(A210,'Source Code Mapping'!$A$2:$B$10003,1),A210)),VLOOKUP(A210,'Source Code Mapping'!$A$2:$B$10003,2),"")</f>
        <v>sade/src/dart/Dart/server/src/cifs/cfg/cifs_stats.cxx</v>
      </c>
    </row>
    <row r="211" spans="1:19">
      <c r="A211" s="5" t="s">
        <v>589</v>
      </c>
      <c r="B211" s="5" t="s">
        <v>24</v>
      </c>
      <c r="C211" s="5" t="s">
        <v>455</v>
      </c>
      <c r="D211" s="5" t="s">
        <v>590</v>
      </c>
      <c r="E211" s="5" t="s">
        <v>457</v>
      </c>
      <c r="F211" s="5" t="s">
        <v>371</v>
      </c>
      <c r="G211" s="5">
        <v>7</v>
      </c>
      <c r="H211" s="5" t="s">
        <v>27</v>
      </c>
      <c r="I211" s="5">
        <v>1</v>
      </c>
      <c r="J211" s="5" t="s">
        <v>459</v>
      </c>
      <c r="K211" s="5">
        <v>1024</v>
      </c>
      <c r="L211" s="4" t="str">
        <f>VLOOKUP(IF(ISBLANK(J211),C211,LEFT(J211,IFERROR(FIND("_",LEFT(J211,4)),1)-1)),{"","fact";"c","reset";"tc","reset";"ec","reset";"tec","fact";"c32","rate";"c64","rate";"cmpd","";"ec32","diff";"ec64","diff";"f","fact";"family","";"n","raw";"s",""},2,FALSE)</f>
        <v>fact</v>
      </c>
      <c r="M211" s="4" t="str">
        <f t="shared" si="12"/>
        <v>readBytes / reads</v>
      </c>
      <c r="N211" s="5" t="str">
        <f t="shared" si="13"/>
        <v>div</v>
      </c>
      <c r="O211" s="5" t="str">
        <f t="shared" si="14"/>
        <v>readBytes</v>
      </c>
      <c r="P211" s="5" t="str">
        <f t="shared" si="15"/>
        <v>reads</v>
      </c>
      <c r="Q211" s="20" t="str">
        <f>IF(ISNUMBER(FIND(VLOOKUP(A211,'CA Mapping'!$A$3:$C$10000,1),A211)),VLOOKUP(A211,'CA Mapping'!$A$3:$C$10000,2),"")</f>
        <v>Client Interop</v>
      </c>
      <c r="R211" s="20" t="str">
        <f>IF(ISNUMBER(FIND(VLOOKUP(A211,'CA Mapping'!$A$3:$C$10000,1),A211)),VLOOKUP(A211,'CA Mapping'!$A$3:$C$10000,3),"")</f>
        <v>Frederic Corniquet</v>
      </c>
      <c r="S211" s="1" t="str">
        <f>IF(ISNUMBER(FIND(VLOOKUP(A211,'Source Code Mapping'!$A$2:$B$10003,1),A211)),VLOOKUP(A211,'Source Code Mapping'!$A$2:$B$10003,2),"")</f>
        <v>sade/src/dart/Dart/server/src/cifs/cfg/cifs_stats.cxx</v>
      </c>
    </row>
    <row r="212" spans="1:19">
      <c r="A212" s="5" t="s">
        <v>591</v>
      </c>
      <c r="B212" s="5" t="s">
        <v>24</v>
      </c>
      <c r="C212" s="5" t="s">
        <v>35</v>
      </c>
      <c r="D212" s="5" t="s">
        <v>592</v>
      </c>
      <c r="E212" s="5" t="s">
        <v>462</v>
      </c>
      <c r="F212" s="5" t="s">
        <v>371</v>
      </c>
      <c r="G212" s="5">
        <v>7</v>
      </c>
      <c r="H212" s="5" t="s">
        <v>27</v>
      </c>
      <c r="I212" s="5">
        <v>-1</v>
      </c>
      <c r="J212" s="5"/>
      <c r="K212" s="5">
        <v>1024</v>
      </c>
      <c r="L212" s="4" t="str">
        <f>VLOOKUP(IF(ISBLANK(J212),C212,LEFT(J212,IFERROR(FIND("_",LEFT(J212,4)),1)-1)),{"","fact";"c","reset";"tc","reset";"ec","reset";"tec","fact";"c32","rate";"c64","rate";"cmpd","";"ec32","diff";"ec64","diff";"f","fact";"family","";"n","raw";"s",""},2,FALSE)</f>
        <v>rate</v>
      </c>
      <c r="M212" s="4" t="str">
        <f t="shared" si="12"/>
        <v/>
      </c>
      <c r="N212" s="5" t="str">
        <f t="shared" si="13"/>
        <v/>
      </c>
      <c r="O212" s="5" t="str">
        <f t="shared" si="14"/>
        <v/>
      </c>
      <c r="P212" s="5" t="str">
        <f t="shared" si="15"/>
        <v/>
      </c>
      <c r="Q212" s="20" t="str">
        <f>IF(ISNUMBER(FIND(VLOOKUP(A212,'CA Mapping'!$A$3:$C$10000,1),A212)),VLOOKUP(A212,'CA Mapping'!$A$3:$C$10000,2),"")</f>
        <v>Client Interop</v>
      </c>
      <c r="R212" s="20" t="str">
        <f>IF(ISNUMBER(FIND(VLOOKUP(A212,'CA Mapping'!$A$3:$C$10000,1),A212)),VLOOKUP(A212,'CA Mapping'!$A$3:$C$10000,3),"")</f>
        <v>Frederic Corniquet</v>
      </c>
      <c r="S212" s="1" t="str">
        <f>IF(ISNUMBER(FIND(VLOOKUP(A212,'Source Code Mapping'!$A$2:$B$10003,1),A212)),VLOOKUP(A212,'Source Code Mapping'!$A$2:$B$10003,2),"")</f>
        <v>sade/src/dart/Dart/server/src/cifs/cfg/cifs_stats.cxx</v>
      </c>
    </row>
    <row r="213" spans="1:19">
      <c r="A213" s="5" t="s">
        <v>593</v>
      </c>
      <c r="B213" s="5" t="s">
        <v>24</v>
      </c>
      <c r="C213" s="5" t="s">
        <v>35</v>
      </c>
      <c r="D213" s="5" t="s">
        <v>592</v>
      </c>
      <c r="E213" s="5" t="s">
        <v>464</v>
      </c>
      <c r="F213" s="5" t="s">
        <v>261</v>
      </c>
      <c r="G213" s="5">
        <v>7</v>
      </c>
      <c r="H213" s="5" t="s">
        <v>27</v>
      </c>
      <c r="I213" s="5">
        <v>-1</v>
      </c>
      <c r="J213" s="5"/>
      <c r="K213" s="5">
        <v>1</v>
      </c>
      <c r="L213" s="4" t="str">
        <f>VLOOKUP(IF(ISBLANK(J213),C213,LEFT(J213,IFERROR(FIND("_",LEFT(J213,4)),1)-1)),{"","fact";"c","reset";"tc","reset";"ec","reset";"tec","fact";"c32","rate";"c64","rate";"cmpd","";"ec32","diff";"ec64","diff";"f","fact";"family","";"n","raw";"s",""},2,FALSE)</f>
        <v>rate</v>
      </c>
      <c r="M213" s="4" t="str">
        <f t="shared" si="12"/>
        <v/>
      </c>
      <c r="N213" s="5" t="str">
        <f t="shared" si="13"/>
        <v/>
      </c>
      <c r="O213" s="5" t="str">
        <f t="shared" si="14"/>
        <v/>
      </c>
      <c r="P213" s="5" t="str">
        <f t="shared" si="15"/>
        <v/>
      </c>
      <c r="Q213" s="20" t="str">
        <f>IF(ISNUMBER(FIND(VLOOKUP(A213,'CA Mapping'!$A$3:$C$10000,1),A213)),VLOOKUP(A213,'CA Mapping'!$A$3:$C$10000,2),"")</f>
        <v>Client Interop</v>
      </c>
      <c r="R213" s="20" t="str">
        <f>IF(ISNUMBER(FIND(VLOOKUP(A213,'CA Mapping'!$A$3:$C$10000,1),A213)),VLOOKUP(A213,'CA Mapping'!$A$3:$C$10000,3),"")</f>
        <v>Frederic Corniquet</v>
      </c>
      <c r="S213" s="1" t="str">
        <f>IF(ISNUMBER(FIND(VLOOKUP(A213,'Source Code Mapping'!$A$2:$B$10003,1),A213)),VLOOKUP(A213,'Source Code Mapping'!$A$2:$B$10003,2),"")</f>
        <v>sade/src/dart/Dart/server/src/cifs/cfg/cifs_stats.cxx</v>
      </c>
    </row>
    <row r="214" spans="1:19">
      <c r="A214" s="5" t="s">
        <v>594</v>
      </c>
      <c r="B214" s="5" t="s">
        <v>24</v>
      </c>
      <c r="C214" s="5" t="s">
        <v>35</v>
      </c>
      <c r="D214" s="5" t="s">
        <v>595</v>
      </c>
      <c r="E214" s="5" t="s">
        <v>467</v>
      </c>
      <c r="F214" s="5" t="s">
        <v>261</v>
      </c>
      <c r="G214" s="5">
        <v>7</v>
      </c>
      <c r="H214" s="5" t="s">
        <v>27</v>
      </c>
      <c r="I214" s="5">
        <v>-1</v>
      </c>
      <c r="J214" s="5"/>
      <c r="K214" s="5">
        <v>1</v>
      </c>
      <c r="L214" s="4" t="str">
        <f>VLOOKUP(IF(ISBLANK(J214),C214,LEFT(J214,IFERROR(FIND("_",LEFT(J214,4)),1)-1)),{"","fact";"c","reset";"tc","reset";"ec","reset";"tec","fact";"c32","rate";"c64","rate";"cmpd","";"ec32","diff";"ec64","diff";"f","fact";"family","";"n","raw";"s",""},2,FALSE)</f>
        <v>rate</v>
      </c>
      <c r="M214" s="4" t="str">
        <f t="shared" si="12"/>
        <v/>
      </c>
      <c r="N214" s="5" t="str">
        <f t="shared" si="13"/>
        <v/>
      </c>
      <c r="O214" s="5" t="str">
        <f t="shared" si="14"/>
        <v/>
      </c>
      <c r="P214" s="5" t="str">
        <f t="shared" si="15"/>
        <v/>
      </c>
      <c r="Q214" s="20" t="str">
        <f>IF(ISNUMBER(FIND(VLOOKUP(A214,'CA Mapping'!$A$3:$C$10000,1),A214)),VLOOKUP(A214,'CA Mapping'!$A$3:$C$10000,2),"")</f>
        <v>Client Interop</v>
      </c>
      <c r="R214" s="20" t="str">
        <f>IF(ISNUMBER(FIND(VLOOKUP(A214,'CA Mapping'!$A$3:$C$10000,1),A214)),VLOOKUP(A214,'CA Mapping'!$A$3:$C$10000,3),"")</f>
        <v>Frederic Corniquet</v>
      </c>
      <c r="S214" s="1" t="str">
        <f>IF(ISNUMBER(FIND(VLOOKUP(A214,'Source Code Mapping'!$A$2:$B$10003,1),A214)),VLOOKUP(A214,'Source Code Mapping'!$A$2:$B$10003,2),"")</f>
        <v>sade/src/dart/Dart/server/src/cifs/cfg/cifs_stats.cxx</v>
      </c>
    </row>
    <row r="215" spans="1:19">
      <c r="A215" s="5" t="s">
        <v>596</v>
      </c>
      <c r="B215" s="5" t="s">
        <v>24</v>
      </c>
      <c r="C215" s="5" t="s">
        <v>455</v>
      </c>
      <c r="D215" s="5" t="s">
        <v>597</v>
      </c>
      <c r="E215" s="5" t="s">
        <v>470</v>
      </c>
      <c r="F215" s="5" t="s">
        <v>371</v>
      </c>
      <c r="G215" s="5">
        <v>7</v>
      </c>
      <c r="H215" s="5" t="s">
        <v>27</v>
      </c>
      <c r="I215" s="5">
        <v>1</v>
      </c>
      <c r="J215" s="5" t="s">
        <v>471</v>
      </c>
      <c r="K215" s="5">
        <v>1024</v>
      </c>
      <c r="L215" s="4" t="str">
        <f>VLOOKUP(IF(ISBLANK(J215),C215,LEFT(J215,IFERROR(FIND("_",LEFT(J215,4)),1)-1)),{"","fact";"c","reset";"tc","reset";"ec","reset";"tec","fact";"c32","rate";"c64","rate";"cmpd","";"ec32","diff";"ec64","diff";"f","fact";"family","";"n","raw";"s",""},2,FALSE)</f>
        <v>fact</v>
      </c>
      <c r="M215" s="4" t="str">
        <f t="shared" si="12"/>
        <v>writeBytes / writes</v>
      </c>
      <c r="N215" s="5" t="str">
        <f t="shared" si="13"/>
        <v>div</v>
      </c>
      <c r="O215" s="5" t="str">
        <f t="shared" si="14"/>
        <v>writeBytes</v>
      </c>
      <c r="P215" s="5" t="str">
        <f t="shared" si="15"/>
        <v>writes</v>
      </c>
      <c r="Q215" s="20" t="str">
        <f>IF(ISNUMBER(FIND(VLOOKUP(A215,'CA Mapping'!$A$3:$C$10000,1),A215)),VLOOKUP(A215,'CA Mapping'!$A$3:$C$10000,2),"")</f>
        <v>Client Interop</v>
      </c>
      <c r="R215" s="20" t="str">
        <f>IF(ISNUMBER(FIND(VLOOKUP(A215,'CA Mapping'!$A$3:$C$10000,1),A215)),VLOOKUP(A215,'CA Mapping'!$A$3:$C$10000,3),"")</f>
        <v>Frederic Corniquet</v>
      </c>
      <c r="S215" s="1" t="str">
        <f>IF(ISNUMBER(FIND(VLOOKUP(A215,'Source Code Mapping'!$A$2:$B$10003,1),A215)),VLOOKUP(A215,'Source Code Mapping'!$A$2:$B$10003,2),"")</f>
        <v>sade/src/dart/Dart/server/src/cifs/cfg/cifs_stats.cxx</v>
      </c>
    </row>
    <row r="216" spans="1:19">
      <c r="A216" s="5" t="s">
        <v>598</v>
      </c>
      <c r="B216" s="5" t="s">
        <v>24</v>
      </c>
      <c r="C216" s="5" t="s">
        <v>35</v>
      </c>
      <c r="D216" s="5" t="s">
        <v>599</v>
      </c>
      <c r="E216" s="5" t="s">
        <v>474</v>
      </c>
      <c r="F216" s="5" t="s">
        <v>371</v>
      </c>
      <c r="G216" s="5">
        <v>7</v>
      </c>
      <c r="H216" s="5" t="s">
        <v>27</v>
      </c>
      <c r="I216" s="5">
        <v>-1</v>
      </c>
      <c r="J216" s="5"/>
      <c r="K216" s="5">
        <v>1024</v>
      </c>
      <c r="L216" s="4" t="str">
        <f>VLOOKUP(IF(ISBLANK(J216),C216,LEFT(J216,IFERROR(FIND("_",LEFT(J216,4)),1)-1)),{"","fact";"c","reset";"tc","reset";"ec","reset";"tec","fact";"c32","rate";"c64","rate";"cmpd","";"ec32","diff";"ec64","diff";"f","fact";"family","";"n","raw";"s",""},2,FALSE)</f>
        <v>rate</v>
      </c>
      <c r="M216" s="4" t="str">
        <f t="shared" si="12"/>
        <v/>
      </c>
      <c r="N216" s="5" t="str">
        <f t="shared" si="13"/>
        <v/>
      </c>
      <c r="O216" s="5" t="str">
        <f t="shared" si="14"/>
        <v/>
      </c>
      <c r="P216" s="5" t="str">
        <f t="shared" si="15"/>
        <v/>
      </c>
      <c r="Q216" s="20" t="str">
        <f>IF(ISNUMBER(FIND(VLOOKUP(A216,'CA Mapping'!$A$3:$C$10000,1),A216)),VLOOKUP(A216,'CA Mapping'!$A$3:$C$10000,2),"")</f>
        <v>Client Interop</v>
      </c>
      <c r="R216" s="20" t="str">
        <f>IF(ISNUMBER(FIND(VLOOKUP(A216,'CA Mapping'!$A$3:$C$10000,1),A216)),VLOOKUP(A216,'CA Mapping'!$A$3:$C$10000,3),"")</f>
        <v>Frederic Corniquet</v>
      </c>
      <c r="S216" s="1" t="str">
        <f>IF(ISNUMBER(FIND(VLOOKUP(A216,'Source Code Mapping'!$A$2:$B$10003,1),A216)),VLOOKUP(A216,'Source Code Mapping'!$A$2:$B$10003,2),"")</f>
        <v>sade/src/dart/Dart/server/src/cifs/cfg/cifs_stats.cxx</v>
      </c>
    </row>
    <row r="217" spans="1:19">
      <c r="A217" s="5" t="s">
        <v>600</v>
      </c>
      <c r="B217" s="5" t="s">
        <v>24</v>
      </c>
      <c r="C217" s="5" t="s">
        <v>35</v>
      </c>
      <c r="D217" s="5" t="s">
        <v>599</v>
      </c>
      <c r="E217" s="5" t="s">
        <v>476</v>
      </c>
      <c r="F217" s="5" t="s">
        <v>261</v>
      </c>
      <c r="G217" s="5">
        <v>7</v>
      </c>
      <c r="H217" s="5" t="s">
        <v>27</v>
      </c>
      <c r="I217" s="5">
        <v>-1</v>
      </c>
      <c r="J217" s="5"/>
      <c r="K217" s="5">
        <v>1</v>
      </c>
      <c r="L217" s="4" t="str">
        <f>VLOOKUP(IF(ISBLANK(J217),C217,LEFT(J217,IFERROR(FIND("_",LEFT(J217,4)),1)-1)),{"","fact";"c","reset";"tc","reset";"ec","reset";"tec","fact";"c32","rate";"c64","rate";"cmpd","";"ec32","diff";"ec64","diff";"f","fact";"family","";"n","raw";"s",""},2,FALSE)</f>
        <v>rate</v>
      </c>
      <c r="M217" s="4" t="str">
        <f t="shared" si="12"/>
        <v/>
      </c>
      <c r="N217" s="5" t="str">
        <f t="shared" si="13"/>
        <v/>
      </c>
      <c r="O217" s="5" t="str">
        <f t="shared" si="14"/>
        <v/>
      </c>
      <c r="P217" s="5" t="str">
        <f t="shared" si="15"/>
        <v/>
      </c>
      <c r="Q217" s="20" t="str">
        <f>IF(ISNUMBER(FIND(VLOOKUP(A217,'CA Mapping'!$A$3:$C$10000,1),A217)),VLOOKUP(A217,'CA Mapping'!$A$3:$C$10000,2),"")</f>
        <v>Client Interop</v>
      </c>
      <c r="R217" s="20" t="str">
        <f>IF(ISNUMBER(FIND(VLOOKUP(A217,'CA Mapping'!$A$3:$C$10000,1),A217)),VLOOKUP(A217,'CA Mapping'!$A$3:$C$10000,3),"")</f>
        <v>Frederic Corniquet</v>
      </c>
      <c r="S217" s="1" t="str">
        <f>IF(ISNUMBER(FIND(VLOOKUP(A217,'Source Code Mapping'!$A$2:$B$10003,1),A217)),VLOOKUP(A217,'Source Code Mapping'!$A$2:$B$10003,2),"")</f>
        <v>sade/src/dart/Dart/server/src/cifs/cfg/cifs_stats.cxx</v>
      </c>
    </row>
    <row r="218" spans="1:19">
      <c r="A218" s="5" t="s">
        <v>601</v>
      </c>
      <c r="B218" s="5" t="s">
        <v>24</v>
      </c>
      <c r="C218" s="5" t="s">
        <v>25</v>
      </c>
      <c r="D218" s="5"/>
      <c r="E218" s="5" t="s">
        <v>602</v>
      </c>
      <c r="F218" s="5"/>
      <c r="G218" s="5">
        <v>-1</v>
      </c>
      <c r="H218" s="5" t="s">
        <v>27</v>
      </c>
      <c r="I218" s="5"/>
      <c r="J218" s="5"/>
      <c r="K218" s="5">
        <v>1</v>
      </c>
      <c r="L218" s="4" t="str">
        <f>VLOOKUP(IF(ISBLANK(J218),C218,LEFT(J218,IFERROR(FIND("_",LEFT(J218,4)),1)-1)),{"","fact";"c","reset";"tc","reset";"ec","reset";"tec","fact";"c32","rate";"c64","rate";"cmpd","";"ec32","diff";"ec64","diff";"f","fact";"family","";"n","raw";"s",""},2,FALSE)</f>
        <v/>
      </c>
      <c r="M218" s="4" t="str">
        <f t="shared" si="12"/>
        <v/>
      </c>
      <c r="N218" s="5" t="str">
        <f t="shared" si="13"/>
        <v/>
      </c>
      <c r="O218" s="5" t="str">
        <f t="shared" si="14"/>
        <v/>
      </c>
      <c r="P218" s="5" t="str">
        <f t="shared" si="15"/>
        <v/>
      </c>
      <c r="Q218" s="20" t="str">
        <f>IF(ISNUMBER(FIND(VLOOKUP(A218,'CA Mapping'!$A$3:$C$10000,1),A218)),VLOOKUP(A218,'CA Mapping'!$A$3:$C$10000,2),"")</f>
        <v>Client Interop</v>
      </c>
      <c r="R218" s="20" t="str">
        <f>IF(ISNUMBER(FIND(VLOOKUP(A218,'CA Mapping'!$A$3:$C$10000,1),A218)),VLOOKUP(A218,'CA Mapping'!$A$3:$C$10000,3),"")</f>
        <v>Frederic Corniquet</v>
      </c>
      <c r="S218" s="1" t="str">
        <f>IF(ISNUMBER(FIND(VLOOKUP(A218,'Source Code Mapping'!$A$2:$B$10003,1),A218)),VLOOKUP(A218,'Source Code Mapping'!$A$2:$B$10003,2),"")</f>
        <v>sade/src/dart/Dart/server/src/cifs/smb2/smb2_stat.cxx</v>
      </c>
    </row>
    <row r="219" spans="1:19">
      <c r="A219" s="5" t="s">
        <v>603</v>
      </c>
      <c r="B219" s="5" t="s">
        <v>24</v>
      </c>
      <c r="C219" s="5" t="s">
        <v>35</v>
      </c>
      <c r="D219" s="5" t="s">
        <v>604</v>
      </c>
      <c r="E219" s="5" t="s">
        <v>605</v>
      </c>
      <c r="F219" s="5" t="s">
        <v>606</v>
      </c>
      <c r="G219" s="5">
        <v>6</v>
      </c>
      <c r="H219" s="5" t="s">
        <v>27</v>
      </c>
      <c r="I219" s="5"/>
      <c r="J219" s="5"/>
      <c r="K219" s="5">
        <v>1</v>
      </c>
      <c r="L219" s="4" t="str">
        <f>VLOOKUP(IF(ISBLANK(J219),C219,LEFT(J219,IFERROR(FIND("_",LEFT(J219,4)),1)-1)),{"","fact";"c","reset";"tc","reset";"ec","reset";"tec","fact";"c32","rate";"c64","rate";"cmpd","";"ec32","diff";"ec64","diff";"f","fact";"family","";"n","raw";"s",""},2,FALSE)</f>
        <v>rate</v>
      </c>
      <c r="M219" s="4" t="str">
        <f t="shared" si="12"/>
        <v/>
      </c>
      <c r="N219" s="5" t="str">
        <f t="shared" si="13"/>
        <v/>
      </c>
      <c r="O219" s="5" t="str">
        <f t="shared" si="14"/>
        <v/>
      </c>
      <c r="P219" s="5" t="str">
        <f t="shared" si="15"/>
        <v/>
      </c>
      <c r="Q219" s="20" t="str">
        <f>IF(ISNUMBER(FIND(VLOOKUP(A219,'CA Mapping'!$A$3:$C$10000,1),A219)),VLOOKUP(A219,'CA Mapping'!$A$3:$C$10000,2),"")</f>
        <v>Client Interop</v>
      </c>
      <c r="R219" s="20" t="str">
        <f>IF(ISNUMBER(FIND(VLOOKUP(A219,'CA Mapping'!$A$3:$C$10000,1),A219)),VLOOKUP(A219,'CA Mapping'!$A$3:$C$10000,3),"")</f>
        <v>Frederic Corniquet</v>
      </c>
      <c r="S219" s="1" t="str">
        <f>IF(ISNUMBER(FIND(VLOOKUP(A219,'Source Code Mapping'!$A$2:$B$10003,1),A219)),VLOOKUP(A219,'Source Code Mapping'!$A$2:$B$10003,2),"")</f>
        <v>sade/src/dart/Dart/server/src/cifs/smb2/smb2_stat.cxx</v>
      </c>
    </row>
    <row r="220" spans="1:19">
      <c r="A220" s="5" t="s">
        <v>607</v>
      </c>
      <c r="B220" s="5" t="s">
        <v>24</v>
      </c>
      <c r="C220" s="5" t="s">
        <v>35</v>
      </c>
      <c r="D220" s="5" t="s">
        <v>608</v>
      </c>
      <c r="E220" s="5" t="s">
        <v>609</v>
      </c>
      <c r="F220" s="5" t="s">
        <v>371</v>
      </c>
      <c r="G220" s="5">
        <v>6</v>
      </c>
      <c r="H220" s="5" t="s">
        <v>27</v>
      </c>
      <c r="I220" s="5"/>
      <c r="J220" s="5"/>
      <c r="K220" s="5">
        <v>1000</v>
      </c>
      <c r="L220" s="4" t="str">
        <f>VLOOKUP(IF(ISBLANK(J220),C220,LEFT(J220,IFERROR(FIND("_",LEFT(J220,4)),1)-1)),{"","fact";"c","reset";"tc","reset";"ec","reset";"tec","fact";"c32","rate";"c64","rate";"cmpd","";"ec32","diff";"ec64","diff";"f","fact";"family","";"n","raw";"s",""},2,FALSE)</f>
        <v>rate</v>
      </c>
      <c r="M220" s="4" t="str">
        <f t="shared" si="12"/>
        <v/>
      </c>
      <c r="N220" s="5" t="str">
        <f t="shared" si="13"/>
        <v/>
      </c>
      <c r="O220" s="5" t="str">
        <f t="shared" si="14"/>
        <v/>
      </c>
      <c r="P220" s="5" t="str">
        <f t="shared" si="15"/>
        <v/>
      </c>
      <c r="Q220" s="20" t="str">
        <f>IF(ISNUMBER(FIND(VLOOKUP(A220,'CA Mapping'!$A$3:$C$10000,1),A220)),VLOOKUP(A220,'CA Mapping'!$A$3:$C$10000,2),"")</f>
        <v>Client Interop</v>
      </c>
      <c r="R220" s="20" t="str">
        <f>IF(ISNUMBER(FIND(VLOOKUP(A220,'CA Mapping'!$A$3:$C$10000,1),A220)),VLOOKUP(A220,'CA Mapping'!$A$3:$C$10000,3),"")</f>
        <v>Frederic Corniquet</v>
      </c>
      <c r="S220" s="1" t="str">
        <f>IF(ISNUMBER(FIND(VLOOKUP(A220,'Source Code Mapping'!$A$2:$B$10003,1),A220)),VLOOKUP(A220,'Source Code Mapping'!$A$2:$B$10003,2),"")</f>
        <v>sade/src/dart/Dart/server/src/cifs/smb2/smb2_stat.cxx</v>
      </c>
    </row>
    <row r="221" spans="1:19">
      <c r="A221" s="5" t="s">
        <v>610</v>
      </c>
      <c r="B221" s="5" t="s">
        <v>24</v>
      </c>
      <c r="C221" s="5" t="s">
        <v>35</v>
      </c>
      <c r="D221" s="5" t="s">
        <v>604</v>
      </c>
      <c r="E221" s="5" t="s">
        <v>611</v>
      </c>
      <c r="F221" s="5" t="s">
        <v>371</v>
      </c>
      <c r="G221" s="5">
        <v>6</v>
      </c>
      <c r="H221" s="5" t="s">
        <v>27</v>
      </c>
      <c r="I221" s="5"/>
      <c r="J221" s="5"/>
      <c r="K221" s="5">
        <v>1000</v>
      </c>
      <c r="L221" s="4" t="str">
        <f>VLOOKUP(IF(ISBLANK(J221),C221,LEFT(J221,IFERROR(FIND("_",LEFT(J221,4)),1)-1)),{"","fact";"c","reset";"tc","reset";"ec","reset";"tec","fact";"c32","rate";"c64","rate";"cmpd","";"ec32","diff";"ec64","diff";"f","fact";"family","";"n","raw";"s",""},2,FALSE)</f>
        <v>rate</v>
      </c>
      <c r="M221" s="4" t="str">
        <f t="shared" si="12"/>
        <v/>
      </c>
      <c r="N221" s="5" t="str">
        <f t="shared" si="13"/>
        <v/>
      </c>
      <c r="O221" s="5" t="str">
        <f t="shared" si="14"/>
        <v/>
      </c>
      <c r="P221" s="5" t="str">
        <f t="shared" si="15"/>
        <v/>
      </c>
      <c r="Q221" s="20" t="str">
        <f>IF(ISNUMBER(FIND(VLOOKUP(A221,'CA Mapping'!$A$3:$C$10000,1),A221)),VLOOKUP(A221,'CA Mapping'!$A$3:$C$10000,2),"")</f>
        <v>Client Interop</v>
      </c>
      <c r="R221" s="20" t="str">
        <f>IF(ISNUMBER(FIND(VLOOKUP(A221,'CA Mapping'!$A$3:$C$10000,1),A221)),VLOOKUP(A221,'CA Mapping'!$A$3:$C$10000,3),"")</f>
        <v>Frederic Corniquet</v>
      </c>
      <c r="S221" s="1" t="str">
        <f>IF(ISNUMBER(FIND(VLOOKUP(A221,'Source Code Mapping'!$A$2:$B$10003,1),A221)),VLOOKUP(A221,'Source Code Mapping'!$A$2:$B$10003,2),"")</f>
        <v>sade/src/dart/Dart/server/src/cifs/smb2/smb2_stat.cxx</v>
      </c>
    </row>
    <row r="222" spans="1:19">
      <c r="A222" s="5" t="s">
        <v>612</v>
      </c>
      <c r="B222" s="5" t="s">
        <v>24</v>
      </c>
      <c r="C222" s="5" t="s">
        <v>25</v>
      </c>
      <c r="D222" s="5"/>
      <c r="E222" s="5" t="s">
        <v>613</v>
      </c>
      <c r="F222" s="5"/>
      <c r="G222" s="5">
        <v>-1</v>
      </c>
      <c r="H222" s="5" t="s">
        <v>27</v>
      </c>
      <c r="I222" s="5"/>
      <c r="J222" s="5"/>
      <c r="K222" s="5">
        <v>1</v>
      </c>
      <c r="L222" s="4" t="str">
        <f>VLOOKUP(IF(ISBLANK(J222),C222,LEFT(J222,IFERROR(FIND("_",LEFT(J222,4)),1)-1)),{"","fact";"c","reset";"tc","reset";"ec","reset";"tec","fact";"c32","rate";"c64","rate";"cmpd","";"ec32","diff";"ec64","diff";"f","fact";"family","";"n","raw";"s",""},2,FALSE)</f>
        <v/>
      </c>
      <c r="M222" s="4" t="str">
        <f t="shared" si="12"/>
        <v/>
      </c>
      <c r="N222" s="5" t="str">
        <f t="shared" si="13"/>
        <v/>
      </c>
      <c r="O222" s="5" t="str">
        <f t="shared" si="14"/>
        <v/>
      </c>
      <c r="P222" s="5" t="str">
        <f t="shared" si="15"/>
        <v/>
      </c>
      <c r="Q222" s="20" t="str">
        <f>IF(ISNUMBER(FIND(VLOOKUP(A222,'CA Mapping'!$A$3:$C$10000,1),A222)),VLOOKUP(A222,'CA Mapping'!$A$3:$C$10000,2),"")</f>
        <v>Client Interop</v>
      </c>
      <c r="R222" s="20" t="str">
        <f>IF(ISNUMBER(FIND(VLOOKUP(A222,'CA Mapping'!$A$3:$C$10000,1),A222)),VLOOKUP(A222,'CA Mapping'!$A$3:$C$10000,3),"")</f>
        <v>Frederic Corniquet</v>
      </c>
      <c r="S222" s="1" t="str">
        <f>IF(ISNUMBER(FIND(VLOOKUP(A222,'Source Code Mapping'!$A$2:$B$10003,1),A222)),VLOOKUP(A222,'Source Code Mapping'!$A$2:$B$10003,2),"")</f>
        <v>sade/src/dart/Dart/server/src/cifs/smb2/smb2_stat.cxx</v>
      </c>
    </row>
    <row r="223" spans="1:19">
      <c r="A223" s="5" t="s">
        <v>614</v>
      </c>
      <c r="B223" s="5" t="s">
        <v>24</v>
      </c>
      <c r="C223" s="5" t="s">
        <v>35</v>
      </c>
      <c r="D223" s="5" t="s">
        <v>615</v>
      </c>
      <c r="E223" s="5" t="s">
        <v>616</v>
      </c>
      <c r="F223" s="5" t="s">
        <v>617</v>
      </c>
      <c r="G223" s="5">
        <v>6</v>
      </c>
      <c r="H223" s="5" t="s">
        <v>27</v>
      </c>
      <c r="I223" s="5"/>
      <c r="J223" s="5"/>
      <c r="K223" s="5">
        <v>1</v>
      </c>
      <c r="L223" s="4" t="str">
        <f>VLOOKUP(IF(ISBLANK(J223),C223,LEFT(J223,IFERROR(FIND("_",LEFT(J223,4)),1)-1)),{"","fact";"c","reset";"tc","reset";"ec","reset";"tec","fact";"c32","rate";"c64","rate";"cmpd","";"ec32","diff";"ec64","diff";"f","fact";"family","";"n","raw";"s",""},2,FALSE)</f>
        <v>rate</v>
      </c>
      <c r="M223" s="4" t="str">
        <f t="shared" si="12"/>
        <v/>
      </c>
      <c r="N223" s="5" t="str">
        <f t="shared" si="13"/>
        <v/>
      </c>
      <c r="O223" s="5" t="str">
        <f t="shared" si="14"/>
        <v/>
      </c>
      <c r="P223" s="5" t="str">
        <f t="shared" si="15"/>
        <v/>
      </c>
      <c r="Q223" s="20" t="str">
        <f>IF(ISNUMBER(FIND(VLOOKUP(A223,'CA Mapping'!$A$3:$C$10000,1),A223)),VLOOKUP(A223,'CA Mapping'!$A$3:$C$10000,2),"")</f>
        <v>Client Interop</v>
      </c>
      <c r="R223" s="20" t="str">
        <f>IF(ISNUMBER(FIND(VLOOKUP(A223,'CA Mapping'!$A$3:$C$10000,1),A223)),VLOOKUP(A223,'CA Mapping'!$A$3:$C$10000,3),"")</f>
        <v>Frederic Corniquet</v>
      </c>
      <c r="S223" s="1" t="str">
        <f>IF(ISNUMBER(FIND(VLOOKUP(A223,'Source Code Mapping'!$A$2:$B$10003,1),A223)),VLOOKUP(A223,'Source Code Mapping'!$A$2:$B$10003,2),"")</f>
        <v>sade/src/dart/Dart/server/src/cifs/smb2/smb2_stat.cxx</v>
      </c>
    </row>
    <row r="224" spans="1:19">
      <c r="A224" s="5" t="s">
        <v>618</v>
      </c>
      <c r="B224" s="5" t="s">
        <v>24</v>
      </c>
      <c r="C224" s="5" t="s">
        <v>35</v>
      </c>
      <c r="D224" s="5" t="s">
        <v>619</v>
      </c>
      <c r="E224" s="5" t="s">
        <v>620</v>
      </c>
      <c r="F224" s="5" t="s">
        <v>617</v>
      </c>
      <c r="G224" s="5">
        <v>6</v>
      </c>
      <c r="H224" s="5" t="s">
        <v>27</v>
      </c>
      <c r="I224" s="5"/>
      <c r="J224" s="5"/>
      <c r="K224" s="5">
        <v>1</v>
      </c>
      <c r="L224" s="4" t="str">
        <f>VLOOKUP(IF(ISBLANK(J224),C224,LEFT(J224,IFERROR(FIND("_",LEFT(J224,4)),1)-1)),{"","fact";"c","reset";"tc","reset";"ec","reset";"tec","fact";"c32","rate";"c64","rate";"cmpd","";"ec32","diff";"ec64","diff";"f","fact";"family","";"n","raw";"s",""},2,FALSE)</f>
        <v>rate</v>
      </c>
      <c r="M224" s="4" t="str">
        <f t="shared" si="12"/>
        <v/>
      </c>
      <c r="N224" s="5" t="str">
        <f t="shared" si="13"/>
        <v/>
      </c>
      <c r="O224" s="5" t="str">
        <f t="shared" si="14"/>
        <v/>
      </c>
      <c r="P224" s="5" t="str">
        <f t="shared" si="15"/>
        <v/>
      </c>
      <c r="Q224" s="20" t="str">
        <f>IF(ISNUMBER(FIND(VLOOKUP(A224,'CA Mapping'!$A$3:$C$10000,1),A224)),VLOOKUP(A224,'CA Mapping'!$A$3:$C$10000,2),"")</f>
        <v>Client Interop</v>
      </c>
      <c r="R224" s="20" t="str">
        <f>IF(ISNUMBER(FIND(VLOOKUP(A224,'CA Mapping'!$A$3:$C$10000,1),A224)),VLOOKUP(A224,'CA Mapping'!$A$3:$C$10000,3),"")</f>
        <v>Frederic Corniquet</v>
      </c>
      <c r="S224" s="1" t="str">
        <f>IF(ISNUMBER(FIND(VLOOKUP(A224,'Source Code Mapping'!$A$2:$B$10003,1),A224)),VLOOKUP(A224,'Source Code Mapping'!$A$2:$B$10003,2),"")</f>
        <v>sade/src/dart/Dart/server/src/cifs/smb2/smb2_stat.cxx</v>
      </c>
    </row>
    <row r="225" spans="1:19">
      <c r="A225" s="5" t="s">
        <v>621</v>
      </c>
      <c r="B225" s="5" t="s">
        <v>24</v>
      </c>
      <c r="C225" s="5" t="s">
        <v>35</v>
      </c>
      <c r="D225" s="5" t="s">
        <v>622</v>
      </c>
      <c r="E225" s="5" t="s">
        <v>623</v>
      </c>
      <c r="F225" s="5" t="s">
        <v>624</v>
      </c>
      <c r="G225" s="5">
        <v>6</v>
      </c>
      <c r="H225" s="5" t="s">
        <v>27</v>
      </c>
      <c r="I225" s="5"/>
      <c r="J225" s="5"/>
      <c r="K225" s="5">
        <v>1</v>
      </c>
      <c r="L225" s="4" t="str">
        <f>VLOOKUP(IF(ISBLANK(J225),C225,LEFT(J225,IFERROR(FIND("_",LEFT(J225,4)),1)-1)),{"","fact";"c","reset";"tc","reset";"ec","reset";"tec","fact";"c32","rate";"c64","rate";"cmpd","";"ec32","diff";"ec64","diff";"f","fact";"family","";"n","raw";"s",""},2,FALSE)</f>
        <v>rate</v>
      </c>
      <c r="M225" s="4" t="str">
        <f t="shared" si="12"/>
        <v/>
      </c>
      <c r="N225" s="5" t="str">
        <f t="shared" si="13"/>
        <v/>
      </c>
      <c r="O225" s="5" t="str">
        <f t="shared" si="14"/>
        <v/>
      </c>
      <c r="P225" s="5" t="str">
        <f t="shared" si="15"/>
        <v/>
      </c>
      <c r="Q225" s="20" t="str">
        <f>IF(ISNUMBER(FIND(VLOOKUP(A225,'CA Mapping'!$A$3:$C$10000,1),A225)),VLOOKUP(A225,'CA Mapping'!$A$3:$C$10000,2),"")</f>
        <v>Client Interop</v>
      </c>
      <c r="R225" s="20" t="str">
        <f>IF(ISNUMBER(FIND(VLOOKUP(A225,'CA Mapping'!$A$3:$C$10000,1),A225)),VLOOKUP(A225,'CA Mapping'!$A$3:$C$10000,3),"")</f>
        <v>Frederic Corniquet</v>
      </c>
      <c r="S225" s="1" t="str">
        <f>IF(ISNUMBER(FIND(VLOOKUP(A225,'Source Code Mapping'!$A$2:$B$10003,1),A225)),VLOOKUP(A225,'Source Code Mapping'!$A$2:$B$10003,2),"")</f>
        <v>sade/src/dart/Dart/server/src/cifs/smb2/smb2_stat.cxx</v>
      </c>
    </row>
    <row r="226" spans="1:19">
      <c r="A226" s="5" t="s">
        <v>625</v>
      </c>
      <c r="B226" s="5" t="s">
        <v>24</v>
      </c>
      <c r="C226" s="5" t="s">
        <v>30</v>
      </c>
      <c r="D226" s="5" t="s">
        <v>626</v>
      </c>
      <c r="E226" s="5" t="s">
        <v>627</v>
      </c>
      <c r="F226" s="5"/>
      <c r="G226" s="5">
        <v>30</v>
      </c>
      <c r="H226" s="5" t="s">
        <v>27</v>
      </c>
      <c r="I226" s="5">
        <v>-1</v>
      </c>
      <c r="J226" s="5"/>
      <c r="K226" s="5">
        <v>1</v>
      </c>
      <c r="L226" s="4" t="str">
        <f>VLOOKUP(IF(ISBLANK(J226),C226,LEFT(J226,IFERROR(FIND("_",LEFT(J226,4)),1)-1)),{"","fact";"c","reset";"tc","reset";"ec","reset";"tec","fact";"c32","rate";"c64","rate";"cmpd","";"ec32","diff";"ec64","diff";"f","fact";"family","";"n","raw";"s",""},2,FALSE)</f>
        <v/>
      </c>
      <c r="M226" s="4" t="str">
        <f t="shared" si="12"/>
        <v/>
      </c>
      <c r="N226" s="5" t="str">
        <f t="shared" si="13"/>
        <v/>
      </c>
      <c r="O226" s="5" t="str">
        <f t="shared" si="14"/>
        <v/>
      </c>
      <c r="P226" s="5" t="str">
        <f t="shared" si="15"/>
        <v/>
      </c>
      <c r="Q226" s="20" t="str">
        <f>IF(ISNUMBER(FIND(VLOOKUP(A226,'CA Mapping'!$A$3:$C$10000,1),A226)),VLOOKUP(A226,'CA Mapping'!$A$3:$C$10000,2),"")</f>
        <v>Client Interop</v>
      </c>
      <c r="R226" s="20" t="str">
        <f>IF(ISNUMBER(FIND(VLOOKUP(A226,'CA Mapping'!$A$3:$C$10000,1),A226)),VLOOKUP(A226,'CA Mapping'!$A$3:$C$10000,3),"")</f>
        <v>Frederic Corniquet</v>
      </c>
      <c r="S226" s="1" t="str">
        <f>IF(ISNUMBER(FIND(VLOOKUP(A226,'Source Code Mapping'!$A$2:$B$10003,1),A226)),VLOOKUP(A226,'Source Code Mapping'!$A$2:$B$10003,2),"")</f>
        <v>sade/src/dart/Dart/server/src/cifs/cfg/cifs_stats.cxx</v>
      </c>
    </row>
    <row r="227" spans="1:19">
      <c r="A227" s="5" t="s">
        <v>628</v>
      </c>
      <c r="B227" s="5" t="s">
        <v>24</v>
      </c>
      <c r="C227" s="5" t="s">
        <v>455</v>
      </c>
      <c r="D227" s="5" t="s">
        <v>527</v>
      </c>
      <c r="E227" s="5" t="s">
        <v>528</v>
      </c>
      <c r="F227" s="5" t="s">
        <v>529</v>
      </c>
      <c r="G227" s="5">
        <v>7</v>
      </c>
      <c r="H227" s="5" t="s">
        <v>27</v>
      </c>
      <c r="I227" s="5">
        <v>1</v>
      </c>
      <c r="J227" s="5" t="s">
        <v>530</v>
      </c>
      <c r="K227" s="5">
        <v>1</v>
      </c>
      <c r="L227" s="4" t="str">
        <f>VLOOKUP(IF(ISBLANK(J227),C227,LEFT(J227,IFERROR(FIND("_",LEFT(J227,4)),1)-1)),{"","fact";"c","reset";"tc","reset";"ec","reset";"tec","fact";"c32","rate";"c64","rate";"cmpd","";"ec32","diff";"ec64","diff";"f","fact";"family","";"n","raw";"s",""},2,FALSE)</f>
        <v>fact</v>
      </c>
      <c r="M227" s="4" t="str">
        <f t="shared" si="12"/>
        <v>totalTime / calls</v>
      </c>
      <c r="N227" s="5" t="str">
        <f t="shared" si="13"/>
        <v>div</v>
      </c>
      <c r="O227" s="5" t="str">
        <f t="shared" si="14"/>
        <v>totalTime</v>
      </c>
      <c r="P227" s="5" t="str">
        <f t="shared" si="15"/>
        <v>calls</v>
      </c>
      <c r="Q227" s="20" t="str">
        <f>IF(ISNUMBER(FIND(VLOOKUP(A227,'CA Mapping'!$A$3:$C$10000,1),A227)),VLOOKUP(A227,'CA Mapping'!$A$3:$C$10000,2),"")</f>
        <v>Client Interop</v>
      </c>
      <c r="R227" s="20" t="str">
        <f>IF(ISNUMBER(FIND(VLOOKUP(A227,'CA Mapping'!$A$3:$C$10000,1),A227)),VLOOKUP(A227,'CA Mapping'!$A$3:$C$10000,3),"")</f>
        <v>Frederic Corniquet</v>
      </c>
      <c r="S227" s="1" t="str">
        <f>IF(ISNUMBER(FIND(VLOOKUP(A227,'Source Code Mapping'!$A$2:$B$10003,1),A227)),VLOOKUP(A227,'Source Code Mapping'!$A$2:$B$10003,2),"")</f>
        <v>sade/src/dart/Dart/server/src/cifs/cfg/cifs_stats.cxx</v>
      </c>
    </row>
    <row r="228" spans="1:19">
      <c r="A228" s="5" t="s">
        <v>629</v>
      </c>
      <c r="B228" s="5" t="s">
        <v>24</v>
      </c>
      <c r="C228" s="5" t="s">
        <v>35</v>
      </c>
      <c r="D228" s="5" t="s">
        <v>532</v>
      </c>
      <c r="E228" s="5" t="s">
        <v>533</v>
      </c>
      <c r="F228" s="5" t="s">
        <v>242</v>
      </c>
      <c r="G228" s="5">
        <v>7</v>
      </c>
      <c r="H228" s="5" t="s">
        <v>27</v>
      </c>
      <c r="I228" s="5">
        <v>-1</v>
      </c>
      <c r="J228" s="5"/>
      <c r="K228" s="5">
        <v>1</v>
      </c>
      <c r="L228" s="4" t="str">
        <f>VLOOKUP(IF(ISBLANK(J228),C228,LEFT(J228,IFERROR(FIND("_",LEFT(J228,4)),1)-1)),{"","fact";"c","reset";"tc","reset";"ec","reset";"tec","fact";"c32","rate";"c64","rate";"cmpd","";"ec32","diff";"ec64","diff";"f","fact";"family","";"n","raw";"s",""},2,FALSE)</f>
        <v>rate</v>
      </c>
      <c r="M228" s="4" t="str">
        <f t="shared" si="12"/>
        <v/>
      </c>
      <c r="N228" s="5" t="str">
        <f t="shared" si="13"/>
        <v/>
      </c>
      <c r="O228" s="5" t="str">
        <f t="shared" si="14"/>
        <v/>
      </c>
      <c r="P228" s="5" t="str">
        <f t="shared" si="15"/>
        <v/>
      </c>
      <c r="Q228" s="20" t="str">
        <f>IF(ISNUMBER(FIND(VLOOKUP(A228,'CA Mapping'!$A$3:$C$10000,1),A228)),VLOOKUP(A228,'CA Mapping'!$A$3:$C$10000,2),"")</f>
        <v>Client Interop</v>
      </c>
      <c r="R228" s="20" t="str">
        <f>IF(ISNUMBER(FIND(VLOOKUP(A228,'CA Mapping'!$A$3:$C$10000,1),A228)),VLOOKUP(A228,'CA Mapping'!$A$3:$C$10000,3),"")</f>
        <v>Frederic Corniquet</v>
      </c>
      <c r="S228" s="1" t="str">
        <f>IF(ISNUMBER(FIND(VLOOKUP(A228,'Source Code Mapping'!$A$2:$B$10003,1),A228)),VLOOKUP(A228,'Source Code Mapping'!$A$2:$B$10003,2),"")</f>
        <v>sade/src/dart/Dart/server/src/cifs/cfg/cifs_stats.cxx</v>
      </c>
    </row>
    <row r="229" spans="1:19">
      <c r="A229" s="5" t="s">
        <v>630</v>
      </c>
      <c r="B229" s="5" t="s">
        <v>24</v>
      </c>
      <c r="C229" s="5" t="s">
        <v>145</v>
      </c>
      <c r="D229" s="5" t="s">
        <v>386</v>
      </c>
      <c r="E229" s="5" t="s">
        <v>535</v>
      </c>
      <c r="F229" s="5" t="s">
        <v>536</v>
      </c>
      <c r="G229" s="5">
        <v>7</v>
      </c>
      <c r="H229" s="5" t="s">
        <v>27</v>
      </c>
      <c r="I229" s="5">
        <v>-1</v>
      </c>
      <c r="J229" s="5"/>
      <c r="K229" s="5">
        <v>1</v>
      </c>
      <c r="L229" s="4" t="str">
        <f>VLOOKUP(IF(ISBLANK(J229),C229,LEFT(J229,IFERROR(FIND("_",LEFT(J229,4)),1)-1)),{"","fact";"c","reset";"tc","reset";"ec","reset";"tec","fact";"c32","rate";"c64","rate";"cmpd","";"ec32","diff";"ec64","diff";"f","fact";"family","";"n","raw";"s",""},2,FALSE)</f>
        <v>fact</v>
      </c>
      <c r="M229" s="4" t="str">
        <f t="shared" si="12"/>
        <v/>
      </c>
      <c r="N229" s="5" t="str">
        <f t="shared" si="13"/>
        <v/>
      </c>
      <c r="O229" s="5" t="str">
        <f t="shared" si="14"/>
        <v/>
      </c>
      <c r="P229" s="5" t="str">
        <f t="shared" si="15"/>
        <v/>
      </c>
      <c r="Q229" s="20" t="str">
        <f>IF(ISNUMBER(FIND(VLOOKUP(A229,'CA Mapping'!$A$3:$C$10000,1),A229)),VLOOKUP(A229,'CA Mapping'!$A$3:$C$10000,2),"")</f>
        <v>Client Interop</v>
      </c>
      <c r="R229" s="20" t="str">
        <f>IF(ISNUMBER(FIND(VLOOKUP(A229,'CA Mapping'!$A$3:$C$10000,1),A229)),VLOOKUP(A229,'CA Mapping'!$A$3:$C$10000,3),"")</f>
        <v>Frederic Corniquet</v>
      </c>
      <c r="S229" s="1" t="str">
        <f>IF(ISNUMBER(FIND(VLOOKUP(A229,'Source Code Mapping'!$A$2:$B$10003,1),A229)),VLOOKUP(A229,'Source Code Mapping'!$A$2:$B$10003,2),"")</f>
        <v>sade/src/dart/Dart/server/src/cifs/cfg/cifs_stats.cxx</v>
      </c>
    </row>
    <row r="230" spans="1:19">
      <c r="A230" s="5" t="s">
        <v>631</v>
      </c>
      <c r="B230" s="5" t="s">
        <v>24</v>
      </c>
      <c r="C230" s="5" t="s">
        <v>145</v>
      </c>
      <c r="D230" s="5" t="s">
        <v>538</v>
      </c>
      <c r="E230" s="5" t="s">
        <v>539</v>
      </c>
      <c r="F230" s="5" t="s">
        <v>536</v>
      </c>
      <c r="G230" s="5">
        <v>7</v>
      </c>
      <c r="H230" s="5" t="s">
        <v>27</v>
      </c>
      <c r="I230" s="5">
        <v>-1</v>
      </c>
      <c r="J230" s="5"/>
      <c r="K230" s="5">
        <v>1</v>
      </c>
      <c r="L230" s="4" t="str">
        <f>VLOOKUP(IF(ISBLANK(J230),C230,LEFT(J230,IFERROR(FIND("_",LEFT(J230,4)),1)-1)),{"","fact";"c","reset";"tc","reset";"ec","reset";"tec","fact";"c32","rate";"c64","rate";"cmpd","";"ec32","diff";"ec64","diff";"f","fact";"family","";"n","raw";"s",""},2,FALSE)</f>
        <v>fact</v>
      </c>
      <c r="M230" s="4" t="str">
        <f t="shared" si="12"/>
        <v/>
      </c>
      <c r="N230" s="5" t="str">
        <f t="shared" si="13"/>
        <v/>
      </c>
      <c r="O230" s="5" t="str">
        <f t="shared" si="14"/>
        <v/>
      </c>
      <c r="P230" s="5" t="str">
        <f t="shared" si="15"/>
        <v/>
      </c>
      <c r="Q230" s="20" t="str">
        <f>IF(ISNUMBER(FIND(VLOOKUP(A230,'CA Mapping'!$A$3:$C$10000,1),A230)),VLOOKUP(A230,'CA Mapping'!$A$3:$C$10000,2),"")</f>
        <v>Client Interop</v>
      </c>
      <c r="R230" s="20" t="str">
        <f>IF(ISNUMBER(FIND(VLOOKUP(A230,'CA Mapping'!$A$3:$C$10000,1),A230)),VLOOKUP(A230,'CA Mapping'!$A$3:$C$10000,3),"")</f>
        <v>Frederic Corniquet</v>
      </c>
      <c r="S230" s="1" t="str">
        <f>IF(ISNUMBER(FIND(VLOOKUP(A230,'Source Code Mapping'!$A$2:$B$10003,1),A230)),VLOOKUP(A230,'Source Code Mapping'!$A$2:$B$10003,2),"")</f>
        <v>sade/src/dart/Dart/server/src/cifs/cfg/cifs_stats.cxx</v>
      </c>
    </row>
    <row r="231" spans="1:19">
      <c r="A231" s="5" t="s">
        <v>4508</v>
      </c>
      <c r="B231" s="5" t="s">
        <v>24</v>
      </c>
      <c r="C231" s="5" t="s">
        <v>35</v>
      </c>
      <c r="D231" s="5" t="s">
        <v>1136</v>
      </c>
      <c r="E231" s="5" t="s">
        <v>4505</v>
      </c>
      <c r="F231" s="5" t="s">
        <v>536</v>
      </c>
      <c r="G231" s="5">
        <v>7</v>
      </c>
      <c r="H231" s="5" t="s">
        <v>27</v>
      </c>
      <c r="I231" s="5">
        <v>-1</v>
      </c>
      <c r="J231" s="5"/>
      <c r="K231" s="5">
        <v>1</v>
      </c>
      <c r="L231" s="4" t="str">
        <f>VLOOKUP(IF(ISBLANK(J231),C231,LEFT(J231,IFERROR(FIND("_",LEFT(J231,4)),1)-1)),{"","fact";"c","reset";"tc","reset";"ec","reset";"tec","fact";"c32","rate";"c64","rate";"cmpd","";"ec32","diff";"ec64","diff";"f","fact";"family","";"n","raw";"s",""},2,FALSE)</f>
        <v>rate</v>
      </c>
      <c r="M231" s="4" t="str">
        <f t="shared" si="12"/>
        <v/>
      </c>
      <c r="N231" s="5" t="str">
        <f t="shared" si="13"/>
        <v/>
      </c>
      <c r="O231" s="5" t="str">
        <f t="shared" si="14"/>
        <v/>
      </c>
      <c r="P231" s="5" t="str">
        <f t="shared" si="15"/>
        <v/>
      </c>
      <c r="Q231" s="20" t="str">
        <f>IF(ISNUMBER(FIND(VLOOKUP(A231,'CA Mapping'!$A$3:$C$10000,1),A231)),VLOOKUP(A231,'CA Mapping'!$A$3:$C$10000,2),"")</f>
        <v>Client Interop</v>
      </c>
      <c r="R231" s="20" t="str">
        <f>IF(ISNUMBER(FIND(VLOOKUP(A231,'CA Mapping'!$A$3:$C$10000,1),A231)),VLOOKUP(A231,'CA Mapping'!$A$3:$C$10000,3),"")</f>
        <v>Frederic Corniquet</v>
      </c>
      <c r="S231" s="1" t="str">
        <f>IF(ISNUMBER(FIND(VLOOKUP(A231,'Source Code Mapping'!$A$2:$B$10003,1),A231)),VLOOKUP(A231,'Source Code Mapping'!$A$2:$B$10003,2),"")</f>
        <v>sade/src/dart/Dart/server/src/cifs/cfg/cifs_stats.cxx</v>
      </c>
    </row>
    <row r="232" spans="1:19">
      <c r="A232" s="5" t="s">
        <v>632</v>
      </c>
      <c r="B232" s="5" t="s">
        <v>24</v>
      </c>
      <c r="C232" s="5" t="s">
        <v>455</v>
      </c>
      <c r="D232" s="5" t="s">
        <v>633</v>
      </c>
      <c r="E232" s="5" t="s">
        <v>634</v>
      </c>
      <c r="F232" s="5" t="s">
        <v>261</v>
      </c>
      <c r="G232" s="5">
        <v>7</v>
      </c>
      <c r="H232" s="5" t="s">
        <v>27</v>
      </c>
      <c r="I232" s="5"/>
      <c r="J232" s="5" t="s">
        <v>635</v>
      </c>
      <c r="K232" s="5">
        <v>1</v>
      </c>
      <c r="L232" s="4" t="str">
        <f>VLOOKUP(IF(ISBLANK(J232),C232,LEFT(J232,IFERROR(FIND("_",LEFT(J232,4)),1)-1)),{"","fact";"c","reset";"tc","reset";"ec","reset";"tec","fact";"c32","rate";"c64","rate";"cmpd","";"ec32","diff";"ec64","diff";"f","fact";"family","";"n","raw";"s",""},2,FALSE)</f>
        <v>reset</v>
      </c>
      <c r="M232" s="4" t="str">
        <f t="shared" si="12"/>
        <v>∑ (cifs.smb2.ioctl.*.calls)</v>
      </c>
      <c r="N232" s="5" t="str">
        <f t="shared" si="13"/>
        <v>sum</v>
      </c>
      <c r="O232" s="5" t="str">
        <f t="shared" si="14"/>
        <v>cifs.smb2.ioctl.*.calls</v>
      </c>
      <c r="P232" s="5" t="str">
        <f t="shared" si="15"/>
        <v/>
      </c>
      <c r="Q232" s="20" t="str">
        <f>IF(ISNUMBER(FIND(VLOOKUP(A232,'CA Mapping'!$A$3:$C$10000,1),A232)),VLOOKUP(A232,'CA Mapping'!$A$3:$C$10000,2),"")</f>
        <v>Client Interop</v>
      </c>
      <c r="R232" s="20" t="str">
        <f>IF(ISNUMBER(FIND(VLOOKUP(A232,'CA Mapping'!$A$3:$C$10000,1),A232)),VLOOKUP(A232,'CA Mapping'!$A$3:$C$10000,3),"")</f>
        <v>Frederic Corniquet</v>
      </c>
      <c r="S232" s="1" t="str">
        <f>IF(ISNUMBER(FIND(VLOOKUP(A232,'Source Code Mapping'!$A$2:$B$10003,1),A232)),VLOOKUP(A232,'Source Code Mapping'!$A$2:$B$10003,2),"")</f>
        <v>sade/src/dart/Dart/server/src/cifs/cfg/cifs_stats.cxx</v>
      </c>
    </row>
    <row r="233" spans="1:19">
      <c r="A233" s="5" t="s">
        <v>636</v>
      </c>
      <c r="B233" s="5" t="s">
        <v>24</v>
      </c>
      <c r="C233" s="5" t="s">
        <v>30</v>
      </c>
      <c r="D233" s="5" t="s">
        <v>637</v>
      </c>
      <c r="E233" s="5" t="s">
        <v>638</v>
      </c>
      <c r="F233" s="5"/>
      <c r="G233" s="5">
        <v>25</v>
      </c>
      <c r="H233" s="5" t="s">
        <v>27</v>
      </c>
      <c r="I233" s="5">
        <v>-1</v>
      </c>
      <c r="J233" s="5"/>
      <c r="K233" s="5">
        <v>1</v>
      </c>
      <c r="L233" s="4" t="str">
        <f>VLOOKUP(IF(ISBLANK(J233),C233,LEFT(J233,IFERROR(FIND("_",LEFT(J233,4)),1)-1)),{"","fact";"c","reset";"tc","reset";"ec","reset";"tec","fact";"c32","rate";"c64","rate";"cmpd","";"ec32","diff";"ec64","diff";"f","fact";"family","";"n","raw";"s",""},2,FALSE)</f>
        <v/>
      </c>
      <c r="M233" s="4" t="str">
        <f t="shared" si="12"/>
        <v/>
      </c>
      <c r="N233" s="5" t="str">
        <f t="shared" si="13"/>
        <v/>
      </c>
      <c r="O233" s="5" t="str">
        <f t="shared" si="14"/>
        <v/>
      </c>
      <c r="P233" s="5" t="str">
        <f t="shared" si="15"/>
        <v/>
      </c>
      <c r="Q233" s="20" t="str">
        <f>IF(ISNUMBER(FIND(VLOOKUP(A233,'CA Mapping'!$A$3:$C$10000,1),A233)),VLOOKUP(A233,'CA Mapping'!$A$3:$C$10000,2),"")</f>
        <v>Client Interop</v>
      </c>
      <c r="R233" s="20" t="str">
        <f>IF(ISNUMBER(FIND(VLOOKUP(A233,'CA Mapping'!$A$3:$C$10000,1),A233)),VLOOKUP(A233,'CA Mapping'!$A$3:$C$10000,3),"")</f>
        <v>Frederic Corniquet</v>
      </c>
      <c r="S233" s="1" t="str">
        <f>IF(ISNUMBER(FIND(VLOOKUP(A233,'Source Code Mapping'!$A$2:$B$10003,1),A233)),VLOOKUP(A233,'Source Code Mapping'!$A$2:$B$10003,2),"")</f>
        <v>sade/src/dart/Dart/server/src/cifs/cfg/cifs_stats.cxx</v>
      </c>
    </row>
    <row r="234" spans="1:19" ht="30">
      <c r="A234" s="5" t="s">
        <v>639</v>
      </c>
      <c r="B234" s="5" t="s">
        <v>24</v>
      </c>
      <c r="C234" s="5" t="s">
        <v>455</v>
      </c>
      <c r="D234" s="5" t="s">
        <v>522</v>
      </c>
      <c r="E234" s="5" t="s">
        <v>523</v>
      </c>
      <c r="F234" s="5" t="s">
        <v>524</v>
      </c>
      <c r="G234" s="5">
        <v>-1</v>
      </c>
      <c r="H234" s="5" t="s">
        <v>27</v>
      </c>
      <c r="I234" s="5">
        <v>1</v>
      </c>
      <c r="J234" s="5" t="s">
        <v>525</v>
      </c>
      <c r="K234" s="5">
        <v>1</v>
      </c>
      <c r="L234" s="4" t="str">
        <f>VLOOKUP(IF(ISBLANK(J234),C234,LEFT(J234,IFERROR(FIND("_",LEFT(J234,4)),1)-1)),{"","fact";"c","reset";"tc","reset";"ec","reset";"tec","fact";"c32","rate";"c64","rate";"cmpd","";"ec32","diff";"ec64","diff";"f","fact";"family","";"n","raw";"s",""},2,FALSE)</f>
        <v>fact</v>
      </c>
      <c r="M234" s="4" t="str">
        <f t="shared" si="12"/>
        <v>100 * calls / cifs.global.basic.totalCalls</v>
      </c>
      <c r="N234" s="5" t="str">
        <f t="shared" si="13"/>
        <v>pct</v>
      </c>
      <c r="O234" s="5" t="str">
        <f t="shared" si="14"/>
        <v>calls</v>
      </c>
      <c r="P234" s="5" t="str">
        <f t="shared" si="15"/>
        <v>cifs.global.basic.totalCalls</v>
      </c>
      <c r="Q234" s="20" t="str">
        <f>IF(ISNUMBER(FIND(VLOOKUP(A234,'CA Mapping'!$A$3:$C$10000,1),A234)),VLOOKUP(A234,'CA Mapping'!$A$3:$C$10000,2),"")</f>
        <v>Client Interop</v>
      </c>
      <c r="R234" s="20" t="str">
        <f>IF(ISNUMBER(FIND(VLOOKUP(A234,'CA Mapping'!$A$3:$C$10000,1),A234)),VLOOKUP(A234,'CA Mapping'!$A$3:$C$10000,3),"")</f>
        <v>Frederic Corniquet</v>
      </c>
      <c r="S234" s="1" t="str">
        <f>IF(ISNUMBER(FIND(VLOOKUP(A234,'Source Code Mapping'!$A$2:$B$10003,1),A234)),VLOOKUP(A234,'Source Code Mapping'!$A$2:$B$10003,2),"")</f>
        <v>sade/src/dart/Dart/server/src/cifs/cfg/cifs_stats.cxx</v>
      </c>
    </row>
    <row r="235" spans="1:19">
      <c r="A235" s="5" t="s">
        <v>640</v>
      </c>
      <c r="B235" s="5" t="s">
        <v>24</v>
      </c>
      <c r="C235" s="5" t="s">
        <v>455</v>
      </c>
      <c r="D235" s="5" t="s">
        <v>527</v>
      </c>
      <c r="E235" s="5" t="s">
        <v>528</v>
      </c>
      <c r="F235" s="5" t="s">
        <v>529</v>
      </c>
      <c r="G235" s="5">
        <v>7</v>
      </c>
      <c r="H235" s="5" t="s">
        <v>27</v>
      </c>
      <c r="I235" s="5">
        <v>1</v>
      </c>
      <c r="J235" s="5" t="s">
        <v>530</v>
      </c>
      <c r="K235" s="5">
        <v>1</v>
      </c>
      <c r="L235" s="4" t="str">
        <f>VLOOKUP(IF(ISBLANK(J235),C235,LEFT(J235,IFERROR(FIND("_",LEFT(J235,4)),1)-1)),{"","fact";"c","reset";"tc","reset";"ec","reset";"tec","fact";"c32","rate";"c64","rate";"cmpd","";"ec32","diff";"ec64","diff";"f","fact";"family","";"n","raw";"s",""},2,FALSE)</f>
        <v>fact</v>
      </c>
      <c r="M235" s="4" t="str">
        <f t="shared" si="12"/>
        <v>totalTime / calls</v>
      </c>
      <c r="N235" s="5" t="str">
        <f t="shared" si="13"/>
        <v>div</v>
      </c>
      <c r="O235" s="5" t="str">
        <f t="shared" si="14"/>
        <v>totalTime</v>
      </c>
      <c r="P235" s="5" t="str">
        <f t="shared" si="15"/>
        <v>calls</v>
      </c>
      <c r="Q235" s="20" t="str">
        <f>IF(ISNUMBER(FIND(VLOOKUP(A235,'CA Mapping'!$A$3:$C$10000,1),A235)),VLOOKUP(A235,'CA Mapping'!$A$3:$C$10000,2),"")</f>
        <v>Client Interop</v>
      </c>
      <c r="R235" s="20" t="str">
        <f>IF(ISNUMBER(FIND(VLOOKUP(A235,'CA Mapping'!$A$3:$C$10000,1),A235)),VLOOKUP(A235,'CA Mapping'!$A$3:$C$10000,3),"")</f>
        <v>Frederic Corniquet</v>
      </c>
      <c r="S235" s="1" t="str">
        <f>IF(ISNUMBER(FIND(VLOOKUP(A235,'Source Code Mapping'!$A$2:$B$10003,1),A235)),VLOOKUP(A235,'Source Code Mapping'!$A$2:$B$10003,2),"")</f>
        <v>sade/src/dart/Dart/server/src/cifs/cfg/cifs_stats.cxx</v>
      </c>
    </row>
    <row r="236" spans="1:19">
      <c r="A236" s="5" t="s">
        <v>641</v>
      </c>
      <c r="B236" s="5" t="s">
        <v>24</v>
      </c>
      <c r="C236" s="5" t="s">
        <v>35</v>
      </c>
      <c r="D236" s="5" t="s">
        <v>532</v>
      </c>
      <c r="E236" s="5" t="s">
        <v>533</v>
      </c>
      <c r="F236" s="5" t="s">
        <v>242</v>
      </c>
      <c r="G236" s="5">
        <v>7</v>
      </c>
      <c r="H236" s="5" t="s">
        <v>27</v>
      </c>
      <c r="I236" s="5">
        <v>-1</v>
      </c>
      <c r="J236" s="5"/>
      <c r="K236" s="5">
        <v>1</v>
      </c>
      <c r="L236" s="4" t="str">
        <f>VLOOKUP(IF(ISBLANK(J236),C236,LEFT(J236,IFERROR(FIND("_",LEFT(J236,4)),1)-1)),{"","fact";"c","reset";"tc","reset";"ec","reset";"tec","fact";"c32","rate";"c64","rate";"cmpd","";"ec32","diff";"ec64","diff";"f","fact";"family","";"n","raw";"s",""},2,FALSE)</f>
        <v>rate</v>
      </c>
      <c r="M236" s="4" t="str">
        <f t="shared" si="12"/>
        <v/>
      </c>
      <c r="N236" s="5" t="str">
        <f t="shared" si="13"/>
        <v/>
      </c>
      <c r="O236" s="5" t="str">
        <f t="shared" si="14"/>
        <v/>
      </c>
      <c r="P236" s="5" t="str">
        <f t="shared" si="15"/>
        <v/>
      </c>
      <c r="Q236" s="20" t="str">
        <f>IF(ISNUMBER(FIND(VLOOKUP(A236,'CA Mapping'!$A$3:$C$10000,1),A236)),VLOOKUP(A236,'CA Mapping'!$A$3:$C$10000,2),"")</f>
        <v>Client Interop</v>
      </c>
      <c r="R236" s="20" t="str">
        <f>IF(ISNUMBER(FIND(VLOOKUP(A236,'CA Mapping'!$A$3:$C$10000,1),A236)),VLOOKUP(A236,'CA Mapping'!$A$3:$C$10000,3),"")</f>
        <v>Frederic Corniquet</v>
      </c>
      <c r="S236" s="1" t="str">
        <f>IF(ISNUMBER(FIND(VLOOKUP(A236,'Source Code Mapping'!$A$2:$B$10003,1),A236)),VLOOKUP(A236,'Source Code Mapping'!$A$2:$B$10003,2),"")</f>
        <v>sade/src/dart/Dart/server/src/cifs/cfg/cifs_stats.cxx</v>
      </c>
    </row>
    <row r="237" spans="1:19">
      <c r="A237" s="5" t="s">
        <v>642</v>
      </c>
      <c r="B237" s="5" t="s">
        <v>24</v>
      </c>
      <c r="C237" s="5" t="s">
        <v>145</v>
      </c>
      <c r="D237" s="5" t="s">
        <v>386</v>
      </c>
      <c r="E237" s="5" t="s">
        <v>535</v>
      </c>
      <c r="F237" s="5" t="s">
        <v>536</v>
      </c>
      <c r="G237" s="5">
        <v>7</v>
      </c>
      <c r="H237" s="5" t="s">
        <v>27</v>
      </c>
      <c r="I237" s="5">
        <v>-1</v>
      </c>
      <c r="J237" s="5"/>
      <c r="K237" s="5">
        <v>1</v>
      </c>
      <c r="L237" s="4" t="str">
        <f>VLOOKUP(IF(ISBLANK(J237),C237,LEFT(J237,IFERROR(FIND("_",LEFT(J237,4)),1)-1)),{"","fact";"c","reset";"tc","reset";"ec","reset";"tec","fact";"c32","rate";"c64","rate";"cmpd","";"ec32","diff";"ec64","diff";"f","fact";"family","";"n","raw";"s",""},2,FALSE)</f>
        <v>fact</v>
      </c>
      <c r="M237" s="4" t="str">
        <f t="shared" si="12"/>
        <v/>
      </c>
      <c r="N237" s="5" t="str">
        <f t="shared" si="13"/>
        <v/>
      </c>
      <c r="O237" s="5" t="str">
        <f t="shared" si="14"/>
        <v/>
      </c>
      <c r="P237" s="5" t="str">
        <f t="shared" si="15"/>
        <v/>
      </c>
      <c r="Q237" s="20" t="str">
        <f>IF(ISNUMBER(FIND(VLOOKUP(A237,'CA Mapping'!$A$3:$C$10000,1),A237)),VLOOKUP(A237,'CA Mapping'!$A$3:$C$10000,2),"")</f>
        <v>Client Interop</v>
      </c>
      <c r="R237" s="20" t="str">
        <f>IF(ISNUMBER(FIND(VLOOKUP(A237,'CA Mapping'!$A$3:$C$10000,1),A237)),VLOOKUP(A237,'CA Mapping'!$A$3:$C$10000,3),"")</f>
        <v>Frederic Corniquet</v>
      </c>
      <c r="S237" s="1" t="str">
        <f>IF(ISNUMBER(FIND(VLOOKUP(A237,'Source Code Mapping'!$A$2:$B$10003,1),A237)),VLOOKUP(A237,'Source Code Mapping'!$A$2:$B$10003,2),"")</f>
        <v>sade/src/dart/Dart/server/src/cifs/cfg/cifs_stats.cxx</v>
      </c>
    </row>
    <row r="238" spans="1:19">
      <c r="A238" s="5" t="s">
        <v>643</v>
      </c>
      <c r="B238" s="5" t="s">
        <v>24</v>
      </c>
      <c r="C238" s="5" t="s">
        <v>145</v>
      </c>
      <c r="D238" s="5" t="s">
        <v>538</v>
      </c>
      <c r="E238" s="5" t="s">
        <v>539</v>
      </c>
      <c r="F238" s="5" t="s">
        <v>536</v>
      </c>
      <c r="G238" s="5">
        <v>7</v>
      </c>
      <c r="H238" s="5" t="s">
        <v>27</v>
      </c>
      <c r="I238" s="5">
        <v>-1</v>
      </c>
      <c r="J238" s="5"/>
      <c r="K238" s="5">
        <v>1</v>
      </c>
      <c r="L238" s="4" t="str">
        <f>VLOOKUP(IF(ISBLANK(J238),C238,LEFT(J238,IFERROR(FIND("_",LEFT(J238,4)),1)-1)),{"","fact";"c","reset";"tc","reset";"ec","reset";"tec","fact";"c32","rate";"c64","rate";"cmpd","";"ec32","diff";"ec64","diff";"f","fact";"family","";"n","raw";"s",""},2,FALSE)</f>
        <v>fact</v>
      </c>
      <c r="M238" s="4" t="str">
        <f t="shared" si="12"/>
        <v/>
      </c>
      <c r="N238" s="5" t="str">
        <f t="shared" si="13"/>
        <v/>
      </c>
      <c r="O238" s="5" t="str">
        <f t="shared" si="14"/>
        <v/>
      </c>
      <c r="P238" s="5" t="str">
        <f t="shared" si="15"/>
        <v/>
      </c>
      <c r="Q238" s="20" t="str">
        <f>IF(ISNUMBER(FIND(VLOOKUP(A238,'CA Mapping'!$A$3:$C$10000,1),A238)),VLOOKUP(A238,'CA Mapping'!$A$3:$C$10000,2),"")</f>
        <v>Client Interop</v>
      </c>
      <c r="R238" s="20" t="str">
        <f>IF(ISNUMBER(FIND(VLOOKUP(A238,'CA Mapping'!$A$3:$C$10000,1),A238)),VLOOKUP(A238,'CA Mapping'!$A$3:$C$10000,3),"")</f>
        <v>Frederic Corniquet</v>
      </c>
      <c r="S238" s="1" t="str">
        <f>IF(ISNUMBER(FIND(VLOOKUP(A238,'Source Code Mapping'!$A$2:$B$10003,1),A238)),VLOOKUP(A238,'Source Code Mapping'!$A$2:$B$10003,2),"")</f>
        <v>sade/src/dart/Dart/server/src/cifs/cfg/cifs_stats.cxx</v>
      </c>
    </row>
    <row r="239" spans="1:19">
      <c r="A239" s="5" t="s">
        <v>644</v>
      </c>
      <c r="B239" s="5" t="s">
        <v>24</v>
      </c>
      <c r="C239" s="5" t="s">
        <v>455</v>
      </c>
      <c r="D239" s="5" t="s">
        <v>522</v>
      </c>
      <c r="E239" s="5" t="s">
        <v>645</v>
      </c>
      <c r="F239" s="5" t="s">
        <v>524</v>
      </c>
      <c r="G239" s="5">
        <v>-1</v>
      </c>
      <c r="H239" s="5" t="s">
        <v>27</v>
      </c>
      <c r="I239" s="5">
        <v>1</v>
      </c>
      <c r="J239" s="5" t="s">
        <v>646</v>
      </c>
      <c r="K239" s="5">
        <v>1</v>
      </c>
      <c r="L239" s="4" t="str">
        <f>VLOOKUP(IF(ISBLANK(J239),C239,LEFT(J239,IFERROR(FIND("_",LEFT(J239,4)),1)-1)),{"","fact";"c","reset";"tc","reset";"ec","reset";"tec","fact";"c32","rate";"c64","rate";"cmpd","";"ec32","diff";"ec64","diff";"f","fact";"family","";"n","raw";"s",""},2,FALSE)</f>
        <v>fact</v>
      </c>
      <c r="M239" s="4" t="str">
        <f t="shared" si="12"/>
        <v>100 * calls / cifs.smb2.totalCalls</v>
      </c>
      <c r="N239" s="5" t="str">
        <f t="shared" si="13"/>
        <v>pct</v>
      </c>
      <c r="O239" s="5" t="str">
        <f t="shared" si="14"/>
        <v>calls</v>
      </c>
      <c r="P239" s="5" t="str">
        <f t="shared" si="15"/>
        <v>cifs.smb2.totalCalls</v>
      </c>
      <c r="Q239" s="20" t="str">
        <f>IF(ISNUMBER(FIND(VLOOKUP(A239,'CA Mapping'!$A$3:$C$10000,1),A239)),VLOOKUP(A239,'CA Mapping'!$A$3:$C$10000,2),"")</f>
        <v>Client Interop</v>
      </c>
      <c r="R239" s="20" t="str">
        <f>IF(ISNUMBER(FIND(VLOOKUP(A239,'CA Mapping'!$A$3:$C$10000,1),A239)),VLOOKUP(A239,'CA Mapping'!$A$3:$C$10000,3),"")</f>
        <v>Frederic Corniquet</v>
      </c>
      <c r="S239" s="1" t="str">
        <f>IF(ISNUMBER(FIND(VLOOKUP(A239,'Source Code Mapping'!$A$2:$B$10003,1),A239)),VLOOKUP(A239,'Source Code Mapping'!$A$2:$B$10003,2),"")</f>
        <v>sade/src/dart/Dart/server/src/cifs/cfg/cifs_stats.cxx</v>
      </c>
    </row>
    <row r="240" spans="1:19">
      <c r="A240" s="5" t="s">
        <v>4509</v>
      </c>
      <c r="B240" s="5" t="s">
        <v>24</v>
      </c>
      <c r="C240" s="5" t="s">
        <v>35</v>
      </c>
      <c r="D240" s="5" t="s">
        <v>1136</v>
      </c>
      <c r="E240" s="5" t="s">
        <v>4505</v>
      </c>
      <c r="F240" s="5" t="s">
        <v>536</v>
      </c>
      <c r="G240" s="5">
        <v>7</v>
      </c>
      <c r="H240" s="5" t="s">
        <v>27</v>
      </c>
      <c r="I240" s="5">
        <v>-1</v>
      </c>
      <c r="J240" s="5"/>
      <c r="K240" s="5">
        <v>1</v>
      </c>
      <c r="L240" s="4" t="str">
        <f>VLOOKUP(IF(ISBLANK(J240),C240,LEFT(J240,IFERROR(FIND("_",LEFT(J240,4)),1)-1)),{"","fact";"c","reset";"tc","reset";"ec","reset";"tec","fact";"c32","rate";"c64","rate";"cmpd","";"ec32","diff";"ec64","diff";"f","fact";"family","";"n","raw";"s",""},2,FALSE)</f>
        <v>rate</v>
      </c>
      <c r="M240" s="4" t="str">
        <f t="shared" si="12"/>
        <v/>
      </c>
      <c r="N240" s="5" t="str">
        <f t="shared" si="13"/>
        <v/>
      </c>
      <c r="O240" s="5" t="str">
        <f t="shared" si="14"/>
        <v/>
      </c>
      <c r="P240" s="5" t="str">
        <f t="shared" si="15"/>
        <v/>
      </c>
      <c r="Q240" s="20" t="str">
        <f>IF(ISNUMBER(FIND(VLOOKUP(A240,'CA Mapping'!$A$3:$C$10000,1),A240)),VLOOKUP(A240,'CA Mapping'!$A$3:$C$10000,2),"")</f>
        <v>Client Interop</v>
      </c>
      <c r="R240" s="20" t="str">
        <f>IF(ISNUMBER(FIND(VLOOKUP(A240,'CA Mapping'!$A$3:$C$10000,1),A240)),VLOOKUP(A240,'CA Mapping'!$A$3:$C$10000,3),"")</f>
        <v>Frederic Corniquet</v>
      </c>
      <c r="S240" s="1" t="str">
        <f>IF(ISNUMBER(FIND(VLOOKUP(A240,'Source Code Mapping'!$A$2:$B$10003,1),A240)),VLOOKUP(A240,'Source Code Mapping'!$A$2:$B$10003,2),"")</f>
        <v>sade/src/dart/Dart/server/src/cifs/cfg/cifs_stats.cxx</v>
      </c>
    </row>
    <row r="241" spans="1:19">
      <c r="A241" s="5" t="s">
        <v>647</v>
      </c>
      <c r="B241" s="5" t="s">
        <v>24</v>
      </c>
      <c r="C241" s="5" t="s">
        <v>30</v>
      </c>
      <c r="D241" s="5" t="s">
        <v>648</v>
      </c>
      <c r="E241" s="5" t="s">
        <v>649</v>
      </c>
      <c r="F241" s="5"/>
      <c r="G241" s="5">
        <v>34</v>
      </c>
      <c r="H241" s="5" t="s">
        <v>27</v>
      </c>
      <c r="I241" s="5">
        <v>-1</v>
      </c>
      <c r="J241" s="5"/>
      <c r="K241" s="5">
        <v>1</v>
      </c>
      <c r="L241" s="4" t="str">
        <f>VLOOKUP(IF(ISBLANK(J241),C241,LEFT(J241,IFERROR(FIND("_",LEFT(J241,4)),1)-1)),{"","fact";"c","reset";"tc","reset";"ec","reset";"tec","fact";"c32","rate";"c64","rate";"cmpd","";"ec32","diff";"ec64","diff";"f","fact";"family","";"n","raw";"s",""},2,FALSE)</f>
        <v/>
      </c>
      <c r="M241" s="4" t="str">
        <f t="shared" si="12"/>
        <v/>
      </c>
      <c r="N241" s="5" t="str">
        <f t="shared" si="13"/>
        <v/>
      </c>
      <c r="O241" s="5" t="str">
        <f t="shared" si="14"/>
        <v/>
      </c>
      <c r="P241" s="5" t="str">
        <f t="shared" si="15"/>
        <v/>
      </c>
      <c r="Q241" s="20" t="str">
        <f>IF(ISNUMBER(FIND(VLOOKUP(A241,'CA Mapping'!$A$3:$C$10000,1),A241)),VLOOKUP(A241,'CA Mapping'!$A$3:$C$10000,2),"")</f>
        <v>Client Interop</v>
      </c>
      <c r="R241" s="20" t="str">
        <f>IF(ISNUMBER(FIND(VLOOKUP(A241,'CA Mapping'!$A$3:$C$10000,1),A241)),VLOOKUP(A241,'CA Mapping'!$A$3:$C$10000,3),"")</f>
        <v>Frederic Corniquet</v>
      </c>
      <c r="S241" s="1" t="str">
        <f>IF(ISNUMBER(FIND(VLOOKUP(A241,'Source Code Mapping'!$A$2:$B$10003,1),A241)),VLOOKUP(A241,'Source Code Mapping'!$A$2:$B$10003,2),"")</f>
        <v>sade/src/dart/Dart/server/src/cifs/cfg/cifs_stats.cxx</v>
      </c>
    </row>
    <row r="242" spans="1:19">
      <c r="A242" s="5" t="s">
        <v>650</v>
      </c>
      <c r="B242" s="5" t="s">
        <v>24</v>
      </c>
      <c r="C242" s="5" t="s">
        <v>455</v>
      </c>
      <c r="D242" s="5" t="s">
        <v>527</v>
      </c>
      <c r="E242" s="5" t="s">
        <v>528</v>
      </c>
      <c r="F242" s="5" t="s">
        <v>529</v>
      </c>
      <c r="G242" s="5">
        <v>7</v>
      </c>
      <c r="H242" s="5" t="s">
        <v>27</v>
      </c>
      <c r="I242" s="5">
        <v>1</v>
      </c>
      <c r="J242" s="5" t="s">
        <v>530</v>
      </c>
      <c r="K242" s="5">
        <v>1</v>
      </c>
      <c r="L242" s="4" t="str">
        <f>VLOOKUP(IF(ISBLANK(J242),C242,LEFT(J242,IFERROR(FIND("_",LEFT(J242,4)),1)-1)),{"","fact";"c","reset";"tc","reset";"ec","reset";"tec","fact";"c32","rate";"c64","rate";"cmpd","";"ec32","diff";"ec64","diff";"f","fact";"family","";"n","raw";"s",""},2,FALSE)</f>
        <v>fact</v>
      </c>
      <c r="M242" s="4" t="str">
        <f t="shared" si="12"/>
        <v>totalTime / calls</v>
      </c>
      <c r="N242" s="5" t="str">
        <f t="shared" si="13"/>
        <v>div</v>
      </c>
      <c r="O242" s="5" t="str">
        <f t="shared" si="14"/>
        <v>totalTime</v>
      </c>
      <c r="P242" s="5" t="str">
        <f t="shared" si="15"/>
        <v>calls</v>
      </c>
      <c r="Q242" s="20" t="str">
        <f>IF(ISNUMBER(FIND(VLOOKUP(A242,'CA Mapping'!$A$3:$C$10000,1),A242)),VLOOKUP(A242,'CA Mapping'!$A$3:$C$10000,2),"")</f>
        <v>Client Interop</v>
      </c>
      <c r="R242" s="20" t="str">
        <f>IF(ISNUMBER(FIND(VLOOKUP(A242,'CA Mapping'!$A$3:$C$10000,1),A242)),VLOOKUP(A242,'CA Mapping'!$A$3:$C$10000,3),"")</f>
        <v>Frederic Corniquet</v>
      </c>
      <c r="S242" s="1" t="str">
        <f>IF(ISNUMBER(FIND(VLOOKUP(A242,'Source Code Mapping'!$A$2:$B$10003,1),A242)),VLOOKUP(A242,'Source Code Mapping'!$A$2:$B$10003,2),"")</f>
        <v>sade/src/dart/Dart/server/src/cifs/cfg/cifs_stats.cxx</v>
      </c>
    </row>
    <row r="243" spans="1:19">
      <c r="A243" s="5" t="s">
        <v>651</v>
      </c>
      <c r="B243" s="5" t="s">
        <v>24</v>
      </c>
      <c r="C243" s="5" t="s">
        <v>35</v>
      </c>
      <c r="D243" s="5" t="s">
        <v>532</v>
      </c>
      <c r="E243" s="5" t="s">
        <v>533</v>
      </c>
      <c r="F243" s="5" t="s">
        <v>242</v>
      </c>
      <c r="G243" s="5">
        <v>7</v>
      </c>
      <c r="H243" s="5" t="s">
        <v>27</v>
      </c>
      <c r="I243" s="5">
        <v>-1</v>
      </c>
      <c r="J243" s="5"/>
      <c r="K243" s="5">
        <v>1</v>
      </c>
      <c r="L243" s="4" t="str">
        <f>VLOOKUP(IF(ISBLANK(J243),C243,LEFT(J243,IFERROR(FIND("_",LEFT(J243,4)),1)-1)),{"","fact";"c","reset";"tc","reset";"ec","reset";"tec","fact";"c32","rate";"c64","rate";"cmpd","";"ec32","diff";"ec64","diff";"f","fact";"family","";"n","raw";"s",""},2,FALSE)</f>
        <v>rate</v>
      </c>
      <c r="M243" s="4" t="str">
        <f t="shared" si="12"/>
        <v/>
      </c>
      <c r="N243" s="5" t="str">
        <f t="shared" si="13"/>
        <v/>
      </c>
      <c r="O243" s="5" t="str">
        <f t="shared" si="14"/>
        <v/>
      </c>
      <c r="P243" s="5" t="str">
        <f t="shared" si="15"/>
        <v/>
      </c>
      <c r="Q243" s="20" t="str">
        <f>IF(ISNUMBER(FIND(VLOOKUP(A243,'CA Mapping'!$A$3:$C$10000,1),A243)),VLOOKUP(A243,'CA Mapping'!$A$3:$C$10000,2),"")</f>
        <v>Client Interop</v>
      </c>
      <c r="R243" s="20" t="str">
        <f>IF(ISNUMBER(FIND(VLOOKUP(A243,'CA Mapping'!$A$3:$C$10000,1),A243)),VLOOKUP(A243,'CA Mapping'!$A$3:$C$10000,3),"")</f>
        <v>Frederic Corniquet</v>
      </c>
      <c r="S243" s="1" t="str">
        <f>IF(ISNUMBER(FIND(VLOOKUP(A243,'Source Code Mapping'!$A$2:$B$10003,1),A243)),VLOOKUP(A243,'Source Code Mapping'!$A$2:$B$10003,2),"")</f>
        <v>sade/src/dart/Dart/server/src/cifs/cfg/cifs_stats.cxx</v>
      </c>
    </row>
    <row r="244" spans="1:19">
      <c r="A244" s="5" t="s">
        <v>652</v>
      </c>
      <c r="B244" s="5" t="s">
        <v>24</v>
      </c>
      <c r="C244" s="5" t="s">
        <v>145</v>
      </c>
      <c r="D244" s="5" t="s">
        <v>386</v>
      </c>
      <c r="E244" s="5" t="s">
        <v>535</v>
      </c>
      <c r="F244" s="5" t="s">
        <v>536</v>
      </c>
      <c r="G244" s="5">
        <v>7</v>
      </c>
      <c r="H244" s="5" t="s">
        <v>27</v>
      </c>
      <c r="I244" s="5">
        <v>-1</v>
      </c>
      <c r="J244" s="5"/>
      <c r="K244" s="5">
        <v>1</v>
      </c>
      <c r="L244" s="4" t="str">
        <f>VLOOKUP(IF(ISBLANK(J244),C244,LEFT(J244,IFERROR(FIND("_",LEFT(J244,4)),1)-1)),{"","fact";"c","reset";"tc","reset";"ec","reset";"tec","fact";"c32","rate";"c64","rate";"cmpd","";"ec32","diff";"ec64","diff";"f","fact";"family","";"n","raw";"s",""},2,FALSE)</f>
        <v>fact</v>
      </c>
      <c r="M244" s="4" t="str">
        <f t="shared" si="12"/>
        <v/>
      </c>
      <c r="N244" s="5" t="str">
        <f t="shared" si="13"/>
        <v/>
      </c>
      <c r="O244" s="5" t="str">
        <f t="shared" si="14"/>
        <v/>
      </c>
      <c r="P244" s="5" t="str">
        <f t="shared" si="15"/>
        <v/>
      </c>
      <c r="Q244" s="20" t="str">
        <f>IF(ISNUMBER(FIND(VLOOKUP(A244,'CA Mapping'!$A$3:$C$10000,1),A244)),VLOOKUP(A244,'CA Mapping'!$A$3:$C$10000,2),"")</f>
        <v>Client Interop</v>
      </c>
      <c r="R244" s="20" t="str">
        <f>IF(ISNUMBER(FIND(VLOOKUP(A244,'CA Mapping'!$A$3:$C$10000,1),A244)),VLOOKUP(A244,'CA Mapping'!$A$3:$C$10000,3),"")</f>
        <v>Frederic Corniquet</v>
      </c>
      <c r="S244" s="1" t="str">
        <f>IF(ISNUMBER(FIND(VLOOKUP(A244,'Source Code Mapping'!$A$2:$B$10003,1),A244)),VLOOKUP(A244,'Source Code Mapping'!$A$2:$B$10003,2),"")</f>
        <v>sade/src/dart/Dart/server/src/cifs/cfg/cifs_stats.cxx</v>
      </c>
    </row>
    <row r="245" spans="1:19">
      <c r="A245" s="5" t="s">
        <v>653</v>
      </c>
      <c r="B245" s="5" t="s">
        <v>24</v>
      </c>
      <c r="C245" s="5" t="s">
        <v>145</v>
      </c>
      <c r="D245" s="5" t="s">
        <v>538</v>
      </c>
      <c r="E245" s="5" t="s">
        <v>539</v>
      </c>
      <c r="F245" s="5" t="s">
        <v>536</v>
      </c>
      <c r="G245" s="5">
        <v>7</v>
      </c>
      <c r="H245" s="5" t="s">
        <v>27</v>
      </c>
      <c r="I245" s="5">
        <v>-1</v>
      </c>
      <c r="J245" s="5"/>
      <c r="K245" s="5">
        <v>1</v>
      </c>
      <c r="L245" s="4" t="str">
        <f>VLOOKUP(IF(ISBLANK(J245),C245,LEFT(J245,IFERROR(FIND("_",LEFT(J245,4)),1)-1)),{"","fact";"c","reset";"tc","reset";"ec","reset";"tec","fact";"c32","rate";"c64","rate";"cmpd","";"ec32","diff";"ec64","diff";"f","fact";"family","";"n","raw";"s",""},2,FALSE)</f>
        <v>fact</v>
      </c>
      <c r="M245" s="4" t="str">
        <f t="shared" si="12"/>
        <v/>
      </c>
      <c r="N245" s="5" t="str">
        <f t="shared" si="13"/>
        <v/>
      </c>
      <c r="O245" s="5" t="str">
        <f t="shared" si="14"/>
        <v/>
      </c>
      <c r="P245" s="5" t="str">
        <f t="shared" si="15"/>
        <v/>
      </c>
      <c r="Q245" s="20" t="str">
        <f>IF(ISNUMBER(FIND(VLOOKUP(A245,'CA Mapping'!$A$3:$C$10000,1),A245)),VLOOKUP(A245,'CA Mapping'!$A$3:$C$10000,2),"")</f>
        <v>Client Interop</v>
      </c>
      <c r="R245" s="20" t="str">
        <f>IF(ISNUMBER(FIND(VLOOKUP(A245,'CA Mapping'!$A$3:$C$10000,1),A245)),VLOOKUP(A245,'CA Mapping'!$A$3:$C$10000,3),"")</f>
        <v>Frederic Corniquet</v>
      </c>
      <c r="S245" s="1" t="str">
        <f>IF(ISNUMBER(FIND(VLOOKUP(A245,'Source Code Mapping'!$A$2:$B$10003,1),A245)),VLOOKUP(A245,'Source Code Mapping'!$A$2:$B$10003,2),"")</f>
        <v>sade/src/dart/Dart/server/src/cifs/cfg/cifs_stats.cxx</v>
      </c>
    </row>
    <row r="246" spans="1:19">
      <c r="A246" s="5" t="s">
        <v>4510</v>
      </c>
      <c r="B246" s="5" t="s">
        <v>24</v>
      </c>
      <c r="C246" s="5" t="s">
        <v>35</v>
      </c>
      <c r="D246" s="5" t="s">
        <v>1136</v>
      </c>
      <c r="E246" s="5" t="s">
        <v>4505</v>
      </c>
      <c r="F246" s="5" t="s">
        <v>536</v>
      </c>
      <c r="G246" s="5">
        <v>7</v>
      </c>
      <c r="H246" s="5" t="s">
        <v>27</v>
      </c>
      <c r="I246" s="5">
        <v>-1</v>
      </c>
      <c r="J246" s="5"/>
      <c r="K246" s="5">
        <v>1</v>
      </c>
      <c r="L246" s="4" t="str">
        <f>VLOOKUP(IF(ISBLANK(J246),C246,LEFT(J246,IFERROR(FIND("_",LEFT(J246,4)),1)-1)),{"","fact";"c","reset";"tc","reset";"ec","reset";"tec","fact";"c32","rate";"c64","rate";"cmpd","";"ec32","diff";"ec64","diff";"f","fact";"family","";"n","raw";"s",""},2,FALSE)</f>
        <v>rate</v>
      </c>
      <c r="M246" s="4" t="str">
        <f t="shared" si="12"/>
        <v/>
      </c>
      <c r="N246" s="5" t="str">
        <f t="shared" si="13"/>
        <v/>
      </c>
      <c r="O246" s="5" t="str">
        <f t="shared" si="14"/>
        <v/>
      </c>
      <c r="P246" s="5" t="str">
        <f t="shared" si="15"/>
        <v/>
      </c>
      <c r="Q246" s="20" t="str">
        <f>IF(ISNUMBER(FIND(VLOOKUP(A246,'CA Mapping'!$A$3:$C$10000,1),A246)),VLOOKUP(A246,'CA Mapping'!$A$3:$C$10000,2),"")</f>
        <v>Client Interop</v>
      </c>
      <c r="R246" s="20" t="str">
        <f>IF(ISNUMBER(FIND(VLOOKUP(A246,'CA Mapping'!$A$3:$C$10000,1),A246)),VLOOKUP(A246,'CA Mapping'!$A$3:$C$10000,3),"")</f>
        <v>Frederic Corniquet</v>
      </c>
      <c r="S246" s="1" t="str">
        <f>IF(ISNUMBER(FIND(VLOOKUP(A246,'Source Code Mapping'!$A$2:$B$10003,1),A246)),VLOOKUP(A246,'Source Code Mapping'!$A$2:$B$10003,2),"")</f>
        <v>sade/src/dart/Dart/server/src/cifs/cfg/cifs_stats.cxx</v>
      </c>
    </row>
    <row r="247" spans="1:19">
      <c r="A247" s="5" t="s">
        <v>654</v>
      </c>
      <c r="B247" s="5" t="s">
        <v>24</v>
      </c>
      <c r="C247" s="5" t="s">
        <v>455</v>
      </c>
      <c r="D247" s="5" t="s">
        <v>655</v>
      </c>
      <c r="E247" s="5" t="s">
        <v>656</v>
      </c>
      <c r="F247" s="5" t="s">
        <v>261</v>
      </c>
      <c r="G247" s="5">
        <v>7</v>
      </c>
      <c r="H247" s="5" t="s">
        <v>27</v>
      </c>
      <c r="I247" s="5"/>
      <c r="J247" s="5" t="s">
        <v>657</v>
      </c>
      <c r="K247" s="5">
        <v>1</v>
      </c>
      <c r="L247" s="4" t="str">
        <f>VLOOKUP(IF(ISBLANK(J247),C247,LEFT(J247,IFERROR(FIND("_",LEFT(J247,4)),1)-1)),{"","fact";"c","reset";"tc","reset";"ec","reset";"tec","fact";"c32","rate";"c64","rate";"cmpd","";"ec32","diff";"ec64","diff";"f","fact";"family","";"n","raw";"s",""},2,FALSE)</f>
        <v>reset</v>
      </c>
      <c r="M247" s="4" t="str">
        <f t="shared" si="12"/>
        <v>∑ (cifs.smb2.queryInfo.*.calls)</v>
      </c>
      <c r="N247" s="5" t="str">
        <f t="shared" si="13"/>
        <v>sum</v>
      </c>
      <c r="O247" s="5" t="str">
        <f t="shared" si="14"/>
        <v>cifs.smb2.queryInfo.*.calls</v>
      </c>
      <c r="P247" s="5" t="str">
        <f t="shared" si="15"/>
        <v/>
      </c>
      <c r="Q247" s="20" t="str">
        <f>IF(ISNUMBER(FIND(VLOOKUP(A247,'CA Mapping'!$A$3:$C$10000,1),A247)),VLOOKUP(A247,'CA Mapping'!$A$3:$C$10000,2),"")</f>
        <v>Client Interop</v>
      </c>
      <c r="R247" s="20" t="str">
        <f>IF(ISNUMBER(FIND(VLOOKUP(A247,'CA Mapping'!$A$3:$C$10000,1),A247)),VLOOKUP(A247,'CA Mapping'!$A$3:$C$10000,3),"")</f>
        <v>Frederic Corniquet</v>
      </c>
      <c r="S247" s="1" t="str">
        <f>IF(ISNUMBER(FIND(VLOOKUP(A247,'Source Code Mapping'!$A$2:$B$10003,1),A247)),VLOOKUP(A247,'Source Code Mapping'!$A$2:$B$10003,2),"")</f>
        <v>sade/src/dart/Dart/server/src/cifs/cfg/cifs_stats.cxx</v>
      </c>
    </row>
    <row r="248" spans="1:19">
      <c r="A248" s="5" t="s">
        <v>658</v>
      </c>
      <c r="B248" s="5" t="s">
        <v>24</v>
      </c>
      <c r="C248" s="5" t="s">
        <v>30</v>
      </c>
      <c r="D248" s="5" t="s">
        <v>659</v>
      </c>
      <c r="E248" s="5" t="s">
        <v>660</v>
      </c>
      <c r="F248" s="5"/>
      <c r="G248" s="5">
        <v>33</v>
      </c>
      <c r="H248" s="5" t="s">
        <v>27</v>
      </c>
      <c r="I248" s="5">
        <v>-1</v>
      </c>
      <c r="J248" s="5"/>
      <c r="K248" s="5">
        <v>1</v>
      </c>
      <c r="L248" s="4" t="str">
        <f>VLOOKUP(IF(ISBLANK(J248),C248,LEFT(J248,IFERROR(FIND("_",LEFT(J248,4)),1)-1)),{"","fact";"c","reset";"tc","reset";"ec","reset";"tec","fact";"c32","rate";"c64","rate";"cmpd","";"ec32","diff";"ec64","diff";"f","fact";"family","";"n","raw";"s",""},2,FALSE)</f>
        <v/>
      </c>
      <c r="M248" s="4" t="str">
        <f t="shared" si="12"/>
        <v/>
      </c>
      <c r="N248" s="5" t="str">
        <f t="shared" si="13"/>
        <v/>
      </c>
      <c r="O248" s="5" t="str">
        <f t="shared" si="14"/>
        <v/>
      </c>
      <c r="P248" s="5" t="str">
        <f t="shared" si="15"/>
        <v/>
      </c>
      <c r="Q248" s="20" t="str">
        <f>IF(ISNUMBER(FIND(VLOOKUP(A248,'CA Mapping'!$A$3:$C$10000,1),A248)),VLOOKUP(A248,'CA Mapping'!$A$3:$C$10000,2),"")</f>
        <v>Client Interop</v>
      </c>
      <c r="R248" s="20" t="str">
        <f>IF(ISNUMBER(FIND(VLOOKUP(A248,'CA Mapping'!$A$3:$C$10000,1),A248)),VLOOKUP(A248,'CA Mapping'!$A$3:$C$10000,3),"")</f>
        <v>Frederic Corniquet</v>
      </c>
      <c r="S248" s="1" t="str">
        <f>IF(ISNUMBER(FIND(VLOOKUP(A248,'Source Code Mapping'!$A$2:$B$10003,1),A248)),VLOOKUP(A248,'Source Code Mapping'!$A$2:$B$10003,2),"")</f>
        <v>sade/src/dart/Dart/server/src/cifs/cfg/cifs_stats.cxx</v>
      </c>
    </row>
    <row r="249" spans="1:19">
      <c r="A249" s="5" t="s">
        <v>661</v>
      </c>
      <c r="B249" s="5" t="s">
        <v>24</v>
      </c>
      <c r="C249" s="5" t="s">
        <v>455</v>
      </c>
      <c r="D249" s="5" t="s">
        <v>527</v>
      </c>
      <c r="E249" s="5" t="s">
        <v>528</v>
      </c>
      <c r="F249" s="5" t="s">
        <v>529</v>
      </c>
      <c r="G249" s="5">
        <v>7</v>
      </c>
      <c r="H249" s="5" t="s">
        <v>27</v>
      </c>
      <c r="I249" s="5">
        <v>1</v>
      </c>
      <c r="J249" s="5" t="s">
        <v>530</v>
      </c>
      <c r="K249" s="5">
        <v>1</v>
      </c>
      <c r="L249" s="4" t="str">
        <f>VLOOKUP(IF(ISBLANK(J249),C249,LEFT(J249,IFERROR(FIND("_",LEFT(J249,4)),1)-1)),{"","fact";"c","reset";"tc","reset";"ec","reset";"tec","fact";"c32","rate";"c64","rate";"cmpd","";"ec32","diff";"ec64","diff";"f","fact";"family","";"n","raw";"s",""},2,FALSE)</f>
        <v>fact</v>
      </c>
      <c r="M249" s="4" t="str">
        <f t="shared" si="12"/>
        <v>totalTime / calls</v>
      </c>
      <c r="N249" s="5" t="str">
        <f t="shared" si="13"/>
        <v>div</v>
      </c>
      <c r="O249" s="5" t="str">
        <f t="shared" si="14"/>
        <v>totalTime</v>
      </c>
      <c r="P249" s="5" t="str">
        <f t="shared" si="15"/>
        <v>calls</v>
      </c>
      <c r="Q249" s="20" t="str">
        <f>IF(ISNUMBER(FIND(VLOOKUP(A249,'CA Mapping'!$A$3:$C$10000,1),A249)),VLOOKUP(A249,'CA Mapping'!$A$3:$C$10000,2),"")</f>
        <v>Client Interop</v>
      </c>
      <c r="R249" s="20" t="str">
        <f>IF(ISNUMBER(FIND(VLOOKUP(A249,'CA Mapping'!$A$3:$C$10000,1),A249)),VLOOKUP(A249,'CA Mapping'!$A$3:$C$10000,3),"")</f>
        <v>Frederic Corniquet</v>
      </c>
      <c r="S249" s="1" t="str">
        <f>IF(ISNUMBER(FIND(VLOOKUP(A249,'Source Code Mapping'!$A$2:$B$10003,1),A249)),VLOOKUP(A249,'Source Code Mapping'!$A$2:$B$10003,2),"")</f>
        <v>sade/src/dart/Dart/server/src/cifs/cfg/cifs_stats.cxx</v>
      </c>
    </row>
    <row r="250" spans="1:19">
      <c r="A250" s="5" t="s">
        <v>662</v>
      </c>
      <c r="B250" s="5" t="s">
        <v>24</v>
      </c>
      <c r="C250" s="5" t="s">
        <v>35</v>
      </c>
      <c r="D250" s="5" t="s">
        <v>532</v>
      </c>
      <c r="E250" s="5" t="s">
        <v>533</v>
      </c>
      <c r="F250" s="5" t="s">
        <v>242</v>
      </c>
      <c r="G250" s="5">
        <v>7</v>
      </c>
      <c r="H250" s="5" t="s">
        <v>27</v>
      </c>
      <c r="I250" s="5">
        <v>-1</v>
      </c>
      <c r="J250" s="5"/>
      <c r="K250" s="5">
        <v>1</v>
      </c>
      <c r="L250" s="4" t="str">
        <f>VLOOKUP(IF(ISBLANK(J250),C250,LEFT(J250,IFERROR(FIND("_",LEFT(J250,4)),1)-1)),{"","fact";"c","reset";"tc","reset";"ec","reset";"tec","fact";"c32","rate";"c64","rate";"cmpd","";"ec32","diff";"ec64","diff";"f","fact";"family","";"n","raw";"s",""},2,FALSE)</f>
        <v>rate</v>
      </c>
      <c r="M250" s="4" t="str">
        <f t="shared" si="12"/>
        <v/>
      </c>
      <c r="N250" s="5" t="str">
        <f t="shared" si="13"/>
        <v/>
      </c>
      <c r="O250" s="5" t="str">
        <f t="shared" si="14"/>
        <v/>
      </c>
      <c r="P250" s="5" t="str">
        <f t="shared" si="15"/>
        <v/>
      </c>
      <c r="Q250" s="20" t="str">
        <f>IF(ISNUMBER(FIND(VLOOKUP(A250,'CA Mapping'!$A$3:$C$10000,1),A250)),VLOOKUP(A250,'CA Mapping'!$A$3:$C$10000,2),"")</f>
        <v>Client Interop</v>
      </c>
      <c r="R250" s="20" t="str">
        <f>IF(ISNUMBER(FIND(VLOOKUP(A250,'CA Mapping'!$A$3:$C$10000,1),A250)),VLOOKUP(A250,'CA Mapping'!$A$3:$C$10000,3),"")</f>
        <v>Frederic Corniquet</v>
      </c>
      <c r="S250" s="1" t="str">
        <f>IF(ISNUMBER(FIND(VLOOKUP(A250,'Source Code Mapping'!$A$2:$B$10003,1),A250)),VLOOKUP(A250,'Source Code Mapping'!$A$2:$B$10003,2),"")</f>
        <v>sade/src/dart/Dart/server/src/cifs/cfg/cifs_stats.cxx</v>
      </c>
    </row>
    <row r="251" spans="1:19">
      <c r="A251" s="5" t="s">
        <v>663</v>
      </c>
      <c r="B251" s="5" t="s">
        <v>24</v>
      </c>
      <c r="C251" s="5" t="s">
        <v>145</v>
      </c>
      <c r="D251" s="5" t="s">
        <v>386</v>
      </c>
      <c r="E251" s="5" t="s">
        <v>535</v>
      </c>
      <c r="F251" s="5" t="s">
        <v>536</v>
      </c>
      <c r="G251" s="5">
        <v>7</v>
      </c>
      <c r="H251" s="5" t="s">
        <v>27</v>
      </c>
      <c r="I251" s="5">
        <v>-1</v>
      </c>
      <c r="J251" s="5"/>
      <c r="K251" s="5">
        <v>1</v>
      </c>
      <c r="L251" s="4" t="str">
        <f>VLOOKUP(IF(ISBLANK(J251),C251,LEFT(J251,IFERROR(FIND("_",LEFT(J251,4)),1)-1)),{"","fact";"c","reset";"tc","reset";"ec","reset";"tec","fact";"c32","rate";"c64","rate";"cmpd","";"ec32","diff";"ec64","diff";"f","fact";"family","";"n","raw";"s",""},2,FALSE)</f>
        <v>fact</v>
      </c>
      <c r="M251" s="4" t="str">
        <f t="shared" si="12"/>
        <v/>
      </c>
      <c r="N251" s="5" t="str">
        <f t="shared" si="13"/>
        <v/>
      </c>
      <c r="O251" s="5" t="str">
        <f t="shared" si="14"/>
        <v/>
      </c>
      <c r="P251" s="5" t="str">
        <f t="shared" si="15"/>
        <v/>
      </c>
      <c r="Q251" s="20" t="str">
        <f>IF(ISNUMBER(FIND(VLOOKUP(A251,'CA Mapping'!$A$3:$C$10000,1),A251)),VLOOKUP(A251,'CA Mapping'!$A$3:$C$10000,2),"")</f>
        <v>Client Interop</v>
      </c>
      <c r="R251" s="20" t="str">
        <f>IF(ISNUMBER(FIND(VLOOKUP(A251,'CA Mapping'!$A$3:$C$10000,1),A251)),VLOOKUP(A251,'CA Mapping'!$A$3:$C$10000,3),"")</f>
        <v>Frederic Corniquet</v>
      </c>
      <c r="S251" s="1" t="str">
        <f>IF(ISNUMBER(FIND(VLOOKUP(A251,'Source Code Mapping'!$A$2:$B$10003,1),A251)),VLOOKUP(A251,'Source Code Mapping'!$A$2:$B$10003,2),"")</f>
        <v>sade/src/dart/Dart/server/src/cifs/cfg/cifs_stats.cxx</v>
      </c>
    </row>
    <row r="252" spans="1:19">
      <c r="A252" s="5" t="s">
        <v>664</v>
      </c>
      <c r="B252" s="5" t="s">
        <v>24</v>
      </c>
      <c r="C252" s="5" t="s">
        <v>145</v>
      </c>
      <c r="D252" s="5" t="s">
        <v>538</v>
      </c>
      <c r="E252" s="5" t="s">
        <v>539</v>
      </c>
      <c r="F252" s="5" t="s">
        <v>536</v>
      </c>
      <c r="G252" s="5">
        <v>7</v>
      </c>
      <c r="H252" s="5" t="s">
        <v>27</v>
      </c>
      <c r="I252" s="5">
        <v>-1</v>
      </c>
      <c r="J252" s="5"/>
      <c r="K252" s="5">
        <v>1</v>
      </c>
      <c r="L252" s="4" t="str">
        <f>VLOOKUP(IF(ISBLANK(J252),C252,LEFT(J252,IFERROR(FIND("_",LEFT(J252,4)),1)-1)),{"","fact";"c","reset";"tc","reset";"ec","reset";"tec","fact";"c32","rate";"c64","rate";"cmpd","";"ec32","diff";"ec64","diff";"f","fact";"family","";"n","raw";"s",""},2,FALSE)</f>
        <v>fact</v>
      </c>
      <c r="M252" s="4" t="str">
        <f t="shared" si="12"/>
        <v/>
      </c>
      <c r="N252" s="5" t="str">
        <f t="shared" si="13"/>
        <v/>
      </c>
      <c r="O252" s="5" t="str">
        <f t="shared" si="14"/>
        <v/>
      </c>
      <c r="P252" s="5" t="str">
        <f t="shared" si="15"/>
        <v/>
      </c>
      <c r="Q252" s="20" t="str">
        <f>IF(ISNUMBER(FIND(VLOOKUP(A252,'CA Mapping'!$A$3:$C$10000,1),A252)),VLOOKUP(A252,'CA Mapping'!$A$3:$C$10000,2),"")</f>
        <v>Client Interop</v>
      </c>
      <c r="R252" s="20" t="str">
        <f>IF(ISNUMBER(FIND(VLOOKUP(A252,'CA Mapping'!$A$3:$C$10000,1),A252)),VLOOKUP(A252,'CA Mapping'!$A$3:$C$10000,3),"")</f>
        <v>Frederic Corniquet</v>
      </c>
      <c r="S252" s="1" t="str">
        <f>IF(ISNUMBER(FIND(VLOOKUP(A252,'Source Code Mapping'!$A$2:$B$10003,1),A252)),VLOOKUP(A252,'Source Code Mapping'!$A$2:$B$10003,2),"")</f>
        <v>sade/src/dart/Dart/server/src/cifs/cfg/cifs_stats.cxx</v>
      </c>
    </row>
    <row r="253" spans="1:19">
      <c r="A253" s="5" t="s">
        <v>4511</v>
      </c>
      <c r="B253" s="5" t="s">
        <v>24</v>
      </c>
      <c r="C253" s="5" t="s">
        <v>35</v>
      </c>
      <c r="D253" s="5" t="s">
        <v>1136</v>
      </c>
      <c r="E253" s="5" t="s">
        <v>4505</v>
      </c>
      <c r="F253" s="5" t="s">
        <v>536</v>
      </c>
      <c r="G253" s="5">
        <v>7</v>
      </c>
      <c r="H253" s="5" t="s">
        <v>27</v>
      </c>
      <c r="I253" s="5">
        <v>-1</v>
      </c>
      <c r="J253" s="5"/>
      <c r="K253" s="5">
        <v>1</v>
      </c>
      <c r="L253" s="4" t="str">
        <f>VLOOKUP(IF(ISBLANK(J253),C253,LEFT(J253,IFERROR(FIND("_",LEFT(J253,4)),1)-1)),{"","fact";"c","reset";"tc","reset";"ec","reset";"tec","fact";"c32","rate";"c64","rate";"cmpd","";"ec32","diff";"ec64","diff";"f","fact";"family","";"n","raw";"s",""},2,FALSE)</f>
        <v>rate</v>
      </c>
      <c r="M253" s="4" t="str">
        <f t="shared" si="12"/>
        <v/>
      </c>
      <c r="N253" s="5" t="str">
        <f t="shared" si="13"/>
        <v/>
      </c>
      <c r="O253" s="5" t="str">
        <f t="shared" si="14"/>
        <v/>
      </c>
      <c r="P253" s="5" t="str">
        <f t="shared" si="15"/>
        <v/>
      </c>
      <c r="Q253" s="20" t="str">
        <f>IF(ISNUMBER(FIND(VLOOKUP(A253,'CA Mapping'!$A$3:$C$10000,1),A253)),VLOOKUP(A253,'CA Mapping'!$A$3:$C$10000,2),"")</f>
        <v>Client Interop</v>
      </c>
      <c r="R253" s="20" t="str">
        <f>IF(ISNUMBER(FIND(VLOOKUP(A253,'CA Mapping'!$A$3:$C$10000,1),A253)),VLOOKUP(A253,'CA Mapping'!$A$3:$C$10000,3),"")</f>
        <v>Frederic Corniquet</v>
      </c>
      <c r="S253" s="1" t="str">
        <f>IF(ISNUMBER(FIND(VLOOKUP(A253,'Source Code Mapping'!$A$2:$B$10003,1),A253)),VLOOKUP(A253,'Source Code Mapping'!$A$2:$B$10003,2),"")</f>
        <v>sade/src/dart/Dart/server/src/cifs/cfg/cifs_stats.cxx</v>
      </c>
    </row>
    <row r="254" spans="1:19">
      <c r="A254" s="5" t="s">
        <v>665</v>
      </c>
      <c r="B254" s="5" t="s">
        <v>24</v>
      </c>
      <c r="C254" s="5" t="s">
        <v>455</v>
      </c>
      <c r="D254" s="5" t="s">
        <v>666</v>
      </c>
      <c r="E254" s="5" t="s">
        <v>667</v>
      </c>
      <c r="F254" s="5" t="s">
        <v>261</v>
      </c>
      <c r="G254" s="5">
        <v>7</v>
      </c>
      <c r="H254" s="5" t="s">
        <v>27</v>
      </c>
      <c r="I254" s="5"/>
      <c r="J254" s="5" t="s">
        <v>668</v>
      </c>
      <c r="K254" s="5">
        <v>1</v>
      </c>
      <c r="L254" s="4" t="str">
        <f>VLOOKUP(IF(ISBLANK(J254),C254,LEFT(J254,IFERROR(FIND("_",LEFT(J254,4)),1)-1)),{"","fact";"c","reset";"tc","reset";"ec","reset";"tec","fact";"c32","rate";"c64","rate";"cmpd","";"ec32","diff";"ec64","diff";"f","fact";"family","";"n","raw";"s",""},2,FALSE)</f>
        <v>reset</v>
      </c>
      <c r="M254" s="4" t="str">
        <f t="shared" si="12"/>
        <v>∑ (cifs.smb2.setInfo.*.calls)</v>
      </c>
      <c r="N254" s="5" t="str">
        <f t="shared" si="13"/>
        <v>sum</v>
      </c>
      <c r="O254" s="5" t="str">
        <f t="shared" si="14"/>
        <v>cifs.smb2.setInfo.*.calls</v>
      </c>
      <c r="P254" s="5" t="str">
        <f t="shared" si="15"/>
        <v/>
      </c>
      <c r="Q254" s="20" t="str">
        <f>IF(ISNUMBER(FIND(VLOOKUP(A254,'CA Mapping'!$A$3:$C$10000,1),A254)),VLOOKUP(A254,'CA Mapping'!$A$3:$C$10000,2),"")</f>
        <v>Client Interop</v>
      </c>
      <c r="R254" s="20" t="str">
        <f>IF(ISNUMBER(FIND(VLOOKUP(A254,'CA Mapping'!$A$3:$C$10000,1),A254)),VLOOKUP(A254,'CA Mapping'!$A$3:$C$10000,3),"")</f>
        <v>Frederic Corniquet</v>
      </c>
      <c r="S254" s="1" t="str">
        <f>IF(ISNUMBER(FIND(VLOOKUP(A254,'Source Code Mapping'!$A$2:$B$10003,1),A254)),VLOOKUP(A254,'Source Code Mapping'!$A$2:$B$10003,2),"")</f>
        <v>sade/src/dart/Dart/server/src/cifs/cfg/cifs_stats.cxx</v>
      </c>
    </row>
    <row r="255" spans="1:19">
      <c r="A255" s="5" t="s">
        <v>669</v>
      </c>
      <c r="B255" s="5" t="s">
        <v>24</v>
      </c>
      <c r="C255" s="5" t="s">
        <v>455</v>
      </c>
      <c r="D255" s="5" t="s">
        <v>670</v>
      </c>
      <c r="E255" s="5" t="s">
        <v>671</v>
      </c>
      <c r="F255" s="5" t="s">
        <v>261</v>
      </c>
      <c r="G255" s="5">
        <v>7</v>
      </c>
      <c r="H255" s="5" t="s">
        <v>27</v>
      </c>
      <c r="I255" s="5"/>
      <c r="J255" s="5" t="s">
        <v>672</v>
      </c>
      <c r="K255" s="5">
        <v>1</v>
      </c>
      <c r="L255" s="4" t="str">
        <f>VLOOKUP(IF(ISBLANK(J255),C255,LEFT(J255,IFERROR(FIND("_",LEFT(J255,4)),1)-1)),{"","fact";"c","reset";"tc","reset";"ec","reset";"tec","fact";"c32","rate";"c64","rate";"cmpd","";"ec32","diff";"ec64","diff";"f","fact";"family","";"n","raw";"s",""},2,FALSE)</f>
        <v>reset</v>
      </c>
      <c r="M255" s="4" t="str">
        <f t="shared" si="12"/>
        <v>∑ (cifs.smb2.op.*.calls)</v>
      </c>
      <c r="N255" s="5" t="str">
        <f t="shared" si="13"/>
        <v>sum</v>
      </c>
      <c r="O255" s="5" t="str">
        <f t="shared" si="14"/>
        <v>cifs.smb2.op.*.calls</v>
      </c>
      <c r="P255" s="5" t="str">
        <f t="shared" si="15"/>
        <v/>
      </c>
      <c r="Q255" s="20" t="str">
        <f>IF(ISNUMBER(FIND(VLOOKUP(A255,'CA Mapping'!$A$3:$C$10000,1),A255)),VLOOKUP(A255,'CA Mapping'!$A$3:$C$10000,2),"")</f>
        <v>Client Interop</v>
      </c>
      <c r="R255" s="20" t="str">
        <f>IF(ISNUMBER(FIND(VLOOKUP(A255,'CA Mapping'!$A$3:$C$10000,1),A255)),VLOOKUP(A255,'CA Mapping'!$A$3:$C$10000,3),"")</f>
        <v>Frederic Corniquet</v>
      </c>
      <c r="S255" s="1" t="str">
        <f>IF(ISNUMBER(FIND(VLOOKUP(A255,'Source Code Mapping'!$A$2:$B$10003,1),A255)),VLOOKUP(A255,'Source Code Mapping'!$A$2:$B$10003,2),"")</f>
        <v>sade/src/dart/Dart/server/src/cifs/cfg/cifs_stats.cxx</v>
      </c>
    </row>
    <row r="256" spans="1:19">
      <c r="A256" s="5" t="s">
        <v>673</v>
      </c>
      <c r="B256" s="5" t="s">
        <v>24</v>
      </c>
      <c r="C256" s="5" t="s">
        <v>25</v>
      </c>
      <c r="D256" s="5"/>
      <c r="E256" s="5" t="s">
        <v>674</v>
      </c>
      <c r="F256" s="5"/>
      <c r="G256" s="5">
        <v>-1</v>
      </c>
      <c r="H256" s="5" t="s">
        <v>27</v>
      </c>
      <c r="I256" s="5"/>
      <c r="J256" s="5"/>
      <c r="K256" s="5">
        <v>1</v>
      </c>
      <c r="L256" s="4" t="str">
        <f>VLOOKUP(IF(ISBLANK(J256),C256,LEFT(J256,IFERROR(FIND("_",LEFT(J256,4)),1)-1)),{"","fact";"c","reset";"tc","reset";"ec","reset";"tec","fact";"c32","rate";"c64","rate";"cmpd","";"ec32","diff";"ec64","diff";"f","fact";"family","";"n","raw";"s",""},2,FALSE)</f>
        <v/>
      </c>
      <c r="M256" s="4" t="str">
        <f t="shared" si="12"/>
        <v/>
      </c>
      <c r="N256" s="5" t="str">
        <f t="shared" si="13"/>
        <v/>
      </c>
      <c r="O256" s="5" t="str">
        <f t="shared" si="14"/>
        <v/>
      </c>
      <c r="P256" s="5" t="str">
        <f t="shared" si="15"/>
        <v/>
      </c>
      <c r="Q256" s="20" t="str">
        <f>IF(ISNUMBER(FIND(VLOOKUP(A256,'CA Mapping'!$A$3:$C$10000,1),A256)),VLOOKUP(A256,'CA Mapping'!$A$3:$C$10000,2),"")</f>
        <v>Client Interop</v>
      </c>
      <c r="R256" s="20" t="str">
        <f>IF(ISNUMBER(FIND(VLOOKUP(A256,'CA Mapping'!$A$3:$C$10000,1),A256)),VLOOKUP(A256,'CA Mapping'!$A$3:$C$10000,3),"")</f>
        <v>Frederic Corniquet</v>
      </c>
      <c r="S256" s="1" t="str">
        <f>IF(ISNUMBER(FIND(VLOOKUP(A256,'Source Code Mapping'!$A$2:$B$10003,1),A256)),VLOOKUP(A256,'Source Code Mapping'!$A$2:$B$10003,2),"")</f>
        <v>sade/src/dart/Dart/server/src/cifs/cfg/cifs_stats.cxx</v>
      </c>
    </row>
    <row r="257" spans="1:19">
      <c r="A257" s="5" t="s">
        <v>675</v>
      </c>
      <c r="B257" s="5" t="s">
        <v>24</v>
      </c>
      <c r="C257" s="5" t="s">
        <v>145</v>
      </c>
      <c r="D257" s="5" t="s">
        <v>676</v>
      </c>
      <c r="E257" s="5" t="s">
        <v>677</v>
      </c>
      <c r="F257" s="5" t="s">
        <v>482</v>
      </c>
      <c r="G257" s="5">
        <v>7</v>
      </c>
      <c r="H257" s="5" t="s">
        <v>27</v>
      </c>
      <c r="I257" s="5"/>
      <c r="J257" s="5"/>
      <c r="K257" s="5">
        <v>1</v>
      </c>
      <c r="L257" s="4" t="str">
        <f>VLOOKUP(IF(ISBLANK(J257),C257,LEFT(J257,IFERROR(FIND("_",LEFT(J257,4)),1)-1)),{"","fact";"c","reset";"tc","reset";"ec","reset";"tec","fact";"c32","rate";"c64","rate";"cmpd","";"ec32","diff";"ec64","diff";"f","fact";"family","";"n","raw";"s",""},2,FALSE)</f>
        <v>fact</v>
      </c>
      <c r="M257" s="4" t="str">
        <f t="shared" si="12"/>
        <v/>
      </c>
      <c r="N257" s="5" t="str">
        <f t="shared" si="13"/>
        <v/>
      </c>
      <c r="O257" s="5" t="str">
        <f t="shared" si="14"/>
        <v/>
      </c>
      <c r="P257" s="5" t="str">
        <f t="shared" si="15"/>
        <v/>
      </c>
      <c r="Q257" s="20" t="str">
        <f>IF(ISNUMBER(FIND(VLOOKUP(A257,'CA Mapping'!$A$3:$C$10000,1),A257)),VLOOKUP(A257,'CA Mapping'!$A$3:$C$10000,2),"")</f>
        <v>Client Interop</v>
      </c>
      <c r="R257" s="20" t="str">
        <f>IF(ISNUMBER(FIND(VLOOKUP(A257,'CA Mapping'!$A$3:$C$10000,1),A257)),VLOOKUP(A257,'CA Mapping'!$A$3:$C$10000,3),"")</f>
        <v>Frederic Corniquet</v>
      </c>
      <c r="S257" s="1" t="str">
        <f>IF(ISNUMBER(FIND(VLOOKUP(A257,'Source Code Mapping'!$A$2:$B$10003,1),A257)),VLOOKUP(A257,'Source Code Mapping'!$A$2:$B$10003,2),"")</f>
        <v>sade/src/dart/Dart/server/src/cifs/cfg/cifs_stats.cxx</v>
      </c>
    </row>
    <row r="258" spans="1:19">
      <c r="A258" s="5" t="s">
        <v>678</v>
      </c>
      <c r="B258" s="5" t="s">
        <v>24</v>
      </c>
      <c r="C258" s="5" t="s">
        <v>145</v>
      </c>
      <c r="D258" s="5" t="s">
        <v>679</v>
      </c>
      <c r="E258" s="5" t="s">
        <v>680</v>
      </c>
      <c r="F258" s="5" t="s">
        <v>487</v>
      </c>
      <c r="G258" s="5">
        <v>7</v>
      </c>
      <c r="H258" s="5" t="s">
        <v>27</v>
      </c>
      <c r="I258" s="5"/>
      <c r="J258" s="5"/>
      <c r="K258" s="5">
        <v>1</v>
      </c>
      <c r="L258" s="4" t="str">
        <f>VLOOKUP(IF(ISBLANK(J258),C258,LEFT(J258,IFERROR(FIND("_",LEFT(J258,4)),1)-1)),{"","fact";"c","reset";"tc","reset";"ec","reset";"tec","fact";"c32","rate";"c64","rate";"cmpd","";"ec32","diff";"ec64","diff";"f","fact";"family","";"n","raw";"s",""},2,FALSE)</f>
        <v>fact</v>
      </c>
      <c r="M258" s="4" t="str">
        <f t="shared" si="12"/>
        <v/>
      </c>
      <c r="N258" s="5" t="str">
        <f t="shared" si="13"/>
        <v/>
      </c>
      <c r="O258" s="5" t="str">
        <f t="shared" si="14"/>
        <v/>
      </c>
      <c r="P258" s="5" t="str">
        <f t="shared" si="15"/>
        <v/>
      </c>
      <c r="Q258" s="20" t="str">
        <f>IF(ISNUMBER(FIND(VLOOKUP(A258,'CA Mapping'!$A$3:$C$10000,1),A258)),VLOOKUP(A258,'CA Mapping'!$A$3:$C$10000,2),"")</f>
        <v>Client Interop</v>
      </c>
      <c r="R258" s="20" t="str">
        <f>IF(ISNUMBER(FIND(VLOOKUP(A258,'CA Mapping'!$A$3:$C$10000,1),A258)),VLOOKUP(A258,'CA Mapping'!$A$3:$C$10000,3),"")</f>
        <v>Frederic Corniquet</v>
      </c>
      <c r="S258" s="1" t="str">
        <f>IF(ISNUMBER(FIND(VLOOKUP(A258,'Source Code Mapping'!$A$2:$B$10003,1),A258)),VLOOKUP(A258,'Source Code Mapping'!$A$2:$B$10003,2),"")</f>
        <v>sade/src/dart/Dart/server/src/cifs/cfg/cifs_stats.cxx</v>
      </c>
    </row>
    <row r="259" spans="1:19">
      <c r="A259" s="5" t="s">
        <v>681</v>
      </c>
      <c r="B259" s="5" t="s">
        <v>24</v>
      </c>
      <c r="C259" s="5" t="s">
        <v>145</v>
      </c>
      <c r="D259" s="5" t="s">
        <v>682</v>
      </c>
      <c r="E259" s="5" t="s">
        <v>491</v>
      </c>
      <c r="F259" s="5" t="s">
        <v>482</v>
      </c>
      <c r="G259" s="5">
        <v>7</v>
      </c>
      <c r="H259" s="5" t="s">
        <v>27</v>
      </c>
      <c r="I259" s="5"/>
      <c r="J259" s="5"/>
      <c r="K259" s="5">
        <v>1</v>
      </c>
      <c r="L259" s="4" t="str">
        <f>VLOOKUP(IF(ISBLANK(J259),C259,LEFT(J259,IFERROR(FIND("_",LEFT(J259,4)),1)-1)),{"","fact";"c","reset";"tc","reset";"ec","reset";"tec","fact";"c32","rate";"c64","rate";"cmpd","";"ec32","diff";"ec64","diff";"f","fact";"family","";"n","raw";"s",""},2,FALSE)</f>
        <v>fact</v>
      </c>
      <c r="M259" s="4" t="str">
        <f t="shared" ref="M259:M322" si="16">IF(N259="div",CONCATENATE(O259," / ",P259),IF(N259="sub",CONCATENATE(O259," - ",P259),IF(N259="add",CONCATENATE(O259," + ",P259),IF(N259="mult",CONCATENATE(O259," * ",P259),IF(N259="pct",CONCATENATE("100 * ",O259," / ",P259),IF(N259="sum",CONCATENATE("∑ (",O259,IF(LEN(P259)=0,""," + "),SUBSTITUTE(P259,","," + "),")"),""))))))</f>
        <v/>
      </c>
      <c r="N259" s="5" t="str">
        <f t="shared" si="13"/>
        <v/>
      </c>
      <c r="O259" s="5" t="str">
        <f t="shared" si="14"/>
        <v/>
      </c>
      <c r="P259" s="5" t="str">
        <f t="shared" si="15"/>
        <v/>
      </c>
      <c r="Q259" s="20" t="str">
        <f>IF(ISNUMBER(FIND(VLOOKUP(A259,'CA Mapping'!$A$3:$C$10000,1),A259)),VLOOKUP(A259,'CA Mapping'!$A$3:$C$10000,2),"")</f>
        <v>Client Interop</v>
      </c>
      <c r="R259" s="20" t="str">
        <f>IF(ISNUMBER(FIND(VLOOKUP(A259,'CA Mapping'!$A$3:$C$10000,1),A259)),VLOOKUP(A259,'CA Mapping'!$A$3:$C$10000,3),"")</f>
        <v>Frederic Corniquet</v>
      </c>
      <c r="S259" s="1" t="str">
        <f>IF(ISNUMBER(FIND(VLOOKUP(A259,'Source Code Mapping'!$A$2:$B$10003,1),A259)),VLOOKUP(A259,'Source Code Mapping'!$A$2:$B$10003,2),"")</f>
        <v>sade/src/dart/Dart/server/src/cifs/cfg/cifs_stats.cxx</v>
      </c>
    </row>
    <row r="260" spans="1:19">
      <c r="A260" s="5" t="s">
        <v>683</v>
      </c>
      <c r="B260" s="5" t="s">
        <v>24</v>
      </c>
      <c r="C260" s="5" t="s">
        <v>145</v>
      </c>
      <c r="D260" s="5" t="s">
        <v>684</v>
      </c>
      <c r="E260" s="5" t="s">
        <v>685</v>
      </c>
      <c r="F260" s="5" t="s">
        <v>388</v>
      </c>
      <c r="G260" s="5">
        <v>7</v>
      </c>
      <c r="H260" s="5" t="s">
        <v>27</v>
      </c>
      <c r="I260" s="5"/>
      <c r="J260" s="5"/>
      <c r="K260" s="5">
        <v>1</v>
      </c>
      <c r="L260" s="4" t="str">
        <f>VLOOKUP(IF(ISBLANK(J260),C260,LEFT(J260,IFERROR(FIND("_",LEFT(J260,4)),1)-1)),{"","fact";"c","reset";"tc","reset";"ec","reset";"tec","fact";"c32","rate";"c64","rate";"cmpd","";"ec32","diff";"ec64","diff";"f","fact";"family","";"n","raw";"s",""},2,FALSE)</f>
        <v>fact</v>
      </c>
      <c r="M260" s="4" t="str">
        <f t="shared" si="16"/>
        <v/>
      </c>
      <c r="N260" s="5" t="str">
        <f t="shared" ref="N260:N323" si="17">IF(ISBLANK(J260),"",RIGHT(LEFT(J260,FIND(",",J260)-1),LEN(LEFT(J260,FIND(",",J260)-1))-IFERROR(FIND("_",LEFT(J260,FIND(",",J260)-1)),0)))</f>
        <v/>
      </c>
      <c r="O260" s="5" t="str">
        <f t="shared" ref="O260:O323" si="18">IF(ISBLANK(J260),"",MID(J260,FIND(",",J260)+1,IFERROR(FIND(",",J260,FIND(",",J260)+1)-FIND(",",J260)-1,LEN(J260))))</f>
        <v/>
      </c>
      <c r="P260" s="5" t="str">
        <f t="shared" ref="P260:P323" si="19">IF(ISBLANK(J260),"",IFERROR(RIGHT(J260,LEN(J260)-FIND(",",J260,FIND(",",J260)+1)),""))</f>
        <v/>
      </c>
      <c r="Q260" s="20" t="str">
        <f>IF(ISNUMBER(FIND(VLOOKUP(A260,'CA Mapping'!$A$3:$C$10000,1),A260)),VLOOKUP(A260,'CA Mapping'!$A$3:$C$10000,2),"")</f>
        <v>Client Interop</v>
      </c>
      <c r="R260" s="20" t="str">
        <f>IF(ISNUMBER(FIND(VLOOKUP(A260,'CA Mapping'!$A$3:$C$10000,1),A260)),VLOOKUP(A260,'CA Mapping'!$A$3:$C$10000,3),"")</f>
        <v>Frederic Corniquet</v>
      </c>
      <c r="S260" s="1" t="str">
        <f>IF(ISNUMBER(FIND(VLOOKUP(A260,'Source Code Mapping'!$A$2:$B$10003,1),A260)),VLOOKUP(A260,'Source Code Mapping'!$A$2:$B$10003,2),"")</f>
        <v>sade/src/dart/Dart/server/src/cifs/cfg/cifs_stats.cxx</v>
      </c>
    </row>
    <row r="261" spans="1:19">
      <c r="A261" s="5" t="s">
        <v>686</v>
      </c>
      <c r="B261" s="5" t="s">
        <v>24</v>
      </c>
      <c r="C261" s="5" t="s">
        <v>145</v>
      </c>
      <c r="D261" s="5" t="s">
        <v>687</v>
      </c>
      <c r="E261" s="5" t="s">
        <v>688</v>
      </c>
      <c r="F261" s="5" t="s">
        <v>500</v>
      </c>
      <c r="G261" s="5">
        <v>7</v>
      </c>
      <c r="H261" s="5" t="s">
        <v>27</v>
      </c>
      <c r="I261" s="5"/>
      <c r="J261" s="5"/>
      <c r="K261" s="5">
        <v>1</v>
      </c>
      <c r="L261" s="4" t="str">
        <f>VLOOKUP(IF(ISBLANK(J261),C261,LEFT(J261,IFERROR(FIND("_",LEFT(J261,4)),1)-1)),{"","fact";"c","reset";"tc","reset";"ec","reset";"tec","fact";"c32","rate";"c64","rate";"cmpd","";"ec32","diff";"ec64","diff";"f","fact";"family","";"n","raw";"s",""},2,FALSE)</f>
        <v>fact</v>
      </c>
      <c r="M261" s="4" t="str">
        <f t="shared" si="16"/>
        <v/>
      </c>
      <c r="N261" s="5" t="str">
        <f t="shared" si="17"/>
        <v/>
      </c>
      <c r="O261" s="5" t="str">
        <f t="shared" si="18"/>
        <v/>
      </c>
      <c r="P261" s="5" t="str">
        <f t="shared" si="19"/>
        <v/>
      </c>
      <c r="Q261" s="20" t="str">
        <f>IF(ISNUMBER(FIND(VLOOKUP(A261,'CA Mapping'!$A$3:$C$10000,1),A261)),VLOOKUP(A261,'CA Mapping'!$A$3:$C$10000,2),"")</f>
        <v>Client Interop</v>
      </c>
      <c r="R261" s="20" t="str">
        <f>IF(ISNUMBER(FIND(VLOOKUP(A261,'CA Mapping'!$A$3:$C$10000,1),A261)),VLOOKUP(A261,'CA Mapping'!$A$3:$C$10000,3),"")</f>
        <v>Frederic Corniquet</v>
      </c>
      <c r="S261" s="1" t="str">
        <f>IF(ISNUMBER(FIND(VLOOKUP(A261,'Source Code Mapping'!$A$2:$B$10003,1),A261)),VLOOKUP(A261,'Source Code Mapping'!$A$2:$B$10003,2),"")</f>
        <v>sade/src/dart/Dart/server/src/cifs/cfg/cifs_stats.cxx</v>
      </c>
    </row>
    <row r="262" spans="1:19">
      <c r="A262" s="5" t="s">
        <v>689</v>
      </c>
      <c r="B262" s="5" t="s">
        <v>29</v>
      </c>
      <c r="C262" s="5" t="s">
        <v>25</v>
      </c>
      <c r="D262" s="5"/>
      <c r="E262" s="5" t="s">
        <v>690</v>
      </c>
      <c r="F262" s="5"/>
      <c r="G262" s="5">
        <v>-1</v>
      </c>
      <c r="H262" s="5" t="s">
        <v>27</v>
      </c>
      <c r="I262" s="5"/>
      <c r="J262" s="5"/>
      <c r="K262" s="5">
        <v>1</v>
      </c>
      <c r="L262" s="4" t="str">
        <f>VLOOKUP(IF(ISBLANK(J262),C262,LEFT(J262,IFERROR(FIND("_",LEFT(J262,4)),1)-1)),{"","fact";"c","reset";"tc","reset";"ec","reset";"tec","fact";"c32","rate";"c64","rate";"cmpd","";"ec32","diff";"ec64","diff";"f","fact";"family","";"n","raw";"s",""},2,FALSE)</f>
        <v/>
      </c>
      <c r="M262" s="4" t="str">
        <f t="shared" si="16"/>
        <v/>
      </c>
      <c r="N262" s="5" t="str">
        <f t="shared" si="17"/>
        <v/>
      </c>
      <c r="O262" s="5" t="str">
        <f t="shared" si="18"/>
        <v/>
      </c>
      <c r="P262" s="5" t="str">
        <f t="shared" si="19"/>
        <v/>
      </c>
      <c r="Q262" s="20" t="str">
        <f>IF(ISNUMBER(FIND(VLOOKUP(A262,'CA Mapping'!$A$3:$C$10000,1),A262)),VLOOKUP(A262,'CA Mapping'!$A$3:$C$10000,2),"")</f>
        <v>Core Platforms</v>
      </c>
      <c r="R262" s="20" t="str">
        <f>IF(ISNUMBER(FIND(VLOOKUP(A262,'CA Mapping'!$A$3:$C$10000,1),A262)),VLOOKUP(A262,'CA Mapping'!$A$3:$C$10000,3),"")</f>
        <v>Hassey, John</v>
      </c>
      <c r="S262" s="1" t="str">
        <f>IF(ISNUMBER(FIND(VLOOKUP(A262,'Source Code Mapping'!$A$2:$B$10003,1),A262)),VLOOKUP(A262,'Source Code Mapping'!$A$2:$B$10003,2),"")</f>
        <v>safe/catmerge/services/cmid/driver/CmiPeerChannel.cpp</v>
      </c>
    </row>
    <row r="263" spans="1:19">
      <c r="A263" s="5" t="s">
        <v>691</v>
      </c>
      <c r="B263" s="5" t="s">
        <v>29</v>
      </c>
      <c r="C263" s="5" t="s">
        <v>30</v>
      </c>
      <c r="D263" s="5" t="s">
        <v>692</v>
      </c>
      <c r="E263" s="5" t="s">
        <v>693</v>
      </c>
      <c r="F263" s="5"/>
      <c r="G263" s="5">
        <v>16</v>
      </c>
      <c r="H263" s="5" t="s">
        <v>27</v>
      </c>
      <c r="I263" s="5">
        <v>-1</v>
      </c>
      <c r="J263" s="5"/>
      <c r="K263" s="5">
        <v>1</v>
      </c>
      <c r="L263" s="4" t="str">
        <f>VLOOKUP(IF(ISBLANK(J263),C263,LEFT(J263,IFERROR(FIND("_",LEFT(J263,4)),1)-1)),{"","fact";"c","reset";"tc","reset";"ec","reset";"tec","fact";"c32","rate";"c64","rate";"cmpd","";"ec32","diff";"ec64","diff";"f","fact";"family","";"n","raw";"s",""},2,FALSE)</f>
        <v/>
      </c>
      <c r="M263" s="4" t="str">
        <f t="shared" si="16"/>
        <v/>
      </c>
      <c r="N263" s="5" t="str">
        <f t="shared" si="17"/>
        <v/>
      </c>
      <c r="O263" s="5" t="str">
        <f t="shared" si="18"/>
        <v/>
      </c>
      <c r="P263" s="5" t="str">
        <f t="shared" si="19"/>
        <v/>
      </c>
      <c r="Q263" s="20" t="str">
        <f>IF(ISNUMBER(FIND(VLOOKUP(A263,'CA Mapping'!$A$3:$C$10000,1),A263)),VLOOKUP(A263,'CA Mapping'!$A$3:$C$10000,2),"")</f>
        <v>Core Platforms</v>
      </c>
      <c r="R263" s="20" t="str">
        <f>IF(ISNUMBER(FIND(VLOOKUP(A263,'CA Mapping'!$A$3:$C$10000,1),A263)),VLOOKUP(A263,'CA Mapping'!$A$3:$C$10000,3),"")</f>
        <v>Hassey, John</v>
      </c>
      <c r="S263" s="1" t="str">
        <f>IF(ISNUMBER(FIND(VLOOKUP(A263,'Source Code Mapping'!$A$2:$B$10003,1),A263)),VLOOKUP(A263,'Source Code Mapping'!$A$2:$B$10003,2),"")</f>
        <v>safe/catmerge/services/cmid/driver/CmiPeerChannel.cpp</v>
      </c>
    </row>
    <row r="264" spans="1:19">
      <c r="A264" s="5" t="s">
        <v>694</v>
      </c>
      <c r="B264" s="5" t="s">
        <v>29</v>
      </c>
      <c r="C264" s="5" t="s">
        <v>35</v>
      </c>
      <c r="D264" s="5" t="s">
        <v>692</v>
      </c>
      <c r="E264" s="5" t="s">
        <v>695</v>
      </c>
      <c r="F264" s="5"/>
      <c r="G264" s="5">
        <v>-1</v>
      </c>
      <c r="H264" s="5" t="s">
        <v>27</v>
      </c>
      <c r="I264" s="5">
        <v>-1</v>
      </c>
      <c r="J264" s="5"/>
      <c r="K264" s="5">
        <v>1</v>
      </c>
      <c r="L264" s="4" t="str">
        <f>VLOOKUP(IF(ISBLANK(J264),C264,LEFT(J264,IFERROR(FIND("_",LEFT(J264,4)),1)-1)),{"","fact";"c","reset";"tc","reset";"ec","reset";"tec","fact";"c32","rate";"c64","rate";"cmpd","";"ec32","diff";"ec64","diff";"f","fact";"family","";"n","raw";"s",""},2,FALSE)</f>
        <v>rate</v>
      </c>
      <c r="M264" s="4" t="str">
        <f t="shared" si="16"/>
        <v/>
      </c>
      <c r="N264" s="5" t="str">
        <f t="shared" si="17"/>
        <v/>
      </c>
      <c r="O264" s="5" t="str">
        <f t="shared" si="18"/>
        <v/>
      </c>
      <c r="P264" s="5" t="str">
        <f t="shared" si="19"/>
        <v/>
      </c>
      <c r="Q264" s="20" t="str">
        <f>IF(ISNUMBER(FIND(VLOOKUP(A264,'CA Mapping'!$A$3:$C$10000,1),A264)),VLOOKUP(A264,'CA Mapping'!$A$3:$C$10000,2),"")</f>
        <v>Core Platforms</v>
      </c>
      <c r="R264" s="20" t="str">
        <f>IF(ISNUMBER(FIND(VLOOKUP(A264,'CA Mapping'!$A$3:$C$10000,1),A264)),VLOOKUP(A264,'CA Mapping'!$A$3:$C$10000,3),"")</f>
        <v>Hassey, John</v>
      </c>
      <c r="S264" s="1" t="str">
        <f>IF(ISNUMBER(FIND(VLOOKUP(A264,'Source Code Mapping'!$A$2:$B$10003,1),A264)),VLOOKUP(A264,'Source Code Mapping'!$A$2:$B$10003,2),"")</f>
        <v>safe/catmerge/services/cmid/driver/CmiPeerChannel.cpp</v>
      </c>
    </row>
    <row r="265" spans="1:19">
      <c r="A265" s="5" t="s">
        <v>696</v>
      </c>
      <c r="B265" s="5" t="s">
        <v>29</v>
      </c>
      <c r="C265" s="5" t="s">
        <v>35</v>
      </c>
      <c r="D265" s="5" t="s">
        <v>697</v>
      </c>
      <c r="E265" s="5" t="s">
        <v>698</v>
      </c>
      <c r="F265" s="5"/>
      <c r="G265" s="5">
        <v>16</v>
      </c>
      <c r="H265" s="5" t="s">
        <v>27</v>
      </c>
      <c r="I265" s="5"/>
      <c r="J265" s="5"/>
      <c r="K265" s="5">
        <v>1</v>
      </c>
      <c r="L265" s="4" t="str">
        <f>VLOOKUP(IF(ISBLANK(J265),C265,LEFT(J265,IFERROR(FIND("_",LEFT(J265,4)),1)-1)),{"","fact";"c","reset";"tc","reset";"ec","reset";"tec","fact";"c32","rate";"c64","rate";"cmpd","";"ec32","diff";"ec64","diff";"f","fact";"family","";"n","raw";"s",""},2,FALSE)</f>
        <v>rate</v>
      </c>
      <c r="M265" s="4" t="str">
        <f t="shared" si="16"/>
        <v/>
      </c>
      <c r="N265" s="5" t="str">
        <f t="shared" si="17"/>
        <v/>
      </c>
      <c r="O265" s="5" t="str">
        <f t="shared" si="18"/>
        <v/>
      </c>
      <c r="P265" s="5" t="str">
        <f t="shared" si="19"/>
        <v/>
      </c>
      <c r="Q265" s="20" t="str">
        <f>IF(ISNUMBER(FIND(VLOOKUP(A265,'CA Mapping'!$A$3:$C$10000,1),A265)),VLOOKUP(A265,'CA Mapping'!$A$3:$C$10000,2),"")</f>
        <v>Core Platforms</v>
      </c>
      <c r="R265" s="20" t="str">
        <f>IF(ISNUMBER(FIND(VLOOKUP(A265,'CA Mapping'!$A$3:$C$10000,1),A265)),VLOOKUP(A265,'CA Mapping'!$A$3:$C$10000,3),"")</f>
        <v>Hassey, John</v>
      </c>
      <c r="S265" s="1" t="str">
        <f>IF(ISNUMBER(FIND(VLOOKUP(A265,'Source Code Mapping'!$A$2:$B$10003,1),A265)),VLOOKUP(A265,'Source Code Mapping'!$A$2:$B$10003,2),"")</f>
        <v>safe/catmerge/services/cmid/driver/CmiPeerChannel.cpp</v>
      </c>
    </row>
    <row r="266" spans="1:19">
      <c r="A266" s="5" t="s">
        <v>699</v>
      </c>
      <c r="B266" s="5" t="s">
        <v>29</v>
      </c>
      <c r="C266" s="5" t="s">
        <v>35</v>
      </c>
      <c r="D266" s="5" t="s">
        <v>700</v>
      </c>
      <c r="E266" s="5" t="s">
        <v>701</v>
      </c>
      <c r="F266" s="5"/>
      <c r="G266" s="5">
        <v>16</v>
      </c>
      <c r="H266" s="5" t="s">
        <v>27</v>
      </c>
      <c r="I266" s="5"/>
      <c r="J266" s="5"/>
      <c r="K266" s="5">
        <v>1</v>
      </c>
      <c r="L266" s="4" t="str">
        <f>VLOOKUP(IF(ISBLANK(J266),C266,LEFT(J266,IFERROR(FIND("_",LEFT(J266,4)),1)-1)),{"","fact";"c","reset";"tc","reset";"ec","reset";"tec","fact";"c32","rate";"c64","rate";"cmpd","";"ec32","diff";"ec64","diff";"f","fact";"family","";"n","raw";"s",""},2,FALSE)</f>
        <v>rate</v>
      </c>
      <c r="M266" s="4" t="str">
        <f t="shared" si="16"/>
        <v/>
      </c>
      <c r="N266" s="5" t="str">
        <f t="shared" si="17"/>
        <v/>
      </c>
      <c r="O266" s="5" t="str">
        <f t="shared" si="18"/>
        <v/>
      </c>
      <c r="P266" s="5" t="str">
        <f t="shared" si="19"/>
        <v/>
      </c>
      <c r="Q266" s="20" t="str">
        <f>IF(ISNUMBER(FIND(VLOOKUP(A266,'CA Mapping'!$A$3:$C$10000,1),A266)),VLOOKUP(A266,'CA Mapping'!$A$3:$C$10000,2),"")</f>
        <v>Core Platforms</v>
      </c>
      <c r="R266" s="20" t="str">
        <f>IF(ISNUMBER(FIND(VLOOKUP(A266,'CA Mapping'!$A$3:$C$10000,1),A266)),VLOOKUP(A266,'CA Mapping'!$A$3:$C$10000,3),"")</f>
        <v>Hassey, John</v>
      </c>
      <c r="S266" s="1" t="str">
        <f>IF(ISNUMBER(FIND(VLOOKUP(A266,'Source Code Mapping'!$A$2:$B$10003,1),A266)),VLOOKUP(A266,'Source Code Mapping'!$A$2:$B$10003,2),"")</f>
        <v>safe/catmerge/services/cmid/driver/CmiPeerChannel.cpp</v>
      </c>
    </row>
    <row r="267" spans="1:19">
      <c r="A267" s="5" t="s">
        <v>702</v>
      </c>
      <c r="B267" s="5" t="s">
        <v>29</v>
      </c>
      <c r="C267" s="5" t="s">
        <v>35</v>
      </c>
      <c r="D267" s="5" t="s">
        <v>703</v>
      </c>
      <c r="E267" s="5" t="s">
        <v>704</v>
      </c>
      <c r="F267" s="5"/>
      <c r="G267" s="5">
        <v>16</v>
      </c>
      <c r="H267" s="5" t="s">
        <v>27</v>
      </c>
      <c r="I267" s="5"/>
      <c r="J267" s="5"/>
      <c r="K267" s="5">
        <v>1</v>
      </c>
      <c r="L267" s="4" t="str">
        <f>VLOOKUP(IF(ISBLANK(J267),C267,LEFT(J267,IFERROR(FIND("_",LEFT(J267,4)),1)-1)),{"","fact";"c","reset";"tc","reset";"ec","reset";"tec","fact";"c32","rate";"c64","rate";"cmpd","";"ec32","diff";"ec64","diff";"f","fact";"family","";"n","raw";"s",""},2,FALSE)</f>
        <v>rate</v>
      </c>
      <c r="M267" s="4" t="str">
        <f t="shared" si="16"/>
        <v/>
      </c>
      <c r="N267" s="5" t="str">
        <f t="shared" si="17"/>
        <v/>
      </c>
      <c r="O267" s="5" t="str">
        <f t="shared" si="18"/>
        <v/>
      </c>
      <c r="P267" s="5" t="str">
        <f t="shared" si="19"/>
        <v/>
      </c>
      <c r="Q267" s="20" t="str">
        <f>IF(ISNUMBER(FIND(VLOOKUP(A267,'CA Mapping'!$A$3:$C$10000,1),A267)),VLOOKUP(A267,'CA Mapping'!$A$3:$C$10000,2),"")</f>
        <v>Core Platforms</v>
      </c>
      <c r="R267" s="20" t="str">
        <f>IF(ISNUMBER(FIND(VLOOKUP(A267,'CA Mapping'!$A$3:$C$10000,1),A267)),VLOOKUP(A267,'CA Mapping'!$A$3:$C$10000,3),"")</f>
        <v>Hassey, John</v>
      </c>
      <c r="S267" s="1" t="str">
        <f>IF(ISNUMBER(FIND(VLOOKUP(A267,'Source Code Mapping'!$A$2:$B$10003,1),A267)),VLOOKUP(A267,'Source Code Mapping'!$A$2:$B$10003,2),"")</f>
        <v>safe/catmerge/services/cmid/driver/CmiPeerChannel.cpp</v>
      </c>
    </row>
    <row r="268" spans="1:19">
      <c r="A268" s="5" t="s">
        <v>705</v>
      </c>
      <c r="B268" s="5" t="s">
        <v>29</v>
      </c>
      <c r="C268" s="5" t="s">
        <v>35</v>
      </c>
      <c r="D268" s="5" t="s">
        <v>706</v>
      </c>
      <c r="E268" s="5" t="s">
        <v>707</v>
      </c>
      <c r="F268" s="5"/>
      <c r="G268" s="5">
        <v>16</v>
      </c>
      <c r="H268" s="5" t="s">
        <v>27</v>
      </c>
      <c r="I268" s="5"/>
      <c r="J268" s="5"/>
      <c r="K268" s="5">
        <v>1</v>
      </c>
      <c r="L268" s="4" t="str">
        <f>VLOOKUP(IF(ISBLANK(J268),C268,LEFT(J268,IFERROR(FIND("_",LEFT(J268,4)),1)-1)),{"","fact";"c","reset";"tc","reset";"ec","reset";"tec","fact";"c32","rate";"c64","rate";"cmpd","";"ec32","diff";"ec64","diff";"f","fact";"family","";"n","raw";"s",""},2,FALSE)</f>
        <v>rate</v>
      </c>
      <c r="M268" s="4" t="str">
        <f t="shared" si="16"/>
        <v/>
      </c>
      <c r="N268" s="5" t="str">
        <f t="shared" si="17"/>
        <v/>
      </c>
      <c r="O268" s="5" t="str">
        <f t="shared" si="18"/>
        <v/>
      </c>
      <c r="P268" s="5" t="str">
        <f t="shared" si="19"/>
        <v/>
      </c>
      <c r="Q268" s="20" t="str">
        <f>IF(ISNUMBER(FIND(VLOOKUP(A268,'CA Mapping'!$A$3:$C$10000,1),A268)),VLOOKUP(A268,'CA Mapping'!$A$3:$C$10000,2),"")</f>
        <v>Core Platforms</v>
      </c>
      <c r="R268" s="20" t="str">
        <f>IF(ISNUMBER(FIND(VLOOKUP(A268,'CA Mapping'!$A$3:$C$10000,1),A268)),VLOOKUP(A268,'CA Mapping'!$A$3:$C$10000,3),"")</f>
        <v>Hassey, John</v>
      </c>
      <c r="S268" s="1" t="str">
        <f>IF(ISNUMBER(FIND(VLOOKUP(A268,'Source Code Mapping'!$A$2:$B$10003,1),A268)),VLOOKUP(A268,'Source Code Mapping'!$A$2:$B$10003,2),"")</f>
        <v>safe/catmerge/services/cmid/driver/CmiPeerChannel.cpp</v>
      </c>
    </row>
    <row r="269" spans="1:19">
      <c r="A269" s="5" t="s">
        <v>708</v>
      </c>
      <c r="B269" s="5" t="s">
        <v>29</v>
      </c>
      <c r="C269" s="5" t="s">
        <v>30</v>
      </c>
      <c r="D269" s="5" t="s">
        <v>709</v>
      </c>
      <c r="E269" s="5" t="s">
        <v>710</v>
      </c>
      <c r="F269" s="5"/>
      <c r="G269" s="5">
        <v>16</v>
      </c>
      <c r="H269" s="5" t="s">
        <v>27</v>
      </c>
      <c r="I269" s="5">
        <v>-1</v>
      </c>
      <c r="J269" s="5"/>
      <c r="K269" s="5">
        <v>1</v>
      </c>
      <c r="L269" s="4" t="str">
        <f>VLOOKUP(IF(ISBLANK(J269),C269,LEFT(J269,IFERROR(FIND("_",LEFT(J269,4)),1)-1)),{"","fact";"c","reset";"tc","reset";"ec","reset";"tec","fact";"c32","rate";"c64","rate";"cmpd","";"ec32","diff";"ec64","diff";"f","fact";"family","";"n","raw";"s",""},2,FALSE)</f>
        <v/>
      </c>
      <c r="M269" s="4" t="str">
        <f t="shared" si="16"/>
        <v/>
      </c>
      <c r="N269" s="5" t="str">
        <f t="shared" si="17"/>
        <v/>
      </c>
      <c r="O269" s="5" t="str">
        <f t="shared" si="18"/>
        <v/>
      </c>
      <c r="P269" s="5" t="str">
        <f t="shared" si="19"/>
        <v/>
      </c>
      <c r="Q269" s="20" t="str">
        <f>IF(ISNUMBER(FIND(VLOOKUP(A269,'CA Mapping'!$A$3:$C$10000,1),A269)),VLOOKUP(A269,'CA Mapping'!$A$3:$C$10000,2),"")</f>
        <v>Core Platforms</v>
      </c>
      <c r="R269" s="20" t="str">
        <f>IF(ISNUMBER(FIND(VLOOKUP(A269,'CA Mapping'!$A$3:$C$10000,1),A269)),VLOOKUP(A269,'CA Mapping'!$A$3:$C$10000,3),"")</f>
        <v>Hassey, John</v>
      </c>
      <c r="S269" s="1" t="str">
        <f>IF(ISNUMBER(FIND(VLOOKUP(A269,'Source Code Mapping'!$A$2:$B$10003,1),A269)),VLOOKUP(A269,'Source Code Mapping'!$A$2:$B$10003,2),"")</f>
        <v>safe/catmerge/services/cmid/driver/CmiPeerChannel.cpp</v>
      </c>
    </row>
    <row r="270" spans="1:19">
      <c r="A270" s="5" t="s">
        <v>711</v>
      </c>
      <c r="B270" s="5" t="s">
        <v>29</v>
      </c>
      <c r="C270" s="5" t="s">
        <v>35</v>
      </c>
      <c r="D270" s="5" t="s">
        <v>712</v>
      </c>
      <c r="E270" s="5" t="s">
        <v>713</v>
      </c>
      <c r="F270" s="5"/>
      <c r="G270" s="5">
        <v>-1</v>
      </c>
      <c r="H270" s="5" t="s">
        <v>27</v>
      </c>
      <c r="I270" s="5">
        <v>-1</v>
      </c>
      <c r="J270" s="5"/>
      <c r="K270" s="5">
        <v>1</v>
      </c>
      <c r="L270" s="4" t="str">
        <f>VLOOKUP(IF(ISBLANK(J270),C270,LEFT(J270,IFERROR(FIND("_",LEFT(J270,4)),1)-1)),{"","fact";"c","reset";"tc","reset";"ec","reset";"tec","fact";"c32","rate";"c64","rate";"cmpd","";"ec32","diff";"ec64","diff";"f","fact";"family","";"n","raw";"s",""},2,FALSE)</f>
        <v>rate</v>
      </c>
      <c r="M270" s="4" t="str">
        <f t="shared" si="16"/>
        <v/>
      </c>
      <c r="N270" s="5" t="str">
        <f t="shared" si="17"/>
        <v/>
      </c>
      <c r="O270" s="5" t="str">
        <f t="shared" si="18"/>
        <v/>
      </c>
      <c r="P270" s="5" t="str">
        <f t="shared" si="19"/>
        <v/>
      </c>
      <c r="Q270" s="20" t="str">
        <f>IF(ISNUMBER(FIND(VLOOKUP(A270,'CA Mapping'!$A$3:$C$10000,1),A270)),VLOOKUP(A270,'CA Mapping'!$A$3:$C$10000,2),"")</f>
        <v>Core Platforms</v>
      </c>
      <c r="R270" s="20" t="str">
        <f>IF(ISNUMBER(FIND(VLOOKUP(A270,'CA Mapping'!$A$3:$C$10000,1),A270)),VLOOKUP(A270,'CA Mapping'!$A$3:$C$10000,3),"")</f>
        <v>Hassey, John</v>
      </c>
      <c r="S270" s="1" t="str">
        <f>IF(ISNUMBER(FIND(VLOOKUP(A270,'Source Code Mapping'!$A$2:$B$10003,1),A270)),VLOOKUP(A270,'Source Code Mapping'!$A$2:$B$10003,2),"")</f>
        <v>safe/catmerge/services/cmid/driver/CmiPeerChannel.cpp</v>
      </c>
    </row>
    <row r="271" spans="1:19">
      <c r="A271" s="5" t="s">
        <v>714</v>
      </c>
      <c r="B271" s="5" t="s">
        <v>29</v>
      </c>
      <c r="C271" s="5" t="s">
        <v>35</v>
      </c>
      <c r="D271" s="5" t="s">
        <v>715</v>
      </c>
      <c r="E271" s="5" t="s">
        <v>716</v>
      </c>
      <c r="F271" s="5"/>
      <c r="G271" s="5">
        <v>-1</v>
      </c>
      <c r="H271" s="5" t="s">
        <v>27</v>
      </c>
      <c r="I271" s="5">
        <v>-1</v>
      </c>
      <c r="J271" s="5"/>
      <c r="K271" s="5">
        <v>1</v>
      </c>
      <c r="L271" s="4" t="str">
        <f>VLOOKUP(IF(ISBLANK(J271),C271,LEFT(J271,IFERROR(FIND("_",LEFT(J271,4)),1)-1)),{"","fact";"c","reset";"tc","reset";"ec","reset";"tec","fact";"c32","rate";"c64","rate";"cmpd","";"ec32","diff";"ec64","diff";"f","fact";"family","";"n","raw";"s",""},2,FALSE)</f>
        <v>rate</v>
      </c>
      <c r="M271" s="4" t="str">
        <f t="shared" si="16"/>
        <v/>
      </c>
      <c r="N271" s="5" t="str">
        <f t="shared" si="17"/>
        <v/>
      </c>
      <c r="O271" s="5" t="str">
        <f t="shared" si="18"/>
        <v/>
      </c>
      <c r="P271" s="5" t="str">
        <f t="shared" si="19"/>
        <v/>
      </c>
      <c r="Q271" s="20" t="str">
        <f>IF(ISNUMBER(FIND(VLOOKUP(A271,'CA Mapping'!$A$3:$C$10000,1),A271)),VLOOKUP(A271,'CA Mapping'!$A$3:$C$10000,2),"")</f>
        <v>Core Platforms</v>
      </c>
      <c r="R271" s="20" t="str">
        <f>IF(ISNUMBER(FIND(VLOOKUP(A271,'CA Mapping'!$A$3:$C$10000,1),A271)),VLOOKUP(A271,'CA Mapping'!$A$3:$C$10000,3),"")</f>
        <v>Hassey, John</v>
      </c>
      <c r="S271" s="1" t="str">
        <f>IF(ISNUMBER(FIND(VLOOKUP(A271,'Source Code Mapping'!$A$2:$B$10003,1),A271)),VLOOKUP(A271,'Source Code Mapping'!$A$2:$B$10003,2),"")</f>
        <v>safe/catmerge/services/cmid/driver/CmiPeerChannel.cpp</v>
      </c>
    </row>
    <row r="272" spans="1:19">
      <c r="A272" s="5" t="s">
        <v>717</v>
      </c>
      <c r="B272" s="5" t="s">
        <v>29</v>
      </c>
      <c r="C272" s="5" t="s">
        <v>221</v>
      </c>
      <c r="D272" s="5" t="s">
        <v>718</v>
      </c>
      <c r="E272" s="5" t="s">
        <v>719</v>
      </c>
      <c r="F272" s="5" t="s">
        <v>380</v>
      </c>
      <c r="G272" s="5">
        <v>16</v>
      </c>
      <c r="H272" s="5" t="s">
        <v>27</v>
      </c>
      <c r="I272" s="5"/>
      <c r="J272" s="5"/>
      <c r="K272" s="5">
        <v>1</v>
      </c>
      <c r="L272" s="4" t="str">
        <f>VLOOKUP(IF(ISBLANK(J272),C272,LEFT(J272,IFERROR(FIND("_",LEFT(J272,4)),1)-1)),{"","fact";"c","reset";"tc","reset";"ec","reset";"tec","fact";"c32","rate";"c64","rate";"cmpd","";"ec32","diff";"ec64","diff";"f","fact";"family","";"n","raw";"s",""},2,FALSE)</f>
        <v>diff</v>
      </c>
      <c r="M272" s="4" t="str">
        <f t="shared" si="16"/>
        <v/>
      </c>
      <c r="N272" s="5" t="str">
        <f t="shared" si="17"/>
        <v/>
      </c>
      <c r="O272" s="5" t="str">
        <f t="shared" si="18"/>
        <v/>
      </c>
      <c r="P272" s="5" t="str">
        <f t="shared" si="19"/>
        <v/>
      </c>
      <c r="Q272" s="20" t="str">
        <f>IF(ISNUMBER(FIND(VLOOKUP(A272,'CA Mapping'!$A$3:$C$10000,1),A272)),VLOOKUP(A272,'CA Mapping'!$A$3:$C$10000,2),"")</f>
        <v>Core Platforms</v>
      </c>
      <c r="R272" s="20" t="str">
        <f>IF(ISNUMBER(FIND(VLOOKUP(A272,'CA Mapping'!$A$3:$C$10000,1),A272)),VLOOKUP(A272,'CA Mapping'!$A$3:$C$10000,3),"")</f>
        <v>Hassey, John</v>
      </c>
      <c r="S272" s="1" t="str">
        <f>IF(ISNUMBER(FIND(VLOOKUP(A272,'Source Code Mapping'!$A$2:$B$10003,1),A272)),VLOOKUP(A272,'Source Code Mapping'!$A$2:$B$10003,2),"")</f>
        <v>safe/catmerge/services/cmid/driver/CmiPeerChannel.cpp</v>
      </c>
    </row>
    <row r="273" spans="1:19">
      <c r="A273" s="5" t="s">
        <v>720</v>
      </c>
      <c r="B273" s="5" t="s">
        <v>29</v>
      </c>
      <c r="C273" s="5" t="s">
        <v>35</v>
      </c>
      <c r="D273" s="5" t="s">
        <v>721</v>
      </c>
      <c r="E273" s="5" t="s">
        <v>722</v>
      </c>
      <c r="F273" s="5"/>
      <c r="G273" s="5">
        <v>16</v>
      </c>
      <c r="H273" s="5" t="s">
        <v>27</v>
      </c>
      <c r="I273" s="5"/>
      <c r="J273" s="5"/>
      <c r="K273" s="5">
        <v>1</v>
      </c>
      <c r="L273" s="4" t="str">
        <f>VLOOKUP(IF(ISBLANK(J273),C273,LEFT(J273,IFERROR(FIND("_",LEFT(J273,4)),1)-1)),{"","fact";"c","reset";"tc","reset";"ec","reset";"tec","fact";"c32","rate";"c64","rate";"cmpd","";"ec32","diff";"ec64","diff";"f","fact";"family","";"n","raw";"s",""},2,FALSE)</f>
        <v>rate</v>
      </c>
      <c r="M273" s="4" t="str">
        <f t="shared" si="16"/>
        <v/>
      </c>
      <c r="N273" s="5" t="str">
        <f t="shared" si="17"/>
        <v/>
      </c>
      <c r="O273" s="5" t="str">
        <f t="shared" si="18"/>
        <v/>
      </c>
      <c r="P273" s="5" t="str">
        <f t="shared" si="19"/>
        <v/>
      </c>
      <c r="Q273" s="20" t="str">
        <f>IF(ISNUMBER(FIND(VLOOKUP(A273,'CA Mapping'!$A$3:$C$10000,1),A273)),VLOOKUP(A273,'CA Mapping'!$A$3:$C$10000,2),"")</f>
        <v>Core Platforms</v>
      </c>
      <c r="R273" s="20" t="str">
        <f>IF(ISNUMBER(FIND(VLOOKUP(A273,'CA Mapping'!$A$3:$C$10000,1),A273)),VLOOKUP(A273,'CA Mapping'!$A$3:$C$10000,3),"")</f>
        <v>Hassey, John</v>
      </c>
      <c r="S273" s="1" t="str">
        <f>IF(ISNUMBER(FIND(VLOOKUP(A273,'Source Code Mapping'!$A$2:$B$10003,1),A273)),VLOOKUP(A273,'Source Code Mapping'!$A$2:$B$10003,2),"")</f>
        <v>safe/catmerge/services/cmid/driver/CmiPeerChannel.cpp</v>
      </c>
    </row>
    <row r="274" spans="1:19">
      <c r="A274" s="5" t="s">
        <v>723</v>
      </c>
      <c r="B274" s="5" t="s">
        <v>29</v>
      </c>
      <c r="C274" s="5" t="s">
        <v>35</v>
      </c>
      <c r="D274" s="5" t="s">
        <v>724</v>
      </c>
      <c r="E274" s="5" t="s">
        <v>725</v>
      </c>
      <c r="F274" s="5"/>
      <c r="G274" s="5">
        <v>16</v>
      </c>
      <c r="H274" s="5" t="s">
        <v>27</v>
      </c>
      <c r="I274" s="5"/>
      <c r="J274" s="5"/>
      <c r="K274" s="5">
        <v>1</v>
      </c>
      <c r="L274" s="4" t="str">
        <f>VLOOKUP(IF(ISBLANK(J274),C274,LEFT(J274,IFERROR(FIND("_",LEFT(J274,4)),1)-1)),{"","fact";"c","reset";"tc","reset";"ec","reset";"tec","fact";"c32","rate";"c64","rate";"cmpd","";"ec32","diff";"ec64","diff";"f","fact";"family","";"n","raw";"s",""},2,FALSE)</f>
        <v>rate</v>
      </c>
      <c r="M274" s="4" t="str">
        <f t="shared" si="16"/>
        <v/>
      </c>
      <c r="N274" s="5" t="str">
        <f t="shared" si="17"/>
        <v/>
      </c>
      <c r="O274" s="5" t="str">
        <f t="shared" si="18"/>
        <v/>
      </c>
      <c r="P274" s="5" t="str">
        <f t="shared" si="19"/>
        <v/>
      </c>
      <c r="Q274" s="20" t="str">
        <f>IF(ISNUMBER(FIND(VLOOKUP(A274,'CA Mapping'!$A$3:$C$10000,1),A274)),VLOOKUP(A274,'CA Mapping'!$A$3:$C$10000,2),"")</f>
        <v>Core Platforms</v>
      </c>
      <c r="R274" s="20" t="str">
        <f>IF(ISNUMBER(FIND(VLOOKUP(A274,'CA Mapping'!$A$3:$C$10000,1),A274)),VLOOKUP(A274,'CA Mapping'!$A$3:$C$10000,3),"")</f>
        <v>Hassey, John</v>
      </c>
      <c r="S274" s="1" t="str">
        <f>IF(ISNUMBER(FIND(VLOOKUP(A274,'Source Code Mapping'!$A$2:$B$10003,1),A274)),VLOOKUP(A274,'Source Code Mapping'!$A$2:$B$10003,2),"")</f>
        <v>safe/catmerge/services/cmid/driver/CmiPeerChannel.cpp</v>
      </c>
    </row>
    <row r="275" spans="1:19">
      <c r="A275" s="5" t="s">
        <v>726</v>
      </c>
      <c r="B275" s="5" t="s">
        <v>29</v>
      </c>
      <c r="C275" s="5" t="s">
        <v>30</v>
      </c>
      <c r="D275" s="5" t="s">
        <v>727</v>
      </c>
      <c r="E275" s="5" t="s">
        <v>728</v>
      </c>
      <c r="F275" s="5"/>
      <c r="G275" s="5">
        <v>16</v>
      </c>
      <c r="H275" s="5" t="s">
        <v>27</v>
      </c>
      <c r="I275" s="5">
        <v>-1</v>
      </c>
      <c r="J275" s="5"/>
      <c r="K275" s="5">
        <v>1</v>
      </c>
      <c r="L275" s="4" t="str">
        <f>VLOOKUP(IF(ISBLANK(J275),C275,LEFT(J275,IFERROR(FIND("_",LEFT(J275,4)),1)-1)),{"","fact";"c","reset";"tc","reset";"ec","reset";"tec","fact";"c32","rate";"c64","rate";"cmpd","";"ec32","diff";"ec64","diff";"f","fact";"family","";"n","raw";"s",""},2,FALSE)</f>
        <v/>
      </c>
      <c r="M275" s="4" t="str">
        <f t="shared" si="16"/>
        <v/>
      </c>
      <c r="N275" s="5" t="str">
        <f t="shared" si="17"/>
        <v/>
      </c>
      <c r="O275" s="5" t="str">
        <f t="shared" si="18"/>
        <v/>
      </c>
      <c r="P275" s="5" t="str">
        <f t="shared" si="19"/>
        <v/>
      </c>
      <c r="Q275" s="20" t="str">
        <f>IF(ISNUMBER(FIND(VLOOKUP(A275,'CA Mapping'!$A$3:$C$10000,1),A275)),VLOOKUP(A275,'CA Mapping'!$A$3:$C$10000,2),"")</f>
        <v>Core Platforms</v>
      </c>
      <c r="R275" s="20" t="str">
        <f>IF(ISNUMBER(FIND(VLOOKUP(A275,'CA Mapping'!$A$3:$C$10000,1),A275)),VLOOKUP(A275,'CA Mapping'!$A$3:$C$10000,3),"")</f>
        <v>Hassey, John</v>
      </c>
      <c r="S275" s="1" t="str">
        <f>IF(ISNUMBER(FIND(VLOOKUP(A275,'Source Code Mapping'!$A$2:$B$10003,1),A275)),VLOOKUP(A275,'Source Code Mapping'!$A$2:$B$10003,2),"")</f>
        <v>safe/catmerge/services/cmid/driver/CmiPeerChannel.cpp</v>
      </c>
    </row>
    <row r="276" spans="1:19">
      <c r="A276" s="5" t="s">
        <v>729</v>
      </c>
      <c r="B276" s="5" t="s">
        <v>29</v>
      </c>
      <c r="C276" s="5" t="s">
        <v>35</v>
      </c>
      <c r="D276" s="5" t="s">
        <v>730</v>
      </c>
      <c r="E276" s="5" t="s">
        <v>731</v>
      </c>
      <c r="F276" s="5"/>
      <c r="G276" s="5">
        <v>-1</v>
      </c>
      <c r="H276" s="5" t="s">
        <v>27</v>
      </c>
      <c r="I276" s="5">
        <v>-1</v>
      </c>
      <c r="J276" s="5"/>
      <c r="K276" s="5">
        <v>1</v>
      </c>
      <c r="L276" s="4" t="str">
        <f>VLOOKUP(IF(ISBLANK(J276),C276,LEFT(J276,IFERROR(FIND("_",LEFT(J276,4)),1)-1)),{"","fact";"c","reset";"tc","reset";"ec","reset";"tec","fact";"c32","rate";"c64","rate";"cmpd","";"ec32","diff";"ec64","diff";"f","fact";"family","";"n","raw";"s",""},2,FALSE)</f>
        <v>rate</v>
      </c>
      <c r="M276" s="4" t="str">
        <f t="shared" si="16"/>
        <v/>
      </c>
      <c r="N276" s="5" t="str">
        <f t="shared" si="17"/>
        <v/>
      </c>
      <c r="O276" s="5" t="str">
        <f t="shared" si="18"/>
        <v/>
      </c>
      <c r="P276" s="5" t="str">
        <f t="shared" si="19"/>
        <v/>
      </c>
      <c r="Q276" s="20" t="str">
        <f>IF(ISNUMBER(FIND(VLOOKUP(A276,'CA Mapping'!$A$3:$C$10000,1),A276)),VLOOKUP(A276,'CA Mapping'!$A$3:$C$10000,2),"")</f>
        <v>Core Platforms</v>
      </c>
      <c r="R276" s="20" t="str">
        <f>IF(ISNUMBER(FIND(VLOOKUP(A276,'CA Mapping'!$A$3:$C$10000,1),A276)),VLOOKUP(A276,'CA Mapping'!$A$3:$C$10000,3),"")</f>
        <v>Hassey, John</v>
      </c>
      <c r="S276" s="1" t="str">
        <f>IF(ISNUMBER(FIND(VLOOKUP(A276,'Source Code Mapping'!$A$2:$B$10003,1),A276)),VLOOKUP(A276,'Source Code Mapping'!$A$2:$B$10003,2),"")</f>
        <v>safe/catmerge/services/cmid/driver/CmiPeerChannel.cpp</v>
      </c>
    </row>
    <row r="277" spans="1:19">
      <c r="A277" s="5" t="s">
        <v>732</v>
      </c>
      <c r="B277" s="5" t="s">
        <v>29</v>
      </c>
      <c r="C277" s="5" t="s">
        <v>221</v>
      </c>
      <c r="D277" s="5" t="s">
        <v>733</v>
      </c>
      <c r="E277" s="5" t="s">
        <v>734</v>
      </c>
      <c r="F277" s="5" t="s">
        <v>380</v>
      </c>
      <c r="G277" s="5">
        <v>16</v>
      </c>
      <c r="H277" s="5" t="s">
        <v>27</v>
      </c>
      <c r="I277" s="5"/>
      <c r="J277" s="5"/>
      <c r="K277" s="5">
        <v>1</v>
      </c>
      <c r="L277" s="4" t="str">
        <f>VLOOKUP(IF(ISBLANK(J277),C277,LEFT(J277,IFERROR(FIND("_",LEFT(J277,4)),1)-1)),{"","fact";"c","reset";"tc","reset";"ec","reset";"tec","fact";"c32","rate";"c64","rate";"cmpd","";"ec32","diff";"ec64","diff";"f","fact";"family","";"n","raw";"s",""},2,FALSE)</f>
        <v>diff</v>
      </c>
      <c r="M277" s="4" t="str">
        <f t="shared" si="16"/>
        <v/>
      </c>
      <c r="N277" s="5" t="str">
        <f t="shared" si="17"/>
        <v/>
      </c>
      <c r="O277" s="5" t="str">
        <f t="shared" si="18"/>
        <v/>
      </c>
      <c r="P277" s="5" t="str">
        <f t="shared" si="19"/>
        <v/>
      </c>
      <c r="Q277" s="20" t="str">
        <f>IF(ISNUMBER(FIND(VLOOKUP(A277,'CA Mapping'!$A$3:$C$10000,1),A277)),VLOOKUP(A277,'CA Mapping'!$A$3:$C$10000,2),"")</f>
        <v>Core Platforms</v>
      </c>
      <c r="R277" s="20" t="str">
        <f>IF(ISNUMBER(FIND(VLOOKUP(A277,'CA Mapping'!$A$3:$C$10000,1),A277)),VLOOKUP(A277,'CA Mapping'!$A$3:$C$10000,3),"")</f>
        <v>Hassey, John</v>
      </c>
      <c r="S277" s="1" t="str">
        <f>IF(ISNUMBER(FIND(VLOOKUP(A277,'Source Code Mapping'!$A$2:$B$10003,1),A277)),VLOOKUP(A277,'Source Code Mapping'!$A$2:$B$10003,2),"")</f>
        <v>safe/catmerge/services/cmid/driver/CmiPeerChannel.cpp</v>
      </c>
    </row>
    <row r="278" spans="1:19">
      <c r="A278" s="5" t="s">
        <v>735</v>
      </c>
      <c r="B278" s="5" t="s">
        <v>29</v>
      </c>
      <c r="C278" s="5" t="s">
        <v>35</v>
      </c>
      <c r="D278" s="5" t="s">
        <v>736</v>
      </c>
      <c r="E278" s="5" t="s">
        <v>737</v>
      </c>
      <c r="F278" s="5"/>
      <c r="G278" s="5">
        <v>16</v>
      </c>
      <c r="H278" s="5" t="s">
        <v>27</v>
      </c>
      <c r="I278" s="5"/>
      <c r="J278" s="5"/>
      <c r="K278" s="5">
        <v>1</v>
      </c>
      <c r="L278" s="4" t="str">
        <f>VLOOKUP(IF(ISBLANK(J278),C278,LEFT(J278,IFERROR(FIND("_",LEFT(J278,4)),1)-1)),{"","fact";"c","reset";"tc","reset";"ec","reset";"tec","fact";"c32","rate";"c64","rate";"cmpd","";"ec32","diff";"ec64","diff";"f","fact";"family","";"n","raw";"s",""},2,FALSE)</f>
        <v>rate</v>
      </c>
      <c r="M278" s="4" t="str">
        <f t="shared" si="16"/>
        <v/>
      </c>
      <c r="N278" s="5" t="str">
        <f t="shared" si="17"/>
        <v/>
      </c>
      <c r="O278" s="5" t="str">
        <f t="shared" si="18"/>
        <v/>
      </c>
      <c r="P278" s="5" t="str">
        <f t="shared" si="19"/>
        <v/>
      </c>
      <c r="Q278" s="20" t="str">
        <f>IF(ISNUMBER(FIND(VLOOKUP(A278,'CA Mapping'!$A$3:$C$10000,1),A278)),VLOOKUP(A278,'CA Mapping'!$A$3:$C$10000,2),"")</f>
        <v>Core Platforms</v>
      </c>
      <c r="R278" s="20" t="str">
        <f>IF(ISNUMBER(FIND(VLOOKUP(A278,'CA Mapping'!$A$3:$C$10000,1),A278)),VLOOKUP(A278,'CA Mapping'!$A$3:$C$10000,3),"")</f>
        <v>Hassey, John</v>
      </c>
      <c r="S278" s="1" t="str">
        <f>IF(ISNUMBER(FIND(VLOOKUP(A278,'Source Code Mapping'!$A$2:$B$10003,1),A278)),VLOOKUP(A278,'Source Code Mapping'!$A$2:$B$10003,2),"")</f>
        <v>safe/catmerge/services/cmid/driver/CmiPeerChannel.cpp</v>
      </c>
    </row>
    <row r="279" spans="1:19">
      <c r="A279" s="5" t="s">
        <v>738</v>
      </c>
      <c r="B279" s="5" t="s">
        <v>29</v>
      </c>
      <c r="C279" s="5" t="s">
        <v>35</v>
      </c>
      <c r="D279" s="5" t="s">
        <v>739</v>
      </c>
      <c r="E279" s="5" t="s">
        <v>740</v>
      </c>
      <c r="F279" s="5"/>
      <c r="G279" s="5">
        <v>16</v>
      </c>
      <c r="H279" s="5" t="s">
        <v>27</v>
      </c>
      <c r="I279" s="5"/>
      <c r="J279" s="5"/>
      <c r="K279" s="5">
        <v>1</v>
      </c>
      <c r="L279" s="4" t="str">
        <f>VLOOKUP(IF(ISBLANK(J279),C279,LEFT(J279,IFERROR(FIND("_",LEFT(J279,4)),1)-1)),{"","fact";"c","reset";"tc","reset";"ec","reset";"tec","fact";"c32","rate";"c64","rate";"cmpd","";"ec32","diff";"ec64","diff";"f","fact";"family","";"n","raw";"s",""},2,FALSE)</f>
        <v>rate</v>
      </c>
      <c r="M279" s="4" t="str">
        <f t="shared" si="16"/>
        <v/>
      </c>
      <c r="N279" s="5" t="str">
        <f t="shared" si="17"/>
        <v/>
      </c>
      <c r="O279" s="5" t="str">
        <f t="shared" si="18"/>
        <v/>
      </c>
      <c r="P279" s="5" t="str">
        <f t="shared" si="19"/>
        <v/>
      </c>
      <c r="Q279" s="20" t="str">
        <f>IF(ISNUMBER(FIND(VLOOKUP(A279,'CA Mapping'!$A$3:$C$10000,1),A279)),VLOOKUP(A279,'CA Mapping'!$A$3:$C$10000,2),"")</f>
        <v>Core Platforms</v>
      </c>
      <c r="R279" s="20" t="str">
        <f>IF(ISNUMBER(FIND(VLOOKUP(A279,'CA Mapping'!$A$3:$C$10000,1),A279)),VLOOKUP(A279,'CA Mapping'!$A$3:$C$10000,3),"")</f>
        <v>Hassey, John</v>
      </c>
      <c r="S279" s="1" t="str">
        <f>IF(ISNUMBER(FIND(VLOOKUP(A279,'Source Code Mapping'!$A$2:$B$10003,1),A279)),VLOOKUP(A279,'Source Code Mapping'!$A$2:$B$10003,2),"")</f>
        <v>safe/catmerge/services/cmid/driver/CmiPeerChannel.cpp</v>
      </c>
    </row>
    <row r="280" spans="1:19">
      <c r="A280" s="5" t="s">
        <v>741</v>
      </c>
      <c r="B280" s="5" t="s">
        <v>29</v>
      </c>
      <c r="C280" s="5" t="s">
        <v>35</v>
      </c>
      <c r="D280" s="5" t="s">
        <v>742</v>
      </c>
      <c r="E280" s="5" t="s">
        <v>743</v>
      </c>
      <c r="F280" s="5" t="s">
        <v>371</v>
      </c>
      <c r="G280" s="5">
        <v>16</v>
      </c>
      <c r="H280" s="5" t="s">
        <v>27</v>
      </c>
      <c r="I280" s="5"/>
      <c r="J280" s="5"/>
      <c r="K280" s="5">
        <v>1024</v>
      </c>
      <c r="L280" s="4" t="str">
        <f>VLOOKUP(IF(ISBLANK(J280),C280,LEFT(J280,IFERROR(FIND("_",LEFT(J280,4)),1)-1)),{"","fact";"c","reset";"tc","reset";"ec","reset";"tec","fact";"c32","rate";"c64","rate";"cmpd","";"ec32","diff";"ec64","diff";"f","fact";"family","";"n","raw";"s",""},2,FALSE)</f>
        <v>rate</v>
      </c>
      <c r="M280" s="4" t="str">
        <f t="shared" si="16"/>
        <v/>
      </c>
      <c r="N280" s="5" t="str">
        <f t="shared" si="17"/>
        <v/>
      </c>
      <c r="O280" s="5" t="str">
        <f t="shared" si="18"/>
        <v/>
      </c>
      <c r="P280" s="5" t="str">
        <f t="shared" si="19"/>
        <v/>
      </c>
      <c r="Q280" s="20" t="str">
        <f>IF(ISNUMBER(FIND(VLOOKUP(A280,'CA Mapping'!$A$3:$C$10000,1),A280)),VLOOKUP(A280,'CA Mapping'!$A$3:$C$10000,2),"")</f>
        <v>Core Platforms</v>
      </c>
      <c r="R280" s="20" t="str">
        <f>IF(ISNUMBER(FIND(VLOOKUP(A280,'CA Mapping'!$A$3:$C$10000,1),A280)),VLOOKUP(A280,'CA Mapping'!$A$3:$C$10000,3),"")</f>
        <v>Hassey, John</v>
      </c>
      <c r="S280" s="1" t="str">
        <f>IF(ISNUMBER(FIND(VLOOKUP(A280,'Source Code Mapping'!$A$2:$B$10003,1),A280)),VLOOKUP(A280,'Source Code Mapping'!$A$2:$B$10003,2),"")</f>
        <v>safe/catmerge/services/cmid/driver/CmiPeerChannel.cpp</v>
      </c>
    </row>
    <row r="281" spans="1:19">
      <c r="A281" s="5" t="s">
        <v>744</v>
      </c>
      <c r="B281" s="5" t="s">
        <v>29</v>
      </c>
      <c r="C281" s="5" t="s">
        <v>35</v>
      </c>
      <c r="D281" s="5" t="s">
        <v>745</v>
      </c>
      <c r="E281" s="5" t="s">
        <v>746</v>
      </c>
      <c r="F281" s="5"/>
      <c r="G281" s="5">
        <v>16</v>
      </c>
      <c r="H281" s="5" t="s">
        <v>27</v>
      </c>
      <c r="I281" s="5"/>
      <c r="J281" s="5"/>
      <c r="K281" s="5">
        <v>1</v>
      </c>
      <c r="L281" s="4" t="str">
        <f>VLOOKUP(IF(ISBLANK(J281),C281,LEFT(J281,IFERROR(FIND("_",LEFT(J281,4)),1)-1)),{"","fact";"c","reset";"tc","reset";"ec","reset";"tec","fact";"c32","rate";"c64","rate";"cmpd","";"ec32","diff";"ec64","diff";"f","fact";"family","";"n","raw";"s",""},2,FALSE)</f>
        <v>rate</v>
      </c>
      <c r="M281" s="4" t="str">
        <f t="shared" si="16"/>
        <v/>
      </c>
      <c r="N281" s="5" t="str">
        <f t="shared" si="17"/>
        <v/>
      </c>
      <c r="O281" s="5" t="str">
        <f t="shared" si="18"/>
        <v/>
      </c>
      <c r="P281" s="5" t="str">
        <f t="shared" si="19"/>
        <v/>
      </c>
      <c r="Q281" s="20" t="str">
        <f>IF(ISNUMBER(FIND(VLOOKUP(A281,'CA Mapping'!$A$3:$C$10000,1),A281)),VLOOKUP(A281,'CA Mapping'!$A$3:$C$10000,2),"")</f>
        <v>Core Platforms</v>
      </c>
      <c r="R281" s="20" t="str">
        <f>IF(ISNUMBER(FIND(VLOOKUP(A281,'CA Mapping'!$A$3:$C$10000,1),A281)),VLOOKUP(A281,'CA Mapping'!$A$3:$C$10000,3),"")</f>
        <v>Hassey, John</v>
      </c>
      <c r="S281" s="1" t="str">
        <f>IF(ISNUMBER(FIND(VLOOKUP(A281,'Source Code Mapping'!$A$2:$B$10003,1),A281)),VLOOKUP(A281,'Source Code Mapping'!$A$2:$B$10003,2),"")</f>
        <v>safe/catmerge/services/cmid/driver/CmiPeerChannel.cpp</v>
      </c>
    </row>
    <row r="282" spans="1:19">
      <c r="A282" s="5" t="s">
        <v>747</v>
      </c>
      <c r="B282" s="5" t="s">
        <v>29</v>
      </c>
      <c r="C282" s="5" t="s">
        <v>35</v>
      </c>
      <c r="D282" s="5" t="s">
        <v>748</v>
      </c>
      <c r="E282" s="5" t="s">
        <v>749</v>
      </c>
      <c r="F282" s="5"/>
      <c r="G282" s="5">
        <v>16</v>
      </c>
      <c r="H282" s="5" t="s">
        <v>27</v>
      </c>
      <c r="I282" s="5"/>
      <c r="J282" s="5"/>
      <c r="K282" s="5">
        <v>1</v>
      </c>
      <c r="L282" s="4" t="str">
        <f>VLOOKUP(IF(ISBLANK(J282),C282,LEFT(J282,IFERROR(FIND("_",LEFT(J282,4)),1)-1)),{"","fact";"c","reset";"tc","reset";"ec","reset";"tec","fact";"c32","rate";"c64","rate";"cmpd","";"ec32","diff";"ec64","diff";"f","fact";"family","";"n","raw";"s",""},2,FALSE)</f>
        <v>rate</v>
      </c>
      <c r="M282" s="4" t="str">
        <f t="shared" si="16"/>
        <v/>
      </c>
      <c r="N282" s="5" t="str">
        <f t="shared" si="17"/>
        <v/>
      </c>
      <c r="O282" s="5" t="str">
        <f t="shared" si="18"/>
        <v/>
      </c>
      <c r="P282" s="5" t="str">
        <f t="shared" si="19"/>
        <v/>
      </c>
      <c r="Q282" s="20" t="str">
        <f>IF(ISNUMBER(FIND(VLOOKUP(A282,'CA Mapping'!$A$3:$C$10000,1),A282)),VLOOKUP(A282,'CA Mapping'!$A$3:$C$10000,2),"")</f>
        <v>Core Platforms</v>
      </c>
      <c r="R282" s="20" t="str">
        <f>IF(ISNUMBER(FIND(VLOOKUP(A282,'CA Mapping'!$A$3:$C$10000,1),A282)),VLOOKUP(A282,'CA Mapping'!$A$3:$C$10000,3),"")</f>
        <v>Hassey, John</v>
      </c>
      <c r="S282" s="1" t="str">
        <f>IF(ISNUMBER(FIND(VLOOKUP(A282,'Source Code Mapping'!$A$2:$B$10003,1),A282)),VLOOKUP(A282,'Source Code Mapping'!$A$2:$B$10003,2),"")</f>
        <v>safe/catmerge/services/cmid/driver/CmiPeerChannel.cpp</v>
      </c>
    </row>
    <row r="283" spans="1:19">
      <c r="A283" s="5" t="s">
        <v>750</v>
      </c>
      <c r="B283" s="5" t="s">
        <v>29</v>
      </c>
      <c r="C283" s="5" t="s">
        <v>35</v>
      </c>
      <c r="D283" s="5" t="s">
        <v>751</v>
      </c>
      <c r="E283" s="5" t="s">
        <v>752</v>
      </c>
      <c r="F283" s="5"/>
      <c r="G283" s="5">
        <v>16</v>
      </c>
      <c r="H283" s="5" t="s">
        <v>27</v>
      </c>
      <c r="I283" s="5"/>
      <c r="J283" s="5"/>
      <c r="K283" s="5">
        <v>1</v>
      </c>
      <c r="L283" s="4" t="str">
        <f>VLOOKUP(IF(ISBLANK(J283),C283,LEFT(J283,IFERROR(FIND("_",LEFT(J283,4)),1)-1)),{"","fact";"c","reset";"tc","reset";"ec","reset";"tec","fact";"c32","rate";"c64","rate";"cmpd","";"ec32","diff";"ec64","diff";"f","fact";"family","";"n","raw";"s",""},2,FALSE)</f>
        <v>rate</v>
      </c>
      <c r="M283" s="4" t="str">
        <f t="shared" si="16"/>
        <v/>
      </c>
      <c r="N283" s="5" t="str">
        <f t="shared" si="17"/>
        <v/>
      </c>
      <c r="O283" s="5" t="str">
        <f t="shared" si="18"/>
        <v/>
      </c>
      <c r="P283" s="5" t="str">
        <f t="shared" si="19"/>
        <v/>
      </c>
      <c r="Q283" s="20" t="str">
        <f>IF(ISNUMBER(FIND(VLOOKUP(A283,'CA Mapping'!$A$3:$C$10000,1),A283)),VLOOKUP(A283,'CA Mapping'!$A$3:$C$10000,2),"")</f>
        <v>Core Platforms</v>
      </c>
      <c r="R283" s="20" t="str">
        <f>IF(ISNUMBER(FIND(VLOOKUP(A283,'CA Mapping'!$A$3:$C$10000,1),A283)),VLOOKUP(A283,'CA Mapping'!$A$3:$C$10000,3),"")</f>
        <v>Hassey, John</v>
      </c>
      <c r="S283" s="1" t="str">
        <f>IF(ISNUMBER(FIND(VLOOKUP(A283,'Source Code Mapping'!$A$2:$B$10003,1),A283)),VLOOKUP(A283,'Source Code Mapping'!$A$2:$B$10003,2),"")</f>
        <v>safe/catmerge/services/cmid/driver/CmiPeerChannel.cpp</v>
      </c>
    </row>
    <row r="284" spans="1:19">
      <c r="A284" s="5" t="s">
        <v>753</v>
      </c>
      <c r="B284" s="5" t="s">
        <v>29</v>
      </c>
      <c r="C284" s="5" t="s">
        <v>35</v>
      </c>
      <c r="D284" s="5" t="s">
        <v>754</v>
      </c>
      <c r="E284" s="5" t="s">
        <v>755</v>
      </c>
      <c r="F284" s="5"/>
      <c r="G284" s="5">
        <v>16</v>
      </c>
      <c r="H284" s="5" t="s">
        <v>27</v>
      </c>
      <c r="I284" s="5"/>
      <c r="J284" s="5"/>
      <c r="K284" s="5">
        <v>1</v>
      </c>
      <c r="L284" s="4" t="str">
        <f>VLOOKUP(IF(ISBLANK(J284),C284,LEFT(J284,IFERROR(FIND("_",LEFT(J284,4)),1)-1)),{"","fact";"c","reset";"tc","reset";"ec","reset";"tec","fact";"c32","rate";"c64","rate";"cmpd","";"ec32","diff";"ec64","diff";"f","fact";"family","";"n","raw";"s",""},2,FALSE)</f>
        <v>rate</v>
      </c>
      <c r="M284" s="4" t="str">
        <f t="shared" si="16"/>
        <v/>
      </c>
      <c r="N284" s="5" t="str">
        <f t="shared" si="17"/>
        <v/>
      </c>
      <c r="O284" s="5" t="str">
        <f t="shared" si="18"/>
        <v/>
      </c>
      <c r="P284" s="5" t="str">
        <f t="shared" si="19"/>
        <v/>
      </c>
      <c r="Q284" s="20" t="str">
        <f>IF(ISNUMBER(FIND(VLOOKUP(A284,'CA Mapping'!$A$3:$C$10000,1),A284)),VLOOKUP(A284,'CA Mapping'!$A$3:$C$10000,2),"")</f>
        <v>Core Platforms</v>
      </c>
      <c r="R284" s="20" t="str">
        <f>IF(ISNUMBER(FIND(VLOOKUP(A284,'CA Mapping'!$A$3:$C$10000,1),A284)),VLOOKUP(A284,'CA Mapping'!$A$3:$C$10000,3),"")</f>
        <v>Hassey, John</v>
      </c>
      <c r="S284" s="1" t="str">
        <f>IF(ISNUMBER(FIND(VLOOKUP(A284,'Source Code Mapping'!$A$2:$B$10003,1),A284)),VLOOKUP(A284,'Source Code Mapping'!$A$2:$B$10003,2),"")</f>
        <v>safe/catmerge/services/cmid/driver/CmiPeerChannel.cpp</v>
      </c>
    </row>
    <row r="285" spans="1:19">
      <c r="A285" s="5" t="s">
        <v>756</v>
      </c>
      <c r="B285" s="5" t="s">
        <v>29</v>
      </c>
      <c r="C285" s="5" t="s">
        <v>35</v>
      </c>
      <c r="D285" s="5" t="s">
        <v>757</v>
      </c>
      <c r="E285" s="5" t="s">
        <v>758</v>
      </c>
      <c r="F285" s="5"/>
      <c r="G285" s="5">
        <v>16</v>
      </c>
      <c r="H285" s="5" t="s">
        <v>27</v>
      </c>
      <c r="I285" s="5"/>
      <c r="J285" s="5"/>
      <c r="K285" s="5">
        <v>1</v>
      </c>
      <c r="L285" s="4" t="str">
        <f>VLOOKUP(IF(ISBLANK(J285),C285,LEFT(J285,IFERROR(FIND("_",LEFT(J285,4)),1)-1)),{"","fact";"c","reset";"tc","reset";"ec","reset";"tec","fact";"c32","rate";"c64","rate";"cmpd","";"ec32","diff";"ec64","diff";"f","fact";"family","";"n","raw";"s",""},2,FALSE)</f>
        <v>rate</v>
      </c>
      <c r="M285" s="4" t="str">
        <f t="shared" si="16"/>
        <v/>
      </c>
      <c r="N285" s="5" t="str">
        <f t="shared" si="17"/>
        <v/>
      </c>
      <c r="O285" s="5" t="str">
        <f t="shared" si="18"/>
        <v/>
      </c>
      <c r="P285" s="5" t="str">
        <f t="shared" si="19"/>
        <v/>
      </c>
      <c r="Q285" s="20" t="str">
        <f>IF(ISNUMBER(FIND(VLOOKUP(A285,'CA Mapping'!$A$3:$C$10000,1),A285)),VLOOKUP(A285,'CA Mapping'!$A$3:$C$10000,2),"")</f>
        <v>Core Platforms</v>
      </c>
      <c r="R285" s="20" t="str">
        <f>IF(ISNUMBER(FIND(VLOOKUP(A285,'CA Mapping'!$A$3:$C$10000,1),A285)),VLOOKUP(A285,'CA Mapping'!$A$3:$C$10000,3),"")</f>
        <v>Hassey, John</v>
      </c>
      <c r="S285" s="1" t="str">
        <f>IF(ISNUMBER(FIND(VLOOKUP(A285,'Source Code Mapping'!$A$2:$B$10003,1),A285)),VLOOKUP(A285,'Source Code Mapping'!$A$2:$B$10003,2),"")</f>
        <v>safe/catmerge/services/cmid/driver/CmiPeerChannel.cpp</v>
      </c>
    </row>
    <row r="286" spans="1:19">
      <c r="A286" s="5" t="s">
        <v>759</v>
      </c>
      <c r="B286" s="5" t="s">
        <v>29</v>
      </c>
      <c r="C286" s="5" t="s">
        <v>35</v>
      </c>
      <c r="D286" s="5" t="s">
        <v>760</v>
      </c>
      <c r="E286" s="5" t="s">
        <v>761</v>
      </c>
      <c r="F286" s="5"/>
      <c r="G286" s="5">
        <v>16</v>
      </c>
      <c r="H286" s="5" t="s">
        <v>27</v>
      </c>
      <c r="I286" s="5"/>
      <c r="J286" s="5"/>
      <c r="K286" s="5">
        <v>1</v>
      </c>
      <c r="L286" s="4" t="str">
        <f>VLOOKUP(IF(ISBLANK(J286),C286,LEFT(J286,IFERROR(FIND("_",LEFT(J286,4)),1)-1)),{"","fact";"c","reset";"tc","reset";"ec","reset";"tec","fact";"c32","rate";"c64","rate";"cmpd","";"ec32","diff";"ec64","diff";"f","fact";"family","";"n","raw";"s",""},2,FALSE)</f>
        <v>rate</v>
      </c>
      <c r="M286" s="4" t="str">
        <f t="shared" si="16"/>
        <v/>
      </c>
      <c r="N286" s="5" t="str">
        <f t="shared" si="17"/>
        <v/>
      </c>
      <c r="O286" s="5" t="str">
        <f t="shared" si="18"/>
        <v/>
      </c>
      <c r="P286" s="5" t="str">
        <f t="shared" si="19"/>
        <v/>
      </c>
      <c r="Q286" s="20" t="str">
        <f>IF(ISNUMBER(FIND(VLOOKUP(A286,'CA Mapping'!$A$3:$C$10000,1),A286)),VLOOKUP(A286,'CA Mapping'!$A$3:$C$10000,2),"")</f>
        <v>Core Platforms</v>
      </c>
      <c r="R286" s="20" t="str">
        <f>IF(ISNUMBER(FIND(VLOOKUP(A286,'CA Mapping'!$A$3:$C$10000,1),A286)),VLOOKUP(A286,'CA Mapping'!$A$3:$C$10000,3),"")</f>
        <v>Hassey, John</v>
      </c>
      <c r="S286" s="1" t="str">
        <f>IF(ISNUMBER(FIND(VLOOKUP(A286,'Source Code Mapping'!$A$2:$B$10003,1),A286)),VLOOKUP(A286,'Source Code Mapping'!$A$2:$B$10003,2),"")</f>
        <v>safe/catmerge/services/cmid/driver/CmiPeerChannel.cpp</v>
      </c>
    </row>
    <row r="287" spans="1:19">
      <c r="A287" s="5" t="s">
        <v>762</v>
      </c>
      <c r="B287" s="5" t="s">
        <v>29</v>
      </c>
      <c r="C287" s="5" t="s">
        <v>35</v>
      </c>
      <c r="D287" s="5" t="s">
        <v>763</v>
      </c>
      <c r="E287" s="5" t="s">
        <v>764</v>
      </c>
      <c r="F287" s="5"/>
      <c r="G287" s="5">
        <v>16</v>
      </c>
      <c r="H287" s="5" t="s">
        <v>27</v>
      </c>
      <c r="I287" s="5"/>
      <c r="J287" s="5"/>
      <c r="K287" s="5">
        <v>1</v>
      </c>
      <c r="L287" s="4" t="str">
        <f>VLOOKUP(IF(ISBLANK(J287),C287,LEFT(J287,IFERROR(FIND("_",LEFT(J287,4)),1)-1)),{"","fact";"c","reset";"tc","reset";"ec","reset";"tec","fact";"c32","rate";"c64","rate";"cmpd","";"ec32","diff";"ec64","diff";"f","fact";"family","";"n","raw";"s",""},2,FALSE)</f>
        <v>rate</v>
      </c>
      <c r="M287" s="4" t="str">
        <f t="shared" si="16"/>
        <v/>
      </c>
      <c r="N287" s="5" t="str">
        <f t="shared" si="17"/>
        <v/>
      </c>
      <c r="O287" s="5" t="str">
        <f t="shared" si="18"/>
        <v/>
      </c>
      <c r="P287" s="5" t="str">
        <f t="shared" si="19"/>
        <v/>
      </c>
      <c r="Q287" s="20" t="str">
        <f>IF(ISNUMBER(FIND(VLOOKUP(A287,'CA Mapping'!$A$3:$C$10000,1),A287)),VLOOKUP(A287,'CA Mapping'!$A$3:$C$10000,2),"")</f>
        <v>Core Platforms</v>
      </c>
      <c r="R287" s="20" t="str">
        <f>IF(ISNUMBER(FIND(VLOOKUP(A287,'CA Mapping'!$A$3:$C$10000,1),A287)),VLOOKUP(A287,'CA Mapping'!$A$3:$C$10000,3),"")</f>
        <v>Hassey, John</v>
      </c>
      <c r="S287" s="1" t="str">
        <f>IF(ISNUMBER(FIND(VLOOKUP(A287,'Source Code Mapping'!$A$2:$B$10003,1),A287)),VLOOKUP(A287,'Source Code Mapping'!$A$2:$B$10003,2),"")</f>
        <v>safe/catmerge/services/cmid/driver/CmiPeerChannel.cpp</v>
      </c>
    </row>
    <row r="288" spans="1:19">
      <c r="A288" s="5" t="s">
        <v>765</v>
      </c>
      <c r="B288" s="5" t="s">
        <v>29</v>
      </c>
      <c r="C288" s="5" t="s">
        <v>35</v>
      </c>
      <c r="D288" s="5" t="s">
        <v>766</v>
      </c>
      <c r="E288" s="5" t="s">
        <v>767</v>
      </c>
      <c r="F288" s="5"/>
      <c r="G288" s="5">
        <v>16</v>
      </c>
      <c r="H288" s="5" t="s">
        <v>27</v>
      </c>
      <c r="I288" s="5"/>
      <c r="J288" s="5"/>
      <c r="K288" s="5">
        <v>1</v>
      </c>
      <c r="L288" s="4" t="str">
        <f>VLOOKUP(IF(ISBLANK(J288),C288,LEFT(J288,IFERROR(FIND("_",LEFT(J288,4)),1)-1)),{"","fact";"c","reset";"tc","reset";"ec","reset";"tec","fact";"c32","rate";"c64","rate";"cmpd","";"ec32","diff";"ec64","diff";"f","fact";"family","";"n","raw";"s",""},2,FALSE)</f>
        <v>rate</v>
      </c>
      <c r="M288" s="4" t="str">
        <f t="shared" si="16"/>
        <v/>
      </c>
      <c r="N288" s="5" t="str">
        <f t="shared" si="17"/>
        <v/>
      </c>
      <c r="O288" s="5" t="str">
        <f t="shared" si="18"/>
        <v/>
      </c>
      <c r="P288" s="5" t="str">
        <f t="shared" si="19"/>
        <v/>
      </c>
      <c r="Q288" s="20" t="str">
        <f>IF(ISNUMBER(FIND(VLOOKUP(A288,'CA Mapping'!$A$3:$C$10000,1),A288)),VLOOKUP(A288,'CA Mapping'!$A$3:$C$10000,2),"")</f>
        <v>Core Platforms</v>
      </c>
      <c r="R288" s="20" t="str">
        <f>IF(ISNUMBER(FIND(VLOOKUP(A288,'CA Mapping'!$A$3:$C$10000,1),A288)),VLOOKUP(A288,'CA Mapping'!$A$3:$C$10000,3),"")</f>
        <v>Hassey, John</v>
      </c>
      <c r="S288" s="1" t="str">
        <f>IF(ISNUMBER(FIND(VLOOKUP(A288,'Source Code Mapping'!$A$2:$B$10003,1),A288)),VLOOKUP(A288,'Source Code Mapping'!$A$2:$B$10003,2),"")</f>
        <v>safe/catmerge/services/cmid/driver/CmiPeerChannel.cpp</v>
      </c>
    </row>
    <row r="289" spans="1:19">
      <c r="A289" s="5" t="s">
        <v>768</v>
      </c>
      <c r="B289" s="5" t="s">
        <v>29</v>
      </c>
      <c r="C289" s="5" t="s">
        <v>35</v>
      </c>
      <c r="D289" s="5" t="s">
        <v>769</v>
      </c>
      <c r="E289" s="5" t="s">
        <v>770</v>
      </c>
      <c r="F289" s="5" t="s">
        <v>371</v>
      </c>
      <c r="G289" s="5">
        <v>16</v>
      </c>
      <c r="H289" s="5" t="s">
        <v>27</v>
      </c>
      <c r="I289" s="5"/>
      <c r="J289" s="5"/>
      <c r="K289" s="5">
        <v>1024</v>
      </c>
      <c r="L289" s="4" t="str">
        <f>VLOOKUP(IF(ISBLANK(J289),C289,LEFT(J289,IFERROR(FIND("_",LEFT(J289,4)),1)-1)),{"","fact";"c","reset";"tc","reset";"ec","reset";"tec","fact";"c32","rate";"c64","rate";"cmpd","";"ec32","diff";"ec64","diff";"f","fact";"family","";"n","raw";"s",""},2,FALSE)</f>
        <v>rate</v>
      </c>
      <c r="M289" s="4" t="str">
        <f t="shared" si="16"/>
        <v/>
      </c>
      <c r="N289" s="5" t="str">
        <f t="shared" si="17"/>
        <v/>
      </c>
      <c r="O289" s="5" t="str">
        <f t="shared" si="18"/>
        <v/>
      </c>
      <c r="P289" s="5" t="str">
        <f t="shared" si="19"/>
        <v/>
      </c>
      <c r="Q289" s="20" t="str">
        <f>IF(ISNUMBER(FIND(VLOOKUP(A289,'CA Mapping'!$A$3:$C$10000,1),A289)),VLOOKUP(A289,'CA Mapping'!$A$3:$C$10000,2),"")</f>
        <v>Core Platforms</v>
      </c>
      <c r="R289" s="20" t="str">
        <f>IF(ISNUMBER(FIND(VLOOKUP(A289,'CA Mapping'!$A$3:$C$10000,1),A289)),VLOOKUP(A289,'CA Mapping'!$A$3:$C$10000,3),"")</f>
        <v>Hassey, John</v>
      </c>
      <c r="S289" s="1" t="str">
        <f>IF(ISNUMBER(FIND(VLOOKUP(A289,'Source Code Mapping'!$A$2:$B$10003,1),A289)),VLOOKUP(A289,'Source Code Mapping'!$A$2:$B$10003,2),"")</f>
        <v>safe/catmerge/services/cmid/driver/CmiPeerChannel.cpp</v>
      </c>
    </row>
    <row r="290" spans="1:19">
      <c r="A290" s="5" t="s">
        <v>771</v>
      </c>
      <c r="B290" s="5" t="s">
        <v>29</v>
      </c>
      <c r="C290" s="5" t="s">
        <v>35</v>
      </c>
      <c r="D290" s="5" t="s">
        <v>772</v>
      </c>
      <c r="E290" s="5" t="s">
        <v>773</v>
      </c>
      <c r="F290" s="5"/>
      <c r="G290" s="5">
        <v>16</v>
      </c>
      <c r="H290" s="5" t="s">
        <v>27</v>
      </c>
      <c r="I290" s="5"/>
      <c r="J290" s="5"/>
      <c r="K290" s="5">
        <v>1</v>
      </c>
      <c r="L290" s="4" t="str">
        <f>VLOOKUP(IF(ISBLANK(J290),C290,LEFT(J290,IFERROR(FIND("_",LEFT(J290,4)),1)-1)),{"","fact";"c","reset";"tc","reset";"ec","reset";"tec","fact";"c32","rate";"c64","rate";"cmpd","";"ec32","diff";"ec64","diff";"f","fact";"family","";"n","raw";"s",""},2,FALSE)</f>
        <v>rate</v>
      </c>
      <c r="M290" s="4" t="str">
        <f t="shared" si="16"/>
        <v/>
      </c>
      <c r="N290" s="5" t="str">
        <f t="shared" si="17"/>
        <v/>
      </c>
      <c r="O290" s="5" t="str">
        <f t="shared" si="18"/>
        <v/>
      </c>
      <c r="P290" s="5" t="str">
        <f t="shared" si="19"/>
        <v/>
      </c>
      <c r="Q290" s="20" t="str">
        <f>IF(ISNUMBER(FIND(VLOOKUP(A290,'CA Mapping'!$A$3:$C$10000,1),A290)),VLOOKUP(A290,'CA Mapping'!$A$3:$C$10000,2),"")</f>
        <v>Core Platforms</v>
      </c>
      <c r="R290" s="20" t="str">
        <f>IF(ISNUMBER(FIND(VLOOKUP(A290,'CA Mapping'!$A$3:$C$10000,1),A290)),VLOOKUP(A290,'CA Mapping'!$A$3:$C$10000,3),"")</f>
        <v>Hassey, John</v>
      </c>
      <c r="S290" s="1" t="str">
        <f>IF(ISNUMBER(FIND(VLOOKUP(A290,'Source Code Mapping'!$A$2:$B$10003,1),A290)),VLOOKUP(A290,'Source Code Mapping'!$A$2:$B$10003,2),"")</f>
        <v>safe/catmerge/services/cmid/driver/CmiPeerChannel.cpp</v>
      </c>
    </row>
    <row r="291" spans="1:19">
      <c r="A291" s="5" t="s">
        <v>774</v>
      </c>
      <c r="B291" s="5" t="s">
        <v>29</v>
      </c>
      <c r="C291" s="5" t="s">
        <v>35</v>
      </c>
      <c r="D291" s="5" t="s">
        <v>775</v>
      </c>
      <c r="E291" s="5" t="s">
        <v>776</v>
      </c>
      <c r="F291" s="5"/>
      <c r="G291" s="5">
        <v>16</v>
      </c>
      <c r="H291" s="5" t="s">
        <v>27</v>
      </c>
      <c r="I291" s="5"/>
      <c r="J291" s="5"/>
      <c r="K291" s="5">
        <v>1</v>
      </c>
      <c r="L291" s="4" t="str">
        <f>VLOOKUP(IF(ISBLANK(J291),C291,LEFT(J291,IFERROR(FIND("_",LEFT(J291,4)),1)-1)),{"","fact";"c","reset";"tc","reset";"ec","reset";"tec","fact";"c32","rate";"c64","rate";"cmpd","";"ec32","diff";"ec64","diff";"f","fact";"family","";"n","raw";"s",""},2,FALSE)</f>
        <v>rate</v>
      </c>
      <c r="M291" s="4" t="str">
        <f t="shared" si="16"/>
        <v/>
      </c>
      <c r="N291" s="5" t="str">
        <f t="shared" si="17"/>
        <v/>
      </c>
      <c r="O291" s="5" t="str">
        <f t="shared" si="18"/>
        <v/>
      </c>
      <c r="P291" s="5" t="str">
        <f t="shared" si="19"/>
        <v/>
      </c>
      <c r="Q291" s="20" t="str">
        <f>IF(ISNUMBER(FIND(VLOOKUP(A291,'CA Mapping'!$A$3:$C$10000,1),A291)),VLOOKUP(A291,'CA Mapping'!$A$3:$C$10000,2),"")</f>
        <v>Core Platforms</v>
      </c>
      <c r="R291" s="20" t="str">
        <f>IF(ISNUMBER(FIND(VLOOKUP(A291,'CA Mapping'!$A$3:$C$10000,1),A291)),VLOOKUP(A291,'CA Mapping'!$A$3:$C$10000,3),"")</f>
        <v>Hassey, John</v>
      </c>
      <c r="S291" s="1" t="str">
        <f>IF(ISNUMBER(FIND(VLOOKUP(A291,'Source Code Mapping'!$A$2:$B$10003,1),A291)),VLOOKUP(A291,'Source Code Mapping'!$A$2:$B$10003,2),"")</f>
        <v>safe/catmerge/services/cmid/driver/CmiPeerChannel.cpp</v>
      </c>
    </row>
    <row r="292" spans="1:19">
      <c r="A292" s="5" t="s">
        <v>777</v>
      </c>
      <c r="B292" s="5" t="s">
        <v>29</v>
      </c>
      <c r="C292" s="5" t="s">
        <v>30</v>
      </c>
      <c r="D292" s="5" t="s">
        <v>778</v>
      </c>
      <c r="E292" s="5" t="s">
        <v>779</v>
      </c>
      <c r="F292" s="5"/>
      <c r="G292" s="5">
        <v>16</v>
      </c>
      <c r="H292" s="5" t="s">
        <v>27</v>
      </c>
      <c r="I292" s="5">
        <v>-1</v>
      </c>
      <c r="J292" s="5"/>
      <c r="K292" s="5">
        <v>1</v>
      </c>
      <c r="L292" s="4" t="str">
        <f>VLOOKUP(IF(ISBLANK(J292),C292,LEFT(J292,IFERROR(FIND("_",LEFT(J292,4)),1)-1)),{"","fact";"c","reset";"tc","reset";"ec","reset";"tec","fact";"c32","rate";"c64","rate";"cmpd","";"ec32","diff";"ec64","diff";"f","fact";"family","";"n","raw";"s",""},2,FALSE)</f>
        <v/>
      </c>
      <c r="M292" s="4" t="str">
        <f t="shared" si="16"/>
        <v/>
      </c>
      <c r="N292" s="5" t="str">
        <f t="shared" si="17"/>
        <v/>
      </c>
      <c r="O292" s="5" t="str">
        <f t="shared" si="18"/>
        <v/>
      </c>
      <c r="P292" s="5" t="str">
        <f t="shared" si="19"/>
        <v/>
      </c>
      <c r="Q292" s="20" t="str">
        <f>IF(ISNUMBER(FIND(VLOOKUP(A292,'CA Mapping'!$A$3:$C$10000,1),A292)),VLOOKUP(A292,'CA Mapping'!$A$3:$C$10000,2),"")</f>
        <v>Core Platforms</v>
      </c>
      <c r="R292" s="20" t="str">
        <f>IF(ISNUMBER(FIND(VLOOKUP(A292,'CA Mapping'!$A$3:$C$10000,1),A292)),VLOOKUP(A292,'CA Mapping'!$A$3:$C$10000,3),"")</f>
        <v>Hassey, John</v>
      </c>
      <c r="S292" s="1" t="str">
        <f>IF(ISNUMBER(FIND(VLOOKUP(A292,'Source Code Mapping'!$A$2:$B$10003,1),A292)),VLOOKUP(A292,'Source Code Mapping'!$A$2:$B$10003,2),"")</f>
        <v>safe/catmerge/services/cmid/driver/CmiPeerChannel.cpp</v>
      </c>
    </row>
    <row r="293" spans="1:19">
      <c r="A293" s="5" t="s">
        <v>780</v>
      </c>
      <c r="B293" s="5" t="s">
        <v>29</v>
      </c>
      <c r="C293" s="5" t="s">
        <v>35</v>
      </c>
      <c r="D293" s="5" t="s">
        <v>781</v>
      </c>
      <c r="E293" s="5" t="s">
        <v>782</v>
      </c>
      <c r="F293" s="5"/>
      <c r="G293" s="5">
        <v>-1</v>
      </c>
      <c r="H293" s="5" t="s">
        <v>27</v>
      </c>
      <c r="I293" s="5">
        <v>-1</v>
      </c>
      <c r="J293" s="5"/>
      <c r="K293" s="5">
        <v>1</v>
      </c>
      <c r="L293" s="4" t="str">
        <f>VLOOKUP(IF(ISBLANK(J293),C293,LEFT(J293,IFERROR(FIND("_",LEFT(J293,4)),1)-1)),{"","fact";"c","reset";"tc","reset";"ec","reset";"tec","fact";"c32","rate";"c64","rate";"cmpd","";"ec32","diff";"ec64","diff";"f","fact";"family","";"n","raw";"s",""},2,FALSE)</f>
        <v>rate</v>
      </c>
      <c r="M293" s="4" t="str">
        <f t="shared" si="16"/>
        <v/>
      </c>
      <c r="N293" s="5" t="str">
        <f t="shared" si="17"/>
        <v/>
      </c>
      <c r="O293" s="5" t="str">
        <f t="shared" si="18"/>
        <v/>
      </c>
      <c r="P293" s="5" t="str">
        <f t="shared" si="19"/>
        <v/>
      </c>
      <c r="Q293" s="20" t="str">
        <f>IF(ISNUMBER(FIND(VLOOKUP(A293,'CA Mapping'!$A$3:$C$10000,1),A293)),VLOOKUP(A293,'CA Mapping'!$A$3:$C$10000,2),"")</f>
        <v>Core Platforms</v>
      </c>
      <c r="R293" s="20" t="str">
        <f>IF(ISNUMBER(FIND(VLOOKUP(A293,'CA Mapping'!$A$3:$C$10000,1),A293)),VLOOKUP(A293,'CA Mapping'!$A$3:$C$10000,3),"")</f>
        <v>Hassey, John</v>
      </c>
      <c r="S293" s="1" t="str">
        <f>IF(ISNUMBER(FIND(VLOOKUP(A293,'Source Code Mapping'!$A$2:$B$10003,1),A293)),VLOOKUP(A293,'Source Code Mapping'!$A$2:$B$10003,2),"")</f>
        <v>safe/catmerge/services/cmid/driver/CmiPeerChannel.cpp</v>
      </c>
    </row>
    <row r="294" spans="1:19">
      <c r="A294" s="5" t="s">
        <v>783</v>
      </c>
      <c r="B294" s="5" t="s">
        <v>29</v>
      </c>
      <c r="C294" s="5" t="s">
        <v>35</v>
      </c>
      <c r="D294" s="5" t="s">
        <v>784</v>
      </c>
      <c r="E294" s="5" t="s">
        <v>785</v>
      </c>
      <c r="F294" s="5"/>
      <c r="G294" s="5">
        <v>-1</v>
      </c>
      <c r="H294" s="5" t="s">
        <v>27</v>
      </c>
      <c r="I294" s="5">
        <v>-1</v>
      </c>
      <c r="J294" s="5"/>
      <c r="K294" s="5">
        <v>1</v>
      </c>
      <c r="L294" s="4" t="str">
        <f>VLOOKUP(IF(ISBLANK(J294),C294,LEFT(J294,IFERROR(FIND("_",LEFT(J294,4)),1)-1)),{"","fact";"c","reset";"tc","reset";"ec","reset";"tec","fact";"c32","rate";"c64","rate";"cmpd","";"ec32","diff";"ec64","diff";"f","fact";"family","";"n","raw";"s",""},2,FALSE)</f>
        <v>rate</v>
      </c>
      <c r="M294" s="4" t="str">
        <f t="shared" si="16"/>
        <v/>
      </c>
      <c r="N294" s="5" t="str">
        <f t="shared" si="17"/>
        <v/>
      </c>
      <c r="O294" s="5" t="str">
        <f t="shared" si="18"/>
        <v/>
      </c>
      <c r="P294" s="5" t="str">
        <f t="shared" si="19"/>
        <v/>
      </c>
      <c r="Q294" s="20" t="str">
        <f>IF(ISNUMBER(FIND(VLOOKUP(A294,'CA Mapping'!$A$3:$C$10000,1),A294)),VLOOKUP(A294,'CA Mapping'!$A$3:$C$10000,2),"")</f>
        <v>Core Platforms</v>
      </c>
      <c r="R294" s="20" t="str">
        <f>IF(ISNUMBER(FIND(VLOOKUP(A294,'CA Mapping'!$A$3:$C$10000,1),A294)),VLOOKUP(A294,'CA Mapping'!$A$3:$C$10000,3),"")</f>
        <v>Hassey, John</v>
      </c>
      <c r="S294" s="1" t="str">
        <f>IF(ISNUMBER(FIND(VLOOKUP(A294,'Source Code Mapping'!$A$2:$B$10003,1),A294)),VLOOKUP(A294,'Source Code Mapping'!$A$2:$B$10003,2),"")</f>
        <v>safe/catmerge/services/cmid/driver/CmiPeerChannel.cpp</v>
      </c>
    </row>
    <row r="295" spans="1:19">
      <c r="A295" s="5" t="s">
        <v>786</v>
      </c>
      <c r="B295" s="5" t="s">
        <v>29</v>
      </c>
      <c r="C295" s="5" t="s">
        <v>35</v>
      </c>
      <c r="D295" s="5" t="s">
        <v>787</v>
      </c>
      <c r="E295" s="5" t="s">
        <v>788</v>
      </c>
      <c r="F295" s="5"/>
      <c r="G295" s="5">
        <v>-1</v>
      </c>
      <c r="H295" s="5" t="s">
        <v>27</v>
      </c>
      <c r="I295" s="5">
        <v>-1</v>
      </c>
      <c r="J295" s="5"/>
      <c r="K295" s="5">
        <v>1</v>
      </c>
      <c r="L295" s="4" t="str">
        <f>VLOOKUP(IF(ISBLANK(J295),C295,LEFT(J295,IFERROR(FIND("_",LEFT(J295,4)),1)-1)),{"","fact";"c","reset";"tc","reset";"ec","reset";"tec","fact";"c32","rate";"c64","rate";"cmpd","";"ec32","diff";"ec64","diff";"f","fact";"family","";"n","raw";"s",""},2,FALSE)</f>
        <v>rate</v>
      </c>
      <c r="M295" s="4" t="str">
        <f t="shared" si="16"/>
        <v/>
      </c>
      <c r="N295" s="5" t="str">
        <f t="shared" si="17"/>
        <v/>
      </c>
      <c r="O295" s="5" t="str">
        <f t="shared" si="18"/>
        <v/>
      </c>
      <c r="P295" s="5" t="str">
        <f t="shared" si="19"/>
        <v/>
      </c>
      <c r="Q295" s="20" t="str">
        <f>IF(ISNUMBER(FIND(VLOOKUP(A295,'CA Mapping'!$A$3:$C$10000,1),A295)),VLOOKUP(A295,'CA Mapping'!$A$3:$C$10000,2),"")</f>
        <v>Core Platforms</v>
      </c>
      <c r="R295" s="20" t="str">
        <f>IF(ISNUMBER(FIND(VLOOKUP(A295,'CA Mapping'!$A$3:$C$10000,1),A295)),VLOOKUP(A295,'CA Mapping'!$A$3:$C$10000,3),"")</f>
        <v>Hassey, John</v>
      </c>
      <c r="S295" s="1" t="str">
        <f>IF(ISNUMBER(FIND(VLOOKUP(A295,'Source Code Mapping'!$A$2:$B$10003,1),A295)),VLOOKUP(A295,'Source Code Mapping'!$A$2:$B$10003,2),"")</f>
        <v>safe/catmerge/services/cmid/driver/CmiPeerChannel.cpp</v>
      </c>
    </row>
    <row r="296" spans="1:19">
      <c r="A296" s="5" t="s">
        <v>789</v>
      </c>
      <c r="B296" s="5" t="s">
        <v>29</v>
      </c>
      <c r="C296" s="5" t="s">
        <v>35</v>
      </c>
      <c r="D296" s="5" t="s">
        <v>790</v>
      </c>
      <c r="E296" s="5" t="s">
        <v>791</v>
      </c>
      <c r="F296" s="5"/>
      <c r="G296" s="5">
        <v>-1</v>
      </c>
      <c r="H296" s="5" t="s">
        <v>27</v>
      </c>
      <c r="I296" s="5">
        <v>-1</v>
      </c>
      <c r="J296" s="5"/>
      <c r="K296" s="5">
        <v>1</v>
      </c>
      <c r="L296" s="4" t="str">
        <f>VLOOKUP(IF(ISBLANK(J296),C296,LEFT(J296,IFERROR(FIND("_",LEFT(J296,4)),1)-1)),{"","fact";"c","reset";"tc","reset";"ec","reset";"tec","fact";"c32","rate";"c64","rate";"cmpd","";"ec32","diff";"ec64","diff";"f","fact";"family","";"n","raw";"s",""},2,FALSE)</f>
        <v>rate</v>
      </c>
      <c r="M296" s="4" t="str">
        <f t="shared" si="16"/>
        <v/>
      </c>
      <c r="N296" s="5" t="str">
        <f t="shared" si="17"/>
        <v/>
      </c>
      <c r="O296" s="5" t="str">
        <f t="shared" si="18"/>
        <v/>
      </c>
      <c r="P296" s="5" t="str">
        <f t="shared" si="19"/>
        <v/>
      </c>
      <c r="Q296" s="20" t="str">
        <f>IF(ISNUMBER(FIND(VLOOKUP(A296,'CA Mapping'!$A$3:$C$10000,1),A296)),VLOOKUP(A296,'CA Mapping'!$A$3:$C$10000,2),"")</f>
        <v>Core Platforms</v>
      </c>
      <c r="R296" s="20" t="str">
        <f>IF(ISNUMBER(FIND(VLOOKUP(A296,'CA Mapping'!$A$3:$C$10000,1),A296)),VLOOKUP(A296,'CA Mapping'!$A$3:$C$10000,3),"")</f>
        <v>Hassey, John</v>
      </c>
      <c r="S296" s="1" t="str">
        <f>IF(ISNUMBER(FIND(VLOOKUP(A296,'Source Code Mapping'!$A$2:$B$10003,1),A296)),VLOOKUP(A296,'Source Code Mapping'!$A$2:$B$10003,2),"")</f>
        <v>safe/catmerge/services/cmid/driver/CmiPeerChannel.cpp</v>
      </c>
    </row>
    <row r="297" spans="1:19">
      <c r="A297" s="5" t="s">
        <v>792</v>
      </c>
      <c r="B297" s="5" t="s">
        <v>29</v>
      </c>
      <c r="C297" s="5" t="s">
        <v>35</v>
      </c>
      <c r="D297" s="5" t="s">
        <v>793</v>
      </c>
      <c r="E297" s="5" t="s">
        <v>794</v>
      </c>
      <c r="F297" s="5"/>
      <c r="G297" s="5">
        <v>-1</v>
      </c>
      <c r="H297" s="5" t="s">
        <v>27</v>
      </c>
      <c r="I297" s="5">
        <v>-1</v>
      </c>
      <c r="J297" s="5"/>
      <c r="K297" s="5">
        <v>1</v>
      </c>
      <c r="L297" s="4" t="str">
        <f>VLOOKUP(IF(ISBLANK(J297),C297,LEFT(J297,IFERROR(FIND("_",LEFT(J297,4)),1)-1)),{"","fact";"c","reset";"tc","reset";"ec","reset";"tec","fact";"c32","rate";"c64","rate";"cmpd","";"ec32","diff";"ec64","diff";"f","fact";"family","";"n","raw";"s",""},2,FALSE)</f>
        <v>rate</v>
      </c>
      <c r="M297" s="4" t="str">
        <f t="shared" si="16"/>
        <v/>
      </c>
      <c r="N297" s="5" t="str">
        <f t="shared" si="17"/>
        <v/>
      </c>
      <c r="O297" s="5" t="str">
        <f t="shared" si="18"/>
        <v/>
      </c>
      <c r="P297" s="5" t="str">
        <f t="shared" si="19"/>
        <v/>
      </c>
      <c r="Q297" s="20" t="str">
        <f>IF(ISNUMBER(FIND(VLOOKUP(A297,'CA Mapping'!$A$3:$C$10000,1),A297)),VLOOKUP(A297,'CA Mapping'!$A$3:$C$10000,2),"")</f>
        <v>Core Platforms</v>
      </c>
      <c r="R297" s="20" t="str">
        <f>IF(ISNUMBER(FIND(VLOOKUP(A297,'CA Mapping'!$A$3:$C$10000,1),A297)),VLOOKUP(A297,'CA Mapping'!$A$3:$C$10000,3),"")</f>
        <v>Hassey, John</v>
      </c>
      <c r="S297" s="1" t="str">
        <f>IF(ISNUMBER(FIND(VLOOKUP(A297,'Source Code Mapping'!$A$2:$B$10003,1),A297)),VLOOKUP(A297,'Source Code Mapping'!$A$2:$B$10003,2),"")</f>
        <v>safe/catmerge/services/cmid/driver/CmiPeerChannel.cpp</v>
      </c>
    </row>
    <row r="298" spans="1:19">
      <c r="A298" s="5" t="s">
        <v>795</v>
      </c>
      <c r="B298" s="5" t="s">
        <v>29</v>
      </c>
      <c r="C298" s="5" t="s">
        <v>35</v>
      </c>
      <c r="D298" s="5" t="s">
        <v>796</v>
      </c>
      <c r="E298" s="5" t="s">
        <v>797</v>
      </c>
      <c r="F298" s="5"/>
      <c r="G298" s="5">
        <v>-1</v>
      </c>
      <c r="H298" s="5" t="s">
        <v>27</v>
      </c>
      <c r="I298" s="5">
        <v>-1</v>
      </c>
      <c r="J298" s="5"/>
      <c r="K298" s="5">
        <v>1</v>
      </c>
      <c r="L298" s="4" t="str">
        <f>VLOOKUP(IF(ISBLANK(J298),C298,LEFT(J298,IFERROR(FIND("_",LEFT(J298,4)),1)-1)),{"","fact";"c","reset";"tc","reset";"ec","reset";"tec","fact";"c32","rate";"c64","rate";"cmpd","";"ec32","diff";"ec64","diff";"f","fact";"family","";"n","raw";"s",""},2,FALSE)</f>
        <v>rate</v>
      </c>
      <c r="M298" s="4" t="str">
        <f t="shared" si="16"/>
        <v/>
      </c>
      <c r="N298" s="5" t="str">
        <f t="shared" si="17"/>
        <v/>
      </c>
      <c r="O298" s="5" t="str">
        <f t="shared" si="18"/>
        <v/>
      </c>
      <c r="P298" s="5" t="str">
        <f t="shared" si="19"/>
        <v/>
      </c>
      <c r="Q298" s="20" t="str">
        <f>IF(ISNUMBER(FIND(VLOOKUP(A298,'CA Mapping'!$A$3:$C$10000,1),A298)),VLOOKUP(A298,'CA Mapping'!$A$3:$C$10000,2),"")</f>
        <v>Core Platforms</v>
      </c>
      <c r="R298" s="20" t="str">
        <f>IF(ISNUMBER(FIND(VLOOKUP(A298,'CA Mapping'!$A$3:$C$10000,1),A298)),VLOOKUP(A298,'CA Mapping'!$A$3:$C$10000,3),"")</f>
        <v>Hassey, John</v>
      </c>
      <c r="S298" s="1" t="str">
        <f>IF(ISNUMBER(FIND(VLOOKUP(A298,'Source Code Mapping'!$A$2:$B$10003,1),A298)),VLOOKUP(A298,'Source Code Mapping'!$A$2:$B$10003,2),"")</f>
        <v>safe/catmerge/services/cmid/driver/CmiPeerChannel.cpp</v>
      </c>
    </row>
    <row r="299" spans="1:19">
      <c r="A299" s="5" t="s">
        <v>798</v>
      </c>
      <c r="B299" s="5" t="s">
        <v>29</v>
      </c>
      <c r="C299" s="5" t="s">
        <v>35</v>
      </c>
      <c r="D299" s="5" t="s">
        <v>754</v>
      </c>
      <c r="E299" s="5" t="s">
        <v>799</v>
      </c>
      <c r="F299" s="5"/>
      <c r="G299" s="5">
        <v>-1</v>
      </c>
      <c r="H299" s="5" t="s">
        <v>27</v>
      </c>
      <c r="I299" s="5">
        <v>-1</v>
      </c>
      <c r="J299" s="5"/>
      <c r="K299" s="5">
        <v>1</v>
      </c>
      <c r="L299" s="4" t="str">
        <f>VLOOKUP(IF(ISBLANK(J299),C299,LEFT(J299,IFERROR(FIND("_",LEFT(J299,4)),1)-1)),{"","fact";"c","reset";"tc","reset";"ec","reset";"tec","fact";"c32","rate";"c64","rate";"cmpd","";"ec32","diff";"ec64","diff";"f","fact";"family","";"n","raw";"s",""},2,FALSE)</f>
        <v>rate</v>
      </c>
      <c r="M299" s="4" t="str">
        <f t="shared" si="16"/>
        <v/>
      </c>
      <c r="N299" s="5" t="str">
        <f t="shared" si="17"/>
        <v/>
      </c>
      <c r="O299" s="5" t="str">
        <f t="shared" si="18"/>
        <v/>
      </c>
      <c r="P299" s="5" t="str">
        <f t="shared" si="19"/>
        <v/>
      </c>
      <c r="Q299" s="20" t="str">
        <f>IF(ISNUMBER(FIND(VLOOKUP(A299,'CA Mapping'!$A$3:$C$10000,1),A299)),VLOOKUP(A299,'CA Mapping'!$A$3:$C$10000,2),"")</f>
        <v>Core Platforms</v>
      </c>
      <c r="R299" s="20" t="str">
        <f>IF(ISNUMBER(FIND(VLOOKUP(A299,'CA Mapping'!$A$3:$C$10000,1),A299)),VLOOKUP(A299,'CA Mapping'!$A$3:$C$10000,3),"")</f>
        <v>Hassey, John</v>
      </c>
      <c r="S299" s="1" t="str">
        <f>IF(ISNUMBER(FIND(VLOOKUP(A299,'Source Code Mapping'!$A$2:$B$10003,1),A299)),VLOOKUP(A299,'Source Code Mapping'!$A$2:$B$10003,2),"")</f>
        <v>safe/catmerge/services/cmid/driver/CmiPeerChannel.cpp</v>
      </c>
    </row>
    <row r="300" spans="1:19">
      <c r="A300" s="5" t="s">
        <v>800</v>
      </c>
      <c r="B300" s="5" t="s">
        <v>29</v>
      </c>
      <c r="C300" s="5" t="s">
        <v>35</v>
      </c>
      <c r="D300" s="5" t="s">
        <v>801</v>
      </c>
      <c r="E300" s="5" t="s">
        <v>802</v>
      </c>
      <c r="F300" s="5"/>
      <c r="G300" s="5">
        <v>-1</v>
      </c>
      <c r="H300" s="5" t="s">
        <v>27</v>
      </c>
      <c r="I300" s="5">
        <v>-1</v>
      </c>
      <c r="J300" s="5"/>
      <c r="K300" s="5">
        <v>1</v>
      </c>
      <c r="L300" s="4" t="str">
        <f>VLOOKUP(IF(ISBLANK(J300),C300,LEFT(J300,IFERROR(FIND("_",LEFT(J300,4)),1)-1)),{"","fact";"c","reset";"tc","reset";"ec","reset";"tec","fact";"c32","rate";"c64","rate";"cmpd","";"ec32","diff";"ec64","diff";"f","fact";"family","";"n","raw";"s",""},2,FALSE)</f>
        <v>rate</v>
      </c>
      <c r="M300" s="4" t="str">
        <f t="shared" si="16"/>
        <v/>
      </c>
      <c r="N300" s="5" t="str">
        <f t="shared" si="17"/>
        <v/>
      </c>
      <c r="O300" s="5" t="str">
        <f t="shared" si="18"/>
        <v/>
      </c>
      <c r="P300" s="5" t="str">
        <f t="shared" si="19"/>
        <v/>
      </c>
      <c r="Q300" s="20" t="str">
        <f>IF(ISNUMBER(FIND(VLOOKUP(A300,'CA Mapping'!$A$3:$C$10000,1),A300)),VLOOKUP(A300,'CA Mapping'!$A$3:$C$10000,2),"")</f>
        <v>Core Platforms</v>
      </c>
      <c r="R300" s="20" t="str">
        <f>IF(ISNUMBER(FIND(VLOOKUP(A300,'CA Mapping'!$A$3:$C$10000,1),A300)),VLOOKUP(A300,'CA Mapping'!$A$3:$C$10000,3),"")</f>
        <v>Hassey, John</v>
      </c>
      <c r="S300" s="1" t="str">
        <f>IF(ISNUMBER(FIND(VLOOKUP(A300,'Source Code Mapping'!$A$2:$B$10003,1),A300)),VLOOKUP(A300,'Source Code Mapping'!$A$2:$B$10003,2),"")</f>
        <v>safe/catmerge/services/cmid/driver/CmiPeerChannel.cpp</v>
      </c>
    </row>
    <row r="301" spans="1:19">
      <c r="A301" s="5" t="s">
        <v>803</v>
      </c>
      <c r="B301" s="5" t="s">
        <v>29</v>
      </c>
      <c r="C301" s="5" t="s">
        <v>35</v>
      </c>
      <c r="D301" s="5" t="s">
        <v>804</v>
      </c>
      <c r="E301" s="5" t="s">
        <v>805</v>
      </c>
      <c r="F301" s="5"/>
      <c r="G301" s="5">
        <v>-1</v>
      </c>
      <c r="H301" s="5" t="s">
        <v>27</v>
      </c>
      <c r="I301" s="5">
        <v>-1</v>
      </c>
      <c r="J301" s="5"/>
      <c r="K301" s="5">
        <v>1</v>
      </c>
      <c r="L301" s="4" t="str">
        <f>VLOOKUP(IF(ISBLANK(J301),C301,LEFT(J301,IFERROR(FIND("_",LEFT(J301,4)),1)-1)),{"","fact";"c","reset";"tc","reset";"ec","reset";"tec","fact";"c32","rate";"c64","rate";"cmpd","";"ec32","diff";"ec64","diff";"f","fact";"family","";"n","raw";"s",""},2,FALSE)</f>
        <v>rate</v>
      </c>
      <c r="M301" s="4" t="str">
        <f t="shared" si="16"/>
        <v/>
      </c>
      <c r="N301" s="5" t="str">
        <f t="shared" si="17"/>
        <v/>
      </c>
      <c r="O301" s="5" t="str">
        <f t="shared" si="18"/>
        <v/>
      </c>
      <c r="P301" s="5" t="str">
        <f t="shared" si="19"/>
        <v/>
      </c>
      <c r="Q301" s="20" t="str">
        <f>IF(ISNUMBER(FIND(VLOOKUP(A301,'CA Mapping'!$A$3:$C$10000,1),A301)),VLOOKUP(A301,'CA Mapping'!$A$3:$C$10000,2),"")</f>
        <v>Core Platforms</v>
      </c>
      <c r="R301" s="20" t="str">
        <f>IF(ISNUMBER(FIND(VLOOKUP(A301,'CA Mapping'!$A$3:$C$10000,1),A301)),VLOOKUP(A301,'CA Mapping'!$A$3:$C$10000,3),"")</f>
        <v>Hassey, John</v>
      </c>
      <c r="S301" s="1" t="str">
        <f>IF(ISNUMBER(FIND(VLOOKUP(A301,'Source Code Mapping'!$A$2:$B$10003,1),A301)),VLOOKUP(A301,'Source Code Mapping'!$A$2:$B$10003,2),"")</f>
        <v>safe/catmerge/services/cmid/driver/CmiPeerChannel.cpp</v>
      </c>
    </row>
    <row r="302" spans="1:19">
      <c r="A302" s="5" t="s">
        <v>806</v>
      </c>
      <c r="B302" s="5" t="s">
        <v>29</v>
      </c>
      <c r="C302" s="5" t="s">
        <v>35</v>
      </c>
      <c r="D302" s="5" t="s">
        <v>807</v>
      </c>
      <c r="E302" s="5" t="s">
        <v>808</v>
      </c>
      <c r="F302" s="5"/>
      <c r="G302" s="5">
        <v>-1</v>
      </c>
      <c r="H302" s="5" t="s">
        <v>27</v>
      </c>
      <c r="I302" s="5">
        <v>-1</v>
      </c>
      <c r="J302" s="5"/>
      <c r="K302" s="5">
        <v>1</v>
      </c>
      <c r="L302" s="4" t="str">
        <f>VLOOKUP(IF(ISBLANK(J302),C302,LEFT(J302,IFERROR(FIND("_",LEFT(J302,4)),1)-1)),{"","fact";"c","reset";"tc","reset";"ec","reset";"tec","fact";"c32","rate";"c64","rate";"cmpd","";"ec32","diff";"ec64","diff";"f","fact";"family","";"n","raw";"s",""},2,FALSE)</f>
        <v>rate</v>
      </c>
      <c r="M302" s="4" t="str">
        <f t="shared" si="16"/>
        <v/>
      </c>
      <c r="N302" s="5" t="str">
        <f t="shared" si="17"/>
        <v/>
      </c>
      <c r="O302" s="5" t="str">
        <f t="shared" si="18"/>
        <v/>
      </c>
      <c r="P302" s="5" t="str">
        <f t="shared" si="19"/>
        <v/>
      </c>
      <c r="Q302" s="20" t="str">
        <f>IF(ISNUMBER(FIND(VLOOKUP(A302,'CA Mapping'!$A$3:$C$10000,1),A302)),VLOOKUP(A302,'CA Mapping'!$A$3:$C$10000,2),"")</f>
        <v>Core Platforms</v>
      </c>
      <c r="R302" s="20" t="str">
        <f>IF(ISNUMBER(FIND(VLOOKUP(A302,'CA Mapping'!$A$3:$C$10000,1),A302)),VLOOKUP(A302,'CA Mapping'!$A$3:$C$10000,3),"")</f>
        <v>Hassey, John</v>
      </c>
      <c r="S302" s="1" t="str">
        <f>IF(ISNUMBER(FIND(VLOOKUP(A302,'Source Code Mapping'!$A$2:$B$10003,1),A302)),VLOOKUP(A302,'Source Code Mapping'!$A$2:$B$10003,2),"")</f>
        <v>safe/catmerge/services/cmid/driver/CmiPeerChannel.cpp</v>
      </c>
    </row>
    <row r="303" spans="1:19">
      <c r="A303" s="5" t="s">
        <v>809</v>
      </c>
      <c r="B303" s="5" t="s">
        <v>29</v>
      </c>
      <c r="C303" s="5" t="s">
        <v>35</v>
      </c>
      <c r="D303" s="5" t="s">
        <v>775</v>
      </c>
      <c r="E303" s="5" t="s">
        <v>810</v>
      </c>
      <c r="F303" s="5"/>
      <c r="G303" s="5">
        <v>-1</v>
      </c>
      <c r="H303" s="5" t="s">
        <v>27</v>
      </c>
      <c r="I303" s="5">
        <v>-1</v>
      </c>
      <c r="J303" s="5"/>
      <c r="K303" s="5">
        <v>1</v>
      </c>
      <c r="L303" s="4" t="str">
        <f>VLOOKUP(IF(ISBLANK(J303),C303,LEFT(J303,IFERROR(FIND("_",LEFT(J303,4)),1)-1)),{"","fact";"c","reset";"tc","reset";"ec","reset";"tec","fact";"c32","rate";"c64","rate";"cmpd","";"ec32","diff";"ec64","diff";"f","fact";"family","";"n","raw";"s",""},2,FALSE)</f>
        <v>rate</v>
      </c>
      <c r="M303" s="4" t="str">
        <f t="shared" si="16"/>
        <v/>
      </c>
      <c r="N303" s="5" t="str">
        <f t="shared" si="17"/>
        <v/>
      </c>
      <c r="O303" s="5" t="str">
        <f t="shared" si="18"/>
        <v/>
      </c>
      <c r="P303" s="5" t="str">
        <f t="shared" si="19"/>
        <v/>
      </c>
      <c r="Q303" s="20" t="str">
        <f>IF(ISNUMBER(FIND(VLOOKUP(A303,'CA Mapping'!$A$3:$C$10000,1),A303)),VLOOKUP(A303,'CA Mapping'!$A$3:$C$10000,2),"")</f>
        <v>Core Platforms</v>
      </c>
      <c r="R303" s="20" t="str">
        <f>IF(ISNUMBER(FIND(VLOOKUP(A303,'CA Mapping'!$A$3:$C$10000,1),A303)),VLOOKUP(A303,'CA Mapping'!$A$3:$C$10000,3),"")</f>
        <v>Hassey, John</v>
      </c>
      <c r="S303" s="1" t="str">
        <f>IF(ISNUMBER(FIND(VLOOKUP(A303,'Source Code Mapping'!$A$2:$B$10003,1),A303)),VLOOKUP(A303,'Source Code Mapping'!$A$2:$B$10003,2),"")</f>
        <v>safe/catmerge/services/cmid/driver/CmiPeerChannel.cpp</v>
      </c>
    </row>
    <row r="304" spans="1:19">
      <c r="A304" s="5" t="s">
        <v>811</v>
      </c>
      <c r="B304" s="5" t="s">
        <v>24</v>
      </c>
      <c r="C304" s="5" t="s">
        <v>25</v>
      </c>
      <c r="D304" s="5"/>
      <c r="E304" s="5" t="s">
        <v>812</v>
      </c>
      <c r="F304" s="5"/>
      <c r="G304" s="5">
        <v>-1</v>
      </c>
      <c r="H304" s="5" t="s">
        <v>27</v>
      </c>
      <c r="I304" s="5"/>
      <c r="J304" s="5"/>
      <c r="K304" s="5">
        <v>1</v>
      </c>
      <c r="L304" s="4" t="str">
        <f>VLOOKUP(IF(ISBLANK(J304),C304,LEFT(J304,IFERROR(FIND("_",LEFT(J304,4)),1)-1)),{"","fact";"c","reset";"tc","reset";"ec","reset";"tec","fact";"c32","rate";"c64","rate";"cmpd","";"ec32","diff";"ec64","diff";"f","fact";"family","";"n","raw";"s",""},2,FALSE)</f>
        <v/>
      </c>
      <c r="M304" s="4" t="str">
        <f t="shared" si="16"/>
        <v/>
      </c>
      <c r="N304" s="5" t="str">
        <f t="shared" si="17"/>
        <v/>
      </c>
      <c r="O304" s="5" t="str">
        <f t="shared" si="18"/>
        <v/>
      </c>
      <c r="P304" s="5" t="str">
        <f t="shared" si="19"/>
        <v/>
      </c>
      <c r="Q304" s="20" t="str">
        <f>IF(ISNUMBER(FIND(VLOOKUP(A304,'CA Mapping'!$A$3:$C$10000,1),A304)),VLOOKUP(A304,'CA Mapping'!$A$3:$C$10000,2),"")</f>
        <v>Centralized Management</v>
      </c>
      <c r="R304" s="20" t="str">
        <f>IF(ISNUMBER(FIND(VLOOKUP(A304,'CA Mapping'!$A$3:$C$10000,1),A304)),VLOOKUP(A304,'CA Mapping'!$A$3:$C$10000,3),"")</f>
        <v>Jun Wu</v>
      </c>
      <c r="S304" s="1" t="str">
        <f>IF(ISNUMBER(FIND(VLOOKUP(A304,'Source Code Mapping'!$A$2:$B$10003,1),A304)),VLOOKUP(A304,'Source Code Mapping'!$A$2:$B$10003,2),"")</f>
        <v>observability/producer/perfstats/statsFacilities.cxx</v>
      </c>
    </row>
    <row r="305" spans="1:19">
      <c r="A305" s="5" t="s">
        <v>813</v>
      </c>
      <c r="B305" s="5" t="s">
        <v>24</v>
      </c>
      <c r="C305" s="5" t="s">
        <v>25</v>
      </c>
      <c r="D305" s="5"/>
      <c r="E305" s="5" t="s">
        <v>814</v>
      </c>
      <c r="F305" s="5"/>
      <c r="G305" s="5">
        <v>-1</v>
      </c>
      <c r="H305" s="5" t="s">
        <v>27</v>
      </c>
      <c r="I305" s="5"/>
      <c r="J305" s="5"/>
      <c r="K305" s="5">
        <v>1</v>
      </c>
      <c r="L305" s="4" t="str">
        <f>VLOOKUP(IF(ISBLANK(J305),C305,LEFT(J305,IFERROR(FIND("_",LEFT(J305,4)),1)-1)),{"","fact";"c","reset";"tc","reset";"ec","reset";"tec","fact";"c32","rate";"c64","rate";"cmpd","";"ec32","diff";"ec64","diff";"f","fact";"family","";"n","raw";"s",""},2,FALSE)</f>
        <v/>
      </c>
      <c r="M305" s="4" t="str">
        <f t="shared" si="16"/>
        <v/>
      </c>
      <c r="N305" s="5" t="str">
        <f t="shared" si="17"/>
        <v/>
      </c>
      <c r="O305" s="5" t="str">
        <f t="shared" si="18"/>
        <v/>
      </c>
      <c r="P305" s="5" t="str">
        <f t="shared" si="19"/>
        <v/>
      </c>
      <c r="Q305" s="20" t="str">
        <f>IF(ISNUMBER(FIND(VLOOKUP(A305,'CA Mapping'!$A$3:$C$10000,1),A305)),VLOOKUP(A305,'CA Mapping'!$A$3:$C$10000,2),"")</f>
        <v>Centralized Management</v>
      </c>
      <c r="R305" s="20" t="str">
        <f>IF(ISNUMBER(FIND(VLOOKUP(A305,'CA Mapping'!$A$3:$C$10000,1),A305)),VLOOKUP(A305,'CA Mapping'!$A$3:$C$10000,3),"")</f>
        <v>Jun Wu</v>
      </c>
      <c r="S305" s="1" t="str">
        <f>IF(ISNUMBER(FIND(VLOOKUP(A305,'Source Code Mapping'!$A$2:$B$10003,1),A305)),VLOOKUP(A305,'Source Code Mapping'!$A$2:$B$10003,2),"")</f>
        <v>observability/producer/perfstats/statsFacilities.cxx</v>
      </c>
    </row>
    <row r="306" spans="1:19">
      <c r="A306" s="5" t="s">
        <v>815</v>
      </c>
      <c r="B306" s="5" t="s">
        <v>24</v>
      </c>
      <c r="C306" s="5" t="s">
        <v>816</v>
      </c>
      <c r="D306" s="5" t="s">
        <v>817</v>
      </c>
      <c r="E306" s="5" t="s">
        <v>818</v>
      </c>
      <c r="F306" s="5" t="s">
        <v>819</v>
      </c>
      <c r="G306" s="5">
        <v>9</v>
      </c>
      <c r="H306" s="5" t="s">
        <v>27</v>
      </c>
      <c r="I306" s="5"/>
      <c r="J306" s="5"/>
      <c r="K306" s="5">
        <v>1</v>
      </c>
      <c r="L306" s="4" t="str">
        <f>VLOOKUP(IF(ISBLANK(J306),C306,LEFT(J306,IFERROR(FIND("_",LEFT(J306,4)),1)-1)),{"","fact";"c","reset";"tc","reset";"ec","reset";"tec","fact";"c32","rate";"c64","rate";"cmpd","";"ec32","diff";"ec64","diff";"f","fact";"family","";"n","raw";"s",""},2,FALSE)</f>
        <v>raw</v>
      </c>
      <c r="M306" s="4" t="str">
        <f t="shared" si="16"/>
        <v/>
      </c>
      <c r="N306" s="5" t="str">
        <f t="shared" si="17"/>
        <v/>
      </c>
      <c r="O306" s="5" t="str">
        <f t="shared" si="18"/>
        <v/>
      </c>
      <c r="P306" s="5" t="str">
        <f t="shared" si="19"/>
        <v/>
      </c>
      <c r="Q306" s="20" t="str">
        <f>IF(ISNUMBER(FIND(VLOOKUP(A306,'CA Mapping'!$A$3:$C$10000,1),A306)),VLOOKUP(A306,'CA Mapping'!$A$3:$C$10000,2),"")</f>
        <v>Centralized Management</v>
      </c>
      <c r="R306" s="20" t="str">
        <f>IF(ISNUMBER(FIND(VLOOKUP(A306,'CA Mapping'!$A$3:$C$10000,1),A306)),VLOOKUP(A306,'CA Mapping'!$A$3:$C$10000,3),"")</f>
        <v>Jun Wu</v>
      </c>
      <c r="S306" s="1" t="str">
        <f>IF(ISNUMBER(FIND(VLOOKUP(A306,'Source Code Mapping'!$A$2:$B$10003,1),A306)),VLOOKUP(A306,'Source Code Mapping'!$A$2:$B$10003,2),"")</f>
        <v>observability/producer/perfstats/statsFacilities.cxx</v>
      </c>
    </row>
    <row r="307" spans="1:19">
      <c r="A307" s="5" t="s">
        <v>820</v>
      </c>
      <c r="B307" s="5" t="s">
        <v>24</v>
      </c>
      <c r="C307" s="5" t="s">
        <v>145</v>
      </c>
      <c r="D307" s="5" t="s">
        <v>821</v>
      </c>
      <c r="E307" s="5" t="s">
        <v>822</v>
      </c>
      <c r="F307" s="5" t="s">
        <v>242</v>
      </c>
      <c r="G307" s="5">
        <v>17</v>
      </c>
      <c r="H307" s="5" t="s">
        <v>27</v>
      </c>
      <c r="I307" s="5"/>
      <c r="J307" s="5"/>
      <c r="K307" s="5">
        <v>1</v>
      </c>
      <c r="L307" s="4" t="str">
        <f>VLOOKUP(IF(ISBLANK(J307),C307,LEFT(J307,IFERROR(FIND("_",LEFT(J307,4)),1)-1)),{"","fact";"c","reset";"tc","reset";"ec","reset";"tec","fact";"c32","rate";"c64","rate";"cmpd","";"ec32","diff";"ec64","diff";"f","fact";"family","";"n","raw";"s",""},2,FALSE)</f>
        <v>fact</v>
      </c>
      <c r="M307" s="4" t="str">
        <f t="shared" si="16"/>
        <v/>
      </c>
      <c r="N307" s="5" t="str">
        <f t="shared" si="17"/>
        <v/>
      </c>
      <c r="O307" s="5" t="str">
        <f t="shared" si="18"/>
        <v/>
      </c>
      <c r="P307" s="5" t="str">
        <f t="shared" si="19"/>
        <v/>
      </c>
      <c r="Q307" s="20" t="str">
        <f>IF(ISNUMBER(FIND(VLOOKUP(A307,'CA Mapping'!$A$3:$C$10000,1),A307)),VLOOKUP(A307,'CA Mapping'!$A$3:$C$10000,2),"")</f>
        <v>Centralized Management</v>
      </c>
      <c r="R307" s="20" t="str">
        <f>IF(ISNUMBER(FIND(VLOOKUP(A307,'CA Mapping'!$A$3:$C$10000,1),A307)),VLOOKUP(A307,'CA Mapping'!$A$3:$C$10000,3),"")</f>
        <v>Jun Wu</v>
      </c>
      <c r="S307" s="1" t="str">
        <f>IF(ISNUMBER(FIND(VLOOKUP(A307,'Source Code Mapping'!$A$2:$B$10003,1),A307)),VLOOKUP(A307,'Source Code Mapping'!$A$2:$B$10003,2),"")</f>
        <v>observability/producer/perfstats/statsFacilities.cxx</v>
      </c>
    </row>
    <row r="308" spans="1:19">
      <c r="A308" s="5" t="s">
        <v>823</v>
      </c>
      <c r="B308" s="5" t="s">
        <v>24</v>
      </c>
      <c r="C308" s="5" t="s">
        <v>145</v>
      </c>
      <c r="D308" s="5" t="s">
        <v>824</v>
      </c>
      <c r="E308" s="5" t="s">
        <v>825</v>
      </c>
      <c r="F308" s="5" t="s">
        <v>826</v>
      </c>
      <c r="G308" s="5">
        <v>10</v>
      </c>
      <c r="H308" s="5" t="s">
        <v>27</v>
      </c>
      <c r="I308" s="5"/>
      <c r="J308" s="5"/>
      <c r="K308" s="5">
        <v>1</v>
      </c>
      <c r="L308" s="4" t="str">
        <f>VLOOKUP(IF(ISBLANK(J308),C308,LEFT(J308,IFERROR(FIND("_",LEFT(J308,4)),1)-1)),{"","fact";"c","reset";"tc","reset";"ec","reset";"tec","fact";"c32","rate";"c64","rate";"cmpd","";"ec32","diff";"ec64","diff";"f","fact";"family","";"n","raw";"s",""},2,FALSE)</f>
        <v>fact</v>
      </c>
      <c r="M308" s="4" t="str">
        <f t="shared" si="16"/>
        <v/>
      </c>
      <c r="N308" s="5" t="str">
        <f t="shared" si="17"/>
        <v/>
      </c>
      <c r="O308" s="5" t="str">
        <f t="shared" si="18"/>
        <v/>
      </c>
      <c r="P308" s="5" t="str">
        <f t="shared" si="19"/>
        <v/>
      </c>
      <c r="Q308" s="20" t="str">
        <f>IF(ISNUMBER(FIND(VLOOKUP(A308,'CA Mapping'!$A$3:$C$10000,1),A308)),VLOOKUP(A308,'CA Mapping'!$A$3:$C$10000,2),"")</f>
        <v>Centralized Management</v>
      </c>
      <c r="R308" s="20" t="str">
        <f>IF(ISNUMBER(FIND(VLOOKUP(A308,'CA Mapping'!$A$3:$C$10000,1),A308)),VLOOKUP(A308,'CA Mapping'!$A$3:$C$10000,3),"")</f>
        <v>Jun Wu</v>
      </c>
      <c r="S308" s="1" t="str">
        <f>IF(ISNUMBER(FIND(VLOOKUP(A308,'Source Code Mapping'!$A$2:$B$10003,1),A308)),VLOOKUP(A308,'Source Code Mapping'!$A$2:$B$10003,2),"")</f>
        <v>observability/producer/perfstats/statsFacilities.cxx</v>
      </c>
    </row>
    <row r="309" spans="1:19">
      <c r="A309" s="5" t="s">
        <v>827</v>
      </c>
      <c r="B309" s="5" t="s">
        <v>24</v>
      </c>
      <c r="C309" s="5" t="s">
        <v>145</v>
      </c>
      <c r="D309" s="5" t="s">
        <v>824</v>
      </c>
      <c r="E309" s="5" t="s">
        <v>828</v>
      </c>
      <c r="F309" s="5" t="s">
        <v>829</v>
      </c>
      <c r="G309" s="5">
        <v>13</v>
      </c>
      <c r="H309" s="5" t="s">
        <v>27</v>
      </c>
      <c r="I309" s="5"/>
      <c r="J309" s="5"/>
      <c r="K309" s="5">
        <v>1</v>
      </c>
      <c r="L309" s="4" t="str">
        <f>VLOOKUP(IF(ISBLANK(J309),C309,LEFT(J309,IFERROR(FIND("_",LEFT(J309,4)),1)-1)),{"","fact";"c","reset";"tc","reset";"ec","reset";"tec","fact";"c32","rate";"c64","rate";"cmpd","";"ec32","diff";"ec64","diff";"f","fact";"family","";"n","raw";"s",""},2,FALSE)</f>
        <v>fact</v>
      </c>
      <c r="M309" s="4" t="str">
        <f t="shared" si="16"/>
        <v/>
      </c>
      <c r="N309" s="5" t="str">
        <f t="shared" si="17"/>
        <v/>
      </c>
      <c r="O309" s="5" t="str">
        <f t="shared" si="18"/>
        <v/>
      </c>
      <c r="P309" s="5" t="str">
        <f t="shared" si="19"/>
        <v/>
      </c>
      <c r="Q309" s="20" t="str">
        <f>IF(ISNUMBER(FIND(VLOOKUP(A309,'CA Mapping'!$A$3:$C$10000,1),A309)),VLOOKUP(A309,'CA Mapping'!$A$3:$C$10000,2),"")</f>
        <v>Centralized Management</v>
      </c>
      <c r="R309" s="20" t="str">
        <f>IF(ISNUMBER(FIND(VLOOKUP(A309,'CA Mapping'!$A$3:$C$10000,1),A309)),VLOOKUP(A309,'CA Mapping'!$A$3:$C$10000,3),"")</f>
        <v>Jun Wu</v>
      </c>
      <c r="S309" s="1" t="str">
        <f>IF(ISNUMBER(FIND(VLOOKUP(A309,'Source Code Mapping'!$A$2:$B$10003,1),A309)),VLOOKUP(A309,'Source Code Mapping'!$A$2:$B$10003,2),"")</f>
        <v>observability/producer/perfstats/statsFacilities.cxx</v>
      </c>
    </row>
    <row r="310" spans="1:19">
      <c r="A310" s="5" t="s">
        <v>830</v>
      </c>
      <c r="B310" s="5" t="s">
        <v>24</v>
      </c>
      <c r="C310" s="5" t="s">
        <v>30</v>
      </c>
      <c r="D310" s="5" t="s">
        <v>831</v>
      </c>
      <c r="E310" s="5" t="s">
        <v>832</v>
      </c>
      <c r="F310" s="5"/>
      <c r="G310" s="5">
        <v>10</v>
      </c>
      <c r="H310" s="5" t="s">
        <v>27</v>
      </c>
      <c r="I310" s="5">
        <v>-1</v>
      </c>
      <c r="J310" s="5"/>
      <c r="K310" s="5">
        <v>1</v>
      </c>
      <c r="L310" s="4" t="str">
        <f>VLOOKUP(IF(ISBLANK(J310),C310,LEFT(J310,IFERROR(FIND("_",LEFT(J310,4)),1)-1)),{"","fact";"c","reset";"tc","reset";"ec","reset";"tec","fact";"c32","rate";"c64","rate";"cmpd","";"ec32","diff";"ec64","diff";"f","fact";"family","";"n","raw";"s",""},2,FALSE)</f>
        <v/>
      </c>
      <c r="M310" s="4" t="str">
        <f t="shared" si="16"/>
        <v/>
      </c>
      <c r="N310" s="5" t="str">
        <f t="shared" si="17"/>
        <v/>
      </c>
      <c r="O310" s="5" t="str">
        <f t="shared" si="18"/>
        <v/>
      </c>
      <c r="P310" s="5" t="str">
        <f t="shared" si="19"/>
        <v/>
      </c>
      <c r="Q310" s="20" t="str">
        <f>IF(ISNUMBER(FIND(VLOOKUP(A310,'CA Mapping'!$A$3:$C$10000,1),A310)),VLOOKUP(A310,'CA Mapping'!$A$3:$C$10000,2),"")</f>
        <v>Centralized Management</v>
      </c>
      <c r="R310" s="20" t="str">
        <f>IF(ISNUMBER(FIND(VLOOKUP(A310,'CA Mapping'!$A$3:$C$10000,1),A310)),VLOOKUP(A310,'CA Mapping'!$A$3:$C$10000,3),"")</f>
        <v>Jun Wu</v>
      </c>
      <c r="S310" s="1" t="str">
        <f>IF(ISNUMBER(FIND(VLOOKUP(A310,'Source Code Mapping'!$A$2:$B$10003,1),A310)),VLOOKUP(A310,'Source Code Mapping'!$A$2:$B$10003,2),"")</f>
        <v>observability/producer/stats/osStats.cxx</v>
      </c>
    </row>
    <row r="311" spans="1:19">
      <c r="A311" s="5" t="s">
        <v>833</v>
      </c>
      <c r="B311" s="5" t="s">
        <v>24</v>
      </c>
      <c r="C311" s="5" t="s">
        <v>221</v>
      </c>
      <c r="D311" s="5" t="s">
        <v>834</v>
      </c>
      <c r="E311" s="5" t="s">
        <v>835</v>
      </c>
      <c r="F311" s="5" t="s">
        <v>836</v>
      </c>
      <c r="G311" s="5">
        <v>-1</v>
      </c>
      <c r="H311" s="5" t="s">
        <v>27</v>
      </c>
      <c r="I311" s="5">
        <v>-1</v>
      </c>
      <c r="J311" s="5"/>
      <c r="K311" s="5">
        <v>1</v>
      </c>
      <c r="L311" s="4" t="str">
        <f>VLOOKUP(IF(ISBLANK(J311),C311,LEFT(J311,IFERROR(FIND("_",LEFT(J311,4)),1)-1)),{"","fact";"c","reset";"tc","reset";"ec","reset";"tec","fact";"c32","rate";"c64","rate";"cmpd","";"ec32","diff";"ec64","diff";"f","fact";"family","";"n","raw";"s",""},2,FALSE)</f>
        <v>diff</v>
      </c>
      <c r="M311" s="4" t="str">
        <f t="shared" si="16"/>
        <v/>
      </c>
      <c r="N311" s="5" t="str">
        <f t="shared" si="17"/>
        <v/>
      </c>
      <c r="O311" s="5" t="str">
        <f t="shared" si="18"/>
        <v/>
      </c>
      <c r="P311" s="5" t="str">
        <f t="shared" si="19"/>
        <v/>
      </c>
      <c r="Q311" s="20" t="str">
        <f>IF(ISNUMBER(FIND(VLOOKUP(A311,'CA Mapping'!$A$3:$C$10000,1),A311)),VLOOKUP(A311,'CA Mapping'!$A$3:$C$10000,2),"")</f>
        <v>Centralized Management</v>
      </c>
      <c r="R311" s="20" t="str">
        <f>IF(ISNUMBER(FIND(VLOOKUP(A311,'CA Mapping'!$A$3:$C$10000,1),A311)),VLOOKUP(A311,'CA Mapping'!$A$3:$C$10000,3),"")</f>
        <v>Jun Wu</v>
      </c>
      <c r="S311" s="1" t="str">
        <f>IF(ISNUMBER(FIND(VLOOKUP(A311,'Source Code Mapping'!$A$2:$B$10003,1),A311)),VLOOKUP(A311,'Source Code Mapping'!$A$2:$B$10003,2),"")</f>
        <v>observability/producer/stats/osStats.cxx</v>
      </c>
    </row>
    <row r="312" spans="1:19">
      <c r="A312" s="5" t="s">
        <v>837</v>
      </c>
      <c r="B312" s="5" t="s">
        <v>24</v>
      </c>
      <c r="C312" s="5" t="s">
        <v>221</v>
      </c>
      <c r="D312" s="5" t="s">
        <v>838</v>
      </c>
      <c r="E312" s="5" t="s">
        <v>839</v>
      </c>
      <c r="F312" s="5" t="s">
        <v>840</v>
      </c>
      <c r="G312" s="5">
        <v>-1</v>
      </c>
      <c r="H312" s="5" t="s">
        <v>27</v>
      </c>
      <c r="I312" s="5">
        <v>-1</v>
      </c>
      <c r="J312" s="5"/>
      <c r="K312" s="5">
        <v>1</v>
      </c>
      <c r="L312" s="4" t="str">
        <f>VLOOKUP(IF(ISBLANK(J312),C312,LEFT(J312,IFERROR(FIND("_",LEFT(J312,4)),1)-1)),{"","fact";"c","reset";"tc","reset";"ec","reset";"tec","fact";"c32","rate";"c64","rate";"cmpd","";"ec32","diff";"ec64","diff";"f","fact";"family","";"n","raw";"s",""},2,FALSE)</f>
        <v>diff</v>
      </c>
      <c r="M312" s="4" t="str">
        <f t="shared" si="16"/>
        <v/>
      </c>
      <c r="N312" s="5" t="str">
        <f t="shared" si="17"/>
        <v/>
      </c>
      <c r="O312" s="5" t="str">
        <f t="shared" si="18"/>
        <v/>
      </c>
      <c r="P312" s="5" t="str">
        <f t="shared" si="19"/>
        <v/>
      </c>
      <c r="Q312" s="20" t="str">
        <f>IF(ISNUMBER(FIND(VLOOKUP(A312,'CA Mapping'!$A$3:$C$10000,1),A312)),VLOOKUP(A312,'CA Mapping'!$A$3:$C$10000,2),"")</f>
        <v>Centralized Management</v>
      </c>
      <c r="R312" s="20" t="str">
        <f>IF(ISNUMBER(FIND(VLOOKUP(A312,'CA Mapping'!$A$3:$C$10000,1),A312)),VLOOKUP(A312,'CA Mapping'!$A$3:$C$10000,3),"")</f>
        <v>Jun Wu</v>
      </c>
      <c r="S312" s="1" t="str">
        <f>IF(ISNUMBER(FIND(VLOOKUP(A312,'Source Code Mapping'!$A$2:$B$10003,1),A312)),VLOOKUP(A312,'Source Code Mapping'!$A$2:$B$10003,2),"")</f>
        <v>observability/producer/stats/osStats.cxx</v>
      </c>
    </row>
    <row r="313" spans="1:19" ht="30">
      <c r="A313" s="5" t="s">
        <v>841</v>
      </c>
      <c r="B313" s="5" t="s">
        <v>29</v>
      </c>
      <c r="C313" s="5" t="s">
        <v>455</v>
      </c>
      <c r="D313" s="5" t="s">
        <v>842</v>
      </c>
      <c r="E313" s="5" t="s">
        <v>843</v>
      </c>
      <c r="F313" s="5" t="s">
        <v>840</v>
      </c>
      <c r="G313" s="5">
        <v>-1</v>
      </c>
      <c r="H313" s="5" t="s">
        <v>27</v>
      </c>
      <c r="I313" s="5">
        <v>1</v>
      </c>
      <c r="J313" s="5" t="s">
        <v>844</v>
      </c>
      <c r="K313" s="5">
        <v>1</v>
      </c>
      <c r="L313" s="4" t="str">
        <f>VLOOKUP(IF(ISBLANK(J313),C313,LEFT(J313,IFERROR(FIND("_",LEFT(J313,4)),1)-1)),{"","fact";"c","reset";"tc","reset";"ec","reset";"tec","fact";"c32","rate";"c64","rate";"cmpd","";"ec32","diff";"ec64","diff";"f","fact";"family","";"n","raw";"s",""},2,FALSE)</f>
        <v>reset</v>
      </c>
      <c r="M313" s="4" t="str">
        <f t="shared" si="16"/>
        <v>∑ (busyTicks + idleTicks + waitTicks)</v>
      </c>
      <c r="N313" s="5" t="str">
        <f t="shared" si="17"/>
        <v>sum</v>
      </c>
      <c r="O313" s="5" t="str">
        <f t="shared" si="18"/>
        <v>busyTicks</v>
      </c>
      <c r="P313" s="5" t="str">
        <f t="shared" si="19"/>
        <v>idleTicks,waitTicks</v>
      </c>
      <c r="Q313" s="20" t="str">
        <f>IF(ISNUMBER(FIND(VLOOKUP(A313,'CA Mapping'!$A$3:$C$10000,1),A313)),VLOOKUP(A313,'CA Mapping'!$A$3:$C$10000,2),"")</f>
        <v>Centralized Management</v>
      </c>
      <c r="R313" s="20" t="str">
        <f>IF(ISNUMBER(FIND(VLOOKUP(A313,'CA Mapping'!$A$3:$C$10000,1),A313)),VLOOKUP(A313,'CA Mapping'!$A$3:$C$10000,3),"")</f>
        <v>Jun Wu</v>
      </c>
      <c r="S313" s="1" t="str">
        <f>IF(ISNUMBER(FIND(VLOOKUP(A313,'Source Code Mapping'!$A$2:$B$10003,1),A313)),VLOOKUP(A313,'Source Code Mapping'!$A$2:$B$10003,2),"")</f>
        <v>observability/producer/stats/osStats.cxx</v>
      </c>
    </row>
    <row r="314" spans="1:19">
      <c r="A314" s="5" t="s">
        <v>845</v>
      </c>
      <c r="B314" s="5" t="s">
        <v>24</v>
      </c>
      <c r="C314" s="5" t="s">
        <v>455</v>
      </c>
      <c r="D314" s="5" t="s">
        <v>846</v>
      </c>
      <c r="E314" s="5" t="s">
        <v>847</v>
      </c>
      <c r="F314" s="5" t="s">
        <v>524</v>
      </c>
      <c r="G314" s="5">
        <v>4</v>
      </c>
      <c r="H314" s="5" t="s">
        <v>27</v>
      </c>
      <c r="I314" s="5">
        <v>1</v>
      </c>
      <c r="J314" s="5" t="s">
        <v>848</v>
      </c>
      <c r="K314" s="5">
        <v>1</v>
      </c>
      <c r="L314" s="4" t="str">
        <f>VLOOKUP(IF(ISBLANK(J314),C314,LEFT(J314,IFERROR(FIND("_",LEFT(J314,4)),1)-1)),{"","fact";"c","reset";"tc","reset";"ec","reset";"tec","fact";"c32","rate";"c64","rate";"cmpd","";"ec32","diff";"ec64","diff";"f","fact";"family","";"n","raw";"s",""},2,FALSE)</f>
        <v>fact</v>
      </c>
      <c r="M314" s="4" t="str">
        <f t="shared" si="16"/>
        <v>100 * busyTicks / totalTicks</v>
      </c>
      <c r="N314" s="5" t="str">
        <f t="shared" si="17"/>
        <v>pct</v>
      </c>
      <c r="O314" s="5" t="str">
        <f t="shared" si="18"/>
        <v>busyTicks</v>
      </c>
      <c r="P314" s="5" t="str">
        <f t="shared" si="19"/>
        <v>totalTicks</v>
      </c>
      <c r="Q314" s="20" t="str">
        <f>IF(ISNUMBER(FIND(VLOOKUP(A314,'CA Mapping'!$A$3:$C$10000,1),A314)),VLOOKUP(A314,'CA Mapping'!$A$3:$C$10000,2),"")</f>
        <v>Centralized Management</v>
      </c>
      <c r="R314" s="20" t="str">
        <f>IF(ISNUMBER(FIND(VLOOKUP(A314,'CA Mapping'!$A$3:$C$10000,1),A314)),VLOOKUP(A314,'CA Mapping'!$A$3:$C$10000,3),"")</f>
        <v>Jun Wu</v>
      </c>
      <c r="S314" s="1" t="str">
        <f>IF(ISNUMBER(FIND(VLOOKUP(A314,'Source Code Mapping'!$A$2:$B$10003,1),A314)),VLOOKUP(A314,'Source Code Mapping'!$A$2:$B$10003,2),"")</f>
        <v>observability/producer/stats/osStats.cxx</v>
      </c>
    </row>
    <row r="315" spans="1:19">
      <c r="A315" s="5" t="s">
        <v>849</v>
      </c>
      <c r="B315" s="5" t="s">
        <v>24</v>
      </c>
      <c r="C315" s="5" t="s">
        <v>221</v>
      </c>
      <c r="D315" s="5" t="s">
        <v>850</v>
      </c>
      <c r="E315" s="5" t="s">
        <v>851</v>
      </c>
      <c r="F315" s="5" t="s">
        <v>840</v>
      </c>
      <c r="G315" s="5">
        <v>-1</v>
      </c>
      <c r="H315" s="5" t="s">
        <v>27</v>
      </c>
      <c r="I315" s="5">
        <v>-1</v>
      </c>
      <c r="J315" s="5"/>
      <c r="K315" s="5">
        <v>1</v>
      </c>
      <c r="L315" s="4" t="str">
        <f>VLOOKUP(IF(ISBLANK(J315),C315,LEFT(J315,IFERROR(FIND("_",LEFT(J315,4)),1)-1)),{"","fact";"c","reset";"tc","reset";"ec","reset";"tec","fact";"c32","rate";"c64","rate";"cmpd","";"ec32","diff";"ec64","diff";"f","fact";"family","";"n","raw";"s",""},2,FALSE)</f>
        <v>diff</v>
      </c>
      <c r="M315" s="4" t="str">
        <f t="shared" si="16"/>
        <v/>
      </c>
      <c r="N315" s="5" t="str">
        <f t="shared" si="17"/>
        <v/>
      </c>
      <c r="O315" s="5" t="str">
        <f t="shared" si="18"/>
        <v/>
      </c>
      <c r="P315" s="5" t="str">
        <f t="shared" si="19"/>
        <v/>
      </c>
      <c r="Q315" s="20" t="str">
        <f>IF(ISNUMBER(FIND(VLOOKUP(A315,'CA Mapping'!$A$3:$C$10000,1),A315)),VLOOKUP(A315,'CA Mapping'!$A$3:$C$10000,2),"")</f>
        <v>Centralized Management</v>
      </c>
      <c r="R315" s="20" t="str">
        <f>IF(ISNUMBER(FIND(VLOOKUP(A315,'CA Mapping'!$A$3:$C$10000,1),A315)),VLOOKUP(A315,'CA Mapping'!$A$3:$C$10000,3),"")</f>
        <v>Jun Wu</v>
      </c>
      <c r="S315" s="1" t="str">
        <f>IF(ISNUMBER(FIND(VLOOKUP(A315,'Source Code Mapping'!$A$2:$B$10003,1),A315)),VLOOKUP(A315,'Source Code Mapping'!$A$2:$B$10003,2),"")</f>
        <v>observability/producer/stats/osStats.cxx</v>
      </c>
    </row>
    <row r="316" spans="1:19">
      <c r="A316" s="5" t="s">
        <v>852</v>
      </c>
      <c r="B316" s="5" t="s">
        <v>24</v>
      </c>
      <c r="C316" s="5" t="s">
        <v>237</v>
      </c>
      <c r="D316" s="5"/>
      <c r="E316" s="5" t="s">
        <v>853</v>
      </c>
      <c r="F316" s="5"/>
      <c r="G316" s="5">
        <v>-1</v>
      </c>
      <c r="H316" s="5" t="s">
        <v>27</v>
      </c>
      <c r="I316" s="5"/>
      <c r="J316" s="5"/>
      <c r="K316" s="5">
        <v>1</v>
      </c>
      <c r="L316" s="4" t="str">
        <f>VLOOKUP(IF(ISBLANK(J316),C316,LEFT(J316,IFERROR(FIND("_",LEFT(J316,4)),1)-1)),{"","fact";"c","reset";"tc","reset";"ec","reset";"tec","fact";"c32","rate";"c64","rate";"cmpd","";"ec32","diff";"ec64","diff";"f","fact";"family","";"n","raw";"s",""},2,FALSE)</f>
        <v/>
      </c>
      <c r="M316" s="4" t="str">
        <f t="shared" si="16"/>
        <v/>
      </c>
      <c r="N316" s="5" t="str">
        <f t="shared" si="17"/>
        <v/>
      </c>
      <c r="O316" s="5" t="str">
        <f t="shared" si="18"/>
        <v/>
      </c>
      <c r="P316" s="5" t="str">
        <f t="shared" si="19"/>
        <v/>
      </c>
      <c r="Q316" s="20" t="str">
        <f>IF(ISNUMBER(FIND(VLOOKUP(A316,'CA Mapping'!$A$3:$C$10000,1),A316)),VLOOKUP(A316,'CA Mapping'!$A$3:$C$10000,2),"")</f>
        <v>Centralized Management</v>
      </c>
      <c r="R316" s="20" t="str">
        <f>IF(ISNUMBER(FIND(VLOOKUP(A316,'CA Mapping'!$A$3:$C$10000,1),A316)),VLOOKUP(A316,'CA Mapping'!$A$3:$C$10000,3),"")</f>
        <v>Jun Wu</v>
      </c>
      <c r="S316" s="1" t="str">
        <f>IF(ISNUMBER(FIND(VLOOKUP(A316,'Source Code Mapping'!$A$2:$B$10003,1),A316)),VLOOKUP(A316,'Source Code Mapping'!$A$2:$B$10003,2),"")</f>
        <v>observability/producer/stats/osStats.cxx</v>
      </c>
    </row>
    <row r="317" spans="1:19">
      <c r="A317" s="5" t="s">
        <v>854</v>
      </c>
      <c r="B317" s="5" t="s">
        <v>24</v>
      </c>
      <c r="C317" s="5" t="s">
        <v>221</v>
      </c>
      <c r="D317" s="5" t="s">
        <v>855</v>
      </c>
      <c r="E317" s="5" t="s">
        <v>856</v>
      </c>
      <c r="F317" s="5" t="s">
        <v>840</v>
      </c>
      <c r="G317" s="5">
        <v>-1</v>
      </c>
      <c r="H317" s="5" t="s">
        <v>27</v>
      </c>
      <c r="I317" s="5">
        <v>-1</v>
      </c>
      <c r="J317" s="5"/>
      <c r="K317" s="5">
        <v>1</v>
      </c>
      <c r="L317" s="4" t="str">
        <f>VLOOKUP(IF(ISBLANK(J317),C317,LEFT(J317,IFERROR(FIND("_",LEFT(J317,4)),1)-1)),{"","fact";"c","reset";"tc","reset";"ec","reset";"tec","fact";"c32","rate";"c64","rate";"cmpd","";"ec32","diff";"ec64","diff";"f","fact";"family","";"n","raw";"s",""},2,FALSE)</f>
        <v>diff</v>
      </c>
      <c r="M317" s="4" t="str">
        <f t="shared" si="16"/>
        <v/>
      </c>
      <c r="N317" s="5" t="str">
        <f t="shared" si="17"/>
        <v/>
      </c>
      <c r="O317" s="5" t="str">
        <f t="shared" si="18"/>
        <v/>
      </c>
      <c r="P317" s="5" t="str">
        <f t="shared" si="19"/>
        <v/>
      </c>
      <c r="Q317" s="20" t="str">
        <f>IF(ISNUMBER(FIND(VLOOKUP(A317,'CA Mapping'!$A$3:$C$10000,1),A317)),VLOOKUP(A317,'CA Mapping'!$A$3:$C$10000,2),"")</f>
        <v>Centralized Management</v>
      </c>
      <c r="R317" s="20" t="str">
        <f>IF(ISNUMBER(FIND(VLOOKUP(A317,'CA Mapping'!$A$3:$C$10000,1),A317)),VLOOKUP(A317,'CA Mapping'!$A$3:$C$10000,3),"")</f>
        <v>Jun Wu</v>
      </c>
      <c r="S317" s="1" t="str">
        <f>IF(ISNUMBER(FIND(VLOOKUP(A317,'Source Code Mapping'!$A$2:$B$10003,1),A317)),VLOOKUP(A317,'Source Code Mapping'!$A$2:$B$10003,2),"")</f>
        <v>observability/producer/stats/osStats.cxx</v>
      </c>
    </row>
    <row r="318" spans="1:19">
      <c r="A318" s="5" t="s">
        <v>857</v>
      </c>
      <c r="B318" s="5" t="s">
        <v>29</v>
      </c>
      <c r="C318" s="5" t="s">
        <v>221</v>
      </c>
      <c r="D318" s="5" t="s">
        <v>858</v>
      </c>
      <c r="E318" s="5" t="s">
        <v>859</v>
      </c>
      <c r="F318" s="5"/>
      <c r="G318" s="5">
        <v>-1</v>
      </c>
      <c r="H318" s="5" t="s">
        <v>27</v>
      </c>
      <c r="I318" s="5">
        <v>-1</v>
      </c>
      <c r="J318" s="5"/>
      <c r="K318" s="5">
        <v>1</v>
      </c>
      <c r="L318" s="4" t="str">
        <f>VLOOKUP(IF(ISBLANK(J318),C318,LEFT(J318,IFERROR(FIND("_",LEFT(J318,4)),1)-1)),{"","fact";"c","reset";"tc","reset";"ec","reset";"tec","fact";"c32","rate";"c64","rate";"cmpd","";"ec32","diff";"ec64","diff";"f","fact";"family","";"n","raw";"s",""},2,FALSE)</f>
        <v>diff</v>
      </c>
      <c r="M318" s="4" t="str">
        <f t="shared" si="16"/>
        <v/>
      </c>
      <c r="N318" s="5" t="str">
        <f t="shared" si="17"/>
        <v/>
      </c>
      <c r="O318" s="5" t="str">
        <f t="shared" si="18"/>
        <v/>
      </c>
      <c r="P318" s="5" t="str">
        <f t="shared" si="19"/>
        <v/>
      </c>
      <c r="Q318" s="20" t="str">
        <f>IF(ISNUMBER(FIND(VLOOKUP(A318,'CA Mapping'!$A$3:$C$10000,1),A318)),VLOOKUP(A318,'CA Mapping'!$A$3:$C$10000,2),"")</f>
        <v>Centralized Management</v>
      </c>
      <c r="R318" s="20" t="str">
        <f>IF(ISNUMBER(FIND(VLOOKUP(A318,'CA Mapping'!$A$3:$C$10000,1),A318)),VLOOKUP(A318,'CA Mapping'!$A$3:$C$10000,3),"")</f>
        <v>Jun Wu</v>
      </c>
      <c r="S318" s="1" t="str">
        <f>IF(ISNUMBER(FIND(VLOOKUP(A318,'Source Code Mapping'!$A$2:$B$10003,1),A318)),VLOOKUP(A318,'Source Code Mapping'!$A$2:$B$10003,2),"")</f>
        <v>observability/producer/stats/osStats.cxx</v>
      </c>
    </row>
    <row r="319" spans="1:19">
      <c r="A319" s="5" t="s">
        <v>860</v>
      </c>
      <c r="B319" s="5" t="s">
        <v>24</v>
      </c>
      <c r="C319" s="5" t="s">
        <v>221</v>
      </c>
      <c r="D319" s="5" t="s">
        <v>861</v>
      </c>
      <c r="E319" s="5" t="s">
        <v>862</v>
      </c>
      <c r="F319" s="5" t="s">
        <v>840</v>
      </c>
      <c r="G319" s="5">
        <v>-1</v>
      </c>
      <c r="H319" s="5" t="s">
        <v>27</v>
      </c>
      <c r="I319" s="5">
        <v>-1</v>
      </c>
      <c r="J319" s="5"/>
      <c r="K319" s="5">
        <v>1</v>
      </c>
      <c r="L319" s="4" t="str">
        <f>VLOOKUP(IF(ISBLANK(J319),C319,LEFT(J319,IFERROR(FIND("_",LEFT(J319,4)),1)-1)),{"","fact";"c","reset";"tc","reset";"ec","reset";"tec","fact";"c32","rate";"c64","rate";"cmpd","";"ec32","diff";"ec64","diff";"f","fact";"family","";"n","raw";"s",""},2,FALSE)</f>
        <v>diff</v>
      </c>
      <c r="M319" s="4" t="str">
        <f t="shared" si="16"/>
        <v/>
      </c>
      <c r="N319" s="5" t="str">
        <f t="shared" si="17"/>
        <v/>
      </c>
      <c r="O319" s="5" t="str">
        <f t="shared" si="18"/>
        <v/>
      </c>
      <c r="P319" s="5" t="str">
        <f t="shared" si="19"/>
        <v/>
      </c>
      <c r="Q319" s="20" t="str">
        <f>IF(ISNUMBER(FIND(VLOOKUP(A319,'CA Mapping'!$A$3:$C$10000,1),A319)),VLOOKUP(A319,'CA Mapping'!$A$3:$C$10000,2),"")</f>
        <v>Centralized Management</v>
      </c>
      <c r="R319" s="20" t="str">
        <f>IF(ISNUMBER(FIND(VLOOKUP(A319,'CA Mapping'!$A$3:$C$10000,1),A319)),VLOOKUP(A319,'CA Mapping'!$A$3:$C$10000,3),"")</f>
        <v>Jun Wu</v>
      </c>
      <c r="S319" s="1" t="str">
        <f>IF(ISNUMBER(FIND(VLOOKUP(A319,'Source Code Mapping'!$A$2:$B$10003,1),A319)),VLOOKUP(A319,'Source Code Mapping'!$A$2:$B$10003,2),"")</f>
        <v>observability/producer/stats/osStats.cxx</v>
      </c>
    </row>
    <row r="320" spans="1:19">
      <c r="A320" s="5" t="s">
        <v>863</v>
      </c>
      <c r="B320" s="5" t="s">
        <v>29</v>
      </c>
      <c r="C320" s="5" t="s">
        <v>221</v>
      </c>
      <c r="D320" s="5" t="s">
        <v>864</v>
      </c>
      <c r="E320" s="5" t="s">
        <v>865</v>
      </c>
      <c r="F320" s="5"/>
      <c r="G320" s="5">
        <v>-1</v>
      </c>
      <c r="H320" s="5" t="s">
        <v>27</v>
      </c>
      <c r="I320" s="5">
        <v>-1</v>
      </c>
      <c r="J320" s="5"/>
      <c r="K320" s="5">
        <v>1</v>
      </c>
      <c r="L320" s="4" t="str">
        <f>VLOOKUP(IF(ISBLANK(J320),C320,LEFT(J320,IFERROR(FIND("_",LEFT(J320,4)),1)-1)),{"","fact";"c","reset";"tc","reset";"ec","reset";"tec","fact";"c32","rate";"c64","rate";"cmpd","";"ec32","diff";"ec64","diff";"f","fact";"family","";"n","raw";"s",""},2,FALSE)</f>
        <v>diff</v>
      </c>
      <c r="M320" s="4" t="str">
        <f t="shared" si="16"/>
        <v/>
      </c>
      <c r="N320" s="5" t="str">
        <f t="shared" si="17"/>
        <v/>
      </c>
      <c r="O320" s="5" t="str">
        <f t="shared" si="18"/>
        <v/>
      </c>
      <c r="P320" s="5" t="str">
        <f t="shared" si="19"/>
        <v/>
      </c>
      <c r="Q320" s="20" t="str">
        <f>IF(ISNUMBER(FIND(VLOOKUP(A320,'CA Mapping'!$A$3:$C$10000,1),A320)),VLOOKUP(A320,'CA Mapping'!$A$3:$C$10000,2),"")</f>
        <v>Centralized Management</v>
      </c>
      <c r="R320" s="20" t="str">
        <f>IF(ISNUMBER(FIND(VLOOKUP(A320,'CA Mapping'!$A$3:$C$10000,1),A320)),VLOOKUP(A320,'CA Mapping'!$A$3:$C$10000,3),"")</f>
        <v>Jun Wu</v>
      </c>
      <c r="S320" s="1" t="str">
        <f>IF(ISNUMBER(FIND(VLOOKUP(A320,'Source Code Mapping'!$A$2:$B$10003,1),A320)),VLOOKUP(A320,'Source Code Mapping'!$A$2:$B$10003,2),"")</f>
        <v>observability/producer/stats/osStats.cxx</v>
      </c>
    </row>
    <row r="321" spans="1:19">
      <c r="A321" s="5" t="s">
        <v>866</v>
      </c>
      <c r="B321" s="5" t="s">
        <v>29</v>
      </c>
      <c r="C321" s="5" t="s">
        <v>145</v>
      </c>
      <c r="D321" s="5" t="s">
        <v>867</v>
      </c>
      <c r="E321" s="5" t="s">
        <v>868</v>
      </c>
      <c r="F321" s="5"/>
      <c r="G321" s="5">
        <v>-1</v>
      </c>
      <c r="H321" s="5" t="s">
        <v>27</v>
      </c>
      <c r="I321" s="5">
        <v>-1</v>
      </c>
      <c r="J321" s="5"/>
      <c r="K321" s="5">
        <v>1</v>
      </c>
      <c r="L321" s="4" t="str">
        <f>VLOOKUP(IF(ISBLANK(J321),C321,LEFT(J321,IFERROR(FIND("_",LEFT(J321,4)),1)-1)),{"","fact";"c","reset";"tc","reset";"ec","reset";"tec","fact";"c32","rate";"c64","rate";"cmpd","";"ec32","diff";"ec64","diff";"f","fact";"family","";"n","raw";"s",""},2,FALSE)</f>
        <v>fact</v>
      </c>
      <c r="M321" s="4" t="str">
        <f t="shared" si="16"/>
        <v/>
      </c>
      <c r="N321" s="5" t="str">
        <f t="shared" si="17"/>
        <v/>
      </c>
      <c r="O321" s="5" t="str">
        <f t="shared" si="18"/>
        <v/>
      </c>
      <c r="P321" s="5" t="str">
        <f t="shared" si="19"/>
        <v/>
      </c>
      <c r="Q321" s="20" t="str">
        <f>IF(ISNUMBER(FIND(VLOOKUP(A321,'CA Mapping'!$A$3:$C$10000,1),A321)),VLOOKUP(A321,'CA Mapping'!$A$3:$C$10000,2),"")</f>
        <v>Centralized Management</v>
      </c>
      <c r="R321" s="20" t="str">
        <f>IF(ISNUMBER(FIND(VLOOKUP(A321,'CA Mapping'!$A$3:$C$10000,1),A321)),VLOOKUP(A321,'CA Mapping'!$A$3:$C$10000,3),"")</f>
        <v>Jun Wu</v>
      </c>
      <c r="S321" s="1" t="str">
        <f>IF(ISNUMBER(FIND(VLOOKUP(A321,'Source Code Mapping'!$A$2:$B$10003,1),A321)),VLOOKUP(A321,'Source Code Mapping'!$A$2:$B$10003,2),"")</f>
        <v>observability/producer/stats/osStats.cxx</v>
      </c>
    </row>
    <row r="322" spans="1:19" ht="30">
      <c r="A322" s="5" t="s">
        <v>869</v>
      </c>
      <c r="B322" s="5" t="s">
        <v>29</v>
      </c>
      <c r="C322" s="5" t="s">
        <v>455</v>
      </c>
      <c r="D322" s="5" t="s">
        <v>870</v>
      </c>
      <c r="E322" s="5" t="s">
        <v>871</v>
      </c>
      <c r="F322" s="5" t="s">
        <v>840</v>
      </c>
      <c r="G322" s="5">
        <v>-1</v>
      </c>
      <c r="H322" s="5" t="s">
        <v>27</v>
      </c>
      <c r="I322" s="5">
        <v>1</v>
      </c>
      <c r="J322" s="5" t="s">
        <v>844</v>
      </c>
      <c r="K322" s="5">
        <v>1</v>
      </c>
      <c r="L322" s="4" t="str">
        <f>VLOOKUP(IF(ISBLANK(J322),C322,LEFT(J322,IFERROR(FIND("_",LEFT(J322,4)),1)-1)),{"","fact";"c","reset";"tc","reset";"ec","reset";"tec","fact";"c32","rate";"c64","rate";"cmpd","";"ec32","diff";"ec64","diff";"f","fact";"family","";"n","raw";"s",""},2,FALSE)</f>
        <v>reset</v>
      </c>
      <c r="M322" s="4" t="str">
        <f t="shared" si="16"/>
        <v>∑ (busyTicks + idleTicks + waitTicks)</v>
      </c>
      <c r="N322" s="5" t="str">
        <f t="shared" si="17"/>
        <v>sum</v>
      </c>
      <c r="O322" s="5" t="str">
        <f t="shared" si="18"/>
        <v>busyTicks</v>
      </c>
      <c r="P322" s="5" t="str">
        <f t="shared" si="19"/>
        <v>idleTicks,waitTicks</v>
      </c>
      <c r="Q322" s="20" t="str">
        <f>IF(ISNUMBER(FIND(VLOOKUP(A322,'CA Mapping'!$A$3:$C$10000,1),A322)),VLOOKUP(A322,'CA Mapping'!$A$3:$C$10000,2),"")</f>
        <v>Centralized Management</v>
      </c>
      <c r="R322" s="20" t="str">
        <f>IF(ISNUMBER(FIND(VLOOKUP(A322,'CA Mapping'!$A$3:$C$10000,1),A322)),VLOOKUP(A322,'CA Mapping'!$A$3:$C$10000,3),"")</f>
        <v>Jun Wu</v>
      </c>
      <c r="S322" s="1" t="str">
        <f>IF(ISNUMBER(FIND(VLOOKUP(A322,'Source Code Mapping'!$A$2:$B$10003,1),A322)),VLOOKUP(A322,'Source Code Mapping'!$A$2:$B$10003,2),"")</f>
        <v>observability/producer/stats/osStats.cxx</v>
      </c>
    </row>
    <row r="323" spans="1:19">
      <c r="A323" s="5" t="s">
        <v>872</v>
      </c>
      <c r="B323" s="5" t="s">
        <v>24</v>
      </c>
      <c r="C323" s="5" t="s">
        <v>455</v>
      </c>
      <c r="D323" s="5" t="s">
        <v>873</v>
      </c>
      <c r="E323" s="5" t="s">
        <v>874</v>
      </c>
      <c r="F323" s="5" t="s">
        <v>524</v>
      </c>
      <c r="G323" s="5">
        <v>4</v>
      </c>
      <c r="H323" s="5" t="s">
        <v>27</v>
      </c>
      <c r="I323" s="5">
        <v>1</v>
      </c>
      <c r="J323" s="5" t="s">
        <v>848</v>
      </c>
      <c r="K323" s="5">
        <v>1</v>
      </c>
      <c r="L323" s="4" t="str">
        <f>VLOOKUP(IF(ISBLANK(J323),C323,LEFT(J323,IFERROR(FIND("_",LEFT(J323,4)),1)-1)),{"","fact";"c","reset";"tc","reset";"ec","reset";"tec","fact";"c32","rate";"c64","rate";"cmpd","";"ec32","diff";"ec64","diff";"f","fact";"family","";"n","raw";"s",""},2,FALSE)</f>
        <v>fact</v>
      </c>
      <c r="M323" s="4" t="str">
        <f t="shared" ref="M323:M386" si="20">IF(N323="div",CONCATENATE(O323," / ",P323),IF(N323="sub",CONCATENATE(O323," - ",P323),IF(N323="add",CONCATENATE(O323," + ",P323),IF(N323="mult",CONCATENATE(O323," * ",P323),IF(N323="pct",CONCATENATE("100 * ",O323," / ",P323),IF(N323="sum",CONCATENATE("∑ (",O323,IF(LEN(P323)=0,""," + "),SUBSTITUTE(P323,","," + "),")"),""))))))</f>
        <v>100 * busyTicks / totalTicks</v>
      </c>
      <c r="N323" s="5" t="str">
        <f t="shared" si="17"/>
        <v>pct</v>
      </c>
      <c r="O323" s="5" t="str">
        <f t="shared" si="18"/>
        <v>busyTicks</v>
      </c>
      <c r="P323" s="5" t="str">
        <f t="shared" si="19"/>
        <v>totalTicks</v>
      </c>
      <c r="Q323" s="20" t="str">
        <f>IF(ISNUMBER(FIND(VLOOKUP(A323,'CA Mapping'!$A$3:$C$10000,1),A323)),VLOOKUP(A323,'CA Mapping'!$A$3:$C$10000,2),"")</f>
        <v>Centralized Management</v>
      </c>
      <c r="R323" s="20" t="str">
        <f>IF(ISNUMBER(FIND(VLOOKUP(A323,'CA Mapping'!$A$3:$C$10000,1),A323)),VLOOKUP(A323,'CA Mapping'!$A$3:$C$10000,3),"")</f>
        <v>Jun Wu</v>
      </c>
      <c r="S323" s="1" t="str">
        <f>IF(ISNUMBER(FIND(VLOOKUP(A323,'Source Code Mapping'!$A$2:$B$10003,1),A323)),VLOOKUP(A323,'Source Code Mapping'!$A$2:$B$10003,2),"")</f>
        <v>observability/producer/stats/osStats.cxx</v>
      </c>
    </row>
    <row r="324" spans="1:19">
      <c r="A324" s="5" t="s">
        <v>875</v>
      </c>
      <c r="B324" s="5" t="s">
        <v>24</v>
      </c>
      <c r="C324" s="5" t="s">
        <v>221</v>
      </c>
      <c r="D324" s="5" t="s">
        <v>876</v>
      </c>
      <c r="E324" s="5" t="s">
        <v>877</v>
      </c>
      <c r="F324" s="5" t="s">
        <v>840</v>
      </c>
      <c r="G324" s="5">
        <v>-1</v>
      </c>
      <c r="H324" s="5" t="s">
        <v>27</v>
      </c>
      <c r="I324" s="5">
        <v>-1</v>
      </c>
      <c r="J324" s="5"/>
      <c r="K324" s="5">
        <v>1</v>
      </c>
      <c r="L324" s="4" t="str">
        <f>VLOOKUP(IF(ISBLANK(J324),C324,LEFT(J324,IFERROR(FIND("_",LEFT(J324,4)),1)-1)),{"","fact";"c","reset";"tc","reset";"ec","reset";"tec","fact";"c32","rate";"c64","rate";"cmpd","";"ec32","diff";"ec64","diff";"f","fact";"family","";"n","raw";"s",""},2,FALSE)</f>
        <v>diff</v>
      </c>
      <c r="M324" s="4" t="str">
        <f t="shared" si="20"/>
        <v/>
      </c>
      <c r="N324" s="5" t="str">
        <f t="shared" ref="N324:N387" si="21">IF(ISBLANK(J324),"",RIGHT(LEFT(J324,FIND(",",J324)-1),LEN(LEFT(J324,FIND(",",J324)-1))-IFERROR(FIND("_",LEFT(J324,FIND(",",J324)-1)),0)))</f>
        <v/>
      </c>
      <c r="O324" s="5" t="str">
        <f t="shared" ref="O324:O387" si="22">IF(ISBLANK(J324),"",MID(J324,FIND(",",J324)+1,IFERROR(FIND(",",J324,FIND(",",J324)+1)-FIND(",",J324)-1,LEN(J324))))</f>
        <v/>
      </c>
      <c r="P324" s="5" t="str">
        <f t="shared" ref="P324:P387" si="23">IF(ISBLANK(J324),"",IFERROR(RIGHT(J324,LEN(J324)-FIND(",",J324,FIND(",",J324)+1)),""))</f>
        <v/>
      </c>
      <c r="Q324" s="20" t="str">
        <f>IF(ISNUMBER(FIND(VLOOKUP(A324,'CA Mapping'!$A$3:$C$10000,1),A324)),VLOOKUP(A324,'CA Mapping'!$A$3:$C$10000,2),"")</f>
        <v>Centralized Management</v>
      </c>
      <c r="R324" s="20" t="str">
        <f>IF(ISNUMBER(FIND(VLOOKUP(A324,'CA Mapping'!$A$3:$C$10000,1),A324)),VLOOKUP(A324,'CA Mapping'!$A$3:$C$10000,3),"")</f>
        <v>Jun Wu</v>
      </c>
      <c r="S324" s="1" t="str">
        <f>IF(ISNUMBER(FIND(VLOOKUP(A324,'Source Code Mapping'!$A$2:$B$10003,1),A324)),VLOOKUP(A324,'Source Code Mapping'!$A$2:$B$10003,2),"")</f>
        <v>observability/producer/stats/osStats.cxx</v>
      </c>
    </row>
    <row r="325" spans="1:19">
      <c r="A325" s="5" t="s">
        <v>878</v>
      </c>
      <c r="B325" s="5" t="s">
        <v>24</v>
      </c>
      <c r="C325" s="5" t="s">
        <v>145</v>
      </c>
      <c r="D325" s="5" t="s">
        <v>879</v>
      </c>
      <c r="E325" s="5" t="s">
        <v>880</v>
      </c>
      <c r="F325" s="5" t="s">
        <v>826</v>
      </c>
      <c r="G325" s="5">
        <v>-1</v>
      </c>
      <c r="H325" s="5" t="s">
        <v>27</v>
      </c>
      <c r="I325" s="5"/>
      <c r="J325" s="5"/>
      <c r="K325" s="5">
        <v>1</v>
      </c>
      <c r="L325" s="4" t="str">
        <f>VLOOKUP(IF(ISBLANK(J325),C325,LEFT(J325,IFERROR(FIND("_",LEFT(J325,4)),1)-1)),{"","fact";"c","reset";"tc","reset";"ec","reset";"tec","fact";"c32","rate";"c64","rate";"cmpd","";"ec32","diff";"ec64","diff";"f","fact";"family","";"n","raw";"s",""},2,FALSE)</f>
        <v>fact</v>
      </c>
      <c r="M325" s="4" t="str">
        <f t="shared" si="20"/>
        <v/>
      </c>
      <c r="N325" s="5" t="str">
        <f t="shared" si="21"/>
        <v/>
      </c>
      <c r="O325" s="5" t="str">
        <f t="shared" si="22"/>
        <v/>
      </c>
      <c r="P325" s="5" t="str">
        <f t="shared" si="23"/>
        <v/>
      </c>
      <c r="Q325" s="20" t="str">
        <f>IF(ISNUMBER(FIND(VLOOKUP(A325,'CA Mapping'!$A$3:$C$10000,1),A325)),VLOOKUP(A325,'CA Mapping'!$A$3:$C$10000,2),"")</f>
        <v>Platform Services</v>
      </c>
      <c r="R325" s="20" t="str">
        <f>IF(ISNUMBER(FIND(VLOOKUP(A325,'CA Mapping'!$A$3:$C$10000,1),A325)),VLOOKUP(A325,'CA Mapping'!$A$3:$C$10000,3),"")</f>
        <v>Jeff Blakeslee</v>
      </c>
      <c r="S325" s="1" t="str">
        <f>IF(ISNUMBER(FIND(VLOOKUP(A325,'Source Code Mapping'!$A$2:$B$10003,1),A325)),VLOOKUP(A325,'Source Code Mapping'!$A$2:$B$10003,2),"")</f>
        <v>sade/src/dart/Dart/server/src/kernel/min_kernel/timer.cxx</v>
      </c>
    </row>
    <row r="326" spans="1:19">
      <c r="A326" s="5" t="s">
        <v>881</v>
      </c>
      <c r="B326" s="5" t="s">
        <v>30</v>
      </c>
      <c r="C326" s="5" t="s">
        <v>25</v>
      </c>
      <c r="D326" s="5"/>
      <c r="E326" s="5" t="s">
        <v>882</v>
      </c>
      <c r="F326" s="5"/>
      <c r="G326" s="5">
        <v>-1</v>
      </c>
      <c r="H326" s="5" t="s">
        <v>27</v>
      </c>
      <c r="I326" s="5"/>
      <c r="J326" s="5"/>
      <c r="K326" s="5">
        <v>1</v>
      </c>
      <c r="L326" s="4" t="str">
        <f>VLOOKUP(IF(ISBLANK(J326),C326,LEFT(J326,IFERROR(FIND("_",LEFT(J326,4)),1)-1)),{"","fact";"c","reset";"tc","reset";"ec","reset";"tec","fact";"c32","rate";"c64","rate";"cmpd","";"ec32","diff";"ec64","diff";"f","fact";"family","";"n","raw";"s",""},2,FALSE)</f>
        <v/>
      </c>
      <c r="M326" s="4" t="str">
        <f t="shared" si="20"/>
        <v/>
      </c>
      <c r="N326" s="5" t="str">
        <f t="shared" si="21"/>
        <v/>
      </c>
      <c r="O326" s="5" t="str">
        <f t="shared" si="22"/>
        <v/>
      </c>
      <c r="P326" s="5" t="str">
        <f t="shared" si="23"/>
        <v/>
      </c>
      <c r="Q326" s="20" t="str">
        <f>IF(ISNUMBER(FIND(VLOOKUP(A326,'CA Mapping'!$A$3:$C$10000,1),A326)),VLOOKUP(A326,'CA Mapping'!$A$3:$C$10000,2),"")</f>
        <v>MCx</v>
      </c>
      <c r="R326" s="20" t="str">
        <f>IF(ISNUMBER(FIND(VLOOKUP(A326,'CA Mapping'!$A$3:$C$10000,1),A326)),VLOOKUP(A326,'CA Mapping'!$A$3:$C$10000,3),"")</f>
        <v>Harvey, John</v>
      </c>
      <c r="S326" s="1" t="str">
        <f>IF(ISNUMBER(FIND(VLOOKUP(A326,'Source Code Mapping'!$A$2:$B$10003,1),A326)),VLOOKUP(A326,'Source Code Mapping'!$A$2:$B$10003,2),"")</f>
        <v>safe/catmerge/FabricArray/Fct/src/FctObservabilityRegistrar.cpp</v>
      </c>
    </row>
    <row r="327" spans="1:19">
      <c r="A327" s="5" t="s">
        <v>883</v>
      </c>
      <c r="B327" s="5" t="s">
        <v>29</v>
      </c>
      <c r="C327" s="5" t="s">
        <v>35</v>
      </c>
      <c r="D327" s="5" t="s">
        <v>884</v>
      </c>
      <c r="E327" s="5" t="s">
        <v>884</v>
      </c>
      <c r="F327" s="5" t="s">
        <v>885</v>
      </c>
      <c r="G327" s="5">
        <v>10</v>
      </c>
      <c r="H327" s="5" t="s">
        <v>27</v>
      </c>
      <c r="I327" s="5"/>
      <c r="J327" s="5"/>
      <c r="K327" s="5">
        <v>1</v>
      </c>
      <c r="L327" s="4" t="str">
        <f>VLOOKUP(IF(ISBLANK(J327),C327,LEFT(J327,IFERROR(FIND("_",LEFT(J327,4)),1)-1)),{"","fact";"c","reset";"tc","reset";"ec","reset";"tec","fact";"c32","rate";"c64","rate";"cmpd","";"ec32","diff";"ec64","diff";"f","fact";"family","";"n","raw";"s",""},2,FALSE)</f>
        <v>rate</v>
      </c>
      <c r="M327" s="4" t="str">
        <f t="shared" si="20"/>
        <v/>
      </c>
      <c r="N327" s="5" t="str">
        <f t="shared" si="21"/>
        <v/>
      </c>
      <c r="O327" s="5" t="str">
        <f t="shared" si="22"/>
        <v/>
      </c>
      <c r="P327" s="5" t="str">
        <f t="shared" si="23"/>
        <v/>
      </c>
      <c r="Q327" s="20" t="str">
        <f>IF(ISNUMBER(FIND(VLOOKUP(A327,'CA Mapping'!$A$3:$C$10000,1),A327)),VLOOKUP(A327,'CA Mapping'!$A$3:$C$10000,2),"")</f>
        <v>MCx</v>
      </c>
      <c r="R327" s="20" t="str">
        <f>IF(ISNUMBER(FIND(VLOOKUP(A327,'CA Mapping'!$A$3:$C$10000,1),A327)),VLOOKUP(A327,'CA Mapping'!$A$3:$C$10000,3),"")</f>
        <v>Harvey, John</v>
      </c>
      <c r="S327" s="1" t="str">
        <f>IF(ISNUMBER(FIND(VLOOKUP(A327,'Source Code Mapping'!$A$2:$B$10003,1),A327)),VLOOKUP(A327,'Source Code Mapping'!$A$2:$B$10003,2),"")</f>
        <v>safe/catmerge/FabricArray/Fct/src/FctObservabilityRegistrar.cpp</v>
      </c>
    </row>
    <row r="328" spans="1:19">
      <c r="A328" s="5" t="s">
        <v>886</v>
      </c>
      <c r="B328" s="5" t="s">
        <v>30</v>
      </c>
      <c r="C328" s="5" t="s">
        <v>30</v>
      </c>
      <c r="D328" s="5" t="s">
        <v>887</v>
      </c>
      <c r="E328" s="5" t="s">
        <v>888</v>
      </c>
      <c r="F328" s="5"/>
      <c r="G328" s="5">
        <v>16</v>
      </c>
      <c r="H328" s="5" t="s">
        <v>27</v>
      </c>
      <c r="I328" s="5">
        <v>-1</v>
      </c>
      <c r="J328" s="5"/>
      <c r="K328" s="5">
        <v>1</v>
      </c>
      <c r="L328" s="4" t="str">
        <f>VLOOKUP(IF(ISBLANK(J328),C328,LEFT(J328,IFERROR(FIND("_",LEFT(J328,4)),1)-1)),{"","fact";"c","reset";"tc","reset";"ec","reset";"tec","fact";"c32","rate";"c64","rate";"cmpd","";"ec32","diff";"ec64","diff";"f","fact";"family","";"n","raw";"s",""},2,FALSE)</f>
        <v/>
      </c>
      <c r="M328" s="4" t="str">
        <f t="shared" si="20"/>
        <v/>
      </c>
      <c r="N328" s="5" t="str">
        <f t="shared" si="21"/>
        <v/>
      </c>
      <c r="O328" s="5" t="str">
        <f t="shared" si="22"/>
        <v/>
      </c>
      <c r="P328" s="5" t="str">
        <f t="shared" si="23"/>
        <v/>
      </c>
      <c r="Q328" s="20" t="str">
        <f>IF(ISNUMBER(FIND(VLOOKUP(A328,'CA Mapping'!$A$3:$C$10000,1),A328)),VLOOKUP(A328,'CA Mapping'!$A$3:$C$10000,2),"")</f>
        <v>MCx</v>
      </c>
      <c r="R328" s="20" t="str">
        <f>IF(ISNUMBER(FIND(VLOOKUP(A328,'CA Mapping'!$A$3:$C$10000,1),A328)),VLOOKUP(A328,'CA Mapping'!$A$3:$C$10000,3),"")</f>
        <v>Harvey, John</v>
      </c>
      <c r="S328" s="1" t="str">
        <f>IF(ISNUMBER(FIND(VLOOKUP(A328,'Source Code Mapping'!$A$2:$B$10003,1),A328)),VLOOKUP(A328,'Source Code Mapping'!$A$2:$B$10003,2),"")</f>
        <v>safe/catmerge/FabricArray/Fct/src/FctObservabilityRegistrar.cpp</v>
      </c>
    </row>
    <row r="329" spans="1:19" ht="30">
      <c r="A329" s="5" t="s">
        <v>889</v>
      </c>
      <c r="B329" s="5" t="s">
        <v>29</v>
      </c>
      <c r="C329" s="5" t="s">
        <v>455</v>
      </c>
      <c r="D329" s="5" t="s">
        <v>890</v>
      </c>
      <c r="E329" s="5" t="s">
        <v>891</v>
      </c>
      <c r="F329" s="5" t="s">
        <v>892</v>
      </c>
      <c r="G329" s="5">
        <v>10</v>
      </c>
      <c r="H329" s="5" t="s">
        <v>27</v>
      </c>
      <c r="I329" s="5"/>
      <c r="J329" s="5" t="s">
        <v>893</v>
      </c>
      <c r="K329" s="5">
        <v>1</v>
      </c>
      <c r="L329" s="4" t="str">
        <f>VLOOKUP(IF(ISBLANK(J329),C329,LEFT(J329,IFERROR(FIND("_",LEFT(J329,4)),1)-1)),{"","fact";"c","reset";"tc","reset";"ec","reset";"tec","fact";"c32","rate";"c64","rate";"cmpd","";"ec32","diff";"ec64","diff";"f","fact";"family","";"n","raw";"s",""},2,FALSE)</f>
        <v>reset</v>
      </c>
      <c r="M329" s="4" t="str">
        <f t="shared" si="20"/>
        <v>privateBlocksCleaned + dirtyBlocksEvicted</v>
      </c>
      <c r="N329" s="5" t="str">
        <f t="shared" si="21"/>
        <v>add</v>
      </c>
      <c r="O329" s="5" t="str">
        <f t="shared" si="22"/>
        <v>privateBlocksCleaned</v>
      </c>
      <c r="P329" s="5" t="str">
        <f t="shared" si="23"/>
        <v>dirtyBlocksEvicted</v>
      </c>
      <c r="Q329" s="20" t="str">
        <f>IF(ISNUMBER(FIND(VLOOKUP(A329,'CA Mapping'!$A$3:$C$10000,1),A329)),VLOOKUP(A329,'CA Mapping'!$A$3:$C$10000,2),"")</f>
        <v>MCx</v>
      </c>
      <c r="R329" s="20" t="str">
        <f>IF(ISNUMBER(FIND(VLOOKUP(A329,'CA Mapping'!$A$3:$C$10000,1),A329)),VLOOKUP(A329,'CA Mapping'!$A$3:$C$10000,3),"")</f>
        <v>Harvey, John</v>
      </c>
      <c r="S329" s="1" t="str">
        <f>IF(ISNUMBER(FIND(VLOOKUP(A329,'Source Code Mapping'!$A$2:$B$10003,1),A329)),VLOOKUP(A329,'Source Code Mapping'!$A$2:$B$10003,2),"")</f>
        <v>safe/catmerge/FabricArray/Fct/src/FctObservabilityRegistrar.cpp</v>
      </c>
    </row>
    <row r="330" spans="1:19">
      <c r="A330" s="5" t="s">
        <v>894</v>
      </c>
      <c r="B330" s="5" t="s">
        <v>29</v>
      </c>
      <c r="C330" s="5" t="s">
        <v>35</v>
      </c>
      <c r="D330" s="5" t="s">
        <v>895</v>
      </c>
      <c r="E330" s="5" t="s">
        <v>896</v>
      </c>
      <c r="F330" s="5" t="s">
        <v>242</v>
      </c>
      <c r="G330" s="5">
        <v>-1</v>
      </c>
      <c r="H330" s="5" t="s">
        <v>27</v>
      </c>
      <c r="I330" s="5">
        <v>-1</v>
      </c>
      <c r="J330" s="5"/>
      <c r="K330" s="5">
        <v>1</v>
      </c>
      <c r="L330" s="4" t="str">
        <f>VLOOKUP(IF(ISBLANK(J330),C330,LEFT(J330,IFERROR(FIND("_",LEFT(J330,4)),1)-1)),{"","fact";"c","reset";"tc","reset";"ec","reset";"tec","fact";"c32","rate";"c64","rate";"cmpd","";"ec32","diff";"ec64","diff";"f","fact";"family","";"n","raw";"s",""},2,FALSE)</f>
        <v>rate</v>
      </c>
      <c r="M330" s="4" t="str">
        <f t="shared" si="20"/>
        <v/>
      </c>
      <c r="N330" s="5" t="str">
        <f t="shared" si="21"/>
        <v/>
      </c>
      <c r="O330" s="5" t="str">
        <f t="shared" si="22"/>
        <v/>
      </c>
      <c r="P330" s="5" t="str">
        <f t="shared" si="23"/>
        <v/>
      </c>
      <c r="Q330" s="20" t="str">
        <f>IF(ISNUMBER(FIND(VLOOKUP(A330,'CA Mapping'!$A$3:$C$10000,1),A330)),VLOOKUP(A330,'CA Mapping'!$A$3:$C$10000,2),"")</f>
        <v>MCx</v>
      </c>
      <c r="R330" s="20" t="str">
        <f>IF(ISNUMBER(FIND(VLOOKUP(A330,'CA Mapping'!$A$3:$C$10000,1),A330)),VLOOKUP(A330,'CA Mapping'!$A$3:$C$10000,3),"")</f>
        <v>Harvey, John</v>
      </c>
      <c r="S330" s="1" t="str">
        <f>IF(ISNUMBER(FIND(VLOOKUP(A330,'Source Code Mapping'!$A$2:$B$10003,1),A330)),VLOOKUP(A330,'Source Code Mapping'!$A$2:$B$10003,2),"")</f>
        <v>safe/catmerge/FabricArray/Fct/src/FctObservabilityRegistrar.cpp</v>
      </c>
    </row>
    <row r="331" spans="1:19" ht="30">
      <c r="A331" s="5" t="s">
        <v>897</v>
      </c>
      <c r="B331" s="5" t="s">
        <v>29</v>
      </c>
      <c r="C331" s="5" t="s">
        <v>455</v>
      </c>
      <c r="D331" s="5" t="s">
        <v>898</v>
      </c>
      <c r="E331" s="5" t="s">
        <v>899</v>
      </c>
      <c r="F331" s="5" t="s">
        <v>885</v>
      </c>
      <c r="G331" s="5">
        <v>10</v>
      </c>
      <c r="H331" s="5" t="s">
        <v>27</v>
      </c>
      <c r="I331" s="5"/>
      <c r="J331" s="5" t="s">
        <v>900</v>
      </c>
      <c r="K331" s="5">
        <v>1</v>
      </c>
      <c r="L331" s="4" t="str">
        <f>VLOOKUP(IF(ISBLANK(J331),C331,LEFT(J331,IFERROR(FIND("_",LEFT(J331,4)),1)-1)),{"","fact";"c","reset";"tc","reset";"ec","reset";"tec","fact";"c32","rate";"c64","rate";"cmpd","";"ec32","diff";"ec64","diff";"f","fact";"family","";"n","raw";"s",""},2,FALSE)</f>
        <v>reset</v>
      </c>
      <c r="M331" s="4" t="str">
        <f t="shared" si="20"/>
        <v>blocksCleaned / fastCache.blockSize</v>
      </c>
      <c r="N331" s="5" t="str">
        <f t="shared" si="21"/>
        <v>div</v>
      </c>
      <c r="O331" s="5" t="str">
        <f t="shared" si="22"/>
        <v>blocksCleaned</v>
      </c>
      <c r="P331" s="5" t="str">
        <f t="shared" si="23"/>
        <v>fastCache.blockSize</v>
      </c>
      <c r="Q331" s="20" t="str">
        <f>IF(ISNUMBER(FIND(VLOOKUP(A331,'CA Mapping'!$A$3:$C$10000,1),A331)),VLOOKUP(A331,'CA Mapping'!$A$3:$C$10000,2),"")</f>
        <v>MCx</v>
      </c>
      <c r="R331" s="20" t="str">
        <f>IF(ISNUMBER(FIND(VLOOKUP(A331,'CA Mapping'!$A$3:$C$10000,1),A331)),VLOOKUP(A331,'CA Mapping'!$A$3:$C$10000,3),"")</f>
        <v>Harvey, John</v>
      </c>
      <c r="S331" s="1" t="str">
        <f>IF(ISNUMBER(FIND(VLOOKUP(A331,'Source Code Mapping'!$A$2:$B$10003,1),A331)),VLOOKUP(A331,'Source Code Mapping'!$A$2:$B$10003,2),"")</f>
        <v>safe/catmerge/FabricArray/Fct/src/FctObservabilityRegistrar.cpp</v>
      </c>
    </row>
    <row r="332" spans="1:19">
      <c r="A332" s="5" t="s">
        <v>901</v>
      </c>
      <c r="B332" s="5" t="s">
        <v>29</v>
      </c>
      <c r="C332" s="5" t="s">
        <v>35</v>
      </c>
      <c r="D332" s="5" t="s">
        <v>902</v>
      </c>
      <c r="E332" s="5" t="s">
        <v>903</v>
      </c>
      <c r="F332" s="5" t="s">
        <v>242</v>
      </c>
      <c r="G332" s="5">
        <v>-1</v>
      </c>
      <c r="H332" s="5" t="s">
        <v>27</v>
      </c>
      <c r="I332" s="5">
        <v>-1</v>
      </c>
      <c r="J332" s="5"/>
      <c r="K332" s="5">
        <v>1</v>
      </c>
      <c r="L332" s="4" t="str">
        <f>VLOOKUP(IF(ISBLANK(J332),C332,LEFT(J332,IFERROR(FIND("_",LEFT(J332,4)),1)-1)),{"","fact";"c","reset";"tc","reset";"ec","reset";"tec","fact";"c32","rate";"c64","rate";"cmpd","";"ec32","diff";"ec64","diff";"f","fact";"family","";"n","raw";"s",""},2,FALSE)</f>
        <v>rate</v>
      </c>
      <c r="M332" s="4" t="str">
        <f t="shared" si="20"/>
        <v/>
      </c>
      <c r="N332" s="5" t="str">
        <f t="shared" si="21"/>
        <v/>
      </c>
      <c r="O332" s="5" t="str">
        <f t="shared" si="22"/>
        <v/>
      </c>
      <c r="P332" s="5" t="str">
        <f t="shared" si="23"/>
        <v/>
      </c>
      <c r="Q332" s="20" t="str">
        <f>IF(ISNUMBER(FIND(VLOOKUP(A332,'CA Mapping'!$A$3:$C$10000,1),A332)),VLOOKUP(A332,'CA Mapping'!$A$3:$C$10000,2),"")</f>
        <v>MCx</v>
      </c>
      <c r="R332" s="20" t="str">
        <f>IF(ISNUMBER(FIND(VLOOKUP(A332,'CA Mapping'!$A$3:$C$10000,1),A332)),VLOOKUP(A332,'CA Mapping'!$A$3:$C$10000,3),"")</f>
        <v>Harvey, John</v>
      </c>
      <c r="S332" s="1" t="str">
        <f>IF(ISNUMBER(FIND(VLOOKUP(A332,'Source Code Mapping'!$A$2:$B$10003,1),A332)),VLOOKUP(A332,'Source Code Mapping'!$A$2:$B$10003,2),"")</f>
        <v>safe/catmerge/FabricArray/Fct/src/FctObservabilityRegistrar.cpp</v>
      </c>
    </row>
    <row r="333" spans="1:19" ht="30">
      <c r="A333" s="5" t="s">
        <v>904</v>
      </c>
      <c r="B333" s="5" t="s">
        <v>29</v>
      </c>
      <c r="C333" s="5" t="s">
        <v>455</v>
      </c>
      <c r="D333" s="5" t="s">
        <v>905</v>
      </c>
      <c r="E333" s="5" t="s">
        <v>906</v>
      </c>
      <c r="F333" s="5" t="s">
        <v>885</v>
      </c>
      <c r="G333" s="5">
        <v>10</v>
      </c>
      <c r="H333" s="5" t="s">
        <v>27</v>
      </c>
      <c r="I333" s="5"/>
      <c r="J333" s="5" t="s">
        <v>907</v>
      </c>
      <c r="K333" s="5">
        <v>1</v>
      </c>
      <c r="L333" s="4" t="str">
        <f>VLOOKUP(IF(ISBLANK(J333),C333,LEFT(J333,IFERROR(FIND("_",LEFT(J333,4)),1)-1)),{"","fact";"c","reset";"tc","reset";"ec","reset";"tec","fact";"c32","rate";"c64","rate";"cmpd","";"ec32","diff";"ec64","diff";"f","fact";"family","";"n","raw";"s",""},2,FALSE)</f>
        <v>reset</v>
      </c>
      <c r="M333" s="4" t="str">
        <f t="shared" si="20"/>
        <v>cleanBlocksEvicted / fastCache.blockSize</v>
      </c>
      <c r="N333" s="5" t="str">
        <f t="shared" si="21"/>
        <v>div</v>
      </c>
      <c r="O333" s="5" t="str">
        <f t="shared" si="22"/>
        <v>cleanBlocksEvicted</v>
      </c>
      <c r="P333" s="5" t="str">
        <f t="shared" si="23"/>
        <v>fastCache.blockSize</v>
      </c>
      <c r="Q333" s="20" t="str">
        <f>IF(ISNUMBER(FIND(VLOOKUP(A333,'CA Mapping'!$A$3:$C$10000,1),A333)),VLOOKUP(A333,'CA Mapping'!$A$3:$C$10000,2),"")</f>
        <v>MCx</v>
      </c>
      <c r="R333" s="20" t="str">
        <f>IF(ISNUMBER(FIND(VLOOKUP(A333,'CA Mapping'!$A$3:$C$10000,1),A333)),VLOOKUP(A333,'CA Mapping'!$A$3:$C$10000,3),"")</f>
        <v>Harvey, John</v>
      </c>
      <c r="S333" s="1" t="str">
        <f>IF(ISNUMBER(FIND(VLOOKUP(A333,'Source Code Mapping'!$A$2:$B$10003,1),A333)),VLOOKUP(A333,'Source Code Mapping'!$A$2:$B$10003,2),"")</f>
        <v>safe/catmerge/FabricArray/Fct/src/FctObservabilityRegistrar.cpp</v>
      </c>
    </row>
    <row r="334" spans="1:19">
      <c r="A334" s="5" t="s">
        <v>908</v>
      </c>
      <c r="B334" s="5" t="s">
        <v>29</v>
      </c>
      <c r="C334" s="5" t="s">
        <v>35</v>
      </c>
      <c r="D334" s="5" t="s">
        <v>909</v>
      </c>
      <c r="E334" s="5" t="s">
        <v>910</v>
      </c>
      <c r="F334" s="5" t="s">
        <v>242</v>
      </c>
      <c r="G334" s="5">
        <v>-1</v>
      </c>
      <c r="H334" s="5" t="s">
        <v>27</v>
      </c>
      <c r="I334" s="5">
        <v>-1</v>
      </c>
      <c r="J334" s="5"/>
      <c r="K334" s="5">
        <v>1</v>
      </c>
      <c r="L334" s="4" t="str">
        <f>VLOOKUP(IF(ISBLANK(J334),C334,LEFT(J334,IFERROR(FIND("_",LEFT(J334,4)),1)-1)),{"","fact";"c","reset";"tc","reset";"ec","reset";"tec","fact";"c32","rate";"c64","rate";"cmpd","";"ec32","diff";"ec64","diff";"f","fact";"family","";"n","raw";"s",""},2,FALSE)</f>
        <v>rate</v>
      </c>
      <c r="M334" s="4" t="str">
        <f t="shared" si="20"/>
        <v/>
      </c>
      <c r="N334" s="5" t="str">
        <f t="shared" si="21"/>
        <v/>
      </c>
      <c r="O334" s="5" t="str">
        <f t="shared" si="22"/>
        <v/>
      </c>
      <c r="P334" s="5" t="str">
        <f t="shared" si="23"/>
        <v/>
      </c>
      <c r="Q334" s="20" t="str">
        <f>IF(ISNUMBER(FIND(VLOOKUP(A334,'CA Mapping'!$A$3:$C$10000,1),A334)),VLOOKUP(A334,'CA Mapping'!$A$3:$C$10000,2),"")</f>
        <v>MCx</v>
      </c>
      <c r="R334" s="20" t="str">
        <f>IF(ISNUMBER(FIND(VLOOKUP(A334,'CA Mapping'!$A$3:$C$10000,1),A334)),VLOOKUP(A334,'CA Mapping'!$A$3:$C$10000,3),"")</f>
        <v>Harvey, John</v>
      </c>
      <c r="S334" s="1" t="str">
        <f>IF(ISNUMBER(FIND(VLOOKUP(A334,'Source Code Mapping'!$A$2:$B$10003,1),A334)),VLOOKUP(A334,'Source Code Mapping'!$A$2:$B$10003,2),"")</f>
        <v>safe/catmerge/FabricArray/Fct/src/FctObservabilityRegistrar.cpp</v>
      </c>
    </row>
    <row r="335" spans="1:19">
      <c r="A335" s="5" t="s">
        <v>911</v>
      </c>
      <c r="B335" s="5" t="s">
        <v>29</v>
      </c>
      <c r="C335" s="5" t="s">
        <v>35</v>
      </c>
      <c r="D335" s="5" t="s">
        <v>912</v>
      </c>
      <c r="E335" s="5" t="s">
        <v>913</v>
      </c>
      <c r="F335" s="5" t="s">
        <v>242</v>
      </c>
      <c r="G335" s="5">
        <v>-1</v>
      </c>
      <c r="H335" s="5" t="s">
        <v>27</v>
      </c>
      <c r="I335" s="5">
        <v>-1</v>
      </c>
      <c r="J335" s="5"/>
      <c r="K335" s="5">
        <v>1</v>
      </c>
      <c r="L335" s="4" t="str">
        <f>VLOOKUP(IF(ISBLANK(J335),C335,LEFT(J335,IFERROR(FIND("_",LEFT(J335,4)),1)-1)),{"","fact";"c","reset";"tc","reset";"ec","reset";"tec","fact";"c32","rate";"c64","rate";"cmpd","";"ec32","diff";"ec64","diff";"f","fact";"family","";"n","raw";"s",""},2,FALSE)</f>
        <v>rate</v>
      </c>
      <c r="M335" s="4" t="str">
        <f t="shared" si="20"/>
        <v/>
      </c>
      <c r="N335" s="5" t="str">
        <f t="shared" si="21"/>
        <v/>
      </c>
      <c r="O335" s="5" t="str">
        <f t="shared" si="22"/>
        <v/>
      </c>
      <c r="P335" s="5" t="str">
        <f t="shared" si="23"/>
        <v/>
      </c>
      <c r="Q335" s="20" t="str">
        <f>IF(ISNUMBER(FIND(VLOOKUP(A335,'CA Mapping'!$A$3:$C$10000,1),A335)),VLOOKUP(A335,'CA Mapping'!$A$3:$C$10000,2),"")</f>
        <v>MCx</v>
      </c>
      <c r="R335" s="20" t="str">
        <f>IF(ISNUMBER(FIND(VLOOKUP(A335,'CA Mapping'!$A$3:$C$10000,1),A335)),VLOOKUP(A335,'CA Mapping'!$A$3:$C$10000,3),"")</f>
        <v>Harvey, John</v>
      </c>
      <c r="S335" s="1" t="str">
        <f>IF(ISNUMBER(FIND(VLOOKUP(A335,'Source Code Mapping'!$A$2:$B$10003,1),A335)),VLOOKUP(A335,'Source Code Mapping'!$A$2:$B$10003,2),"")</f>
        <v>safe/catmerge/FabricArray/Fct/src/FctObservabilityRegistrar.cpp</v>
      </c>
    </row>
    <row r="336" spans="1:19" ht="30">
      <c r="A336" s="5" t="s">
        <v>914</v>
      </c>
      <c r="B336" s="5" t="s">
        <v>29</v>
      </c>
      <c r="C336" s="5" t="s">
        <v>455</v>
      </c>
      <c r="D336" s="5" t="s">
        <v>915</v>
      </c>
      <c r="E336" s="5" t="s">
        <v>916</v>
      </c>
      <c r="F336" s="5" t="s">
        <v>885</v>
      </c>
      <c r="G336" s="5">
        <v>10</v>
      </c>
      <c r="H336" s="5" t="s">
        <v>27</v>
      </c>
      <c r="I336" s="5"/>
      <c r="J336" s="5" t="s">
        <v>917</v>
      </c>
      <c r="K336" s="5">
        <v>1</v>
      </c>
      <c r="L336" s="4" t="str">
        <f>VLOOKUP(IF(ISBLANK(J336),C336,LEFT(J336,IFERROR(FIND("_",LEFT(J336,4)),1)-1)),{"","fact";"c","reset";"tc","reset";"ec","reset";"tec","fact";"c32","rate";"c64","rate";"cmpd","";"ec32","diff";"ec64","diff";"f","fact";"family","";"n","raw";"s",""},2,FALSE)</f>
        <v>reset</v>
      </c>
      <c r="M336" s="4" t="str">
        <f t="shared" si="20"/>
        <v>deviceBlocksCleaned / fastCache.blockSize</v>
      </c>
      <c r="N336" s="5" t="str">
        <f t="shared" si="21"/>
        <v>div</v>
      </c>
      <c r="O336" s="5" t="str">
        <f t="shared" si="22"/>
        <v>deviceBlocksCleaned</v>
      </c>
      <c r="P336" s="5" t="str">
        <f t="shared" si="23"/>
        <v>fastCache.blockSize</v>
      </c>
      <c r="Q336" s="20" t="str">
        <f>IF(ISNUMBER(FIND(VLOOKUP(A336,'CA Mapping'!$A$3:$C$10000,1),A336)),VLOOKUP(A336,'CA Mapping'!$A$3:$C$10000,2),"")</f>
        <v>MCx</v>
      </c>
      <c r="R336" s="20" t="str">
        <f>IF(ISNUMBER(FIND(VLOOKUP(A336,'CA Mapping'!$A$3:$C$10000,1),A336)),VLOOKUP(A336,'CA Mapping'!$A$3:$C$10000,3),"")</f>
        <v>Harvey, John</v>
      </c>
      <c r="S336" s="1" t="str">
        <f>IF(ISNUMBER(FIND(VLOOKUP(A336,'Source Code Mapping'!$A$2:$B$10003,1),A336)),VLOOKUP(A336,'Source Code Mapping'!$A$2:$B$10003,2),"")</f>
        <v>safe/catmerge/FabricArray/Fct/src/FctObservabilityRegistrar.cpp</v>
      </c>
    </row>
    <row r="337" spans="1:19">
      <c r="A337" s="5" t="s">
        <v>918</v>
      </c>
      <c r="B337" s="5" t="s">
        <v>29</v>
      </c>
      <c r="C337" s="5" t="s">
        <v>35</v>
      </c>
      <c r="D337" s="5" t="s">
        <v>919</v>
      </c>
      <c r="E337" s="5" t="s">
        <v>920</v>
      </c>
      <c r="F337" s="5" t="s">
        <v>242</v>
      </c>
      <c r="G337" s="5">
        <v>-1</v>
      </c>
      <c r="H337" s="5" t="s">
        <v>27</v>
      </c>
      <c r="I337" s="5">
        <v>-1</v>
      </c>
      <c r="J337" s="5"/>
      <c r="K337" s="5">
        <v>1</v>
      </c>
      <c r="L337" s="4" t="str">
        <f>VLOOKUP(IF(ISBLANK(J337),C337,LEFT(J337,IFERROR(FIND("_",LEFT(J337,4)),1)-1)),{"","fact";"c","reset";"tc","reset";"ec","reset";"tec","fact";"c32","rate";"c64","rate";"cmpd","";"ec32","diff";"ec64","diff";"f","fact";"family","";"n","raw";"s",""},2,FALSE)</f>
        <v>rate</v>
      </c>
      <c r="M337" s="4" t="str">
        <f t="shared" si="20"/>
        <v/>
      </c>
      <c r="N337" s="5" t="str">
        <f t="shared" si="21"/>
        <v/>
      </c>
      <c r="O337" s="5" t="str">
        <f t="shared" si="22"/>
        <v/>
      </c>
      <c r="P337" s="5" t="str">
        <f t="shared" si="23"/>
        <v/>
      </c>
      <c r="Q337" s="20" t="str">
        <f>IF(ISNUMBER(FIND(VLOOKUP(A337,'CA Mapping'!$A$3:$C$10000,1),A337)),VLOOKUP(A337,'CA Mapping'!$A$3:$C$10000,2),"")</f>
        <v>MCx</v>
      </c>
      <c r="R337" s="20" t="str">
        <f>IF(ISNUMBER(FIND(VLOOKUP(A337,'CA Mapping'!$A$3:$C$10000,1),A337)),VLOOKUP(A337,'CA Mapping'!$A$3:$C$10000,3),"")</f>
        <v>Harvey, John</v>
      </c>
      <c r="S337" s="1" t="str">
        <f>IF(ISNUMBER(FIND(VLOOKUP(A337,'Source Code Mapping'!$A$2:$B$10003,1),A337)),VLOOKUP(A337,'Source Code Mapping'!$A$2:$B$10003,2),"")</f>
        <v>safe/catmerge/FabricArray/Fct/src/FctObservabilityRegistrar.cpp</v>
      </c>
    </row>
    <row r="338" spans="1:19">
      <c r="A338" s="5" t="s">
        <v>921</v>
      </c>
      <c r="B338" s="5" t="s">
        <v>29</v>
      </c>
      <c r="C338" s="5" t="s">
        <v>35</v>
      </c>
      <c r="D338" s="5" t="s">
        <v>922</v>
      </c>
      <c r="E338" s="5" t="s">
        <v>923</v>
      </c>
      <c r="F338" s="5" t="s">
        <v>242</v>
      </c>
      <c r="G338" s="5">
        <v>-1</v>
      </c>
      <c r="H338" s="5" t="s">
        <v>27</v>
      </c>
      <c r="I338" s="5">
        <v>-1</v>
      </c>
      <c r="J338" s="5"/>
      <c r="K338" s="5">
        <v>1</v>
      </c>
      <c r="L338" s="4" t="str">
        <f>VLOOKUP(IF(ISBLANK(J338),C338,LEFT(J338,IFERROR(FIND("_",LEFT(J338,4)),1)-1)),{"","fact";"c","reset";"tc","reset";"ec","reset";"tec","fact";"c32","rate";"c64","rate";"cmpd","";"ec32","diff";"ec64","diff";"f","fact";"family","";"n","raw";"s",""},2,FALSE)</f>
        <v>rate</v>
      </c>
      <c r="M338" s="4" t="str">
        <f t="shared" si="20"/>
        <v/>
      </c>
      <c r="N338" s="5" t="str">
        <f t="shared" si="21"/>
        <v/>
      </c>
      <c r="O338" s="5" t="str">
        <f t="shared" si="22"/>
        <v/>
      </c>
      <c r="P338" s="5" t="str">
        <f t="shared" si="23"/>
        <v/>
      </c>
      <c r="Q338" s="20" t="str">
        <f>IF(ISNUMBER(FIND(VLOOKUP(A338,'CA Mapping'!$A$3:$C$10000,1),A338)),VLOOKUP(A338,'CA Mapping'!$A$3:$C$10000,2),"")</f>
        <v>MCx</v>
      </c>
      <c r="R338" s="20" t="str">
        <f>IF(ISNUMBER(FIND(VLOOKUP(A338,'CA Mapping'!$A$3:$C$10000,1),A338)),VLOOKUP(A338,'CA Mapping'!$A$3:$C$10000,3),"")</f>
        <v>Harvey, John</v>
      </c>
      <c r="S338" s="1" t="str">
        <f>IF(ISNUMBER(FIND(VLOOKUP(A338,'Source Code Mapping'!$A$2:$B$10003,1),A338)),VLOOKUP(A338,'Source Code Mapping'!$A$2:$B$10003,2),"")</f>
        <v>safe/catmerge/FabricArray/Fct/src/FctObservabilityRegistrar.cpp</v>
      </c>
    </row>
    <row r="339" spans="1:19">
      <c r="A339" s="5" t="s">
        <v>924</v>
      </c>
      <c r="B339" s="5" t="s">
        <v>29</v>
      </c>
      <c r="C339" s="5" t="s">
        <v>35</v>
      </c>
      <c r="D339" s="5" t="s">
        <v>925</v>
      </c>
      <c r="E339" s="5" t="s">
        <v>926</v>
      </c>
      <c r="F339" s="5" t="s">
        <v>242</v>
      </c>
      <c r="G339" s="5">
        <v>-1</v>
      </c>
      <c r="H339" s="5" t="s">
        <v>27</v>
      </c>
      <c r="I339" s="5">
        <v>-1</v>
      </c>
      <c r="J339" s="5"/>
      <c r="K339" s="5">
        <v>1</v>
      </c>
      <c r="L339" s="4" t="str">
        <f>VLOOKUP(IF(ISBLANK(J339),C339,LEFT(J339,IFERROR(FIND("_",LEFT(J339,4)),1)-1)),{"","fact";"c","reset";"tc","reset";"ec","reset";"tec","fact";"c32","rate";"c64","rate";"cmpd","";"ec32","diff";"ec64","diff";"f","fact";"family","";"n","raw";"s",""},2,FALSE)</f>
        <v>rate</v>
      </c>
      <c r="M339" s="4" t="str">
        <f t="shared" si="20"/>
        <v/>
      </c>
      <c r="N339" s="5" t="str">
        <f t="shared" si="21"/>
        <v/>
      </c>
      <c r="O339" s="5" t="str">
        <f t="shared" si="22"/>
        <v/>
      </c>
      <c r="P339" s="5" t="str">
        <f t="shared" si="23"/>
        <v/>
      </c>
      <c r="Q339" s="20" t="str">
        <f>IF(ISNUMBER(FIND(VLOOKUP(A339,'CA Mapping'!$A$3:$C$10000,1),A339)),VLOOKUP(A339,'CA Mapping'!$A$3:$C$10000,2),"")</f>
        <v>MCx</v>
      </c>
      <c r="R339" s="20" t="str">
        <f>IF(ISNUMBER(FIND(VLOOKUP(A339,'CA Mapping'!$A$3:$C$10000,1),A339)),VLOOKUP(A339,'CA Mapping'!$A$3:$C$10000,3),"")</f>
        <v>Harvey, John</v>
      </c>
      <c r="S339" s="1" t="str">
        <f>IF(ISNUMBER(FIND(VLOOKUP(A339,'Source Code Mapping'!$A$2:$B$10003,1),A339)),VLOOKUP(A339,'Source Code Mapping'!$A$2:$B$10003,2),"")</f>
        <v>safe/catmerge/FabricArray/Fct/src/FctObservabilityRegistrar.cpp</v>
      </c>
    </row>
    <row r="340" spans="1:19">
      <c r="A340" s="5" t="s">
        <v>927</v>
      </c>
      <c r="B340" s="5" t="s">
        <v>29</v>
      </c>
      <c r="C340" s="5" t="s">
        <v>35</v>
      </c>
      <c r="D340" s="5" t="s">
        <v>928</v>
      </c>
      <c r="E340" s="5" t="s">
        <v>929</v>
      </c>
      <c r="F340" s="5" t="s">
        <v>242</v>
      </c>
      <c r="G340" s="5">
        <v>-1</v>
      </c>
      <c r="H340" s="5" t="s">
        <v>27</v>
      </c>
      <c r="I340" s="5">
        <v>-1</v>
      </c>
      <c r="J340" s="5"/>
      <c r="K340" s="5">
        <v>1</v>
      </c>
      <c r="L340" s="4" t="str">
        <f>VLOOKUP(IF(ISBLANK(J340),C340,LEFT(J340,IFERROR(FIND("_",LEFT(J340,4)),1)-1)),{"","fact";"c","reset";"tc","reset";"ec","reset";"tec","fact";"c32","rate";"c64","rate";"cmpd","";"ec32","diff";"ec64","diff";"f","fact";"family","";"n","raw";"s",""},2,FALSE)</f>
        <v>rate</v>
      </c>
      <c r="M340" s="4" t="str">
        <f t="shared" si="20"/>
        <v/>
      </c>
      <c r="N340" s="5" t="str">
        <f t="shared" si="21"/>
        <v/>
      </c>
      <c r="O340" s="5" t="str">
        <f t="shared" si="22"/>
        <v/>
      </c>
      <c r="P340" s="5" t="str">
        <f t="shared" si="23"/>
        <v/>
      </c>
      <c r="Q340" s="20" t="str">
        <f>IF(ISNUMBER(FIND(VLOOKUP(A340,'CA Mapping'!$A$3:$C$10000,1),A340)),VLOOKUP(A340,'CA Mapping'!$A$3:$C$10000,2),"")</f>
        <v>MCx</v>
      </c>
      <c r="R340" s="20" t="str">
        <f>IF(ISNUMBER(FIND(VLOOKUP(A340,'CA Mapping'!$A$3:$C$10000,1),A340)),VLOOKUP(A340,'CA Mapping'!$A$3:$C$10000,3),"")</f>
        <v>Harvey, John</v>
      </c>
      <c r="S340" s="1" t="str">
        <f>IF(ISNUMBER(FIND(VLOOKUP(A340,'Source Code Mapping'!$A$2:$B$10003,1),A340)),VLOOKUP(A340,'Source Code Mapping'!$A$2:$B$10003,2),"")</f>
        <v>safe/catmerge/FabricArray/Fct/src/FctObservabilityRegistrar.cpp</v>
      </c>
    </row>
    <row r="341" spans="1:19">
      <c r="A341" s="5" t="s">
        <v>930</v>
      </c>
      <c r="B341" s="5" t="s">
        <v>29</v>
      </c>
      <c r="C341" s="5" t="s">
        <v>35</v>
      </c>
      <c r="D341" s="5" t="s">
        <v>931</v>
      </c>
      <c r="E341" s="5" t="s">
        <v>932</v>
      </c>
      <c r="F341" s="5" t="s">
        <v>242</v>
      </c>
      <c r="G341" s="5">
        <v>-1</v>
      </c>
      <c r="H341" s="5" t="s">
        <v>27</v>
      </c>
      <c r="I341" s="5">
        <v>-1</v>
      </c>
      <c r="J341" s="5"/>
      <c r="K341" s="5">
        <v>1</v>
      </c>
      <c r="L341" s="4" t="str">
        <f>VLOOKUP(IF(ISBLANK(J341),C341,LEFT(J341,IFERROR(FIND("_",LEFT(J341,4)),1)-1)),{"","fact";"c","reset";"tc","reset";"ec","reset";"tec","fact";"c32","rate";"c64","rate";"cmpd","";"ec32","diff";"ec64","diff";"f","fact";"family","";"n","raw";"s",""},2,FALSE)</f>
        <v>rate</v>
      </c>
      <c r="M341" s="4" t="str">
        <f t="shared" si="20"/>
        <v/>
      </c>
      <c r="N341" s="5" t="str">
        <f t="shared" si="21"/>
        <v/>
      </c>
      <c r="O341" s="5" t="str">
        <f t="shared" si="22"/>
        <v/>
      </c>
      <c r="P341" s="5" t="str">
        <f t="shared" si="23"/>
        <v/>
      </c>
      <c r="Q341" s="20" t="str">
        <f>IF(ISNUMBER(FIND(VLOOKUP(A341,'CA Mapping'!$A$3:$C$10000,1),A341)),VLOOKUP(A341,'CA Mapping'!$A$3:$C$10000,2),"")</f>
        <v>MCx</v>
      </c>
      <c r="R341" s="20" t="str">
        <f>IF(ISNUMBER(FIND(VLOOKUP(A341,'CA Mapping'!$A$3:$C$10000,1),A341)),VLOOKUP(A341,'CA Mapping'!$A$3:$C$10000,3),"")</f>
        <v>Harvey, John</v>
      </c>
      <c r="S341" s="1" t="str">
        <f>IF(ISNUMBER(FIND(VLOOKUP(A341,'Source Code Mapping'!$A$2:$B$10003,1),A341)),VLOOKUP(A341,'Source Code Mapping'!$A$2:$B$10003,2),"")</f>
        <v>safe/catmerge/FabricArray/Fct/src/FctObservabilityRegistrar.cpp</v>
      </c>
    </row>
    <row r="342" spans="1:19" ht="30">
      <c r="A342" s="5" t="s">
        <v>933</v>
      </c>
      <c r="B342" s="5" t="s">
        <v>29</v>
      </c>
      <c r="C342" s="5" t="s">
        <v>455</v>
      </c>
      <c r="D342" s="5" t="s">
        <v>934</v>
      </c>
      <c r="E342" s="5" t="s">
        <v>935</v>
      </c>
      <c r="F342" s="5" t="s">
        <v>885</v>
      </c>
      <c r="G342" s="5">
        <v>10</v>
      </c>
      <c r="H342" s="5" t="s">
        <v>27</v>
      </c>
      <c r="I342" s="5"/>
      <c r="J342" s="5" t="s">
        <v>936</v>
      </c>
      <c r="K342" s="5">
        <v>1</v>
      </c>
      <c r="L342" s="4" t="str">
        <f>VLOOKUP(IF(ISBLANK(J342),C342,LEFT(J342,IFERROR(FIND("_",LEFT(J342,4)),1)-1)),{"","fact";"c","reset";"tc","reset";"ec","reset";"tec","fact";"c32","rate";"c64","rate";"cmpd","";"ec32","diff";"ec64","diff";"f","fact";"family","";"n","raw";"s",""},2,FALSE)</f>
        <v>reset</v>
      </c>
      <c r="M342" s="4" t="str">
        <f t="shared" si="20"/>
        <v>dirtyBlocksEvicted / fastCache.blockSize</v>
      </c>
      <c r="N342" s="5" t="str">
        <f t="shared" si="21"/>
        <v>div</v>
      </c>
      <c r="O342" s="5" t="str">
        <f t="shared" si="22"/>
        <v>dirtyBlocksEvicted</v>
      </c>
      <c r="P342" s="5" t="str">
        <f t="shared" si="23"/>
        <v>fastCache.blockSize</v>
      </c>
      <c r="Q342" s="20" t="str">
        <f>IF(ISNUMBER(FIND(VLOOKUP(A342,'CA Mapping'!$A$3:$C$10000,1),A342)),VLOOKUP(A342,'CA Mapping'!$A$3:$C$10000,2),"")</f>
        <v>MCx</v>
      </c>
      <c r="R342" s="20" t="str">
        <f>IF(ISNUMBER(FIND(VLOOKUP(A342,'CA Mapping'!$A$3:$C$10000,1),A342)),VLOOKUP(A342,'CA Mapping'!$A$3:$C$10000,3),"")</f>
        <v>Harvey, John</v>
      </c>
      <c r="S342" s="1" t="str">
        <f>IF(ISNUMBER(FIND(VLOOKUP(A342,'Source Code Mapping'!$A$2:$B$10003,1),A342)),VLOOKUP(A342,'Source Code Mapping'!$A$2:$B$10003,2),"")</f>
        <v>safe/catmerge/FabricArray/Fct/src/FctObservabilityRegistrar.cpp</v>
      </c>
    </row>
    <row r="343" spans="1:19">
      <c r="A343" s="5" t="s">
        <v>937</v>
      </c>
      <c r="B343" s="5" t="s">
        <v>30</v>
      </c>
      <c r="C343" s="5" t="s">
        <v>145</v>
      </c>
      <c r="D343" s="5" t="s">
        <v>938</v>
      </c>
      <c r="E343" s="5" t="s">
        <v>939</v>
      </c>
      <c r="F343" s="5" t="s">
        <v>242</v>
      </c>
      <c r="G343" s="5">
        <v>-1</v>
      </c>
      <c r="H343" s="5" t="s">
        <v>27</v>
      </c>
      <c r="I343" s="5">
        <v>-1</v>
      </c>
      <c r="J343" s="5"/>
      <c r="K343" s="5">
        <v>1</v>
      </c>
      <c r="L343" s="4" t="str">
        <f>VLOOKUP(IF(ISBLANK(J343),C343,LEFT(J343,IFERROR(FIND("_",LEFT(J343,4)),1)-1)),{"","fact";"c","reset";"tc","reset";"ec","reset";"tec","fact";"c32","rate";"c64","rate";"cmpd","";"ec32","diff";"ec64","diff";"f","fact";"family","";"n","raw";"s",""},2,FALSE)</f>
        <v>fact</v>
      </c>
      <c r="M343" s="4" t="str">
        <f t="shared" si="20"/>
        <v/>
      </c>
      <c r="N343" s="5" t="str">
        <f t="shared" si="21"/>
        <v/>
      </c>
      <c r="O343" s="5" t="str">
        <f t="shared" si="22"/>
        <v/>
      </c>
      <c r="P343" s="5" t="str">
        <f t="shared" si="23"/>
        <v/>
      </c>
      <c r="Q343" s="20" t="str">
        <f>IF(ISNUMBER(FIND(VLOOKUP(A343,'CA Mapping'!$A$3:$C$10000,1),A343)),VLOOKUP(A343,'CA Mapping'!$A$3:$C$10000,2),"")</f>
        <v>MCx</v>
      </c>
      <c r="R343" s="20" t="str">
        <f>IF(ISNUMBER(FIND(VLOOKUP(A343,'CA Mapping'!$A$3:$C$10000,1),A343)),VLOOKUP(A343,'CA Mapping'!$A$3:$C$10000,3),"")</f>
        <v>Harvey, John</v>
      </c>
      <c r="S343" s="1" t="str">
        <f>IF(ISNUMBER(FIND(VLOOKUP(A343,'Source Code Mapping'!$A$2:$B$10003,1),A343)),VLOOKUP(A343,'Source Code Mapping'!$A$2:$B$10003,2),"")</f>
        <v>safe/catmerge/FabricArray/Fct/src/FctObservabilityRegistrar.cpp</v>
      </c>
    </row>
    <row r="344" spans="1:19">
      <c r="A344" s="5" t="s">
        <v>940</v>
      </c>
      <c r="B344" s="5" t="s">
        <v>29</v>
      </c>
      <c r="C344" s="5" t="s">
        <v>35</v>
      </c>
      <c r="D344" s="5" t="s">
        <v>941</v>
      </c>
      <c r="E344" s="5" t="s">
        <v>942</v>
      </c>
      <c r="F344" s="5" t="s">
        <v>242</v>
      </c>
      <c r="G344" s="5">
        <v>-1</v>
      </c>
      <c r="H344" s="5" t="s">
        <v>27</v>
      </c>
      <c r="I344" s="5">
        <v>-1</v>
      </c>
      <c r="J344" s="5"/>
      <c r="K344" s="5">
        <v>1</v>
      </c>
      <c r="L344" s="4" t="str">
        <f>VLOOKUP(IF(ISBLANK(J344),C344,LEFT(J344,IFERROR(FIND("_",LEFT(J344,4)),1)-1)),{"","fact";"c","reset";"tc","reset";"ec","reset";"tec","fact";"c32","rate";"c64","rate";"cmpd","";"ec32","diff";"ec64","diff";"f","fact";"family","";"n","raw";"s",""},2,FALSE)</f>
        <v>rate</v>
      </c>
      <c r="M344" s="4" t="str">
        <f t="shared" si="20"/>
        <v/>
      </c>
      <c r="N344" s="5" t="str">
        <f t="shared" si="21"/>
        <v/>
      </c>
      <c r="O344" s="5" t="str">
        <f t="shared" si="22"/>
        <v/>
      </c>
      <c r="P344" s="5" t="str">
        <f t="shared" si="23"/>
        <v/>
      </c>
      <c r="Q344" s="20" t="str">
        <f>IF(ISNUMBER(FIND(VLOOKUP(A344,'CA Mapping'!$A$3:$C$10000,1),A344)),VLOOKUP(A344,'CA Mapping'!$A$3:$C$10000,2),"")</f>
        <v>MCx</v>
      </c>
      <c r="R344" s="20" t="str">
        <f>IF(ISNUMBER(FIND(VLOOKUP(A344,'CA Mapping'!$A$3:$C$10000,1),A344)),VLOOKUP(A344,'CA Mapping'!$A$3:$C$10000,3),"")</f>
        <v>Harvey, John</v>
      </c>
      <c r="S344" s="1" t="str">
        <f>IF(ISNUMBER(FIND(VLOOKUP(A344,'Source Code Mapping'!$A$2:$B$10003,1),A344)),VLOOKUP(A344,'Source Code Mapping'!$A$2:$B$10003,2),"")</f>
        <v>safe/catmerge/FabricArray/Fct/src/FctObservabilityRegistrar.cpp</v>
      </c>
    </row>
    <row r="345" spans="1:19">
      <c r="A345" s="5" t="s">
        <v>943</v>
      </c>
      <c r="B345" s="5" t="s">
        <v>29</v>
      </c>
      <c r="C345" s="5" t="s">
        <v>35</v>
      </c>
      <c r="D345" s="5" t="s">
        <v>944</v>
      </c>
      <c r="E345" s="5" t="s">
        <v>945</v>
      </c>
      <c r="F345" s="5" t="s">
        <v>55</v>
      </c>
      <c r="G345" s="5">
        <v>-1</v>
      </c>
      <c r="H345" s="5" t="s">
        <v>27</v>
      </c>
      <c r="I345" s="5">
        <v>-1</v>
      </c>
      <c r="J345" s="5"/>
      <c r="K345" s="5">
        <v>1</v>
      </c>
      <c r="L345" s="4" t="str">
        <f>VLOOKUP(IF(ISBLANK(J345),C345,LEFT(J345,IFERROR(FIND("_",LEFT(J345,4)),1)-1)),{"","fact";"c","reset";"tc","reset";"ec","reset";"tec","fact";"c32","rate";"c64","rate";"cmpd","";"ec32","diff";"ec64","diff";"f","fact";"family","";"n","raw";"s",""},2,FALSE)</f>
        <v>rate</v>
      </c>
      <c r="M345" s="4" t="str">
        <f t="shared" si="20"/>
        <v/>
      </c>
      <c r="N345" s="5" t="str">
        <f t="shared" si="21"/>
        <v/>
      </c>
      <c r="O345" s="5" t="str">
        <f t="shared" si="22"/>
        <v/>
      </c>
      <c r="P345" s="5" t="str">
        <f t="shared" si="23"/>
        <v/>
      </c>
      <c r="Q345" s="20" t="str">
        <f>IF(ISNUMBER(FIND(VLOOKUP(A345,'CA Mapping'!$A$3:$C$10000,1),A345)),VLOOKUP(A345,'CA Mapping'!$A$3:$C$10000,2),"")</f>
        <v>MCx</v>
      </c>
      <c r="R345" s="20" t="str">
        <f>IF(ISNUMBER(FIND(VLOOKUP(A345,'CA Mapping'!$A$3:$C$10000,1),A345)),VLOOKUP(A345,'CA Mapping'!$A$3:$C$10000,3),"")</f>
        <v>Harvey, John</v>
      </c>
      <c r="S345" s="1" t="str">
        <f>IF(ISNUMBER(FIND(VLOOKUP(A345,'Source Code Mapping'!$A$2:$B$10003,1),A345)),VLOOKUP(A345,'Source Code Mapping'!$A$2:$B$10003,2),"")</f>
        <v>safe/catmerge/FabricArray/Fct/src/FctObservabilityRegistrar.cpp</v>
      </c>
    </row>
    <row r="346" spans="1:19" ht="30">
      <c r="A346" s="5" t="s">
        <v>946</v>
      </c>
      <c r="B346" s="5" t="s">
        <v>29</v>
      </c>
      <c r="C346" s="5" t="s">
        <v>455</v>
      </c>
      <c r="D346" s="5" t="s">
        <v>947</v>
      </c>
      <c r="E346" s="5" t="s">
        <v>948</v>
      </c>
      <c r="F346" s="5" t="s">
        <v>892</v>
      </c>
      <c r="G346" s="5">
        <v>10</v>
      </c>
      <c r="H346" s="5" t="s">
        <v>27</v>
      </c>
      <c r="I346" s="5"/>
      <c r="J346" s="5" t="s">
        <v>949</v>
      </c>
      <c r="K346" s="5">
        <v>1</v>
      </c>
      <c r="L346" s="4" t="str">
        <f>VLOOKUP(IF(ISBLANK(J346),C346,LEFT(J346,IFERROR(FIND("_",LEFT(J346,4)),1)-1)),{"","fact";"c","reset";"tc","reset";"ec","reset";"tec","fact";"c32","rate";"c64","rate";"cmpd","";"ec32","diff";"ec64","diff";"f","fact";"family","";"n","raw";"s",""},2,FALSE)</f>
        <v>reset</v>
      </c>
      <c r="M346" s="4" t="str">
        <f t="shared" si="20"/>
        <v>privateElementsCleaned + dirtyElementsEvicted</v>
      </c>
      <c r="N346" s="5" t="str">
        <f t="shared" si="21"/>
        <v>add</v>
      </c>
      <c r="O346" s="5" t="str">
        <f t="shared" si="22"/>
        <v>privateElementsCleaned</v>
      </c>
      <c r="P346" s="5" t="str">
        <f t="shared" si="23"/>
        <v>dirtyElementsEvicted</v>
      </c>
      <c r="Q346" s="20" t="str">
        <f>IF(ISNUMBER(FIND(VLOOKUP(A346,'CA Mapping'!$A$3:$C$10000,1),A346)),VLOOKUP(A346,'CA Mapping'!$A$3:$C$10000,2),"")</f>
        <v>MCx</v>
      </c>
      <c r="R346" s="20" t="str">
        <f>IF(ISNUMBER(FIND(VLOOKUP(A346,'CA Mapping'!$A$3:$C$10000,1),A346)),VLOOKUP(A346,'CA Mapping'!$A$3:$C$10000,3),"")</f>
        <v>Harvey, John</v>
      </c>
      <c r="S346" s="1" t="str">
        <f>IF(ISNUMBER(FIND(VLOOKUP(A346,'Source Code Mapping'!$A$2:$B$10003,1),A346)),VLOOKUP(A346,'Source Code Mapping'!$A$2:$B$10003,2),"")</f>
        <v>safe/catmerge/FabricArray/Fct/src/FctObservabilityRegistrar.cpp</v>
      </c>
    </row>
    <row r="347" spans="1:19">
      <c r="A347" s="5" t="s">
        <v>950</v>
      </c>
      <c r="B347" s="5" t="s">
        <v>29</v>
      </c>
      <c r="C347" s="5" t="s">
        <v>35</v>
      </c>
      <c r="D347" s="5" t="s">
        <v>951</v>
      </c>
      <c r="E347" s="5" t="s">
        <v>952</v>
      </c>
      <c r="F347" s="5" t="s">
        <v>242</v>
      </c>
      <c r="G347" s="5">
        <v>-1</v>
      </c>
      <c r="H347" s="5" t="s">
        <v>27</v>
      </c>
      <c r="I347" s="5">
        <v>-1</v>
      </c>
      <c r="J347" s="5"/>
      <c r="K347" s="5">
        <v>1</v>
      </c>
      <c r="L347" s="4" t="str">
        <f>VLOOKUP(IF(ISBLANK(J347),C347,LEFT(J347,IFERROR(FIND("_",LEFT(J347,4)),1)-1)),{"","fact";"c","reset";"tc","reset";"ec","reset";"tec","fact";"c32","rate";"c64","rate";"cmpd","";"ec32","diff";"ec64","diff";"f","fact";"family","";"n","raw";"s",""},2,FALSE)</f>
        <v>rate</v>
      </c>
      <c r="M347" s="4" t="str">
        <f t="shared" si="20"/>
        <v/>
      </c>
      <c r="N347" s="5" t="str">
        <f t="shared" si="21"/>
        <v/>
      </c>
      <c r="O347" s="5" t="str">
        <f t="shared" si="22"/>
        <v/>
      </c>
      <c r="P347" s="5" t="str">
        <f t="shared" si="23"/>
        <v/>
      </c>
      <c r="Q347" s="20" t="str">
        <f>IF(ISNUMBER(FIND(VLOOKUP(A347,'CA Mapping'!$A$3:$C$10000,1),A347)),VLOOKUP(A347,'CA Mapping'!$A$3:$C$10000,2),"")</f>
        <v>MCx</v>
      </c>
      <c r="R347" s="20" t="str">
        <f>IF(ISNUMBER(FIND(VLOOKUP(A347,'CA Mapping'!$A$3:$C$10000,1),A347)),VLOOKUP(A347,'CA Mapping'!$A$3:$C$10000,3),"")</f>
        <v>Harvey, John</v>
      </c>
      <c r="S347" s="1" t="str">
        <f>IF(ISNUMBER(FIND(VLOOKUP(A347,'Source Code Mapping'!$A$2:$B$10003,1),A347)),VLOOKUP(A347,'Source Code Mapping'!$A$2:$B$10003,2),"")</f>
        <v>safe/catmerge/FabricArray/Fct/src/FctObservabilityRegistrar.cpp</v>
      </c>
    </row>
    <row r="348" spans="1:19">
      <c r="A348" s="5" t="s">
        <v>953</v>
      </c>
      <c r="B348" s="5" t="s">
        <v>29</v>
      </c>
      <c r="C348" s="5" t="s">
        <v>35</v>
      </c>
      <c r="D348" s="5" t="s">
        <v>954</v>
      </c>
      <c r="E348" s="5" t="s">
        <v>955</v>
      </c>
      <c r="F348" s="5" t="s">
        <v>242</v>
      </c>
      <c r="G348" s="5">
        <v>-1</v>
      </c>
      <c r="H348" s="5" t="s">
        <v>27</v>
      </c>
      <c r="I348" s="5">
        <v>-1</v>
      </c>
      <c r="J348" s="5"/>
      <c r="K348" s="5">
        <v>1</v>
      </c>
      <c r="L348" s="4" t="str">
        <f>VLOOKUP(IF(ISBLANK(J348),C348,LEFT(J348,IFERROR(FIND("_",LEFT(J348,4)),1)-1)),{"","fact";"c","reset";"tc","reset";"ec","reset";"tec","fact";"c32","rate";"c64","rate";"cmpd","";"ec32","diff";"ec64","diff";"f","fact";"family","";"n","raw";"s",""},2,FALSE)</f>
        <v>rate</v>
      </c>
      <c r="M348" s="4" t="str">
        <f t="shared" si="20"/>
        <v/>
      </c>
      <c r="N348" s="5" t="str">
        <f t="shared" si="21"/>
        <v/>
      </c>
      <c r="O348" s="5" t="str">
        <f t="shared" si="22"/>
        <v/>
      </c>
      <c r="P348" s="5" t="str">
        <f t="shared" si="23"/>
        <v/>
      </c>
      <c r="Q348" s="20" t="str">
        <f>IF(ISNUMBER(FIND(VLOOKUP(A348,'CA Mapping'!$A$3:$C$10000,1),A348)),VLOOKUP(A348,'CA Mapping'!$A$3:$C$10000,2),"")</f>
        <v>MCx</v>
      </c>
      <c r="R348" s="20" t="str">
        <f>IF(ISNUMBER(FIND(VLOOKUP(A348,'CA Mapping'!$A$3:$C$10000,1),A348)),VLOOKUP(A348,'CA Mapping'!$A$3:$C$10000,3),"")</f>
        <v>Harvey, John</v>
      </c>
      <c r="S348" s="1" t="str">
        <f>IF(ISNUMBER(FIND(VLOOKUP(A348,'Source Code Mapping'!$A$2:$B$10003,1),A348)),VLOOKUP(A348,'Source Code Mapping'!$A$2:$B$10003,2),"")</f>
        <v>safe/catmerge/FabricArray/Fct/src/FctObservabilityRegistrar.cpp</v>
      </c>
    </row>
    <row r="349" spans="1:19" ht="30">
      <c r="A349" s="5" t="s">
        <v>956</v>
      </c>
      <c r="B349" s="5" t="s">
        <v>29</v>
      </c>
      <c r="C349" s="5" t="s">
        <v>455</v>
      </c>
      <c r="D349" s="5" t="s">
        <v>957</v>
      </c>
      <c r="E349" s="5" t="s">
        <v>958</v>
      </c>
      <c r="F349" s="5" t="s">
        <v>885</v>
      </c>
      <c r="G349" s="5">
        <v>10</v>
      </c>
      <c r="H349" s="5" t="s">
        <v>27</v>
      </c>
      <c r="I349" s="5"/>
      <c r="J349" s="5" t="s">
        <v>959</v>
      </c>
      <c r="K349" s="5">
        <v>1</v>
      </c>
      <c r="L349" s="4" t="str">
        <f>VLOOKUP(IF(ISBLANK(J349),C349,LEFT(J349,IFERROR(FIND("_",LEFT(J349,4)),1)-1)),{"","fact";"c","reset";"tc","reset";"ec","reset";"tec","fact";"c32","rate";"c64","rate";"cmpd","";"ec32","diff";"ec64","diff";"f","fact";"family","";"n","raw";"s",""},2,FALSE)</f>
        <v>reset</v>
      </c>
      <c r="M349" s="4" t="str">
        <f t="shared" si="20"/>
        <v>flashReadBlocks / fastCache.blockSize</v>
      </c>
      <c r="N349" s="5" t="str">
        <f t="shared" si="21"/>
        <v>div</v>
      </c>
      <c r="O349" s="5" t="str">
        <f t="shared" si="22"/>
        <v>flashReadBlocks</v>
      </c>
      <c r="P349" s="5" t="str">
        <f t="shared" si="23"/>
        <v>fastCache.blockSize</v>
      </c>
      <c r="Q349" s="20" t="str">
        <f>IF(ISNUMBER(FIND(VLOOKUP(A349,'CA Mapping'!$A$3:$C$10000,1),A349)),VLOOKUP(A349,'CA Mapping'!$A$3:$C$10000,2),"")</f>
        <v>MCx</v>
      </c>
      <c r="R349" s="20" t="str">
        <f>IF(ISNUMBER(FIND(VLOOKUP(A349,'CA Mapping'!$A$3:$C$10000,1),A349)),VLOOKUP(A349,'CA Mapping'!$A$3:$C$10000,3),"")</f>
        <v>Harvey, John</v>
      </c>
      <c r="S349" s="1" t="str">
        <f>IF(ISNUMBER(FIND(VLOOKUP(A349,'Source Code Mapping'!$A$2:$B$10003,1),A349)),VLOOKUP(A349,'Source Code Mapping'!$A$2:$B$10003,2),"")</f>
        <v>safe/catmerge/FabricArray/Fct/src/FctObservabilityRegistrar.cpp</v>
      </c>
    </row>
    <row r="350" spans="1:19">
      <c r="A350" s="5" t="s">
        <v>960</v>
      </c>
      <c r="B350" s="5" t="s">
        <v>29</v>
      </c>
      <c r="C350" s="5" t="s">
        <v>35</v>
      </c>
      <c r="D350" s="5" t="s">
        <v>961</v>
      </c>
      <c r="E350" s="5" t="s">
        <v>962</v>
      </c>
      <c r="F350" s="5"/>
      <c r="G350" s="5">
        <v>-1</v>
      </c>
      <c r="H350" s="5" t="s">
        <v>27</v>
      </c>
      <c r="I350" s="5">
        <v>-1</v>
      </c>
      <c r="J350" s="5"/>
      <c r="K350" s="5">
        <v>1</v>
      </c>
      <c r="L350" s="4" t="str">
        <f>VLOOKUP(IF(ISBLANK(J350),C350,LEFT(J350,IFERROR(FIND("_",LEFT(J350,4)),1)-1)),{"","fact";"c","reset";"tc","reset";"ec","reset";"tec","fact";"c32","rate";"c64","rate";"cmpd","";"ec32","diff";"ec64","diff";"f","fact";"family","";"n","raw";"s",""},2,FALSE)</f>
        <v>rate</v>
      </c>
      <c r="M350" s="4" t="str">
        <f t="shared" si="20"/>
        <v/>
      </c>
      <c r="N350" s="5" t="str">
        <f t="shared" si="21"/>
        <v/>
      </c>
      <c r="O350" s="5" t="str">
        <f t="shared" si="22"/>
        <v/>
      </c>
      <c r="P350" s="5" t="str">
        <f t="shared" si="23"/>
        <v/>
      </c>
      <c r="Q350" s="20" t="str">
        <f>IF(ISNUMBER(FIND(VLOOKUP(A350,'CA Mapping'!$A$3:$C$10000,1),A350)),VLOOKUP(A350,'CA Mapping'!$A$3:$C$10000,2),"")</f>
        <v>MCx</v>
      </c>
      <c r="R350" s="20" t="str">
        <f>IF(ISNUMBER(FIND(VLOOKUP(A350,'CA Mapping'!$A$3:$C$10000,1),A350)),VLOOKUP(A350,'CA Mapping'!$A$3:$C$10000,3),"")</f>
        <v>Harvey, John</v>
      </c>
      <c r="S350" s="1" t="str">
        <f>IF(ISNUMBER(FIND(VLOOKUP(A350,'Source Code Mapping'!$A$2:$B$10003,1),A350)),VLOOKUP(A350,'Source Code Mapping'!$A$2:$B$10003,2),"")</f>
        <v>safe/catmerge/FabricArray/Fct/src/FctObservabilityRegistrar.cpp</v>
      </c>
    </row>
    <row r="351" spans="1:19">
      <c r="A351" s="5" t="s">
        <v>963</v>
      </c>
      <c r="B351" s="5" t="s">
        <v>29</v>
      </c>
      <c r="C351" s="5" t="s">
        <v>35</v>
      </c>
      <c r="D351" s="5" t="s">
        <v>964</v>
      </c>
      <c r="E351" s="5" t="s">
        <v>965</v>
      </c>
      <c r="F351" s="5" t="s">
        <v>242</v>
      </c>
      <c r="G351" s="5">
        <v>-1</v>
      </c>
      <c r="H351" s="5" t="s">
        <v>27</v>
      </c>
      <c r="I351" s="5">
        <v>-1</v>
      </c>
      <c r="J351" s="5"/>
      <c r="K351" s="5">
        <v>1</v>
      </c>
      <c r="L351" s="4" t="str">
        <f>VLOOKUP(IF(ISBLANK(J351),C351,LEFT(J351,IFERROR(FIND("_",LEFT(J351,4)),1)-1)),{"","fact";"c","reset";"tc","reset";"ec","reset";"tec","fact";"c32","rate";"c64","rate";"cmpd","";"ec32","diff";"ec64","diff";"f","fact";"family","";"n","raw";"s",""},2,FALSE)</f>
        <v>rate</v>
      </c>
      <c r="M351" s="4" t="str">
        <f t="shared" si="20"/>
        <v/>
      </c>
      <c r="N351" s="5" t="str">
        <f t="shared" si="21"/>
        <v/>
      </c>
      <c r="O351" s="5" t="str">
        <f t="shared" si="22"/>
        <v/>
      </c>
      <c r="P351" s="5" t="str">
        <f t="shared" si="23"/>
        <v/>
      </c>
      <c r="Q351" s="20" t="str">
        <f>IF(ISNUMBER(FIND(VLOOKUP(A351,'CA Mapping'!$A$3:$C$10000,1),A351)),VLOOKUP(A351,'CA Mapping'!$A$3:$C$10000,2),"")</f>
        <v>MCx</v>
      </c>
      <c r="R351" s="20" t="str">
        <f>IF(ISNUMBER(FIND(VLOOKUP(A351,'CA Mapping'!$A$3:$C$10000,1),A351)),VLOOKUP(A351,'CA Mapping'!$A$3:$C$10000,3),"")</f>
        <v>Harvey, John</v>
      </c>
      <c r="S351" s="1" t="str">
        <f>IF(ISNUMBER(FIND(VLOOKUP(A351,'Source Code Mapping'!$A$2:$B$10003,1),A351)),VLOOKUP(A351,'Source Code Mapping'!$A$2:$B$10003,2),"")</f>
        <v>safe/catmerge/FabricArray/Fct/src/FctObservabilityRegistrar.cpp</v>
      </c>
    </row>
    <row r="352" spans="1:19" ht="30">
      <c r="A352" s="5" t="s">
        <v>966</v>
      </c>
      <c r="B352" s="5" t="s">
        <v>29</v>
      </c>
      <c r="C352" s="5" t="s">
        <v>455</v>
      </c>
      <c r="D352" s="5" t="s">
        <v>967</v>
      </c>
      <c r="E352" s="5" t="s">
        <v>968</v>
      </c>
      <c r="F352" s="5" t="s">
        <v>885</v>
      </c>
      <c r="G352" s="5">
        <v>10</v>
      </c>
      <c r="H352" s="5" t="s">
        <v>27</v>
      </c>
      <c r="I352" s="5"/>
      <c r="J352" s="5" t="s">
        <v>969</v>
      </c>
      <c r="K352" s="5">
        <v>1</v>
      </c>
      <c r="L352" s="4" t="str">
        <f>VLOOKUP(IF(ISBLANK(J352),C352,LEFT(J352,IFERROR(FIND("_",LEFT(J352,4)),1)-1)),{"","fact";"c","reset";"tc","reset";"ec","reset";"tec","fact";"c32","rate";"c64","rate";"cmpd","";"ec32","diff";"ec64","diff";"f","fact";"family","";"n","raw";"s",""},2,FALSE)</f>
        <v>reset</v>
      </c>
      <c r="M352" s="4" t="str">
        <f t="shared" si="20"/>
        <v>flashWriteBlocks / fastCache.blockSize</v>
      </c>
      <c r="N352" s="5" t="str">
        <f t="shared" si="21"/>
        <v>div</v>
      </c>
      <c r="O352" s="5" t="str">
        <f t="shared" si="22"/>
        <v>flashWriteBlocks</v>
      </c>
      <c r="P352" s="5" t="str">
        <f t="shared" si="23"/>
        <v>fastCache.blockSize</v>
      </c>
      <c r="Q352" s="20" t="str">
        <f>IF(ISNUMBER(FIND(VLOOKUP(A352,'CA Mapping'!$A$3:$C$10000,1),A352)),VLOOKUP(A352,'CA Mapping'!$A$3:$C$10000,2),"")</f>
        <v>MCx</v>
      </c>
      <c r="R352" s="20" t="str">
        <f>IF(ISNUMBER(FIND(VLOOKUP(A352,'CA Mapping'!$A$3:$C$10000,1),A352)),VLOOKUP(A352,'CA Mapping'!$A$3:$C$10000,3),"")</f>
        <v>Harvey, John</v>
      </c>
      <c r="S352" s="1" t="str">
        <f>IF(ISNUMBER(FIND(VLOOKUP(A352,'Source Code Mapping'!$A$2:$B$10003,1),A352)),VLOOKUP(A352,'Source Code Mapping'!$A$2:$B$10003,2),"")</f>
        <v>safe/catmerge/FabricArray/Fct/src/FctObservabilityRegistrar.cpp</v>
      </c>
    </row>
    <row r="353" spans="1:19">
      <c r="A353" s="5" t="s">
        <v>970</v>
      </c>
      <c r="B353" s="5" t="s">
        <v>29</v>
      </c>
      <c r="C353" s="5" t="s">
        <v>35</v>
      </c>
      <c r="D353" s="5" t="s">
        <v>971</v>
      </c>
      <c r="E353" s="5" t="s">
        <v>972</v>
      </c>
      <c r="F353" s="5"/>
      <c r="G353" s="5">
        <v>-1</v>
      </c>
      <c r="H353" s="5" t="s">
        <v>27</v>
      </c>
      <c r="I353" s="5">
        <v>-1</v>
      </c>
      <c r="J353" s="5"/>
      <c r="K353" s="5">
        <v>1</v>
      </c>
      <c r="L353" s="4" t="str">
        <f>VLOOKUP(IF(ISBLANK(J353),C353,LEFT(J353,IFERROR(FIND("_",LEFT(J353,4)),1)-1)),{"","fact";"c","reset";"tc","reset";"ec","reset";"tec","fact";"c32","rate";"c64","rate";"cmpd","";"ec32","diff";"ec64","diff";"f","fact";"family","";"n","raw";"s",""},2,FALSE)</f>
        <v>rate</v>
      </c>
      <c r="M353" s="4" t="str">
        <f t="shared" si="20"/>
        <v/>
      </c>
      <c r="N353" s="5" t="str">
        <f t="shared" si="21"/>
        <v/>
      </c>
      <c r="O353" s="5" t="str">
        <f t="shared" si="22"/>
        <v/>
      </c>
      <c r="P353" s="5" t="str">
        <f t="shared" si="23"/>
        <v/>
      </c>
      <c r="Q353" s="20" t="str">
        <f>IF(ISNUMBER(FIND(VLOOKUP(A353,'CA Mapping'!$A$3:$C$10000,1),A353)),VLOOKUP(A353,'CA Mapping'!$A$3:$C$10000,2),"")</f>
        <v>MCx</v>
      </c>
      <c r="R353" s="20" t="str">
        <f>IF(ISNUMBER(FIND(VLOOKUP(A353,'CA Mapping'!$A$3:$C$10000,1),A353)),VLOOKUP(A353,'CA Mapping'!$A$3:$C$10000,3),"")</f>
        <v>Harvey, John</v>
      </c>
      <c r="S353" s="1" t="str">
        <f>IF(ISNUMBER(FIND(VLOOKUP(A353,'Source Code Mapping'!$A$2:$B$10003,1),A353)),VLOOKUP(A353,'Source Code Mapping'!$A$2:$B$10003,2),"")</f>
        <v>safe/catmerge/FabricArray/Fct/src/FctObservabilityRegistrar.cpp</v>
      </c>
    </row>
    <row r="354" spans="1:19">
      <c r="A354" s="5" t="s">
        <v>973</v>
      </c>
      <c r="B354" s="5" t="s">
        <v>29</v>
      </c>
      <c r="C354" s="5" t="s">
        <v>35</v>
      </c>
      <c r="D354" s="5" t="s">
        <v>90</v>
      </c>
      <c r="E354" s="5" t="s">
        <v>974</v>
      </c>
      <c r="F354" s="5" t="s">
        <v>242</v>
      </c>
      <c r="G354" s="5">
        <v>-1</v>
      </c>
      <c r="H354" s="5" t="s">
        <v>27</v>
      </c>
      <c r="I354" s="5">
        <v>-1</v>
      </c>
      <c r="J354" s="5"/>
      <c r="K354" s="5">
        <v>1</v>
      </c>
      <c r="L354" s="4" t="str">
        <f>VLOOKUP(IF(ISBLANK(J354),C354,LEFT(J354,IFERROR(FIND("_",LEFT(J354,4)),1)-1)),{"","fact";"c","reset";"tc","reset";"ec","reset";"tec","fact";"c32","rate";"c64","rate";"cmpd","";"ec32","diff";"ec64","diff";"f","fact";"family","";"n","raw";"s",""},2,FALSE)</f>
        <v>rate</v>
      </c>
      <c r="M354" s="4" t="str">
        <f t="shared" si="20"/>
        <v/>
      </c>
      <c r="N354" s="5" t="str">
        <f t="shared" si="21"/>
        <v/>
      </c>
      <c r="O354" s="5" t="str">
        <f t="shared" si="22"/>
        <v/>
      </c>
      <c r="P354" s="5" t="str">
        <f t="shared" si="23"/>
        <v/>
      </c>
      <c r="Q354" s="20" t="str">
        <f>IF(ISNUMBER(FIND(VLOOKUP(A354,'CA Mapping'!$A$3:$C$10000,1),A354)),VLOOKUP(A354,'CA Mapping'!$A$3:$C$10000,2),"")</f>
        <v>MCx</v>
      </c>
      <c r="R354" s="20" t="str">
        <f>IF(ISNUMBER(FIND(VLOOKUP(A354,'CA Mapping'!$A$3:$C$10000,1),A354)),VLOOKUP(A354,'CA Mapping'!$A$3:$C$10000,3),"")</f>
        <v>Harvey, John</v>
      </c>
      <c r="S354" s="1" t="str">
        <f>IF(ISNUMBER(FIND(VLOOKUP(A354,'Source Code Mapping'!$A$2:$B$10003,1),A354)),VLOOKUP(A354,'Source Code Mapping'!$A$2:$B$10003,2),"")</f>
        <v>safe/catmerge/FabricArray/Fct/src/FctObservabilityRegistrar.cpp</v>
      </c>
    </row>
    <row r="355" spans="1:19">
      <c r="A355" s="5" t="s">
        <v>975</v>
      </c>
      <c r="B355" s="5" t="s">
        <v>29</v>
      </c>
      <c r="C355" s="5" t="s">
        <v>35</v>
      </c>
      <c r="D355" s="5" t="s">
        <v>976</v>
      </c>
      <c r="E355" s="5" t="s">
        <v>977</v>
      </c>
      <c r="F355" s="5" t="s">
        <v>242</v>
      </c>
      <c r="G355" s="5">
        <v>-1</v>
      </c>
      <c r="H355" s="5" t="s">
        <v>27</v>
      </c>
      <c r="I355" s="5">
        <v>-1</v>
      </c>
      <c r="J355" s="5"/>
      <c r="K355" s="5">
        <v>1</v>
      </c>
      <c r="L355" s="4" t="str">
        <f>VLOOKUP(IF(ISBLANK(J355),C355,LEFT(J355,IFERROR(FIND("_",LEFT(J355,4)),1)-1)),{"","fact";"c","reset";"tc","reset";"ec","reset";"tec","fact";"c32","rate";"c64","rate";"cmpd","";"ec32","diff";"ec64","diff";"f","fact";"family","";"n","raw";"s",""},2,FALSE)</f>
        <v>rate</v>
      </c>
      <c r="M355" s="4" t="str">
        <f t="shared" si="20"/>
        <v/>
      </c>
      <c r="N355" s="5" t="str">
        <f t="shared" si="21"/>
        <v/>
      </c>
      <c r="O355" s="5" t="str">
        <f t="shared" si="22"/>
        <v/>
      </c>
      <c r="P355" s="5" t="str">
        <f t="shared" si="23"/>
        <v/>
      </c>
      <c r="Q355" s="20" t="str">
        <f>IF(ISNUMBER(FIND(VLOOKUP(A355,'CA Mapping'!$A$3:$C$10000,1),A355)),VLOOKUP(A355,'CA Mapping'!$A$3:$C$10000,2),"")</f>
        <v>MCx</v>
      </c>
      <c r="R355" s="20" t="str">
        <f>IF(ISNUMBER(FIND(VLOOKUP(A355,'CA Mapping'!$A$3:$C$10000,1),A355)),VLOOKUP(A355,'CA Mapping'!$A$3:$C$10000,3),"")</f>
        <v>Harvey, John</v>
      </c>
      <c r="S355" s="1" t="str">
        <f>IF(ISNUMBER(FIND(VLOOKUP(A355,'Source Code Mapping'!$A$2:$B$10003,1),A355)),VLOOKUP(A355,'Source Code Mapping'!$A$2:$B$10003,2),"")</f>
        <v>safe/catmerge/FabricArray/Fct/src/FctObservabilityRegistrar.cpp</v>
      </c>
    </row>
    <row r="356" spans="1:19" ht="30">
      <c r="A356" s="5" t="s">
        <v>978</v>
      </c>
      <c r="B356" s="5" t="s">
        <v>29</v>
      </c>
      <c r="C356" s="5" t="s">
        <v>455</v>
      </c>
      <c r="D356" s="5" t="s">
        <v>979</v>
      </c>
      <c r="E356" s="5" t="s">
        <v>980</v>
      </c>
      <c r="F356" s="5" t="s">
        <v>885</v>
      </c>
      <c r="G356" s="5">
        <v>10</v>
      </c>
      <c r="H356" s="5" t="s">
        <v>27</v>
      </c>
      <c r="I356" s="5"/>
      <c r="J356" s="5" t="s">
        <v>981</v>
      </c>
      <c r="K356" s="5">
        <v>1</v>
      </c>
      <c r="L356" s="4" t="str">
        <f>VLOOKUP(IF(ISBLANK(J356),C356,LEFT(J356,IFERROR(FIND("_",LEFT(J356,4)),1)-1)),{"","fact";"c","reset";"tc","reset";"ec","reset";"tec","fact";"c32","rate";"c64","rate";"cmpd","";"ec32","diff";"ec64","diff";"f","fact";"family","";"n","raw";"s",""},2,FALSE)</f>
        <v>reset</v>
      </c>
      <c r="M356" s="4" t="str">
        <f t="shared" si="20"/>
        <v>hddReadBlocks / fastCache.blockSize</v>
      </c>
      <c r="N356" s="5" t="str">
        <f t="shared" si="21"/>
        <v>div</v>
      </c>
      <c r="O356" s="5" t="str">
        <f t="shared" si="22"/>
        <v>hddReadBlocks</v>
      </c>
      <c r="P356" s="5" t="str">
        <f t="shared" si="23"/>
        <v>fastCache.blockSize</v>
      </c>
      <c r="Q356" s="20" t="str">
        <f>IF(ISNUMBER(FIND(VLOOKUP(A356,'CA Mapping'!$A$3:$C$10000,1),A356)),VLOOKUP(A356,'CA Mapping'!$A$3:$C$10000,2),"")</f>
        <v>MCx</v>
      </c>
      <c r="R356" s="20" t="str">
        <f>IF(ISNUMBER(FIND(VLOOKUP(A356,'CA Mapping'!$A$3:$C$10000,1),A356)),VLOOKUP(A356,'CA Mapping'!$A$3:$C$10000,3),"")</f>
        <v>Harvey, John</v>
      </c>
      <c r="S356" s="1" t="str">
        <f>IF(ISNUMBER(FIND(VLOOKUP(A356,'Source Code Mapping'!$A$2:$B$10003,1),A356)),VLOOKUP(A356,'Source Code Mapping'!$A$2:$B$10003,2),"")</f>
        <v>safe/catmerge/FabricArray/Fct/src/FctObservabilityRegistrar.cpp</v>
      </c>
    </row>
    <row r="357" spans="1:19">
      <c r="A357" s="5" t="s">
        <v>982</v>
      </c>
      <c r="B357" s="5" t="s">
        <v>29</v>
      </c>
      <c r="C357" s="5" t="s">
        <v>35</v>
      </c>
      <c r="D357" s="5" t="s">
        <v>983</v>
      </c>
      <c r="E357" s="5" t="s">
        <v>984</v>
      </c>
      <c r="F357" s="5" t="s">
        <v>242</v>
      </c>
      <c r="G357" s="5">
        <v>-1</v>
      </c>
      <c r="H357" s="5" t="s">
        <v>27</v>
      </c>
      <c r="I357" s="5">
        <v>-1</v>
      </c>
      <c r="J357" s="5"/>
      <c r="K357" s="5">
        <v>1</v>
      </c>
      <c r="L357" s="4" t="str">
        <f>VLOOKUP(IF(ISBLANK(J357),C357,LEFT(J357,IFERROR(FIND("_",LEFT(J357,4)),1)-1)),{"","fact";"c","reset";"tc","reset";"ec","reset";"tec","fact";"c32","rate";"c64","rate";"cmpd","";"ec32","diff";"ec64","diff";"f","fact";"family","";"n","raw";"s",""},2,FALSE)</f>
        <v>rate</v>
      </c>
      <c r="M357" s="4" t="str">
        <f t="shared" si="20"/>
        <v/>
      </c>
      <c r="N357" s="5" t="str">
        <f t="shared" si="21"/>
        <v/>
      </c>
      <c r="O357" s="5" t="str">
        <f t="shared" si="22"/>
        <v/>
      </c>
      <c r="P357" s="5" t="str">
        <f t="shared" si="23"/>
        <v/>
      </c>
      <c r="Q357" s="20" t="str">
        <f>IF(ISNUMBER(FIND(VLOOKUP(A357,'CA Mapping'!$A$3:$C$10000,1),A357)),VLOOKUP(A357,'CA Mapping'!$A$3:$C$10000,2),"")</f>
        <v>MCx</v>
      </c>
      <c r="R357" s="20" t="str">
        <f>IF(ISNUMBER(FIND(VLOOKUP(A357,'CA Mapping'!$A$3:$C$10000,1),A357)),VLOOKUP(A357,'CA Mapping'!$A$3:$C$10000,3),"")</f>
        <v>Harvey, John</v>
      </c>
      <c r="S357" s="1" t="str">
        <f>IF(ISNUMBER(FIND(VLOOKUP(A357,'Source Code Mapping'!$A$2:$B$10003,1),A357)),VLOOKUP(A357,'Source Code Mapping'!$A$2:$B$10003,2),"")</f>
        <v>safe/catmerge/FabricArray/Fct/src/FctObservabilityRegistrar.cpp</v>
      </c>
    </row>
    <row r="358" spans="1:19">
      <c r="A358" s="5" t="s">
        <v>985</v>
      </c>
      <c r="B358" s="5" t="s">
        <v>29</v>
      </c>
      <c r="C358" s="5" t="s">
        <v>35</v>
      </c>
      <c r="D358" s="5" t="s">
        <v>986</v>
      </c>
      <c r="E358" s="5" t="s">
        <v>987</v>
      </c>
      <c r="F358" s="5" t="s">
        <v>242</v>
      </c>
      <c r="G358" s="5">
        <v>-1</v>
      </c>
      <c r="H358" s="5" t="s">
        <v>27</v>
      </c>
      <c r="I358" s="5">
        <v>-1</v>
      </c>
      <c r="J358" s="5"/>
      <c r="K358" s="5">
        <v>1</v>
      </c>
      <c r="L358" s="4" t="str">
        <f>VLOOKUP(IF(ISBLANK(J358),C358,LEFT(J358,IFERROR(FIND("_",LEFT(J358,4)),1)-1)),{"","fact";"c","reset";"tc","reset";"ec","reset";"tec","fact";"c32","rate";"c64","rate";"cmpd","";"ec32","diff";"ec64","diff";"f","fact";"family","";"n","raw";"s",""},2,FALSE)</f>
        <v>rate</v>
      </c>
      <c r="M358" s="4" t="str">
        <f t="shared" si="20"/>
        <v/>
      </c>
      <c r="N358" s="5" t="str">
        <f t="shared" si="21"/>
        <v/>
      </c>
      <c r="O358" s="5" t="str">
        <f t="shared" si="22"/>
        <v/>
      </c>
      <c r="P358" s="5" t="str">
        <f t="shared" si="23"/>
        <v/>
      </c>
      <c r="Q358" s="20" t="str">
        <f>IF(ISNUMBER(FIND(VLOOKUP(A358,'CA Mapping'!$A$3:$C$10000,1),A358)),VLOOKUP(A358,'CA Mapping'!$A$3:$C$10000,2),"")</f>
        <v>MCx</v>
      </c>
      <c r="R358" s="20" t="str">
        <f>IF(ISNUMBER(FIND(VLOOKUP(A358,'CA Mapping'!$A$3:$C$10000,1),A358)),VLOOKUP(A358,'CA Mapping'!$A$3:$C$10000,3),"")</f>
        <v>Harvey, John</v>
      </c>
      <c r="S358" s="1" t="str">
        <f>IF(ISNUMBER(FIND(VLOOKUP(A358,'Source Code Mapping'!$A$2:$B$10003,1),A358)),VLOOKUP(A358,'Source Code Mapping'!$A$2:$B$10003,2),"")</f>
        <v>safe/catmerge/FabricArray/Fct/src/FctObservabilityRegistrar.cpp</v>
      </c>
    </row>
    <row r="359" spans="1:19" ht="30">
      <c r="A359" s="5" t="s">
        <v>988</v>
      </c>
      <c r="B359" s="5" t="s">
        <v>29</v>
      </c>
      <c r="C359" s="5" t="s">
        <v>455</v>
      </c>
      <c r="D359" s="5" t="s">
        <v>989</v>
      </c>
      <c r="E359" s="5" t="s">
        <v>990</v>
      </c>
      <c r="F359" s="5" t="s">
        <v>885</v>
      </c>
      <c r="G359" s="5">
        <v>10</v>
      </c>
      <c r="H359" s="5" t="s">
        <v>27</v>
      </c>
      <c r="I359" s="5"/>
      <c r="J359" s="5" t="s">
        <v>991</v>
      </c>
      <c r="K359" s="5">
        <v>1</v>
      </c>
      <c r="L359" s="4" t="str">
        <f>VLOOKUP(IF(ISBLANK(J359),C359,LEFT(J359,IFERROR(FIND("_",LEFT(J359,4)),1)-1)),{"","fact";"c","reset";"tc","reset";"ec","reset";"tec","fact";"c32","rate";"c64","rate";"cmpd","";"ec32","diff";"ec64","diff";"f","fact";"family","";"n","raw";"s",""},2,FALSE)</f>
        <v>reset</v>
      </c>
      <c r="M359" s="4" t="str">
        <f t="shared" si="20"/>
        <v>hddWriteBlocks / fastCache.blockSize</v>
      </c>
      <c r="N359" s="5" t="str">
        <f t="shared" si="21"/>
        <v>div</v>
      </c>
      <c r="O359" s="5" t="str">
        <f t="shared" si="22"/>
        <v>hddWriteBlocks</v>
      </c>
      <c r="P359" s="5" t="str">
        <f t="shared" si="23"/>
        <v>fastCache.blockSize</v>
      </c>
      <c r="Q359" s="20" t="str">
        <f>IF(ISNUMBER(FIND(VLOOKUP(A359,'CA Mapping'!$A$3:$C$10000,1),A359)),VLOOKUP(A359,'CA Mapping'!$A$3:$C$10000,2),"")</f>
        <v>MCx</v>
      </c>
      <c r="R359" s="20" t="str">
        <f>IF(ISNUMBER(FIND(VLOOKUP(A359,'CA Mapping'!$A$3:$C$10000,1),A359)),VLOOKUP(A359,'CA Mapping'!$A$3:$C$10000,3),"")</f>
        <v>Harvey, John</v>
      </c>
      <c r="S359" s="1" t="str">
        <f>IF(ISNUMBER(FIND(VLOOKUP(A359,'Source Code Mapping'!$A$2:$B$10003,1),A359)),VLOOKUP(A359,'Source Code Mapping'!$A$2:$B$10003,2),"")</f>
        <v>safe/catmerge/FabricArray/Fct/src/FctObservabilityRegistrar.cpp</v>
      </c>
    </row>
    <row r="360" spans="1:19">
      <c r="A360" s="5" t="s">
        <v>992</v>
      </c>
      <c r="B360" s="5" t="s">
        <v>29</v>
      </c>
      <c r="C360" s="5" t="s">
        <v>35</v>
      </c>
      <c r="D360" s="5" t="s">
        <v>993</v>
      </c>
      <c r="E360" s="5" t="s">
        <v>994</v>
      </c>
      <c r="F360" s="5" t="s">
        <v>242</v>
      </c>
      <c r="G360" s="5">
        <v>-1</v>
      </c>
      <c r="H360" s="5" t="s">
        <v>27</v>
      </c>
      <c r="I360" s="5">
        <v>-1</v>
      </c>
      <c r="J360" s="5"/>
      <c r="K360" s="5">
        <v>1</v>
      </c>
      <c r="L360" s="4" t="str">
        <f>VLOOKUP(IF(ISBLANK(J360),C360,LEFT(J360,IFERROR(FIND("_",LEFT(J360,4)),1)-1)),{"","fact";"c","reset";"tc","reset";"ec","reset";"tec","fact";"c32","rate";"c64","rate";"cmpd","";"ec32","diff";"ec64","diff";"f","fact";"family","";"n","raw";"s",""},2,FALSE)</f>
        <v>rate</v>
      </c>
      <c r="M360" s="4" t="str">
        <f t="shared" si="20"/>
        <v/>
      </c>
      <c r="N360" s="5" t="str">
        <f t="shared" si="21"/>
        <v/>
      </c>
      <c r="O360" s="5" t="str">
        <f t="shared" si="22"/>
        <v/>
      </c>
      <c r="P360" s="5" t="str">
        <f t="shared" si="23"/>
        <v/>
      </c>
      <c r="Q360" s="20" t="str">
        <f>IF(ISNUMBER(FIND(VLOOKUP(A360,'CA Mapping'!$A$3:$C$10000,1),A360)),VLOOKUP(A360,'CA Mapping'!$A$3:$C$10000,2),"")</f>
        <v>MCx</v>
      </c>
      <c r="R360" s="20" t="str">
        <f>IF(ISNUMBER(FIND(VLOOKUP(A360,'CA Mapping'!$A$3:$C$10000,1),A360)),VLOOKUP(A360,'CA Mapping'!$A$3:$C$10000,3),"")</f>
        <v>Harvey, John</v>
      </c>
      <c r="S360" s="1" t="str">
        <f>IF(ISNUMBER(FIND(VLOOKUP(A360,'Source Code Mapping'!$A$2:$B$10003,1),A360)),VLOOKUP(A360,'Source Code Mapping'!$A$2:$B$10003,2),"")</f>
        <v>safe/catmerge/FabricArray/Fct/src/FctObservabilityRegistrar.cpp</v>
      </c>
    </row>
    <row r="361" spans="1:19">
      <c r="A361" s="5" t="s">
        <v>995</v>
      </c>
      <c r="B361" s="5" t="s">
        <v>29</v>
      </c>
      <c r="C361" s="5" t="s">
        <v>35</v>
      </c>
      <c r="D361" s="5" t="s">
        <v>996</v>
      </c>
      <c r="E361" s="5" t="s">
        <v>997</v>
      </c>
      <c r="F361" s="5" t="s">
        <v>242</v>
      </c>
      <c r="G361" s="5">
        <v>-1</v>
      </c>
      <c r="H361" s="5" t="s">
        <v>27</v>
      </c>
      <c r="I361" s="5">
        <v>-1</v>
      </c>
      <c r="J361" s="5"/>
      <c r="K361" s="5">
        <v>1</v>
      </c>
      <c r="L361" s="4" t="str">
        <f>VLOOKUP(IF(ISBLANK(J361),C361,LEFT(J361,IFERROR(FIND("_",LEFT(J361,4)),1)-1)),{"","fact";"c","reset";"tc","reset";"ec","reset";"tec","fact";"c32","rate";"c64","rate";"cmpd","";"ec32","diff";"ec64","diff";"f","fact";"family","";"n","raw";"s",""},2,FALSE)</f>
        <v>rate</v>
      </c>
      <c r="M361" s="4" t="str">
        <f t="shared" si="20"/>
        <v/>
      </c>
      <c r="N361" s="5" t="str">
        <f t="shared" si="21"/>
        <v/>
      </c>
      <c r="O361" s="5" t="str">
        <f t="shared" si="22"/>
        <v/>
      </c>
      <c r="P361" s="5" t="str">
        <f t="shared" si="23"/>
        <v/>
      </c>
      <c r="Q361" s="20" t="str">
        <f>IF(ISNUMBER(FIND(VLOOKUP(A361,'CA Mapping'!$A$3:$C$10000,1),A361)),VLOOKUP(A361,'CA Mapping'!$A$3:$C$10000,2),"")</f>
        <v>MCx</v>
      </c>
      <c r="R361" s="20" t="str">
        <f>IF(ISNUMBER(FIND(VLOOKUP(A361,'CA Mapping'!$A$3:$C$10000,1),A361)),VLOOKUP(A361,'CA Mapping'!$A$3:$C$10000,3),"")</f>
        <v>Harvey, John</v>
      </c>
      <c r="S361" s="1" t="str">
        <f>IF(ISNUMBER(FIND(VLOOKUP(A361,'Source Code Mapping'!$A$2:$B$10003,1),A361)),VLOOKUP(A361,'Source Code Mapping'!$A$2:$B$10003,2),"")</f>
        <v>safe/catmerge/FabricArray/Fct/src/FctObservabilityRegistrar.cpp</v>
      </c>
    </row>
    <row r="362" spans="1:19" ht="30">
      <c r="A362" s="5" t="s">
        <v>998</v>
      </c>
      <c r="B362" s="5" t="s">
        <v>29</v>
      </c>
      <c r="C362" s="5" t="s">
        <v>455</v>
      </c>
      <c r="D362" s="5" t="s">
        <v>999</v>
      </c>
      <c r="E362" s="5" t="s">
        <v>1000</v>
      </c>
      <c r="F362" s="5" t="s">
        <v>885</v>
      </c>
      <c r="G362" s="5">
        <v>10</v>
      </c>
      <c r="H362" s="5" t="s">
        <v>27</v>
      </c>
      <c r="I362" s="5"/>
      <c r="J362" s="5" t="s">
        <v>1001</v>
      </c>
      <c r="K362" s="5">
        <v>1</v>
      </c>
      <c r="L362" s="4" t="str">
        <f>VLOOKUP(IF(ISBLANK(J362),C362,LEFT(J362,IFERROR(FIND("_",LEFT(J362,4)),1)-1)),{"","fact";"c","reset";"tc","reset";"ec","reset";"tec","fact";"c32","rate";"c64","rate";"cmpd","";"ec32","diff";"ec64","diff";"f","fact";"family","";"n","raw";"s",""},2,FALSE)</f>
        <v>reset</v>
      </c>
      <c r="M362" s="4" t="str">
        <f t="shared" si="20"/>
        <v>idleBlocksCleaned / fastCache.blockSize</v>
      </c>
      <c r="N362" s="5" t="str">
        <f t="shared" si="21"/>
        <v>div</v>
      </c>
      <c r="O362" s="5" t="str">
        <f t="shared" si="22"/>
        <v>idleBlocksCleaned</v>
      </c>
      <c r="P362" s="5" t="str">
        <f t="shared" si="23"/>
        <v>fastCache.blockSize</v>
      </c>
      <c r="Q362" s="20" t="str">
        <f>IF(ISNUMBER(FIND(VLOOKUP(A362,'CA Mapping'!$A$3:$C$10000,1),A362)),VLOOKUP(A362,'CA Mapping'!$A$3:$C$10000,2),"")</f>
        <v>MCx</v>
      </c>
      <c r="R362" s="20" t="str">
        <f>IF(ISNUMBER(FIND(VLOOKUP(A362,'CA Mapping'!$A$3:$C$10000,1),A362)),VLOOKUP(A362,'CA Mapping'!$A$3:$C$10000,3),"")</f>
        <v>Harvey, John</v>
      </c>
      <c r="S362" s="1" t="str">
        <f>IF(ISNUMBER(FIND(VLOOKUP(A362,'Source Code Mapping'!$A$2:$B$10003,1),A362)),VLOOKUP(A362,'Source Code Mapping'!$A$2:$B$10003,2),"")</f>
        <v>safe/catmerge/FabricArray/Fct/src/FctObservabilityRegistrar.cpp</v>
      </c>
    </row>
    <row r="363" spans="1:19">
      <c r="A363" s="5" t="s">
        <v>1002</v>
      </c>
      <c r="B363" s="5" t="s">
        <v>29</v>
      </c>
      <c r="C363" s="5" t="s">
        <v>35</v>
      </c>
      <c r="D363" s="5" t="s">
        <v>1003</v>
      </c>
      <c r="E363" s="5" t="s">
        <v>1004</v>
      </c>
      <c r="F363" s="5" t="s">
        <v>242</v>
      </c>
      <c r="G363" s="5">
        <v>-1</v>
      </c>
      <c r="H363" s="5" t="s">
        <v>27</v>
      </c>
      <c r="I363" s="5">
        <v>-1</v>
      </c>
      <c r="J363" s="5"/>
      <c r="K363" s="5">
        <v>1</v>
      </c>
      <c r="L363" s="4" t="str">
        <f>VLOOKUP(IF(ISBLANK(J363),C363,LEFT(J363,IFERROR(FIND("_",LEFT(J363,4)),1)-1)),{"","fact";"c","reset";"tc","reset";"ec","reset";"tec","fact";"c32","rate";"c64","rate";"cmpd","";"ec32","diff";"ec64","diff";"f","fact";"family","";"n","raw";"s",""},2,FALSE)</f>
        <v>rate</v>
      </c>
      <c r="M363" s="4" t="str">
        <f t="shared" si="20"/>
        <v/>
      </c>
      <c r="N363" s="5" t="str">
        <f t="shared" si="21"/>
        <v/>
      </c>
      <c r="O363" s="5" t="str">
        <f t="shared" si="22"/>
        <v/>
      </c>
      <c r="P363" s="5" t="str">
        <f t="shared" si="23"/>
        <v/>
      </c>
      <c r="Q363" s="20" t="str">
        <f>IF(ISNUMBER(FIND(VLOOKUP(A363,'CA Mapping'!$A$3:$C$10000,1),A363)),VLOOKUP(A363,'CA Mapping'!$A$3:$C$10000,2),"")</f>
        <v>MCx</v>
      </c>
      <c r="R363" s="20" t="str">
        <f>IF(ISNUMBER(FIND(VLOOKUP(A363,'CA Mapping'!$A$3:$C$10000,1),A363)),VLOOKUP(A363,'CA Mapping'!$A$3:$C$10000,3),"")</f>
        <v>Harvey, John</v>
      </c>
      <c r="S363" s="1" t="str">
        <f>IF(ISNUMBER(FIND(VLOOKUP(A363,'Source Code Mapping'!$A$2:$B$10003,1),A363)),VLOOKUP(A363,'Source Code Mapping'!$A$2:$B$10003,2),"")</f>
        <v>safe/catmerge/FabricArray/Fct/src/FctObservabilityRegistrar.cpp</v>
      </c>
    </row>
    <row r="364" spans="1:19">
      <c r="A364" s="5" t="s">
        <v>1005</v>
      </c>
      <c r="B364" s="5" t="s">
        <v>29</v>
      </c>
      <c r="C364" s="5" t="s">
        <v>35</v>
      </c>
      <c r="D364" s="5" t="s">
        <v>1006</v>
      </c>
      <c r="E364" s="5" t="s">
        <v>1007</v>
      </c>
      <c r="F364" s="5" t="s">
        <v>242</v>
      </c>
      <c r="G364" s="5">
        <v>-1</v>
      </c>
      <c r="H364" s="5" t="s">
        <v>27</v>
      </c>
      <c r="I364" s="5">
        <v>-1</v>
      </c>
      <c r="J364" s="5"/>
      <c r="K364" s="5">
        <v>1</v>
      </c>
      <c r="L364" s="4" t="str">
        <f>VLOOKUP(IF(ISBLANK(J364),C364,LEFT(J364,IFERROR(FIND("_",LEFT(J364,4)),1)-1)),{"","fact";"c","reset";"tc","reset";"ec","reset";"tec","fact";"c32","rate";"c64","rate";"cmpd","";"ec32","diff";"ec64","diff";"f","fact";"family","";"n","raw";"s",""},2,FALSE)</f>
        <v>rate</v>
      </c>
      <c r="M364" s="4" t="str">
        <f t="shared" si="20"/>
        <v/>
      </c>
      <c r="N364" s="5" t="str">
        <f t="shared" si="21"/>
        <v/>
      </c>
      <c r="O364" s="5" t="str">
        <f t="shared" si="22"/>
        <v/>
      </c>
      <c r="P364" s="5" t="str">
        <f t="shared" si="23"/>
        <v/>
      </c>
      <c r="Q364" s="20" t="str">
        <f>IF(ISNUMBER(FIND(VLOOKUP(A364,'CA Mapping'!$A$3:$C$10000,1),A364)),VLOOKUP(A364,'CA Mapping'!$A$3:$C$10000,2),"")</f>
        <v>MCx</v>
      </c>
      <c r="R364" s="20" t="str">
        <f>IF(ISNUMBER(FIND(VLOOKUP(A364,'CA Mapping'!$A$3:$C$10000,1),A364)),VLOOKUP(A364,'CA Mapping'!$A$3:$C$10000,3),"")</f>
        <v>Harvey, John</v>
      </c>
      <c r="S364" s="1" t="str">
        <f>IF(ISNUMBER(FIND(VLOOKUP(A364,'Source Code Mapping'!$A$2:$B$10003,1),A364)),VLOOKUP(A364,'Source Code Mapping'!$A$2:$B$10003,2),"")</f>
        <v>safe/catmerge/FabricArray/Fct/src/FctObservabilityRegistrar.cpp</v>
      </c>
    </row>
    <row r="365" spans="1:19">
      <c r="A365" s="5" t="s">
        <v>1008</v>
      </c>
      <c r="B365" s="5" t="s">
        <v>29</v>
      </c>
      <c r="C365" s="5" t="s">
        <v>35</v>
      </c>
      <c r="D365" s="5" t="s">
        <v>1009</v>
      </c>
      <c r="E365" s="5" t="s">
        <v>1010</v>
      </c>
      <c r="F365" s="5" t="s">
        <v>242</v>
      </c>
      <c r="G365" s="5">
        <v>-1</v>
      </c>
      <c r="H365" s="5" t="s">
        <v>27</v>
      </c>
      <c r="I365" s="5">
        <v>-1</v>
      </c>
      <c r="J365" s="5"/>
      <c r="K365" s="5">
        <v>1</v>
      </c>
      <c r="L365" s="4" t="str">
        <f>VLOOKUP(IF(ISBLANK(J365),C365,LEFT(J365,IFERROR(FIND("_",LEFT(J365,4)),1)-1)),{"","fact";"c","reset";"tc","reset";"ec","reset";"tec","fact";"c32","rate";"c64","rate";"cmpd","";"ec32","diff";"ec64","diff";"f","fact";"family","";"n","raw";"s",""},2,FALSE)</f>
        <v>rate</v>
      </c>
      <c r="M365" s="4" t="str">
        <f t="shared" si="20"/>
        <v/>
      </c>
      <c r="N365" s="5" t="str">
        <f t="shared" si="21"/>
        <v/>
      </c>
      <c r="O365" s="5" t="str">
        <f t="shared" si="22"/>
        <v/>
      </c>
      <c r="P365" s="5" t="str">
        <f t="shared" si="23"/>
        <v/>
      </c>
      <c r="Q365" s="20" t="str">
        <f>IF(ISNUMBER(FIND(VLOOKUP(A365,'CA Mapping'!$A$3:$C$10000,1),A365)),VLOOKUP(A365,'CA Mapping'!$A$3:$C$10000,2),"")</f>
        <v>MCx</v>
      </c>
      <c r="R365" s="20" t="str">
        <f>IF(ISNUMBER(FIND(VLOOKUP(A365,'CA Mapping'!$A$3:$C$10000,1),A365)),VLOOKUP(A365,'CA Mapping'!$A$3:$C$10000,3),"")</f>
        <v>Harvey, John</v>
      </c>
      <c r="S365" s="1" t="str">
        <f>IF(ISNUMBER(FIND(VLOOKUP(A365,'Source Code Mapping'!$A$2:$B$10003,1),A365)),VLOOKUP(A365,'Source Code Mapping'!$A$2:$B$10003,2),"")</f>
        <v>safe/catmerge/FabricArray/Fct/src/FctObservabilityRegistrar.cpp</v>
      </c>
    </row>
    <row r="366" spans="1:19">
      <c r="A366" s="5" t="s">
        <v>1011</v>
      </c>
      <c r="B366" s="5" t="s">
        <v>29</v>
      </c>
      <c r="C366" s="5" t="s">
        <v>35</v>
      </c>
      <c r="D366" s="5" t="s">
        <v>1012</v>
      </c>
      <c r="E366" s="5" t="s">
        <v>1013</v>
      </c>
      <c r="F366" s="5" t="s">
        <v>242</v>
      </c>
      <c r="G366" s="5">
        <v>-1</v>
      </c>
      <c r="H366" s="5" t="s">
        <v>27</v>
      </c>
      <c r="I366" s="5">
        <v>-1</v>
      </c>
      <c r="J366" s="5"/>
      <c r="K366" s="5">
        <v>1</v>
      </c>
      <c r="L366" s="4" t="str">
        <f>VLOOKUP(IF(ISBLANK(J366),C366,LEFT(J366,IFERROR(FIND("_",LEFT(J366,4)),1)-1)),{"","fact";"c","reset";"tc","reset";"ec","reset";"tec","fact";"c32","rate";"c64","rate";"cmpd","";"ec32","diff";"ec64","diff";"f","fact";"family","";"n","raw";"s",""},2,FALSE)</f>
        <v>rate</v>
      </c>
      <c r="M366" s="4" t="str">
        <f t="shared" si="20"/>
        <v/>
      </c>
      <c r="N366" s="5" t="str">
        <f t="shared" si="21"/>
        <v/>
      </c>
      <c r="O366" s="5" t="str">
        <f t="shared" si="22"/>
        <v/>
      </c>
      <c r="P366" s="5" t="str">
        <f t="shared" si="23"/>
        <v/>
      </c>
      <c r="Q366" s="20" t="str">
        <f>IF(ISNUMBER(FIND(VLOOKUP(A366,'CA Mapping'!$A$3:$C$10000,1),A366)),VLOOKUP(A366,'CA Mapping'!$A$3:$C$10000,2),"")</f>
        <v>MCx</v>
      </c>
      <c r="R366" s="20" t="str">
        <f>IF(ISNUMBER(FIND(VLOOKUP(A366,'CA Mapping'!$A$3:$C$10000,1),A366)),VLOOKUP(A366,'CA Mapping'!$A$3:$C$10000,3),"")</f>
        <v>Harvey, John</v>
      </c>
      <c r="S366" s="1" t="str">
        <f>IF(ISNUMBER(FIND(VLOOKUP(A366,'Source Code Mapping'!$A$2:$B$10003,1),A366)),VLOOKUP(A366,'Source Code Mapping'!$A$2:$B$10003,2),"")</f>
        <v>safe/catmerge/FabricArray/Fct/src/FctObservabilityRegistrar.cpp</v>
      </c>
    </row>
    <row r="367" spans="1:19" ht="30">
      <c r="A367" s="5" t="s">
        <v>1014</v>
      </c>
      <c r="B367" s="5" t="s">
        <v>29</v>
      </c>
      <c r="C367" s="5" t="s">
        <v>455</v>
      </c>
      <c r="D367" s="5" t="s">
        <v>1015</v>
      </c>
      <c r="E367" s="5" t="s">
        <v>1016</v>
      </c>
      <c r="F367" s="5" t="s">
        <v>1017</v>
      </c>
      <c r="G367" s="5">
        <v>3</v>
      </c>
      <c r="H367" s="5" t="s">
        <v>27</v>
      </c>
      <c r="I367" s="5"/>
      <c r="J367" s="5" t="s">
        <v>1018</v>
      </c>
      <c r="K367" s="5">
        <v>1</v>
      </c>
      <c r="L367" s="4" t="str">
        <f>VLOOKUP(IF(ISBLANK(J367),C367,LEFT(J367,IFERROR(FIND("_",LEFT(J367,4)),1)-1)),{"","fact";"c","reset";"tc","reset";"ec","reset";"tec","fact";"c32","rate";"c64","rate";"cmpd","";"ec32","diff";"ec64","diff";"f","fact";"family","";"n","raw";"s",""},2,FALSE)</f>
        <v>fact</v>
      </c>
      <c r="M367" s="4" t="str">
        <f t="shared" si="20"/>
        <v>100 * dirtyElements / validElements</v>
      </c>
      <c r="N367" s="5" t="str">
        <f t="shared" si="21"/>
        <v>pct</v>
      </c>
      <c r="O367" s="5" t="str">
        <f t="shared" si="22"/>
        <v>dirtyElements</v>
      </c>
      <c r="P367" s="5" t="str">
        <f t="shared" si="23"/>
        <v>validElements</v>
      </c>
      <c r="Q367" s="20" t="str">
        <f>IF(ISNUMBER(FIND(VLOOKUP(A367,'CA Mapping'!$A$3:$C$10000,1),A367)),VLOOKUP(A367,'CA Mapping'!$A$3:$C$10000,2),"")</f>
        <v>MCx</v>
      </c>
      <c r="R367" s="20" t="str">
        <f>IF(ISNUMBER(FIND(VLOOKUP(A367,'CA Mapping'!$A$3:$C$10000,1),A367)),VLOOKUP(A367,'CA Mapping'!$A$3:$C$10000,3),"")</f>
        <v>Harvey, John</v>
      </c>
      <c r="S367" s="1" t="str">
        <f>IF(ISNUMBER(FIND(VLOOKUP(A367,'Source Code Mapping'!$A$2:$B$10003,1),A367)),VLOOKUP(A367,'Source Code Mapping'!$A$2:$B$10003,2),"")</f>
        <v>safe/catmerge/FabricArray/Fct/src/FctObservabilityRegistrar.cpp</v>
      </c>
    </row>
    <row r="368" spans="1:19">
      <c r="A368" s="5" t="s">
        <v>1019</v>
      </c>
      <c r="B368" s="5" t="s">
        <v>29</v>
      </c>
      <c r="C368" s="5" t="s">
        <v>35</v>
      </c>
      <c r="D368" s="5" t="s">
        <v>1020</v>
      </c>
      <c r="E368" s="5" t="s">
        <v>1021</v>
      </c>
      <c r="F368" s="5" t="s">
        <v>242</v>
      </c>
      <c r="G368" s="5">
        <v>-1</v>
      </c>
      <c r="H368" s="5" t="s">
        <v>27</v>
      </c>
      <c r="I368" s="5">
        <v>-1</v>
      </c>
      <c r="J368" s="5"/>
      <c r="K368" s="5">
        <v>1</v>
      </c>
      <c r="L368" s="4" t="str">
        <f>VLOOKUP(IF(ISBLANK(J368),C368,LEFT(J368,IFERROR(FIND("_",LEFT(J368,4)),1)-1)),{"","fact";"c","reset";"tc","reset";"ec","reset";"tec","fact";"c32","rate";"c64","rate";"cmpd","";"ec32","diff";"ec64","diff";"f","fact";"family","";"n","raw";"s",""},2,FALSE)</f>
        <v>rate</v>
      </c>
      <c r="M368" s="4" t="str">
        <f t="shared" si="20"/>
        <v/>
      </c>
      <c r="N368" s="5" t="str">
        <f t="shared" si="21"/>
        <v/>
      </c>
      <c r="O368" s="5" t="str">
        <f t="shared" si="22"/>
        <v/>
      </c>
      <c r="P368" s="5" t="str">
        <f t="shared" si="23"/>
        <v/>
      </c>
      <c r="Q368" s="20" t="str">
        <f>IF(ISNUMBER(FIND(VLOOKUP(A368,'CA Mapping'!$A$3:$C$10000,1),A368)),VLOOKUP(A368,'CA Mapping'!$A$3:$C$10000,2),"")</f>
        <v>MCx</v>
      </c>
      <c r="R368" s="20" t="str">
        <f>IF(ISNUMBER(FIND(VLOOKUP(A368,'CA Mapping'!$A$3:$C$10000,1),A368)),VLOOKUP(A368,'CA Mapping'!$A$3:$C$10000,3),"")</f>
        <v>Harvey, John</v>
      </c>
      <c r="S368" s="1" t="str">
        <f>IF(ISNUMBER(FIND(VLOOKUP(A368,'Source Code Mapping'!$A$2:$B$10003,1),A368)),VLOOKUP(A368,'Source Code Mapping'!$A$2:$B$10003,2),"")</f>
        <v>safe/catmerge/FabricArray/Fct/src/FctObservabilityRegistrar.cpp</v>
      </c>
    </row>
    <row r="369" spans="1:19">
      <c r="A369" s="5" t="s">
        <v>1022</v>
      </c>
      <c r="B369" s="5" t="s">
        <v>29</v>
      </c>
      <c r="C369" s="5" t="s">
        <v>35</v>
      </c>
      <c r="D369" s="5" t="s">
        <v>1023</v>
      </c>
      <c r="E369" s="5" t="s">
        <v>1024</v>
      </c>
      <c r="F369" s="5" t="s">
        <v>242</v>
      </c>
      <c r="G369" s="5">
        <v>-1</v>
      </c>
      <c r="H369" s="5" t="s">
        <v>27</v>
      </c>
      <c r="I369" s="5">
        <v>-1</v>
      </c>
      <c r="J369" s="5"/>
      <c r="K369" s="5">
        <v>1</v>
      </c>
      <c r="L369" s="4" t="str">
        <f>VLOOKUP(IF(ISBLANK(J369),C369,LEFT(J369,IFERROR(FIND("_",LEFT(J369,4)),1)-1)),{"","fact";"c","reset";"tc","reset";"ec","reset";"tec","fact";"c32","rate";"c64","rate";"cmpd","";"ec32","diff";"ec64","diff";"f","fact";"family","";"n","raw";"s",""},2,FALSE)</f>
        <v>rate</v>
      </c>
      <c r="M369" s="4" t="str">
        <f t="shared" si="20"/>
        <v/>
      </c>
      <c r="N369" s="5" t="str">
        <f t="shared" si="21"/>
        <v/>
      </c>
      <c r="O369" s="5" t="str">
        <f t="shared" si="22"/>
        <v/>
      </c>
      <c r="P369" s="5" t="str">
        <f t="shared" si="23"/>
        <v/>
      </c>
      <c r="Q369" s="20" t="str">
        <f>IF(ISNUMBER(FIND(VLOOKUP(A369,'CA Mapping'!$A$3:$C$10000,1),A369)),VLOOKUP(A369,'CA Mapping'!$A$3:$C$10000,2),"")</f>
        <v>MCx</v>
      </c>
      <c r="R369" s="20" t="str">
        <f>IF(ISNUMBER(FIND(VLOOKUP(A369,'CA Mapping'!$A$3:$C$10000,1),A369)),VLOOKUP(A369,'CA Mapping'!$A$3:$C$10000,3),"")</f>
        <v>Harvey, John</v>
      </c>
      <c r="S369" s="1" t="str">
        <f>IF(ISNUMBER(FIND(VLOOKUP(A369,'Source Code Mapping'!$A$2:$B$10003,1),A369)),VLOOKUP(A369,'Source Code Mapping'!$A$2:$B$10003,2),"")</f>
        <v>safe/catmerge/FabricArray/Fct/src/FctObservabilityRegistrar.cpp</v>
      </c>
    </row>
    <row r="370" spans="1:19">
      <c r="A370" s="5" t="s">
        <v>1025</v>
      </c>
      <c r="B370" s="5" t="s">
        <v>29</v>
      </c>
      <c r="C370" s="5" t="s">
        <v>35</v>
      </c>
      <c r="D370" s="5" t="s">
        <v>1026</v>
      </c>
      <c r="E370" s="5" t="s">
        <v>1027</v>
      </c>
      <c r="F370" s="5" t="s">
        <v>242</v>
      </c>
      <c r="G370" s="5">
        <v>-1</v>
      </c>
      <c r="H370" s="5" t="s">
        <v>27</v>
      </c>
      <c r="I370" s="5">
        <v>-1</v>
      </c>
      <c r="J370" s="5"/>
      <c r="K370" s="5">
        <v>1</v>
      </c>
      <c r="L370" s="4" t="str">
        <f>VLOOKUP(IF(ISBLANK(J370),C370,LEFT(J370,IFERROR(FIND("_",LEFT(J370,4)),1)-1)),{"","fact";"c","reset";"tc","reset";"ec","reset";"tec","fact";"c32","rate";"c64","rate";"cmpd","";"ec32","diff";"ec64","diff";"f","fact";"family","";"n","raw";"s",""},2,FALSE)</f>
        <v>rate</v>
      </c>
      <c r="M370" s="4" t="str">
        <f t="shared" si="20"/>
        <v/>
      </c>
      <c r="N370" s="5" t="str">
        <f t="shared" si="21"/>
        <v/>
      </c>
      <c r="O370" s="5" t="str">
        <f t="shared" si="22"/>
        <v/>
      </c>
      <c r="P370" s="5" t="str">
        <f t="shared" si="23"/>
        <v/>
      </c>
      <c r="Q370" s="20" t="str">
        <f>IF(ISNUMBER(FIND(VLOOKUP(A370,'CA Mapping'!$A$3:$C$10000,1),A370)),VLOOKUP(A370,'CA Mapping'!$A$3:$C$10000,2),"")</f>
        <v>MCx</v>
      </c>
      <c r="R370" s="20" t="str">
        <f>IF(ISNUMBER(FIND(VLOOKUP(A370,'CA Mapping'!$A$3:$C$10000,1),A370)),VLOOKUP(A370,'CA Mapping'!$A$3:$C$10000,3),"")</f>
        <v>Harvey, John</v>
      </c>
      <c r="S370" s="1" t="str">
        <f>IF(ISNUMBER(FIND(VLOOKUP(A370,'Source Code Mapping'!$A$2:$B$10003,1),A370)),VLOOKUP(A370,'Source Code Mapping'!$A$2:$B$10003,2),"")</f>
        <v>safe/catmerge/FabricArray/Fct/src/FctObservabilityRegistrar.cpp</v>
      </c>
    </row>
    <row r="371" spans="1:19">
      <c r="A371" s="5" t="s">
        <v>1028</v>
      </c>
      <c r="B371" s="5" t="s">
        <v>29</v>
      </c>
      <c r="C371" s="5" t="s">
        <v>35</v>
      </c>
      <c r="D371" s="5" t="s">
        <v>1029</v>
      </c>
      <c r="E371" s="5" t="s">
        <v>1030</v>
      </c>
      <c r="F371" s="5" t="s">
        <v>242</v>
      </c>
      <c r="G371" s="5">
        <v>-1</v>
      </c>
      <c r="H371" s="5" t="s">
        <v>27</v>
      </c>
      <c r="I371" s="5">
        <v>-1</v>
      </c>
      <c r="J371" s="5"/>
      <c r="K371" s="5">
        <v>1</v>
      </c>
      <c r="L371" s="4" t="str">
        <f>VLOOKUP(IF(ISBLANK(J371),C371,LEFT(J371,IFERROR(FIND("_",LEFT(J371,4)),1)-1)),{"","fact";"c","reset";"tc","reset";"ec","reset";"tec","fact";"c32","rate";"c64","rate";"cmpd","";"ec32","diff";"ec64","diff";"f","fact";"family","";"n","raw";"s",""},2,FALSE)</f>
        <v>rate</v>
      </c>
      <c r="M371" s="4" t="str">
        <f t="shared" si="20"/>
        <v/>
      </c>
      <c r="N371" s="5" t="str">
        <f t="shared" si="21"/>
        <v/>
      </c>
      <c r="O371" s="5" t="str">
        <f t="shared" si="22"/>
        <v/>
      </c>
      <c r="P371" s="5" t="str">
        <f t="shared" si="23"/>
        <v/>
      </c>
      <c r="Q371" s="20" t="str">
        <f>IF(ISNUMBER(FIND(VLOOKUP(A371,'CA Mapping'!$A$3:$C$10000,1),A371)),VLOOKUP(A371,'CA Mapping'!$A$3:$C$10000,2),"")</f>
        <v>MCx</v>
      </c>
      <c r="R371" s="20" t="str">
        <f>IF(ISNUMBER(FIND(VLOOKUP(A371,'CA Mapping'!$A$3:$C$10000,1),A371)),VLOOKUP(A371,'CA Mapping'!$A$3:$C$10000,3),"")</f>
        <v>Harvey, John</v>
      </c>
      <c r="S371" s="1" t="str">
        <f>IF(ISNUMBER(FIND(VLOOKUP(A371,'Source Code Mapping'!$A$2:$B$10003,1),A371)),VLOOKUP(A371,'Source Code Mapping'!$A$2:$B$10003,2),"")</f>
        <v>safe/catmerge/FabricArray/Fct/src/FctObservabilityRegistrar.cpp</v>
      </c>
    </row>
    <row r="372" spans="1:19">
      <c r="A372" s="5" t="s">
        <v>1031</v>
      </c>
      <c r="B372" s="5" t="s">
        <v>29</v>
      </c>
      <c r="C372" s="5" t="s">
        <v>145</v>
      </c>
      <c r="D372" s="5" t="s">
        <v>1032</v>
      </c>
      <c r="E372" s="5" t="s">
        <v>1033</v>
      </c>
      <c r="F372" s="5" t="s">
        <v>242</v>
      </c>
      <c r="G372" s="5">
        <v>-1</v>
      </c>
      <c r="H372" s="5" t="s">
        <v>27</v>
      </c>
      <c r="I372" s="5">
        <v>-1</v>
      </c>
      <c r="J372" s="5"/>
      <c r="K372" s="5">
        <v>1</v>
      </c>
      <c r="L372" s="4" t="str">
        <f>VLOOKUP(IF(ISBLANK(J372),C372,LEFT(J372,IFERROR(FIND("_",LEFT(J372,4)),1)-1)),{"","fact";"c","reset";"tc","reset";"ec","reset";"tec","fact";"c32","rate";"c64","rate";"cmpd","";"ec32","diff";"ec64","diff";"f","fact";"family","";"n","raw";"s",""},2,FALSE)</f>
        <v>fact</v>
      </c>
      <c r="M372" s="4" t="str">
        <f t="shared" si="20"/>
        <v/>
      </c>
      <c r="N372" s="5" t="str">
        <f t="shared" si="21"/>
        <v/>
      </c>
      <c r="O372" s="5" t="str">
        <f t="shared" si="22"/>
        <v/>
      </c>
      <c r="P372" s="5" t="str">
        <f t="shared" si="23"/>
        <v/>
      </c>
      <c r="Q372" s="20" t="str">
        <f>IF(ISNUMBER(FIND(VLOOKUP(A372,'CA Mapping'!$A$3:$C$10000,1),A372)),VLOOKUP(A372,'CA Mapping'!$A$3:$C$10000,2),"")</f>
        <v>MCx</v>
      </c>
      <c r="R372" s="20" t="str">
        <f>IF(ISNUMBER(FIND(VLOOKUP(A372,'CA Mapping'!$A$3:$C$10000,1),A372)),VLOOKUP(A372,'CA Mapping'!$A$3:$C$10000,3),"")</f>
        <v>Harvey, John</v>
      </c>
      <c r="S372" s="1" t="str">
        <f>IF(ISNUMBER(FIND(VLOOKUP(A372,'Source Code Mapping'!$A$2:$B$10003,1),A372)),VLOOKUP(A372,'Source Code Mapping'!$A$2:$B$10003,2),"")</f>
        <v>safe/catmerge/FabricArray/Fct/src/FctObservabilityRegistrar.cpp</v>
      </c>
    </row>
    <row r="373" spans="1:19">
      <c r="A373" s="5" t="s">
        <v>1034</v>
      </c>
      <c r="B373" s="5" t="s">
        <v>29</v>
      </c>
      <c r="C373" s="5" t="s">
        <v>35</v>
      </c>
      <c r="D373" s="5" t="s">
        <v>1035</v>
      </c>
      <c r="E373" s="5" t="s">
        <v>1036</v>
      </c>
      <c r="F373" s="5" t="s">
        <v>242</v>
      </c>
      <c r="G373" s="5">
        <v>-1</v>
      </c>
      <c r="H373" s="5" t="s">
        <v>27</v>
      </c>
      <c r="I373" s="5">
        <v>-1</v>
      </c>
      <c r="J373" s="5"/>
      <c r="K373" s="5">
        <v>1</v>
      </c>
      <c r="L373" s="4" t="str">
        <f>VLOOKUP(IF(ISBLANK(J373),C373,LEFT(J373,IFERROR(FIND("_",LEFT(J373,4)),1)-1)),{"","fact";"c","reset";"tc","reset";"ec","reset";"tec","fact";"c32","rate";"c64","rate";"cmpd","";"ec32","diff";"ec64","diff";"f","fact";"family","";"n","raw";"s",""},2,FALSE)</f>
        <v>rate</v>
      </c>
      <c r="M373" s="4" t="str">
        <f t="shared" si="20"/>
        <v/>
      </c>
      <c r="N373" s="5" t="str">
        <f t="shared" si="21"/>
        <v/>
      </c>
      <c r="O373" s="5" t="str">
        <f t="shared" si="22"/>
        <v/>
      </c>
      <c r="P373" s="5" t="str">
        <f t="shared" si="23"/>
        <v/>
      </c>
      <c r="Q373" s="20" t="str">
        <f>IF(ISNUMBER(FIND(VLOOKUP(A373,'CA Mapping'!$A$3:$C$10000,1),A373)),VLOOKUP(A373,'CA Mapping'!$A$3:$C$10000,2),"")</f>
        <v>MCx</v>
      </c>
      <c r="R373" s="20" t="str">
        <f>IF(ISNUMBER(FIND(VLOOKUP(A373,'CA Mapping'!$A$3:$C$10000,1),A373)),VLOOKUP(A373,'CA Mapping'!$A$3:$C$10000,3),"")</f>
        <v>Harvey, John</v>
      </c>
      <c r="S373" s="1" t="str">
        <f>IF(ISNUMBER(FIND(VLOOKUP(A373,'Source Code Mapping'!$A$2:$B$10003,1),A373)),VLOOKUP(A373,'Source Code Mapping'!$A$2:$B$10003,2),"")</f>
        <v>safe/catmerge/FabricArray/Fct/src/FctObservabilityRegistrar.cpp</v>
      </c>
    </row>
    <row r="374" spans="1:19">
      <c r="A374" s="5" t="s">
        <v>1037</v>
      </c>
      <c r="B374" s="5" t="s">
        <v>29</v>
      </c>
      <c r="C374" s="5" t="s">
        <v>35</v>
      </c>
      <c r="D374" s="5" t="s">
        <v>1038</v>
      </c>
      <c r="E374" s="5" t="s">
        <v>1039</v>
      </c>
      <c r="F374" s="5" t="s">
        <v>242</v>
      </c>
      <c r="G374" s="5">
        <v>-1</v>
      </c>
      <c r="H374" s="5" t="s">
        <v>27</v>
      </c>
      <c r="I374" s="5">
        <v>-1</v>
      </c>
      <c r="J374" s="5"/>
      <c r="K374" s="5">
        <v>1</v>
      </c>
      <c r="L374" s="4" t="str">
        <f>VLOOKUP(IF(ISBLANK(J374),C374,LEFT(J374,IFERROR(FIND("_",LEFT(J374,4)),1)-1)),{"","fact";"c","reset";"tc","reset";"ec","reset";"tec","fact";"c32","rate";"c64","rate";"cmpd","";"ec32","diff";"ec64","diff";"f","fact";"family","";"n","raw";"s",""},2,FALSE)</f>
        <v>rate</v>
      </c>
      <c r="M374" s="4" t="str">
        <f t="shared" si="20"/>
        <v/>
      </c>
      <c r="N374" s="5" t="str">
        <f t="shared" si="21"/>
        <v/>
      </c>
      <c r="O374" s="5" t="str">
        <f t="shared" si="22"/>
        <v/>
      </c>
      <c r="P374" s="5" t="str">
        <f t="shared" si="23"/>
        <v/>
      </c>
      <c r="Q374" s="20" t="str">
        <f>IF(ISNUMBER(FIND(VLOOKUP(A374,'CA Mapping'!$A$3:$C$10000,1),A374)),VLOOKUP(A374,'CA Mapping'!$A$3:$C$10000,2),"")</f>
        <v>MCx</v>
      </c>
      <c r="R374" s="20" t="str">
        <f>IF(ISNUMBER(FIND(VLOOKUP(A374,'CA Mapping'!$A$3:$C$10000,1),A374)),VLOOKUP(A374,'CA Mapping'!$A$3:$C$10000,3),"")</f>
        <v>Harvey, John</v>
      </c>
      <c r="S374" s="1" t="str">
        <f>IF(ISNUMBER(FIND(VLOOKUP(A374,'Source Code Mapping'!$A$2:$B$10003,1),A374)),VLOOKUP(A374,'Source Code Mapping'!$A$2:$B$10003,2),"")</f>
        <v>safe/catmerge/FabricArray/Fct/src/FctObservabilityRegistrar.cpp</v>
      </c>
    </row>
    <row r="375" spans="1:19">
      <c r="A375" s="5" t="s">
        <v>1040</v>
      </c>
      <c r="B375" s="5" t="s">
        <v>29</v>
      </c>
      <c r="C375" s="5" t="s">
        <v>35</v>
      </c>
      <c r="D375" s="5" t="s">
        <v>1041</v>
      </c>
      <c r="E375" s="5" t="s">
        <v>1042</v>
      </c>
      <c r="F375" s="5" t="s">
        <v>242</v>
      </c>
      <c r="G375" s="5">
        <v>-1</v>
      </c>
      <c r="H375" s="5" t="s">
        <v>27</v>
      </c>
      <c r="I375" s="5">
        <v>-1</v>
      </c>
      <c r="J375" s="5"/>
      <c r="K375" s="5">
        <v>1</v>
      </c>
      <c r="L375" s="4" t="str">
        <f>VLOOKUP(IF(ISBLANK(J375),C375,LEFT(J375,IFERROR(FIND("_",LEFT(J375,4)),1)-1)),{"","fact";"c","reset";"tc","reset";"ec","reset";"tec","fact";"c32","rate";"c64","rate";"cmpd","";"ec32","diff";"ec64","diff";"f","fact";"family","";"n","raw";"s",""},2,FALSE)</f>
        <v>rate</v>
      </c>
      <c r="M375" s="4" t="str">
        <f t="shared" si="20"/>
        <v/>
      </c>
      <c r="N375" s="5" t="str">
        <f t="shared" si="21"/>
        <v/>
      </c>
      <c r="O375" s="5" t="str">
        <f t="shared" si="22"/>
        <v/>
      </c>
      <c r="P375" s="5" t="str">
        <f t="shared" si="23"/>
        <v/>
      </c>
      <c r="Q375" s="20" t="str">
        <f>IF(ISNUMBER(FIND(VLOOKUP(A375,'CA Mapping'!$A$3:$C$10000,1),A375)),VLOOKUP(A375,'CA Mapping'!$A$3:$C$10000,2),"")</f>
        <v>MCx</v>
      </c>
      <c r="R375" s="20" t="str">
        <f>IF(ISNUMBER(FIND(VLOOKUP(A375,'CA Mapping'!$A$3:$C$10000,1),A375)),VLOOKUP(A375,'CA Mapping'!$A$3:$C$10000,3),"")</f>
        <v>Harvey, John</v>
      </c>
      <c r="S375" s="1" t="str">
        <f>IF(ISNUMBER(FIND(VLOOKUP(A375,'Source Code Mapping'!$A$2:$B$10003,1),A375)),VLOOKUP(A375,'Source Code Mapping'!$A$2:$B$10003,2),"")</f>
        <v>safe/catmerge/FabricArray/Fct/src/FctObservabilityRegistrar.cpp</v>
      </c>
    </row>
    <row r="376" spans="1:19">
      <c r="A376" s="5" t="s">
        <v>1043</v>
      </c>
      <c r="B376" s="5" t="s">
        <v>29</v>
      </c>
      <c r="C376" s="5" t="s">
        <v>35</v>
      </c>
      <c r="D376" s="5" t="s">
        <v>1044</v>
      </c>
      <c r="E376" s="5" t="s">
        <v>1045</v>
      </c>
      <c r="F376" s="5" t="s">
        <v>242</v>
      </c>
      <c r="G376" s="5">
        <v>-1</v>
      </c>
      <c r="H376" s="5" t="s">
        <v>27</v>
      </c>
      <c r="I376" s="5">
        <v>-1</v>
      </c>
      <c r="J376" s="5"/>
      <c r="K376" s="5">
        <v>1</v>
      </c>
      <c r="L376" s="4" t="str">
        <f>VLOOKUP(IF(ISBLANK(J376),C376,LEFT(J376,IFERROR(FIND("_",LEFT(J376,4)),1)-1)),{"","fact";"c","reset";"tc","reset";"ec","reset";"tec","fact";"c32","rate";"c64","rate";"cmpd","";"ec32","diff";"ec64","diff";"f","fact";"family","";"n","raw";"s",""},2,FALSE)</f>
        <v>rate</v>
      </c>
      <c r="M376" s="4" t="str">
        <f t="shared" si="20"/>
        <v/>
      </c>
      <c r="N376" s="5" t="str">
        <f t="shared" si="21"/>
        <v/>
      </c>
      <c r="O376" s="5" t="str">
        <f t="shared" si="22"/>
        <v/>
      </c>
      <c r="P376" s="5" t="str">
        <f t="shared" si="23"/>
        <v/>
      </c>
      <c r="Q376" s="20" t="str">
        <f>IF(ISNUMBER(FIND(VLOOKUP(A376,'CA Mapping'!$A$3:$C$10000,1),A376)),VLOOKUP(A376,'CA Mapping'!$A$3:$C$10000,2),"")</f>
        <v>MCx</v>
      </c>
      <c r="R376" s="20" t="str">
        <f>IF(ISNUMBER(FIND(VLOOKUP(A376,'CA Mapping'!$A$3:$C$10000,1),A376)),VLOOKUP(A376,'CA Mapping'!$A$3:$C$10000,3),"")</f>
        <v>Harvey, John</v>
      </c>
      <c r="S376" s="1" t="str">
        <f>IF(ISNUMBER(FIND(VLOOKUP(A376,'Source Code Mapping'!$A$2:$B$10003,1),A376)),VLOOKUP(A376,'Source Code Mapping'!$A$2:$B$10003,2),"")</f>
        <v>safe/catmerge/FabricArray/Fct/src/FctObservabilityRegistrar.cpp</v>
      </c>
    </row>
    <row r="377" spans="1:19" ht="30">
      <c r="A377" s="5" t="s">
        <v>1046</v>
      </c>
      <c r="B377" s="5" t="s">
        <v>29</v>
      </c>
      <c r="C377" s="5" t="s">
        <v>455</v>
      </c>
      <c r="D377" s="5" t="s">
        <v>1047</v>
      </c>
      <c r="E377" s="5" t="s">
        <v>1048</v>
      </c>
      <c r="F377" s="5" t="s">
        <v>885</v>
      </c>
      <c r="G377" s="5">
        <v>10</v>
      </c>
      <c r="H377" s="5" t="s">
        <v>27</v>
      </c>
      <c r="I377" s="5"/>
      <c r="J377" s="5" t="s">
        <v>1049</v>
      </c>
      <c r="K377" s="5">
        <v>1</v>
      </c>
      <c r="L377" s="4" t="str">
        <f>VLOOKUP(IF(ISBLANK(J377),C377,LEFT(J377,IFERROR(FIND("_",LEFT(J377,4)),1)-1)),{"","fact";"c","reset";"tc","reset";"ec","reset";"tec","fact";"c32","rate";"c64","rate";"cmpd","";"ec32","diff";"ec64","diff";"f","fact";"family","";"n","raw";"s",""},2,FALSE)</f>
        <v>reset</v>
      </c>
      <c r="M377" s="4" t="str">
        <f t="shared" si="20"/>
        <v>readBlocks / fastCache.blockSize</v>
      </c>
      <c r="N377" s="5" t="str">
        <f t="shared" si="21"/>
        <v>div</v>
      </c>
      <c r="O377" s="5" t="str">
        <f t="shared" si="22"/>
        <v>readBlocks</v>
      </c>
      <c r="P377" s="5" t="str">
        <f t="shared" si="23"/>
        <v>fastCache.blockSize</v>
      </c>
      <c r="Q377" s="20" t="str">
        <f>IF(ISNUMBER(FIND(VLOOKUP(A377,'CA Mapping'!$A$3:$C$10000,1),A377)),VLOOKUP(A377,'CA Mapping'!$A$3:$C$10000,2),"")</f>
        <v>MCx</v>
      </c>
      <c r="R377" s="20" t="str">
        <f>IF(ISNUMBER(FIND(VLOOKUP(A377,'CA Mapping'!$A$3:$C$10000,1),A377)),VLOOKUP(A377,'CA Mapping'!$A$3:$C$10000,3),"")</f>
        <v>Harvey, John</v>
      </c>
      <c r="S377" s="1" t="str">
        <f>IF(ISNUMBER(FIND(VLOOKUP(A377,'Source Code Mapping'!$A$2:$B$10003,1),A377)),VLOOKUP(A377,'Source Code Mapping'!$A$2:$B$10003,2),"")</f>
        <v>safe/catmerge/FabricArray/Fct/src/FctObservabilityRegistrar.cpp</v>
      </c>
    </row>
    <row r="378" spans="1:19">
      <c r="A378" s="5" t="s">
        <v>1050</v>
      </c>
      <c r="B378" s="5" t="s">
        <v>29</v>
      </c>
      <c r="C378" s="5" t="s">
        <v>455</v>
      </c>
      <c r="D378" s="5" t="s">
        <v>1051</v>
      </c>
      <c r="E378" s="5" t="s">
        <v>1052</v>
      </c>
      <c r="F378" s="5" t="s">
        <v>1017</v>
      </c>
      <c r="G378" s="5">
        <v>3</v>
      </c>
      <c r="H378" s="5" t="s">
        <v>27</v>
      </c>
      <c r="I378" s="5"/>
      <c r="J378" s="5" t="s">
        <v>1053</v>
      </c>
      <c r="K378" s="5">
        <v>1</v>
      </c>
      <c r="L378" s="4" t="str">
        <f>VLOOKUP(IF(ISBLANK(J378),C378,LEFT(J378,IFERROR(FIND("_",LEFT(J378,4)),1)-1)),{"","fact";"c","reset";"tc","reset";"ec","reset";"tec","fact";"c32","rate";"c64","rate";"cmpd","";"ec32","diff";"ec64","diff";"f","fact";"family","";"n","raw";"s",""},2,FALSE)</f>
        <v>fact</v>
      </c>
      <c r="M378" s="4" t="str">
        <f t="shared" si="20"/>
        <v>readHits / totalReads</v>
      </c>
      <c r="N378" s="5" t="str">
        <f t="shared" si="21"/>
        <v>div</v>
      </c>
      <c r="O378" s="5" t="str">
        <f t="shared" si="22"/>
        <v>readHits</v>
      </c>
      <c r="P378" s="5" t="str">
        <f t="shared" si="23"/>
        <v>totalReads</v>
      </c>
      <c r="Q378" s="20" t="str">
        <f>IF(ISNUMBER(FIND(VLOOKUP(A378,'CA Mapping'!$A$3:$C$10000,1),A378)),VLOOKUP(A378,'CA Mapping'!$A$3:$C$10000,2),"")</f>
        <v>MCx</v>
      </c>
      <c r="R378" s="20" t="str">
        <f>IF(ISNUMBER(FIND(VLOOKUP(A378,'CA Mapping'!$A$3:$C$10000,1),A378)),VLOOKUP(A378,'CA Mapping'!$A$3:$C$10000,3),"")</f>
        <v>Harvey, John</v>
      </c>
      <c r="S378" s="1" t="str">
        <f>IF(ISNUMBER(FIND(VLOOKUP(A378,'Source Code Mapping'!$A$2:$B$10003,1),A378)),VLOOKUP(A378,'Source Code Mapping'!$A$2:$B$10003,2),"")</f>
        <v>safe/catmerge/FabricArray/Fct/src/FctObservabilityRegistrar.cpp</v>
      </c>
    </row>
    <row r="379" spans="1:19">
      <c r="A379" s="5" t="s">
        <v>1054</v>
      </c>
      <c r="B379" s="5" t="s">
        <v>29</v>
      </c>
      <c r="C379" s="5" t="s">
        <v>35</v>
      </c>
      <c r="D379" s="5" t="s">
        <v>1055</v>
      </c>
      <c r="E379" s="5" t="s">
        <v>1056</v>
      </c>
      <c r="F379" s="5" t="s">
        <v>55</v>
      </c>
      <c r="G379" s="5">
        <v>-1</v>
      </c>
      <c r="H379" s="5" t="s">
        <v>27</v>
      </c>
      <c r="I379" s="5">
        <v>-1</v>
      </c>
      <c r="J379" s="5"/>
      <c r="K379" s="5">
        <v>1</v>
      </c>
      <c r="L379" s="4" t="str">
        <f>VLOOKUP(IF(ISBLANK(J379),C379,LEFT(J379,IFERROR(FIND("_",LEFT(J379,4)),1)-1)),{"","fact";"c","reset";"tc","reset";"ec","reset";"tec","fact";"c32","rate";"c64","rate";"cmpd","";"ec32","diff";"ec64","diff";"f","fact";"family","";"n","raw";"s",""},2,FALSE)</f>
        <v>rate</v>
      </c>
      <c r="M379" s="4" t="str">
        <f t="shared" si="20"/>
        <v/>
      </c>
      <c r="N379" s="5" t="str">
        <f t="shared" si="21"/>
        <v/>
      </c>
      <c r="O379" s="5" t="str">
        <f t="shared" si="22"/>
        <v/>
      </c>
      <c r="P379" s="5" t="str">
        <f t="shared" si="23"/>
        <v/>
      </c>
      <c r="Q379" s="20" t="str">
        <f>IF(ISNUMBER(FIND(VLOOKUP(A379,'CA Mapping'!$A$3:$C$10000,1),A379)),VLOOKUP(A379,'CA Mapping'!$A$3:$C$10000,2),"")</f>
        <v>MCx</v>
      </c>
      <c r="R379" s="20" t="str">
        <f>IF(ISNUMBER(FIND(VLOOKUP(A379,'CA Mapping'!$A$3:$C$10000,1),A379)),VLOOKUP(A379,'CA Mapping'!$A$3:$C$10000,3),"")</f>
        <v>Harvey, John</v>
      </c>
      <c r="S379" s="1" t="str">
        <f>IF(ISNUMBER(FIND(VLOOKUP(A379,'Source Code Mapping'!$A$2:$B$10003,1),A379)),VLOOKUP(A379,'Source Code Mapping'!$A$2:$B$10003,2),"")</f>
        <v>safe/catmerge/FabricArray/Fct/src/FctObservabilityRegistrar.cpp</v>
      </c>
    </row>
    <row r="380" spans="1:19">
      <c r="A380" s="5" t="s">
        <v>1057</v>
      </c>
      <c r="B380" s="5" t="s">
        <v>29</v>
      </c>
      <c r="C380" s="5" t="s">
        <v>35</v>
      </c>
      <c r="D380" s="5" t="s">
        <v>1055</v>
      </c>
      <c r="E380" s="5" t="s">
        <v>1058</v>
      </c>
      <c r="F380" s="5" t="s">
        <v>59</v>
      </c>
      <c r="G380" s="5">
        <v>-1</v>
      </c>
      <c r="H380" s="5" t="s">
        <v>27</v>
      </c>
      <c r="I380" s="5">
        <v>-1</v>
      </c>
      <c r="J380" s="5"/>
      <c r="K380" s="5">
        <v>1</v>
      </c>
      <c r="L380" s="4" t="str">
        <f>VLOOKUP(IF(ISBLANK(J380),C380,LEFT(J380,IFERROR(FIND("_",LEFT(J380,4)),1)-1)),{"","fact";"c","reset";"tc","reset";"ec","reset";"tec","fact";"c32","rate";"c64","rate";"cmpd","";"ec32","diff";"ec64","diff";"f","fact";"family","";"n","raw";"s",""},2,FALSE)</f>
        <v>rate</v>
      </c>
      <c r="M380" s="4" t="str">
        <f t="shared" si="20"/>
        <v/>
      </c>
      <c r="N380" s="5" t="str">
        <f t="shared" si="21"/>
        <v/>
      </c>
      <c r="O380" s="5" t="str">
        <f t="shared" si="22"/>
        <v/>
      </c>
      <c r="P380" s="5" t="str">
        <f t="shared" si="23"/>
        <v/>
      </c>
      <c r="Q380" s="20" t="str">
        <f>IF(ISNUMBER(FIND(VLOOKUP(A380,'CA Mapping'!$A$3:$C$10000,1),A380)),VLOOKUP(A380,'CA Mapping'!$A$3:$C$10000,2),"")</f>
        <v>MCx</v>
      </c>
      <c r="R380" s="20" t="str">
        <f>IF(ISNUMBER(FIND(VLOOKUP(A380,'CA Mapping'!$A$3:$C$10000,1),A380)),VLOOKUP(A380,'CA Mapping'!$A$3:$C$10000,3),"")</f>
        <v>Harvey, John</v>
      </c>
      <c r="S380" s="1" t="str">
        <f>IF(ISNUMBER(FIND(VLOOKUP(A380,'Source Code Mapping'!$A$2:$B$10003,1),A380)),VLOOKUP(A380,'Source Code Mapping'!$A$2:$B$10003,2),"")</f>
        <v>safe/catmerge/FabricArray/Fct/src/FctObservabilityRegistrar.cpp</v>
      </c>
    </row>
    <row r="381" spans="1:19">
      <c r="A381" s="5" t="s">
        <v>1059</v>
      </c>
      <c r="B381" s="5" t="s">
        <v>29</v>
      </c>
      <c r="C381" s="5" t="s">
        <v>35</v>
      </c>
      <c r="D381" s="5" t="s">
        <v>42</v>
      </c>
      <c r="E381" s="5" t="s">
        <v>1060</v>
      </c>
      <c r="F381" s="5"/>
      <c r="G381" s="5">
        <v>-1</v>
      </c>
      <c r="H381" s="5" t="s">
        <v>27</v>
      </c>
      <c r="I381" s="5">
        <v>-1</v>
      </c>
      <c r="J381" s="5"/>
      <c r="K381" s="5">
        <v>1</v>
      </c>
      <c r="L381" s="4" t="str">
        <f>VLOOKUP(IF(ISBLANK(J381),C381,LEFT(J381,IFERROR(FIND("_",LEFT(J381,4)),1)-1)),{"","fact";"c","reset";"tc","reset";"ec","reset";"tec","fact";"c32","rate";"c64","rate";"cmpd","";"ec32","diff";"ec64","diff";"f","fact";"family","";"n","raw";"s",""},2,FALSE)</f>
        <v>rate</v>
      </c>
      <c r="M381" s="4" t="str">
        <f t="shared" si="20"/>
        <v/>
      </c>
      <c r="N381" s="5" t="str">
        <f t="shared" si="21"/>
        <v/>
      </c>
      <c r="O381" s="5" t="str">
        <f t="shared" si="22"/>
        <v/>
      </c>
      <c r="P381" s="5" t="str">
        <f t="shared" si="23"/>
        <v/>
      </c>
      <c r="Q381" s="20" t="str">
        <f>IF(ISNUMBER(FIND(VLOOKUP(A381,'CA Mapping'!$A$3:$C$10000,1),A381)),VLOOKUP(A381,'CA Mapping'!$A$3:$C$10000,2),"")</f>
        <v>MCx</v>
      </c>
      <c r="R381" s="20" t="str">
        <f>IF(ISNUMBER(FIND(VLOOKUP(A381,'CA Mapping'!$A$3:$C$10000,1),A381)),VLOOKUP(A381,'CA Mapping'!$A$3:$C$10000,3),"")</f>
        <v>Harvey, John</v>
      </c>
      <c r="S381" s="1" t="str">
        <f>IF(ISNUMBER(FIND(VLOOKUP(A381,'Source Code Mapping'!$A$2:$B$10003,1),A381)),VLOOKUP(A381,'Source Code Mapping'!$A$2:$B$10003,2),"")</f>
        <v>safe/catmerge/FabricArray/Fct/src/FctObservabilityRegistrar.cpp</v>
      </c>
    </row>
    <row r="382" spans="1:19">
      <c r="A382" s="5" t="s">
        <v>1061</v>
      </c>
      <c r="B382" s="5" t="s">
        <v>29</v>
      </c>
      <c r="C382" s="5" t="s">
        <v>35</v>
      </c>
      <c r="D382" s="5" t="s">
        <v>1062</v>
      </c>
      <c r="E382" s="5" t="s">
        <v>1063</v>
      </c>
      <c r="F382" s="5" t="s">
        <v>242</v>
      </c>
      <c r="G382" s="5">
        <v>-1</v>
      </c>
      <c r="H382" s="5" t="s">
        <v>27</v>
      </c>
      <c r="I382" s="5">
        <v>-1</v>
      </c>
      <c r="J382" s="5"/>
      <c r="K382" s="5">
        <v>1</v>
      </c>
      <c r="L382" s="4" t="str">
        <f>VLOOKUP(IF(ISBLANK(J382),C382,LEFT(J382,IFERROR(FIND("_",LEFT(J382,4)),1)-1)),{"","fact";"c","reset";"tc","reset";"ec","reset";"tec","fact";"c32","rate";"c64","rate";"cmpd","";"ec32","diff";"ec64","diff";"f","fact";"family","";"n","raw";"s",""},2,FALSE)</f>
        <v>rate</v>
      </c>
      <c r="M382" s="4" t="str">
        <f t="shared" si="20"/>
        <v/>
      </c>
      <c r="N382" s="5" t="str">
        <f t="shared" si="21"/>
        <v/>
      </c>
      <c r="O382" s="5" t="str">
        <f t="shared" si="22"/>
        <v/>
      </c>
      <c r="P382" s="5" t="str">
        <f t="shared" si="23"/>
        <v/>
      </c>
      <c r="Q382" s="20" t="str">
        <f>IF(ISNUMBER(FIND(VLOOKUP(A382,'CA Mapping'!$A$3:$C$10000,1),A382)),VLOOKUP(A382,'CA Mapping'!$A$3:$C$10000,2),"")</f>
        <v>MCx</v>
      </c>
      <c r="R382" s="20" t="str">
        <f>IF(ISNUMBER(FIND(VLOOKUP(A382,'CA Mapping'!$A$3:$C$10000,1),A382)),VLOOKUP(A382,'CA Mapping'!$A$3:$C$10000,3),"")</f>
        <v>Harvey, John</v>
      </c>
      <c r="S382" s="1" t="str">
        <f>IF(ISNUMBER(FIND(VLOOKUP(A382,'Source Code Mapping'!$A$2:$B$10003,1),A382)),VLOOKUP(A382,'Source Code Mapping'!$A$2:$B$10003,2),"")</f>
        <v>safe/catmerge/FabricArray/Fct/src/FctObservabilityRegistrar.cpp</v>
      </c>
    </row>
    <row r="383" spans="1:19">
      <c r="A383" s="5" t="s">
        <v>1064</v>
      </c>
      <c r="B383" s="5" t="s">
        <v>29</v>
      </c>
      <c r="C383" s="5" t="s">
        <v>145</v>
      </c>
      <c r="D383" s="5" t="s">
        <v>1065</v>
      </c>
      <c r="E383" s="5" t="s">
        <v>1066</v>
      </c>
      <c r="F383" s="5" t="s">
        <v>242</v>
      </c>
      <c r="G383" s="5">
        <v>-1</v>
      </c>
      <c r="H383" s="5" t="s">
        <v>27</v>
      </c>
      <c r="I383" s="5">
        <v>-1</v>
      </c>
      <c r="J383" s="5"/>
      <c r="K383" s="5">
        <v>1</v>
      </c>
      <c r="L383" s="4" t="str">
        <f>VLOOKUP(IF(ISBLANK(J383),C383,LEFT(J383,IFERROR(FIND("_",LEFT(J383,4)),1)-1)),{"","fact";"c","reset";"tc","reset";"ec","reset";"tec","fact";"c32","rate";"c64","rate";"cmpd","";"ec32","diff";"ec64","diff";"f","fact";"family","";"n","raw";"s",""},2,FALSE)</f>
        <v>fact</v>
      </c>
      <c r="M383" s="4" t="str">
        <f t="shared" si="20"/>
        <v/>
      </c>
      <c r="N383" s="5" t="str">
        <f t="shared" si="21"/>
        <v/>
      </c>
      <c r="O383" s="5" t="str">
        <f t="shared" si="22"/>
        <v/>
      </c>
      <c r="P383" s="5" t="str">
        <f t="shared" si="23"/>
        <v/>
      </c>
      <c r="Q383" s="20" t="str">
        <f>IF(ISNUMBER(FIND(VLOOKUP(A383,'CA Mapping'!$A$3:$C$10000,1),A383)),VLOOKUP(A383,'CA Mapping'!$A$3:$C$10000,2),"")</f>
        <v>MCx</v>
      </c>
      <c r="R383" s="20" t="str">
        <f>IF(ISNUMBER(FIND(VLOOKUP(A383,'CA Mapping'!$A$3:$C$10000,1),A383)),VLOOKUP(A383,'CA Mapping'!$A$3:$C$10000,3),"")</f>
        <v>Harvey, John</v>
      </c>
      <c r="S383" s="1" t="str">
        <f>IF(ISNUMBER(FIND(VLOOKUP(A383,'Source Code Mapping'!$A$2:$B$10003,1),A383)),VLOOKUP(A383,'Source Code Mapping'!$A$2:$B$10003,2),"")</f>
        <v>safe/catmerge/FabricArray/Fct/src/FctObservabilityRegistrar.cpp</v>
      </c>
    </row>
    <row r="384" spans="1:19">
      <c r="A384" s="5" t="s">
        <v>1067</v>
      </c>
      <c r="B384" s="5" t="s">
        <v>29</v>
      </c>
      <c r="C384" s="5" t="s">
        <v>455</v>
      </c>
      <c r="D384" s="5" t="s">
        <v>1068</v>
      </c>
      <c r="E384" s="5" t="s">
        <v>1069</v>
      </c>
      <c r="F384" s="5" t="s">
        <v>1017</v>
      </c>
      <c r="G384" s="5">
        <v>3</v>
      </c>
      <c r="H384" s="5" t="s">
        <v>27</v>
      </c>
      <c r="I384" s="5"/>
      <c r="J384" s="5" t="s">
        <v>1070</v>
      </c>
      <c r="K384" s="5">
        <v>1</v>
      </c>
      <c r="L384" s="4" t="str">
        <f>VLOOKUP(IF(ISBLANK(J384),C384,LEFT(J384,IFERROR(FIND("_",LEFT(J384,4)),1)-1)),{"","fact";"c","reset";"tc","reset";"ec","reset";"tec","fact";"c32","rate";"c64","rate";"cmpd","";"ec32","diff";"ec64","diff";"f","fact";"family","";"n","raw";"s",""},2,FALSE)</f>
        <v>fact</v>
      </c>
      <c r="M384" s="4" t="str">
        <f t="shared" si="20"/>
        <v>totalHits / totalRequests</v>
      </c>
      <c r="N384" s="5" t="str">
        <f t="shared" si="21"/>
        <v>div</v>
      </c>
      <c r="O384" s="5" t="str">
        <f t="shared" si="22"/>
        <v>totalHits</v>
      </c>
      <c r="P384" s="5" t="str">
        <f t="shared" si="23"/>
        <v>totalRequests</v>
      </c>
      <c r="Q384" s="20" t="str">
        <f>IF(ISNUMBER(FIND(VLOOKUP(A384,'CA Mapping'!$A$3:$C$10000,1),A384)),VLOOKUP(A384,'CA Mapping'!$A$3:$C$10000,2),"")</f>
        <v>MCx</v>
      </c>
      <c r="R384" s="20" t="str">
        <f>IF(ISNUMBER(FIND(VLOOKUP(A384,'CA Mapping'!$A$3:$C$10000,1),A384)),VLOOKUP(A384,'CA Mapping'!$A$3:$C$10000,3),"")</f>
        <v>Harvey, John</v>
      </c>
      <c r="S384" s="1" t="str">
        <f>IF(ISNUMBER(FIND(VLOOKUP(A384,'Source Code Mapping'!$A$2:$B$10003,1),A384)),VLOOKUP(A384,'Source Code Mapping'!$A$2:$B$10003,2),"")</f>
        <v>safe/catmerge/FabricArray/Fct/src/FctObservabilityRegistrar.cpp</v>
      </c>
    </row>
    <row r="385" spans="1:19">
      <c r="A385" s="5" t="s">
        <v>1071</v>
      </c>
      <c r="B385" s="5" t="s">
        <v>29</v>
      </c>
      <c r="C385" s="5" t="s">
        <v>455</v>
      </c>
      <c r="D385" s="5" t="s">
        <v>1072</v>
      </c>
      <c r="E385" s="5" t="s">
        <v>1073</v>
      </c>
      <c r="F385" s="5" t="s">
        <v>892</v>
      </c>
      <c r="G385" s="5">
        <v>10</v>
      </c>
      <c r="H385" s="5" t="s">
        <v>27</v>
      </c>
      <c r="I385" s="5"/>
      <c r="J385" s="5" t="s">
        <v>1074</v>
      </c>
      <c r="K385" s="5">
        <v>1</v>
      </c>
      <c r="L385" s="4" t="str">
        <f>VLOOKUP(IF(ISBLANK(J385),C385,LEFT(J385,IFERROR(FIND("_",LEFT(J385,4)),1)-1)),{"","fact";"c","reset";"tc","reset";"ec","reset";"tec","fact";"c32","rate";"c64","rate";"cmpd","";"ec32","diff";"ec64","diff";"f","fact";"family","";"n","raw";"s",""},2,FALSE)</f>
        <v>reset</v>
      </c>
      <c r="M385" s="4" t="str">
        <f t="shared" si="20"/>
        <v>readHits + writeHits</v>
      </c>
      <c r="N385" s="5" t="str">
        <f t="shared" si="21"/>
        <v>add</v>
      </c>
      <c r="O385" s="5" t="str">
        <f t="shared" si="22"/>
        <v>readHits</v>
      </c>
      <c r="P385" s="5" t="str">
        <f t="shared" si="23"/>
        <v>writeHits</v>
      </c>
      <c r="Q385" s="20" t="str">
        <f>IF(ISNUMBER(FIND(VLOOKUP(A385,'CA Mapping'!$A$3:$C$10000,1),A385)),VLOOKUP(A385,'CA Mapping'!$A$3:$C$10000,2),"")</f>
        <v>MCx</v>
      </c>
      <c r="R385" s="20" t="str">
        <f>IF(ISNUMBER(FIND(VLOOKUP(A385,'CA Mapping'!$A$3:$C$10000,1),A385)),VLOOKUP(A385,'CA Mapping'!$A$3:$C$10000,3),"")</f>
        <v>Harvey, John</v>
      </c>
      <c r="S385" s="1" t="str">
        <f>IF(ISNUMBER(FIND(VLOOKUP(A385,'Source Code Mapping'!$A$2:$B$10003,1),A385)),VLOOKUP(A385,'Source Code Mapping'!$A$2:$B$10003,2),"")</f>
        <v>safe/catmerge/FabricArray/Fct/src/FctObservabilityRegistrar.cpp</v>
      </c>
    </row>
    <row r="386" spans="1:19">
      <c r="A386" s="5" t="s">
        <v>1075</v>
      </c>
      <c r="B386" s="5" t="s">
        <v>29</v>
      </c>
      <c r="C386" s="5" t="s">
        <v>455</v>
      </c>
      <c r="D386" s="5" t="s">
        <v>1076</v>
      </c>
      <c r="E386" s="5" t="s">
        <v>1077</v>
      </c>
      <c r="F386" s="5" t="s">
        <v>892</v>
      </c>
      <c r="G386" s="5">
        <v>10</v>
      </c>
      <c r="H386" s="5" t="s">
        <v>27</v>
      </c>
      <c r="I386" s="5"/>
      <c r="J386" s="5" t="s">
        <v>1078</v>
      </c>
      <c r="K386" s="5">
        <v>1</v>
      </c>
      <c r="L386" s="4" t="str">
        <f>VLOOKUP(IF(ISBLANK(J386),C386,LEFT(J386,IFERROR(FIND("_",LEFT(J386,4)),1)-1)),{"","fact";"c","reset";"tc","reset";"ec","reset";"tec","fact";"c32","rate";"c64","rate";"cmpd","";"ec32","diff";"ec64","diff";"f","fact";"family","";"n","raw";"s",""},2,FALSE)</f>
        <v>reset</v>
      </c>
      <c r="M386" s="4" t="str">
        <f t="shared" si="20"/>
        <v>readMisses + writeMisses</v>
      </c>
      <c r="N386" s="5" t="str">
        <f t="shared" si="21"/>
        <v>add</v>
      </c>
      <c r="O386" s="5" t="str">
        <f t="shared" si="22"/>
        <v>readMisses</v>
      </c>
      <c r="P386" s="5" t="str">
        <f t="shared" si="23"/>
        <v>writeMisses</v>
      </c>
      <c r="Q386" s="20" t="str">
        <f>IF(ISNUMBER(FIND(VLOOKUP(A386,'CA Mapping'!$A$3:$C$10000,1),A386)),VLOOKUP(A386,'CA Mapping'!$A$3:$C$10000,2),"")</f>
        <v>MCx</v>
      </c>
      <c r="R386" s="20" t="str">
        <f>IF(ISNUMBER(FIND(VLOOKUP(A386,'CA Mapping'!$A$3:$C$10000,1),A386)),VLOOKUP(A386,'CA Mapping'!$A$3:$C$10000,3),"")</f>
        <v>Harvey, John</v>
      </c>
      <c r="S386" s="1" t="str">
        <f>IF(ISNUMBER(FIND(VLOOKUP(A386,'Source Code Mapping'!$A$2:$B$10003,1),A386)),VLOOKUP(A386,'Source Code Mapping'!$A$2:$B$10003,2),"")</f>
        <v>safe/catmerge/FabricArray/Fct/src/FctObservabilityRegistrar.cpp</v>
      </c>
    </row>
    <row r="387" spans="1:19" ht="45">
      <c r="A387" s="5" t="s">
        <v>1079</v>
      </c>
      <c r="B387" s="5" t="s">
        <v>29</v>
      </c>
      <c r="C387" s="5" t="s">
        <v>455</v>
      </c>
      <c r="D387" s="5" t="s">
        <v>1080</v>
      </c>
      <c r="E387" s="5" t="s">
        <v>1081</v>
      </c>
      <c r="F387" s="5" t="s">
        <v>892</v>
      </c>
      <c r="G387" s="5">
        <v>10</v>
      </c>
      <c r="H387" s="5" t="s">
        <v>27</v>
      </c>
      <c r="I387" s="5"/>
      <c r="J387" s="5" t="s">
        <v>1082</v>
      </c>
      <c r="K387" s="5">
        <v>1</v>
      </c>
      <c r="L387" s="4" t="str">
        <f>VLOOKUP(IF(ISBLANK(J387),C387,LEFT(J387,IFERROR(FIND("_",LEFT(J387,4)),1)-1)),{"","fact";"c","reset";"tc","reset";"ec","reset";"tec","fact";"c32","rate";"c64","rate";"cmpd","";"ec32","diff";"ec64","diff";"f","fact";"family","";"n","raw";"s",""},2,FALSE)</f>
        <v>reset</v>
      </c>
      <c r="M387" s="4" t="str">
        <f t="shared" ref="M387:M450" si="24">IF(N387="div",CONCATENATE(O387," / ",P387),IF(N387="sub",CONCATENATE(O387," - ",P387),IF(N387="add",CONCATENATE(O387," + ",P387),IF(N387="mult",CONCATENATE(O387," * ",P387),IF(N387="pct",CONCATENATE("100 * ",O387," / ",P387),IF(N387="sum",CONCATENATE("∑ (",O387,IF(LEN(P387)=0,""," + "),SUBSTITUTE(P387,","," + "),")"),""))))))</f>
        <v>∑ (promotesFailed + promotesAborted + promotesRejected)</v>
      </c>
      <c r="N387" s="5" t="str">
        <f t="shared" si="21"/>
        <v>sum</v>
      </c>
      <c r="O387" s="5" t="str">
        <f t="shared" si="22"/>
        <v>promotesFailed</v>
      </c>
      <c r="P387" s="5" t="str">
        <f t="shared" si="23"/>
        <v>promotesAborted,promotesRejected</v>
      </c>
      <c r="Q387" s="20" t="str">
        <f>IF(ISNUMBER(FIND(VLOOKUP(A387,'CA Mapping'!$A$3:$C$10000,1),A387)),VLOOKUP(A387,'CA Mapping'!$A$3:$C$10000,2),"")</f>
        <v>MCx</v>
      </c>
      <c r="R387" s="20" t="str">
        <f>IF(ISNUMBER(FIND(VLOOKUP(A387,'CA Mapping'!$A$3:$C$10000,1),A387)),VLOOKUP(A387,'CA Mapping'!$A$3:$C$10000,3),"")</f>
        <v>Harvey, John</v>
      </c>
      <c r="S387" s="1" t="str">
        <f>IF(ISNUMBER(FIND(VLOOKUP(A387,'Source Code Mapping'!$A$2:$B$10003,1),A387)),VLOOKUP(A387,'Source Code Mapping'!$A$2:$B$10003,2),"")</f>
        <v>safe/catmerge/FabricArray/Fct/src/FctObservabilityRegistrar.cpp</v>
      </c>
    </row>
    <row r="388" spans="1:19">
      <c r="A388" s="5" t="s">
        <v>1083</v>
      </c>
      <c r="B388" s="5" t="s">
        <v>29</v>
      </c>
      <c r="C388" s="5" t="s">
        <v>455</v>
      </c>
      <c r="D388" s="5" t="s">
        <v>1084</v>
      </c>
      <c r="E388" s="5" t="s">
        <v>1085</v>
      </c>
      <c r="F388" s="5" t="s">
        <v>892</v>
      </c>
      <c r="G388" s="5">
        <v>10</v>
      </c>
      <c r="H388" s="5" t="s">
        <v>27</v>
      </c>
      <c r="I388" s="5"/>
      <c r="J388" s="5" t="s">
        <v>1086</v>
      </c>
      <c r="K388" s="5">
        <v>1</v>
      </c>
      <c r="L388" s="4" t="str">
        <f>VLOOKUP(IF(ISBLANK(J388),C388,LEFT(J388,IFERROR(FIND("_",LEFT(J388,4)),1)-1)),{"","fact";"c","reset";"tc","reset";"ec","reset";"tec","fact";"c32","rate";"c64","rate";"cmpd","";"ec32","diff";"ec64","diff";"f","fact";"family","";"n","raw";"s",""},2,FALSE)</f>
        <v>reset</v>
      </c>
      <c r="M388" s="4" t="str">
        <f t="shared" si="24"/>
        <v>readHits + readMisses</v>
      </c>
      <c r="N388" s="5" t="str">
        <f t="shared" ref="N388:N451" si="25">IF(ISBLANK(J388),"",RIGHT(LEFT(J388,FIND(",",J388)-1),LEN(LEFT(J388,FIND(",",J388)-1))-IFERROR(FIND("_",LEFT(J388,FIND(",",J388)-1)),0)))</f>
        <v>add</v>
      </c>
      <c r="O388" s="5" t="str">
        <f t="shared" ref="O388:O451" si="26">IF(ISBLANK(J388),"",MID(J388,FIND(",",J388)+1,IFERROR(FIND(",",J388,FIND(",",J388)+1)-FIND(",",J388)-1,LEN(J388))))</f>
        <v>readHits</v>
      </c>
      <c r="P388" s="5" t="str">
        <f t="shared" ref="P388:P451" si="27">IF(ISBLANK(J388),"",IFERROR(RIGHT(J388,LEN(J388)-FIND(",",J388,FIND(",",J388)+1)),""))</f>
        <v>readMisses</v>
      </c>
      <c r="Q388" s="20" t="str">
        <f>IF(ISNUMBER(FIND(VLOOKUP(A388,'CA Mapping'!$A$3:$C$10000,1),A388)),VLOOKUP(A388,'CA Mapping'!$A$3:$C$10000,2),"")</f>
        <v>MCx</v>
      </c>
      <c r="R388" s="20" t="str">
        <f>IF(ISNUMBER(FIND(VLOOKUP(A388,'CA Mapping'!$A$3:$C$10000,1),A388)),VLOOKUP(A388,'CA Mapping'!$A$3:$C$10000,3),"")</f>
        <v>Harvey, John</v>
      </c>
      <c r="S388" s="1" t="str">
        <f>IF(ISNUMBER(FIND(VLOOKUP(A388,'Source Code Mapping'!$A$2:$B$10003,1),A388)),VLOOKUP(A388,'Source Code Mapping'!$A$2:$B$10003,2),"")</f>
        <v>safe/catmerge/FabricArray/Fct/src/FctObservabilityRegistrar.cpp</v>
      </c>
    </row>
    <row r="389" spans="1:19">
      <c r="A389" s="5" t="s">
        <v>1087</v>
      </c>
      <c r="B389" s="5" t="s">
        <v>29</v>
      </c>
      <c r="C389" s="5" t="s">
        <v>455</v>
      </c>
      <c r="D389" s="5" t="s">
        <v>1088</v>
      </c>
      <c r="E389" s="5" t="s">
        <v>1089</v>
      </c>
      <c r="F389" s="5" t="s">
        <v>892</v>
      </c>
      <c r="G389" s="5">
        <v>10</v>
      </c>
      <c r="H389" s="5" t="s">
        <v>27</v>
      </c>
      <c r="I389" s="5"/>
      <c r="J389" s="5" t="s">
        <v>1090</v>
      </c>
      <c r="K389" s="5">
        <v>1</v>
      </c>
      <c r="L389" s="4" t="str">
        <f>VLOOKUP(IF(ISBLANK(J389),C389,LEFT(J389,IFERROR(FIND("_",LEFT(J389,4)),1)-1)),{"","fact";"c","reset";"tc","reset";"ec","reset";"tec","fact";"c32","rate";"c64","rate";"cmpd","";"ec32","diff";"ec64","diff";"f","fact";"family","";"n","raw";"s",""},2,FALSE)</f>
        <v>reset</v>
      </c>
      <c r="M389" s="4" t="str">
        <f t="shared" si="24"/>
        <v>totalHits + totalMisses</v>
      </c>
      <c r="N389" s="5" t="str">
        <f t="shared" si="25"/>
        <v>add</v>
      </c>
      <c r="O389" s="5" t="str">
        <f t="shared" si="26"/>
        <v>totalHits</v>
      </c>
      <c r="P389" s="5" t="str">
        <f t="shared" si="27"/>
        <v>totalMisses</v>
      </c>
      <c r="Q389" s="20" t="str">
        <f>IF(ISNUMBER(FIND(VLOOKUP(A389,'CA Mapping'!$A$3:$C$10000,1),A389)),VLOOKUP(A389,'CA Mapping'!$A$3:$C$10000,2),"")</f>
        <v>MCx</v>
      </c>
      <c r="R389" s="20" t="str">
        <f>IF(ISNUMBER(FIND(VLOOKUP(A389,'CA Mapping'!$A$3:$C$10000,1),A389)),VLOOKUP(A389,'CA Mapping'!$A$3:$C$10000,3),"")</f>
        <v>Harvey, John</v>
      </c>
      <c r="S389" s="1" t="str">
        <f>IF(ISNUMBER(FIND(VLOOKUP(A389,'Source Code Mapping'!$A$2:$B$10003,1),A389)),VLOOKUP(A389,'Source Code Mapping'!$A$2:$B$10003,2),"")</f>
        <v>safe/catmerge/FabricArray/Fct/src/FctObservabilityRegistrar.cpp</v>
      </c>
    </row>
    <row r="390" spans="1:19">
      <c r="A390" s="5" t="s">
        <v>1091</v>
      </c>
      <c r="B390" s="5" t="s">
        <v>29</v>
      </c>
      <c r="C390" s="5" t="s">
        <v>455</v>
      </c>
      <c r="D390" s="5" t="s">
        <v>1092</v>
      </c>
      <c r="E390" s="5" t="s">
        <v>1093</v>
      </c>
      <c r="F390" s="5" t="s">
        <v>892</v>
      </c>
      <c r="G390" s="5">
        <v>10</v>
      </c>
      <c r="H390" s="5" t="s">
        <v>27</v>
      </c>
      <c r="I390" s="5"/>
      <c r="J390" s="5" t="s">
        <v>1094</v>
      </c>
      <c r="K390" s="5">
        <v>1</v>
      </c>
      <c r="L390" s="4" t="str">
        <f>VLOOKUP(IF(ISBLANK(J390),C390,LEFT(J390,IFERROR(FIND("_",LEFT(J390,4)),1)-1)),{"","fact";"c","reset";"tc","reset";"ec","reset";"tec","fact";"c32","rate";"c64","rate";"cmpd","";"ec32","diff";"ec64","diff";"f","fact";"family","";"n","raw";"s",""},2,FALSE)</f>
        <v>reset</v>
      </c>
      <c r="M390" s="4" t="str">
        <f t="shared" si="24"/>
        <v>writeHits + writeMisses</v>
      </c>
      <c r="N390" s="5" t="str">
        <f t="shared" si="25"/>
        <v>add</v>
      </c>
      <c r="O390" s="5" t="str">
        <f t="shared" si="26"/>
        <v>writeHits</v>
      </c>
      <c r="P390" s="5" t="str">
        <f t="shared" si="27"/>
        <v>writeMisses</v>
      </c>
      <c r="Q390" s="20" t="str">
        <f>IF(ISNUMBER(FIND(VLOOKUP(A390,'CA Mapping'!$A$3:$C$10000,1),A390)),VLOOKUP(A390,'CA Mapping'!$A$3:$C$10000,2),"")</f>
        <v>MCx</v>
      </c>
      <c r="R390" s="20" t="str">
        <f>IF(ISNUMBER(FIND(VLOOKUP(A390,'CA Mapping'!$A$3:$C$10000,1),A390)),VLOOKUP(A390,'CA Mapping'!$A$3:$C$10000,3),"")</f>
        <v>Harvey, John</v>
      </c>
      <c r="S390" s="1" t="str">
        <f>IF(ISNUMBER(FIND(VLOOKUP(A390,'Source Code Mapping'!$A$2:$B$10003,1),A390)),VLOOKUP(A390,'Source Code Mapping'!$A$2:$B$10003,2),"")</f>
        <v>safe/catmerge/FabricArray/Fct/src/FctObservabilityRegistrar.cpp</v>
      </c>
    </row>
    <row r="391" spans="1:19" ht="30">
      <c r="A391" s="5" t="s">
        <v>1095</v>
      </c>
      <c r="B391" s="5" t="s">
        <v>30</v>
      </c>
      <c r="C391" s="5" t="s">
        <v>455</v>
      </c>
      <c r="D391" s="5" t="s">
        <v>1096</v>
      </c>
      <c r="E391" s="5" t="s">
        <v>1097</v>
      </c>
      <c r="F391" s="5" t="s">
        <v>892</v>
      </c>
      <c r="G391" s="5">
        <v>10</v>
      </c>
      <c r="H391" s="5" t="s">
        <v>27</v>
      </c>
      <c r="I391" s="5"/>
      <c r="J391" s="5" t="s">
        <v>1098</v>
      </c>
      <c r="K391" s="5">
        <v>1</v>
      </c>
      <c r="L391" s="4" t="str">
        <f>VLOOKUP(IF(ISBLANK(J391),C391,LEFT(J391,IFERROR(FIND("_",LEFT(J391,4)),1)-1)),{"","fact";"c","reset";"tc","reset";"ec","reset";"tec","fact";"c32","rate";"c64","rate";"cmpd","";"ec32","diff";"ec64","diff";"f","fact";"family","";"n","raw";"s",""},2,FALSE)</f>
        <v>fact</v>
      </c>
      <c r="M391" s="4" t="str">
        <f t="shared" si="24"/>
        <v>promotedElementsThisSP - totalFlushed</v>
      </c>
      <c r="N391" s="5" t="str">
        <f t="shared" si="25"/>
        <v>sub</v>
      </c>
      <c r="O391" s="5" t="str">
        <f t="shared" si="26"/>
        <v>promotedElementsThisSP</v>
      </c>
      <c r="P391" s="5" t="str">
        <f t="shared" si="27"/>
        <v>totalFlushed</v>
      </c>
      <c r="Q391" s="20" t="str">
        <f>IF(ISNUMBER(FIND(VLOOKUP(A391,'CA Mapping'!$A$3:$C$10000,1),A391)),VLOOKUP(A391,'CA Mapping'!$A$3:$C$10000,2),"")</f>
        <v>MCx</v>
      </c>
      <c r="R391" s="20" t="str">
        <f>IF(ISNUMBER(FIND(VLOOKUP(A391,'CA Mapping'!$A$3:$C$10000,1),A391)),VLOOKUP(A391,'CA Mapping'!$A$3:$C$10000,3),"")</f>
        <v>Harvey, John</v>
      </c>
      <c r="S391" s="1" t="str">
        <f>IF(ISNUMBER(FIND(VLOOKUP(A391,'Source Code Mapping'!$A$2:$B$10003,1),A391)),VLOOKUP(A391,'Source Code Mapping'!$A$2:$B$10003,2),"")</f>
        <v>safe/catmerge/FabricArray/Fct/src/FctObservabilityRegistrar.cpp</v>
      </c>
    </row>
    <row r="392" spans="1:19">
      <c r="A392" s="5" t="s">
        <v>1099</v>
      </c>
      <c r="B392" s="5" t="s">
        <v>29</v>
      </c>
      <c r="C392" s="5" t="s">
        <v>35</v>
      </c>
      <c r="D392" s="5" t="s">
        <v>1100</v>
      </c>
      <c r="E392" s="5" t="s">
        <v>1101</v>
      </c>
      <c r="F392" s="5" t="s">
        <v>242</v>
      </c>
      <c r="G392" s="5">
        <v>-1</v>
      </c>
      <c r="H392" s="5" t="s">
        <v>27</v>
      </c>
      <c r="I392" s="5">
        <v>-1</v>
      </c>
      <c r="J392" s="5"/>
      <c r="K392" s="5">
        <v>1</v>
      </c>
      <c r="L392" s="4" t="str">
        <f>VLOOKUP(IF(ISBLANK(J392),C392,LEFT(J392,IFERROR(FIND("_",LEFT(J392,4)),1)-1)),{"","fact";"c","reset";"tc","reset";"ec","reset";"tec","fact";"c32","rate";"c64","rate";"cmpd","";"ec32","diff";"ec64","diff";"f","fact";"family","";"n","raw";"s",""},2,FALSE)</f>
        <v>rate</v>
      </c>
      <c r="M392" s="4" t="str">
        <f t="shared" si="24"/>
        <v/>
      </c>
      <c r="N392" s="5" t="str">
        <f t="shared" si="25"/>
        <v/>
      </c>
      <c r="O392" s="5" t="str">
        <f t="shared" si="26"/>
        <v/>
      </c>
      <c r="P392" s="5" t="str">
        <f t="shared" si="27"/>
        <v/>
      </c>
      <c r="Q392" s="20" t="str">
        <f>IF(ISNUMBER(FIND(VLOOKUP(A392,'CA Mapping'!$A$3:$C$10000,1),A392)),VLOOKUP(A392,'CA Mapping'!$A$3:$C$10000,2),"")</f>
        <v>MCx</v>
      </c>
      <c r="R392" s="20" t="str">
        <f>IF(ISNUMBER(FIND(VLOOKUP(A392,'CA Mapping'!$A$3:$C$10000,1),A392)),VLOOKUP(A392,'CA Mapping'!$A$3:$C$10000,3),"")</f>
        <v>Harvey, John</v>
      </c>
      <c r="S392" s="1" t="str">
        <f>IF(ISNUMBER(FIND(VLOOKUP(A392,'Source Code Mapping'!$A$2:$B$10003,1),A392)),VLOOKUP(A392,'Source Code Mapping'!$A$2:$B$10003,2),"")</f>
        <v>safe/catmerge/FabricArray/Fct/src/FctObservabilityRegistrar.cpp</v>
      </c>
    </row>
    <row r="393" spans="1:19" ht="30">
      <c r="A393" s="5" t="s">
        <v>1102</v>
      </c>
      <c r="B393" s="5" t="s">
        <v>29</v>
      </c>
      <c r="C393" s="5" t="s">
        <v>455</v>
      </c>
      <c r="D393" s="5" t="s">
        <v>1103</v>
      </c>
      <c r="E393" s="5" t="s">
        <v>1104</v>
      </c>
      <c r="F393" s="5" t="s">
        <v>885</v>
      </c>
      <c r="G393" s="5">
        <v>10</v>
      </c>
      <c r="H393" s="5" t="s">
        <v>27</v>
      </c>
      <c r="I393" s="5"/>
      <c r="J393" s="5" t="s">
        <v>1105</v>
      </c>
      <c r="K393" s="5">
        <v>1</v>
      </c>
      <c r="L393" s="4" t="str">
        <f>VLOOKUP(IF(ISBLANK(J393),C393,LEFT(J393,IFERROR(FIND("_",LEFT(J393,4)),1)-1)),{"","fact";"c","reset";"tc","reset";"ec","reset";"tec","fact";"c32","rate";"c64","rate";"cmpd","";"ec32","diff";"ec64","diff";"f","fact";"family","";"n","raw";"s",""},2,FALSE)</f>
        <v>reset</v>
      </c>
      <c r="M393" s="4" t="str">
        <f t="shared" si="24"/>
        <v>writeBlocks / fastCache.blockSize</v>
      </c>
      <c r="N393" s="5" t="str">
        <f t="shared" si="25"/>
        <v>div</v>
      </c>
      <c r="O393" s="5" t="str">
        <f t="shared" si="26"/>
        <v>writeBlocks</v>
      </c>
      <c r="P393" s="5" t="str">
        <f t="shared" si="27"/>
        <v>fastCache.blockSize</v>
      </c>
      <c r="Q393" s="20" t="str">
        <f>IF(ISNUMBER(FIND(VLOOKUP(A393,'CA Mapping'!$A$3:$C$10000,1),A393)),VLOOKUP(A393,'CA Mapping'!$A$3:$C$10000,2),"")</f>
        <v>MCx</v>
      </c>
      <c r="R393" s="20" t="str">
        <f>IF(ISNUMBER(FIND(VLOOKUP(A393,'CA Mapping'!$A$3:$C$10000,1),A393)),VLOOKUP(A393,'CA Mapping'!$A$3:$C$10000,3),"")</f>
        <v>Harvey, John</v>
      </c>
      <c r="S393" s="1" t="str">
        <f>IF(ISNUMBER(FIND(VLOOKUP(A393,'Source Code Mapping'!$A$2:$B$10003,1),A393)),VLOOKUP(A393,'Source Code Mapping'!$A$2:$B$10003,2),"")</f>
        <v>safe/catmerge/FabricArray/Fct/src/FctObservabilityRegistrar.cpp</v>
      </c>
    </row>
    <row r="394" spans="1:19">
      <c r="A394" s="5" t="s">
        <v>1106</v>
      </c>
      <c r="B394" s="5" t="s">
        <v>29</v>
      </c>
      <c r="C394" s="5" t="s">
        <v>455</v>
      </c>
      <c r="D394" s="5" t="s">
        <v>1068</v>
      </c>
      <c r="E394" s="5" t="s">
        <v>1107</v>
      </c>
      <c r="F394" s="5" t="s">
        <v>1017</v>
      </c>
      <c r="G394" s="5">
        <v>3</v>
      </c>
      <c r="H394" s="5" t="s">
        <v>27</v>
      </c>
      <c r="I394" s="5"/>
      <c r="J394" s="5" t="s">
        <v>1108</v>
      </c>
      <c r="K394" s="5">
        <v>1</v>
      </c>
      <c r="L394" s="4" t="str">
        <f>VLOOKUP(IF(ISBLANK(J394),C394,LEFT(J394,IFERROR(FIND("_",LEFT(J394,4)),1)-1)),{"","fact";"c","reset";"tc","reset";"ec","reset";"tec","fact";"c32","rate";"c64","rate";"cmpd","";"ec32","diff";"ec64","diff";"f","fact";"family","";"n","raw";"s",""},2,FALSE)</f>
        <v>fact</v>
      </c>
      <c r="M394" s="4" t="str">
        <f t="shared" si="24"/>
        <v>writeHits / totalWrites</v>
      </c>
      <c r="N394" s="5" t="str">
        <f t="shared" si="25"/>
        <v>div</v>
      </c>
      <c r="O394" s="5" t="str">
        <f t="shared" si="26"/>
        <v>writeHits</v>
      </c>
      <c r="P394" s="5" t="str">
        <f t="shared" si="27"/>
        <v>totalWrites</v>
      </c>
      <c r="Q394" s="20" t="str">
        <f>IF(ISNUMBER(FIND(VLOOKUP(A394,'CA Mapping'!$A$3:$C$10000,1),A394)),VLOOKUP(A394,'CA Mapping'!$A$3:$C$10000,2),"")</f>
        <v>MCx</v>
      </c>
      <c r="R394" s="20" t="str">
        <f>IF(ISNUMBER(FIND(VLOOKUP(A394,'CA Mapping'!$A$3:$C$10000,1),A394)),VLOOKUP(A394,'CA Mapping'!$A$3:$C$10000,3),"")</f>
        <v>Harvey, John</v>
      </c>
      <c r="S394" s="1" t="str">
        <f>IF(ISNUMBER(FIND(VLOOKUP(A394,'Source Code Mapping'!$A$2:$B$10003,1),A394)),VLOOKUP(A394,'Source Code Mapping'!$A$2:$B$10003,2),"")</f>
        <v>safe/catmerge/FabricArray/Fct/src/FctObservabilityRegistrar.cpp</v>
      </c>
    </row>
    <row r="395" spans="1:19">
      <c r="A395" s="5" t="s">
        <v>1109</v>
      </c>
      <c r="B395" s="5" t="s">
        <v>29</v>
      </c>
      <c r="C395" s="5" t="s">
        <v>35</v>
      </c>
      <c r="D395" s="5" t="s">
        <v>1110</v>
      </c>
      <c r="E395" s="5" t="s">
        <v>1111</v>
      </c>
      <c r="F395" s="5" t="s">
        <v>55</v>
      </c>
      <c r="G395" s="5">
        <v>-1</v>
      </c>
      <c r="H395" s="5" t="s">
        <v>27</v>
      </c>
      <c r="I395" s="5">
        <v>-1</v>
      </c>
      <c r="J395" s="5"/>
      <c r="K395" s="5">
        <v>1</v>
      </c>
      <c r="L395" s="4" t="str">
        <f>VLOOKUP(IF(ISBLANK(J395),C395,LEFT(J395,IFERROR(FIND("_",LEFT(J395,4)),1)-1)),{"","fact";"c","reset";"tc","reset";"ec","reset";"tec","fact";"c32","rate";"c64","rate";"cmpd","";"ec32","diff";"ec64","diff";"f","fact";"family","";"n","raw";"s",""},2,FALSE)</f>
        <v>rate</v>
      </c>
      <c r="M395" s="4" t="str">
        <f t="shared" si="24"/>
        <v/>
      </c>
      <c r="N395" s="5" t="str">
        <f t="shared" si="25"/>
        <v/>
      </c>
      <c r="O395" s="5" t="str">
        <f t="shared" si="26"/>
        <v/>
      </c>
      <c r="P395" s="5" t="str">
        <f t="shared" si="27"/>
        <v/>
      </c>
      <c r="Q395" s="20" t="str">
        <f>IF(ISNUMBER(FIND(VLOOKUP(A395,'CA Mapping'!$A$3:$C$10000,1),A395)),VLOOKUP(A395,'CA Mapping'!$A$3:$C$10000,2),"")</f>
        <v>MCx</v>
      </c>
      <c r="R395" s="20" t="str">
        <f>IF(ISNUMBER(FIND(VLOOKUP(A395,'CA Mapping'!$A$3:$C$10000,1),A395)),VLOOKUP(A395,'CA Mapping'!$A$3:$C$10000,3),"")</f>
        <v>Harvey, John</v>
      </c>
      <c r="S395" s="1" t="str">
        <f>IF(ISNUMBER(FIND(VLOOKUP(A395,'Source Code Mapping'!$A$2:$B$10003,1),A395)),VLOOKUP(A395,'Source Code Mapping'!$A$2:$B$10003,2),"")</f>
        <v>safe/catmerge/FabricArray/Fct/src/FctObservabilityRegistrar.cpp</v>
      </c>
    </row>
    <row r="396" spans="1:19">
      <c r="A396" s="5" t="s">
        <v>1112</v>
      </c>
      <c r="B396" s="5" t="s">
        <v>29</v>
      </c>
      <c r="C396" s="5" t="s">
        <v>35</v>
      </c>
      <c r="D396" s="5" t="s">
        <v>1110</v>
      </c>
      <c r="E396" s="5" t="s">
        <v>1113</v>
      </c>
      <c r="F396" s="5" t="s">
        <v>59</v>
      </c>
      <c r="G396" s="5">
        <v>-1</v>
      </c>
      <c r="H396" s="5" t="s">
        <v>27</v>
      </c>
      <c r="I396" s="5">
        <v>-1</v>
      </c>
      <c r="J396" s="5"/>
      <c r="K396" s="5">
        <v>1</v>
      </c>
      <c r="L396" s="4" t="str">
        <f>VLOOKUP(IF(ISBLANK(J396),C396,LEFT(J396,IFERROR(FIND("_",LEFT(J396,4)),1)-1)),{"","fact";"c","reset";"tc","reset";"ec","reset";"tec","fact";"c32","rate";"c64","rate";"cmpd","";"ec32","diff";"ec64","diff";"f","fact";"family","";"n","raw";"s",""},2,FALSE)</f>
        <v>rate</v>
      </c>
      <c r="M396" s="4" t="str">
        <f t="shared" si="24"/>
        <v/>
      </c>
      <c r="N396" s="5" t="str">
        <f t="shared" si="25"/>
        <v/>
      </c>
      <c r="O396" s="5" t="str">
        <f t="shared" si="26"/>
        <v/>
      </c>
      <c r="P396" s="5" t="str">
        <f t="shared" si="27"/>
        <v/>
      </c>
      <c r="Q396" s="20" t="str">
        <f>IF(ISNUMBER(FIND(VLOOKUP(A396,'CA Mapping'!$A$3:$C$10000,1),A396)),VLOOKUP(A396,'CA Mapping'!$A$3:$C$10000,2),"")</f>
        <v>MCx</v>
      </c>
      <c r="R396" s="20" t="str">
        <f>IF(ISNUMBER(FIND(VLOOKUP(A396,'CA Mapping'!$A$3:$C$10000,1),A396)),VLOOKUP(A396,'CA Mapping'!$A$3:$C$10000,3),"")</f>
        <v>Harvey, John</v>
      </c>
      <c r="S396" s="1" t="str">
        <f>IF(ISNUMBER(FIND(VLOOKUP(A396,'Source Code Mapping'!$A$2:$B$10003,1),A396)),VLOOKUP(A396,'Source Code Mapping'!$A$2:$B$10003,2),"")</f>
        <v>safe/catmerge/FabricArray/Fct/src/FctObservabilityRegistrar.cpp</v>
      </c>
    </row>
    <row r="397" spans="1:19">
      <c r="A397" s="5" t="s">
        <v>1114</v>
      </c>
      <c r="B397" s="5" t="s">
        <v>29</v>
      </c>
      <c r="C397" s="5" t="s">
        <v>35</v>
      </c>
      <c r="D397" s="5" t="s">
        <v>77</v>
      </c>
      <c r="E397" s="5" t="s">
        <v>1115</v>
      </c>
      <c r="F397" s="5"/>
      <c r="G397" s="5">
        <v>-1</v>
      </c>
      <c r="H397" s="5" t="s">
        <v>27</v>
      </c>
      <c r="I397" s="5">
        <v>-1</v>
      </c>
      <c r="J397" s="5"/>
      <c r="K397" s="5">
        <v>1</v>
      </c>
      <c r="L397" s="4" t="str">
        <f>VLOOKUP(IF(ISBLANK(J397),C397,LEFT(J397,IFERROR(FIND("_",LEFT(J397,4)),1)-1)),{"","fact";"c","reset";"tc","reset";"ec","reset";"tec","fact";"c32","rate";"c64","rate";"cmpd","";"ec32","diff";"ec64","diff";"f","fact";"family","";"n","raw";"s",""},2,FALSE)</f>
        <v>rate</v>
      </c>
      <c r="M397" s="4" t="str">
        <f t="shared" si="24"/>
        <v/>
      </c>
      <c r="N397" s="5" t="str">
        <f t="shared" si="25"/>
        <v/>
      </c>
      <c r="O397" s="5" t="str">
        <f t="shared" si="26"/>
        <v/>
      </c>
      <c r="P397" s="5" t="str">
        <f t="shared" si="27"/>
        <v/>
      </c>
      <c r="Q397" s="20" t="str">
        <f>IF(ISNUMBER(FIND(VLOOKUP(A397,'CA Mapping'!$A$3:$C$10000,1),A397)),VLOOKUP(A397,'CA Mapping'!$A$3:$C$10000,2),"")</f>
        <v>MCx</v>
      </c>
      <c r="R397" s="20" t="str">
        <f>IF(ISNUMBER(FIND(VLOOKUP(A397,'CA Mapping'!$A$3:$C$10000,1),A397)),VLOOKUP(A397,'CA Mapping'!$A$3:$C$10000,3),"")</f>
        <v>Harvey, John</v>
      </c>
      <c r="S397" s="1" t="str">
        <f>IF(ISNUMBER(FIND(VLOOKUP(A397,'Source Code Mapping'!$A$2:$B$10003,1),A397)),VLOOKUP(A397,'Source Code Mapping'!$A$2:$B$10003,2),"")</f>
        <v>safe/catmerge/FabricArray/Fct/src/FctObservabilityRegistrar.cpp</v>
      </c>
    </row>
    <row r="398" spans="1:19">
      <c r="A398" s="5" t="s">
        <v>1116</v>
      </c>
      <c r="B398" s="5" t="s">
        <v>29</v>
      </c>
      <c r="C398" s="5" t="s">
        <v>35</v>
      </c>
      <c r="D398" s="5" t="s">
        <v>1117</v>
      </c>
      <c r="E398" s="5" t="s">
        <v>1118</v>
      </c>
      <c r="F398" s="5" t="s">
        <v>242</v>
      </c>
      <c r="G398" s="5">
        <v>-1</v>
      </c>
      <c r="H398" s="5" t="s">
        <v>27</v>
      </c>
      <c r="I398" s="5">
        <v>-1</v>
      </c>
      <c r="J398" s="5"/>
      <c r="K398" s="5">
        <v>1</v>
      </c>
      <c r="L398" s="4" t="str">
        <f>VLOOKUP(IF(ISBLANK(J398),C398,LEFT(J398,IFERROR(FIND("_",LEFT(J398,4)),1)-1)),{"","fact";"c","reset";"tc","reset";"ec","reset";"tec","fact";"c32","rate";"c64","rate";"cmpd","";"ec32","diff";"ec64","diff";"f","fact";"family","";"n","raw";"s",""},2,FALSE)</f>
        <v>rate</v>
      </c>
      <c r="M398" s="4" t="str">
        <f t="shared" si="24"/>
        <v/>
      </c>
      <c r="N398" s="5" t="str">
        <f t="shared" si="25"/>
        <v/>
      </c>
      <c r="O398" s="5" t="str">
        <f t="shared" si="26"/>
        <v/>
      </c>
      <c r="P398" s="5" t="str">
        <f t="shared" si="27"/>
        <v/>
      </c>
      <c r="Q398" s="20" t="str">
        <f>IF(ISNUMBER(FIND(VLOOKUP(A398,'CA Mapping'!$A$3:$C$10000,1),A398)),VLOOKUP(A398,'CA Mapping'!$A$3:$C$10000,2),"")</f>
        <v>MCx</v>
      </c>
      <c r="R398" s="20" t="str">
        <f>IF(ISNUMBER(FIND(VLOOKUP(A398,'CA Mapping'!$A$3:$C$10000,1),A398)),VLOOKUP(A398,'CA Mapping'!$A$3:$C$10000,3),"")</f>
        <v>Harvey, John</v>
      </c>
      <c r="S398" s="1" t="str">
        <f>IF(ISNUMBER(FIND(VLOOKUP(A398,'Source Code Mapping'!$A$2:$B$10003,1),A398)),VLOOKUP(A398,'Source Code Mapping'!$A$2:$B$10003,2),"")</f>
        <v>safe/catmerge/FabricArray/Fct/src/FctObservabilityRegistrar.cpp</v>
      </c>
    </row>
    <row r="399" spans="1:19">
      <c r="A399" s="5" t="s">
        <v>1119</v>
      </c>
      <c r="B399" s="5" t="s">
        <v>24</v>
      </c>
      <c r="C399" s="5" t="s">
        <v>25</v>
      </c>
      <c r="D399" s="5"/>
      <c r="E399" s="5" t="s">
        <v>1120</v>
      </c>
      <c r="F399" s="5"/>
      <c r="G399" s="5">
        <v>-1</v>
      </c>
      <c r="H399" s="5" t="s">
        <v>27</v>
      </c>
      <c r="I399" s="5"/>
      <c r="J399" s="5"/>
      <c r="K399" s="5">
        <v>1</v>
      </c>
      <c r="L399" s="4" t="str">
        <f>VLOOKUP(IF(ISBLANK(J399),C399,LEFT(J399,IFERROR(FIND("_",LEFT(J399,4)),1)-1)),{"","fact";"c","reset";"tc","reset";"ec","reset";"tec","fact";"c32","rate";"c64","rate";"cmpd","";"ec32","diff";"ec64","diff";"f","fact";"family","";"n","raw";"s",""},2,FALSE)</f>
        <v/>
      </c>
      <c r="M399" s="4" t="str">
        <f t="shared" si="24"/>
        <v/>
      </c>
      <c r="N399" s="5" t="str">
        <f t="shared" si="25"/>
        <v/>
      </c>
      <c r="O399" s="5" t="str">
        <f t="shared" si="26"/>
        <v/>
      </c>
      <c r="P399" s="5" t="str">
        <f t="shared" si="27"/>
        <v/>
      </c>
      <c r="Q399" s="20" t="str">
        <f>IF(ISNUMBER(FIND(VLOOKUP(A399,'CA Mapping'!$A$3:$C$10000,1),A399)),VLOOKUP(A399,'CA Mapping'!$A$3:$C$10000,2),"")</f>
        <v>SLICs &amp; Protocols</v>
      </c>
      <c r="R399" s="20" t="str">
        <f>IF(ISNUMBER(FIND(VLOOKUP(A399,'CA Mapping'!$A$3:$C$10000,1),A399)),VLOOKUP(A399,'CA Mapping'!$A$3:$C$10000,3),"")</f>
        <v>Jesus Medina</v>
      </c>
      <c r="S399" s="1" t="str">
        <f>IF(ISNUMBER(FIND(VLOOKUP(A399,'Source Code Mapping'!$A$2:$B$10003,1),A399)),VLOOKUP(A399,'Source Code Mapping'!$A$2:$B$10003,2),"")</f>
        <v>observability/producer/perfstats/statsFacilities.cxx</v>
      </c>
    </row>
    <row r="400" spans="1:19">
      <c r="A400" s="5" t="s">
        <v>1121</v>
      </c>
      <c r="B400" s="5" t="s">
        <v>24</v>
      </c>
      <c r="C400" s="5" t="s">
        <v>145</v>
      </c>
      <c r="D400" s="5" t="s">
        <v>884</v>
      </c>
      <c r="E400" s="5" t="s">
        <v>884</v>
      </c>
      <c r="F400" s="5" t="s">
        <v>1122</v>
      </c>
      <c r="G400" s="5">
        <v>5</v>
      </c>
      <c r="H400" s="5" t="s">
        <v>27</v>
      </c>
      <c r="I400" s="5"/>
      <c r="J400" s="5"/>
      <c r="K400" s="5">
        <v>1</v>
      </c>
      <c r="L400" s="4" t="str">
        <f>VLOOKUP(IF(ISBLANK(J400),C400,LEFT(J400,IFERROR(FIND("_",LEFT(J400,4)),1)-1)),{"","fact";"c","reset";"tc","reset";"ec","reset";"tec","fact";"c32","rate";"c64","rate";"cmpd","";"ec32","diff";"ec64","diff";"f","fact";"family","";"n","raw";"s",""},2,FALSE)</f>
        <v>fact</v>
      </c>
      <c r="M400" s="4" t="str">
        <f t="shared" si="24"/>
        <v/>
      </c>
      <c r="N400" s="5" t="str">
        <f t="shared" si="25"/>
        <v/>
      </c>
      <c r="O400" s="5" t="str">
        <f t="shared" si="26"/>
        <v/>
      </c>
      <c r="P400" s="5" t="str">
        <f t="shared" si="27"/>
        <v/>
      </c>
      <c r="Q400" s="20" t="str">
        <f>IF(ISNUMBER(FIND(VLOOKUP(A400,'CA Mapping'!$A$3:$C$10000,1),A400)),VLOOKUP(A400,'CA Mapping'!$A$3:$C$10000,2),"")</f>
        <v>SLICs &amp; Protocols</v>
      </c>
      <c r="R400" s="20" t="str">
        <f>IF(ISNUMBER(FIND(VLOOKUP(A400,'CA Mapping'!$A$3:$C$10000,1),A400)),VLOOKUP(A400,'CA Mapping'!$A$3:$C$10000,3),"")</f>
        <v>Jesus Medina</v>
      </c>
      <c r="S400" s="1" t="str">
        <f>IF(ISNUMBER(FIND(VLOOKUP(A400,'Source Code Mapping'!$A$2:$B$10003,1),A400)),VLOOKUP(A400,'Source Code Mapping'!$A$2:$B$10003,2),"")</f>
        <v>safe/catmerge/host/Tcd/Driver/config.cpp</v>
      </c>
    </row>
    <row r="401" spans="1:19">
      <c r="A401" s="5" t="s">
        <v>1123</v>
      </c>
      <c r="B401" s="5" t="s">
        <v>24</v>
      </c>
      <c r="C401" s="5" t="s">
        <v>30</v>
      </c>
      <c r="D401" s="5" t="s">
        <v>1124</v>
      </c>
      <c r="E401" s="5" t="s">
        <v>1125</v>
      </c>
      <c r="F401" s="5"/>
      <c r="G401" s="5">
        <v>48</v>
      </c>
      <c r="H401" s="5" t="s">
        <v>27</v>
      </c>
      <c r="I401" s="5">
        <v>-1</v>
      </c>
      <c r="J401" s="5"/>
      <c r="K401" s="5">
        <v>1</v>
      </c>
      <c r="L401" s="4" t="str">
        <f>VLOOKUP(IF(ISBLANK(J401),C401,LEFT(J401,IFERROR(FIND("_",LEFT(J401,4)),1)-1)),{"","fact";"c","reset";"tc","reset";"ec","reset";"tec","fact";"c32","rate";"c64","rate";"cmpd","";"ec32","diff";"ec64","diff";"f","fact";"family","";"n","raw";"s",""},2,FALSE)</f>
        <v/>
      </c>
      <c r="M401" s="4" t="str">
        <f t="shared" si="24"/>
        <v/>
      </c>
      <c r="N401" s="5" t="str">
        <f t="shared" si="25"/>
        <v/>
      </c>
      <c r="O401" s="5" t="str">
        <f t="shared" si="26"/>
        <v/>
      </c>
      <c r="P401" s="5" t="str">
        <f t="shared" si="27"/>
        <v/>
      </c>
      <c r="Q401" s="20" t="str">
        <f>IF(ISNUMBER(FIND(VLOOKUP(A401,'CA Mapping'!$A$3:$C$10000,1),A401)),VLOOKUP(A401,'CA Mapping'!$A$3:$C$10000,2),"")</f>
        <v>SLICs &amp; Protocols</v>
      </c>
      <c r="R401" s="20" t="str">
        <f>IF(ISNUMBER(FIND(VLOOKUP(A401,'CA Mapping'!$A$3:$C$10000,1),A401)),VLOOKUP(A401,'CA Mapping'!$A$3:$C$10000,3),"")</f>
        <v>Jesus Medina</v>
      </c>
      <c r="S401" s="1" t="str">
        <f>IF(ISNUMBER(FIND(VLOOKUP(A401,'Source Code Mapping'!$A$2:$B$10003,1),A401)),VLOOKUP(A401,'Source Code Mapping'!$A$2:$B$10003,2),"")</f>
        <v>safe/catmerge/host/Tcd/Driver/config.cpp</v>
      </c>
    </row>
    <row r="402" spans="1:19">
      <c r="A402" s="5" t="s">
        <v>1126</v>
      </c>
      <c r="B402" s="5" t="s">
        <v>24</v>
      </c>
      <c r="C402" s="5" t="s">
        <v>35</v>
      </c>
      <c r="D402" s="5" t="s">
        <v>1055</v>
      </c>
      <c r="E402" s="5" t="s">
        <v>1127</v>
      </c>
      <c r="F402" s="5" t="s">
        <v>38</v>
      </c>
      <c r="G402" s="5">
        <v>5</v>
      </c>
      <c r="H402" s="5" t="s">
        <v>27</v>
      </c>
      <c r="I402" s="5">
        <v>-1</v>
      </c>
      <c r="J402" s="5"/>
      <c r="K402" s="5">
        <v>1</v>
      </c>
      <c r="L402" s="4" t="str">
        <f>VLOOKUP(IF(ISBLANK(J402),C402,LEFT(J402,IFERROR(FIND("_",LEFT(J402,4)),1)-1)),{"","fact";"c","reset";"tc","reset";"ec","reset";"tec","fact";"c32","rate";"c64","rate";"cmpd","";"ec32","diff";"ec64","diff";"f","fact";"family","";"n","raw";"s",""},2,FALSE)</f>
        <v>rate</v>
      </c>
      <c r="M402" s="4" t="str">
        <f t="shared" si="24"/>
        <v/>
      </c>
      <c r="N402" s="5" t="str">
        <f t="shared" si="25"/>
        <v/>
      </c>
      <c r="O402" s="5" t="str">
        <f t="shared" si="26"/>
        <v/>
      </c>
      <c r="P402" s="5" t="str">
        <f t="shared" si="27"/>
        <v/>
      </c>
      <c r="Q402" s="20" t="str">
        <f>IF(ISNUMBER(FIND(VLOOKUP(A402,'CA Mapping'!$A$3:$C$10000,1),A402)),VLOOKUP(A402,'CA Mapping'!$A$3:$C$10000,2),"")</f>
        <v>SLICs &amp; Protocols</v>
      </c>
      <c r="R402" s="20" t="str">
        <f>IF(ISNUMBER(FIND(VLOOKUP(A402,'CA Mapping'!$A$3:$C$10000,1),A402)),VLOOKUP(A402,'CA Mapping'!$A$3:$C$10000,3),"")</f>
        <v>Jesus Medina</v>
      </c>
      <c r="S402" s="1" t="str">
        <f>IF(ISNUMBER(FIND(VLOOKUP(A402,'Source Code Mapping'!$A$2:$B$10003,1),A402)),VLOOKUP(A402,'Source Code Mapping'!$A$2:$B$10003,2),"")</f>
        <v>safe/catmerge/host/Tcd/Driver/config.cpp</v>
      </c>
    </row>
    <row r="403" spans="1:19" ht="30">
      <c r="A403" s="5" t="s">
        <v>1128</v>
      </c>
      <c r="B403" s="5" t="s">
        <v>24</v>
      </c>
      <c r="C403" s="5" t="s">
        <v>455</v>
      </c>
      <c r="D403" s="5" t="s">
        <v>1055</v>
      </c>
      <c r="E403" s="5" t="s">
        <v>1129</v>
      </c>
      <c r="F403" s="5" t="s">
        <v>371</v>
      </c>
      <c r="G403" s="5">
        <v>5</v>
      </c>
      <c r="H403" s="5" t="s">
        <v>27</v>
      </c>
      <c r="I403" s="5"/>
      <c r="J403" s="5" t="s">
        <v>1130</v>
      </c>
      <c r="K403" s="5">
        <v>1024</v>
      </c>
      <c r="L403" s="4" t="str">
        <f>VLOOKUP(IF(ISBLANK(J403),C403,LEFT(J403,IFERROR(FIND("_",LEFT(J403,4)),1)-1)),{"","fact";"c","reset";"tc","reset";"ec","reset";"tec","fact";"c32","rate";"c64","rate";"cmpd","";"ec32","diff";"ec64","diff";"f","fact";"family","";"n","raw";"s",""},2,FALSE)</f>
        <v>reset</v>
      </c>
      <c r="M403" s="4" t="str">
        <f t="shared" si="24"/>
        <v>readBlocks * fibreChannel.blockSize</v>
      </c>
      <c r="N403" s="5" t="str">
        <f t="shared" si="25"/>
        <v>mult</v>
      </c>
      <c r="O403" s="5" t="str">
        <f t="shared" si="26"/>
        <v>readBlocks</v>
      </c>
      <c r="P403" s="5" t="str">
        <f t="shared" si="27"/>
        <v>fibreChannel.blockSize</v>
      </c>
      <c r="Q403" s="20" t="str">
        <f>IF(ISNUMBER(FIND(VLOOKUP(A403,'CA Mapping'!$A$3:$C$10000,1),A403)),VLOOKUP(A403,'CA Mapping'!$A$3:$C$10000,2),"")</f>
        <v>SLICs &amp; Protocols</v>
      </c>
      <c r="R403" s="20" t="str">
        <f>IF(ISNUMBER(FIND(VLOOKUP(A403,'CA Mapping'!$A$3:$C$10000,1),A403)),VLOOKUP(A403,'CA Mapping'!$A$3:$C$10000,3),"")</f>
        <v>Jesus Medina</v>
      </c>
      <c r="S403" s="1" t="str">
        <f>IF(ISNUMBER(FIND(VLOOKUP(A403,'Source Code Mapping'!$A$2:$B$10003,1),A403)),VLOOKUP(A403,'Source Code Mapping'!$A$2:$B$10003,2),"")</f>
        <v>safe/catmerge/host/Tcd/Driver/config.cpp</v>
      </c>
    </row>
    <row r="404" spans="1:19">
      <c r="A404" s="5" t="s">
        <v>1131</v>
      </c>
      <c r="B404" s="5" t="s">
        <v>24</v>
      </c>
      <c r="C404" s="5" t="s">
        <v>35</v>
      </c>
      <c r="D404" s="5" t="s">
        <v>1055</v>
      </c>
      <c r="E404" s="5" t="s">
        <v>1133</v>
      </c>
      <c r="F404" s="5" t="s">
        <v>1134</v>
      </c>
      <c r="G404" s="5">
        <v>5</v>
      </c>
      <c r="H404" s="5" t="s">
        <v>27</v>
      </c>
      <c r="I404" s="5">
        <v>-1</v>
      </c>
      <c r="J404" s="5"/>
      <c r="K404" s="5">
        <v>1</v>
      </c>
      <c r="L404" s="4" t="str">
        <f>VLOOKUP(IF(ISBLANK(J404),C404,LEFT(J404,IFERROR(FIND("_",LEFT(J404,4)),1)-1)),{"","fact";"c","reset";"tc","reset";"ec","reset";"tec","fact";"c32","rate";"c64","rate";"cmpd","";"ec32","diff";"ec64","diff";"f","fact";"family","";"n","raw";"s",""},2,FALSE)</f>
        <v>rate</v>
      </c>
      <c r="M404" s="4" t="str">
        <f t="shared" si="24"/>
        <v/>
      </c>
      <c r="N404" s="5" t="str">
        <f t="shared" si="25"/>
        <v/>
      </c>
      <c r="O404" s="5" t="str">
        <f t="shared" si="26"/>
        <v/>
      </c>
      <c r="P404" s="5" t="str">
        <f t="shared" si="27"/>
        <v/>
      </c>
      <c r="Q404" s="20" t="str">
        <f>IF(ISNUMBER(FIND(VLOOKUP(A404,'CA Mapping'!$A$3:$C$10000,1),A404)),VLOOKUP(A404,'CA Mapping'!$A$3:$C$10000,2),"")</f>
        <v>SLICs &amp; Protocols</v>
      </c>
      <c r="R404" s="20" t="str">
        <f>IF(ISNUMBER(FIND(VLOOKUP(A404,'CA Mapping'!$A$3:$C$10000,1),A404)),VLOOKUP(A404,'CA Mapping'!$A$3:$C$10000,3),"")</f>
        <v>Jesus Medina</v>
      </c>
      <c r="S404" s="1" t="str">
        <f>IF(ISNUMBER(FIND(VLOOKUP(A404,'Source Code Mapping'!$A$2:$B$10003,1),A404)),VLOOKUP(A404,'Source Code Mapping'!$A$2:$B$10003,2),"")</f>
        <v>safe/catmerge/host/Tcd/Driver/config.cpp</v>
      </c>
    </row>
    <row r="405" spans="1:19">
      <c r="A405" s="5" t="s">
        <v>1135</v>
      </c>
      <c r="B405" s="5" t="s">
        <v>24</v>
      </c>
      <c r="C405" s="5" t="s">
        <v>455</v>
      </c>
      <c r="D405" s="5" t="s">
        <v>1136</v>
      </c>
      <c r="E405" s="5" t="s">
        <v>1137</v>
      </c>
      <c r="F405" s="5" t="s">
        <v>371</v>
      </c>
      <c r="G405" s="5">
        <v>5</v>
      </c>
      <c r="H405" s="5" t="s">
        <v>27</v>
      </c>
      <c r="I405" s="5"/>
      <c r="J405" s="5" t="s">
        <v>1138</v>
      </c>
      <c r="K405" s="5">
        <v>1024</v>
      </c>
      <c r="L405" s="4" t="str">
        <f>VLOOKUP(IF(ISBLANK(J405),C405,LEFT(J405,IFERROR(FIND("_",LEFT(J405,4)),1)-1)),{"","fact";"c","reset";"tc","reset";"ec","reset";"tec","fact";"c32","rate";"c64","rate";"cmpd","";"ec32","diff";"ec64","diff";"f","fact";"family","";"n","raw";"s",""},2,FALSE)</f>
        <v>reset</v>
      </c>
      <c r="M405" s="4" t="str">
        <f t="shared" si="24"/>
        <v>readBytes + writeBytes</v>
      </c>
      <c r="N405" s="5" t="str">
        <f t="shared" si="25"/>
        <v>add</v>
      </c>
      <c r="O405" s="5" t="str">
        <f t="shared" si="26"/>
        <v>readBytes</v>
      </c>
      <c r="P405" s="5" t="str">
        <f t="shared" si="27"/>
        <v>writeBytes</v>
      </c>
      <c r="Q405" s="20" t="str">
        <f>IF(ISNUMBER(FIND(VLOOKUP(A405,'CA Mapping'!$A$3:$C$10000,1),A405)),VLOOKUP(A405,'CA Mapping'!$A$3:$C$10000,2),"")</f>
        <v>SLICs &amp; Protocols</v>
      </c>
      <c r="R405" s="20" t="str">
        <f>IF(ISNUMBER(FIND(VLOOKUP(A405,'CA Mapping'!$A$3:$C$10000,1),A405)),VLOOKUP(A405,'CA Mapping'!$A$3:$C$10000,3),"")</f>
        <v>Jesus Medina</v>
      </c>
      <c r="S405" s="1" t="str">
        <f>IF(ISNUMBER(FIND(VLOOKUP(A405,'Source Code Mapping'!$A$2:$B$10003,1),A405)),VLOOKUP(A405,'Source Code Mapping'!$A$2:$B$10003,2),"")</f>
        <v>safe/catmerge/host/Tcd/Driver/config.cpp</v>
      </c>
    </row>
    <row r="406" spans="1:19">
      <c r="A406" s="5" t="s">
        <v>1139</v>
      </c>
      <c r="B406" s="5" t="s">
        <v>24</v>
      </c>
      <c r="C406" s="5" t="s">
        <v>455</v>
      </c>
      <c r="D406" s="5" t="s">
        <v>1140</v>
      </c>
      <c r="E406" s="5" t="s">
        <v>1141</v>
      </c>
      <c r="F406" s="5" t="s">
        <v>1134</v>
      </c>
      <c r="G406" s="5">
        <v>5</v>
      </c>
      <c r="H406" s="5" t="s">
        <v>27</v>
      </c>
      <c r="I406" s="5"/>
      <c r="J406" s="5" t="s">
        <v>1142</v>
      </c>
      <c r="K406" s="5">
        <v>1</v>
      </c>
      <c r="L406" s="4" t="str">
        <f>VLOOKUP(IF(ISBLANK(J406),C406,LEFT(J406,IFERROR(FIND("_",LEFT(J406,4)),1)-1)),{"","fact";"c","reset";"tc","reset";"ec","reset";"tec","fact";"c32","rate";"c64","rate";"cmpd","";"ec32","diff";"ec64","diff";"f","fact";"family","";"n","raw";"s",""},2,FALSE)</f>
        <v>reset</v>
      </c>
      <c r="M406" s="4" t="str">
        <f t="shared" si="24"/>
        <v>reads + writes</v>
      </c>
      <c r="N406" s="5" t="str">
        <f t="shared" si="25"/>
        <v>add</v>
      </c>
      <c r="O406" s="5" t="str">
        <f t="shared" si="26"/>
        <v>reads</v>
      </c>
      <c r="P406" s="5" t="str">
        <f t="shared" si="27"/>
        <v>writes</v>
      </c>
      <c r="Q406" s="20" t="str">
        <f>IF(ISNUMBER(FIND(VLOOKUP(A406,'CA Mapping'!$A$3:$C$10000,1),A406)),VLOOKUP(A406,'CA Mapping'!$A$3:$C$10000,2),"")</f>
        <v>SLICs &amp; Protocols</v>
      </c>
      <c r="R406" s="20" t="str">
        <f>IF(ISNUMBER(FIND(VLOOKUP(A406,'CA Mapping'!$A$3:$C$10000,1),A406)),VLOOKUP(A406,'CA Mapping'!$A$3:$C$10000,3),"")</f>
        <v>Jesus Medina</v>
      </c>
      <c r="S406" s="1" t="str">
        <f>IF(ISNUMBER(FIND(VLOOKUP(A406,'Source Code Mapping'!$A$2:$B$10003,1),A406)),VLOOKUP(A406,'Source Code Mapping'!$A$2:$B$10003,2),"")</f>
        <v>safe/catmerge/host/Tcd/Driver/config.cpp</v>
      </c>
    </row>
    <row r="407" spans="1:19">
      <c r="A407" s="5" t="s">
        <v>1143</v>
      </c>
      <c r="B407" s="5" t="s">
        <v>24</v>
      </c>
      <c r="C407" s="5" t="s">
        <v>35</v>
      </c>
      <c r="D407" s="5" t="s">
        <v>1144</v>
      </c>
      <c r="E407" s="5" t="s">
        <v>1145</v>
      </c>
      <c r="F407" s="5" t="s">
        <v>38</v>
      </c>
      <c r="G407" s="5">
        <v>5</v>
      </c>
      <c r="H407" s="5" t="s">
        <v>27</v>
      </c>
      <c r="I407" s="5">
        <v>-1</v>
      </c>
      <c r="J407" s="5"/>
      <c r="K407" s="5">
        <v>1</v>
      </c>
      <c r="L407" s="4" t="str">
        <f>VLOOKUP(IF(ISBLANK(J407),C407,LEFT(J407,IFERROR(FIND("_",LEFT(J407,4)),1)-1)),{"","fact";"c","reset";"tc","reset";"ec","reset";"tec","fact";"c32","rate";"c64","rate";"cmpd","";"ec32","diff";"ec64","diff";"f","fact";"family","";"n","raw";"s",""},2,FALSE)</f>
        <v>rate</v>
      </c>
      <c r="M407" s="4" t="str">
        <f t="shared" si="24"/>
        <v/>
      </c>
      <c r="N407" s="5" t="str">
        <f t="shared" si="25"/>
        <v/>
      </c>
      <c r="O407" s="5" t="str">
        <f t="shared" si="26"/>
        <v/>
      </c>
      <c r="P407" s="5" t="str">
        <f t="shared" si="27"/>
        <v/>
      </c>
      <c r="Q407" s="20" t="str">
        <f>IF(ISNUMBER(FIND(VLOOKUP(A407,'CA Mapping'!$A$3:$C$10000,1),A407)),VLOOKUP(A407,'CA Mapping'!$A$3:$C$10000,2),"")</f>
        <v>SLICs &amp; Protocols</v>
      </c>
      <c r="R407" s="20" t="str">
        <f>IF(ISNUMBER(FIND(VLOOKUP(A407,'CA Mapping'!$A$3:$C$10000,1),A407)),VLOOKUP(A407,'CA Mapping'!$A$3:$C$10000,3),"")</f>
        <v>Jesus Medina</v>
      </c>
      <c r="S407" s="1" t="str">
        <f>IF(ISNUMBER(FIND(VLOOKUP(A407,'Source Code Mapping'!$A$2:$B$10003,1),A407)),VLOOKUP(A407,'Source Code Mapping'!$A$2:$B$10003,2),"")</f>
        <v>safe/catmerge/host/Tcd/Driver/config.cpp</v>
      </c>
    </row>
    <row r="408" spans="1:19" ht="30">
      <c r="A408" s="5" t="s">
        <v>1146</v>
      </c>
      <c r="B408" s="5" t="s">
        <v>24</v>
      </c>
      <c r="C408" s="5" t="s">
        <v>455</v>
      </c>
      <c r="D408" s="5" t="s">
        <v>1144</v>
      </c>
      <c r="E408" s="5" t="s">
        <v>1147</v>
      </c>
      <c r="F408" s="5" t="s">
        <v>371</v>
      </c>
      <c r="G408" s="5">
        <v>5</v>
      </c>
      <c r="H408" s="5" t="s">
        <v>27</v>
      </c>
      <c r="I408" s="5"/>
      <c r="J408" s="5" t="s">
        <v>1148</v>
      </c>
      <c r="K408" s="5">
        <v>1024</v>
      </c>
      <c r="L408" s="4" t="str">
        <f>VLOOKUP(IF(ISBLANK(J408),C408,LEFT(J408,IFERROR(FIND("_",LEFT(J408,4)),1)-1)),{"","fact";"c","reset";"tc","reset";"ec","reset";"tec","fact";"c32","rate";"c64","rate";"cmpd","";"ec32","diff";"ec64","diff";"f","fact";"family","";"n","raw";"s",""},2,FALSE)</f>
        <v>reset</v>
      </c>
      <c r="M408" s="4" t="str">
        <f t="shared" si="24"/>
        <v>writeBlocks * fibreChannel.blockSize</v>
      </c>
      <c r="N408" s="5" t="str">
        <f t="shared" si="25"/>
        <v>mult</v>
      </c>
      <c r="O408" s="5" t="str">
        <f t="shared" si="26"/>
        <v>writeBlocks</v>
      </c>
      <c r="P408" s="5" t="str">
        <f t="shared" si="27"/>
        <v>fibreChannel.blockSize</v>
      </c>
      <c r="Q408" s="20" t="str">
        <f>IF(ISNUMBER(FIND(VLOOKUP(A408,'CA Mapping'!$A$3:$C$10000,1),A408)),VLOOKUP(A408,'CA Mapping'!$A$3:$C$10000,2),"")</f>
        <v>SLICs &amp; Protocols</v>
      </c>
      <c r="R408" s="20" t="str">
        <f>IF(ISNUMBER(FIND(VLOOKUP(A408,'CA Mapping'!$A$3:$C$10000,1),A408)),VLOOKUP(A408,'CA Mapping'!$A$3:$C$10000,3),"")</f>
        <v>Jesus Medina</v>
      </c>
      <c r="S408" s="1" t="str">
        <f>IF(ISNUMBER(FIND(VLOOKUP(A408,'Source Code Mapping'!$A$2:$B$10003,1),A408)),VLOOKUP(A408,'Source Code Mapping'!$A$2:$B$10003,2),"")</f>
        <v>safe/catmerge/host/Tcd/Driver/config.cpp</v>
      </c>
    </row>
    <row r="409" spans="1:19">
      <c r="A409" s="5" t="s">
        <v>1149</v>
      </c>
      <c r="B409" s="5" t="s">
        <v>24</v>
      </c>
      <c r="C409" s="5" t="s">
        <v>35</v>
      </c>
      <c r="D409" s="5" t="s">
        <v>1110</v>
      </c>
      <c r="E409" s="5" t="s">
        <v>1150</v>
      </c>
      <c r="F409" s="5" t="s">
        <v>1134</v>
      </c>
      <c r="G409" s="5">
        <v>5</v>
      </c>
      <c r="H409" s="5" t="s">
        <v>27</v>
      </c>
      <c r="I409" s="5">
        <v>-1</v>
      </c>
      <c r="J409" s="5"/>
      <c r="K409" s="5">
        <v>1</v>
      </c>
      <c r="L409" s="4" t="str">
        <f>VLOOKUP(IF(ISBLANK(J409),C409,LEFT(J409,IFERROR(FIND("_",LEFT(J409,4)),1)-1)),{"","fact";"c","reset";"tc","reset";"ec","reset";"tec","fact";"c32","rate";"c64","rate";"cmpd","";"ec32","diff";"ec64","diff";"f","fact";"family","";"n","raw";"s",""},2,FALSE)</f>
        <v>rate</v>
      </c>
      <c r="M409" s="4" t="str">
        <f t="shared" si="24"/>
        <v/>
      </c>
      <c r="N409" s="5" t="str">
        <f t="shared" si="25"/>
        <v/>
      </c>
      <c r="O409" s="5" t="str">
        <f t="shared" si="26"/>
        <v/>
      </c>
      <c r="P409" s="5" t="str">
        <f t="shared" si="27"/>
        <v/>
      </c>
      <c r="Q409" s="20" t="str">
        <f>IF(ISNUMBER(FIND(VLOOKUP(A409,'CA Mapping'!$A$3:$C$10000,1),A409)),VLOOKUP(A409,'CA Mapping'!$A$3:$C$10000,2),"")</f>
        <v>SLICs &amp; Protocols</v>
      </c>
      <c r="R409" s="20" t="str">
        <f>IF(ISNUMBER(FIND(VLOOKUP(A409,'CA Mapping'!$A$3:$C$10000,1),A409)),VLOOKUP(A409,'CA Mapping'!$A$3:$C$10000,3),"")</f>
        <v>Jesus Medina</v>
      </c>
      <c r="S409" s="1" t="str">
        <f>IF(ISNUMBER(FIND(VLOOKUP(A409,'Source Code Mapping'!$A$2:$B$10003,1),A409)),VLOOKUP(A409,'Source Code Mapping'!$A$2:$B$10003,2),"")</f>
        <v>safe/catmerge/host/Tcd/Driver/config.cpp</v>
      </c>
    </row>
    <row r="410" spans="1:19">
      <c r="A410" s="5" t="s">
        <v>1151</v>
      </c>
      <c r="B410" s="5" t="s">
        <v>24</v>
      </c>
      <c r="C410" s="5" t="s">
        <v>30</v>
      </c>
      <c r="D410" s="5" t="s">
        <v>1152</v>
      </c>
      <c r="E410" s="5" t="s">
        <v>1153</v>
      </c>
      <c r="F410" s="5"/>
      <c r="G410" s="5">
        <v>32</v>
      </c>
      <c r="H410" s="5" t="s">
        <v>27</v>
      </c>
      <c r="I410" s="5">
        <v>-1</v>
      </c>
      <c r="J410" s="5"/>
      <c r="K410" s="5">
        <v>1</v>
      </c>
      <c r="L410" s="4" t="str">
        <f>VLOOKUP(IF(ISBLANK(J410),C410,LEFT(J410,IFERROR(FIND("_",LEFT(J410,4)),1)-1)),{"","fact";"c","reset";"tc","reset";"ec","reset";"tec","fact";"c32","rate";"c64","rate";"cmpd","";"ec32","diff";"ec64","diff";"f","fact";"family","";"n","raw";"s",""},2,FALSE)</f>
        <v/>
      </c>
      <c r="M410" s="4" t="str">
        <f t="shared" si="24"/>
        <v/>
      </c>
      <c r="N410" s="5" t="str">
        <f t="shared" si="25"/>
        <v/>
      </c>
      <c r="O410" s="5" t="str">
        <f t="shared" si="26"/>
        <v/>
      </c>
      <c r="P410" s="5" t="str">
        <f t="shared" si="27"/>
        <v/>
      </c>
      <c r="Q410" s="20" t="str">
        <f>IF(ISNUMBER(FIND(VLOOKUP(A410,'CA Mapping'!$A$3:$C$10000,1),A410)),VLOOKUP(A410,'CA Mapping'!$A$3:$C$10000,2),"")</f>
        <v>SLICs &amp; Protocols</v>
      </c>
      <c r="R410" s="20" t="str">
        <f>IF(ISNUMBER(FIND(VLOOKUP(A410,'CA Mapping'!$A$3:$C$10000,1),A410)),VLOOKUP(A410,'CA Mapping'!$A$3:$C$10000,3),"")</f>
        <v>Rich Luongo</v>
      </c>
      <c r="S410" s="1" t="str">
        <f>IF(ISNUMBER(FIND(VLOOKUP(A410,'Source Code Mapping'!$A$2:$B$10003,1),A410)),VLOOKUP(A410,'Source Code Mapping'!$A$2:$B$10003,2),"")</f>
        <v>safe/catmerge/miniport/cpd/osw/fc_stat.c</v>
      </c>
    </row>
    <row r="411" spans="1:19">
      <c r="A411" s="5" t="s">
        <v>1154</v>
      </c>
      <c r="B411" s="5" t="s">
        <v>24</v>
      </c>
      <c r="C411" s="5" t="s">
        <v>455</v>
      </c>
      <c r="D411" s="5" t="s">
        <v>1155</v>
      </c>
      <c r="E411" s="5" t="s">
        <v>1156</v>
      </c>
      <c r="F411" s="5" t="s">
        <v>371</v>
      </c>
      <c r="G411" s="5">
        <v>10</v>
      </c>
      <c r="H411" s="5" t="s">
        <v>27</v>
      </c>
      <c r="I411" s="5"/>
      <c r="J411" s="5" t="s">
        <v>459</v>
      </c>
      <c r="K411" s="5">
        <v>1024</v>
      </c>
      <c r="L411" s="4" t="str">
        <f>VLOOKUP(IF(ISBLANK(J411),C411,LEFT(J411,IFERROR(FIND("_",LEFT(J411,4)),1)-1)),{"","fact";"c","reset";"tc","reset";"ec","reset";"tec","fact";"c32","rate";"c64","rate";"cmpd","";"ec32","diff";"ec64","diff";"f","fact";"family","";"n","raw";"s",""},2,FALSE)</f>
        <v>fact</v>
      </c>
      <c r="M411" s="4" t="str">
        <f t="shared" si="24"/>
        <v>readBytes / reads</v>
      </c>
      <c r="N411" s="5" t="str">
        <f t="shared" si="25"/>
        <v>div</v>
      </c>
      <c r="O411" s="5" t="str">
        <f t="shared" si="26"/>
        <v>readBytes</v>
      </c>
      <c r="P411" s="5" t="str">
        <f t="shared" si="27"/>
        <v>reads</v>
      </c>
      <c r="Q411" s="20" t="str">
        <f>IF(ISNUMBER(FIND(VLOOKUP(A411,'CA Mapping'!$A$3:$C$10000,1),A411)),VLOOKUP(A411,'CA Mapping'!$A$3:$C$10000,2),"")</f>
        <v>SLICs &amp; Protocols</v>
      </c>
      <c r="R411" s="20" t="str">
        <f>IF(ISNUMBER(FIND(VLOOKUP(A411,'CA Mapping'!$A$3:$C$10000,1),A411)),VLOOKUP(A411,'CA Mapping'!$A$3:$C$10000,3),"")</f>
        <v>Rich Luongo</v>
      </c>
      <c r="S411" s="1" t="str">
        <f>IF(ISNUMBER(FIND(VLOOKUP(A411,'Source Code Mapping'!$A$2:$B$10003,1),A411)),VLOOKUP(A411,'Source Code Mapping'!$A$2:$B$10003,2),"")</f>
        <v>safe/catmerge/miniport/cpd/osw/fc_stat.c</v>
      </c>
    </row>
    <row r="412" spans="1:19">
      <c r="A412" s="5" t="s">
        <v>1157</v>
      </c>
      <c r="B412" s="5" t="s">
        <v>24</v>
      </c>
      <c r="C412" s="5" t="s">
        <v>35</v>
      </c>
      <c r="D412" s="5" t="s">
        <v>1055</v>
      </c>
      <c r="E412" s="5" t="s">
        <v>1158</v>
      </c>
      <c r="F412" s="5" t="s">
        <v>371</v>
      </c>
      <c r="G412" s="5">
        <v>7</v>
      </c>
      <c r="H412" s="5" t="s">
        <v>27</v>
      </c>
      <c r="I412" s="5">
        <v>-1</v>
      </c>
      <c r="J412" s="5"/>
      <c r="K412" s="5">
        <v>1024</v>
      </c>
      <c r="L412" s="4" t="str">
        <f>VLOOKUP(IF(ISBLANK(J412),C412,LEFT(J412,IFERROR(FIND("_",LEFT(J412,4)),1)-1)),{"","fact";"c","reset";"tc","reset";"ec","reset";"tec","fact";"c32","rate";"c64","rate";"cmpd","";"ec32","diff";"ec64","diff";"f","fact";"family","";"n","raw";"s",""},2,FALSE)</f>
        <v>rate</v>
      </c>
      <c r="M412" s="4" t="str">
        <f t="shared" si="24"/>
        <v/>
      </c>
      <c r="N412" s="5" t="str">
        <f t="shared" si="25"/>
        <v/>
      </c>
      <c r="O412" s="5" t="str">
        <f t="shared" si="26"/>
        <v/>
      </c>
      <c r="P412" s="5" t="str">
        <f t="shared" si="27"/>
        <v/>
      </c>
      <c r="Q412" s="20" t="str">
        <f>IF(ISNUMBER(FIND(VLOOKUP(A412,'CA Mapping'!$A$3:$C$10000,1),A412)),VLOOKUP(A412,'CA Mapping'!$A$3:$C$10000,2),"")</f>
        <v>SLICs &amp; Protocols</v>
      </c>
      <c r="R412" s="20" t="str">
        <f>IF(ISNUMBER(FIND(VLOOKUP(A412,'CA Mapping'!$A$3:$C$10000,1),A412)),VLOOKUP(A412,'CA Mapping'!$A$3:$C$10000,3),"")</f>
        <v>Rich Luongo</v>
      </c>
      <c r="S412" s="1" t="str">
        <f>IF(ISNUMBER(FIND(VLOOKUP(A412,'Source Code Mapping'!$A$2:$B$10003,1),A412)),VLOOKUP(A412,'Source Code Mapping'!$A$2:$B$10003,2),"")</f>
        <v>safe/catmerge/miniport/cpd/osw/fc_stat.c</v>
      </c>
    </row>
    <row r="413" spans="1:19">
      <c r="A413" s="5" t="s">
        <v>1159</v>
      </c>
      <c r="B413" s="5" t="s">
        <v>24</v>
      </c>
      <c r="C413" s="5" t="s">
        <v>35</v>
      </c>
      <c r="D413" s="5" t="s">
        <v>1160</v>
      </c>
      <c r="E413" s="5" t="s">
        <v>1161</v>
      </c>
      <c r="F413" s="5"/>
      <c r="G413" s="5">
        <v>7</v>
      </c>
      <c r="H413" s="5" t="s">
        <v>27</v>
      </c>
      <c r="I413" s="5">
        <v>-1</v>
      </c>
      <c r="J413" s="5"/>
      <c r="K413" s="5">
        <v>1</v>
      </c>
      <c r="L413" s="4" t="str">
        <f>VLOOKUP(IF(ISBLANK(J413),C413,LEFT(J413,IFERROR(FIND("_",LEFT(J413,4)),1)-1)),{"","fact";"c","reset";"tc","reset";"ec","reset";"tec","fact";"c32","rate";"c64","rate";"cmpd","";"ec32","diff";"ec64","diff";"f","fact";"family","";"n","raw";"s",""},2,FALSE)</f>
        <v>rate</v>
      </c>
      <c r="M413" s="4" t="str">
        <f t="shared" si="24"/>
        <v/>
      </c>
      <c r="N413" s="5" t="str">
        <f t="shared" si="25"/>
        <v/>
      </c>
      <c r="O413" s="5" t="str">
        <f t="shared" si="26"/>
        <v/>
      </c>
      <c r="P413" s="5" t="str">
        <f t="shared" si="27"/>
        <v/>
      </c>
      <c r="Q413" s="20" t="str">
        <f>IF(ISNUMBER(FIND(VLOOKUP(A413,'CA Mapping'!$A$3:$C$10000,1),A413)),VLOOKUP(A413,'CA Mapping'!$A$3:$C$10000,2),"")</f>
        <v>SLICs &amp; Protocols</v>
      </c>
      <c r="R413" s="20" t="str">
        <f>IF(ISNUMBER(FIND(VLOOKUP(A413,'CA Mapping'!$A$3:$C$10000,1),A413)),VLOOKUP(A413,'CA Mapping'!$A$3:$C$10000,3),"")</f>
        <v>Rich Luongo</v>
      </c>
      <c r="S413" s="1" t="str">
        <f>IF(ISNUMBER(FIND(VLOOKUP(A413,'Source Code Mapping'!$A$2:$B$10003,1),A413)),VLOOKUP(A413,'Source Code Mapping'!$A$2:$B$10003,2),"")</f>
        <v>safe/catmerge/miniport/cpd/osw/fc_stat.c</v>
      </c>
    </row>
    <row r="414" spans="1:19">
      <c r="A414" s="5" t="s">
        <v>1162</v>
      </c>
      <c r="B414" s="5" t="s">
        <v>24</v>
      </c>
      <c r="C414" s="5" t="s">
        <v>35</v>
      </c>
      <c r="D414" s="5" t="s">
        <v>1136</v>
      </c>
      <c r="E414" s="5" t="s">
        <v>1163</v>
      </c>
      <c r="F414" s="5" t="s">
        <v>371</v>
      </c>
      <c r="G414" s="5">
        <v>7</v>
      </c>
      <c r="H414" s="5" t="s">
        <v>27</v>
      </c>
      <c r="I414" s="5">
        <v>-1</v>
      </c>
      <c r="J414" s="5"/>
      <c r="K414" s="5">
        <v>1024</v>
      </c>
      <c r="L414" s="4" t="str">
        <f>VLOOKUP(IF(ISBLANK(J414),C414,LEFT(J414,IFERROR(FIND("_",LEFT(J414,4)),1)-1)),{"","fact";"c","reset";"tc","reset";"ec","reset";"tec","fact";"c32","rate";"c64","rate";"cmpd","";"ec32","diff";"ec64","diff";"f","fact";"family","";"n","raw";"s",""},2,FALSE)</f>
        <v>rate</v>
      </c>
      <c r="M414" s="4" t="str">
        <f t="shared" si="24"/>
        <v/>
      </c>
      <c r="N414" s="5" t="str">
        <f t="shared" si="25"/>
        <v/>
      </c>
      <c r="O414" s="5" t="str">
        <f t="shared" si="26"/>
        <v/>
      </c>
      <c r="P414" s="5" t="str">
        <f t="shared" si="27"/>
        <v/>
      </c>
      <c r="Q414" s="20" t="str">
        <f>IF(ISNUMBER(FIND(VLOOKUP(A414,'CA Mapping'!$A$3:$C$10000,1),A414)),VLOOKUP(A414,'CA Mapping'!$A$3:$C$10000,2),"")</f>
        <v>SLICs &amp; Protocols</v>
      </c>
      <c r="R414" s="20" t="str">
        <f>IF(ISNUMBER(FIND(VLOOKUP(A414,'CA Mapping'!$A$3:$C$10000,1),A414)),VLOOKUP(A414,'CA Mapping'!$A$3:$C$10000,3),"")</f>
        <v>Rich Luongo</v>
      </c>
      <c r="S414" s="1" t="str">
        <f>IF(ISNUMBER(FIND(VLOOKUP(A414,'Source Code Mapping'!$A$2:$B$10003,1),A414)),VLOOKUP(A414,'Source Code Mapping'!$A$2:$B$10003,2),"")</f>
        <v>safe/catmerge/miniport/cpd/osw/fc_stat.c</v>
      </c>
    </row>
    <row r="415" spans="1:19">
      <c r="A415" s="5" t="s">
        <v>1164</v>
      </c>
      <c r="B415" s="5" t="s">
        <v>24</v>
      </c>
      <c r="C415" s="5" t="s">
        <v>35</v>
      </c>
      <c r="D415" s="5" t="s">
        <v>1165</v>
      </c>
      <c r="E415" s="5" t="s">
        <v>1166</v>
      </c>
      <c r="F415" s="5"/>
      <c r="G415" s="5">
        <v>7</v>
      </c>
      <c r="H415" s="5" t="s">
        <v>27</v>
      </c>
      <c r="I415" s="5">
        <v>-1</v>
      </c>
      <c r="J415" s="5"/>
      <c r="K415" s="5">
        <v>1</v>
      </c>
      <c r="L415" s="4" t="str">
        <f>VLOOKUP(IF(ISBLANK(J415),C415,LEFT(J415,IFERROR(FIND("_",LEFT(J415,4)),1)-1)),{"","fact";"c","reset";"tc","reset";"ec","reset";"tec","fact";"c32","rate";"c64","rate";"cmpd","";"ec32","diff";"ec64","diff";"f","fact";"family","";"n","raw";"s",""},2,FALSE)</f>
        <v>rate</v>
      </c>
      <c r="M415" s="4" t="str">
        <f t="shared" si="24"/>
        <v/>
      </c>
      <c r="N415" s="5" t="str">
        <f t="shared" si="25"/>
        <v/>
      </c>
      <c r="O415" s="5" t="str">
        <f t="shared" si="26"/>
        <v/>
      </c>
      <c r="P415" s="5" t="str">
        <f t="shared" si="27"/>
        <v/>
      </c>
      <c r="Q415" s="20" t="str">
        <f>IF(ISNUMBER(FIND(VLOOKUP(A415,'CA Mapping'!$A$3:$C$10000,1),A415)),VLOOKUP(A415,'CA Mapping'!$A$3:$C$10000,2),"")</f>
        <v>SLICs &amp; Protocols</v>
      </c>
      <c r="R415" s="20" t="str">
        <f>IF(ISNUMBER(FIND(VLOOKUP(A415,'CA Mapping'!$A$3:$C$10000,1),A415)),VLOOKUP(A415,'CA Mapping'!$A$3:$C$10000,3),"")</f>
        <v>Rich Luongo</v>
      </c>
      <c r="S415" s="1" t="str">
        <f>IF(ISNUMBER(FIND(VLOOKUP(A415,'Source Code Mapping'!$A$2:$B$10003,1),A415)),VLOOKUP(A415,'Source Code Mapping'!$A$2:$B$10003,2),"")</f>
        <v>safe/catmerge/miniport/cpd/osw/fc_stat.c</v>
      </c>
    </row>
    <row r="416" spans="1:19">
      <c r="A416" s="5" t="s">
        <v>1167</v>
      </c>
      <c r="B416" s="5" t="s">
        <v>24</v>
      </c>
      <c r="C416" s="5" t="s">
        <v>221</v>
      </c>
      <c r="D416" s="5" t="s">
        <v>1168</v>
      </c>
      <c r="E416" s="5" t="s">
        <v>1168</v>
      </c>
      <c r="F416" s="5"/>
      <c r="G416" s="5">
        <v>7</v>
      </c>
      <c r="H416" s="5" t="s">
        <v>27</v>
      </c>
      <c r="I416" s="5">
        <v>-1</v>
      </c>
      <c r="J416" s="5"/>
      <c r="K416" s="5">
        <v>1</v>
      </c>
      <c r="L416" s="4" t="str">
        <f>VLOOKUP(IF(ISBLANK(J416),C416,LEFT(J416,IFERROR(FIND("_",LEFT(J416,4)),1)-1)),{"","fact";"c","reset";"tc","reset";"ec","reset";"tec","fact";"c32","rate";"c64","rate";"cmpd","";"ec32","diff";"ec64","diff";"f","fact";"family","";"n","raw";"s",""},2,FALSE)</f>
        <v>diff</v>
      </c>
      <c r="M416" s="4" t="str">
        <f t="shared" si="24"/>
        <v/>
      </c>
      <c r="N416" s="5" t="str">
        <f t="shared" si="25"/>
        <v/>
      </c>
      <c r="O416" s="5" t="str">
        <f t="shared" si="26"/>
        <v/>
      </c>
      <c r="P416" s="5" t="str">
        <f t="shared" si="27"/>
        <v/>
      </c>
      <c r="Q416" s="20" t="str">
        <f>IF(ISNUMBER(FIND(VLOOKUP(A416,'CA Mapping'!$A$3:$C$10000,1),A416)),VLOOKUP(A416,'CA Mapping'!$A$3:$C$10000,2),"")</f>
        <v>SLICs &amp; Protocols</v>
      </c>
      <c r="R416" s="20" t="str">
        <f>IF(ISNUMBER(FIND(VLOOKUP(A416,'CA Mapping'!$A$3:$C$10000,1),A416)),VLOOKUP(A416,'CA Mapping'!$A$3:$C$10000,3),"")</f>
        <v>Rich Luongo</v>
      </c>
      <c r="S416" s="1" t="str">
        <f>IF(ISNUMBER(FIND(VLOOKUP(A416,'Source Code Mapping'!$A$2:$B$10003,1),A416)),VLOOKUP(A416,'Source Code Mapping'!$A$2:$B$10003,2),"")</f>
        <v>safe/catmerge/miniport/cpd/osw/fc_stat.c</v>
      </c>
    </row>
    <row r="417" spans="1:19">
      <c r="A417" s="5" t="s">
        <v>1169</v>
      </c>
      <c r="B417" s="5" t="s">
        <v>24</v>
      </c>
      <c r="C417" s="5" t="s">
        <v>455</v>
      </c>
      <c r="D417" s="5" t="s">
        <v>1170</v>
      </c>
      <c r="E417" s="5" t="s">
        <v>1171</v>
      </c>
      <c r="F417" s="5" t="s">
        <v>371</v>
      </c>
      <c r="G417" s="5">
        <v>10</v>
      </c>
      <c r="H417" s="5" t="s">
        <v>27</v>
      </c>
      <c r="I417" s="5"/>
      <c r="J417" s="5" t="s">
        <v>471</v>
      </c>
      <c r="K417" s="5">
        <v>1024</v>
      </c>
      <c r="L417" s="4" t="str">
        <f>VLOOKUP(IF(ISBLANK(J417),C417,LEFT(J417,IFERROR(FIND("_",LEFT(J417,4)),1)-1)),{"","fact";"c","reset";"tc","reset";"ec","reset";"tec","fact";"c32","rate";"c64","rate";"cmpd","";"ec32","diff";"ec64","diff";"f","fact";"family","";"n","raw";"s",""},2,FALSE)</f>
        <v>fact</v>
      </c>
      <c r="M417" s="4" t="str">
        <f t="shared" si="24"/>
        <v>writeBytes / writes</v>
      </c>
      <c r="N417" s="5" t="str">
        <f t="shared" si="25"/>
        <v>div</v>
      </c>
      <c r="O417" s="5" t="str">
        <f t="shared" si="26"/>
        <v>writeBytes</v>
      </c>
      <c r="P417" s="5" t="str">
        <f t="shared" si="27"/>
        <v>writes</v>
      </c>
      <c r="Q417" s="20" t="str">
        <f>IF(ISNUMBER(FIND(VLOOKUP(A417,'CA Mapping'!$A$3:$C$10000,1),A417)),VLOOKUP(A417,'CA Mapping'!$A$3:$C$10000,2),"")</f>
        <v>SLICs &amp; Protocols</v>
      </c>
      <c r="R417" s="20" t="str">
        <f>IF(ISNUMBER(FIND(VLOOKUP(A417,'CA Mapping'!$A$3:$C$10000,1),A417)),VLOOKUP(A417,'CA Mapping'!$A$3:$C$10000,3),"")</f>
        <v>Rich Luongo</v>
      </c>
      <c r="S417" s="1" t="str">
        <f>IF(ISNUMBER(FIND(VLOOKUP(A417,'Source Code Mapping'!$A$2:$B$10003,1),A417)),VLOOKUP(A417,'Source Code Mapping'!$A$2:$B$10003,2),"")</f>
        <v>safe/catmerge/miniport/cpd/osw/fc_stat.c</v>
      </c>
    </row>
    <row r="418" spans="1:19">
      <c r="A418" s="5" t="s">
        <v>1172</v>
      </c>
      <c r="B418" s="5" t="s">
        <v>24</v>
      </c>
      <c r="C418" s="5" t="s">
        <v>35</v>
      </c>
      <c r="D418" s="5" t="s">
        <v>1173</v>
      </c>
      <c r="E418" s="5" t="s">
        <v>1174</v>
      </c>
      <c r="F418" s="5" t="s">
        <v>371</v>
      </c>
      <c r="G418" s="5">
        <v>7</v>
      </c>
      <c r="H418" s="5" t="s">
        <v>27</v>
      </c>
      <c r="I418" s="5">
        <v>-1</v>
      </c>
      <c r="J418" s="5"/>
      <c r="K418" s="5">
        <v>1024</v>
      </c>
      <c r="L418" s="4" t="str">
        <f>VLOOKUP(IF(ISBLANK(J418),C418,LEFT(J418,IFERROR(FIND("_",LEFT(J418,4)),1)-1)),{"","fact";"c","reset";"tc","reset";"ec","reset";"tec","fact";"c32","rate";"c64","rate";"cmpd","";"ec32","diff";"ec64","diff";"f","fact";"family","";"n","raw";"s",""},2,FALSE)</f>
        <v>rate</v>
      </c>
      <c r="M418" s="4" t="str">
        <f t="shared" si="24"/>
        <v/>
      </c>
      <c r="N418" s="5" t="str">
        <f t="shared" si="25"/>
        <v/>
      </c>
      <c r="O418" s="5" t="str">
        <f t="shared" si="26"/>
        <v/>
      </c>
      <c r="P418" s="5" t="str">
        <f t="shared" si="27"/>
        <v/>
      </c>
      <c r="Q418" s="20" t="str">
        <f>IF(ISNUMBER(FIND(VLOOKUP(A418,'CA Mapping'!$A$3:$C$10000,1),A418)),VLOOKUP(A418,'CA Mapping'!$A$3:$C$10000,2),"")</f>
        <v>SLICs &amp; Protocols</v>
      </c>
      <c r="R418" s="20" t="str">
        <f>IF(ISNUMBER(FIND(VLOOKUP(A418,'CA Mapping'!$A$3:$C$10000,1),A418)),VLOOKUP(A418,'CA Mapping'!$A$3:$C$10000,3),"")</f>
        <v>Rich Luongo</v>
      </c>
      <c r="S418" s="1" t="str">
        <f>IF(ISNUMBER(FIND(VLOOKUP(A418,'Source Code Mapping'!$A$2:$B$10003,1),A418)),VLOOKUP(A418,'Source Code Mapping'!$A$2:$B$10003,2),"")</f>
        <v>safe/catmerge/miniport/cpd/osw/fc_stat.c</v>
      </c>
    </row>
    <row r="419" spans="1:19">
      <c r="A419" s="5" t="s">
        <v>1175</v>
      </c>
      <c r="B419" s="5" t="s">
        <v>24</v>
      </c>
      <c r="C419" s="5" t="s">
        <v>35</v>
      </c>
      <c r="D419" s="5" t="s">
        <v>1176</v>
      </c>
      <c r="E419" s="5" t="s">
        <v>1177</v>
      </c>
      <c r="F419" s="5"/>
      <c r="G419" s="5">
        <v>7</v>
      </c>
      <c r="H419" s="5" t="s">
        <v>27</v>
      </c>
      <c r="I419" s="5">
        <v>-1</v>
      </c>
      <c r="J419" s="5"/>
      <c r="K419" s="5">
        <v>1</v>
      </c>
      <c r="L419" s="4" t="str">
        <f>VLOOKUP(IF(ISBLANK(J419),C419,LEFT(J419,IFERROR(FIND("_",LEFT(J419,4)),1)-1)),{"","fact";"c","reset";"tc","reset";"ec","reset";"tec","fact";"c32","rate";"c64","rate";"cmpd","";"ec32","diff";"ec64","diff";"f","fact";"family","";"n","raw";"s",""},2,FALSE)</f>
        <v>rate</v>
      </c>
      <c r="M419" s="4" t="str">
        <f t="shared" si="24"/>
        <v/>
      </c>
      <c r="N419" s="5" t="str">
        <f t="shared" si="25"/>
        <v/>
      </c>
      <c r="O419" s="5" t="str">
        <f t="shared" si="26"/>
        <v/>
      </c>
      <c r="P419" s="5" t="str">
        <f t="shared" si="27"/>
        <v/>
      </c>
      <c r="Q419" s="20" t="str">
        <f>IF(ISNUMBER(FIND(VLOOKUP(A419,'CA Mapping'!$A$3:$C$10000,1),A419)),VLOOKUP(A419,'CA Mapping'!$A$3:$C$10000,2),"")</f>
        <v>SLICs &amp; Protocols</v>
      </c>
      <c r="R419" s="20" t="str">
        <f>IF(ISNUMBER(FIND(VLOOKUP(A419,'CA Mapping'!$A$3:$C$10000,1),A419)),VLOOKUP(A419,'CA Mapping'!$A$3:$C$10000,3),"")</f>
        <v>Rich Luongo</v>
      </c>
      <c r="S419" s="1" t="str">
        <f>IF(ISNUMBER(FIND(VLOOKUP(A419,'Source Code Mapping'!$A$2:$B$10003,1),A419)),VLOOKUP(A419,'Source Code Mapping'!$A$2:$B$10003,2),"")</f>
        <v>safe/catmerge/miniport/cpd/osw/fc_stat.c</v>
      </c>
    </row>
    <row r="420" spans="1:19">
      <c r="A420" s="5" t="s">
        <v>1178</v>
      </c>
      <c r="B420" s="5" t="s">
        <v>29</v>
      </c>
      <c r="C420" s="5" t="s">
        <v>30</v>
      </c>
      <c r="D420" s="5" t="s">
        <v>1179</v>
      </c>
      <c r="E420" s="5" t="s">
        <v>1180</v>
      </c>
      <c r="F420" s="5"/>
      <c r="G420" s="5">
        <v>32</v>
      </c>
      <c r="H420" s="5" t="s">
        <v>27</v>
      </c>
      <c r="I420" s="5">
        <v>-1</v>
      </c>
      <c r="J420" s="5"/>
      <c r="K420" s="5">
        <v>1</v>
      </c>
      <c r="L420" s="4" t="str">
        <f>VLOOKUP(IF(ISBLANK(J420),C420,LEFT(J420,IFERROR(FIND("_",LEFT(J420,4)),1)-1)),{"","fact";"c","reset";"tc","reset";"ec","reset";"tec","fact";"c32","rate";"c64","rate";"cmpd","";"ec32","diff";"ec64","diff";"f","fact";"family","";"n","raw";"s",""},2,FALSE)</f>
        <v/>
      </c>
      <c r="M420" s="4" t="str">
        <f t="shared" si="24"/>
        <v/>
      </c>
      <c r="N420" s="5" t="str">
        <f t="shared" si="25"/>
        <v/>
      </c>
      <c r="O420" s="5" t="str">
        <f t="shared" si="26"/>
        <v/>
      </c>
      <c r="P420" s="5" t="str">
        <f t="shared" si="27"/>
        <v/>
      </c>
      <c r="Q420" s="20" t="str">
        <f>IF(ISNUMBER(FIND(VLOOKUP(A420,'CA Mapping'!$A$3:$C$10000,1),A420)),VLOOKUP(A420,'CA Mapping'!$A$3:$C$10000,2),"")</f>
        <v>SLICs &amp; Protocols</v>
      </c>
      <c r="R420" s="20" t="str">
        <f>IF(ISNUMBER(FIND(VLOOKUP(A420,'CA Mapping'!$A$3:$C$10000,1),A420)),VLOOKUP(A420,'CA Mapping'!$A$3:$C$10000,3),"")</f>
        <v>Rich Luongo</v>
      </c>
      <c r="S420" s="1" t="str">
        <f>IF(ISNUMBER(FIND(VLOOKUP(A420,'Source Code Mapping'!$A$2:$B$10003,1),A420)),VLOOKUP(A420,'Source Code Mapping'!$A$2:$B$10003,2),"")</f>
        <v>safe/catmerge/miniport/cpd/osw/fc_stat.c</v>
      </c>
    </row>
    <row r="421" spans="1:19">
      <c r="A421" s="5" t="s">
        <v>1181</v>
      </c>
      <c r="B421" s="5" t="s">
        <v>29</v>
      </c>
      <c r="C421" s="5" t="s">
        <v>1182</v>
      </c>
      <c r="D421" s="5" t="s">
        <v>1183</v>
      </c>
      <c r="E421" s="5" t="s">
        <v>1184</v>
      </c>
      <c r="F421" s="5"/>
      <c r="G421" s="5">
        <v>7</v>
      </c>
      <c r="H421" s="5" t="s">
        <v>27</v>
      </c>
      <c r="I421" s="5">
        <v>-1</v>
      </c>
      <c r="J421" s="5"/>
      <c r="K421" s="5">
        <v>1</v>
      </c>
      <c r="L421" s="4" t="str">
        <f>VLOOKUP(IF(ISBLANK(J421),C421,LEFT(J421,IFERROR(FIND("_",LEFT(J421,4)),1)-1)),{"","fact";"c","reset";"tc","reset";"ec","reset";"tec","fact";"c32","rate";"c64","rate";"cmpd","";"ec32","diff";"ec64","diff";"f","fact";"family","";"n","raw";"s",""},2,FALSE)</f>
        <v>diff</v>
      </c>
      <c r="M421" s="4" t="str">
        <f t="shared" si="24"/>
        <v/>
      </c>
      <c r="N421" s="5" t="str">
        <f t="shared" si="25"/>
        <v/>
      </c>
      <c r="O421" s="5" t="str">
        <f t="shared" si="26"/>
        <v/>
      </c>
      <c r="P421" s="5" t="str">
        <f t="shared" si="27"/>
        <v/>
      </c>
      <c r="Q421" s="20" t="str">
        <f>IF(ISNUMBER(FIND(VLOOKUP(A421,'CA Mapping'!$A$3:$C$10000,1),A421)),VLOOKUP(A421,'CA Mapping'!$A$3:$C$10000,2),"")</f>
        <v>SLICs &amp; Protocols</v>
      </c>
      <c r="R421" s="20" t="str">
        <f>IF(ISNUMBER(FIND(VLOOKUP(A421,'CA Mapping'!$A$3:$C$10000,1),A421)),VLOOKUP(A421,'CA Mapping'!$A$3:$C$10000,3),"")</f>
        <v>Rich Luongo</v>
      </c>
      <c r="S421" s="1" t="str">
        <f>IF(ISNUMBER(FIND(VLOOKUP(A421,'Source Code Mapping'!$A$2:$B$10003,1),A421)),VLOOKUP(A421,'Source Code Mapping'!$A$2:$B$10003,2),"")</f>
        <v>safe/catmerge/miniport/cpd/osw/fc_stat.c</v>
      </c>
    </row>
    <row r="422" spans="1:19">
      <c r="A422" s="5" t="s">
        <v>1185</v>
      </c>
      <c r="B422" s="5" t="s">
        <v>29</v>
      </c>
      <c r="C422" s="5" t="s">
        <v>1182</v>
      </c>
      <c r="D422" s="5" t="s">
        <v>1186</v>
      </c>
      <c r="E422" s="5" t="s">
        <v>1187</v>
      </c>
      <c r="F422" s="5"/>
      <c r="G422" s="5">
        <v>7</v>
      </c>
      <c r="H422" s="5" t="s">
        <v>27</v>
      </c>
      <c r="I422" s="5">
        <v>-1</v>
      </c>
      <c r="J422" s="5"/>
      <c r="K422" s="5">
        <v>1</v>
      </c>
      <c r="L422" s="4" t="str">
        <f>VLOOKUP(IF(ISBLANK(J422),C422,LEFT(J422,IFERROR(FIND("_",LEFT(J422,4)),1)-1)),{"","fact";"c","reset";"tc","reset";"ec","reset";"tec","fact";"c32","rate";"c64","rate";"cmpd","";"ec32","diff";"ec64","diff";"f","fact";"family","";"n","raw";"s",""},2,FALSE)</f>
        <v>diff</v>
      </c>
      <c r="M422" s="4" t="str">
        <f t="shared" si="24"/>
        <v/>
      </c>
      <c r="N422" s="5" t="str">
        <f t="shared" si="25"/>
        <v/>
      </c>
      <c r="O422" s="5" t="str">
        <f t="shared" si="26"/>
        <v/>
      </c>
      <c r="P422" s="5" t="str">
        <f t="shared" si="27"/>
        <v/>
      </c>
      <c r="Q422" s="20" t="str">
        <f>IF(ISNUMBER(FIND(VLOOKUP(A422,'CA Mapping'!$A$3:$C$10000,1),A422)),VLOOKUP(A422,'CA Mapping'!$A$3:$C$10000,2),"")</f>
        <v>SLICs &amp; Protocols</v>
      </c>
      <c r="R422" s="20" t="str">
        <f>IF(ISNUMBER(FIND(VLOOKUP(A422,'CA Mapping'!$A$3:$C$10000,1),A422)),VLOOKUP(A422,'CA Mapping'!$A$3:$C$10000,3),"")</f>
        <v>Rich Luongo</v>
      </c>
      <c r="S422" s="1" t="str">
        <f>IF(ISNUMBER(FIND(VLOOKUP(A422,'Source Code Mapping'!$A$2:$B$10003,1),A422)),VLOOKUP(A422,'Source Code Mapping'!$A$2:$B$10003,2),"")</f>
        <v>safe/catmerge/miniport/cpd/osw/fc_stat.c</v>
      </c>
    </row>
    <row r="423" spans="1:19">
      <c r="A423" s="5" t="s">
        <v>1188</v>
      </c>
      <c r="B423" s="5" t="s">
        <v>29</v>
      </c>
      <c r="C423" s="5" t="s">
        <v>1182</v>
      </c>
      <c r="D423" s="5" t="s">
        <v>1189</v>
      </c>
      <c r="E423" s="5" t="s">
        <v>1190</v>
      </c>
      <c r="F423" s="5"/>
      <c r="G423" s="5">
        <v>7</v>
      </c>
      <c r="H423" s="5" t="s">
        <v>27</v>
      </c>
      <c r="I423" s="5">
        <v>-1</v>
      </c>
      <c r="J423" s="5"/>
      <c r="K423" s="5">
        <v>1</v>
      </c>
      <c r="L423" s="4" t="str">
        <f>VLOOKUP(IF(ISBLANK(J423),C423,LEFT(J423,IFERROR(FIND("_",LEFT(J423,4)),1)-1)),{"","fact";"c","reset";"tc","reset";"ec","reset";"tec","fact";"c32","rate";"c64","rate";"cmpd","";"ec32","diff";"ec64","diff";"f","fact";"family","";"n","raw";"s",""},2,FALSE)</f>
        <v>diff</v>
      </c>
      <c r="M423" s="4" t="str">
        <f t="shared" si="24"/>
        <v/>
      </c>
      <c r="N423" s="5" t="str">
        <f t="shared" si="25"/>
        <v/>
      </c>
      <c r="O423" s="5" t="str">
        <f t="shared" si="26"/>
        <v/>
      </c>
      <c r="P423" s="5" t="str">
        <f t="shared" si="27"/>
        <v/>
      </c>
      <c r="Q423" s="20" t="str">
        <f>IF(ISNUMBER(FIND(VLOOKUP(A423,'CA Mapping'!$A$3:$C$10000,1),A423)),VLOOKUP(A423,'CA Mapping'!$A$3:$C$10000,2),"")</f>
        <v>SLICs &amp; Protocols</v>
      </c>
      <c r="R423" s="20" t="str">
        <f>IF(ISNUMBER(FIND(VLOOKUP(A423,'CA Mapping'!$A$3:$C$10000,1),A423)),VLOOKUP(A423,'CA Mapping'!$A$3:$C$10000,3),"")</f>
        <v>Rich Luongo</v>
      </c>
      <c r="S423" s="1" t="str">
        <f>IF(ISNUMBER(FIND(VLOOKUP(A423,'Source Code Mapping'!$A$2:$B$10003,1),A423)),VLOOKUP(A423,'Source Code Mapping'!$A$2:$B$10003,2),"")</f>
        <v>safe/catmerge/miniport/cpd/osw/fc_stat.c</v>
      </c>
    </row>
    <row r="424" spans="1:19">
      <c r="A424" s="5" t="s">
        <v>1191</v>
      </c>
      <c r="B424" s="5" t="s">
        <v>29</v>
      </c>
      <c r="C424" s="5" t="s">
        <v>1182</v>
      </c>
      <c r="D424" s="5" t="s">
        <v>1192</v>
      </c>
      <c r="E424" s="5" t="s">
        <v>1193</v>
      </c>
      <c r="F424" s="5"/>
      <c r="G424" s="5">
        <v>7</v>
      </c>
      <c r="H424" s="5" t="s">
        <v>27</v>
      </c>
      <c r="I424" s="5">
        <v>-1</v>
      </c>
      <c r="J424" s="5"/>
      <c r="K424" s="5">
        <v>1</v>
      </c>
      <c r="L424" s="4" t="str">
        <f>VLOOKUP(IF(ISBLANK(J424),C424,LEFT(J424,IFERROR(FIND("_",LEFT(J424,4)),1)-1)),{"","fact";"c","reset";"tc","reset";"ec","reset";"tec","fact";"c32","rate";"c64","rate";"cmpd","";"ec32","diff";"ec64","diff";"f","fact";"family","";"n","raw";"s",""},2,FALSE)</f>
        <v>diff</v>
      </c>
      <c r="M424" s="4" t="str">
        <f t="shared" si="24"/>
        <v/>
      </c>
      <c r="N424" s="5" t="str">
        <f t="shared" si="25"/>
        <v/>
      </c>
      <c r="O424" s="5" t="str">
        <f t="shared" si="26"/>
        <v/>
      </c>
      <c r="P424" s="5" t="str">
        <f t="shared" si="27"/>
        <v/>
      </c>
      <c r="Q424" s="20" t="str">
        <f>IF(ISNUMBER(FIND(VLOOKUP(A424,'CA Mapping'!$A$3:$C$10000,1),A424)),VLOOKUP(A424,'CA Mapping'!$A$3:$C$10000,2),"")</f>
        <v>SLICs &amp; Protocols</v>
      </c>
      <c r="R424" s="20" t="str">
        <f>IF(ISNUMBER(FIND(VLOOKUP(A424,'CA Mapping'!$A$3:$C$10000,1),A424)),VLOOKUP(A424,'CA Mapping'!$A$3:$C$10000,3),"")</f>
        <v>Rich Luongo</v>
      </c>
      <c r="S424" s="1" t="str">
        <f>IF(ISNUMBER(FIND(VLOOKUP(A424,'Source Code Mapping'!$A$2:$B$10003,1),A424)),VLOOKUP(A424,'Source Code Mapping'!$A$2:$B$10003,2),"")</f>
        <v>safe/catmerge/miniport/cpd/osw/fc_stat.c</v>
      </c>
    </row>
    <row r="425" spans="1:19">
      <c r="A425" s="5" t="s">
        <v>1194</v>
      </c>
      <c r="B425" s="5" t="s">
        <v>29</v>
      </c>
      <c r="C425" s="5" t="s">
        <v>1182</v>
      </c>
      <c r="D425" s="5" t="s">
        <v>1195</v>
      </c>
      <c r="E425" s="5" t="s">
        <v>1196</v>
      </c>
      <c r="F425" s="5"/>
      <c r="G425" s="5">
        <v>7</v>
      </c>
      <c r="H425" s="5" t="s">
        <v>27</v>
      </c>
      <c r="I425" s="5">
        <v>-1</v>
      </c>
      <c r="J425" s="5"/>
      <c r="K425" s="5">
        <v>1</v>
      </c>
      <c r="L425" s="4" t="str">
        <f>VLOOKUP(IF(ISBLANK(J425),C425,LEFT(J425,IFERROR(FIND("_",LEFT(J425,4)),1)-1)),{"","fact";"c","reset";"tc","reset";"ec","reset";"tec","fact";"c32","rate";"c64","rate";"cmpd","";"ec32","diff";"ec64","diff";"f","fact";"family","";"n","raw";"s",""},2,FALSE)</f>
        <v>diff</v>
      </c>
      <c r="M425" s="4" t="str">
        <f t="shared" si="24"/>
        <v/>
      </c>
      <c r="N425" s="5" t="str">
        <f t="shared" si="25"/>
        <v/>
      </c>
      <c r="O425" s="5" t="str">
        <f t="shared" si="26"/>
        <v/>
      </c>
      <c r="P425" s="5" t="str">
        <f t="shared" si="27"/>
        <v/>
      </c>
      <c r="Q425" s="20" t="str">
        <f>IF(ISNUMBER(FIND(VLOOKUP(A425,'CA Mapping'!$A$3:$C$10000,1),A425)),VLOOKUP(A425,'CA Mapping'!$A$3:$C$10000,2),"")</f>
        <v>SLICs &amp; Protocols</v>
      </c>
      <c r="R425" s="20" t="str">
        <f>IF(ISNUMBER(FIND(VLOOKUP(A425,'CA Mapping'!$A$3:$C$10000,1),A425)),VLOOKUP(A425,'CA Mapping'!$A$3:$C$10000,3),"")</f>
        <v>Rich Luongo</v>
      </c>
      <c r="S425" s="1" t="str">
        <f>IF(ISNUMBER(FIND(VLOOKUP(A425,'Source Code Mapping'!$A$2:$B$10003,1),A425)),VLOOKUP(A425,'Source Code Mapping'!$A$2:$B$10003,2),"")</f>
        <v>safe/catmerge/miniport/cpd/osw/fc_stat.c</v>
      </c>
    </row>
    <row r="426" spans="1:19">
      <c r="A426" s="5" t="s">
        <v>1197</v>
      </c>
      <c r="B426" s="5" t="s">
        <v>29</v>
      </c>
      <c r="C426" s="5" t="s">
        <v>1182</v>
      </c>
      <c r="D426" s="5" t="s">
        <v>1198</v>
      </c>
      <c r="E426" s="5" t="s">
        <v>1199</v>
      </c>
      <c r="F426" s="5"/>
      <c r="G426" s="5">
        <v>7</v>
      </c>
      <c r="H426" s="5" t="s">
        <v>27</v>
      </c>
      <c r="I426" s="5">
        <v>-1</v>
      </c>
      <c r="J426" s="5"/>
      <c r="K426" s="5">
        <v>1</v>
      </c>
      <c r="L426" s="4" t="str">
        <f>VLOOKUP(IF(ISBLANK(J426),C426,LEFT(J426,IFERROR(FIND("_",LEFT(J426,4)),1)-1)),{"","fact";"c","reset";"tc","reset";"ec","reset";"tec","fact";"c32","rate";"c64","rate";"cmpd","";"ec32","diff";"ec64","diff";"f","fact";"family","";"n","raw";"s",""},2,FALSE)</f>
        <v>diff</v>
      </c>
      <c r="M426" s="4" t="str">
        <f t="shared" si="24"/>
        <v/>
      </c>
      <c r="N426" s="5" t="str">
        <f t="shared" si="25"/>
        <v/>
      </c>
      <c r="O426" s="5" t="str">
        <f t="shared" si="26"/>
        <v/>
      </c>
      <c r="P426" s="5" t="str">
        <f t="shared" si="27"/>
        <v/>
      </c>
      <c r="Q426" s="20" t="str">
        <f>IF(ISNUMBER(FIND(VLOOKUP(A426,'CA Mapping'!$A$3:$C$10000,1),A426)),VLOOKUP(A426,'CA Mapping'!$A$3:$C$10000,2),"")</f>
        <v>SLICs &amp; Protocols</v>
      </c>
      <c r="R426" s="20" t="str">
        <f>IF(ISNUMBER(FIND(VLOOKUP(A426,'CA Mapping'!$A$3:$C$10000,1),A426)),VLOOKUP(A426,'CA Mapping'!$A$3:$C$10000,3),"")</f>
        <v>Rich Luongo</v>
      </c>
      <c r="S426" s="1" t="str">
        <f>IF(ISNUMBER(FIND(VLOOKUP(A426,'Source Code Mapping'!$A$2:$B$10003,1),A426)),VLOOKUP(A426,'Source Code Mapping'!$A$2:$B$10003,2),"")</f>
        <v>safe/catmerge/miniport/cpd/osw/fc_stat.c</v>
      </c>
    </row>
    <row r="427" spans="1:19">
      <c r="A427" s="5" t="s">
        <v>1200</v>
      </c>
      <c r="B427" s="5" t="s">
        <v>24</v>
      </c>
      <c r="C427" s="5" t="s">
        <v>30</v>
      </c>
      <c r="D427" s="5" t="s">
        <v>1201</v>
      </c>
      <c r="E427" s="5" t="s">
        <v>1202</v>
      </c>
      <c r="F427" s="5"/>
      <c r="G427" s="5">
        <v>32</v>
      </c>
      <c r="H427" s="5" t="s">
        <v>27</v>
      </c>
      <c r="I427" s="5">
        <v>-1</v>
      </c>
      <c r="J427" s="5"/>
      <c r="K427" s="5">
        <v>1</v>
      </c>
      <c r="L427" s="4" t="str">
        <f>VLOOKUP(IF(ISBLANK(J427),C427,LEFT(J427,IFERROR(FIND("_",LEFT(J427,4)),1)-1)),{"","fact";"c","reset";"tc","reset";"ec","reset";"tec","fact";"c32","rate";"c64","rate";"cmpd","";"ec32","diff";"ec64","diff";"f","fact";"family","";"n","raw";"s",""},2,FALSE)</f>
        <v/>
      </c>
      <c r="M427" s="4" t="str">
        <f t="shared" si="24"/>
        <v/>
      </c>
      <c r="N427" s="5" t="str">
        <f t="shared" si="25"/>
        <v/>
      </c>
      <c r="O427" s="5" t="str">
        <f t="shared" si="26"/>
        <v/>
      </c>
      <c r="P427" s="5" t="str">
        <f t="shared" si="27"/>
        <v/>
      </c>
      <c r="Q427" s="20" t="str">
        <f>IF(ISNUMBER(FIND(VLOOKUP(A427,'CA Mapping'!$A$3:$C$10000,1),A427)),VLOOKUP(A427,'CA Mapping'!$A$3:$C$10000,2),"")</f>
        <v>SLICs &amp; Protocols</v>
      </c>
      <c r="R427" s="20" t="str">
        <f>IF(ISNUMBER(FIND(VLOOKUP(A427,'CA Mapping'!$A$3:$C$10000,1),A427)),VLOOKUP(A427,'CA Mapping'!$A$3:$C$10000,3),"")</f>
        <v>Rich Luongo</v>
      </c>
      <c r="S427" s="1" t="str">
        <f>IF(ISNUMBER(FIND(VLOOKUP(A427,'Source Code Mapping'!$A$2:$B$10003,1),A427)),VLOOKUP(A427,'Source Code Mapping'!$A$2:$B$10003,2),"")</f>
        <v>safe/catmerge/miniport/cpd/osw/fc_stat.c</v>
      </c>
    </row>
    <row r="428" spans="1:19">
      <c r="A428" s="5" t="s">
        <v>1203</v>
      </c>
      <c r="B428" s="5" t="s">
        <v>24</v>
      </c>
      <c r="C428" s="5" t="s">
        <v>455</v>
      </c>
      <c r="D428" s="5" t="s">
        <v>1155</v>
      </c>
      <c r="E428" s="5" t="s">
        <v>1156</v>
      </c>
      <c r="F428" s="5" t="s">
        <v>371</v>
      </c>
      <c r="G428" s="5">
        <v>10</v>
      </c>
      <c r="H428" s="5" t="s">
        <v>27</v>
      </c>
      <c r="I428" s="5"/>
      <c r="J428" s="5" t="s">
        <v>459</v>
      </c>
      <c r="K428" s="5">
        <v>1024</v>
      </c>
      <c r="L428" s="4" t="str">
        <f>VLOOKUP(IF(ISBLANK(J428),C428,LEFT(J428,IFERROR(FIND("_",LEFT(J428,4)),1)-1)),{"","fact";"c","reset";"tc","reset";"ec","reset";"tec","fact";"c32","rate";"c64","rate";"cmpd","";"ec32","diff";"ec64","diff";"f","fact";"family","";"n","raw";"s",""},2,FALSE)</f>
        <v>fact</v>
      </c>
      <c r="M428" s="4" t="str">
        <f t="shared" si="24"/>
        <v>readBytes / reads</v>
      </c>
      <c r="N428" s="5" t="str">
        <f t="shared" si="25"/>
        <v>div</v>
      </c>
      <c r="O428" s="5" t="str">
        <f t="shared" si="26"/>
        <v>readBytes</v>
      </c>
      <c r="P428" s="5" t="str">
        <f t="shared" si="27"/>
        <v>reads</v>
      </c>
      <c r="Q428" s="20" t="str">
        <f>IF(ISNUMBER(FIND(VLOOKUP(A428,'CA Mapping'!$A$3:$C$10000,1),A428)),VLOOKUP(A428,'CA Mapping'!$A$3:$C$10000,2),"")</f>
        <v>SLICs &amp; Protocols</v>
      </c>
      <c r="R428" s="20" t="str">
        <f>IF(ISNUMBER(FIND(VLOOKUP(A428,'CA Mapping'!$A$3:$C$10000,1),A428)),VLOOKUP(A428,'CA Mapping'!$A$3:$C$10000,3),"")</f>
        <v>Rich Luongo</v>
      </c>
      <c r="S428" s="1" t="str">
        <f>IF(ISNUMBER(FIND(VLOOKUP(A428,'Source Code Mapping'!$A$2:$B$10003,1),A428)),VLOOKUP(A428,'Source Code Mapping'!$A$2:$B$10003,2),"")</f>
        <v>safe/catmerge/miniport/cpd/osw/fc_stat.c</v>
      </c>
    </row>
    <row r="429" spans="1:19">
      <c r="A429" s="5" t="s">
        <v>1204</v>
      </c>
      <c r="B429" s="5" t="s">
        <v>24</v>
      </c>
      <c r="C429" s="5" t="s">
        <v>35</v>
      </c>
      <c r="D429" s="5" t="s">
        <v>1055</v>
      </c>
      <c r="E429" s="5" t="s">
        <v>1158</v>
      </c>
      <c r="F429" s="5" t="s">
        <v>371</v>
      </c>
      <c r="G429" s="5">
        <v>7</v>
      </c>
      <c r="H429" s="5" t="s">
        <v>27</v>
      </c>
      <c r="I429" s="5">
        <v>-1</v>
      </c>
      <c r="J429" s="5"/>
      <c r="K429" s="5">
        <v>1024</v>
      </c>
      <c r="L429" s="4" t="str">
        <f>VLOOKUP(IF(ISBLANK(J429),C429,LEFT(J429,IFERROR(FIND("_",LEFT(J429,4)),1)-1)),{"","fact";"c","reset";"tc","reset";"ec","reset";"tec","fact";"c32","rate";"c64","rate";"cmpd","";"ec32","diff";"ec64","diff";"f","fact";"family","";"n","raw";"s",""},2,FALSE)</f>
        <v>rate</v>
      </c>
      <c r="M429" s="4" t="str">
        <f t="shared" si="24"/>
        <v/>
      </c>
      <c r="N429" s="5" t="str">
        <f t="shared" si="25"/>
        <v/>
      </c>
      <c r="O429" s="5" t="str">
        <f t="shared" si="26"/>
        <v/>
      </c>
      <c r="P429" s="5" t="str">
        <f t="shared" si="27"/>
        <v/>
      </c>
      <c r="Q429" s="20" t="str">
        <f>IF(ISNUMBER(FIND(VLOOKUP(A429,'CA Mapping'!$A$3:$C$10000,1),A429)),VLOOKUP(A429,'CA Mapping'!$A$3:$C$10000,2),"")</f>
        <v>SLICs &amp; Protocols</v>
      </c>
      <c r="R429" s="20" t="str">
        <f>IF(ISNUMBER(FIND(VLOOKUP(A429,'CA Mapping'!$A$3:$C$10000,1),A429)),VLOOKUP(A429,'CA Mapping'!$A$3:$C$10000,3),"")</f>
        <v>Rich Luongo</v>
      </c>
      <c r="S429" s="1" t="str">
        <f>IF(ISNUMBER(FIND(VLOOKUP(A429,'Source Code Mapping'!$A$2:$B$10003,1),A429)),VLOOKUP(A429,'Source Code Mapping'!$A$2:$B$10003,2),"")</f>
        <v>safe/catmerge/miniport/cpd/osw/fc_stat.c</v>
      </c>
    </row>
    <row r="430" spans="1:19">
      <c r="A430" s="5" t="s">
        <v>1205</v>
      </c>
      <c r="B430" s="5" t="s">
        <v>24</v>
      </c>
      <c r="C430" s="5" t="s">
        <v>35</v>
      </c>
      <c r="D430" s="5" t="s">
        <v>1160</v>
      </c>
      <c r="E430" s="5" t="s">
        <v>1161</v>
      </c>
      <c r="F430" s="5"/>
      <c r="G430" s="5">
        <v>7</v>
      </c>
      <c r="H430" s="5" t="s">
        <v>27</v>
      </c>
      <c r="I430" s="5">
        <v>-1</v>
      </c>
      <c r="J430" s="5"/>
      <c r="K430" s="5">
        <v>1</v>
      </c>
      <c r="L430" s="4" t="str">
        <f>VLOOKUP(IF(ISBLANK(J430),C430,LEFT(J430,IFERROR(FIND("_",LEFT(J430,4)),1)-1)),{"","fact";"c","reset";"tc","reset";"ec","reset";"tec","fact";"c32","rate";"c64","rate";"cmpd","";"ec32","diff";"ec64","diff";"f","fact";"family","";"n","raw";"s",""},2,FALSE)</f>
        <v>rate</v>
      </c>
      <c r="M430" s="4" t="str">
        <f t="shared" si="24"/>
        <v/>
      </c>
      <c r="N430" s="5" t="str">
        <f t="shared" si="25"/>
        <v/>
      </c>
      <c r="O430" s="5" t="str">
        <f t="shared" si="26"/>
        <v/>
      </c>
      <c r="P430" s="5" t="str">
        <f t="shared" si="27"/>
        <v/>
      </c>
      <c r="Q430" s="20" t="str">
        <f>IF(ISNUMBER(FIND(VLOOKUP(A430,'CA Mapping'!$A$3:$C$10000,1),A430)),VLOOKUP(A430,'CA Mapping'!$A$3:$C$10000,2),"")</f>
        <v>SLICs &amp; Protocols</v>
      </c>
      <c r="R430" s="20" t="str">
        <f>IF(ISNUMBER(FIND(VLOOKUP(A430,'CA Mapping'!$A$3:$C$10000,1),A430)),VLOOKUP(A430,'CA Mapping'!$A$3:$C$10000,3),"")</f>
        <v>Rich Luongo</v>
      </c>
      <c r="S430" s="1" t="str">
        <f>IF(ISNUMBER(FIND(VLOOKUP(A430,'Source Code Mapping'!$A$2:$B$10003,1),A430)),VLOOKUP(A430,'Source Code Mapping'!$A$2:$B$10003,2),"")</f>
        <v>safe/catmerge/miniport/cpd/osw/fc_stat.c</v>
      </c>
    </row>
    <row r="431" spans="1:19">
      <c r="A431" s="5" t="s">
        <v>1206</v>
      </c>
      <c r="B431" s="5" t="s">
        <v>24</v>
      </c>
      <c r="C431" s="5" t="s">
        <v>35</v>
      </c>
      <c r="D431" s="5" t="s">
        <v>1136</v>
      </c>
      <c r="E431" s="5" t="s">
        <v>1163</v>
      </c>
      <c r="F431" s="5" t="s">
        <v>371</v>
      </c>
      <c r="G431" s="5">
        <v>7</v>
      </c>
      <c r="H431" s="5" t="s">
        <v>27</v>
      </c>
      <c r="I431" s="5">
        <v>-1</v>
      </c>
      <c r="J431" s="5"/>
      <c r="K431" s="5">
        <v>1024</v>
      </c>
      <c r="L431" s="4" t="str">
        <f>VLOOKUP(IF(ISBLANK(J431),C431,LEFT(J431,IFERROR(FIND("_",LEFT(J431,4)),1)-1)),{"","fact";"c","reset";"tc","reset";"ec","reset";"tec","fact";"c32","rate";"c64","rate";"cmpd","";"ec32","diff";"ec64","diff";"f","fact";"family","";"n","raw";"s",""},2,FALSE)</f>
        <v>rate</v>
      </c>
      <c r="M431" s="4" t="str">
        <f t="shared" si="24"/>
        <v/>
      </c>
      <c r="N431" s="5" t="str">
        <f t="shared" si="25"/>
        <v/>
      </c>
      <c r="O431" s="5" t="str">
        <f t="shared" si="26"/>
        <v/>
      </c>
      <c r="P431" s="5" t="str">
        <f t="shared" si="27"/>
        <v/>
      </c>
      <c r="Q431" s="20" t="str">
        <f>IF(ISNUMBER(FIND(VLOOKUP(A431,'CA Mapping'!$A$3:$C$10000,1),A431)),VLOOKUP(A431,'CA Mapping'!$A$3:$C$10000,2),"")</f>
        <v>SLICs &amp; Protocols</v>
      </c>
      <c r="R431" s="20" t="str">
        <f>IF(ISNUMBER(FIND(VLOOKUP(A431,'CA Mapping'!$A$3:$C$10000,1),A431)),VLOOKUP(A431,'CA Mapping'!$A$3:$C$10000,3),"")</f>
        <v>Rich Luongo</v>
      </c>
      <c r="S431" s="1" t="str">
        <f>IF(ISNUMBER(FIND(VLOOKUP(A431,'Source Code Mapping'!$A$2:$B$10003,1),A431)),VLOOKUP(A431,'Source Code Mapping'!$A$2:$B$10003,2),"")</f>
        <v>safe/catmerge/miniport/cpd/osw/fc_stat.c</v>
      </c>
    </row>
    <row r="432" spans="1:19">
      <c r="A432" s="5" t="s">
        <v>1207</v>
      </c>
      <c r="B432" s="5" t="s">
        <v>24</v>
      </c>
      <c r="C432" s="5" t="s">
        <v>35</v>
      </c>
      <c r="D432" s="5" t="s">
        <v>1165</v>
      </c>
      <c r="E432" s="5" t="s">
        <v>1166</v>
      </c>
      <c r="F432" s="5"/>
      <c r="G432" s="5">
        <v>7</v>
      </c>
      <c r="H432" s="5" t="s">
        <v>27</v>
      </c>
      <c r="I432" s="5">
        <v>-1</v>
      </c>
      <c r="J432" s="5"/>
      <c r="K432" s="5">
        <v>1</v>
      </c>
      <c r="L432" s="4" t="str">
        <f>VLOOKUP(IF(ISBLANK(J432),C432,LEFT(J432,IFERROR(FIND("_",LEFT(J432,4)),1)-1)),{"","fact";"c","reset";"tc","reset";"ec","reset";"tec","fact";"c32","rate";"c64","rate";"cmpd","";"ec32","diff";"ec64","diff";"f","fact";"family","";"n","raw";"s",""},2,FALSE)</f>
        <v>rate</v>
      </c>
      <c r="M432" s="4" t="str">
        <f t="shared" si="24"/>
        <v/>
      </c>
      <c r="N432" s="5" t="str">
        <f t="shared" si="25"/>
        <v/>
      </c>
      <c r="O432" s="5" t="str">
        <f t="shared" si="26"/>
        <v/>
      </c>
      <c r="P432" s="5" t="str">
        <f t="shared" si="27"/>
        <v/>
      </c>
      <c r="Q432" s="20" t="str">
        <f>IF(ISNUMBER(FIND(VLOOKUP(A432,'CA Mapping'!$A$3:$C$10000,1),A432)),VLOOKUP(A432,'CA Mapping'!$A$3:$C$10000,2),"")</f>
        <v>SLICs &amp; Protocols</v>
      </c>
      <c r="R432" s="20" t="str">
        <f>IF(ISNUMBER(FIND(VLOOKUP(A432,'CA Mapping'!$A$3:$C$10000,1),A432)),VLOOKUP(A432,'CA Mapping'!$A$3:$C$10000,3),"")</f>
        <v>Rich Luongo</v>
      </c>
      <c r="S432" s="1" t="str">
        <f>IF(ISNUMBER(FIND(VLOOKUP(A432,'Source Code Mapping'!$A$2:$B$10003,1),A432)),VLOOKUP(A432,'Source Code Mapping'!$A$2:$B$10003,2),"")</f>
        <v>safe/catmerge/miniport/cpd/osw/fc_stat.c</v>
      </c>
    </row>
    <row r="433" spans="1:19">
      <c r="A433" s="5" t="s">
        <v>1208</v>
      </c>
      <c r="B433" s="5" t="s">
        <v>24</v>
      </c>
      <c r="C433" s="5" t="s">
        <v>221</v>
      </c>
      <c r="D433" s="5" t="s">
        <v>1168</v>
      </c>
      <c r="E433" s="5" t="s">
        <v>1168</v>
      </c>
      <c r="F433" s="5"/>
      <c r="G433" s="5">
        <v>7</v>
      </c>
      <c r="H433" s="5" t="s">
        <v>27</v>
      </c>
      <c r="I433" s="5">
        <v>-1</v>
      </c>
      <c r="J433" s="5"/>
      <c r="K433" s="5">
        <v>1</v>
      </c>
      <c r="L433" s="4" t="str">
        <f>VLOOKUP(IF(ISBLANK(J433),C433,LEFT(J433,IFERROR(FIND("_",LEFT(J433,4)),1)-1)),{"","fact";"c","reset";"tc","reset";"ec","reset";"tec","fact";"c32","rate";"c64","rate";"cmpd","";"ec32","diff";"ec64","diff";"f","fact";"family","";"n","raw";"s",""},2,FALSE)</f>
        <v>diff</v>
      </c>
      <c r="M433" s="4" t="str">
        <f t="shared" si="24"/>
        <v/>
      </c>
      <c r="N433" s="5" t="str">
        <f t="shared" si="25"/>
        <v/>
      </c>
      <c r="O433" s="5" t="str">
        <f t="shared" si="26"/>
        <v/>
      </c>
      <c r="P433" s="5" t="str">
        <f t="shared" si="27"/>
        <v/>
      </c>
      <c r="Q433" s="20" t="str">
        <f>IF(ISNUMBER(FIND(VLOOKUP(A433,'CA Mapping'!$A$3:$C$10000,1),A433)),VLOOKUP(A433,'CA Mapping'!$A$3:$C$10000,2),"")</f>
        <v>SLICs &amp; Protocols</v>
      </c>
      <c r="R433" s="20" t="str">
        <f>IF(ISNUMBER(FIND(VLOOKUP(A433,'CA Mapping'!$A$3:$C$10000,1),A433)),VLOOKUP(A433,'CA Mapping'!$A$3:$C$10000,3),"")</f>
        <v>Rich Luongo</v>
      </c>
      <c r="S433" s="1" t="str">
        <f>IF(ISNUMBER(FIND(VLOOKUP(A433,'Source Code Mapping'!$A$2:$B$10003,1),A433)),VLOOKUP(A433,'Source Code Mapping'!$A$2:$B$10003,2),"")</f>
        <v>safe/catmerge/miniport/cpd/osw/fc_stat.c</v>
      </c>
    </row>
    <row r="434" spans="1:19">
      <c r="A434" s="5" t="s">
        <v>1209</v>
      </c>
      <c r="B434" s="5" t="s">
        <v>24</v>
      </c>
      <c r="C434" s="5" t="s">
        <v>455</v>
      </c>
      <c r="D434" s="5" t="s">
        <v>1170</v>
      </c>
      <c r="E434" s="5" t="s">
        <v>1171</v>
      </c>
      <c r="F434" s="5" t="s">
        <v>371</v>
      </c>
      <c r="G434" s="5">
        <v>10</v>
      </c>
      <c r="H434" s="5" t="s">
        <v>27</v>
      </c>
      <c r="I434" s="5"/>
      <c r="J434" s="5" t="s">
        <v>471</v>
      </c>
      <c r="K434" s="5">
        <v>1024</v>
      </c>
      <c r="L434" s="4" t="str">
        <f>VLOOKUP(IF(ISBLANK(J434),C434,LEFT(J434,IFERROR(FIND("_",LEFT(J434,4)),1)-1)),{"","fact";"c","reset";"tc","reset";"ec","reset";"tec","fact";"c32","rate";"c64","rate";"cmpd","";"ec32","diff";"ec64","diff";"f","fact";"family","";"n","raw";"s",""},2,FALSE)</f>
        <v>fact</v>
      </c>
      <c r="M434" s="4" t="str">
        <f t="shared" si="24"/>
        <v>writeBytes / writes</v>
      </c>
      <c r="N434" s="5" t="str">
        <f t="shared" si="25"/>
        <v>div</v>
      </c>
      <c r="O434" s="5" t="str">
        <f t="shared" si="26"/>
        <v>writeBytes</v>
      </c>
      <c r="P434" s="5" t="str">
        <f t="shared" si="27"/>
        <v>writes</v>
      </c>
      <c r="Q434" s="20" t="str">
        <f>IF(ISNUMBER(FIND(VLOOKUP(A434,'CA Mapping'!$A$3:$C$10000,1),A434)),VLOOKUP(A434,'CA Mapping'!$A$3:$C$10000,2),"")</f>
        <v>SLICs &amp; Protocols</v>
      </c>
      <c r="R434" s="20" t="str">
        <f>IF(ISNUMBER(FIND(VLOOKUP(A434,'CA Mapping'!$A$3:$C$10000,1),A434)),VLOOKUP(A434,'CA Mapping'!$A$3:$C$10000,3),"")</f>
        <v>Rich Luongo</v>
      </c>
      <c r="S434" s="1" t="str">
        <f>IF(ISNUMBER(FIND(VLOOKUP(A434,'Source Code Mapping'!$A$2:$B$10003,1),A434)),VLOOKUP(A434,'Source Code Mapping'!$A$2:$B$10003,2),"")</f>
        <v>safe/catmerge/miniport/cpd/osw/fc_stat.c</v>
      </c>
    </row>
    <row r="435" spans="1:19">
      <c r="A435" s="5" t="s">
        <v>1210</v>
      </c>
      <c r="B435" s="5" t="s">
        <v>24</v>
      </c>
      <c r="C435" s="5" t="s">
        <v>35</v>
      </c>
      <c r="D435" s="5" t="s">
        <v>1173</v>
      </c>
      <c r="E435" s="5" t="s">
        <v>1174</v>
      </c>
      <c r="F435" s="5" t="s">
        <v>371</v>
      </c>
      <c r="G435" s="5">
        <v>7</v>
      </c>
      <c r="H435" s="5" t="s">
        <v>27</v>
      </c>
      <c r="I435" s="5">
        <v>-1</v>
      </c>
      <c r="J435" s="5"/>
      <c r="K435" s="5">
        <v>1024</v>
      </c>
      <c r="L435" s="4" t="str">
        <f>VLOOKUP(IF(ISBLANK(J435),C435,LEFT(J435,IFERROR(FIND("_",LEFT(J435,4)),1)-1)),{"","fact";"c","reset";"tc","reset";"ec","reset";"tec","fact";"c32","rate";"c64","rate";"cmpd","";"ec32","diff";"ec64","diff";"f","fact";"family","";"n","raw";"s",""},2,FALSE)</f>
        <v>rate</v>
      </c>
      <c r="M435" s="4" t="str">
        <f t="shared" si="24"/>
        <v/>
      </c>
      <c r="N435" s="5" t="str">
        <f t="shared" si="25"/>
        <v/>
      </c>
      <c r="O435" s="5" t="str">
        <f t="shared" si="26"/>
        <v/>
      </c>
      <c r="P435" s="5" t="str">
        <f t="shared" si="27"/>
        <v/>
      </c>
      <c r="Q435" s="20" t="str">
        <f>IF(ISNUMBER(FIND(VLOOKUP(A435,'CA Mapping'!$A$3:$C$10000,1),A435)),VLOOKUP(A435,'CA Mapping'!$A$3:$C$10000,2),"")</f>
        <v>SLICs &amp; Protocols</v>
      </c>
      <c r="R435" s="20" t="str">
        <f>IF(ISNUMBER(FIND(VLOOKUP(A435,'CA Mapping'!$A$3:$C$10000,1),A435)),VLOOKUP(A435,'CA Mapping'!$A$3:$C$10000,3),"")</f>
        <v>Rich Luongo</v>
      </c>
      <c r="S435" s="1" t="str">
        <f>IF(ISNUMBER(FIND(VLOOKUP(A435,'Source Code Mapping'!$A$2:$B$10003,1),A435)),VLOOKUP(A435,'Source Code Mapping'!$A$2:$B$10003,2),"")</f>
        <v>safe/catmerge/miniport/cpd/osw/fc_stat.c</v>
      </c>
    </row>
    <row r="436" spans="1:19">
      <c r="A436" s="5" t="s">
        <v>1211</v>
      </c>
      <c r="B436" s="5" t="s">
        <v>24</v>
      </c>
      <c r="C436" s="5" t="s">
        <v>35</v>
      </c>
      <c r="D436" s="5" t="s">
        <v>1176</v>
      </c>
      <c r="E436" s="5" t="s">
        <v>1177</v>
      </c>
      <c r="F436" s="5"/>
      <c r="G436" s="5">
        <v>7</v>
      </c>
      <c r="H436" s="5" t="s">
        <v>27</v>
      </c>
      <c r="I436" s="5">
        <v>-1</v>
      </c>
      <c r="J436" s="5"/>
      <c r="K436" s="5">
        <v>1</v>
      </c>
      <c r="L436" s="4" t="str">
        <f>VLOOKUP(IF(ISBLANK(J436),C436,LEFT(J436,IFERROR(FIND("_",LEFT(J436,4)),1)-1)),{"","fact";"c","reset";"tc","reset";"ec","reset";"tec","fact";"c32","rate";"c64","rate";"cmpd","";"ec32","diff";"ec64","diff";"f","fact";"family","";"n","raw";"s",""},2,FALSE)</f>
        <v>rate</v>
      </c>
      <c r="M436" s="4" t="str">
        <f t="shared" si="24"/>
        <v/>
      </c>
      <c r="N436" s="5" t="str">
        <f t="shared" si="25"/>
        <v/>
      </c>
      <c r="O436" s="5" t="str">
        <f t="shared" si="26"/>
        <v/>
      </c>
      <c r="P436" s="5" t="str">
        <f t="shared" si="27"/>
        <v/>
      </c>
      <c r="Q436" s="20" t="str">
        <f>IF(ISNUMBER(FIND(VLOOKUP(A436,'CA Mapping'!$A$3:$C$10000,1),A436)),VLOOKUP(A436,'CA Mapping'!$A$3:$C$10000,2),"")</f>
        <v>SLICs &amp; Protocols</v>
      </c>
      <c r="R436" s="20" t="str">
        <f>IF(ISNUMBER(FIND(VLOOKUP(A436,'CA Mapping'!$A$3:$C$10000,1),A436)),VLOOKUP(A436,'CA Mapping'!$A$3:$C$10000,3),"")</f>
        <v>Rich Luongo</v>
      </c>
      <c r="S436" s="1" t="str">
        <f>IF(ISNUMBER(FIND(VLOOKUP(A436,'Source Code Mapping'!$A$2:$B$10003,1),A436)),VLOOKUP(A436,'Source Code Mapping'!$A$2:$B$10003,2),"")</f>
        <v>safe/catmerge/miniport/cpd/osw/fc_stat.c</v>
      </c>
    </row>
    <row r="437" spans="1:19">
      <c r="A437" s="5" t="s">
        <v>1212</v>
      </c>
      <c r="B437" s="5" t="s">
        <v>24</v>
      </c>
      <c r="C437" s="5" t="s">
        <v>25</v>
      </c>
      <c r="D437" s="5"/>
      <c r="E437" s="5" t="s">
        <v>1213</v>
      </c>
      <c r="F437" s="5"/>
      <c r="G437" s="5">
        <v>-1</v>
      </c>
      <c r="H437" s="5" t="s">
        <v>27</v>
      </c>
      <c r="I437" s="5"/>
      <c r="J437" s="5"/>
      <c r="K437" s="5">
        <v>1</v>
      </c>
      <c r="L437" s="4" t="str">
        <f>VLOOKUP(IF(ISBLANK(J437),C437,LEFT(J437,IFERROR(FIND("_",LEFT(J437,4)),1)-1)),{"","fact";"c","reset";"tc","reset";"ec","reset";"tec","fact";"c32","rate";"c64","rate";"cmpd","";"ec32","diff";"ec64","diff";"f","fact";"family","";"n","raw";"s",""},2,FALSE)</f>
        <v/>
      </c>
      <c r="M437" s="4" t="str">
        <f t="shared" si="24"/>
        <v/>
      </c>
      <c r="N437" s="5" t="str">
        <f t="shared" si="25"/>
        <v/>
      </c>
      <c r="O437" s="5" t="str">
        <f t="shared" si="26"/>
        <v/>
      </c>
      <c r="P437" s="5" t="str">
        <f t="shared" si="27"/>
        <v/>
      </c>
      <c r="Q437" s="20" t="str">
        <f>IF(ISNUMBER(FIND(VLOOKUP(A437,'CA Mapping'!$A$3:$C$10000,1),A437)),VLOOKUP(A437,'CA Mapping'!$A$3:$C$10000,2),"")</f>
        <v>File Foundation</v>
      </c>
      <c r="R437" s="20" t="str">
        <f>IF(ISNUMBER(FIND(VLOOKUP(A437,'CA Mapping'!$A$3:$C$10000,1),A437)),VLOOKUP(A437,'CA Mapping'!$A$3:$C$10000,3),"")</f>
        <v>Bill Davenport</v>
      </c>
      <c r="S437" s="1" t="str">
        <f>IF(ISNUMBER(FIND(VLOOKUP(A437,'Source Code Mapping'!$A$2:$B$10003,1),A437)),VLOOKUP(A437,'Source Code Mapping'!$A$2:$B$10003,2),"")</f>
        <v>observability/producer/perfstats/statsFacilities.cxx</v>
      </c>
    </row>
    <row r="438" spans="1:19">
      <c r="A438" s="5" t="s">
        <v>1214</v>
      </c>
      <c r="B438" s="5" t="s">
        <v>29</v>
      </c>
      <c r="C438" s="5" t="s">
        <v>25</v>
      </c>
      <c r="D438" s="5"/>
      <c r="E438" s="5" t="s">
        <v>1215</v>
      </c>
      <c r="F438" s="5"/>
      <c r="G438" s="5">
        <v>-1</v>
      </c>
      <c r="H438" s="5" t="s">
        <v>27</v>
      </c>
      <c r="I438" s="5"/>
      <c r="J438" s="5"/>
      <c r="K438" s="5">
        <v>1</v>
      </c>
      <c r="L438" s="4" t="str">
        <f>VLOOKUP(IF(ISBLANK(J438),C438,LEFT(J438,IFERROR(FIND("_",LEFT(J438,4)),1)-1)),{"","fact";"c","reset";"tc","reset";"ec","reset";"tec","fact";"c32","rate";"c64","rate";"cmpd","";"ec32","diff";"ec64","diff";"f","fact";"family","";"n","raw";"s",""},2,FALSE)</f>
        <v/>
      </c>
      <c r="M438" s="4" t="str">
        <f t="shared" si="24"/>
        <v/>
      </c>
      <c r="N438" s="5" t="str">
        <f t="shared" si="25"/>
        <v/>
      </c>
      <c r="O438" s="5" t="str">
        <f t="shared" si="26"/>
        <v/>
      </c>
      <c r="P438" s="5" t="str">
        <f t="shared" si="27"/>
        <v/>
      </c>
      <c r="Q438" s="20" t="str">
        <f>IF(ISNUMBER(FIND(VLOOKUP(A438,'CA Mapping'!$A$3:$C$10000,1),A438)),VLOOKUP(A438,'CA Mapping'!$A$3:$C$10000,2),"")</f>
        <v>File Foundation</v>
      </c>
      <c r="R438" s="20" t="str">
        <f>IF(ISNUMBER(FIND(VLOOKUP(A438,'CA Mapping'!$A$3:$C$10000,1),A438)),VLOOKUP(A438,'CA Mapping'!$A$3:$C$10000,3),"")</f>
        <v>Bill Davenport</v>
      </c>
      <c r="S438" s="1" t="str">
        <f>IF(ISNUMBER(FIND(VLOOKUP(A438,'Source Code Mapping'!$A$2:$B$10003,1),A438)),VLOOKUP(A438,'Source Code Mapping'!$A$2:$B$10003,2),"")</f>
        <v>sade/src/dart/Dart/server/src/cfs/asyncio.cxx</v>
      </c>
    </row>
    <row r="439" spans="1:19">
      <c r="A439" s="5" t="s">
        <v>1216</v>
      </c>
      <c r="B439" s="5" t="s">
        <v>29</v>
      </c>
      <c r="C439" s="5" t="s">
        <v>35</v>
      </c>
      <c r="D439" s="5" t="s">
        <v>1217</v>
      </c>
      <c r="E439" s="5" t="s">
        <v>1218</v>
      </c>
      <c r="F439" s="5" t="s">
        <v>261</v>
      </c>
      <c r="G439" s="5">
        <v>-1</v>
      </c>
      <c r="H439" s="5" t="s">
        <v>27</v>
      </c>
      <c r="I439" s="5"/>
      <c r="J439" s="5"/>
      <c r="K439" s="5">
        <v>1</v>
      </c>
      <c r="L439" s="4" t="str">
        <f>VLOOKUP(IF(ISBLANK(J439),C439,LEFT(J439,IFERROR(FIND("_",LEFT(J439,4)),1)-1)),{"","fact";"c","reset";"tc","reset";"ec","reset";"tec","fact";"c32","rate";"c64","rate";"cmpd","";"ec32","diff";"ec64","diff";"f","fact";"family","";"n","raw";"s",""},2,FALSE)</f>
        <v>rate</v>
      </c>
      <c r="M439" s="4" t="str">
        <f t="shared" si="24"/>
        <v/>
      </c>
      <c r="N439" s="5" t="str">
        <f t="shared" si="25"/>
        <v/>
      </c>
      <c r="O439" s="5" t="str">
        <f t="shared" si="26"/>
        <v/>
      </c>
      <c r="P439" s="5" t="str">
        <f t="shared" si="27"/>
        <v/>
      </c>
      <c r="Q439" s="20" t="str">
        <f>IF(ISNUMBER(FIND(VLOOKUP(A439,'CA Mapping'!$A$3:$C$10000,1),A439)),VLOOKUP(A439,'CA Mapping'!$A$3:$C$10000,2),"")</f>
        <v>File Foundation</v>
      </c>
      <c r="R439" s="20" t="str">
        <f>IF(ISNUMBER(FIND(VLOOKUP(A439,'CA Mapping'!$A$3:$C$10000,1),A439)),VLOOKUP(A439,'CA Mapping'!$A$3:$C$10000,3),"")</f>
        <v>Bill Davenport</v>
      </c>
      <c r="S439" s="1" t="str">
        <f>IF(ISNUMBER(FIND(VLOOKUP(A439,'Source Code Mapping'!$A$2:$B$10003,1),A439)),VLOOKUP(A439,'Source Code Mapping'!$A$2:$B$10003,2),"")</f>
        <v>sade/src/dart/Dart/server/src/cfs/asyncio.cxx</v>
      </c>
    </row>
    <row r="440" spans="1:19">
      <c r="A440" s="5" t="s">
        <v>1219</v>
      </c>
      <c r="B440" s="5" t="s">
        <v>29</v>
      </c>
      <c r="C440" s="5" t="s">
        <v>145</v>
      </c>
      <c r="D440" s="5" t="s">
        <v>1220</v>
      </c>
      <c r="E440" s="5" t="s">
        <v>1221</v>
      </c>
      <c r="F440" s="5" t="s">
        <v>261</v>
      </c>
      <c r="G440" s="5">
        <v>-1</v>
      </c>
      <c r="H440" s="5" t="s">
        <v>27</v>
      </c>
      <c r="I440" s="5"/>
      <c r="J440" s="5"/>
      <c r="K440" s="5">
        <v>1</v>
      </c>
      <c r="L440" s="4" t="str">
        <f>VLOOKUP(IF(ISBLANK(J440),C440,LEFT(J440,IFERROR(FIND("_",LEFT(J440,4)),1)-1)),{"","fact";"c","reset";"tc","reset";"ec","reset";"tec","fact";"c32","rate";"c64","rate";"cmpd","";"ec32","diff";"ec64","diff";"f","fact";"family","";"n","raw";"s",""},2,FALSE)</f>
        <v>fact</v>
      </c>
      <c r="M440" s="4" t="str">
        <f t="shared" si="24"/>
        <v/>
      </c>
      <c r="N440" s="5" t="str">
        <f t="shared" si="25"/>
        <v/>
      </c>
      <c r="O440" s="5" t="str">
        <f t="shared" si="26"/>
        <v/>
      </c>
      <c r="P440" s="5" t="str">
        <f t="shared" si="27"/>
        <v/>
      </c>
      <c r="Q440" s="20" t="str">
        <f>IF(ISNUMBER(FIND(VLOOKUP(A440,'CA Mapping'!$A$3:$C$10000,1),A440)),VLOOKUP(A440,'CA Mapping'!$A$3:$C$10000,2),"")</f>
        <v>File Foundation</v>
      </c>
      <c r="R440" s="20" t="str">
        <f>IF(ISNUMBER(FIND(VLOOKUP(A440,'CA Mapping'!$A$3:$C$10000,1),A440)),VLOOKUP(A440,'CA Mapping'!$A$3:$C$10000,3),"")</f>
        <v>Bill Davenport</v>
      </c>
      <c r="S440" s="1" t="str">
        <f>IF(ISNUMBER(FIND(VLOOKUP(A440,'Source Code Mapping'!$A$2:$B$10003,1),A440)),VLOOKUP(A440,'Source Code Mapping'!$A$2:$B$10003,2),"")</f>
        <v>sade/src/dart/Dart/server/src/cfs/asyncio.cxx</v>
      </c>
    </row>
    <row r="441" spans="1:19">
      <c r="A441" s="5" t="s">
        <v>1222</v>
      </c>
      <c r="B441" s="5" t="s">
        <v>29</v>
      </c>
      <c r="C441" s="5" t="s">
        <v>35</v>
      </c>
      <c r="D441" s="5" t="s">
        <v>1223</v>
      </c>
      <c r="E441" s="5" t="s">
        <v>1224</v>
      </c>
      <c r="F441" s="5" t="s">
        <v>261</v>
      </c>
      <c r="G441" s="5">
        <v>-1</v>
      </c>
      <c r="H441" s="5" t="s">
        <v>27</v>
      </c>
      <c r="I441" s="5"/>
      <c r="J441" s="5"/>
      <c r="K441" s="5">
        <v>1</v>
      </c>
      <c r="L441" s="4" t="str">
        <f>VLOOKUP(IF(ISBLANK(J441),C441,LEFT(J441,IFERROR(FIND("_",LEFT(J441,4)),1)-1)),{"","fact";"c","reset";"tc","reset";"ec","reset";"tec","fact";"c32","rate";"c64","rate";"cmpd","";"ec32","diff";"ec64","diff";"f","fact";"family","";"n","raw";"s",""},2,FALSE)</f>
        <v>rate</v>
      </c>
      <c r="M441" s="4" t="str">
        <f t="shared" si="24"/>
        <v/>
      </c>
      <c r="N441" s="5" t="str">
        <f t="shared" si="25"/>
        <v/>
      </c>
      <c r="O441" s="5" t="str">
        <f t="shared" si="26"/>
        <v/>
      </c>
      <c r="P441" s="5" t="str">
        <f t="shared" si="27"/>
        <v/>
      </c>
      <c r="Q441" s="20" t="str">
        <f>IF(ISNUMBER(FIND(VLOOKUP(A441,'CA Mapping'!$A$3:$C$10000,1),A441)),VLOOKUP(A441,'CA Mapping'!$A$3:$C$10000,2),"")</f>
        <v>File Foundation</v>
      </c>
      <c r="R441" s="20" t="str">
        <f>IF(ISNUMBER(FIND(VLOOKUP(A441,'CA Mapping'!$A$3:$C$10000,1),A441)),VLOOKUP(A441,'CA Mapping'!$A$3:$C$10000,3),"")</f>
        <v>Bill Davenport</v>
      </c>
      <c r="S441" s="1" t="str">
        <f>IF(ISNUMBER(FIND(VLOOKUP(A441,'Source Code Mapping'!$A$2:$B$10003,1),A441)),VLOOKUP(A441,'Source Code Mapping'!$A$2:$B$10003,2),"")</f>
        <v>sade/src/dart/Dart/server/src/cfs/asyncio.cxx</v>
      </c>
    </row>
    <row r="442" spans="1:19">
      <c r="A442" s="5" t="s">
        <v>1225</v>
      </c>
      <c r="B442" s="5" t="s">
        <v>29</v>
      </c>
      <c r="C442" s="5" t="s">
        <v>145</v>
      </c>
      <c r="D442" s="5" t="s">
        <v>1226</v>
      </c>
      <c r="E442" s="5" t="s">
        <v>1227</v>
      </c>
      <c r="F442" s="5" t="s">
        <v>261</v>
      </c>
      <c r="G442" s="5">
        <v>-1</v>
      </c>
      <c r="H442" s="5" t="s">
        <v>27</v>
      </c>
      <c r="I442" s="5"/>
      <c r="J442" s="5"/>
      <c r="K442" s="5">
        <v>1</v>
      </c>
      <c r="L442" s="4" t="str">
        <f>VLOOKUP(IF(ISBLANK(J442),C442,LEFT(J442,IFERROR(FIND("_",LEFT(J442,4)),1)-1)),{"","fact";"c","reset";"tc","reset";"ec","reset";"tec","fact";"c32","rate";"c64","rate";"cmpd","";"ec32","diff";"ec64","diff";"f","fact";"family","";"n","raw";"s",""},2,FALSE)</f>
        <v>fact</v>
      </c>
      <c r="M442" s="4" t="str">
        <f t="shared" si="24"/>
        <v/>
      </c>
      <c r="N442" s="5" t="str">
        <f t="shared" si="25"/>
        <v/>
      </c>
      <c r="O442" s="5" t="str">
        <f t="shared" si="26"/>
        <v/>
      </c>
      <c r="P442" s="5" t="str">
        <f t="shared" si="27"/>
        <v/>
      </c>
      <c r="Q442" s="20" t="str">
        <f>IF(ISNUMBER(FIND(VLOOKUP(A442,'CA Mapping'!$A$3:$C$10000,1),A442)),VLOOKUP(A442,'CA Mapping'!$A$3:$C$10000,2),"")</f>
        <v>File Foundation</v>
      </c>
      <c r="R442" s="20" t="str">
        <f>IF(ISNUMBER(FIND(VLOOKUP(A442,'CA Mapping'!$A$3:$C$10000,1),A442)),VLOOKUP(A442,'CA Mapping'!$A$3:$C$10000,3),"")</f>
        <v>Bill Davenport</v>
      </c>
      <c r="S442" s="1" t="str">
        <f>IF(ISNUMBER(FIND(VLOOKUP(A442,'Source Code Mapping'!$A$2:$B$10003,1),A442)),VLOOKUP(A442,'Source Code Mapping'!$A$2:$B$10003,2),"")</f>
        <v>sade/src/dart/Dart/server/src/cfs/asyncio.cxx</v>
      </c>
    </row>
    <row r="443" spans="1:19">
      <c r="A443" s="5" t="s">
        <v>1228</v>
      </c>
      <c r="B443" s="5" t="s">
        <v>29</v>
      </c>
      <c r="C443" s="5" t="s">
        <v>35</v>
      </c>
      <c r="D443" s="5" t="s">
        <v>1229</v>
      </c>
      <c r="E443" s="5" t="s">
        <v>1230</v>
      </c>
      <c r="F443" s="5" t="s">
        <v>261</v>
      </c>
      <c r="G443" s="5">
        <v>-1</v>
      </c>
      <c r="H443" s="5" t="s">
        <v>27</v>
      </c>
      <c r="I443" s="5"/>
      <c r="J443" s="5"/>
      <c r="K443" s="5">
        <v>1</v>
      </c>
      <c r="L443" s="4" t="str">
        <f>VLOOKUP(IF(ISBLANK(J443),C443,LEFT(J443,IFERROR(FIND("_",LEFT(J443,4)),1)-1)),{"","fact";"c","reset";"tc","reset";"ec","reset";"tec","fact";"c32","rate";"c64","rate";"cmpd","";"ec32","diff";"ec64","diff";"f","fact";"family","";"n","raw";"s",""},2,FALSE)</f>
        <v>rate</v>
      </c>
      <c r="M443" s="4" t="str">
        <f t="shared" si="24"/>
        <v/>
      </c>
      <c r="N443" s="5" t="str">
        <f t="shared" si="25"/>
        <v/>
      </c>
      <c r="O443" s="5" t="str">
        <f t="shared" si="26"/>
        <v/>
      </c>
      <c r="P443" s="5" t="str">
        <f t="shared" si="27"/>
        <v/>
      </c>
      <c r="Q443" s="20" t="str">
        <f>IF(ISNUMBER(FIND(VLOOKUP(A443,'CA Mapping'!$A$3:$C$10000,1),A443)),VLOOKUP(A443,'CA Mapping'!$A$3:$C$10000,2),"")</f>
        <v>File Foundation</v>
      </c>
      <c r="R443" s="20" t="str">
        <f>IF(ISNUMBER(FIND(VLOOKUP(A443,'CA Mapping'!$A$3:$C$10000,1),A443)),VLOOKUP(A443,'CA Mapping'!$A$3:$C$10000,3),"")</f>
        <v>Bill Davenport</v>
      </c>
      <c r="S443" s="1" t="str">
        <f>IF(ISNUMBER(FIND(VLOOKUP(A443,'Source Code Mapping'!$A$2:$B$10003,1),A443)),VLOOKUP(A443,'Source Code Mapping'!$A$2:$B$10003,2),"")</f>
        <v>sade/src/dart/Dart/server/src/cfs/asyncio.cxx</v>
      </c>
    </row>
    <row r="444" spans="1:19">
      <c r="A444" s="5" t="s">
        <v>1231</v>
      </c>
      <c r="B444" s="5" t="s">
        <v>29</v>
      </c>
      <c r="C444" s="5" t="s">
        <v>25</v>
      </c>
      <c r="D444" s="5"/>
      <c r="E444" s="5" t="s">
        <v>1232</v>
      </c>
      <c r="F444" s="5"/>
      <c r="G444" s="5">
        <v>-1</v>
      </c>
      <c r="H444" s="5" t="s">
        <v>27</v>
      </c>
      <c r="I444" s="5"/>
      <c r="J444" s="5"/>
      <c r="K444" s="5">
        <v>1</v>
      </c>
      <c r="L444" s="4" t="str">
        <f>VLOOKUP(IF(ISBLANK(J444),C444,LEFT(J444,IFERROR(FIND("_",LEFT(J444,4)),1)-1)),{"","fact";"c","reset";"tc","reset";"ec","reset";"tec","fact";"c32","rate";"c64","rate";"cmpd","";"ec32","diff";"ec64","diff";"f","fact";"family","";"n","raw";"s",""},2,FALSE)</f>
        <v/>
      </c>
      <c r="M444" s="4" t="str">
        <f t="shared" si="24"/>
        <v/>
      </c>
      <c r="N444" s="5" t="str">
        <f t="shared" si="25"/>
        <v/>
      </c>
      <c r="O444" s="5" t="str">
        <f t="shared" si="26"/>
        <v/>
      </c>
      <c r="P444" s="5" t="str">
        <f t="shared" si="27"/>
        <v/>
      </c>
      <c r="Q444" s="20" t="str">
        <f>IF(ISNUMBER(FIND(VLOOKUP(A444,'CA Mapping'!$A$3:$C$10000,1),A444)),VLOOKUP(A444,'CA Mapping'!$A$3:$C$10000,2),"")</f>
        <v>File Foundation</v>
      </c>
      <c r="R444" s="20" t="str">
        <f>IF(ISNUMBER(FIND(VLOOKUP(A444,'CA Mapping'!$A$3:$C$10000,1),A444)),VLOOKUP(A444,'CA Mapping'!$A$3:$C$10000,3),"")</f>
        <v>Bill Davenport</v>
      </c>
      <c r="S444" s="1" t="str">
        <f>IF(ISNUMBER(FIND(VLOOKUP(A444,'Source Code Mapping'!$A$2:$B$10003,1),A444)),VLOOKUP(A444,'Source Code Mapping'!$A$2:$B$10003,2),"")</f>
        <v>sade/src/dart/Dart/server/src/cfs/bgfileop.cxx</v>
      </c>
    </row>
    <row r="445" spans="1:19">
      <c r="A445" s="5" t="s">
        <v>1233</v>
      </c>
      <c r="B445" s="5" t="s">
        <v>29</v>
      </c>
      <c r="C445" s="5" t="s">
        <v>35</v>
      </c>
      <c r="D445" s="5" t="s">
        <v>1217</v>
      </c>
      <c r="E445" s="5" t="s">
        <v>1234</v>
      </c>
      <c r="F445" s="5" t="s">
        <v>261</v>
      </c>
      <c r="G445" s="5">
        <v>-1</v>
      </c>
      <c r="H445" s="5" t="s">
        <v>27</v>
      </c>
      <c r="I445" s="5"/>
      <c r="J445" s="5"/>
      <c r="K445" s="5">
        <v>1</v>
      </c>
      <c r="L445" s="4" t="str">
        <f>VLOOKUP(IF(ISBLANK(J445),C445,LEFT(J445,IFERROR(FIND("_",LEFT(J445,4)),1)-1)),{"","fact";"c","reset";"tc","reset";"ec","reset";"tec","fact";"c32","rate";"c64","rate";"cmpd","";"ec32","diff";"ec64","diff";"f","fact";"family","";"n","raw";"s",""},2,FALSE)</f>
        <v>rate</v>
      </c>
      <c r="M445" s="4" t="str">
        <f t="shared" si="24"/>
        <v/>
      </c>
      <c r="N445" s="5" t="str">
        <f t="shared" si="25"/>
        <v/>
      </c>
      <c r="O445" s="5" t="str">
        <f t="shared" si="26"/>
        <v/>
      </c>
      <c r="P445" s="5" t="str">
        <f t="shared" si="27"/>
        <v/>
      </c>
      <c r="Q445" s="20" t="str">
        <f>IF(ISNUMBER(FIND(VLOOKUP(A445,'CA Mapping'!$A$3:$C$10000,1),A445)),VLOOKUP(A445,'CA Mapping'!$A$3:$C$10000,2),"")</f>
        <v>File Foundation</v>
      </c>
      <c r="R445" s="20" t="str">
        <f>IF(ISNUMBER(FIND(VLOOKUP(A445,'CA Mapping'!$A$3:$C$10000,1),A445)),VLOOKUP(A445,'CA Mapping'!$A$3:$C$10000,3),"")</f>
        <v>Bill Davenport</v>
      </c>
      <c r="S445" s="1" t="str">
        <f>IF(ISNUMBER(FIND(VLOOKUP(A445,'Source Code Mapping'!$A$2:$B$10003,1),A445)),VLOOKUP(A445,'Source Code Mapping'!$A$2:$B$10003,2),"")</f>
        <v>sade/src/dart/Dart/server/src/cfs/bgfileop.cxx</v>
      </c>
    </row>
    <row r="446" spans="1:19">
      <c r="A446" s="5" t="s">
        <v>1235</v>
      </c>
      <c r="B446" s="5" t="s">
        <v>29</v>
      </c>
      <c r="C446" s="5" t="s">
        <v>35</v>
      </c>
      <c r="D446" s="5" t="s">
        <v>1236</v>
      </c>
      <c r="E446" s="5" t="s">
        <v>1237</v>
      </c>
      <c r="F446" s="5" t="s">
        <v>261</v>
      </c>
      <c r="G446" s="5">
        <v>-1</v>
      </c>
      <c r="H446" s="5" t="s">
        <v>27</v>
      </c>
      <c r="I446" s="5"/>
      <c r="J446" s="5"/>
      <c r="K446" s="5">
        <v>1</v>
      </c>
      <c r="L446" s="4" t="str">
        <f>VLOOKUP(IF(ISBLANK(J446),C446,LEFT(J446,IFERROR(FIND("_",LEFT(J446,4)),1)-1)),{"","fact";"c","reset";"tc","reset";"ec","reset";"tec","fact";"c32","rate";"c64","rate";"cmpd","";"ec32","diff";"ec64","diff";"f","fact";"family","";"n","raw";"s",""},2,FALSE)</f>
        <v>rate</v>
      </c>
      <c r="M446" s="4" t="str">
        <f t="shared" si="24"/>
        <v/>
      </c>
      <c r="N446" s="5" t="str">
        <f t="shared" si="25"/>
        <v/>
      </c>
      <c r="O446" s="5" t="str">
        <f t="shared" si="26"/>
        <v/>
      </c>
      <c r="P446" s="5" t="str">
        <f t="shared" si="27"/>
        <v/>
      </c>
      <c r="Q446" s="20" t="str">
        <f>IF(ISNUMBER(FIND(VLOOKUP(A446,'CA Mapping'!$A$3:$C$10000,1),A446)),VLOOKUP(A446,'CA Mapping'!$A$3:$C$10000,2),"")</f>
        <v>File Foundation</v>
      </c>
      <c r="R446" s="20" t="str">
        <f>IF(ISNUMBER(FIND(VLOOKUP(A446,'CA Mapping'!$A$3:$C$10000,1),A446)),VLOOKUP(A446,'CA Mapping'!$A$3:$C$10000,3),"")</f>
        <v>Bill Davenport</v>
      </c>
      <c r="S446" s="1" t="str">
        <f>IF(ISNUMBER(FIND(VLOOKUP(A446,'Source Code Mapping'!$A$2:$B$10003,1),A446)),VLOOKUP(A446,'Source Code Mapping'!$A$2:$B$10003,2),"")</f>
        <v>sade/src/dart/Dart/server/src/cfs/bgfileop.cxx</v>
      </c>
    </row>
    <row r="447" spans="1:19">
      <c r="A447" s="5" t="s">
        <v>1238</v>
      </c>
      <c r="B447" s="5" t="s">
        <v>29</v>
      </c>
      <c r="C447" s="5" t="s">
        <v>145</v>
      </c>
      <c r="D447" s="5" t="s">
        <v>1239</v>
      </c>
      <c r="E447" s="5" t="s">
        <v>1240</v>
      </c>
      <c r="F447" s="5" t="s">
        <v>261</v>
      </c>
      <c r="G447" s="5">
        <v>-1</v>
      </c>
      <c r="H447" s="5" t="s">
        <v>27</v>
      </c>
      <c r="I447" s="5"/>
      <c r="J447" s="5"/>
      <c r="K447" s="5">
        <v>1</v>
      </c>
      <c r="L447" s="4" t="str">
        <f>VLOOKUP(IF(ISBLANK(J447),C447,LEFT(J447,IFERROR(FIND("_",LEFT(J447,4)),1)-1)),{"","fact";"c","reset";"tc","reset";"ec","reset";"tec","fact";"c32","rate";"c64","rate";"cmpd","";"ec32","diff";"ec64","diff";"f","fact";"family","";"n","raw";"s",""},2,FALSE)</f>
        <v>fact</v>
      </c>
      <c r="M447" s="4" t="str">
        <f t="shared" si="24"/>
        <v/>
      </c>
      <c r="N447" s="5" t="str">
        <f t="shared" si="25"/>
        <v/>
      </c>
      <c r="O447" s="5" t="str">
        <f t="shared" si="26"/>
        <v/>
      </c>
      <c r="P447" s="5" t="str">
        <f t="shared" si="27"/>
        <v/>
      </c>
      <c r="Q447" s="20" t="str">
        <f>IF(ISNUMBER(FIND(VLOOKUP(A447,'CA Mapping'!$A$3:$C$10000,1),A447)),VLOOKUP(A447,'CA Mapping'!$A$3:$C$10000,2),"")</f>
        <v>File Foundation</v>
      </c>
      <c r="R447" s="20" t="str">
        <f>IF(ISNUMBER(FIND(VLOOKUP(A447,'CA Mapping'!$A$3:$C$10000,1),A447)),VLOOKUP(A447,'CA Mapping'!$A$3:$C$10000,3),"")</f>
        <v>Bill Davenport</v>
      </c>
      <c r="S447" s="1" t="str">
        <f>IF(ISNUMBER(FIND(VLOOKUP(A447,'Source Code Mapping'!$A$2:$B$10003,1),A447)),VLOOKUP(A447,'Source Code Mapping'!$A$2:$B$10003,2),"")</f>
        <v>sade/src/dart/Dart/server/src/cfs/bgfileop.cxx</v>
      </c>
    </row>
    <row r="448" spans="1:19">
      <c r="A448" s="5" t="s">
        <v>1241</v>
      </c>
      <c r="B448" s="5" t="s">
        <v>29</v>
      </c>
      <c r="C448" s="5" t="s">
        <v>35</v>
      </c>
      <c r="D448" s="5" t="s">
        <v>1217</v>
      </c>
      <c r="E448" s="5" t="s">
        <v>1242</v>
      </c>
      <c r="F448" s="5" t="s">
        <v>261</v>
      </c>
      <c r="G448" s="5">
        <v>-1</v>
      </c>
      <c r="H448" s="5" t="s">
        <v>27</v>
      </c>
      <c r="I448" s="5"/>
      <c r="J448" s="5"/>
      <c r="K448" s="5">
        <v>1</v>
      </c>
      <c r="L448" s="4" t="str">
        <f>VLOOKUP(IF(ISBLANK(J448),C448,LEFT(J448,IFERROR(FIND("_",LEFT(J448,4)),1)-1)),{"","fact";"c","reset";"tc","reset";"ec","reset";"tec","fact";"c32","rate";"c64","rate";"cmpd","";"ec32","diff";"ec64","diff";"f","fact";"family","";"n","raw";"s",""},2,FALSE)</f>
        <v>rate</v>
      </c>
      <c r="M448" s="4" t="str">
        <f t="shared" si="24"/>
        <v/>
      </c>
      <c r="N448" s="5" t="str">
        <f t="shared" si="25"/>
        <v/>
      </c>
      <c r="O448" s="5" t="str">
        <f t="shared" si="26"/>
        <v/>
      </c>
      <c r="P448" s="5" t="str">
        <f t="shared" si="27"/>
        <v/>
      </c>
      <c r="Q448" s="20" t="str">
        <f>IF(ISNUMBER(FIND(VLOOKUP(A448,'CA Mapping'!$A$3:$C$10000,1),A448)),VLOOKUP(A448,'CA Mapping'!$A$3:$C$10000,2),"")</f>
        <v>File Foundation</v>
      </c>
      <c r="R448" s="20" t="str">
        <f>IF(ISNUMBER(FIND(VLOOKUP(A448,'CA Mapping'!$A$3:$C$10000,1),A448)),VLOOKUP(A448,'CA Mapping'!$A$3:$C$10000,3),"")</f>
        <v>Bill Davenport</v>
      </c>
      <c r="S448" s="1" t="str">
        <f>IF(ISNUMBER(FIND(VLOOKUP(A448,'Source Code Mapping'!$A$2:$B$10003,1),A448)),VLOOKUP(A448,'Source Code Mapping'!$A$2:$B$10003,2),"")</f>
        <v>sade/src/dart/Dart/server/src/cfs/bgfileop.cxx</v>
      </c>
    </row>
    <row r="449" spans="1:19">
      <c r="A449" s="5" t="s">
        <v>1243</v>
      </c>
      <c r="B449" s="5" t="s">
        <v>29</v>
      </c>
      <c r="C449" s="5" t="s">
        <v>35</v>
      </c>
      <c r="D449" s="5" t="s">
        <v>1236</v>
      </c>
      <c r="E449" s="5" t="s">
        <v>1244</v>
      </c>
      <c r="F449" s="5" t="s">
        <v>261</v>
      </c>
      <c r="G449" s="5">
        <v>-1</v>
      </c>
      <c r="H449" s="5" t="s">
        <v>27</v>
      </c>
      <c r="I449" s="5"/>
      <c r="J449" s="5"/>
      <c r="K449" s="5">
        <v>1</v>
      </c>
      <c r="L449" s="4" t="str">
        <f>VLOOKUP(IF(ISBLANK(J449),C449,LEFT(J449,IFERROR(FIND("_",LEFT(J449,4)),1)-1)),{"","fact";"c","reset";"tc","reset";"ec","reset";"tec","fact";"c32","rate";"c64","rate";"cmpd","";"ec32","diff";"ec64","diff";"f","fact";"family","";"n","raw";"s",""},2,FALSE)</f>
        <v>rate</v>
      </c>
      <c r="M449" s="4" t="str">
        <f t="shared" si="24"/>
        <v/>
      </c>
      <c r="N449" s="5" t="str">
        <f t="shared" si="25"/>
        <v/>
      </c>
      <c r="O449" s="5" t="str">
        <f t="shared" si="26"/>
        <v/>
      </c>
      <c r="P449" s="5" t="str">
        <f t="shared" si="27"/>
        <v/>
      </c>
      <c r="Q449" s="20" t="str">
        <f>IF(ISNUMBER(FIND(VLOOKUP(A449,'CA Mapping'!$A$3:$C$10000,1),A449)),VLOOKUP(A449,'CA Mapping'!$A$3:$C$10000,2),"")</f>
        <v>File Foundation</v>
      </c>
      <c r="R449" s="20" t="str">
        <f>IF(ISNUMBER(FIND(VLOOKUP(A449,'CA Mapping'!$A$3:$C$10000,1),A449)),VLOOKUP(A449,'CA Mapping'!$A$3:$C$10000,3),"")</f>
        <v>Bill Davenport</v>
      </c>
      <c r="S449" s="1" t="str">
        <f>IF(ISNUMBER(FIND(VLOOKUP(A449,'Source Code Mapping'!$A$2:$B$10003,1),A449)),VLOOKUP(A449,'Source Code Mapping'!$A$2:$B$10003,2),"")</f>
        <v>sade/src/dart/Dart/server/src/cfs/bgfileop.cxx</v>
      </c>
    </row>
    <row r="450" spans="1:19">
      <c r="A450" s="5" t="s">
        <v>1245</v>
      </c>
      <c r="B450" s="5" t="s">
        <v>29</v>
      </c>
      <c r="C450" s="5" t="s">
        <v>35</v>
      </c>
      <c r="D450" s="5" t="s">
        <v>1217</v>
      </c>
      <c r="E450" s="5" t="s">
        <v>1246</v>
      </c>
      <c r="F450" s="5" t="s">
        <v>261</v>
      </c>
      <c r="G450" s="5">
        <v>-1</v>
      </c>
      <c r="H450" s="5" t="s">
        <v>27</v>
      </c>
      <c r="I450" s="5"/>
      <c r="J450" s="5"/>
      <c r="K450" s="5">
        <v>1</v>
      </c>
      <c r="L450" s="4" t="str">
        <f>VLOOKUP(IF(ISBLANK(J450),C450,LEFT(J450,IFERROR(FIND("_",LEFT(J450,4)),1)-1)),{"","fact";"c","reset";"tc","reset";"ec","reset";"tec","fact";"c32","rate";"c64","rate";"cmpd","";"ec32","diff";"ec64","diff";"f","fact";"family","";"n","raw";"s",""},2,FALSE)</f>
        <v>rate</v>
      </c>
      <c r="M450" s="4" t="str">
        <f t="shared" si="24"/>
        <v/>
      </c>
      <c r="N450" s="5" t="str">
        <f t="shared" si="25"/>
        <v/>
      </c>
      <c r="O450" s="5" t="str">
        <f t="shared" si="26"/>
        <v/>
      </c>
      <c r="P450" s="5" t="str">
        <f t="shared" si="27"/>
        <v/>
      </c>
      <c r="Q450" s="20" t="str">
        <f>IF(ISNUMBER(FIND(VLOOKUP(A450,'CA Mapping'!$A$3:$C$10000,1),A450)),VLOOKUP(A450,'CA Mapping'!$A$3:$C$10000,2),"")</f>
        <v>File Foundation</v>
      </c>
      <c r="R450" s="20" t="str">
        <f>IF(ISNUMBER(FIND(VLOOKUP(A450,'CA Mapping'!$A$3:$C$10000,1),A450)),VLOOKUP(A450,'CA Mapping'!$A$3:$C$10000,3),"")</f>
        <v>Bill Davenport</v>
      </c>
      <c r="S450" s="1" t="str">
        <f>IF(ISNUMBER(FIND(VLOOKUP(A450,'Source Code Mapping'!$A$2:$B$10003,1),A450)),VLOOKUP(A450,'Source Code Mapping'!$A$2:$B$10003,2),"")</f>
        <v>sade/src/dart/Dart/server/src/cfs/bgfileop.cxx</v>
      </c>
    </row>
    <row r="451" spans="1:19">
      <c r="A451" s="5" t="s">
        <v>1247</v>
      </c>
      <c r="B451" s="5" t="s">
        <v>29</v>
      </c>
      <c r="C451" s="5" t="s">
        <v>35</v>
      </c>
      <c r="D451" s="5" t="s">
        <v>1236</v>
      </c>
      <c r="E451" s="5" t="s">
        <v>1248</v>
      </c>
      <c r="F451" s="5" t="s">
        <v>261</v>
      </c>
      <c r="G451" s="5">
        <v>-1</v>
      </c>
      <c r="H451" s="5" t="s">
        <v>27</v>
      </c>
      <c r="I451" s="5"/>
      <c r="J451" s="5"/>
      <c r="K451" s="5">
        <v>1</v>
      </c>
      <c r="L451" s="4" t="str">
        <f>VLOOKUP(IF(ISBLANK(J451),C451,LEFT(J451,IFERROR(FIND("_",LEFT(J451,4)),1)-1)),{"","fact";"c","reset";"tc","reset";"ec","reset";"tec","fact";"c32","rate";"c64","rate";"cmpd","";"ec32","diff";"ec64","diff";"f","fact";"family","";"n","raw";"s",""},2,FALSE)</f>
        <v>rate</v>
      </c>
      <c r="M451" s="4" t="str">
        <f t="shared" ref="M451:M514" si="28">IF(N451="div",CONCATENATE(O451," / ",P451),IF(N451="sub",CONCATENATE(O451," - ",P451),IF(N451="add",CONCATENATE(O451," + ",P451),IF(N451="mult",CONCATENATE(O451," * ",P451),IF(N451="pct",CONCATENATE("100 * ",O451," / ",P451),IF(N451="sum",CONCATENATE("∑ (",O451,IF(LEN(P451)=0,""," + "),SUBSTITUTE(P451,","," + "),")"),""))))))</f>
        <v/>
      </c>
      <c r="N451" s="5" t="str">
        <f t="shared" si="25"/>
        <v/>
      </c>
      <c r="O451" s="5" t="str">
        <f t="shared" si="26"/>
        <v/>
      </c>
      <c r="P451" s="5" t="str">
        <f t="shared" si="27"/>
        <v/>
      </c>
      <c r="Q451" s="20" t="str">
        <f>IF(ISNUMBER(FIND(VLOOKUP(A451,'CA Mapping'!$A$3:$C$10000,1),A451)),VLOOKUP(A451,'CA Mapping'!$A$3:$C$10000,2),"")</f>
        <v>File Foundation</v>
      </c>
      <c r="R451" s="20" t="str">
        <f>IF(ISNUMBER(FIND(VLOOKUP(A451,'CA Mapping'!$A$3:$C$10000,1),A451)),VLOOKUP(A451,'CA Mapping'!$A$3:$C$10000,3),"")</f>
        <v>Bill Davenport</v>
      </c>
      <c r="S451" s="1" t="str">
        <f>IF(ISNUMBER(FIND(VLOOKUP(A451,'Source Code Mapping'!$A$2:$B$10003,1),A451)),VLOOKUP(A451,'Source Code Mapping'!$A$2:$B$10003,2),"")</f>
        <v>sade/src/dart/Dart/server/src/cfs/bgfileop.cxx</v>
      </c>
    </row>
    <row r="452" spans="1:19">
      <c r="A452" s="5" t="s">
        <v>5014</v>
      </c>
      <c r="B452" s="5" t="s">
        <v>30</v>
      </c>
      <c r="C452" s="5" t="s">
        <v>25</v>
      </c>
      <c r="D452" s="5"/>
      <c r="E452" s="5" t="s">
        <v>1608</v>
      </c>
      <c r="F452" s="5"/>
      <c r="G452" s="5">
        <v>-1</v>
      </c>
      <c r="H452" s="5" t="s">
        <v>27</v>
      </c>
      <c r="I452" s="5"/>
      <c r="J452" s="5"/>
      <c r="K452" s="5">
        <v>1</v>
      </c>
      <c r="L452" s="4" t="str">
        <f>VLOOKUP(IF(ISBLANK(J452),C452,LEFT(J452,IFERROR(FIND("_",LEFT(J452,4)),1)-1)),{"","fact";"c","reset";"tc","reset";"ec","reset";"tec","fact";"c32","rate";"c64","rate";"cmpd","";"ec32","diff";"ec64","diff";"f","fact";"family","";"n","raw";"s",""},2,FALSE)</f>
        <v/>
      </c>
      <c r="M452" s="4" t="str">
        <f t="shared" si="28"/>
        <v/>
      </c>
      <c r="N452" s="5" t="str">
        <f t="shared" ref="N452:N515" si="29">IF(ISBLANK(J452),"",RIGHT(LEFT(J452,FIND(",",J452)-1),LEN(LEFT(J452,FIND(",",J452)-1))-IFERROR(FIND("_",LEFT(J452,FIND(",",J452)-1)),0)))</f>
        <v/>
      </c>
      <c r="O452" s="5" t="str">
        <f t="shared" ref="O452:O515" si="30">IF(ISBLANK(J452),"",MID(J452,FIND(",",J452)+1,IFERROR(FIND(",",J452,FIND(",",J452)+1)-FIND(",",J452)-1,LEN(J452))))</f>
        <v/>
      </c>
      <c r="P452" s="5" t="str">
        <f t="shared" ref="P452:P515" si="31">IF(ISBLANK(J452),"",IFERROR(RIGHT(J452,LEN(J452)-FIND(",",J452,FIND(",",J452)+1)),""))</f>
        <v/>
      </c>
      <c r="Q452" s="20" t="str">
        <f>IF(ISNUMBER(FIND(VLOOKUP(A452,'CA Mapping'!$A$3:$C$10000,1),A452)),VLOOKUP(A452,'CA Mapping'!$A$3:$C$10000,2),"")</f>
        <v>File Foundation</v>
      </c>
      <c r="R452" s="20" t="str">
        <f>IF(ISNUMBER(FIND(VLOOKUP(A452,'CA Mapping'!$A$3:$C$10000,1),A452)),VLOOKUP(A452,'CA Mapping'!$A$3:$C$10000,3),"")</f>
        <v>Bill Davenport</v>
      </c>
      <c r="S452" s="1" t="str">
        <f>IF(ISNUMBER(FIND(VLOOKUP(A452,'Source Code Mapping'!$A$2:$B$10003,1),A452)),VLOOKUP(A452,'Source Code Mapping'!$A$2:$B$10003,2),"")</f>
        <v/>
      </c>
    </row>
    <row r="453" spans="1:19">
      <c r="A453" s="5" t="s">
        <v>5015</v>
      </c>
      <c r="B453" s="5" t="s">
        <v>30</v>
      </c>
      <c r="C453" s="5" t="s">
        <v>25</v>
      </c>
      <c r="D453" s="5"/>
      <c r="E453" s="5" t="s">
        <v>306</v>
      </c>
      <c r="F453" s="5"/>
      <c r="G453" s="5">
        <v>-1</v>
      </c>
      <c r="H453" s="5" t="s">
        <v>27</v>
      </c>
      <c r="I453" s="5"/>
      <c r="J453" s="5"/>
      <c r="K453" s="5">
        <v>1</v>
      </c>
      <c r="L453" s="4" t="str">
        <f>VLOOKUP(IF(ISBLANK(J453),C453,LEFT(J453,IFERROR(FIND("_",LEFT(J453,4)),1)-1)),{"","fact";"c","reset";"tc","reset";"ec","reset";"tec","fact";"c32","rate";"c64","rate";"cmpd","";"ec32","diff";"ec64","diff";"f","fact";"family","";"n","raw";"s",""},2,FALSE)</f>
        <v/>
      </c>
      <c r="M453" s="4" t="str">
        <f t="shared" si="28"/>
        <v/>
      </c>
      <c r="N453" s="5" t="str">
        <f t="shared" si="29"/>
        <v/>
      </c>
      <c r="O453" s="5" t="str">
        <f t="shared" si="30"/>
        <v/>
      </c>
      <c r="P453" s="5" t="str">
        <f t="shared" si="31"/>
        <v/>
      </c>
      <c r="Q453" s="20" t="str">
        <f>IF(ISNUMBER(FIND(VLOOKUP(A453,'CA Mapping'!$A$3:$C$10000,1),A453)),VLOOKUP(A453,'CA Mapping'!$A$3:$C$10000,2),"")</f>
        <v>File Foundation</v>
      </c>
      <c r="R453" s="20" t="str">
        <f>IF(ISNUMBER(FIND(VLOOKUP(A453,'CA Mapping'!$A$3:$C$10000,1),A453)),VLOOKUP(A453,'CA Mapping'!$A$3:$C$10000,3),"")</f>
        <v>Bill Davenport</v>
      </c>
      <c r="S453" s="1" t="str">
        <f>IF(ISNUMBER(FIND(VLOOKUP(A453,'Source Code Mapping'!$A$2:$B$10003,1),A453)),VLOOKUP(A453,'Source Code Mapping'!$A$2:$B$10003,2),"")</f>
        <v/>
      </c>
    </row>
    <row r="454" spans="1:19">
      <c r="A454" s="5" t="s">
        <v>5016</v>
      </c>
      <c r="B454" s="5" t="s">
        <v>30</v>
      </c>
      <c r="C454" s="5" t="s">
        <v>30</v>
      </c>
      <c r="D454" s="5" t="s">
        <v>5017</v>
      </c>
      <c r="E454" s="5" t="s">
        <v>5018</v>
      </c>
      <c r="F454" s="5"/>
      <c r="G454" s="5">
        <v>15</v>
      </c>
      <c r="H454" s="5" t="s">
        <v>27</v>
      </c>
      <c r="I454" s="5">
        <v>-1</v>
      </c>
      <c r="J454" s="5"/>
      <c r="K454" s="5">
        <v>1</v>
      </c>
      <c r="L454" s="4" t="str">
        <f>VLOOKUP(IF(ISBLANK(J454),C454,LEFT(J454,IFERROR(FIND("_",LEFT(J454,4)),1)-1)),{"","fact";"c","reset";"tc","reset";"ec","reset";"tec","fact";"c32","rate";"c64","rate";"cmpd","";"ec32","diff";"ec64","diff";"f","fact";"family","";"n","raw";"s",""},2,FALSE)</f>
        <v/>
      </c>
      <c r="M454" s="4" t="str">
        <f t="shared" si="28"/>
        <v/>
      </c>
      <c r="N454" s="5" t="str">
        <f t="shared" si="29"/>
        <v/>
      </c>
      <c r="O454" s="5" t="str">
        <f t="shared" si="30"/>
        <v/>
      </c>
      <c r="P454" s="5" t="str">
        <f t="shared" si="31"/>
        <v/>
      </c>
      <c r="Q454" s="20" t="str">
        <f>IF(ISNUMBER(FIND(VLOOKUP(A454,'CA Mapping'!$A$3:$C$10000,1),A454)),VLOOKUP(A454,'CA Mapping'!$A$3:$C$10000,2),"")</f>
        <v>File Foundation</v>
      </c>
      <c r="R454" s="20" t="str">
        <f>IF(ISNUMBER(FIND(VLOOKUP(A454,'CA Mapping'!$A$3:$C$10000,1),A454)),VLOOKUP(A454,'CA Mapping'!$A$3:$C$10000,3),"")</f>
        <v>Bill Davenport</v>
      </c>
      <c r="S454" s="1" t="str">
        <f>IF(ISNUMBER(FIND(VLOOKUP(A454,'Source Code Mapping'!$A$2:$B$10003,1),A454)),VLOOKUP(A454,'Source Code Mapping'!$A$2:$B$10003,2),"")</f>
        <v/>
      </c>
    </row>
    <row r="455" spans="1:19">
      <c r="A455" s="5" t="s">
        <v>5019</v>
      </c>
      <c r="B455" s="5" t="s">
        <v>30</v>
      </c>
      <c r="C455" s="5" t="s">
        <v>455</v>
      </c>
      <c r="D455" s="5" t="s">
        <v>5020</v>
      </c>
      <c r="E455" s="5" t="s">
        <v>5021</v>
      </c>
      <c r="F455" s="5" t="s">
        <v>5022</v>
      </c>
      <c r="G455" s="5">
        <v>-1</v>
      </c>
      <c r="H455" s="5" t="s">
        <v>27</v>
      </c>
      <c r="I455" s="5">
        <v>1</v>
      </c>
      <c r="J455" s="5" t="s">
        <v>5023</v>
      </c>
      <c r="K455" s="5">
        <v>1</v>
      </c>
      <c r="L455" s="4" t="str">
        <f>VLOOKUP(IF(ISBLANK(J455),C455,LEFT(J455,IFERROR(FIND("_",LEFT(J455,4)),1)-1)),{"","fact";"c","reset";"tc","reset";"ec","reset";"tec","fact";"c32","rate";"c64","rate";"cmpd","";"ec32","diff";"ec64","diff";"f","fact";"family","";"n","raw";"s",""},2,FALSE)</f>
        <v>fact</v>
      </c>
      <c r="M455" s="4" t="str">
        <f t="shared" si="28"/>
        <v>totUsec / effectiveNcalls</v>
      </c>
      <c r="N455" s="5" t="str">
        <f t="shared" si="29"/>
        <v>div</v>
      </c>
      <c r="O455" s="5" t="str">
        <f t="shared" si="30"/>
        <v>totUsec</v>
      </c>
      <c r="P455" s="5" t="str">
        <f t="shared" si="31"/>
        <v>effectiveNcalls</v>
      </c>
      <c r="Q455" s="20" t="str">
        <f>IF(ISNUMBER(FIND(VLOOKUP(A455,'CA Mapping'!$A$3:$C$10000,1),A455)),VLOOKUP(A455,'CA Mapping'!$A$3:$C$10000,2),"")</f>
        <v>File Foundation</v>
      </c>
      <c r="R455" s="20" t="str">
        <f>IF(ISNUMBER(FIND(VLOOKUP(A455,'CA Mapping'!$A$3:$C$10000,1),A455)),VLOOKUP(A455,'CA Mapping'!$A$3:$C$10000,3),"")</f>
        <v>Bill Davenport</v>
      </c>
      <c r="S455" s="1" t="str">
        <f>IF(ISNUMBER(FIND(VLOOKUP(A455,'Source Code Mapping'!$A$2:$B$10003,1),A455)),VLOOKUP(A455,'Source Code Mapping'!$A$2:$B$10003,2),"")</f>
        <v/>
      </c>
    </row>
    <row r="456" spans="1:19">
      <c r="A456" s="5" t="s">
        <v>5024</v>
      </c>
      <c r="B456" s="5" t="s">
        <v>30</v>
      </c>
      <c r="C456" s="5" t="s">
        <v>35</v>
      </c>
      <c r="D456" s="5" t="s">
        <v>5025</v>
      </c>
      <c r="E456" s="5" t="s">
        <v>5026</v>
      </c>
      <c r="F456" s="5" t="s">
        <v>606</v>
      </c>
      <c r="G456" s="5">
        <v>20</v>
      </c>
      <c r="H456" s="5" t="s">
        <v>27</v>
      </c>
      <c r="I456" s="5">
        <v>-1</v>
      </c>
      <c r="J456" s="5"/>
      <c r="K456" s="5">
        <v>1</v>
      </c>
      <c r="L456" s="4" t="str">
        <f>VLOOKUP(IF(ISBLANK(J456),C456,LEFT(J456,IFERROR(FIND("_",LEFT(J456,4)),1)-1)),{"","fact";"c","reset";"tc","reset";"ec","reset";"tec","fact";"c32","rate";"c64","rate";"cmpd","";"ec32","diff";"ec64","diff";"f","fact";"family","";"n","raw";"s",""},2,FALSE)</f>
        <v>rate</v>
      </c>
      <c r="M456" s="4" t="str">
        <f t="shared" si="28"/>
        <v/>
      </c>
      <c r="N456" s="5" t="str">
        <f t="shared" si="29"/>
        <v/>
      </c>
      <c r="O456" s="5" t="str">
        <f t="shared" si="30"/>
        <v/>
      </c>
      <c r="P456" s="5" t="str">
        <f t="shared" si="31"/>
        <v/>
      </c>
      <c r="Q456" s="20" t="str">
        <f>IF(ISNUMBER(FIND(VLOOKUP(A456,'CA Mapping'!$A$3:$C$10000,1),A456)),VLOOKUP(A456,'CA Mapping'!$A$3:$C$10000,2),"")</f>
        <v>File Foundation</v>
      </c>
      <c r="R456" s="20" t="str">
        <f>IF(ISNUMBER(FIND(VLOOKUP(A456,'CA Mapping'!$A$3:$C$10000,1),A456)),VLOOKUP(A456,'CA Mapping'!$A$3:$C$10000,3),"")</f>
        <v>Bill Davenport</v>
      </c>
      <c r="S456" s="1" t="str">
        <f>IF(ISNUMBER(FIND(VLOOKUP(A456,'Source Code Mapping'!$A$2:$B$10003,1),A456)),VLOOKUP(A456,'Source Code Mapping'!$A$2:$B$10003,2),"")</f>
        <v/>
      </c>
    </row>
    <row r="457" spans="1:19">
      <c r="A457" s="5" t="s">
        <v>5027</v>
      </c>
      <c r="B457" s="5" t="s">
        <v>4504</v>
      </c>
      <c r="C457" s="5" t="s">
        <v>455</v>
      </c>
      <c r="D457" s="5" t="s">
        <v>5028</v>
      </c>
      <c r="E457" s="5" t="s">
        <v>5029</v>
      </c>
      <c r="F457" s="5" t="s">
        <v>5030</v>
      </c>
      <c r="G457" s="5">
        <v>-1</v>
      </c>
      <c r="H457" s="5" t="s">
        <v>27</v>
      </c>
      <c r="I457" s="5">
        <v>1</v>
      </c>
      <c r="J457" s="5" t="s">
        <v>5031</v>
      </c>
      <c r="K457" s="5">
        <v>1</v>
      </c>
      <c r="L457" s="4" t="str">
        <f>VLOOKUP(IF(ISBLANK(J457),C457,LEFT(J457,IFERROR(FIND("_",LEFT(J457,4)),1)-1)),{"","fact";"c","reset";"tc","reset";"ec","reset";"tec","fact";"c32","rate";"c64","rate";"cmpd","";"ec32","diff";"ec64","diff";"f","fact";"family","";"n","raw";"s",""},2,FALSE)</f>
        <v>fact</v>
      </c>
      <c r="M457" s="4" t="str">
        <f t="shared" si="28"/>
        <v>calls - failed</v>
      </c>
      <c r="N457" s="5" t="str">
        <f t="shared" si="29"/>
        <v>sub</v>
      </c>
      <c r="O457" s="5" t="str">
        <f t="shared" si="30"/>
        <v>calls</v>
      </c>
      <c r="P457" s="5" t="str">
        <f t="shared" si="31"/>
        <v>failed</v>
      </c>
      <c r="Q457" s="20" t="str">
        <f>IF(ISNUMBER(FIND(VLOOKUP(A457,'CA Mapping'!$A$3:$C$10000,1),A457)),VLOOKUP(A457,'CA Mapping'!$A$3:$C$10000,2),"")</f>
        <v>File Foundation</v>
      </c>
      <c r="R457" s="20" t="str">
        <f>IF(ISNUMBER(FIND(VLOOKUP(A457,'CA Mapping'!$A$3:$C$10000,1),A457)),VLOOKUP(A457,'CA Mapping'!$A$3:$C$10000,3),"")</f>
        <v>Bill Davenport</v>
      </c>
      <c r="S457" s="1" t="str">
        <f>IF(ISNUMBER(FIND(VLOOKUP(A457,'Source Code Mapping'!$A$2:$B$10003,1),A457)),VLOOKUP(A457,'Source Code Mapping'!$A$2:$B$10003,2),"")</f>
        <v/>
      </c>
    </row>
    <row r="458" spans="1:19">
      <c r="A458" s="5" t="s">
        <v>5032</v>
      </c>
      <c r="B458" s="5" t="s">
        <v>30</v>
      </c>
      <c r="C458" s="5" t="s">
        <v>35</v>
      </c>
      <c r="D458" s="5" t="s">
        <v>5033</v>
      </c>
      <c r="E458" s="5" t="s">
        <v>5034</v>
      </c>
      <c r="F458" s="5"/>
      <c r="G458" s="5">
        <v>20</v>
      </c>
      <c r="H458" s="5" t="s">
        <v>27</v>
      </c>
      <c r="I458" s="5">
        <v>-1</v>
      </c>
      <c r="J458" s="5"/>
      <c r="K458" s="5">
        <v>1</v>
      </c>
      <c r="L458" s="4" t="str">
        <f>VLOOKUP(IF(ISBLANK(J458),C458,LEFT(J458,IFERROR(FIND("_",LEFT(J458,4)),1)-1)),{"","fact";"c","reset";"tc","reset";"ec","reset";"tec","fact";"c32","rate";"c64","rate";"cmpd","";"ec32","diff";"ec64","diff";"f","fact";"family","";"n","raw";"s",""},2,FALSE)</f>
        <v>rate</v>
      </c>
      <c r="M458" s="4" t="str">
        <f t="shared" si="28"/>
        <v/>
      </c>
      <c r="N458" s="5" t="str">
        <f t="shared" si="29"/>
        <v/>
      </c>
      <c r="O458" s="5" t="str">
        <f t="shared" si="30"/>
        <v/>
      </c>
      <c r="P458" s="5" t="str">
        <f t="shared" si="31"/>
        <v/>
      </c>
      <c r="Q458" s="20" t="str">
        <f>IF(ISNUMBER(FIND(VLOOKUP(A458,'CA Mapping'!$A$3:$C$10000,1),A458)),VLOOKUP(A458,'CA Mapping'!$A$3:$C$10000,2),"")</f>
        <v>File Foundation</v>
      </c>
      <c r="R458" s="20" t="str">
        <f>IF(ISNUMBER(FIND(VLOOKUP(A458,'CA Mapping'!$A$3:$C$10000,1),A458)),VLOOKUP(A458,'CA Mapping'!$A$3:$C$10000,3),"")</f>
        <v>Bill Davenport</v>
      </c>
      <c r="S458" s="1" t="str">
        <f>IF(ISNUMBER(FIND(VLOOKUP(A458,'Source Code Mapping'!$A$2:$B$10003,1),A458)),VLOOKUP(A458,'Source Code Mapping'!$A$2:$B$10003,2),"")</f>
        <v/>
      </c>
    </row>
    <row r="459" spans="1:19">
      <c r="A459" s="5" t="s">
        <v>5035</v>
      </c>
      <c r="B459" s="5" t="s">
        <v>30</v>
      </c>
      <c r="C459" s="5" t="s">
        <v>35</v>
      </c>
      <c r="D459" s="5" t="s">
        <v>5036</v>
      </c>
      <c r="E459" s="5" t="s">
        <v>5037</v>
      </c>
      <c r="F459" s="5"/>
      <c r="G459" s="5">
        <v>20</v>
      </c>
      <c r="H459" s="5" t="s">
        <v>27</v>
      </c>
      <c r="I459" s="5">
        <v>-1</v>
      </c>
      <c r="J459" s="5"/>
      <c r="K459" s="5">
        <v>1</v>
      </c>
      <c r="L459" s="4" t="str">
        <f>VLOOKUP(IF(ISBLANK(J459),C459,LEFT(J459,IFERROR(FIND("_",LEFT(J459,4)),1)-1)),{"","fact";"c","reset";"tc","reset";"ec","reset";"tec","fact";"c32","rate";"c64","rate";"cmpd","";"ec32","diff";"ec64","diff";"f","fact";"family","";"n","raw";"s",""},2,FALSE)</f>
        <v>rate</v>
      </c>
      <c r="M459" s="4" t="str">
        <f t="shared" si="28"/>
        <v/>
      </c>
      <c r="N459" s="5" t="str">
        <f t="shared" si="29"/>
        <v/>
      </c>
      <c r="O459" s="5" t="str">
        <f t="shared" si="30"/>
        <v/>
      </c>
      <c r="P459" s="5" t="str">
        <f t="shared" si="31"/>
        <v/>
      </c>
      <c r="Q459" s="20" t="str">
        <f>IF(ISNUMBER(FIND(VLOOKUP(A459,'CA Mapping'!$A$3:$C$10000,1),A459)),VLOOKUP(A459,'CA Mapping'!$A$3:$C$10000,2),"")</f>
        <v>File Foundation</v>
      </c>
      <c r="R459" s="20" t="str">
        <f>IF(ISNUMBER(FIND(VLOOKUP(A459,'CA Mapping'!$A$3:$C$10000,1),A459)),VLOOKUP(A459,'CA Mapping'!$A$3:$C$10000,3),"")</f>
        <v>Bill Davenport</v>
      </c>
      <c r="S459" s="1" t="str">
        <f>IF(ISNUMBER(FIND(VLOOKUP(A459,'Source Code Mapping'!$A$2:$B$10003,1),A459)),VLOOKUP(A459,'Source Code Mapping'!$A$2:$B$10003,2),"")</f>
        <v/>
      </c>
    </row>
    <row r="460" spans="1:19">
      <c r="A460" s="5" t="s">
        <v>5038</v>
      </c>
      <c r="B460" s="5" t="s">
        <v>30</v>
      </c>
      <c r="C460" s="5" t="s">
        <v>35</v>
      </c>
      <c r="D460" s="5" t="s">
        <v>5039</v>
      </c>
      <c r="E460" s="5" t="s">
        <v>5040</v>
      </c>
      <c r="F460" s="5"/>
      <c r="G460" s="5">
        <v>20</v>
      </c>
      <c r="H460" s="5" t="s">
        <v>27</v>
      </c>
      <c r="I460" s="5">
        <v>-1</v>
      </c>
      <c r="J460" s="5"/>
      <c r="K460" s="5">
        <v>1</v>
      </c>
      <c r="L460" s="4" t="str">
        <f>VLOOKUP(IF(ISBLANK(J460),C460,LEFT(J460,IFERROR(FIND("_",LEFT(J460,4)),1)-1)),{"","fact";"c","reset";"tc","reset";"ec","reset";"tec","fact";"c32","rate";"c64","rate";"cmpd","";"ec32","diff";"ec64","diff";"f","fact";"family","";"n","raw";"s",""},2,FALSE)</f>
        <v>rate</v>
      </c>
      <c r="M460" s="4" t="str">
        <f t="shared" si="28"/>
        <v/>
      </c>
      <c r="N460" s="5" t="str">
        <f t="shared" si="29"/>
        <v/>
      </c>
      <c r="O460" s="5" t="str">
        <f t="shared" si="30"/>
        <v/>
      </c>
      <c r="P460" s="5" t="str">
        <f t="shared" si="31"/>
        <v/>
      </c>
      <c r="Q460" s="20" t="str">
        <f>IF(ISNUMBER(FIND(VLOOKUP(A460,'CA Mapping'!$A$3:$C$10000,1),A460)),VLOOKUP(A460,'CA Mapping'!$A$3:$C$10000,2),"")</f>
        <v>File Foundation</v>
      </c>
      <c r="R460" s="20" t="str">
        <f>IF(ISNUMBER(FIND(VLOOKUP(A460,'CA Mapping'!$A$3:$C$10000,1),A460)),VLOOKUP(A460,'CA Mapping'!$A$3:$C$10000,3),"")</f>
        <v>Bill Davenport</v>
      </c>
      <c r="S460" s="1" t="str">
        <f>IF(ISNUMBER(FIND(VLOOKUP(A460,'Source Code Mapping'!$A$2:$B$10003,1),A460)),VLOOKUP(A460,'Source Code Mapping'!$A$2:$B$10003,2),"")</f>
        <v/>
      </c>
    </row>
    <row r="461" spans="1:19">
      <c r="A461" s="5" t="s">
        <v>5041</v>
      </c>
      <c r="B461" s="5" t="s">
        <v>30</v>
      </c>
      <c r="C461" s="5" t="s">
        <v>25</v>
      </c>
      <c r="D461" s="5"/>
      <c r="E461" s="5" t="s">
        <v>1360</v>
      </c>
      <c r="F461" s="5"/>
      <c r="G461" s="5">
        <v>-1</v>
      </c>
      <c r="H461" s="5" t="s">
        <v>27</v>
      </c>
      <c r="I461" s="5"/>
      <c r="J461" s="5"/>
      <c r="K461" s="5">
        <v>1</v>
      </c>
      <c r="L461" s="4" t="str">
        <f>VLOOKUP(IF(ISBLANK(J461),C461,LEFT(J461,IFERROR(FIND("_",LEFT(J461,4)),1)-1)),{"","fact";"c","reset";"tc","reset";"ec","reset";"tec","fact";"c32","rate";"c64","rate";"cmpd","";"ec32","diff";"ec64","diff";"f","fact";"family","";"n","raw";"s",""},2,FALSE)</f>
        <v/>
      </c>
      <c r="M461" s="4" t="str">
        <f t="shared" si="28"/>
        <v/>
      </c>
      <c r="N461" s="5" t="str">
        <f t="shared" si="29"/>
        <v/>
      </c>
      <c r="O461" s="5" t="str">
        <f t="shared" si="30"/>
        <v/>
      </c>
      <c r="P461" s="5" t="str">
        <f t="shared" si="31"/>
        <v/>
      </c>
      <c r="Q461" s="20" t="str">
        <f>IF(ISNUMBER(FIND(VLOOKUP(A461,'CA Mapping'!$A$3:$C$10000,1),A461)),VLOOKUP(A461,'CA Mapping'!$A$3:$C$10000,2),"")</f>
        <v>File Foundation</v>
      </c>
      <c r="R461" s="20" t="str">
        <f>IF(ISNUMBER(FIND(VLOOKUP(A461,'CA Mapping'!$A$3:$C$10000,1),A461)),VLOOKUP(A461,'CA Mapping'!$A$3:$C$10000,3),"")</f>
        <v>Bill Davenport</v>
      </c>
      <c r="S461" s="1" t="str">
        <f>IF(ISNUMBER(FIND(VLOOKUP(A461,'Source Code Mapping'!$A$2:$B$10003,1),A461)),VLOOKUP(A461,'Source Code Mapping'!$A$2:$B$10003,2),"")</f>
        <v/>
      </c>
    </row>
    <row r="462" spans="1:19">
      <c r="A462" s="5" t="s">
        <v>5042</v>
      </c>
      <c r="B462" s="5" t="s">
        <v>29</v>
      </c>
      <c r="C462" s="5" t="s">
        <v>25</v>
      </c>
      <c r="D462" s="5"/>
      <c r="E462" s="5" t="s">
        <v>1517</v>
      </c>
      <c r="F462" s="5"/>
      <c r="G462" s="5">
        <v>-1</v>
      </c>
      <c r="H462" s="5" t="s">
        <v>27</v>
      </c>
      <c r="I462" s="5"/>
      <c r="J462" s="5"/>
      <c r="K462" s="5">
        <v>1</v>
      </c>
      <c r="L462" s="4" t="str">
        <f>VLOOKUP(IF(ISBLANK(J462),C462,LEFT(J462,IFERROR(FIND("_",LEFT(J462,4)),1)-1)),{"","fact";"c","reset";"tc","reset";"ec","reset";"tec","fact";"c32","rate";"c64","rate";"cmpd","";"ec32","diff";"ec64","diff";"f","fact";"family","";"n","raw";"s",""},2,FALSE)</f>
        <v/>
      </c>
      <c r="M462" s="4" t="str">
        <f t="shared" si="28"/>
        <v/>
      </c>
      <c r="N462" s="5" t="str">
        <f t="shared" si="29"/>
        <v/>
      </c>
      <c r="O462" s="5" t="str">
        <f t="shared" si="30"/>
        <v/>
      </c>
      <c r="P462" s="5" t="str">
        <f t="shared" si="31"/>
        <v/>
      </c>
      <c r="Q462" s="20" t="str">
        <f>IF(ISNUMBER(FIND(VLOOKUP(A462,'CA Mapping'!$A$3:$C$10000,1),A462)),VLOOKUP(A462,'CA Mapping'!$A$3:$C$10000,2),"")</f>
        <v>File Foundation</v>
      </c>
      <c r="R462" s="20" t="str">
        <f>IF(ISNUMBER(FIND(VLOOKUP(A462,'CA Mapping'!$A$3:$C$10000,1),A462)),VLOOKUP(A462,'CA Mapping'!$A$3:$C$10000,3),"")</f>
        <v>Bill Davenport</v>
      </c>
      <c r="S462" s="1" t="str">
        <f>IF(ISNUMBER(FIND(VLOOKUP(A462,'Source Code Mapping'!$A$2:$B$10003,1),A462)),VLOOKUP(A462,'Source Code Mapping'!$A$2:$B$10003,2),"")</f>
        <v/>
      </c>
    </row>
    <row r="463" spans="1:19">
      <c r="A463" s="5" t="s">
        <v>5043</v>
      </c>
      <c r="B463" s="5" t="s">
        <v>29</v>
      </c>
      <c r="C463" s="5" t="s">
        <v>145</v>
      </c>
      <c r="D463" s="5" t="s">
        <v>1519</v>
      </c>
      <c r="E463" s="5" t="s">
        <v>1520</v>
      </c>
      <c r="F463" s="5" t="s">
        <v>1521</v>
      </c>
      <c r="G463" s="5">
        <v>-1</v>
      </c>
      <c r="H463" s="5" t="s">
        <v>27</v>
      </c>
      <c r="I463" s="5"/>
      <c r="J463" s="5"/>
      <c r="K463" s="5">
        <v>1</v>
      </c>
      <c r="L463" s="4" t="str">
        <f>VLOOKUP(IF(ISBLANK(J463),C463,LEFT(J463,IFERROR(FIND("_",LEFT(J463,4)),1)-1)),{"","fact";"c","reset";"tc","reset";"ec","reset";"tec","fact";"c32","rate";"c64","rate";"cmpd","";"ec32","diff";"ec64","diff";"f","fact";"family","";"n","raw";"s",""},2,FALSE)</f>
        <v>fact</v>
      </c>
      <c r="M463" s="4" t="str">
        <f t="shared" si="28"/>
        <v/>
      </c>
      <c r="N463" s="5" t="str">
        <f t="shared" si="29"/>
        <v/>
      </c>
      <c r="O463" s="5" t="str">
        <f t="shared" si="30"/>
        <v/>
      </c>
      <c r="P463" s="5" t="str">
        <f t="shared" si="31"/>
        <v/>
      </c>
      <c r="Q463" s="20" t="str">
        <f>IF(ISNUMBER(FIND(VLOOKUP(A463,'CA Mapping'!$A$3:$C$10000,1),A463)),VLOOKUP(A463,'CA Mapping'!$A$3:$C$10000,2),"")</f>
        <v>File Foundation</v>
      </c>
      <c r="R463" s="20" t="str">
        <f>IF(ISNUMBER(FIND(VLOOKUP(A463,'CA Mapping'!$A$3:$C$10000,1),A463)),VLOOKUP(A463,'CA Mapping'!$A$3:$C$10000,3),"")</f>
        <v>Bill Davenport</v>
      </c>
      <c r="S463" s="1" t="str">
        <f>IF(ISNUMBER(FIND(VLOOKUP(A463,'Source Code Mapping'!$A$2:$B$10003,1),A463)),VLOOKUP(A463,'Source Code Mapping'!$A$2:$B$10003,2),"")</f>
        <v/>
      </c>
    </row>
    <row r="464" spans="1:19">
      <c r="A464" s="5" t="s">
        <v>5044</v>
      </c>
      <c r="B464" s="5" t="s">
        <v>29</v>
      </c>
      <c r="C464" s="5" t="s">
        <v>145</v>
      </c>
      <c r="D464" s="5" t="s">
        <v>1519</v>
      </c>
      <c r="E464" s="5" t="s">
        <v>1523</v>
      </c>
      <c r="F464" s="5" t="s">
        <v>1524</v>
      </c>
      <c r="G464" s="5">
        <v>-1</v>
      </c>
      <c r="H464" s="5" t="s">
        <v>27</v>
      </c>
      <c r="I464" s="5"/>
      <c r="J464" s="5"/>
      <c r="K464" s="5">
        <v>1</v>
      </c>
      <c r="L464" s="4" t="str">
        <f>VLOOKUP(IF(ISBLANK(J464),C464,LEFT(J464,IFERROR(FIND("_",LEFT(J464,4)),1)-1)),{"","fact";"c","reset";"tc","reset";"ec","reset";"tec","fact";"c32","rate";"c64","rate";"cmpd","";"ec32","diff";"ec64","diff";"f","fact";"family","";"n","raw";"s",""},2,FALSE)</f>
        <v>fact</v>
      </c>
      <c r="M464" s="4" t="str">
        <f t="shared" si="28"/>
        <v/>
      </c>
      <c r="N464" s="5" t="str">
        <f t="shared" si="29"/>
        <v/>
      </c>
      <c r="O464" s="5" t="str">
        <f t="shared" si="30"/>
        <v/>
      </c>
      <c r="P464" s="5" t="str">
        <f t="shared" si="31"/>
        <v/>
      </c>
      <c r="Q464" s="20" t="str">
        <f>IF(ISNUMBER(FIND(VLOOKUP(A464,'CA Mapping'!$A$3:$C$10000,1),A464)),VLOOKUP(A464,'CA Mapping'!$A$3:$C$10000,2),"")</f>
        <v>File Foundation</v>
      </c>
      <c r="R464" s="20" t="str">
        <f>IF(ISNUMBER(FIND(VLOOKUP(A464,'CA Mapping'!$A$3:$C$10000,1),A464)),VLOOKUP(A464,'CA Mapping'!$A$3:$C$10000,3),"")</f>
        <v>Bill Davenport</v>
      </c>
      <c r="S464" s="1" t="str">
        <f>IF(ISNUMBER(FIND(VLOOKUP(A464,'Source Code Mapping'!$A$2:$B$10003,1),A464)),VLOOKUP(A464,'Source Code Mapping'!$A$2:$B$10003,2),"")</f>
        <v/>
      </c>
    </row>
    <row r="465" spans="1:19">
      <c r="A465" s="5" t="s">
        <v>5045</v>
      </c>
      <c r="B465" s="5" t="s">
        <v>29</v>
      </c>
      <c r="C465" s="5" t="s">
        <v>145</v>
      </c>
      <c r="D465" s="5" t="s">
        <v>1519</v>
      </c>
      <c r="E465" s="5" t="s">
        <v>1526</v>
      </c>
      <c r="F465" s="5" t="s">
        <v>1527</v>
      </c>
      <c r="G465" s="5">
        <v>-1</v>
      </c>
      <c r="H465" s="5" t="s">
        <v>27</v>
      </c>
      <c r="I465" s="5"/>
      <c r="J465" s="5"/>
      <c r="K465" s="5">
        <v>1</v>
      </c>
      <c r="L465" s="4" t="str">
        <f>VLOOKUP(IF(ISBLANK(J465),C465,LEFT(J465,IFERROR(FIND("_",LEFT(J465,4)),1)-1)),{"","fact";"c","reset";"tc","reset";"ec","reset";"tec","fact";"c32","rate";"c64","rate";"cmpd","";"ec32","diff";"ec64","diff";"f","fact";"family","";"n","raw";"s",""},2,FALSE)</f>
        <v>fact</v>
      </c>
      <c r="M465" s="4" t="str">
        <f t="shared" si="28"/>
        <v/>
      </c>
      <c r="N465" s="5" t="str">
        <f t="shared" si="29"/>
        <v/>
      </c>
      <c r="O465" s="5" t="str">
        <f t="shared" si="30"/>
        <v/>
      </c>
      <c r="P465" s="5" t="str">
        <f t="shared" si="31"/>
        <v/>
      </c>
      <c r="Q465" s="20" t="str">
        <f>IF(ISNUMBER(FIND(VLOOKUP(A465,'CA Mapping'!$A$3:$C$10000,1),A465)),VLOOKUP(A465,'CA Mapping'!$A$3:$C$10000,2),"")</f>
        <v>File Foundation</v>
      </c>
      <c r="R465" s="20" t="str">
        <f>IF(ISNUMBER(FIND(VLOOKUP(A465,'CA Mapping'!$A$3:$C$10000,1),A465)),VLOOKUP(A465,'CA Mapping'!$A$3:$C$10000,3),"")</f>
        <v>Bill Davenport</v>
      </c>
      <c r="S465" s="1" t="str">
        <f>IF(ISNUMBER(FIND(VLOOKUP(A465,'Source Code Mapping'!$A$2:$B$10003,1),A465)),VLOOKUP(A465,'Source Code Mapping'!$A$2:$B$10003,2),"")</f>
        <v/>
      </c>
    </row>
    <row r="466" spans="1:19">
      <c r="A466" s="5" t="s">
        <v>5046</v>
      </c>
      <c r="B466" s="5" t="s">
        <v>29</v>
      </c>
      <c r="C466" s="5" t="s">
        <v>35</v>
      </c>
      <c r="D466" s="5" t="s">
        <v>1529</v>
      </c>
      <c r="E466" s="5" t="s">
        <v>1530</v>
      </c>
      <c r="F466" s="5" t="s">
        <v>261</v>
      </c>
      <c r="G466" s="5">
        <v>-1</v>
      </c>
      <c r="H466" s="5" t="s">
        <v>27</v>
      </c>
      <c r="I466" s="5"/>
      <c r="J466" s="5"/>
      <c r="K466" s="5">
        <v>1</v>
      </c>
      <c r="L466" s="4" t="str">
        <f>VLOOKUP(IF(ISBLANK(J466),C466,LEFT(J466,IFERROR(FIND("_",LEFT(J466,4)),1)-1)),{"","fact";"c","reset";"tc","reset";"ec","reset";"tec","fact";"c32","rate";"c64","rate";"cmpd","";"ec32","diff";"ec64","diff";"f","fact";"family","";"n","raw";"s",""},2,FALSE)</f>
        <v>rate</v>
      </c>
      <c r="M466" s="4" t="str">
        <f t="shared" si="28"/>
        <v/>
      </c>
      <c r="N466" s="5" t="str">
        <f t="shared" si="29"/>
        <v/>
      </c>
      <c r="O466" s="5" t="str">
        <f t="shared" si="30"/>
        <v/>
      </c>
      <c r="P466" s="5" t="str">
        <f t="shared" si="31"/>
        <v/>
      </c>
      <c r="Q466" s="20" t="str">
        <f>IF(ISNUMBER(FIND(VLOOKUP(A466,'CA Mapping'!$A$3:$C$10000,1),A466)),VLOOKUP(A466,'CA Mapping'!$A$3:$C$10000,2),"")</f>
        <v>File Foundation</v>
      </c>
      <c r="R466" s="20" t="str">
        <f>IF(ISNUMBER(FIND(VLOOKUP(A466,'CA Mapping'!$A$3:$C$10000,1),A466)),VLOOKUP(A466,'CA Mapping'!$A$3:$C$10000,3),"")</f>
        <v>Bill Davenport</v>
      </c>
      <c r="S466" s="1" t="str">
        <f>IF(ISNUMBER(FIND(VLOOKUP(A466,'Source Code Mapping'!$A$2:$B$10003,1),A466)),VLOOKUP(A466,'Source Code Mapping'!$A$2:$B$10003,2),"")</f>
        <v/>
      </c>
    </row>
    <row r="467" spans="1:19">
      <c r="A467" s="5" t="s">
        <v>5047</v>
      </c>
      <c r="B467" s="5" t="s">
        <v>29</v>
      </c>
      <c r="C467" s="5" t="s">
        <v>35</v>
      </c>
      <c r="D467" s="5" t="s">
        <v>1532</v>
      </c>
      <c r="E467" s="5" t="s">
        <v>1533</v>
      </c>
      <c r="F467" s="5" t="s">
        <v>371</v>
      </c>
      <c r="G467" s="5">
        <v>-1</v>
      </c>
      <c r="H467" s="5" t="s">
        <v>27</v>
      </c>
      <c r="I467" s="5"/>
      <c r="J467" s="5"/>
      <c r="K467" s="5">
        <v>1024</v>
      </c>
      <c r="L467" s="4" t="str">
        <f>VLOOKUP(IF(ISBLANK(J467),C467,LEFT(J467,IFERROR(FIND("_",LEFT(J467,4)),1)-1)),{"","fact";"c","reset";"tc","reset";"ec","reset";"tec","fact";"c32","rate";"c64","rate";"cmpd","";"ec32","diff";"ec64","diff";"f","fact";"family","";"n","raw";"s",""},2,FALSE)</f>
        <v>rate</v>
      </c>
      <c r="M467" s="4" t="str">
        <f t="shared" si="28"/>
        <v/>
      </c>
      <c r="N467" s="5" t="str">
        <f t="shared" si="29"/>
        <v/>
      </c>
      <c r="O467" s="5" t="str">
        <f t="shared" si="30"/>
        <v/>
      </c>
      <c r="P467" s="5" t="str">
        <f t="shared" si="31"/>
        <v/>
      </c>
      <c r="Q467" s="20" t="str">
        <f>IF(ISNUMBER(FIND(VLOOKUP(A467,'CA Mapping'!$A$3:$C$10000,1),A467)),VLOOKUP(A467,'CA Mapping'!$A$3:$C$10000,2),"")</f>
        <v>File Foundation</v>
      </c>
      <c r="R467" s="20" t="str">
        <f>IF(ISNUMBER(FIND(VLOOKUP(A467,'CA Mapping'!$A$3:$C$10000,1),A467)),VLOOKUP(A467,'CA Mapping'!$A$3:$C$10000,3),"")</f>
        <v>Bill Davenport</v>
      </c>
      <c r="S467" s="1" t="str">
        <f>IF(ISNUMBER(FIND(VLOOKUP(A467,'Source Code Mapping'!$A$2:$B$10003,1),A467)),VLOOKUP(A467,'Source Code Mapping'!$A$2:$B$10003,2),"")</f>
        <v/>
      </c>
    </row>
    <row r="468" spans="1:19">
      <c r="A468" s="5" t="s">
        <v>5048</v>
      </c>
      <c r="B468" s="5" t="s">
        <v>29</v>
      </c>
      <c r="C468" s="5" t="s">
        <v>35</v>
      </c>
      <c r="D468" s="5" t="s">
        <v>1535</v>
      </c>
      <c r="E468" s="5" t="s">
        <v>1536</v>
      </c>
      <c r="F468" s="5" t="s">
        <v>1537</v>
      </c>
      <c r="G468" s="5">
        <v>-1</v>
      </c>
      <c r="H468" s="5" t="s">
        <v>27</v>
      </c>
      <c r="I468" s="5"/>
      <c r="J468" s="5"/>
      <c r="K468" s="5">
        <v>1</v>
      </c>
      <c r="L468" s="4" t="str">
        <f>VLOOKUP(IF(ISBLANK(J468),C468,LEFT(J468,IFERROR(FIND("_",LEFT(J468,4)),1)-1)),{"","fact";"c","reset";"tc","reset";"ec","reset";"tec","fact";"c32","rate";"c64","rate";"cmpd","";"ec32","diff";"ec64","diff";"f","fact";"family","";"n","raw";"s",""},2,FALSE)</f>
        <v>rate</v>
      </c>
      <c r="M468" s="4" t="str">
        <f t="shared" si="28"/>
        <v/>
      </c>
      <c r="N468" s="5" t="str">
        <f t="shared" si="29"/>
        <v/>
      </c>
      <c r="O468" s="5" t="str">
        <f t="shared" si="30"/>
        <v/>
      </c>
      <c r="P468" s="5" t="str">
        <f t="shared" si="31"/>
        <v/>
      </c>
      <c r="Q468" s="20" t="str">
        <f>IF(ISNUMBER(FIND(VLOOKUP(A468,'CA Mapping'!$A$3:$C$10000,1),A468)),VLOOKUP(A468,'CA Mapping'!$A$3:$C$10000,2),"")</f>
        <v>File Foundation</v>
      </c>
      <c r="R468" s="20" t="str">
        <f>IF(ISNUMBER(FIND(VLOOKUP(A468,'CA Mapping'!$A$3:$C$10000,1),A468)),VLOOKUP(A468,'CA Mapping'!$A$3:$C$10000,3),"")</f>
        <v>Bill Davenport</v>
      </c>
      <c r="S468" s="1" t="str">
        <f>IF(ISNUMBER(FIND(VLOOKUP(A468,'Source Code Mapping'!$A$2:$B$10003,1),A468)),VLOOKUP(A468,'Source Code Mapping'!$A$2:$B$10003,2),"")</f>
        <v/>
      </c>
    </row>
    <row r="469" spans="1:19">
      <c r="A469" s="5" t="s">
        <v>5049</v>
      </c>
      <c r="B469" s="5" t="s">
        <v>29</v>
      </c>
      <c r="C469" s="5" t="s">
        <v>145</v>
      </c>
      <c r="D469" s="5" t="s">
        <v>1539</v>
      </c>
      <c r="E469" s="5" t="s">
        <v>1540</v>
      </c>
      <c r="F469" s="5" t="s">
        <v>1521</v>
      </c>
      <c r="G469" s="5">
        <v>-1</v>
      </c>
      <c r="H469" s="5" t="s">
        <v>27</v>
      </c>
      <c r="I469" s="5"/>
      <c r="J469" s="5"/>
      <c r="K469" s="5">
        <v>1</v>
      </c>
      <c r="L469" s="4" t="str">
        <f>VLOOKUP(IF(ISBLANK(J469),C469,LEFT(J469,IFERROR(FIND("_",LEFT(J469,4)),1)-1)),{"","fact";"c","reset";"tc","reset";"ec","reset";"tec","fact";"c32","rate";"c64","rate";"cmpd","";"ec32","diff";"ec64","diff";"f","fact";"family","";"n","raw";"s",""},2,FALSE)</f>
        <v>fact</v>
      </c>
      <c r="M469" s="4" t="str">
        <f t="shared" si="28"/>
        <v/>
      </c>
      <c r="N469" s="5" t="str">
        <f t="shared" si="29"/>
        <v/>
      </c>
      <c r="O469" s="5" t="str">
        <f t="shared" si="30"/>
        <v/>
      </c>
      <c r="P469" s="5" t="str">
        <f t="shared" si="31"/>
        <v/>
      </c>
      <c r="Q469" s="20" t="str">
        <f>IF(ISNUMBER(FIND(VLOOKUP(A469,'CA Mapping'!$A$3:$C$10000,1),A469)),VLOOKUP(A469,'CA Mapping'!$A$3:$C$10000,2),"")</f>
        <v>File Foundation</v>
      </c>
      <c r="R469" s="20" t="str">
        <f>IF(ISNUMBER(FIND(VLOOKUP(A469,'CA Mapping'!$A$3:$C$10000,1),A469)),VLOOKUP(A469,'CA Mapping'!$A$3:$C$10000,3),"")</f>
        <v>Bill Davenport</v>
      </c>
      <c r="S469" s="1" t="str">
        <f>IF(ISNUMBER(FIND(VLOOKUP(A469,'Source Code Mapping'!$A$2:$B$10003,1),A469)),VLOOKUP(A469,'Source Code Mapping'!$A$2:$B$10003,2),"")</f>
        <v/>
      </c>
    </row>
    <row r="470" spans="1:19">
      <c r="A470" s="5" t="s">
        <v>5050</v>
      </c>
      <c r="B470" s="5" t="s">
        <v>29</v>
      </c>
      <c r="C470" s="5" t="s">
        <v>145</v>
      </c>
      <c r="D470" s="5" t="s">
        <v>1539</v>
      </c>
      <c r="E470" s="5" t="s">
        <v>1542</v>
      </c>
      <c r="F470" s="5" t="s">
        <v>1524</v>
      </c>
      <c r="G470" s="5">
        <v>-1</v>
      </c>
      <c r="H470" s="5" t="s">
        <v>27</v>
      </c>
      <c r="I470" s="5"/>
      <c r="J470" s="5"/>
      <c r="K470" s="5">
        <v>1</v>
      </c>
      <c r="L470" s="4" t="str">
        <f>VLOOKUP(IF(ISBLANK(J470),C470,LEFT(J470,IFERROR(FIND("_",LEFT(J470,4)),1)-1)),{"","fact";"c","reset";"tc","reset";"ec","reset";"tec","fact";"c32","rate";"c64","rate";"cmpd","";"ec32","diff";"ec64","diff";"f","fact";"family","";"n","raw";"s",""},2,FALSE)</f>
        <v>fact</v>
      </c>
      <c r="M470" s="4" t="str">
        <f t="shared" si="28"/>
        <v/>
      </c>
      <c r="N470" s="5" t="str">
        <f t="shared" si="29"/>
        <v/>
      </c>
      <c r="O470" s="5" t="str">
        <f t="shared" si="30"/>
        <v/>
      </c>
      <c r="P470" s="5" t="str">
        <f t="shared" si="31"/>
        <v/>
      </c>
      <c r="Q470" s="20" t="str">
        <f>IF(ISNUMBER(FIND(VLOOKUP(A470,'CA Mapping'!$A$3:$C$10000,1),A470)),VLOOKUP(A470,'CA Mapping'!$A$3:$C$10000,2),"")</f>
        <v>File Foundation</v>
      </c>
      <c r="R470" s="20" t="str">
        <f>IF(ISNUMBER(FIND(VLOOKUP(A470,'CA Mapping'!$A$3:$C$10000,1),A470)),VLOOKUP(A470,'CA Mapping'!$A$3:$C$10000,3),"")</f>
        <v>Bill Davenport</v>
      </c>
      <c r="S470" s="1" t="str">
        <f>IF(ISNUMBER(FIND(VLOOKUP(A470,'Source Code Mapping'!$A$2:$B$10003,1),A470)),VLOOKUP(A470,'Source Code Mapping'!$A$2:$B$10003,2),"")</f>
        <v/>
      </c>
    </row>
    <row r="471" spans="1:19">
      <c r="A471" s="5" t="s">
        <v>5051</v>
      </c>
      <c r="B471" s="5" t="s">
        <v>29</v>
      </c>
      <c r="C471" s="5" t="s">
        <v>145</v>
      </c>
      <c r="D471" s="5" t="s">
        <v>1539</v>
      </c>
      <c r="E471" s="5" t="s">
        <v>1544</v>
      </c>
      <c r="F471" s="5" t="s">
        <v>1527</v>
      </c>
      <c r="G471" s="5">
        <v>-1</v>
      </c>
      <c r="H471" s="5" t="s">
        <v>27</v>
      </c>
      <c r="I471" s="5"/>
      <c r="J471" s="5"/>
      <c r="K471" s="5">
        <v>1</v>
      </c>
      <c r="L471" s="4" t="str">
        <f>VLOOKUP(IF(ISBLANK(J471),C471,LEFT(J471,IFERROR(FIND("_",LEFT(J471,4)),1)-1)),{"","fact";"c","reset";"tc","reset";"ec","reset";"tec","fact";"c32","rate";"c64","rate";"cmpd","";"ec32","diff";"ec64","diff";"f","fact";"family","";"n","raw";"s",""},2,FALSE)</f>
        <v>fact</v>
      </c>
      <c r="M471" s="4" t="str">
        <f t="shared" si="28"/>
        <v/>
      </c>
      <c r="N471" s="5" t="str">
        <f t="shared" si="29"/>
        <v/>
      </c>
      <c r="O471" s="5" t="str">
        <f t="shared" si="30"/>
        <v/>
      </c>
      <c r="P471" s="5" t="str">
        <f t="shared" si="31"/>
        <v/>
      </c>
      <c r="Q471" s="20" t="str">
        <f>IF(ISNUMBER(FIND(VLOOKUP(A471,'CA Mapping'!$A$3:$C$10000,1),A471)),VLOOKUP(A471,'CA Mapping'!$A$3:$C$10000,2),"")</f>
        <v>File Foundation</v>
      </c>
      <c r="R471" s="20" t="str">
        <f>IF(ISNUMBER(FIND(VLOOKUP(A471,'CA Mapping'!$A$3:$C$10000,1),A471)),VLOOKUP(A471,'CA Mapping'!$A$3:$C$10000,3),"")</f>
        <v>Bill Davenport</v>
      </c>
      <c r="S471" s="1" t="str">
        <f>IF(ISNUMBER(FIND(VLOOKUP(A471,'Source Code Mapping'!$A$2:$B$10003,1),A471)),VLOOKUP(A471,'Source Code Mapping'!$A$2:$B$10003,2),"")</f>
        <v/>
      </c>
    </row>
    <row r="472" spans="1:19">
      <c r="A472" s="5" t="s">
        <v>5052</v>
      </c>
      <c r="B472" s="5" t="s">
        <v>29</v>
      </c>
      <c r="C472" s="5" t="s">
        <v>35</v>
      </c>
      <c r="D472" s="5" t="s">
        <v>1532</v>
      </c>
      <c r="E472" s="5" t="s">
        <v>1546</v>
      </c>
      <c r="F472" s="5" t="s">
        <v>1547</v>
      </c>
      <c r="G472" s="5">
        <v>-1</v>
      </c>
      <c r="H472" s="5" t="s">
        <v>27</v>
      </c>
      <c r="I472" s="5"/>
      <c r="J472" s="5"/>
      <c r="K472" s="5">
        <v>1</v>
      </c>
      <c r="L472" s="4" t="str">
        <f>VLOOKUP(IF(ISBLANK(J472),C472,LEFT(J472,IFERROR(FIND("_",LEFT(J472,4)),1)-1)),{"","fact";"c","reset";"tc","reset";"ec","reset";"tec","fact";"c32","rate";"c64","rate";"cmpd","";"ec32","diff";"ec64","diff";"f","fact";"family","";"n","raw";"s",""},2,FALSE)</f>
        <v>rate</v>
      </c>
      <c r="M472" s="4" t="str">
        <f t="shared" si="28"/>
        <v/>
      </c>
      <c r="N472" s="5" t="str">
        <f t="shared" si="29"/>
        <v/>
      </c>
      <c r="O472" s="5" t="str">
        <f t="shared" si="30"/>
        <v/>
      </c>
      <c r="P472" s="5" t="str">
        <f t="shared" si="31"/>
        <v/>
      </c>
      <c r="Q472" s="20" t="str">
        <f>IF(ISNUMBER(FIND(VLOOKUP(A472,'CA Mapping'!$A$3:$C$10000,1),A472)),VLOOKUP(A472,'CA Mapping'!$A$3:$C$10000,2),"")</f>
        <v>File Foundation</v>
      </c>
      <c r="R472" s="20" t="str">
        <f>IF(ISNUMBER(FIND(VLOOKUP(A472,'CA Mapping'!$A$3:$C$10000,1),A472)),VLOOKUP(A472,'CA Mapping'!$A$3:$C$10000,3),"")</f>
        <v>Bill Davenport</v>
      </c>
      <c r="S472" s="1" t="str">
        <f>IF(ISNUMBER(FIND(VLOOKUP(A472,'Source Code Mapping'!$A$2:$B$10003,1),A472)),VLOOKUP(A472,'Source Code Mapping'!$A$2:$B$10003,2),"")</f>
        <v/>
      </c>
    </row>
    <row r="473" spans="1:19">
      <c r="A473" s="5" t="s">
        <v>5053</v>
      </c>
      <c r="B473" s="5" t="s">
        <v>29</v>
      </c>
      <c r="C473" s="5" t="s">
        <v>25</v>
      </c>
      <c r="D473" s="5"/>
      <c r="E473" s="5" t="s">
        <v>1549</v>
      </c>
      <c r="F473" s="5"/>
      <c r="G473" s="5">
        <v>-1</v>
      </c>
      <c r="H473" s="5" t="s">
        <v>27</v>
      </c>
      <c r="I473" s="5"/>
      <c r="J473" s="5"/>
      <c r="K473" s="5">
        <v>1</v>
      </c>
      <c r="L473" s="4" t="str">
        <f>VLOOKUP(IF(ISBLANK(J473),C473,LEFT(J473,IFERROR(FIND("_",LEFT(J473,4)),1)-1)),{"","fact";"c","reset";"tc","reset";"ec","reset";"tec","fact";"c32","rate";"c64","rate";"cmpd","";"ec32","diff";"ec64","diff";"f","fact";"family","";"n","raw";"s",""},2,FALSE)</f>
        <v/>
      </c>
      <c r="M473" s="4" t="str">
        <f t="shared" si="28"/>
        <v/>
      </c>
      <c r="N473" s="5" t="str">
        <f t="shared" si="29"/>
        <v/>
      </c>
      <c r="O473" s="5" t="str">
        <f t="shared" si="30"/>
        <v/>
      </c>
      <c r="P473" s="5" t="str">
        <f t="shared" si="31"/>
        <v/>
      </c>
      <c r="Q473" s="20" t="str">
        <f>IF(ISNUMBER(FIND(VLOOKUP(A473,'CA Mapping'!$A$3:$C$10000,1),A473)),VLOOKUP(A473,'CA Mapping'!$A$3:$C$10000,2),"")</f>
        <v>File Foundation</v>
      </c>
      <c r="R473" s="20" t="str">
        <f>IF(ISNUMBER(FIND(VLOOKUP(A473,'CA Mapping'!$A$3:$C$10000,1),A473)),VLOOKUP(A473,'CA Mapping'!$A$3:$C$10000,3),"")</f>
        <v>Bill Davenport</v>
      </c>
      <c r="S473" s="1" t="str">
        <f>IF(ISNUMBER(FIND(VLOOKUP(A473,'Source Code Mapping'!$A$2:$B$10003,1),A473)),VLOOKUP(A473,'Source Code Mapping'!$A$2:$B$10003,2),"")</f>
        <v/>
      </c>
    </row>
    <row r="474" spans="1:19">
      <c r="A474" s="5" t="s">
        <v>5054</v>
      </c>
      <c r="B474" s="5" t="s">
        <v>29</v>
      </c>
      <c r="C474" s="5" t="s">
        <v>35</v>
      </c>
      <c r="D474" s="5" t="s">
        <v>1551</v>
      </c>
      <c r="E474" s="5" t="s">
        <v>1552</v>
      </c>
      <c r="F474" s="5" t="s">
        <v>261</v>
      </c>
      <c r="G474" s="5">
        <v>-1</v>
      </c>
      <c r="H474" s="5" t="s">
        <v>27</v>
      </c>
      <c r="I474" s="5"/>
      <c r="J474" s="5"/>
      <c r="K474" s="5">
        <v>1</v>
      </c>
      <c r="L474" s="4" t="str">
        <f>VLOOKUP(IF(ISBLANK(J474),C474,LEFT(J474,IFERROR(FIND("_",LEFT(J474,4)),1)-1)),{"","fact";"c","reset";"tc","reset";"ec","reset";"tec","fact";"c32","rate";"c64","rate";"cmpd","";"ec32","diff";"ec64","diff";"f","fact";"family","";"n","raw";"s",""},2,FALSE)</f>
        <v>rate</v>
      </c>
      <c r="M474" s="4" t="str">
        <f t="shared" si="28"/>
        <v/>
      </c>
      <c r="N474" s="5" t="str">
        <f t="shared" si="29"/>
        <v/>
      </c>
      <c r="O474" s="5" t="str">
        <f t="shared" si="30"/>
        <v/>
      </c>
      <c r="P474" s="5" t="str">
        <f t="shared" si="31"/>
        <v/>
      </c>
      <c r="Q474" s="20" t="str">
        <f>IF(ISNUMBER(FIND(VLOOKUP(A474,'CA Mapping'!$A$3:$C$10000,1),A474)),VLOOKUP(A474,'CA Mapping'!$A$3:$C$10000,2),"")</f>
        <v>File Foundation</v>
      </c>
      <c r="R474" s="20" t="str">
        <f>IF(ISNUMBER(FIND(VLOOKUP(A474,'CA Mapping'!$A$3:$C$10000,1),A474)),VLOOKUP(A474,'CA Mapping'!$A$3:$C$10000,3),"")</f>
        <v>Bill Davenport</v>
      </c>
      <c r="S474" s="1" t="str">
        <f>IF(ISNUMBER(FIND(VLOOKUP(A474,'Source Code Mapping'!$A$2:$B$10003,1),A474)),VLOOKUP(A474,'Source Code Mapping'!$A$2:$B$10003,2),"")</f>
        <v/>
      </c>
    </row>
    <row r="475" spans="1:19" ht="75">
      <c r="A475" s="5" t="s">
        <v>5055</v>
      </c>
      <c r="B475" s="5" t="s">
        <v>29</v>
      </c>
      <c r="C475" s="5" t="s">
        <v>455</v>
      </c>
      <c r="D475" s="5" t="s">
        <v>1554</v>
      </c>
      <c r="E475" s="5" t="s">
        <v>1555</v>
      </c>
      <c r="F475" s="5" t="s">
        <v>524</v>
      </c>
      <c r="G475" s="5">
        <v>-1</v>
      </c>
      <c r="H475" s="5" t="s">
        <v>27</v>
      </c>
      <c r="I475" s="5"/>
      <c r="J475" s="5" t="s">
        <v>5056</v>
      </c>
      <c r="K475" s="5">
        <v>1</v>
      </c>
      <c r="L475" s="4" t="str">
        <f>VLOOKUP(IF(ISBLANK(J475),C475,LEFT(J475,IFERROR(FIND("_",LEFT(J475,4)),1)-1)),{"","fact";"c","reset";"tc","reset";"ec","reset";"tec","fact";"c32","rate";"c64","rate";"cmpd","";"ec32","diff";"ec64","diff";"f","fact";"family","";"n","raw";"s",""},2,FALSE)</f>
        <v>fact</v>
      </c>
      <c r="M475" s="4" t="str">
        <f t="shared" si="28"/>
        <v>100 * fs.block.ufs.log.staging.savedWrites / fs.block.ufs.log.staging.totalWrites</v>
      </c>
      <c r="N475" s="5" t="str">
        <f t="shared" si="29"/>
        <v>pct</v>
      </c>
      <c r="O475" s="5" t="str">
        <f t="shared" si="30"/>
        <v>fs.block.ufs.log.staging.savedWrites</v>
      </c>
      <c r="P475" s="5" t="str">
        <f t="shared" si="31"/>
        <v>fs.block.ufs.log.staging.totalWrites</v>
      </c>
      <c r="Q475" s="20" t="str">
        <f>IF(ISNUMBER(FIND(VLOOKUP(A475,'CA Mapping'!$A$3:$C$10000,1),A475)),VLOOKUP(A475,'CA Mapping'!$A$3:$C$10000,2),"")</f>
        <v>File Foundation</v>
      </c>
      <c r="R475" s="20" t="str">
        <f>IF(ISNUMBER(FIND(VLOOKUP(A475,'CA Mapping'!$A$3:$C$10000,1),A475)),VLOOKUP(A475,'CA Mapping'!$A$3:$C$10000,3),"")</f>
        <v>Bill Davenport</v>
      </c>
      <c r="S475" s="1" t="str">
        <f>IF(ISNUMBER(FIND(VLOOKUP(A475,'Source Code Mapping'!$A$2:$B$10003,1),A475)),VLOOKUP(A475,'Source Code Mapping'!$A$2:$B$10003,2),"")</f>
        <v/>
      </c>
    </row>
    <row r="476" spans="1:19">
      <c r="A476" s="5" t="s">
        <v>5057</v>
      </c>
      <c r="B476" s="5" t="s">
        <v>29</v>
      </c>
      <c r="C476" s="5" t="s">
        <v>35</v>
      </c>
      <c r="D476" s="5" t="s">
        <v>1558</v>
      </c>
      <c r="E476" s="5" t="s">
        <v>1559</v>
      </c>
      <c r="F476" s="5" t="s">
        <v>261</v>
      </c>
      <c r="G476" s="5">
        <v>-1</v>
      </c>
      <c r="H476" s="5" t="s">
        <v>27</v>
      </c>
      <c r="I476" s="5"/>
      <c r="J476" s="5"/>
      <c r="K476" s="5">
        <v>1</v>
      </c>
      <c r="L476" s="4" t="str">
        <f>VLOOKUP(IF(ISBLANK(J476),C476,LEFT(J476,IFERROR(FIND("_",LEFT(J476,4)),1)-1)),{"","fact";"c","reset";"tc","reset";"ec","reset";"tec","fact";"c32","rate";"c64","rate";"cmpd","";"ec32","diff";"ec64","diff";"f","fact";"family","";"n","raw";"s",""},2,FALSE)</f>
        <v>rate</v>
      </c>
      <c r="M476" s="4" t="str">
        <f t="shared" si="28"/>
        <v/>
      </c>
      <c r="N476" s="5" t="str">
        <f t="shared" si="29"/>
        <v/>
      </c>
      <c r="O476" s="5" t="str">
        <f t="shared" si="30"/>
        <v/>
      </c>
      <c r="P476" s="5" t="str">
        <f t="shared" si="31"/>
        <v/>
      </c>
      <c r="Q476" s="20" t="str">
        <f>IF(ISNUMBER(FIND(VLOOKUP(A476,'CA Mapping'!$A$3:$C$10000,1),A476)),VLOOKUP(A476,'CA Mapping'!$A$3:$C$10000,2),"")</f>
        <v>File Foundation</v>
      </c>
      <c r="R476" s="20" t="str">
        <f>IF(ISNUMBER(FIND(VLOOKUP(A476,'CA Mapping'!$A$3:$C$10000,1),A476)),VLOOKUP(A476,'CA Mapping'!$A$3:$C$10000,3),"")</f>
        <v>Bill Davenport</v>
      </c>
      <c r="S476" s="1" t="str">
        <f>IF(ISNUMBER(FIND(VLOOKUP(A476,'Source Code Mapping'!$A$2:$B$10003,1),A476)),VLOOKUP(A476,'Source Code Mapping'!$A$2:$B$10003,2),"")</f>
        <v/>
      </c>
    </row>
    <row r="477" spans="1:19">
      <c r="A477" s="5" t="s">
        <v>5058</v>
      </c>
      <c r="B477" s="5" t="s">
        <v>29</v>
      </c>
      <c r="C477" s="5" t="s">
        <v>145</v>
      </c>
      <c r="D477" s="5" t="s">
        <v>5059</v>
      </c>
      <c r="E477" s="5" t="s">
        <v>5060</v>
      </c>
      <c r="F477" s="5" t="s">
        <v>261</v>
      </c>
      <c r="G477" s="5">
        <v>-1</v>
      </c>
      <c r="H477" s="5" t="s">
        <v>27</v>
      </c>
      <c r="I477" s="5"/>
      <c r="J477" s="5"/>
      <c r="K477" s="5">
        <v>1</v>
      </c>
      <c r="L477" s="4" t="str">
        <f>VLOOKUP(IF(ISBLANK(J477),C477,LEFT(J477,IFERROR(FIND("_",LEFT(J477,4)),1)-1)),{"","fact";"c","reset";"tc","reset";"ec","reset";"tec","fact";"c32","rate";"c64","rate";"cmpd","";"ec32","diff";"ec64","diff";"f","fact";"family","";"n","raw";"s",""},2,FALSE)</f>
        <v>fact</v>
      </c>
      <c r="M477" s="4" t="str">
        <f t="shared" si="28"/>
        <v/>
      </c>
      <c r="N477" s="5" t="str">
        <f t="shared" si="29"/>
        <v/>
      </c>
      <c r="O477" s="5" t="str">
        <f t="shared" si="30"/>
        <v/>
      </c>
      <c r="P477" s="5" t="str">
        <f t="shared" si="31"/>
        <v/>
      </c>
      <c r="Q477" s="20" t="str">
        <f>IF(ISNUMBER(FIND(VLOOKUP(A477,'CA Mapping'!$A$3:$C$10000,1),A477)),VLOOKUP(A477,'CA Mapping'!$A$3:$C$10000,2),"")</f>
        <v>File Foundation</v>
      </c>
      <c r="R477" s="20" t="str">
        <f>IF(ISNUMBER(FIND(VLOOKUP(A477,'CA Mapping'!$A$3:$C$10000,1),A477)),VLOOKUP(A477,'CA Mapping'!$A$3:$C$10000,3),"")</f>
        <v>Bill Davenport</v>
      </c>
      <c r="S477" s="1" t="str">
        <f>IF(ISNUMBER(FIND(VLOOKUP(A477,'Source Code Mapping'!$A$2:$B$10003,1),A477)),VLOOKUP(A477,'Source Code Mapping'!$A$2:$B$10003,2),"")</f>
        <v/>
      </c>
    </row>
    <row r="478" spans="1:19">
      <c r="A478" s="5" t="s">
        <v>5061</v>
      </c>
      <c r="B478" s="5" t="s">
        <v>29</v>
      </c>
      <c r="C478" s="5" t="s">
        <v>145</v>
      </c>
      <c r="D478" s="5" t="s">
        <v>5062</v>
      </c>
      <c r="E478" s="5" t="s">
        <v>5063</v>
      </c>
      <c r="F478" s="5" t="s">
        <v>261</v>
      </c>
      <c r="G478" s="5">
        <v>-1</v>
      </c>
      <c r="H478" s="5" t="s">
        <v>27</v>
      </c>
      <c r="I478" s="5"/>
      <c r="J478" s="5"/>
      <c r="K478" s="5">
        <v>1</v>
      </c>
      <c r="L478" s="4" t="str">
        <f>VLOOKUP(IF(ISBLANK(J478),C478,LEFT(J478,IFERROR(FIND("_",LEFT(J478,4)),1)-1)),{"","fact";"c","reset";"tc","reset";"ec","reset";"tec","fact";"c32","rate";"c64","rate";"cmpd","";"ec32","diff";"ec64","diff";"f","fact";"family","";"n","raw";"s",""},2,FALSE)</f>
        <v>fact</v>
      </c>
      <c r="M478" s="4" t="str">
        <f t="shared" si="28"/>
        <v/>
      </c>
      <c r="N478" s="5" t="str">
        <f t="shared" si="29"/>
        <v/>
      </c>
      <c r="O478" s="5" t="str">
        <f t="shared" si="30"/>
        <v/>
      </c>
      <c r="P478" s="5" t="str">
        <f t="shared" si="31"/>
        <v/>
      </c>
      <c r="Q478" s="20" t="str">
        <f>IF(ISNUMBER(FIND(VLOOKUP(A478,'CA Mapping'!$A$3:$C$10000,1),A478)),VLOOKUP(A478,'CA Mapping'!$A$3:$C$10000,2),"")</f>
        <v>File Foundation</v>
      </c>
      <c r="R478" s="20" t="str">
        <f>IF(ISNUMBER(FIND(VLOOKUP(A478,'CA Mapping'!$A$3:$C$10000,1),A478)),VLOOKUP(A478,'CA Mapping'!$A$3:$C$10000,3),"")</f>
        <v>Bill Davenport</v>
      </c>
      <c r="S478" s="1" t="str">
        <f>IF(ISNUMBER(FIND(VLOOKUP(A478,'Source Code Mapping'!$A$2:$B$10003,1),A478)),VLOOKUP(A478,'Source Code Mapping'!$A$2:$B$10003,2),"")</f>
        <v/>
      </c>
    </row>
    <row r="479" spans="1:19">
      <c r="A479" s="5" t="s">
        <v>5064</v>
      </c>
      <c r="B479" s="5" t="s">
        <v>29</v>
      </c>
      <c r="C479" s="5" t="s">
        <v>35</v>
      </c>
      <c r="D479" s="5" t="s">
        <v>1561</v>
      </c>
      <c r="E479" s="5" t="s">
        <v>1562</v>
      </c>
      <c r="F479" s="5" t="s">
        <v>261</v>
      </c>
      <c r="G479" s="5">
        <v>-1</v>
      </c>
      <c r="H479" s="5" t="s">
        <v>27</v>
      </c>
      <c r="I479" s="5"/>
      <c r="J479" s="5"/>
      <c r="K479" s="5">
        <v>1</v>
      </c>
      <c r="L479" s="4" t="str">
        <f>VLOOKUP(IF(ISBLANK(J479),C479,LEFT(J479,IFERROR(FIND("_",LEFT(J479,4)),1)-1)),{"","fact";"c","reset";"tc","reset";"ec","reset";"tec","fact";"c32","rate";"c64","rate";"cmpd","";"ec32","diff";"ec64","diff";"f","fact";"family","";"n","raw";"s",""},2,FALSE)</f>
        <v>rate</v>
      </c>
      <c r="M479" s="4" t="str">
        <f t="shared" si="28"/>
        <v/>
      </c>
      <c r="N479" s="5" t="str">
        <f t="shared" si="29"/>
        <v/>
      </c>
      <c r="O479" s="5" t="str">
        <f t="shared" si="30"/>
        <v/>
      </c>
      <c r="P479" s="5" t="str">
        <f t="shared" si="31"/>
        <v/>
      </c>
      <c r="Q479" s="20" t="str">
        <f>IF(ISNUMBER(FIND(VLOOKUP(A479,'CA Mapping'!$A$3:$C$10000,1),A479)),VLOOKUP(A479,'CA Mapping'!$A$3:$C$10000,2),"")</f>
        <v>File Foundation</v>
      </c>
      <c r="R479" s="20" t="str">
        <f>IF(ISNUMBER(FIND(VLOOKUP(A479,'CA Mapping'!$A$3:$C$10000,1),A479)),VLOOKUP(A479,'CA Mapping'!$A$3:$C$10000,3),"")</f>
        <v>Bill Davenport</v>
      </c>
      <c r="S479" s="1" t="str">
        <f>IF(ISNUMBER(FIND(VLOOKUP(A479,'Source Code Mapping'!$A$2:$B$10003,1),A479)),VLOOKUP(A479,'Source Code Mapping'!$A$2:$B$10003,2),"")</f>
        <v/>
      </c>
    </row>
    <row r="480" spans="1:19">
      <c r="A480" s="5" t="s">
        <v>5065</v>
      </c>
      <c r="B480" s="5" t="s">
        <v>29</v>
      </c>
      <c r="C480" s="5" t="s">
        <v>35</v>
      </c>
      <c r="D480" s="5" t="s">
        <v>1330</v>
      </c>
      <c r="E480" s="5" t="s">
        <v>1564</v>
      </c>
      <c r="F480" s="5" t="s">
        <v>261</v>
      </c>
      <c r="G480" s="5">
        <v>-1</v>
      </c>
      <c r="H480" s="5" t="s">
        <v>27</v>
      </c>
      <c r="I480" s="5"/>
      <c r="J480" s="5"/>
      <c r="K480" s="5">
        <v>1</v>
      </c>
      <c r="L480" s="4" t="str">
        <f>VLOOKUP(IF(ISBLANK(J480),C480,LEFT(J480,IFERROR(FIND("_",LEFT(J480,4)),1)-1)),{"","fact";"c","reset";"tc","reset";"ec","reset";"tec","fact";"c32","rate";"c64","rate";"cmpd","";"ec32","diff";"ec64","diff";"f","fact";"family","";"n","raw";"s",""},2,FALSE)</f>
        <v>rate</v>
      </c>
      <c r="M480" s="4" t="str">
        <f t="shared" si="28"/>
        <v/>
      </c>
      <c r="N480" s="5" t="str">
        <f t="shared" si="29"/>
        <v/>
      </c>
      <c r="O480" s="5" t="str">
        <f t="shared" si="30"/>
        <v/>
      </c>
      <c r="P480" s="5" t="str">
        <f t="shared" si="31"/>
        <v/>
      </c>
      <c r="Q480" s="20" t="str">
        <f>IF(ISNUMBER(FIND(VLOOKUP(A480,'CA Mapping'!$A$3:$C$10000,1),A480)),VLOOKUP(A480,'CA Mapping'!$A$3:$C$10000,2),"")</f>
        <v>File Foundation</v>
      </c>
      <c r="R480" s="20" t="str">
        <f>IF(ISNUMBER(FIND(VLOOKUP(A480,'CA Mapping'!$A$3:$C$10000,1),A480)),VLOOKUP(A480,'CA Mapping'!$A$3:$C$10000,3),"")</f>
        <v>Bill Davenport</v>
      </c>
      <c r="S480" s="1" t="str">
        <f>IF(ISNUMBER(FIND(VLOOKUP(A480,'Source Code Mapping'!$A$2:$B$10003,1),A480)),VLOOKUP(A480,'Source Code Mapping'!$A$2:$B$10003,2),"")</f>
        <v/>
      </c>
    </row>
    <row r="481" spans="1:19">
      <c r="A481" s="5" t="s">
        <v>5066</v>
      </c>
      <c r="B481" s="5" t="s">
        <v>29</v>
      </c>
      <c r="C481" s="5" t="s">
        <v>145</v>
      </c>
      <c r="D481" s="5" t="s">
        <v>5067</v>
      </c>
      <c r="E481" s="5" t="s">
        <v>5068</v>
      </c>
      <c r="F481" s="5" t="s">
        <v>261</v>
      </c>
      <c r="G481" s="5">
        <v>-1</v>
      </c>
      <c r="H481" s="5" t="s">
        <v>27</v>
      </c>
      <c r="I481" s="5"/>
      <c r="J481" s="5"/>
      <c r="K481" s="5">
        <v>1</v>
      </c>
      <c r="L481" s="4" t="str">
        <f>VLOOKUP(IF(ISBLANK(J481),C481,LEFT(J481,IFERROR(FIND("_",LEFT(J481,4)),1)-1)),{"","fact";"c","reset";"tc","reset";"ec","reset";"tec","fact";"c32","rate";"c64","rate";"cmpd","";"ec32","diff";"ec64","diff";"f","fact";"family","";"n","raw";"s",""},2,FALSE)</f>
        <v>fact</v>
      </c>
      <c r="M481" s="4" t="str">
        <f t="shared" si="28"/>
        <v/>
      </c>
      <c r="N481" s="5" t="str">
        <f t="shared" si="29"/>
        <v/>
      </c>
      <c r="O481" s="5" t="str">
        <f t="shared" si="30"/>
        <v/>
      </c>
      <c r="P481" s="5" t="str">
        <f t="shared" si="31"/>
        <v/>
      </c>
      <c r="Q481" s="20" t="str">
        <f>IF(ISNUMBER(FIND(VLOOKUP(A481,'CA Mapping'!$A$3:$C$10000,1),A481)),VLOOKUP(A481,'CA Mapping'!$A$3:$C$10000,2),"")</f>
        <v>File Foundation</v>
      </c>
      <c r="R481" s="20" t="str">
        <f>IF(ISNUMBER(FIND(VLOOKUP(A481,'CA Mapping'!$A$3:$C$10000,1),A481)),VLOOKUP(A481,'CA Mapping'!$A$3:$C$10000,3),"")</f>
        <v>Bill Davenport</v>
      </c>
      <c r="S481" s="1" t="str">
        <f>IF(ISNUMBER(FIND(VLOOKUP(A481,'Source Code Mapping'!$A$2:$B$10003,1),A481)),VLOOKUP(A481,'Source Code Mapping'!$A$2:$B$10003,2),"")</f>
        <v/>
      </c>
    </row>
    <row r="482" spans="1:19">
      <c r="A482" s="5" t="s">
        <v>5069</v>
      </c>
      <c r="B482" s="5" t="s">
        <v>29</v>
      </c>
      <c r="C482" s="5" t="s">
        <v>30</v>
      </c>
      <c r="D482" s="5"/>
      <c r="E482" s="5" t="s">
        <v>1566</v>
      </c>
      <c r="F482" s="5"/>
      <c r="G482" s="5">
        <v>-1</v>
      </c>
      <c r="H482" s="5" t="s">
        <v>27</v>
      </c>
      <c r="I482" s="5">
        <v>-1</v>
      </c>
      <c r="J482" s="5"/>
      <c r="K482" s="5">
        <v>1</v>
      </c>
      <c r="L482" s="4" t="str">
        <f>VLOOKUP(IF(ISBLANK(J482),C482,LEFT(J482,IFERROR(FIND("_",LEFT(J482,4)),1)-1)),{"","fact";"c","reset";"tc","reset";"ec","reset";"tec","fact";"c32","rate";"c64","rate";"cmpd","";"ec32","diff";"ec64","diff";"f","fact";"family","";"n","raw";"s",""},2,FALSE)</f>
        <v/>
      </c>
      <c r="M482" s="4" t="str">
        <f t="shared" si="28"/>
        <v/>
      </c>
      <c r="N482" s="5" t="str">
        <f t="shared" si="29"/>
        <v/>
      </c>
      <c r="O482" s="5" t="str">
        <f t="shared" si="30"/>
        <v/>
      </c>
      <c r="P482" s="5" t="str">
        <f t="shared" si="31"/>
        <v/>
      </c>
      <c r="Q482" s="20" t="str">
        <f>IF(ISNUMBER(FIND(VLOOKUP(A482,'CA Mapping'!$A$3:$C$10000,1),A482)),VLOOKUP(A482,'CA Mapping'!$A$3:$C$10000,2),"")</f>
        <v>File Foundation</v>
      </c>
      <c r="R482" s="20" t="str">
        <f>IF(ISNUMBER(FIND(VLOOKUP(A482,'CA Mapping'!$A$3:$C$10000,1),A482)),VLOOKUP(A482,'CA Mapping'!$A$3:$C$10000,3),"")</f>
        <v>Bill Davenport</v>
      </c>
      <c r="S482" s="1" t="str">
        <f>IF(ISNUMBER(FIND(VLOOKUP(A482,'Source Code Mapping'!$A$2:$B$10003,1),A482)),VLOOKUP(A482,'Source Code Mapping'!$A$2:$B$10003,2),"")</f>
        <v/>
      </c>
    </row>
    <row r="483" spans="1:19">
      <c r="A483" s="5" t="s">
        <v>5070</v>
      </c>
      <c r="B483" s="5" t="s">
        <v>29</v>
      </c>
      <c r="C483" s="5" t="s">
        <v>35</v>
      </c>
      <c r="D483" s="5" t="s">
        <v>1568</v>
      </c>
      <c r="E483" s="5" t="s">
        <v>1569</v>
      </c>
      <c r="F483" s="5" t="s">
        <v>261</v>
      </c>
      <c r="G483" s="5">
        <v>-1</v>
      </c>
      <c r="H483" s="5" t="s">
        <v>27</v>
      </c>
      <c r="I483" s="5">
        <v>-1</v>
      </c>
      <c r="J483" s="5"/>
      <c r="K483" s="5">
        <v>1</v>
      </c>
      <c r="L483" s="4" t="str">
        <f>VLOOKUP(IF(ISBLANK(J483),C483,LEFT(J483,IFERROR(FIND("_",LEFT(J483,4)),1)-1)),{"","fact";"c","reset";"tc","reset";"ec","reset";"tec","fact";"c32","rate";"c64","rate";"cmpd","";"ec32","diff";"ec64","diff";"f","fact";"family","";"n","raw";"s",""},2,FALSE)</f>
        <v>rate</v>
      </c>
      <c r="M483" s="4" t="str">
        <f t="shared" si="28"/>
        <v/>
      </c>
      <c r="N483" s="5" t="str">
        <f t="shared" si="29"/>
        <v/>
      </c>
      <c r="O483" s="5" t="str">
        <f t="shared" si="30"/>
        <v/>
      </c>
      <c r="P483" s="5" t="str">
        <f t="shared" si="31"/>
        <v/>
      </c>
      <c r="Q483" s="20" t="str">
        <f>IF(ISNUMBER(FIND(VLOOKUP(A483,'CA Mapping'!$A$3:$C$10000,1),A483)),VLOOKUP(A483,'CA Mapping'!$A$3:$C$10000,2),"")</f>
        <v>File Foundation</v>
      </c>
      <c r="R483" s="20" t="str">
        <f>IF(ISNUMBER(FIND(VLOOKUP(A483,'CA Mapping'!$A$3:$C$10000,1),A483)),VLOOKUP(A483,'CA Mapping'!$A$3:$C$10000,3),"")</f>
        <v>Bill Davenport</v>
      </c>
      <c r="S483" s="1" t="str">
        <f>IF(ISNUMBER(FIND(VLOOKUP(A483,'Source Code Mapping'!$A$2:$B$10003,1),A483)),VLOOKUP(A483,'Source Code Mapping'!$A$2:$B$10003,2),"")</f>
        <v/>
      </c>
    </row>
    <row r="484" spans="1:19">
      <c r="A484" s="5" t="s">
        <v>5071</v>
      </c>
      <c r="B484" s="5" t="s">
        <v>30</v>
      </c>
      <c r="C484" s="5" t="s">
        <v>25</v>
      </c>
      <c r="D484" s="5"/>
      <c r="E484" s="5" t="s">
        <v>1608</v>
      </c>
      <c r="F484" s="5"/>
      <c r="G484" s="5">
        <v>-1</v>
      </c>
      <c r="H484" s="5" t="s">
        <v>27</v>
      </c>
      <c r="I484" s="5"/>
      <c r="J484" s="5"/>
      <c r="K484" s="5">
        <v>1</v>
      </c>
      <c r="L484" s="4" t="str">
        <f>VLOOKUP(IF(ISBLANK(J484),C484,LEFT(J484,IFERROR(FIND("_",LEFT(J484,4)),1)-1)),{"","fact";"c","reset";"tc","reset";"ec","reset";"tec","fact";"c32","rate";"c64","rate";"cmpd","";"ec32","diff";"ec64","diff";"f","fact";"family","";"n","raw";"s",""},2,FALSE)</f>
        <v/>
      </c>
      <c r="M484" s="4" t="str">
        <f t="shared" si="28"/>
        <v/>
      </c>
      <c r="N484" s="5" t="str">
        <f t="shared" si="29"/>
        <v/>
      </c>
      <c r="O484" s="5" t="str">
        <f t="shared" si="30"/>
        <v/>
      </c>
      <c r="P484" s="5" t="str">
        <f t="shared" si="31"/>
        <v/>
      </c>
      <c r="Q484" s="20" t="str">
        <f>IF(ISNUMBER(FIND(VLOOKUP(A484,'CA Mapping'!$A$3:$C$10000,1),A484)),VLOOKUP(A484,'CA Mapping'!$A$3:$C$10000,2),"")</f>
        <v>File Foundation</v>
      </c>
      <c r="R484" s="20" t="str">
        <f>IF(ISNUMBER(FIND(VLOOKUP(A484,'CA Mapping'!$A$3:$C$10000,1),A484)),VLOOKUP(A484,'CA Mapping'!$A$3:$C$10000,3),"")</f>
        <v>Bill Davenport</v>
      </c>
      <c r="S484" s="1" t="str">
        <f>IF(ISNUMBER(FIND(VLOOKUP(A484,'Source Code Mapping'!$A$2:$B$10003,1),A484)),VLOOKUP(A484,'Source Code Mapping'!$A$2:$B$10003,2),"")</f>
        <v/>
      </c>
    </row>
    <row r="485" spans="1:19">
      <c r="A485" s="5" t="s">
        <v>5072</v>
      </c>
      <c r="B485" s="5" t="s">
        <v>29</v>
      </c>
      <c r="C485" s="5" t="s">
        <v>25</v>
      </c>
      <c r="D485" s="5"/>
      <c r="E485" s="5" t="s">
        <v>1610</v>
      </c>
      <c r="F485" s="5"/>
      <c r="G485" s="5">
        <v>-1</v>
      </c>
      <c r="H485" s="5" t="s">
        <v>27</v>
      </c>
      <c r="I485" s="5"/>
      <c r="J485" s="5"/>
      <c r="K485" s="5">
        <v>1</v>
      </c>
      <c r="L485" s="4" t="str">
        <f>VLOOKUP(IF(ISBLANK(J485),C485,LEFT(J485,IFERROR(FIND("_",LEFT(J485,4)),1)-1)),{"","fact";"c","reset";"tc","reset";"ec","reset";"tec","fact";"c32","rate";"c64","rate";"cmpd","";"ec32","diff";"ec64","diff";"f","fact";"family","";"n","raw";"s",""},2,FALSE)</f>
        <v/>
      </c>
      <c r="M485" s="4" t="str">
        <f t="shared" si="28"/>
        <v/>
      </c>
      <c r="N485" s="5" t="str">
        <f t="shared" si="29"/>
        <v/>
      </c>
      <c r="O485" s="5" t="str">
        <f t="shared" si="30"/>
        <v/>
      </c>
      <c r="P485" s="5" t="str">
        <f t="shared" si="31"/>
        <v/>
      </c>
      <c r="Q485" s="20" t="str">
        <f>IF(ISNUMBER(FIND(VLOOKUP(A485,'CA Mapping'!$A$3:$C$10000,1),A485)),VLOOKUP(A485,'CA Mapping'!$A$3:$C$10000,2),"")</f>
        <v>File Foundation</v>
      </c>
      <c r="R485" s="20" t="str">
        <f>IF(ISNUMBER(FIND(VLOOKUP(A485,'CA Mapping'!$A$3:$C$10000,1),A485)),VLOOKUP(A485,'CA Mapping'!$A$3:$C$10000,3),"")</f>
        <v>Bill Davenport</v>
      </c>
      <c r="S485" s="1" t="str">
        <f>IF(ISNUMBER(FIND(VLOOKUP(A485,'Source Code Mapping'!$A$2:$B$10003,1),A485)),VLOOKUP(A485,'Source Code Mapping'!$A$2:$B$10003,2),"")</f>
        <v/>
      </c>
    </row>
    <row r="486" spans="1:19" ht="60">
      <c r="A486" s="5" t="s">
        <v>5073</v>
      </c>
      <c r="B486" s="5" t="s">
        <v>29</v>
      </c>
      <c r="C486" s="5" t="s">
        <v>455</v>
      </c>
      <c r="D486" s="5" t="s">
        <v>1612</v>
      </c>
      <c r="E486" s="5" t="s">
        <v>1613</v>
      </c>
      <c r="F486" s="5" t="s">
        <v>1254</v>
      </c>
      <c r="G486" s="5">
        <v>-1</v>
      </c>
      <c r="H486" s="5" t="s">
        <v>27</v>
      </c>
      <c r="I486" s="5"/>
      <c r="J486" s="5" t="s">
        <v>5074</v>
      </c>
      <c r="K486" s="5">
        <v>1</v>
      </c>
      <c r="L486" s="4" t="str">
        <f>VLOOKUP(IF(ISBLANK(J486),C486,LEFT(J486,IFERROR(FIND("_",LEFT(J486,4)),1)-1)),{"","fact";"c","reset";"tc","reset";"ec","reset";"tec","fact";"c32","rate";"c64","rate";"cmpd","";"ec32","diff";"ec64","diff";"f","fact";"family","";"n","raw";"s",""},2,FALSE)</f>
        <v>fact</v>
      </c>
      <c r="M486" s="4" t="str">
        <f t="shared" si="28"/>
        <v>fs.block.ufs64.bmdcache.hashEntSearched / fs.block.ufs64.bmdcache.findCalls</v>
      </c>
      <c r="N486" s="5" t="str">
        <f t="shared" si="29"/>
        <v>div</v>
      </c>
      <c r="O486" s="5" t="str">
        <f t="shared" si="30"/>
        <v>fs.block.ufs64.bmdcache.hashEntSearched</v>
      </c>
      <c r="P486" s="5" t="str">
        <f t="shared" si="31"/>
        <v>fs.block.ufs64.bmdcache.findCalls</v>
      </c>
      <c r="Q486" s="20" t="str">
        <f>IF(ISNUMBER(FIND(VLOOKUP(A486,'CA Mapping'!$A$3:$C$10000,1),A486)),VLOOKUP(A486,'CA Mapping'!$A$3:$C$10000,2),"")</f>
        <v>File Foundation</v>
      </c>
      <c r="R486" s="20" t="str">
        <f>IF(ISNUMBER(FIND(VLOOKUP(A486,'CA Mapping'!$A$3:$C$10000,1),A486)),VLOOKUP(A486,'CA Mapping'!$A$3:$C$10000,3),"")</f>
        <v>Bill Davenport</v>
      </c>
      <c r="S486" s="1" t="str">
        <f>IF(ISNUMBER(FIND(VLOOKUP(A486,'Source Code Mapping'!$A$2:$B$10003,1),A486)),VLOOKUP(A486,'Source Code Mapping'!$A$2:$B$10003,2),"")</f>
        <v/>
      </c>
    </row>
    <row r="487" spans="1:19">
      <c r="A487" s="5" t="s">
        <v>5075</v>
      </c>
      <c r="B487" s="5" t="s">
        <v>29</v>
      </c>
      <c r="C487" s="5" t="s">
        <v>35</v>
      </c>
      <c r="D487" s="5" t="s">
        <v>1616</v>
      </c>
      <c r="E487" s="5" t="s">
        <v>1617</v>
      </c>
      <c r="F487" s="5" t="s">
        <v>242</v>
      </c>
      <c r="G487" s="5">
        <v>-1</v>
      </c>
      <c r="H487" s="5" t="s">
        <v>27</v>
      </c>
      <c r="I487" s="5"/>
      <c r="J487" s="5"/>
      <c r="K487" s="5">
        <v>1</v>
      </c>
      <c r="L487" s="4" t="str">
        <f>VLOOKUP(IF(ISBLANK(J487),C487,LEFT(J487,IFERROR(FIND("_",LEFT(J487,4)),1)-1)),{"","fact";"c","reset";"tc","reset";"ec","reset";"tec","fact";"c32","rate";"c64","rate";"cmpd","";"ec32","diff";"ec64","diff";"f","fact";"family","";"n","raw";"s",""},2,FALSE)</f>
        <v>rate</v>
      </c>
      <c r="M487" s="4" t="str">
        <f t="shared" si="28"/>
        <v/>
      </c>
      <c r="N487" s="5" t="str">
        <f t="shared" si="29"/>
        <v/>
      </c>
      <c r="O487" s="5" t="str">
        <f t="shared" si="30"/>
        <v/>
      </c>
      <c r="P487" s="5" t="str">
        <f t="shared" si="31"/>
        <v/>
      </c>
      <c r="Q487" s="20" t="str">
        <f>IF(ISNUMBER(FIND(VLOOKUP(A487,'CA Mapping'!$A$3:$C$10000,1),A487)),VLOOKUP(A487,'CA Mapping'!$A$3:$C$10000,2),"")</f>
        <v>File Foundation</v>
      </c>
      <c r="R487" s="20" t="str">
        <f>IF(ISNUMBER(FIND(VLOOKUP(A487,'CA Mapping'!$A$3:$C$10000,1),A487)),VLOOKUP(A487,'CA Mapping'!$A$3:$C$10000,3),"")</f>
        <v>Bill Davenport</v>
      </c>
      <c r="S487" s="1" t="str">
        <f>IF(ISNUMBER(FIND(VLOOKUP(A487,'Source Code Mapping'!$A$2:$B$10003,1),A487)),VLOOKUP(A487,'Source Code Mapping'!$A$2:$B$10003,2),"")</f>
        <v/>
      </c>
    </row>
    <row r="488" spans="1:19">
      <c r="A488" s="5" t="s">
        <v>5076</v>
      </c>
      <c r="B488" s="5" t="s">
        <v>29</v>
      </c>
      <c r="C488" s="5" t="s">
        <v>145</v>
      </c>
      <c r="D488" s="5" t="s">
        <v>1619</v>
      </c>
      <c r="E488" s="5" t="s">
        <v>1620</v>
      </c>
      <c r="F488" s="5" t="s">
        <v>1254</v>
      </c>
      <c r="G488" s="5">
        <v>-1</v>
      </c>
      <c r="H488" s="5" t="s">
        <v>27</v>
      </c>
      <c r="I488" s="5"/>
      <c r="J488" s="5"/>
      <c r="K488" s="5">
        <v>1</v>
      </c>
      <c r="L488" s="4" t="str">
        <f>VLOOKUP(IF(ISBLANK(J488),C488,LEFT(J488,IFERROR(FIND("_",LEFT(J488,4)),1)-1)),{"","fact";"c","reset";"tc","reset";"ec","reset";"tec","fact";"c32","rate";"c64","rate";"cmpd","";"ec32","diff";"ec64","diff";"f","fact";"family","";"n","raw";"s",""},2,FALSE)</f>
        <v>fact</v>
      </c>
      <c r="M488" s="4" t="str">
        <f t="shared" si="28"/>
        <v/>
      </c>
      <c r="N488" s="5" t="str">
        <f t="shared" si="29"/>
        <v/>
      </c>
      <c r="O488" s="5" t="str">
        <f t="shared" si="30"/>
        <v/>
      </c>
      <c r="P488" s="5" t="str">
        <f t="shared" si="31"/>
        <v/>
      </c>
      <c r="Q488" s="20" t="str">
        <f>IF(ISNUMBER(FIND(VLOOKUP(A488,'CA Mapping'!$A$3:$C$10000,1),A488)),VLOOKUP(A488,'CA Mapping'!$A$3:$C$10000,2),"")</f>
        <v>File Foundation</v>
      </c>
      <c r="R488" s="20" t="str">
        <f>IF(ISNUMBER(FIND(VLOOKUP(A488,'CA Mapping'!$A$3:$C$10000,1),A488)),VLOOKUP(A488,'CA Mapping'!$A$3:$C$10000,3),"")</f>
        <v>Bill Davenport</v>
      </c>
      <c r="S488" s="1" t="str">
        <f>IF(ISNUMBER(FIND(VLOOKUP(A488,'Source Code Mapping'!$A$2:$B$10003,1),A488)),VLOOKUP(A488,'Source Code Mapping'!$A$2:$B$10003,2),"")</f>
        <v/>
      </c>
    </row>
    <row r="489" spans="1:19">
      <c r="A489" s="5" t="s">
        <v>5077</v>
      </c>
      <c r="B489" s="5" t="s">
        <v>29</v>
      </c>
      <c r="C489" s="5" t="s">
        <v>35</v>
      </c>
      <c r="D489" s="5" t="s">
        <v>1622</v>
      </c>
      <c r="E489" s="5" t="s">
        <v>1623</v>
      </c>
      <c r="F489" s="5" t="s">
        <v>242</v>
      </c>
      <c r="G489" s="5">
        <v>-1</v>
      </c>
      <c r="H489" s="5" t="s">
        <v>27</v>
      </c>
      <c r="I489" s="5"/>
      <c r="J489" s="5"/>
      <c r="K489" s="5">
        <v>1</v>
      </c>
      <c r="L489" s="4" t="str">
        <f>VLOOKUP(IF(ISBLANK(J489),C489,LEFT(J489,IFERROR(FIND("_",LEFT(J489,4)),1)-1)),{"","fact";"c","reset";"tc","reset";"ec","reset";"tec","fact";"c32","rate";"c64","rate";"cmpd","";"ec32","diff";"ec64","diff";"f","fact";"family","";"n","raw";"s",""},2,FALSE)</f>
        <v>rate</v>
      </c>
      <c r="M489" s="4" t="str">
        <f t="shared" si="28"/>
        <v/>
      </c>
      <c r="N489" s="5" t="str">
        <f t="shared" si="29"/>
        <v/>
      </c>
      <c r="O489" s="5" t="str">
        <f t="shared" si="30"/>
        <v/>
      </c>
      <c r="P489" s="5" t="str">
        <f t="shared" si="31"/>
        <v/>
      </c>
      <c r="Q489" s="20" t="str">
        <f>IF(ISNUMBER(FIND(VLOOKUP(A489,'CA Mapping'!$A$3:$C$10000,1),A489)),VLOOKUP(A489,'CA Mapping'!$A$3:$C$10000,2),"")</f>
        <v>File Foundation</v>
      </c>
      <c r="R489" s="20" t="str">
        <f>IF(ISNUMBER(FIND(VLOOKUP(A489,'CA Mapping'!$A$3:$C$10000,1),A489)),VLOOKUP(A489,'CA Mapping'!$A$3:$C$10000,3),"")</f>
        <v>Bill Davenport</v>
      </c>
      <c r="S489" s="1" t="str">
        <f>IF(ISNUMBER(FIND(VLOOKUP(A489,'Source Code Mapping'!$A$2:$B$10003,1),A489)),VLOOKUP(A489,'Source Code Mapping'!$A$2:$B$10003,2),"")</f>
        <v/>
      </c>
    </row>
    <row r="490" spans="1:19">
      <c r="A490" s="5" t="s">
        <v>5078</v>
      </c>
      <c r="B490" s="5" t="s">
        <v>29</v>
      </c>
      <c r="C490" s="5" t="s">
        <v>35</v>
      </c>
      <c r="D490" s="5" t="s">
        <v>1625</v>
      </c>
      <c r="E490" s="5" t="s">
        <v>1626</v>
      </c>
      <c r="F490" s="5" t="s">
        <v>125</v>
      </c>
      <c r="G490" s="5">
        <v>-1</v>
      </c>
      <c r="H490" s="5" t="s">
        <v>27</v>
      </c>
      <c r="I490" s="5"/>
      <c r="J490" s="5"/>
      <c r="K490" s="5">
        <v>1</v>
      </c>
      <c r="L490" s="4" t="str">
        <f>VLOOKUP(IF(ISBLANK(J490),C490,LEFT(J490,IFERROR(FIND("_",LEFT(J490,4)),1)-1)),{"","fact";"c","reset";"tc","reset";"ec","reset";"tec","fact";"c32","rate";"c64","rate";"cmpd","";"ec32","diff";"ec64","diff";"f","fact";"family","";"n","raw";"s",""},2,FALSE)</f>
        <v>rate</v>
      </c>
      <c r="M490" s="4" t="str">
        <f t="shared" si="28"/>
        <v/>
      </c>
      <c r="N490" s="5" t="str">
        <f t="shared" si="29"/>
        <v/>
      </c>
      <c r="O490" s="5" t="str">
        <f t="shared" si="30"/>
        <v/>
      </c>
      <c r="P490" s="5" t="str">
        <f t="shared" si="31"/>
        <v/>
      </c>
      <c r="Q490" s="20" t="str">
        <f>IF(ISNUMBER(FIND(VLOOKUP(A490,'CA Mapping'!$A$3:$C$10000,1),A490)),VLOOKUP(A490,'CA Mapping'!$A$3:$C$10000,2),"")</f>
        <v>File Foundation</v>
      </c>
      <c r="R490" s="20" t="str">
        <f>IF(ISNUMBER(FIND(VLOOKUP(A490,'CA Mapping'!$A$3:$C$10000,1),A490)),VLOOKUP(A490,'CA Mapping'!$A$3:$C$10000,3),"")</f>
        <v>Bill Davenport</v>
      </c>
      <c r="S490" s="1" t="str">
        <f>IF(ISNUMBER(FIND(VLOOKUP(A490,'Source Code Mapping'!$A$2:$B$10003,1),A490)),VLOOKUP(A490,'Source Code Mapping'!$A$2:$B$10003,2),"")</f>
        <v/>
      </c>
    </row>
    <row r="491" spans="1:19">
      <c r="A491" s="5" t="s">
        <v>5079</v>
      </c>
      <c r="B491" s="5" t="s">
        <v>29</v>
      </c>
      <c r="C491" s="5" t="s">
        <v>35</v>
      </c>
      <c r="D491" s="5" t="s">
        <v>1628</v>
      </c>
      <c r="E491" s="5" t="s">
        <v>1629</v>
      </c>
      <c r="F491" s="5"/>
      <c r="G491" s="5">
        <v>-1</v>
      </c>
      <c r="H491" s="5" t="s">
        <v>27</v>
      </c>
      <c r="I491" s="5"/>
      <c r="J491" s="5"/>
      <c r="K491" s="5">
        <v>1</v>
      </c>
      <c r="L491" s="4" t="str">
        <f>VLOOKUP(IF(ISBLANK(J491),C491,LEFT(J491,IFERROR(FIND("_",LEFT(J491,4)),1)-1)),{"","fact";"c","reset";"tc","reset";"ec","reset";"tec","fact";"c32","rate";"c64","rate";"cmpd","";"ec32","diff";"ec64","diff";"f","fact";"family","";"n","raw";"s",""},2,FALSE)</f>
        <v>rate</v>
      </c>
      <c r="M491" s="4" t="str">
        <f t="shared" si="28"/>
        <v/>
      </c>
      <c r="N491" s="5" t="str">
        <f t="shared" si="29"/>
        <v/>
      </c>
      <c r="O491" s="5" t="str">
        <f t="shared" si="30"/>
        <v/>
      </c>
      <c r="P491" s="5" t="str">
        <f t="shared" si="31"/>
        <v/>
      </c>
      <c r="Q491" s="20" t="str">
        <f>IF(ISNUMBER(FIND(VLOOKUP(A491,'CA Mapping'!$A$3:$C$10000,1),A491)),VLOOKUP(A491,'CA Mapping'!$A$3:$C$10000,2),"")</f>
        <v>File Foundation</v>
      </c>
      <c r="R491" s="20" t="str">
        <f>IF(ISNUMBER(FIND(VLOOKUP(A491,'CA Mapping'!$A$3:$C$10000,1),A491)),VLOOKUP(A491,'CA Mapping'!$A$3:$C$10000,3),"")</f>
        <v>Bill Davenport</v>
      </c>
      <c r="S491" s="1" t="str">
        <f>IF(ISNUMBER(FIND(VLOOKUP(A491,'Source Code Mapping'!$A$2:$B$10003,1),A491)),VLOOKUP(A491,'Source Code Mapping'!$A$2:$B$10003,2),"")</f>
        <v/>
      </c>
    </row>
    <row r="492" spans="1:19">
      <c r="A492" s="5" t="s">
        <v>5080</v>
      </c>
      <c r="B492" s="5" t="s">
        <v>29</v>
      </c>
      <c r="C492" s="5" t="s">
        <v>35</v>
      </c>
      <c r="D492" s="5" t="s">
        <v>1631</v>
      </c>
      <c r="E492" s="5" t="s">
        <v>1632</v>
      </c>
      <c r="F492" s="5"/>
      <c r="G492" s="5">
        <v>-1</v>
      </c>
      <c r="H492" s="5" t="s">
        <v>27</v>
      </c>
      <c r="I492" s="5"/>
      <c r="J492" s="5"/>
      <c r="K492" s="5">
        <v>1</v>
      </c>
      <c r="L492" s="4" t="str">
        <f>VLOOKUP(IF(ISBLANK(J492),C492,LEFT(J492,IFERROR(FIND("_",LEFT(J492,4)),1)-1)),{"","fact";"c","reset";"tc","reset";"ec","reset";"tec","fact";"c32","rate";"c64","rate";"cmpd","";"ec32","diff";"ec64","diff";"f","fact";"family","";"n","raw";"s",""},2,FALSE)</f>
        <v>rate</v>
      </c>
      <c r="M492" s="4" t="str">
        <f t="shared" si="28"/>
        <v/>
      </c>
      <c r="N492" s="5" t="str">
        <f t="shared" si="29"/>
        <v/>
      </c>
      <c r="O492" s="5" t="str">
        <f t="shared" si="30"/>
        <v/>
      </c>
      <c r="P492" s="5" t="str">
        <f t="shared" si="31"/>
        <v/>
      </c>
      <c r="Q492" s="20" t="str">
        <f>IF(ISNUMBER(FIND(VLOOKUP(A492,'CA Mapping'!$A$3:$C$10000,1),A492)),VLOOKUP(A492,'CA Mapping'!$A$3:$C$10000,2),"")</f>
        <v>File Foundation</v>
      </c>
      <c r="R492" s="20" t="str">
        <f>IF(ISNUMBER(FIND(VLOOKUP(A492,'CA Mapping'!$A$3:$C$10000,1),A492)),VLOOKUP(A492,'CA Mapping'!$A$3:$C$10000,3),"")</f>
        <v>Bill Davenport</v>
      </c>
      <c r="S492" s="1" t="str">
        <f>IF(ISNUMBER(FIND(VLOOKUP(A492,'Source Code Mapping'!$A$2:$B$10003,1),A492)),VLOOKUP(A492,'Source Code Mapping'!$A$2:$B$10003,2),"")</f>
        <v/>
      </c>
    </row>
    <row r="493" spans="1:19">
      <c r="A493" s="5" t="s">
        <v>5081</v>
      </c>
      <c r="B493" s="5" t="s">
        <v>29</v>
      </c>
      <c r="C493" s="5" t="s">
        <v>35</v>
      </c>
      <c r="D493" s="5" t="s">
        <v>1634</v>
      </c>
      <c r="E493" s="5" t="s">
        <v>1635</v>
      </c>
      <c r="F493" s="5" t="s">
        <v>1254</v>
      </c>
      <c r="G493" s="5">
        <v>-1</v>
      </c>
      <c r="H493" s="5" t="s">
        <v>27</v>
      </c>
      <c r="I493" s="5"/>
      <c r="J493" s="5"/>
      <c r="K493" s="5">
        <v>1</v>
      </c>
      <c r="L493" s="4" t="str">
        <f>VLOOKUP(IF(ISBLANK(J493),C493,LEFT(J493,IFERROR(FIND("_",LEFT(J493,4)),1)-1)),{"","fact";"c","reset";"tc","reset";"ec","reset";"tec","fact";"c32","rate";"c64","rate";"cmpd","";"ec32","diff";"ec64","diff";"f","fact";"family","";"n","raw";"s",""},2,FALSE)</f>
        <v>rate</v>
      </c>
      <c r="M493" s="4" t="str">
        <f t="shared" si="28"/>
        <v/>
      </c>
      <c r="N493" s="5" t="str">
        <f t="shared" si="29"/>
        <v/>
      </c>
      <c r="O493" s="5" t="str">
        <f t="shared" si="30"/>
        <v/>
      </c>
      <c r="P493" s="5" t="str">
        <f t="shared" si="31"/>
        <v/>
      </c>
      <c r="Q493" s="20" t="str">
        <f>IF(ISNUMBER(FIND(VLOOKUP(A493,'CA Mapping'!$A$3:$C$10000,1),A493)),VLOOKUP(A493,'CA Mapping'!$A$3:$C$10000,2),"")</f>
        <v>File Foundation</v>
      </c>
      <c r="R493" s="20" t="str">
        <f>IF(ISNUMBER(FIND(VLOOKUP(A493,'CA Mapping'!$A$3:$C$10000,1),A493)),VLOOKUP(A493,'CA Mapping'!$A$3:$C$10000,3),"")</f>
        <v>Bill Davenport</v>
      </c>
      <c r="S493" s="1" t="str">
        <f>IF(ISNUMBER(FIND(VLOOKUP(A493,'Source Code Mapping'!$A$2:$B$10003,1),A493)),VLOOKUP(A493,'Source Code Mapping'!$A$2:$B$10003,2),"")</f>
        <v/>
      </c>
    </row>
    <row r="494" spans="1:19">
      <c r="A494" s="5" t="s">
        <v>5082</v>
      </c>
      <c r="B494" s="5" t="s">
        <v>29</v>
      </c>
      <c r="C494" s="5" t="s">
        <v>145</v>
      </c>
      <c r="D494" s="5" t="s">
        <v>1637</v>
      </c>
      <c r="E494" s="5" t="s">
        <v>1638</v>
      </c>
      <c r="F494" s="5" t="s">
        <v>1122</v>
      </c>
      <c r="G494" s="5">
        <v>-1</v>
      </c>
      <c r="H494" s="5" t="s">
        <v>27</v>
      </c>
      <c r="I494" s="5"/>
      <c r="J494" s="5"/>
      <c r="K494" s="5">
        <v>1</v>
      </c>
      <c r="L494" s="4" t="str">
        <f>VLOOKUP(IF(ISBLANK(J494),C494,LEFT(J494,IFERROR(FIND("_",LEFT(J494,4)),1)-1)),{"","fact";"c","reset";"tc","reset";"ec","reset";"tec","fact";"c32","rate";"c64","rate";"cmpd","";"ec32","diff";"ec64","diff";"f","fact";"family","";"n","raw";"s",""},2,FALSE)</f>
        <v>fact</v>
      </c>
      <c r="M494" s="4" t="str">
        <f t="shared" si="28"/>
        <v/>
      </c>
      <c r="N494" s="5" t="str">
        <f t="shared" si="29"/>
        <v/>
      </c>
      <c r="O494" s="5" t="str">
        <f t="shared" si="30"/>
        <v/>
      </c>
      <c r="P494" s="5" t="str">
        <f t="shared" si="31"/>
        <v/>
      </c>
      <c r="Q494" s="20" t="str">
        <f>IF(ISNUMBER(FIND(VLOOKUP(A494,'CA Mapping'!$A$3:$C$10000,1),A494)),VLOOKUP(A494,'CA Mapping'!$A$3:$C$10000,2),"")</f>
        <v>File Foundation</v>
      </c>
      <c r="R494" s="20" t="str">
        <f>IF(ISNUMBER(FIND(VLOOKUP(A494,'CA Mapping'!$A$3:$C$10000,1),A494)),VLOOKUP(A494,'CA Mapping'!$A$3:$C$10000,3),"")</f>
        <v>Bill Davenport</v>
      </c>
      <c r="S494" s="1" t="str">
        <f>IF(ISNUMBER(FIND(VLOOKUP(A494,'Source Code Mapping'!$A$2:$B$10003,1),A494)),VLOOKUP(A494,'Source Code Mapping'!$A$2:$B$10003,2),"")</f>
        <v/>
      </c>
    </row>
    <row r="495" spans="1:19" ht="75">
      <c r="A495" s="5" t="s">
        <v>5083</v>
      </c>
      <c r="B495" s="5" t="s">
        <v>29</v>
      </c>
      <c r="C495" s="5" t="s">
        <v>455</v>
      </c>
      <c r="D495" s="5" t="s">
        <v>1640</v>
      </c>
      <c r="E495" s="5" t="s">
        <v>1641</v>
      </c>
      <c r="F495" s="5" t="s">
        <v>524</v>
      </c>
      <c r="G495" s="5">
        <v>-1</v>
      </c>
      <c r="H495" s="5" t="s">
        <v>27</v>
      </c>
      <c r="I495" s="5"/>
      <c r="J495" s="5" t="s">
        <v>5084</v>
      </c>
      <c r="K495" s="5">
        <v>1</v>
      </c>
      <c r="L495" s="4" t="str">
        <f>VLOOKUP(IF(ISBLANK(J495),C495,LEFT(J495,IFERROR(FIND("_",LEFT(J495,4)),1)-1)),{"","fact";"c","reset";"tc","reset";"ec","reset";"tec","fact";"c32","rate";"c64","rate";"cmpd","";"ec32","diff";"ec64","diff";"f","fact";"family","";"n","raw";"s",""},2,FALSE)</f>
        <v>fact</v>
      </c>
      <c r="M495" s="4" t="str">
        <f t="shared" si="28"/>
        <v>100 * fs.block.ufs64.bmdcache.hashEntHit / fs.block.ufs64.bmdcache.findCalls</v>
      </c>
      <c r="N495" s="5" t="str">
        <f t="shared" si="29"/>
        <v>pct</v>
      </c>
      <c r="O495" s="5" t="str">
        <f t="shared" si="30"/>
        <v>fs.block.ufs64.bmdcache.hashEntHit</v>
      </c>
      <c r="P495" s="5" t="str">
        <f t="shared" si="31"/>
        <v>fs.block.ufs64.bmdcache.findCalls</v>
      </c>
      <c r="Q495" s="20" t="str">
        <f>IF(ISNUMBER(FIND(VLOOKUP(A495,'CA Mapping'!$A$3:$C$10000,1),A495)),VLOOKUP(A495,'CA Mapping'!$A$3:$C$10000,2),"")</f>
        <v>File Foundation</v>
      </c>
      <c r="R495" s="20" t="str">
        <f>IF(ISNUMBER(FIND(VLOOKUP(A495,'CA Mapping'!$A$3:$C$10000,1),A495)),VLOOKUP(A495,'CA Mapping'!$A$3:$C$10000,3),"")</f>
        <v>Bill Davenport</v>
      </c>
      <c r="S495" s="1" t="str">
        <f>IF(ISNUMBER(FIND(VLOOKUP(A495,'Source Code Mapping'!$A$2:$B$10003,1),A495)),VLOOKUP(A495,'Source Code Mapping'!$A$2:$B$10003,2),"")</f>
        <v/>
      </c>
    </row>
    <row r="496" spans="1:19">
      <c r="A496" s="5" t="s">
        <v>5085</v>
      </c>
      <c r="B496" s="5" t="s">
        <v>29</v>
      </c>
      <c r="C496" s="5" t="s">
        <v>35</v>
      </c>
      <c r="D496" s="5" t="s">
        <v>1644</v>
      </c>
      <c r="E496" s="5" t="s">
        <v>1645</v>
      </c>
      <c r="F496" s="5" t="s">
        <v>242</v>
      </c>
      <c r="G496" s="5">
        <v>-1</v>
      </c>
      <c r="H496" s="5" t="s">
        <v>27</v>
      </c>
      <c r="I496" s="5"/>
      <c r="J496" s="5"/>
      <c r="K496" s="5">
        <v>1</v>
      </c>
      <c r="L496" s="4" t="str">
        <f>VLOOKUP(IF(ISBLANK(J496),C496,LEFT(J496,IFERROR(FIND("_",LEFT(J496,4)),1)-1)),{"","fact";"c","reset";"tc","reset";"ec","reset";"tec","fact";"c32","rate";"c64","rate";"cmpd","";"ec32","diff";"ec64","diff";"f","fact";"family","";"n","raw";"s",""},2,FALSE)</f>
        <v>rate</v>
      </c>
      <c r="M496" s="4" t="str">
        <f t="shared" si="28"/>
        <v/>
      </c>
      <c r="N496" s="5" t="str">
        <f t="shared" si="29"/>
        <v/>
      </c>
      <c r="O496" s="5" t="str">
        <f t="shared" si="30"/>
        <v/>
      </c>
      <c r="P496" s="5" t="str">
        <f t="shared" si="31"/>
        <v/>
      </c>
      <c r="Q496" s="20" t="str">
        <f>IF(ISNUMBER(FIND(VLOOKUP(A496,'CA Mapping'!$A$3:$C$10000,1),A496)),VLOOKUP(A496,'CA Mapping'!$A$3:$C$10000,2),"")</f>
        <v>File Foundation</v>
      </c>
      <c r="R496" s="20" t="str">
        <f>IF(ISNUMBER(FIND(VLOOKUP(A496,'CA Mapping'!$A$3:$C$10000,1),A496)),VLOOKUP(A496,'CA Mapping'!$A$3:$C$10000,3),"")</f>
        <v>Bill Davenport</v>
      </c>
      <c r="S496" s="1" t="str">
        <f>IF(ISNUMBER(FIND(VLOOKUP(A496,'Source Code Mapping'!$A$2:$B$10003,1),A496)),VLOOKUP(A496,'Source Code Mapping'!$A$2:$B$10003,2),"")</f>
        <v/>
      </c>
    </row>
    <row r="497" spans="1:19">
      <c r="A497" s="5" t="s">
        <v>5086</v>
      </c>
      <c r="B497" s="5" t="s">
        <v>29</v>
      </c>
      <c r="C497" s="5" t="s">
        <v>25</v>
      </c>
      <c r="D497" s="5"/>
      <c r="E497" s="5" t="s">
        <v>4547</v>
      </c>
      <c r="F497" s="5"/>
      <c r="G497" s="5">
        <v>-1</v>
      </c>
      <c r="H497" s="5" t="s">
        <v>27</v>
      </c>
      <c r="I497" s="5"/>
      <c r="J497" s="5"/>
      <c r="K497" s="5">
        <v>1</v>
      </c>
      <c r="L497" s="4" t="str">
        <f>VLOOKUP(IF(ISBLANK(J497),C497,LEFT(J497,IFERROR(FIND("_",LEFT(J497,4)),1)-1)),{"","fact";"c","reset";"tc","reset";"ec","reset";"tec","fact";"c32","rate";"c64","rate";"cmpd","";"ec32","diff";"ec64","diff";"f","fact";"family","";"n","raw";"s",""},2,FALSE)</f>
        <v/>
      </c>
      <c r="M497" s="4" t="str">
        <f t="shared" si="28"/>
        <v/>
      </c>
      <c r="N497" s="5" t="str">
        <f t="shared" si="29"/>
        <v/>
      </c>
      <c r="O497" s="5" t="str">
        <f t="shared" si="30"/>
        <v/>
      </c>
      <c r="P497" s="5" t="str">
        <f t="shared" si="31"/>
        <v/>
      </c>
      <c r="Q497" s="20" t="str">
        <f>IF(ISNUMBER(FIND(VLOOKUP(A497,'CA Mapping'!$A$3:$C$10000,1),A497)),VLOOKUP(A497,'CA Mapping'!$A$3:$C$10000,2),"")</f>
        <v>File Foundation</v>
      </c>
      <c r="R497" s="20" t="str">
        <f>IF(ISNUMBER(FIND(VLOOKUP(A497,'CA Mapping'!$A$3:$C$10000,1),A497)),VLOOKUP(A497,'CA Mapping'!$A$3:$C$10000,3),"")</f>
        <v>Bill Davenport</v>
      </c>
      <c r="S497" s="1" t="str">
        <f>IF(ISNUMBER(FIND(VLOOKUP(A497,'Source Code Mapping'!$A$2:$B$10003,1),A497)),VLOOKUP(A497,'Source Code Mapping'!$A$2:$B$10003,2),"")</f>
        <v/>
      </c>
    </row>
    <row r="498" spans="1:19">
      <c r="A498" s="5" t="s">
        <v>5087</v>
      </c>
      <c r="B498" s="5" t="s">
        <v>29</v>
      </c>
      <c r="C498" s="5" t="s">
        <v>35</v>
      </c>
      <c r="D498" s="5" t="s">
        <v>5088</v>
      </c>
      <c r="E498" s="5" t="s">
        <v>5089</v>
      </c>
      <c r="F498" s="5"/>
      <c r="G498" s="5">
        <v>-1</v>
      </c>
      <c r="H498" s="5" t="s">
        <v>27</v>
      </c>
      <c r="I498" s="5"/>
      <c r="J498" s="5"/>
      <c r="K498" s="5">
        <v>1</v>
      </c>
      <c r="L498" s="4" t="str">
        <f>VLOOKUP(IF(ISBLANK(J498),C498,LEFT(J498,IFERROR(FIND("_",LEFT(J498,4)),1)-1)),{"","fact";"c","reset";"tc","reset";"ec","reset";"tec","fact";"c32","rate";"c64","rate";"cmpd","";"ec32","diff";"ec64","diff";"f","fact";"family","";"n","raw";"s",""},2,FALSE)</f>
        <v>rate</v>
      </c>
      <c r="M498" s="4" t="str">
        <f t="shared" si="28"/>
        <v/>
      </c>
      <c r="N498" s="5" t="str">
        <f t="shared" si="29"/>
        <v/>
      </c>
      <c r="O498" s="5" t="str">
        <f t="shared" si="30"/>
        <v/>
      </c>
      <c r="P498" s="5" t="str">
        <f t="shared" si="31"/>
        <v/>
      </c>
      <c r="Q498" s="20" t="str">
        <f>IF(ISNUMBER(FIND(VLOOKUP(A498,'CA Mapping'!$A$3:$C$10000,1),A498)),VLOOKUP(A498,'CA Mapping'!$A$3:$C$10000,2),"")</f>
        <v>File Foundation</v>
      </c>
      <c r="R498" s="20" t="str">
        <f>IF(ISNUMBER(FIND(VLOOKUP(A498,'CA Mapping'!$A$3:$C$10000,1),A498)),VLOOKUP(A498,'CA Mapping'!$A$3:$C$10000,3),"")</f>
        <v>Bill Davenport</v>
      </c>
      <c r="S498" s="1" t="str">
        <f>IF(ISNUMBER(FIND(VLOOKUP(A498,'Source Code Mapping'!$A$2:$B$10003,1),A498)),VLOOKUP(A498,'Source Code Mapping'!$A$2:$B$10003,2),"")</f>
        <v/>
      </c>
    </row>
    <row r="499" spans="1:19">
      <c r="A499" s="5" t="s">
        <v>5090</v>
      </c>
      <c r="B499" s="5" t="s">
        <v>29</v>
      </c>
      <c r="C499" s="5" t="s">
        <v>35</v>
      </c>
      <c r="D499" s="5" t="s">
        <v>5091</v>
      </c>
      <c r="E499" s="5" t="s">
        <v>5092</v>
      </c>
      <c r="F499" s="5"/>
      <c r="G499" s="5">
        <v>-1</v>
      </c>
      <c r="H499" s="5" t="s">
        <v>27</v>
      </c>
      <c r="I499" s="5"/>
      <c r="J499" s="5"/>
      <c r="K499" s="5">
        <v>1</v>
      </c>
      <c r="L499" s="4" t="str">
        <f>VLOOKUP(IF(ISBLANK(J499),C499,LEFT(J499,IFERROR(FIND("_",LEFT(J499,4)),1)-1)),{"","fact";"c","reset";"tc","reset";"ec","reset";"tec","fact";"c32","rate";"c64","rate";"cmpd","";"ec32","diff";"ec64","diff";"f","fact";"family","";"n","raw";"s",""},2,FALSE)</f>
        <v>rate</v>
      </c>
      <c r="M499" s="4" t="str">
        <f t="shared" si="28"/>
        <v/>
      </c>
      <c r="N499" s="5" t="str">
        <f t="shared" si="29"/>
        <v/>
      </c>
      <c r="O499" s="5" t="str">
        <f t="shared" si="30"/>
        <v/>
      </c>
      <c r="P499" s="5" t="str">
        <f t="shared" si="31"/>
        <v/>
      </c>
      <c r="Q499" s="20" t="str">
        <f>IF(ISNUMBER(FIND(VLOOKUP(A499,'CA Mapping'!$A$3:$C$10000,1),A499)),VLOOKUP(A499,'CA Mapping'!$A$3:$C$10000,2),"")</f>
        <v>File Foundation</v>
      </c>
      <c r="R499" s="20" t="str">
        <f>IF(ISNUMBER(FIND(VLOOKUP(A499,'CA Mapping'!$A$3:$C$10000,1),A499)),VLOOKUP(A499,'CA Mapping'!$A$3:$C$10000,3),"")</f>
        <v>Bill Davenport</v>
      </c>
      <c r="S499" s="1" t="str">
        <f>IF(ISNUMBER(FIND(VLOOKUP(A499,'Source Code Mapping'!$A$2:$B$10003,1),A499)),VLOOKUP(A499,'Source Code Mapping'!$A$2:$B$10003,2),"")</f>
        <v/>
      </c>
    </row>
    <row r="500" spans="1:19">
      <c r="A500" s="5" t="s">
        <v>5093</v>
      </c>
      <c r="B500" s="5" t="s">
        <v>29</v>
      </c>
      <c r="C500" s="5" t="s">
        <v>35</v>
      </c>
      <c r="D500" s="5" t="s">
        <v>4555</v>
      </c>
      <c r="E500" s="5" t="s">
        <v>4556</v>
      </c>
      <c r="F500" s="5"/>
      <c r="G500" s="5">
        <v>-1</v>
      </c>
      <c r="H500" s="5" t="s">
        <v>27</v>
      </c>
      <c r="I500" s="5"/>
      <c r="J500" s="5"/>
      <c r="K500" s="5">
        <v>1</v>
      </c>
      <c r="L500" s="4" t="str">
        <f>VLOOKUP(IF(ISBLANK(J500),C500,LEFT(J500,IFERROR(FIND("_",LEFT(J500,4)),1)-1)),{"","fact";"c","reset";"tc","reset";"ec","reset";"tec","fact";"c32","rate";"c64","rate";"cmpd","";"ec32","diff";"ec64","diff";"f","fact";"family","";"n","raw";"s",""},2,FALSE)</f>
        <v>rate</v>
      </c>
      <c r="M500" s="4" t="str">
        <f t="shared" si="28"/>
        <v/>
      </c>
      <c r="N500" s="5" t="str">
        <f t="shared" si="29"/>
        <v/>
      </c>
      <c r="O500" s="5" t="str">
        <f t="shared" si="30"/>
        <v/>
      </c>
      <c r="P500" s="5" t="str">
        <f t="shared" si="31"/>
        <v/>
      </c>
      <c r="Q500" s="20" t="str">
        <f>IF(ISNUMBER(FIND(VLOOKUP(A500,'CA Mapping'!$A$3:$C$10000,1),A500)),VLOOKUP(A500,'CA Mapping'!$A$3:$C$10000,2),"")</f>
        <v>File Foundation</v>
      </c>
      <c r="R500" s="20" t="str">
        <f>IF(ISNUMBER(FIND(VLOOKUP(A500,'CA Mapping'!$A$3:$C$10000,1),A500)),VLOOKUP(A500,'CA Mapping'!$A$3:$C$10000,3),"")</f>
        <v>Bill Davenport</v>
      </c>
      <c r="S500" s="1" t="str">
        <f>IF(ISNUMBER(FIND(VLOOKUP(A500,'Source Code Mapping'!$A$2:$B$10003,1),A500)),VLOOKUP(A500,'Source Code Mapping'!$A$2:$B$10003,2),"")</f>
        <v/>
      </c>
    </row>
    <row r="501" spans="1:19">
      <c r="A501" s="5" t="s">
        <v>5094</v>
      </c>
      <c r="B501" s="5" t="s">
        <v>29</v>
      </c>
      <c r="C501" s="5" t="s">
        <v>35</v>
      </c>
      <c r="D501" s="5" t="s">
        <v>5095</v>
      </c>
      <c r="E501" s="5" t="s">
        <v>5096</v>
      </c>
      <c r="F501" s="5"/>
      <c r="G501" s="5">
        <v>-1</v>
      </c>
      <c r="H501" s="5" t="s">
        <v>27</v>
      </c>
      <c r="I501" s="5"/>
      <c r="J501" s="5"/>
      <c r="K501" s="5">
        <v>1</v>
      </c>
      <c r="L501" s="4" t="str">
        <f>VLOOKUP(IF(ISBLANK(J501),C501,LEFT(J501,IFERROR(FIND("_",LEFT(J501,4)),1)-1)),{"","fact";"c","reset";"tc","reset";"ec","reset";"tec","fact";"c32","rate";"c64","rate";"cmpd","";"ec32","diff";"ec64","diff";"f","fact";"family","";"n","raw";"s",""},2,FALSE)</f>
        <v>rate</v>
      </c>
      <c r="M501" s="4" t="str">
        <f t="shared" si="28"/>
        <v/>
      </c>
      <c r="N501" s="5" t="str">
        <f t="shared" si="29"/>
        <v/>
      </c>
      <c r="O501" s="5" t="str">
        <f t="shared" si="30"/>
        <v/>
      </c>
      <c r="P501" s="5" t="str">
        <f t="shared" si="31"/>
        <v/>
      </c>
      <c r="Q501" s="20" t="str">
        <f>IF(ISNUMBER(FIND(VLOOKUP(A501,'CA Mapping'!$A$3:$C$10000,1),A501)),VLOOKUP(A501,'CA Mapping'!$A$3:$C$10000,2),"")</f>
        <v>File Foundation</v>
      </c>
      <c r="R501" s="20" t="str">
        <f>IF(ISNUMBER(FIND(VLOOKUP(A501,'CA Mapping'!$A$3:$C$10000,1),A501)),VLOOKUP(A501,'CA Mapping'!$A$3:$C$10000,3),"")</f>
        <v>Bill Davenport</v>
      </c>
      <c r="S501" s="1" t="str">
        <f>IF(ISNUMBER(FIND(VLOOKUP(A501,'Source Code Mapping'!$A$2:$B$10003,1),A501)),VLOOKUP(A501,'Source Code Mapping'!$A$2:$B$10003,2),"")</f>
        <v/>
      </c>
    </row>
    <row r="502" spans="1:19">
      <c r="A502" s="5" t="s">
        <v>5097</v>
      </c>
      <c r="B502" s="5" t="s">
        <v>29</v>
      </c>
      <c r="C502" s="5" t="s">
        <v>35</v>
      </c>
      <c r="D502" s="5" t="s">
        <v>5098</v>
      </c>
      <c r="E502" s="5" t="s">
        <v>5099</v>
      </c>
      <c r="F502" s="5"/>
      <c r="G502" s="5">
        <v>-1</v>
      </c>
      <c r="H502" s="5" t="s">
        <v>27</v>
      </c>
      <c r="I502" s="5"/>
      <c r="J502" s="5"/>
      <c r="K502" s="5">
        <v>1</v>
      </c>
      <c r="L502" s="4" t="str">
        <f>VLOOKUP(IF(ISBLANK(J502),C502,LEFT(J502,IFERROR(FIND("_",LEFT(J502,4)),1)-1)),{"","fact";"c","reset";"tc","reset";"ec","reset";"tec","fact";"c32","rate";"c64","rate";"cmpd","";"ec32","diff";"ec64","diff";"f","fact";"family","";"n","raw";"s",""},2,FALSE)</f>
        <v>rate</v>
      </c>
      <c r="M502" s="4" t="str">
        <f t="shared" si="28"/>
        <v/>
      </c>
      <c r="N502" s="5" t="str">
        <f t="shared" si="29"/>
        <v/>
      </c>
      <c r="O502" s="5" t="str">
        <f t="shared" si="30"/>
        <v/>
      </c>
      <c r="P502" s="5" t="str">
        <f t="shared" si="31"/>
        <v/>
      </c>
      <c r="Q502" s="20" t="str">
        <f>IF(ISNUMBER(FIND(VLOOKUP(A502,'CA Mapping'!$A$3:$C$10000,1),A502)),VLOOKUP(A502,'CA Mapping'!$A$3:$C$10000,2),"")</f>
        <v>File Foundation</v>
      </c>
      <c r="R502" s="20" t="str">
        <f>IF(ISNUMBER(FIND(VLOOKUP(A502,'CA Mapping'!$A$3:$C$10000,1),A502)),VLOOKUP(A502,'CA Mapping'!$A$3:$C$10000,3),"")</f>
        <v>Bill Davenport</v>
      </c>
      <c r="S502" s="1" t="str">
        <f>IF(ISNUMBER(FIND(VLOOKUP(A502,'Source Code Mapping'!$A$2:$B$10003,1),A502)),VLOOKUP(A502,'Source Code Mapping'!$A$2:$B$10003,2),"")</f>
        <v/>
      </c>
    </row>
    <row r="503" spans="1:19">
      <c r="A503" s="5" t="s">
        <v>5100</v>
      </c>
      <c r="B503" s="5" t="s">
        <v>29</v>
      </c>
      <c r="C503" s="5" t="s">
        <v>35</v>
      </c>
      <c r="D503" s="5" t="s">
        <v>4558</v>
      </c>
      <c r="E503" s="5" t="s">
        <v>4559</v>
      </c>
      <c r="F503" s="5"/>
      <c r="G503" s="5">
        <v>-1</v>
      </c>
      <c r="H503" s="5" t="s">
        <v>27</v>
      </c>
      <c r="I503" s="5"/>
      <c r="J503" s="5"/>
      <c r="K503" s="5">
        <v>1</v>
      </c>
      <c r="L503" s="4" t="str">
        <f>VLOOKUP(IF(ISBLANK(J503),C503,LEFT(J503,IFERROR(FIND("_",LEFT(J503,4)),1)-1)),{"","fact";"c","reset";"tc","reset";"ec","reset";"tec","fact";"c32","rate";"c64","rate";"cmpd","";"ec32","diff";"ec64","diff";"f","fact";"family","";"n","raw";"s",""},2,FALSE)</f>
        <v>rate</v>
      </c>
      <c r="M503" s="4" t="str">
        <f t="shared" si="28"/>
        <v/>
      </c>
      <c r="N503" s="5" t="str">
        <f t="shared" si="29"/>
        <v/>
      </c>
      <c r="O503" s="5" t="str">
        <f t="shared" si="30"/>
        <v/>
      </c>
      <c r="P503" s="5" t="str">
        <f t="shared" si="31"/>
        <v/>
      </c>
      <c r="Q503" s="20" t="str">
        <f>IF(ISNUMBER(FIND(VLOOKUP(A503,'CA Mapping'!$A$3:$C$10000,1),A503)),VLOOKUP(A503,'CA Mapping'!$A$3:$C$10000,2),"")</f>
        <v>File Foundation</v>
      </c>
      <c r="R503" s="20" t="str">
        <f>IF(ISNUMBER(FIND(VLOOKUP(A503,'CA Mapping'!$A$3:$C$10000,1),A503)),VLOOKUP(A503,'CA Mapping'!$A$3:$C$10000,3),"")</f>
        <v>Bill Davenport</v>
      </c>
      <c r="S503" s="1" t="str">
        <f>IF(ISNUMBER(FIND(VLOOKUP(A503,'Source Code Mapping'!$A$2:$B$10003,1),A503)),VLOOKUP(A503,'Source Code Mapping'!$A$2:$B$10003,2),"")</f>
        <v/>
      </c>
    </row>
    <row r="504" spans="1:19">
      <c r="A504" s="5" t="s">
        <v>5101</v>
      </c>
      <c r="B504" s="5" t="s">
        <v>29</v>
      </c>
      <c r="C504" s="5" t="s">
        <v>35</v>
      </c>
      <c r="D504" s="5" t="s">
        <v>4561</v>
      </c>
      <c r="E504" s="5" t="s">
        <v>4562</v>
      </c>
      <c r="F504" s="5"/>
      <c r="G504" s="5">
        <v>-1</v>
      </c>
      <c r="H504" s="5" t="s">
        <v>27</v>
      </c>
      <c r="I504" s="5"/>
      <c r="J504" s="5"/>
      <c r="K504" s="5">
        <v>1</v>
      </c>
      <c r="L504" s="4" t="str">
        <f>VLOOKUP(IF(ISBLANK(J504),C504,LEFT(J504,IFERROR(FIND("_",LEFT(J504,4)),1)-1)),{"","fact";"c","reset";"tc","reset";"ec","reset";"tec","fact";"c32","rate";"c64","rate";"cmpd","";"ec32","diff";"ec64","diff";"f","fact";"family","";"n","raw";"s",""},2,FALSE)</f>
        <v>rate</v>
      </c>
      <c r="M504" s="4" t="str">
        <f t="shared" si="28"/>
        <v/>
      </c>
      <c r="N504" s="5" t="str">
        <f t="shared" si="29"/>
        <v/>
      </c>
      <c r="O504" s="5" t="str">
        <f t="shared" si="30"/>
        <v/>
      </c>
      <c r="P504" s="5" t="str">
        <f t="shared" si="31"/>
        <v/>
      </c>
      <c r="Q504" s="20" t="str">
        <f>IF(ISNUMBER(FIND(VLOOKUP(A504,'CA Mapping'!$A$3:$C$10000,1),A504)),VLOOKUP(A504,'CA Mapping'!$A$3:$C$10000,2),"")</f>
        <v>File Foundation</v>
      </c>
      <c r="R504" s="20" t="str">
        <f>IF(ISNUMBER(FIND(VLOOKUP(A504,'CA Mapping'!$A$3:$C$10000,1),A504)),VLOOKUP(A504,'CA Mapping'!$A$3:$C$10000,3),"")</f>
        <v>Bill Davenport</v>
      </c>
      <c r="S504" s="1" t="str">
        <f>IF(ISNUMBER(FIND(VLOOKUP(A504,'Source Code Mapping'!$A$2:$B$10003,1),A504)),VLOOKUP(A504,'Source Code Mapping'!$A$2:$B$10003,2),"")</f>
        <v/>
      </c>
    </row>
    <row r="505" spans="1:19">
      <c r="A505" s="5" t="s">
        <v>5102</v>
      </c>
      <c r="B505" s="5" t="s">
        <v>29</v>
      </c>
      <c r="C505" s="5" t="s">
        <v>25</v>
      </c>
      <c r="D505" s="5"/>
      <c r="E505" s="5" t="s">
        <v>1647</v>
      </c>
      <c r="F505" s="5"/>
      <c r="G505" s="5">
        <v>-1</v>
      </c>
      <c r="H505" s="5" t="s">
        <v>27</v>
      </c>
      <c r="I505" s="5"/>
      <c r="J505" s="5"/>
      <c r="K505" s="5">
        <v>1</v>
      </c>
      <c r="L505" s="4" t="str">
        <f>VLOOKUP(IF(ISBLANK(J505),C505,LEFT(J505,IFERROR(FIND("_",LEFT(J505,4)),1)-1)),{"","fact";"c","reset";"tc","reset";"ec","reset";"tec","fact";"c32","rate";"c64","rate";"cmpd","";"ec32","diff";"ec64","diff";"f","fact";"family","";"n","raw";"s",""},2,FALSE)</f>
        <v/>
      </c>
      <c r="M505" s="4" t="str">
        <f t="shared" si="28"/>
        <v/>
      </c>
      <c r="N505" s="5" t="str">
        <f t="shared" si="29"/>
        <v/>
      </c>
      <c r="O505" s="5" t="str">
        <f t="shared" si="30"/>
        <v/>
      </c>
      <c r="P505" s="5" t="str">
        <f t="shared" si="31"/>
        <v/>
      </c>
      <c r="Q505" s="20" t="str">
        <f>IF(ISNUMBER(FIND(VLOOKUP(A505,'CA Mapping'!$A$3:$C$10000,1),A505)),VLOOKUP(A505,'CA Mapping'!$A$3:$C$10000,2),"")</f>
        <v>File Foundation</v>
      </c>
      <c r="R505" s="20" t="str">
        <f>IF(ISNUMBER(FIND(VLOOKUP(A505,'CA Mapping'!$A$3:$C$10000,1),A505)),VLOOKUP(A505,'CA Mapping'!$A$3:$C$10000,3),"")</f>
        <v>Bill Davenport</v>
      </c>
      <c r="S505" s="1" t="str">
        <f>IF(ISNUMBER(FIND(VLOOKUP(A505,'Source Code Mapping'!$A$2:$B$10003,1),A505)),VLOOKUP(A505,'Source Code Mapping'!$A$2:$B$10003,2),"")</f>
        <v/>
      </c>
    </row>
    <row r="506" spans="1:19">
      <c r="A506" s="5" t="s">
        <v>5103</v>
      </c>
      <c r="B506" s="5" t="s">
        <v>29</v>
      </c>
      <c r="C506" s="5" t="s">
        <v>35</v>
      </c>
      <c r="D506" s="5" t="s">
        <v>1649</v>
      </c>
      <c r="E506" s="5" t="s">
        <v>1339</v>
      </c>
      <c r="F506" s="5" t="s">
        <v>1254</v>
      </c>
      <c r="G506" s="5">
        <v>-1</v>
      </c>
      <c r="H506" s="5" t="s">
        <v>27</v>
      </c>
      <c r="I506" s="5"/>
      <c r="J506" s="5"/>
      <c r="K506" s="5">
        <v>1</v>
      </c>
      <c r="L506" s="4" t="str">
        <f>VLOOKUP(IF(ISBLANK(J506),C506,LEFT(J506,IFERROR(FIND("_",LEFT(J506,4)),1)-1)),{"","fact";"c","reset";"tc","reset";"ec","reset";"tec","fact";"c32","rate";"c64","rate";"cmpd","";"ec32","diff";"ec64","diff";"f","fact";"family","";"n","raw";"s",""},2,FALSE)</f>
        <v>rate</v>
      </c>
      <c r="M506" s="4" t="str">
        <f t="shared" si="28"/>
        <v/>
      </c>
      <c r="N506" s="5" t="str">
        <f t="shared" si="29"/>
        <v/>
      </c>
      <c r="O506" s="5" t="str">
        <f t="shared" si="30"/>
        <v/>
      </c>
      <c r="P506" s="5" t="str">
        <f t="shared" si="31"/>
        <v/>
      </c>
      <c r="Q506" s="20" t="str">
        <f>IF(ISNUMBER(FIND(VLOOKUP(A506,'CA Mapping'!$A$3:$C$10000,1),A506)),VLOOKUP(A506,'CA Mapping'!$A$3:$C$10000,2),"")</f>
        <v>File Foundation</v>
      </c>
      <c r="R506" s="20" t="str">
        <f>IF(ISNUMBER(FIND(VLOOKUP(A506,'CA Mapping'!$A$3:$C$10000,1),A506)),VLOOKUP(A506,'CA Mapping'!$A$3:$C$10000,3),"")</f>
        <v>Bill Davenport</v>
      </c>
      <c r="S506" s="1" t="str">
        <f>IF(ISNUMBER(FIND(VLOOKUP(A506,'Source Code Mapping'!$A$2:$B$10003,1),A506)),VLOOKUP(A506,'Source Code Mapping'!$A$2:$B$10003,2),"")</f>
        <v/>
      </c>
    </row>
    <row r="507" spans="1:19">
      <c r="A507" s="5" t="s">
        <v>5104</v>
      </c>
      <c r="B507" s="5" t="s">
        <v>29</v>
      </c>
      <c r="C507" s="5" t="s">
        <v>35</v>
      </c>
      <c r="D507" s="5" t="s">
        <v>1651</v>
      </c>
      <c r="E507" s="5" t="s">
        <v>1373</v>
      </c>
      <c r="F507" s="5" t="s">
        <v>1254</v>
      </c>
      <c r="G507" s="5">
        <v>-1</v>
      </c>
      <c r="H507" s="5" t="s">
        <v>27</v>
      </c>
      <c r="I507" s="5"/>
      <c r="J507" s="5"/>
      <c r="K507" s="5">
        <v>1</v>
      </c>
      <c r="L507" s="4" t="str">
        <f>VLOOKUP(IF(ISBLANK(J507),C507,LEFT(J507,IFERROR(FIND("_",LEFT(J507,4)),1)-1)),{"","fact";"c","reset";"tc","reset";"ec","reset";"tec","fact";"c32","rate";"c64","rate";"cmpd","";"ec32","diff";"ec64","diff";"f","fact";"family","";"n","raw";"s",""},2,FALSE)</f>
        <v>rate</v>
      </c>
      <c r="M507" s="4" t="str">
        <f t="shared" si="28"/>
        <v/>
      </c>
      <c r="N507" s="5" t="str">
        <f t="shared" si="29"/>
        <v/>
      </c>
      <c r="O507" s="5" t="str">
        <f t="shared" si="30"/>
        <v/>
      </c>
      <c r="P507" s="5" t="str">
        <f t="shared" si="31"/>
        <v/>
      </c>
      <c r="Q507" s="20" t="str">
        <f>IF(ISNUMBER(FIND(VLOOKUP(A507,'CA Mapping'!$A$3:$C$10000,1),A507)),VLOOKUP(A507,'CA Mapping'!$A$3:$C$10000,2),"")</f>
        <v>File Foundation</v>
      </c>
      <c r="R507" s="20" t="str">
        <f>IF(ISNUMBER(FIND(VLOOKUP(A507,'CA Mapping'!$A$3:$C$10000,1),A507)),VLOOKUP(A507,'CA Mapping'!$A$3:$C$10000,3),"")</f>
        <v>Bill Davenport</v>
      </c>
      <c r="S507" s="1" t="str">
        <f>IF(ISNUMBER(FIND(VLOOKUP(A507,'Source Code Mapping'!$A$2:$B$10003,1),A507)),VLOOKUP(A507,'Source Code Mapping'!$A$2:$B$10003,2),"")</f>
        <v/>
      </c>
    </row>
    <row r="508" spans="1:19">
      <c r="A508" s="5" t="s">
        <v>5105</v>
      </c>
      <c r="B508" s="5" t="s">
        <v>29</v>
      </c>
      <c r="C508" s="5" t="s">
        <v>35</v>
      </c>
      <c r="D508" s="5" t="s">
        <v>1653</v>
      </c>
      <c r="E508" s="5" t="s">
        <v>1376</v>
      </c>
      <c r="F508" s="5" t="s">
        <v>1254</v>
      </c>
      <c r="G508" s="5">
        <v>-1</v>
      </c>
      <c r="H508" s="5" t="s">
        <v>27</v>
      </c>
      <c r="I508" s="5"/>
      <c r="J508" s="5"/>
      <c r="K508" s="5">
        <v>1</v>
      </c>
      <c r="L508" s="4" t="str">
        <f>VLOOKUP(IF(ISBLANK(J508),C508,LEFT(J508,IFERROR(FIND("_",LEFT(J508,4)),1)-1)),{"","fact";"c","reset";"tc","reset";"ec","reset";"tec","fact";"c32","rate";"c64","rate";"cmpd","";"ec32","diff";"ec64","diff";"f","fact";"family","";"n","raw";"s",""},2,FALSE)</f>
        <v>rate</v>
      </c>
      <c r="M508" s="4" t="str">
        <f t="shared" si="28"/>
        <v/>
      </c>
      <c r="N508" s="5" t="str">
        <f t="shared" si="29"/>
        <v/>
      </c>
      <c r="O508" s="5" t="str">
        <f t="shared" si="30"/>
        <v/>
      </c>
      <c r="P508" s="5" t="str">
        <f t="shared" si="31"/>
        <v/>
      </c>
      <c r="Q508" s="20" t="str">
        <f>IF(ISNUMBER(FIND(VLOOKUP(A508,'CA Mapping'!$A$3:$C$10000,1),A508)),VLOOKUP(A508,'CA Mapping'!$A$3:$C$10000,2),"")</f>
        <v>File Foundation</v>
      </c>
      <c r="R508" s="20" t="str">
        <f>IF(ISNUMBER(FIND(VLOOKUP(A508,'CA Mapping'!$A$3:$C$10000,1),A508)),VLOOKUP(A508,'CA Mapping'!$A$3:$C$10000,3),"")</f>
        <v>Bill Davenport</v>
      </c>
      <c r="S508" s="1" t="str">
        <f>IF(ISNUMBER(FIND(VLOOKUP(A508,'Source Code Mapping'!$A$2:$B$10003,1),A508)),VLOOKUP(A508,'Source Code Mapping'!$A$2:$B$10003,2),"")</f>
        <v/>
      </c>
    </row>
    <row r="509" spans="1:19">
      <c r="A509" s="5" t="s">
        <v>5106</v>
      </c>
      <c r="B509" s="5" t="s">
        <v>29</v>
      </c>
      <c r="C509" s="5" t="s">
        <v>35</v>
      </c>
      <c r="D509" s="5" t="s">
        <v>1655</v>
      </c>
      <c r="E509" s="5" t="s">
        <v>1379</v>
      </c>
      <c r="F509" s="5" t="s">
        <v>125</v>
      </c>
      <c r="G509" s="5">
        <v>-1</v>
      </c>
      <c r="H509" s="5" t="s">
        <v>27</v>
      </c>
      <c r="I509" s="5"/>
      <c r="J509" s="5"/>
      <c r="K509" s="5">
        <v>1</v>
      </c>
      <c r="L509" s="4" t="str">
        <f>VLOOKUP(IF(ISBLANK(J509),C509,LEFT(J509,IFERROR(FIND("_",LEFT(J509,4)),1)-1)),{"","fact";"c","reset";"tc","reset";"ec","reset";"tec","fact";"c32","rate";"c64","rate";"cmpd","";"ec32","diff";"ec64","diff";"f","fact";"family","";"n","raw";"s",""},2,FALSE)</f>
        <v>rate</v>
      </c>
      <c r="M509" s="4" t="str">
        <f t="shared" si="28"/>
        <v/>
      </c>
      <c r="N509" s="5" t="str">
        <f t="shared" si="29"/>
        <v/>
      </c>
      <c r="O509" s="5" t="str">
        <f t="shared" si="30"/>
        <v/>
      </c>
      <c r="P509" s="5" t="str">
        <f t="shared" si="31"/>
        <v/>
      </c>
      <c r="Q509" s="20" t="str">
        <f>IF(ISNUMBER(FIND(VLOOKUP(A509,'CA Mapping'!$A$3:$C$10000,1),A509)),VLOOKUP(A509,'CA Mapping'!$A$3:$C$10000,2),"")</f>
        <v>File Foundation</v>
      </c>
      <c r="R509" s="20" t="str">
        <f>IF(ISNUMBER(FIND(VLOOKUP(A509,'CA Mapping'!$A$3:$C$10000,1),A509)),VLOOKUP(A509,'CA Mapping'!$A$3:$C$10000,3),"")</f>
        <v>Bill Davenport</v>
      </c>
      <c r="S509" s="1" t="str">
        <f>IF(ISNUMBER(FIND(VLOOKUP(A509,'Source Code Mapping'!$A$2:$B$10003,1),A509)),VLOOKUP(A509,'Source Code Mapping'!$A$2:$B$10003,2),"")</f>
        <v/>
      </c>
    </row>
    <row r="510" spans="1:19" ht="60">
      <c r="A510" s="5" t="s">
        <v>5107</v>
      </c>
      <c r="B510" s="5" t="s">
        <v>29</v>
      </c>
      <c r="C510" s="5" t="s">
        <v>455</v>
      </c>
      <c r="D510" s="5" t="s">
        <v>1657</v>
      </c>
      <c r="E510" s="5" t="s">
        <v>1382</v>
      </c>
      <c r="F510" s="5" t="s">
        <v>524</v>
      </c>
      <c r="G510" s="5">
        <v>-1</v>
      </c>
      <c r="H510" s="5" t="s">
        <v>27</v>
      </c>
      <c r="I510" s="5"/>
      <c r="J510" s="5" t="s">
        <v>5108</v>
      </c>
      <c r="K510" s="5">
        <v>1</v>
      </c>
      <c r="L510" s="4" t="str">
        <f>VLOOKUP(IF(ISBLANK(J510),C510,LEFT(J510,IFERROR(FIND("_",LEFT(J510,4)),1)-1)),{"","fact";"c","reset";"tc","reset";"ec","reset";"tec","fact";"c32","rate";"c64","rate";"cmpd","";"ec32","diff";"ec64","diff";"f","fact";"family","";"n","raw";"s",""},2,FALSE)</f>
        <v>fact</v>
      </c>
      <c r="M510" s="4" t="str">
        <f t="shared" si="28"/>
        <v>100 * fs.block.ufs64.cgcache.hits / fs.block.ufs64.cgcache.findRequests</v>
      </c>
      <c r="N510" s="5" t="str">
        <f t="shared" si="29"/>
        <v>pct</v>
      </c>
      <c r="O510" s="5" t="str">
        <f t="shared" si="30"/>
        <v>fs.block.ufs64.cgcache.hits</v>
      </c>
      <c r="P510" s="5" t="str">
        <f t="shared" si="31"/>
        <v>fs.block.ufs64.cgcache.findRequests</v>
      </c>
      <c r="Q510" s="20" t="str">
        <f>IF(ISNUMBER(FIND(VLOOKUP(A510,'CA Mapping'!$A$3:$C$10000,1),A510)),VLOOKUP(A510,'CA Mapping'!$A$3:$C$10000,2),"")</f>
        <v>File Foundation</v>
      </c>
      <c r="R510" s="20" t="str">
        <f>IF(ISNUMBER(FIND(VLOOKUP(A510,'CA Mapping'!$A$3:$C$10000,1),A510)),VLOOKUP(A510,'CA Mapping'!$A$3:$C$10000,3),"")</f>
        <v>Bill Davenport</v>
      </c>
      <c r="S510" s="1" t="str">
        <f>IF(ISNUMBER(FIND(VLOOKUP(A510,'Source Code Mapping'!$A$2:$B$10003,1),A510)),VLOOKUP(A510,'Source Code Mapping'!$A$2:$B$10003,2),"")</f>
        <v/>
      </c>
    </row>
    <row r="511" spans="1:19">
      <c r="A511" s="5" t="s">
        <v>5109</v>
      </c>
      <c r="B511" s="5" t="s">
        <v>29</v>
      </c>
      <c r="C511" s="5" t="s">
        <v>35</v>
      </c>
      <c r="D511" s="5" t="s">
        <v>1660</v>
      </c>
      <c r="E511" s="5" t="s">
        <v>1349</v>
      </c>
      <c r="F511" s="5"/>
      <c r="G511" s="5">
        <v>-1</v>
      </c>
      <c r="H511" s="5" t="s">
        <v>27</v>
      </c>
      <c r="I511" s="5"/>
      <c r="J511" s="5"/>
      <c r="K511" s="5">
        <v>1</v>
      </c>
      <c r="L511" s="4" t="str">
        <f>VLOOKUP(IF(ISBLANK(J511),C511,LEFT(J511,IFERROR(FIND("_",LEFT(J511,4)),1)-1)),{"","fact";"c","reset";"tc","reset";"ec","reset";"tec","fact";"c32","rate";"c64","rate";"cmpd","";"ec32","diff";"ec64","diff";"f","fact";"family","";"n","raw";"s",""},2,FALSE)</f>
        <v>rate</v>
      </c>
      <c r="M511" s="4" t="str">
        <f t="shared" si="28"/>
        <v/>
      </c>
      <c r="N511" s="5" t="str">
        <f t="shared" si="29"/>
        <v/>
      </c>
      <c r="O511" s="5" t="str">
        <f t="shared" si="30"/>
        <v/>
      </c>
      <c r="P511" s="5" t="str">
        <f t="shared" si="31"/>
        <v/>
      </c>
      <c r="Q511" s="20" t="str">
        <f>IF(ISNUMBER(FIND(VLOOKUP(A511,'CA Mapping'!$A$3:$C$10000,1),A511)),VLOOKUP(A511,'CA Mapping'!$A$3:$C$10000,2),"")</f>
        <v>File Foundation</v>
      </c>
      <c r="R511" s="20" t="str">
        <f>IF(ISNUMBER(FIND(VLOOKUP(A511,'CA Mapping'!$A$3:$C$10000,1),A511)),VLOOKUP(A511,'CA Mapping'!$A$3:$C$10000,3),"")</f>
        <v>Bill Davenport</v>
      </c>
      <c r="S511" s="1" t="str">
        <f>IF(ISNUMBER(FIND(VLOOKUP(A511,'Source Code Mapping'!$A$2:$B$10003,1),A511)),VLOOKUP(A511,'Source Code Mapping'!$A$2:$B$10003,2),"")</f>
        <v/>
      </c>
    </row>
    <row r="512" spans="1:19">
      <c r="A512" s="5" t="s">
        <v>5110</v>
      </c>
      <c r="B512" s="5" t="s">
        <v>29</v>
      </c>
      <c r="C512" s="5" t="s">
        <v>35</v>
      </c>
      <c r="D512" s="5" t="s">
        <v>1662</v>
      </c>
      <c r="E512" s="5" t="s">
        <v>1352</v>
      </c>
      <c r="F512" s="5"/>
      <c r="G512" s="5">
        <v>-1</v>
      </c>
      <c r="H512" s="5" t="s">
        <v>27</v>
      </c>
      <c r="I512" s="5"/>
      <c r="J512" s="5"/>
      <c r="K512" s="5">
        <v>1</v>
      </c>
      <c r="L512" s="4" t="str">
        <f>VLOOKUP(IF(ISBLANK(J512),C512,LEFT(J512,IFERROR(FIND("_",LEFT(J512,4)),1)-1)),{"","fact";"c","reset";"tc","reset";"ec","reset";"tec","fact";"c32","rate";"c64","rate";"cmpd","";"ec32","diff";"ec64","diff";"f","fact";"family","";"n","raw";"s",""},2,FALSE)</f>
        <v>rate</v>
      </c>
      <c r="M512" s="4" t="str">
        <f t="shared" si="28"/>
        <v/>
      </c>
      <c r="N512" s="5" t="str">
        <f t="shared" si="29"/>
        <v/>
      </c>
      <c r="O512" s="5" t="str">
        <f t="shared" si="30"/>
        <v/>
      </c>
      <c r="P512" s="5" t="str">
        <f t="shared" si="31"/>
        <v/>
      </c>
      <c r="Q512" s="20" t="str">
        <f>IF(ISNUMBER(FIND(VLOOKUP(A512,'CA Mapping'!$A$3:$C$10000,1),A512)),VLOOKUP(A512,'CA Mapping'!$A$3:$C$10000,2),"")</f>
        <v>File Foundation</v>
      </c>
      <c r="R512" s="20" t="str">
        <f>IF(ISNUMBER(FIND(VLOOKUP(A512,'CA Mapping'!$A$3:$C$10000,1),A512)),VLOOKUP(A512,'CA Mapping'!$A$3:$C$10000,3),"")</f>
        <v>Bill Davenport</v>
      </c>
      <c r="S512" s="1" t="str">
        <f>IF(ISNUMBER(FIND(VLOOKUP(A512,'Source Code Mapping'!$A$2:$B$10003,1),A512)),VLOOKUP(A512,'Source Code Mapping'!$A$2:$B$10003,2),"")</f>
        <v/>
      </c>
    </row>
    <row r="513" spans="1:19">
      <c r="A513" s="5" t="s">
        <v>5111</v>
      </c>
      <c r="B513" s="5" t="s">
        <v>29</v>
      </c>
      <c r="C513" s="5" t="s">
        <v>25</v>
      </c>
      <c r="D513" s="5"/>
      <c r="E513" s="5" t="s">
        <v>1664</v>
      </c>
      <c r="F513" s="5"/>
      <c r="G513" s="5">
        <v>-1</v>
      </c>
      <c r="H513" s="5" t="s">
        <v>27</v>
      </c>
      <c r="I513" s="5"/>
      <c r="J513" s="5"/>
      <c r="K513" s="5">
        <v>1</v>
      </c>
      <c r="L513" s="4" t="str">
        <f>VLOOKUP(IF(ISBLANK(J513),C513,LEFT(J513,IFERROR(FIND("_",LEFT(J513,4)),1)-1)),{"","fact";"c","reset";"tc","reset";"ec","reset";"tec","fact";"c32","rate";"c64","rate";"cmpd","";"ec32","diff";"ec64","diff";"f","fact";"family","";"n","raw";"s",""},2,FALSE)</f>
        <v/>
      </c>
      <c r="M513" s="4" t="str">
        <f t="shared" si="28"/>
        <v/>
      </c>
      <c r="N513" s="5" t="str">
        <f t="shared" si="29"/>
        <v/>
      </c>
      <c r="O513" s="5" t="str">
        <f t="shared" si="30"/>
        <v/>
      </c>
      <c r="P513" s="5" t="str">
        <f t="shared" si="31"/>
        <v/>
      </c>
      <c r="Q513" s="20" t="str">
        <f>IF(ISNUMBER(FIND(VLOOKUP(A513,'CA Mapping'!$A$3:$C$10000,1),A513)),VLOOKUP(A513,'CA Mapping'!$A$3:$C$10000,2),"")</f>
        <v>File Foundation</v>
      </c>
      <c r="R513" s="20" t="str">
        <f>IF(ISNUMBER(FIND(VLOOKUP(A513,'CA Mapping'!$A$3:$C$10000,1),A513)),VLOOKUP(A513,'CA Mapping'!$A$3:$C$10000,3),"")</f>
        <v>Bill Davenport</v>
      </c>
      <c r="S513" s="1" t="str">
        <f>IF(ISNUMBER(FIND(VLOOKUP(A513,'Source Code Mapping'!$A$2:$B$10003,1),A513)),VLOOKUP(A513,'Source Code Mapping'!$A$2:$B$10003,2),"")</f>
        <v/>
      </c>
    </row>
    <row r="514" spans="1:19">
      <c r="A514" s="5" t="s">
        <v>5112</v>
      </c>
      <c r="B514" s="5" t="s">
        <v>29</v>
      </c>
      <c r="C514" s="5" t="s">
        <v>35</v>
      </c>
      <c r="D514" s="5" t="s">
        <v>1666</v>
      </c>
      <c r="E514" s="5" t="s">
        <v>1398</v>
      </c>
      <c r="F514" s="5"/>
      <c r="G514" s="5">
        <v>-1</v>
      </c>
      <c r="H514" s="5" t="s">
        <v>27</v>
      </c>
      <c r="I514" s="5"/>
      <c r="J514" s="5"/>
      <c r="K514" s="5">
        <v>1</v>
      </c>
      <c r="L514" s="4" t="str">
        <f>VLOOKUP(IF(ISBLANK(J514),C514,LEFT(J514,IFERROR(FIND("_",LEFT(J514,4)),1)-1)),{"","fact";"c","reset";"tc","reset";"ec","reset";"tec","fact";"c32","rate";"c64","rate";"cmpd","";"ec32","diff";"ec64","diff";"f","fact";"family","";"n","raw";"s",""},2,FALSE)</f>
        <v>rate</v>
      </c>
      <c r="M514" s="4" t="str">
        <f t="shared" si="28"/>
        <v/>
      </c>
      <c r="N514" s="5" t="str">
        <f t="shared" si="29"/>
        <v/>
      </c>
      <c r="O514" s="5" t="str">
        <f t="shared" si="30"/>
        <v/>
      </c>
      <c r="P514" s="5" t="str">
        <f t="shared" si="31"/>
        <v/>
      </c>
      <c r="Q514" s="20" t="str">
        <f>IF(ISNUMBER(FIND(VLOOKUP(A514,'CA Mapping'!$A$3:$C$10000,1),A514)),VLOOKUP(A514,'CA Mapping'!$A$3:$C$10000,2),"")</f>
        <v>File Foundation</v>
      </c>
      <c r="R514" s="20" t="str">
        <f>IF(ISNUMBER(FIND(VLOOKUP(A514,'CA Mapping'!$A$3:$C$10000,1),A514)),VLOOKUP(A514,'CA Mapping'!$A$3:$C$10000,3),"")</f>
        <v>Bill Davenport</v>
      </c>
      <c r="S514" s="1" t="str">
        <f>IF(ISNUMBER(FIND(VLOOKUP(A514,'Source Code Mapping'!$A$2:$B$10003,1),A514)),VLOOKUP(A514,'Source Code Mapping'!$A$2:$B$10003,2),"")</f>
        <v/>
      </c>
    </row>
    <row r="515" spans="1:19" ht="60">
      <c r="A515" s="5" t="s">
        <v>5113</v>
      </c>
      <c r="B515" s="5" t="s">
        <v>29</v>
      </c>
      <c r="C515" s="5" t="s">
        <v>455</v>
      </c>
      <c r="D515" s="5" t="s">
        <v>1668</v>
      </c>
      <c r="E515" s="5" t="s">
        <v>1401</v>
      </c>
      <c r="F515" s="5"/>
      <c r="G515" s="5">
        <v>-1</v>
      </c>
      <c r="H515" s="5" t="s">
        <v>27</v>
      </c>
      <c r="I515" s="5"/>
      <c r="J515" s="5" t="s">
        <v>5114</v>
      </c>
      <c r="K515" s="5">
        <v>1</v>
      </c>
      <c r="L515" s="4" t="str">
        <f>VLOOKUP(IF(ISBLANK(J515),C515,LEFT(J515,IFERROR(FIND("_",LEFT(J515,4)),1)-1)),{"","fact";"c","reset";"tc","reset";"ec","reset";"tec","fact";"c32","rate";"c64","rate";"cmpd","";"ec32","diff";"ec64","diff";"f","fact";"family","";"n","raw";"s",""},2,FALSE)</f>
        <v>fact</v>
      </c>
      <c r="M515" s="4" t="str">
        <f t="shared" ref="M515:M578" si="32">IF(N515="div",CONCATENATE(O515," / ",P515),IF(N515="sub",CONCATENATE(O515," - ",P515),IF(N515="add",CONCATENATE(O515," + ",P515),IF(N515="mult",CONCATENATE(O515," * ",P515),IF(N515="pct",CONCATENATE("100 * ",O515," / ",P515),IF(N515="sum",CONCATENATE("∑ (",O515,IF(LEN(P515)=0,""," + "),SUBSTITUTE(P515,","," + "),")"),""))))))</f>
        <v>fs.block.ufs64.dirBlkCache.scans / fs.block.ufs64.dirBlkCache.accesses</v>
      </c>
      <c r="N515" s="5" t="str">
        <f t="shared" si="29"/>
        <v>div</v>
      </c>
      <c r="O515" s="5" t="str">
        <f t="shared" si="30"/>
        <v>fs.block.ufs64.dirBlkCache.scans</v>
      </c>
      <c r="P515" s="5" t="str">
        <f t="shared" si="31"/>
        <v>fs.block.ufs64.dirBlkCache.accesses</v>
      </c>
      <c r="Q515" s="20" t="str">
        <f>IF(ISNUMBER(FIND(VLOOKUP(A515,'CA Mapping'!$A$3:$C$10000,1),A515)),VLOOKUP(A515,'CA Mapping'!$A$3:$C$10000,2),"")</f>
        <v>File Foundation</v>
      </c>
      <c r="R515" s="20" t="str">
        <f>IF(ISNUMBER(FIND(VLOOKUP(A515,'CA Mapping'!$A$3:$C$10000,1),A515)),VLOOKUP(A515,'CA Mapping'!$A$3:$C$10000,3),"")</f>
        <v>Bill Davenport</v>
      </c>
      <c r="S515" s="1" t="str">
        <f>IF(ISNUMBER(FIND(VLOOKUP(A515,'Source Code Mapping'!$A$2:$B$10003,1),A515)),VLOOKUP(A515,'Source Code Mapping'!$A$2:$B$10003,2),"")</f>
        <v/>
      </c>
    </row>
    <row r="516" spans="1:19">
      <c r="A516" s="5" t="s">
        <v>5115</v>
      </c>
      <c r="B516" s="5" t="s">
        <v>29</v>
      </c>
      <c r="C516" s="5" t="s">
        <v>145</v>
      </c>
      <c r="D516" s="5" t="s">
        <v>1671</v>
      </c>
      <c r="E516" s="5" t="s">
        <v>1405</v>
      </c>
      <c r="F516" s="5"/>
      <c r="G516" s="5">
        <v>-1</v>
      </c>
      <c r="H516" s="5" t="s">
        <v>27</v>
      </c>
      <c r="I516" s="5"/>
      <c r="J516" s="5"/>
      <c r="K516" s="5">
        <v>1</v>
      </c>
      <c r="L516" s="4" t="str">
        <f>VLOOKUP(IF(ISBLANK(J516),C516,LEFT(J516,IFERROR(FIND("_",LEFT(J516,4)),1)-1)),{"","fact";"c","reset";"tc","reset";"ec","reset";"tec","fact";"c32","rate";"c64","rate";"cmpd","";"ec32","diff";"ec64","diff";"f","fact";"family","";"n","raw";"s",""},2,FALSE)</f>
        <v>fact</v>
      </c>
      <c r="M516" s="4" t="str">
        <f t="shared" si="32"/>
        <v/>
      </c>
      <c r="N516" s="5" t="str">
        <f t="shared" ref="N516:N579" si="33">IF(ISBLANK(J516),"",RIGHT(LEFT(J516,FIND(",",J516)-1),LEN(LEFT(J516,FIND(",",J516)-1))-IFERROR(FIND("_",LEFT(J516,FIND(",",J516)-1)),0)))</f>
        <v/>
      </c>
      <c r="O516" s="5" t="str">
        <f t="shared" ref="O516:O579" si="34">IF(ISBLANK(J516),"",MID(J516,FIND(",",J516)+1,IFERROR(FIND(",",J516,FIND(",",J516)+1)-FIND(",",J516)-1,LEN(J516))))</f>
        <v/>
      </c>
      <c r="P516" s="5" t="str">
        <f t="shared" ref="P516:P579" si="35">IF(ISBLANK(J516),"",IFERROR(RIGHT(J516,LEN(J516)-FIND(",",J516,FIND(",",J516)+1)),""))</f>
        <v/>
      </c>
      <c r="Q516" s="20" t="str">
        <f>IF(ISNUMBER(FIND(VLOOKUP(A516,'CA Mapping'!$A$3:$C$10000,1),A516)),VLOOKUP(A516,'CA Mapping'!$A$3:$C$10000,2),"")</f>
        <v>File Foundation</v>
      </c>
      <c r="R516" s="20" t="str">
        <f>IF(ISNUMBER(FIND(VLOOKUP(A516,'CA Mapping'!$A$3:$C$10000,1),A516)),VLOOKUP(A516,'CA Mapping'!$A$3:$C$10000,3),"")</f>
        <v>Bill Davenport</v>
      </c>
      <c r="S516" s="1" t="str">
        <f>IF(ISNUMBER(FIND(VLOOKUP(A516,'Source Code Mapping'!$A$2:$B$10003,1),A516)),VLOOKUP(A516,'Source Code Mapping'!$A$2:$B$10003,2),"")</f>
        <v/>
      </c>
    </row>
    <row r="517" spans="1:19" ht="75">
      <c r="A517" s="5" t="s">
        <v>5116</v>
      </c>
      <c r="B517" s="5" t="s">
        <v>29</v>
      </c>
      <c r="C517" s="5" t="s">
        <v>455</v>
      </c>
      <c r="D517" s="5" t="s">
        <v>1673</v>
      </c>
      <c r="E517" s="5" t="s">
        <v>1408</v>
      </c>
      <c r="F517" s="5" t="s">
        <v>524</v>
      </c>
      <c r="G517" s="5">
        <v>-1</v>
      </c>
      <c r="H517" s="5" t="s">
        <v>27</v>
      </c>
      <c r="I517" s="5"/>
      <c r="J517" s="5" t="s">
        <v>5117</v>
      </c>
      <c r="K517" s="5">
        <v>1</v>
      </c>
      <c r="L517" s="4" t="str">
        <f>VLOOKUP(IF(ISBLANK(J517),C517,LEFT(J517,IFERROR(FIND("_",LEFT(J517,4)),1)-1)),{"","fact";"c","reset";"tc","reset";"ec","reset";"tec","fact";"c32","rate";"c64","rate";"cmpd","";"ec32","diff";"ec64","diff";"f","fact";"family","";"n","raw";"s",""},2,FALSE)</f>
        <v>fact</v>
      </c>
      <c r="M517" s="4" t="str">
        <f t="shared" si="32"/>
        <v>100 * fs.block.ufs64.dirBlkCache.hits / fs.block.ufs64.dirBlkCache.accesses</v>
      </c>
      <c r="N517" s="5" t="str">
        <f t="shared" si="33"/>
        <v>pct</v>
      </c>
      <c r="O517" s="5" t="str">
        <f t="shared" si="34"/>
        <v>fs.block.ufs64.dirBlkCache.hits</v>
      </c>
      <c r="P517" s="5" t="str">
        <f t="shared" si="35"/>
        <v>fs.block.ufs64.dirBlkCache.accesses</v>
      </c>
      <c r="Q517" s="20" t="str">
        <f>IF(ISNUMBER(FIND(VLOOKUP(A517,'CA Mapping'!$A$3:$C$10000,1),A517)),VLOOKUP(A517,'CA Mapping'!$A$3:$C$10000,2),"")</f>
        <v>File Foundation</v>
      </c>
      <c r="R517" s="20" t="str">
        <f>IF(ISNUMBER(FIND(VLOOKUP(A517,'CA Mapping'!$A$3:$C$10000,1),A517)),VLOOKUP(A517,'CA Mapping'!$A$3:$C$10000,3),"")</f>
        <v>Bill Davenport</v>
      </c>
      <c r="S517" s="1" t="str">
        <f>IF(ISNUMBER(FIND(VLOOKUP(A517,'Source Code Mapping'!$A$2:$B$10003,1),A517)),VLOOKUP(A517,'Source Code Mapping'!$A$2:$B$10003,2),"")</f>
        <v/>
      </c>
    </row>
    <row r="518" spans="1:19">
      <c r="A518" s="5" t="s">
        <v>5118</v>
      </c>
      <c r="B518" s="5" t="s">
        <v>29</v>
      </c>
      <c r="C518" s="5" t="s">
        <v>35</v>
      </c>
      <c r="D518" s="5" t="s">
        <v>1676</v>
      </c>
      <c r="E518" s="5" t="s">
        <v>1349</v>
      </c>
      <c r="F518" s="5"/>
      <c r="G518" s="5">
        <v>-1</v>
      </c>
      <c r="H518" s="5" t="s">
        <v>27</v>
      </c>
      <c r="I518" s="5"/>
      <c r="J518" s="5"/>
      <c r="K518" s="5">
        <v>1</v>
      </c>
      <c r="L518" s="4" t="str">
        <f>VLOOKUP(IF(ISBLANK(J518),C518,LEFT(J518,IFERROR(FIND("_",LEFT(J518,4)),1)-1)),{"","fact";"c","reset";"tc","reset";"ec","reset";"tec","fact";"c32","rate";"c64","rate";"cmpd","";"ec32","diff";"ec64","diff";"f","fact";"family","";"n","raw";"s",""},2,FALSE)</f>
        <v>rate</v>
      </c>
      <c r="M518" s="4" t="str">
        <f t="shared" si="32"/>
        <v/>
      </c>
      <c r="N518" s="5" t="str">
        <f t="shared" si="33"/>
        <v/>
      </c>
      <c r="O518" s="5" t="str">
        <f t="shared" si="34"/>
        <v/>
      </c>
      <c r="P518" s="5" t="str">
        <f t="shared" si="35"/>
        <v/>
      </c>
      <c r="Q518" s="20" t="str">
        <f>IF(ISNUMBER(FIND(VLOOKUP(A518,'CA Mapping'!$A$3:$C$10000,1),A518)),VLOOKUP(A518,'CA Mapping'!$A$3:$C$10000,2),"")</f>
        <v>File Foundation</v>
      </c>
      <c r="R518" s="20" t="str">
        <f>IF(ISNUMBER(FIND(VLOOKUP(A518,'CA Mapping'!$A$3:$C$10000,1),A518)),VLOOKUP(A518,'CA Mapping'!$A$3:$C$10000,3),"")</f>
        <v>Bill Davenport</v>
      </c>
      <c r="S518" s="1" t="str">
        <f>IF(ISNUMBER(FIND(VLOOKUP(A518,'Source Code Mapping'!$A$2:$B$10003,1),A518)),VLOOKUP(A518,'Source Code Mapping'!$A$2:$B$10003,2),"")</f>
        <v/>
      </c>
    </row>
    <row r="519" spans="1:19">
      <c r="A519" s="5" t="s">
        <v>5119</v>
      </c>
      <c r="B519" s="5" t="s">
        <v>29</v>
      </c>
      <c r="C519" s="5" t="s">
        <v>35</v>
      </c>
      <c r="D519" s="5" t="s">
        <v>1678</v>
      </c>
      <c r="E519" s="5" t="s">
        <v>1414</v>
      </c>
      <c r="F519" s="5"/>
      <c r="G519" s="5">
        <v>-1</v>
      </c>
      <c r="H519" s="5" t="s">
        <v>27</v>
      </c>
      <c r="I519" s="5"/>
      <c r="J519" s="5"/>
      <c r="K519" s="5">
        <v>1</v>
      </c>
      <c r="L519" s="4" t="str">
        <f>VLOOKUP(IF(ISBLANK(J519),C519,LEFT(J519,IFERROR(FIND("_",LEFT(J519,4)),1)-1)),{"","fact";"c","reset";"tc","reset";"ec","reset";"tec","fact";"c32","rate";"c64","rate";"cmpd","";"ec32","diff";"ec64","diff";"f","fact";"family","";"n","raw";"s",""},2,FALSE)</f>
        <v>rate</v>
      </c>
      <c r="M519" s="4" t="str">
        <f t="shared" si="32"/>
        <v/>
      </c>
      <c r="N519" s="5" t="str">
        <f t="shared" si="33"/>
        <v/>
      </c>
      <c r="O519" s="5" t="str">
        <f t="shared" si="34"/>
        <v/>
      </c>
      <c r="P519" s="5" t="str">
        <f t="shared" si="35"/>
        <v/>
      </c>
      <c r="Q519" s="20" t="str">
        <f>IF(ISNUMBER(FIND(VLOOKUP(A519,'CA Mapping'!$A$3:$C$10000,1),A519)),VLOOKUP(A519,'CA Mapping'!$A$3:$C$10000,2),"")</f>
        <v>File Foundation</v>
      </c>
      <c r="R519" s="20" t="str">
        <f>IF(ISNUMBER(FIND(VLOOKUP(A519,'CA Mapping'!$A$3:$C$10000,1),A519)),VLOOKUP(A519,'CA Mapping'!$A$3:$C$10000,3),"")</f>
        <v>Bill Davenport</v>
      </c>
      <c r="S519" s="1" t="str">
        <f>IF(ISNUMBER(FIND(VLOOKUP(A519,'Source Code Mapping'!$A$2:$B$10003,1),A519)),VLOOKUP(A519,'Source Code Mapping'!$A$2:$B$10003,2),"")</f>
        <v/>
      </c>
    </row>
    <row r="520" spans="1:19">
      <c r="A520" s="5" t="s">
        <v>5120</v>
      </c>
      <c r="B520" s="5" t="s">
        <v>29</v>
      </c>
      <c r="C520" s="5" t="s">
        <v>35</v>
      </c>
      <c r="D520" s="5" t="s">
        <v>1680</v>
      </c>
      <c r="E520" s="5" t="s">
        <v>1417</v>
      </c>
      <c r="F520" s="5"/>
      <c r="G520" s="5">
        <v>-1</v>
      </c>
      <c r="H520" s="5" t="s">
        <v>27</v>
      </c>
      <c r="I520" s="5"/>
      <c r="J520" s="5"/>
      <c r="K520" s="5">
        <v>1</v>
      </c>
      <c r="L520" s="4" t="str">
        <f>VLOOKUP(IF(ISBLANK(J520),C520,LEFT(J520,IFERROR(FIND("_",LEFT(J520,4)),1)-1)),{"","fact";"c","reset";"tc","reset";"ec","reset";"tec","fact";"c32","rate";"c64","rate";"cmpd","";"ec32","diff";"ec64","diff";"f","fact";"family","";"n","raw";"s",""},2,FALSE)</f>
        <v>rate</v>
      </c>
      <c r="M520" s="4" t="str">
        <f t="shared" si="32"/>
        <v/>
      </c>
      <c r="N520" s="5" t="str">
        <f t="shared" si="33"/>
        <v/>
      </c>
      <c r="O520" s="5" t="str">
        <f t="shared" si="34"/>
        <v/>
      </c>
      <c r="P520" s="5" t="str">
        <f t="shared" si="35"/>
        <v/>
      </c>
      <c r="Q520" s="20" t="str">
        <f>IF(ISNUMBER(FIND(VLOOKUP(A520,'CA Mapping'!$A$3:$C$10000,1),A520)),VLOOKUP(A520,'CA Mapping'!$A$3:$C$10000,2),"")</f>
        <v>File Foundation</v>
      </c>
      <c r="R520" s="20" t="str">
        <f>IF(ISNUMBER(FIND(VLOOKUP(A520,'CA Mapping'!$A$3:$C$10000,1),A520)),VLOOKUP(A520,'CA Mapping'!$A$3:$C$10000,3),"")</f>
        <v>Bill Davenport</v>
      </c>
      <c r="S520" s="1" t="str">
        <f>IF(ISNUMBER(FIND(VLOOKUP(A520,'Source Code Mapping'!$A$2:$B$10003,1),A520)),VLOOKUP(A520,'Source Code Mapping'!$A$2:$B$10003,2),"")</f>
        <v/>
      </c>
    </row>
    <row r="521" spans="1:19">
      <c r="A521" s="5" t="s">
        <v>5121</v>
      </c>
      <c r="B521" s="5" t="s">
        <v>29</v>
      </c>
      <c r="C521" s="5" t="s">
        <v>35</v>
      </c>
      <c r="D521" s="5" t="s">
        <v>1682</v>
      </c>
      <c r="E521" s="5" t="s">
        <v>1420</v>
      </c>
      <c r="F521" s="5"/>
      <c r="G521" s="5">
        <v>-1</v>
      </c>
      <c r="H521" s="5" t="s">
        <v>27</v>
      </c>
      <c r="I521" s="5"/>
      <c r="J521" s="5"/>
      <c r="K521" s="5">
        <v>1</v>
      </c>
      <c r="L521" s="4" t="str">
        <f>VLOOKUP(IF(ISBLANK(J521),C521,LEFT(J521,IFERROR(FIND("_",LEFT(J521,4)),1)-1)),{"","fact";"c","reset";"tc","reset";"ec","reset";"tec","fact";"c32","rate";"c64","rate";"cmpd","";"ec32","diff";"ec64","diff";"f","fact";"family","";"n","raw";"s",""},2,FALSE)</f>
        <v>rate</v>
      </c>
      <c r="M521" s="4" t="str">
        <f t="shared" si="32"/>
        <v/>
      </c>
      <c r="N521" s="5" t="str">
        <f t="shared" si="33"/>
        <v/>
      </c>
      <c r="O521" s="5" t="str">
        <f t="shared" si="34"/>
        <v/>
      </c>
      <c r="P521" s="5" t="str">
        <f t="shared" si="35"/>
        <v/>
      </c>
      <c r="Q521" s="20" t="str">
        <f>IF(ISNUMBER(FIND(VLOOKUP(A521,'CA Mapping'!$A$3:$C$10000,1),A521)),VLOOKUP(A521,'CA Mapping'!$A$3:$C$10000,2),"")</f>
        <v>File Foundation</v>
      </c>
      <c r="R521" s="20" t="str">
        <f>IF(ISNUMBER(FIND(VLOOKUP(A521,'CA Mapping'!$A$3:$C$10000,1),A521)),VLOOKUP(A521,'CA Mapping'!$A$3:$C$10000,3),"")</f>
        <v>Bill Davenport</v>
      </c>
      <c r="S521" s="1" t="str">
        <f>IF(ISNUMBER(FIND(VLOOKUP(A521,'Source Code Mapping'!$A$2:$B$10003,1),A521)),VLOOKUP(A521,'Source Code Mapping'!$A$2:$B$10003,2),"")</f>
        <v/>
      </c>
    </row>
    <row r="522" spans="1:19">
      <c r="A522" s="5" t="s">
        <v>5122</v>
      </c>
      <c r="B522" s="5" t="s">
        <v>29</v>
      </c>
      <c r="C522" s="5" t="s">
        <v>25</v>
      </c>
      <c r="D522" s="5"/>
      <c r="E522" s="5" t="s">
        <v>1684</v>
      </c>
      <c r="F522" s="5"/>
      <c r="G522" s="5">
        <v>-1</v>
      </c>
      <c r="H522" s="5" t="s">
        <v>27</v>
      </c>
      <c r="I522" s="5"/>
      <c r="J522" s="5"/>
      <c r="K522" s="5">
        <v>1</v>
      </c>
      <c r="L522" s="4" t="str">
        <f>VLOOKUP(IF(ISBLANK(J522),C522,LEFT(J522,IFERROR(FIND("_",LEFT(J522,4)),1)-1)),{"","fact";"c","reset";"tc","reset";"ec","reset";"tec","fact";"c32","rate";"c64","rate";"cmpd","";"ec32","diff";"ec64","diff";"f","fact";"family","";"n","raw";"s",""},2,FALSE)</f>
        <v/>
      </c>
      <c r="M522" s="4" t="str">
        <f t="shared" si="32"/>
        <v/>
      </c>
      <c r="N522" s="5" t="str">
        <f t="shared" si="33"/>
        <v/>
      </c>
      <c r="O522" s="5" t="str">
        <f t="shared" si="34"/>
        <v/>
      </c>
      <c r="P522" s="5" t="str">
        <f t="shared" si="35"/>
        <v/>
      </c>
      <c r="Q522" s="20" t="str">
        <f>IF(ISNUMBER(FIND(VLOOKUP(A522,'CA Mapping'!$A$3:$C$10000,1),A522)),VLOOKUP(A522,'CA Mapping'!$A$3:$C$10000,2),"")</f>
        <v>File Foundation</v>
      </c>
      <c r="R522" s="20" t="str">
        <f>IF(ISNUMBER(FIND(VLOOKUP(A522,'CA Mapping'!$A$3:$C$10000,1),A522)),VLOOKUP(A522,'CA Mapping'!$A$3:$C$10000,3),"")</f>
        <v>Bill Davenport</v>
      </c>
      <c r="S522" s="1" t="str">
        <f>IF(ISNUMBER(FIND(VLOOKUP(A522,'Source Code Mapping'!$A$2:$B$10003,1),A522)),VLOOKUP(A522,'Source Code Mapping'!$A$2:$B$10003,2),"")</f>
        <v/>
      </c>
    </row>
    <row r="523" spans="1:19">
      <c r="A523" s="5" t="s">
        <v>5123</v>
      </c>
      <c r="B523" s="5" t="s">
        <v>29</v>
      </c>
      <c r="C523" s="5" t="s">
        <v>145</v>
      </c>
      <c r="D523" s="5" t="s">
        <v>1686</v>
      </c>
      <c r="E523" s="5" t="s">
        <v>1425</v>
      </c>
      <c r="F523" s="5" t="s">
        <v>371</v>
      </c>
      <c r="G523" s="5">
        <v>-1</v>
      </c>
      <c r="H523" s="5" t="s">
        <v>27</v>
      </c>
      <c r="I523" s="5"/>
      <c r="J523" s="5"/>
      <c r="K523" s="5">
        <v>1024</v>
      </c>
      <c r="L523" s="4" t="str">
        <f>VLOOKUP(IF(ISBLANK(J523),C523,LEFT(J523,IFERROR(FIND("_",LEFT(J523,4)),1)-1)),{"","fact";"c","reset";"tc","reset";"ec","reset";"tec","fact";"c32","rate";"c64","rate";"cmpd","";"ec32","diff";"ec64","diff";"f","fact";"family","";"n","raw";"s",""},2,FALSE)</f>
        <v>fact</v>
      </c>
      <c r="M523" s="4" t="str">
        <f t="shared" si="32"/>
        <v/>
      </c>
      <c r="N523" s="5" t="str">
        <f t="shared" si="33"/>
        <v/>
      </c>
      <c r="O523" s="5" t="str">
        <f t="shared" si="34"/>
        <v/>
      </c>
      <c r="P523" s="5" t="str">
        <f t="shared" si="35"/>
        <v/>
      </c>
      <c r="Q523" s="20" t="str">
        <f>IF(ISNUMBER(FIND(VLOOKUP(A523,'CA Mapping'!$A$3:$C$10000,1),A523)),VLOOKUP(A523,'CA Mapping'!$A$3:$C$10000,2),"")</f>
        <v>File Foundation</v>
      </c>
      <c r="R523" s="20" t="str">
        <f>IF(ISNUMBER(FIND(VLOOKUP(A523,'CA Mapping'!$A$3:$C$10000,1),A523)),VLOOKUP(A523,'CA Mapping'!$A$3:$C$10000,3),"")</f>
        <v>Bill Davenport</v>
      </c>
      <c r="S523" s="1" t="str">
        <f>IF(ISNUMBER(FIND(VLOOKUP(A523,'Source Code Mapping'!$A$2:$B$10003,1),A523)),VLOOKUP(A523,'Source Code Mapping'!$A$2:$B$10003,2),"")</f>
        <v/>
      </c>
    </row>
    <row r="524" spans="1:19">
      <c r="A524" s="5" t="s">
        <v>5124</v>
      </c>
      <c r="B524" s="5" t="s">
        <v>29</v>
      </c>
      <c r="C524" s="5" t="s">
        <v>35</v>
      </c>
      <c r="D524" s="5" t="s">
        <v>1688</v>
      </c>
      <c r="E524" s="5" t="s">
        <v>1428</v>
      </c>
      <c r="F524" s="5" t="s">
        <v>1254</v>
      </c>
      <c r="G524" s="5">
        <v>-1</v>
      </c>
      <c r="H524" s="5" t="s">
        <v>27</v>
      </c>
      <c r="I524" s="5"/>
      <c r="J524" s="5"/>
      <c r="K524" s="5">
        <v>1</v>
      </c>
      <c r="L524" s="4" t="str">
        <f>VLOOKUP(IF(ISBLANK(J524),C524,LEFT(J524,IFERROR(FIND("_",LEFT(J524,4)),1)-1)),{"","fact";"c","reset";"tc","reset";"ec","reset";"tec","fact";"c32","rate";"c64","rate";"cmpd","";"ec32","diff";"ec64","diff";"f","fact";"family","";"n","raw";"s",""},2,FALSE)</f>
        <v>rate</v>
      </c>
      <c r="M524" s="4" t="str">
        <f t="shared" si="32"/>
        <v/>
      </c>
      <c r="N524" s="5" t="str">
        <f t="shared" si="33"/>
        <v/>
      </c>
      <c r="O524" s="5" t="str">
        <f t="shared" si="34"/>
        <v/>
      </c>
      <c r="P524" s="5" t="str">
        <f t="shared" si="35"/>
        <v/>
      </c>
      <c r="Q524" s="20" t="str">
        <f>IF(ISNUMBER(FIND(VLOOKUP(A524,'CA Mapping'!$A$3:$C$10000,1),A524)),VLOOKUP(A524,'CA Mapping'!$A$3:$C$10000,2),"")</f>
        <v>File Foundation</v>
      </c>
      <c r="R524" s="20" t="str">
        <f>IF(ISNUMBER(FIND(VLOOKUP(A524,'CA Mapping'!$A$3:$C$10000,1),A524)),VLOOKUP(A524,'CA Mapping'!$A$3:$C$10000,3),"")</f>
        <v>Bill Davenport</v>
      </c>
      <c r="S524" s="1" t="str">
        <f>IF(ISNUMBER(FIND(VLOOKUP(A524,'Source Code Mapping'!$A$2:$B$10003,1),A524)),VLOOKUP(A524,'Source Code Mapping'!$A$2:$B$10003,2),"")</f>
        <v/>
      </c>
    </row>
    <row r="525" spans="1:19">
      <c r="A525" s="5" t="s">
        <v>5125</v>
      </c>
      <c r="B525" s="5" t="s">
        <v>29</v>
      </c>
      <c r="C525" s="5" t="s">
        <v>145</v>
      </c>
      <c r="D525" s="5" t="s">
        <v>1690</v>
      </c>
      <c r="E525" s="5" t="s">
        <v>1431</v>
      </c>
      <c r="F525" s="5"/>
      <c r="G525" s="5">
        <v>-1</v>
      </c>
      <c r="H525" s="5" t="s">
        <v>27</v>
      </c>
      <c r="I525" s="5"/>
      <c r="J525" s="5"/>
      <c r="K525" s="5">
        <v>1</v>
      </c>
      <c r="L525" s="4" t="str">
        <f>VLOOKUP(IF(ISBLANK(J525),C525,LEFT(J525,IFERROR(FIND("_",LEFT(J525,4)),1)-1)),{"","fact";"c","reset";"tc","reset";"ec","reset";"tec","fact";"c32","rate";"c64","rate";"cmpd","";"ec32","diff";"ec64","diff";"f","fact";"family","";"n","raw";"s",""},2,FALSE)</f>
        <v>fact</v>
      </c>
      <c r="M525" s="4" t="str">
        <f t="shared" si="32"/>
        <v/>
      </c>
      <c r="N525" s="5" t="str">
        <f t="shared" si="33"/>
        <v/>
      </c>
      <c r="O525" s="5" t="str">
        <f t="shared" si="34"/>
        <v/>
      </c>
      <c r="P525" s="5" t="str">
        <f t="shared" si="35"/>
        <v/>
      </c>
      <c r="Q525" s="20" t="str">
        <f>IF(ISNUMBER(FIND(VLOOKUP(A525,'CA Mapping'!$A$3:$C$10000,1),A525)),VLOOKUP(A525,'CA Mapping'!$A$3:$C$10000,2),"")</f>
        <v>File Foundation</v>
      </c>
      <c r="R525" s="20" t="str">
        <f>IF(ISNUMBER(FIND(VLOOKUP(A525,'CA Mapping'!$A$3:$C$10000,1),A525)),VLOOKUP(A525,'CA Mapping'!$A$3:$C$10000,3),"")</f>
        <v>Bill Davenport</v>
      </c>
      <c r="S525" s="1" t="str">
        <f>IF(ISNUMBER(FIND(VLOOKUP(A525,'Source Code Mapping'!$A$2:$B$10003,1),A525)),VLOOKUP(A525,'Source Code Mapping'!$A$2:$B$10003,2),"")</f>
        <v/>
      </c>
    </row>
    <row r="526" spans="1:19">
      <c r="A526" s="5" t="s">
        <v>5126</v>
      </c>
      <c r="B526" s="5" t="s">
        <v>29</v>
      </c>
      <c r="C526" s="5" t="s">
        <v>145</v>
      </c>
      <c r="D526" s="5" t="s">
        <v>1692</v>
      </c>
      <c r="E526" s="5" t="s">
        <v>1434</v>
      </c>
      <c r="F526" s="5"/>
      <c r="G526" s="5">
        <v>-1</v>
      </c>
      <c r="H526" s="5" t="s">
        <v>27</v>
      </c>
      <c r="I526" s="5"/>
      <c r="J526" s="5"/>
      <c r="K526" s="5">
        <v>1</v>
      </c>
      <c r="L526" s="4" t="str">
        <f>VLOOKUP(IF(ISBLANK(J526),C526,LEFT(J526,IFERROR(FIND("_",LEFT(J526,4)),1)-1)),{"","fact";"c","reset";"tc","reset";"ec","reset";"tec","fact";"c32","rate";"c64","rate";"cmpd","";"ec32","diff";"ec64","diff";"f","fact";"family","";"n","raw";"s",""},2,FALSE)</f>
        <v>fact</v>
      </c>
      <c r="M526" s="4" t="str">
        <f t="shared" si="32"/>
        <v/>
      </c>
      <c r="N526" s="5" t="str">
        <f t="shared" si="33"/>
        <v/>
      </c>
      <c r="O526" s="5" t="str">
        <f t="shared" si="34"/>
        <v/>
      </c>
      <c r="P526" s="5" t="str">
        <f t="shared" si="35"/>
        <v/>
      </c>
      <c r="Q526" s="20" t="str">
        <f>IF(ISNUMBER(FIND(VLOOKUP(A526,'CA Mapping'!$A$3:$C$10000,1),A526)),VLOOKUP(A526,'CA Mapping'!$A$3:$C$10000,2),"")</f>
        <v>File Foundation</v>
      </c>
      <c r="R526" s="20" t="str">
        <f>IF(ISNUMBER(FIND(VLOOKUP(A526,'CA Mapping'!$A$3:$C$10000,1),A526)),VLOOKUP(A526,'CA Mapping'!$A$3:$C$10000,3),"")</f>
        <v>Bill Davenport</v>
      </c>
      <c r="S526" s="1" t="str">
        <f>IF(ISNUMBER(FIND(VLOOKUP(A526,'Source Code Mapping'!$A$2:$B$10003,1),A526)),VLOOKUP(A526,'Source Code Mapping'!$A$2:$B$10003,2),"")</f>
        <v/>
      </c>
    </row>
    <row r="527" spans="1:19">
      <c r="A527" s="5" t="s">
        <v>5127</v>
      </c>
      <c r="B527" s="5" t="s">
        <v>29</v>
      </c>
      <c r="C527" s="5" t="s">
        <v>25</v>
      </c>
      <c r="D527" s="5"/>
      <c r="E527" s="5" t="s">
        <v>1694</v>
      </c>
      <c r="F527" s="5"/>
      <c r="G527" s="5">
        <v>-1</v>
      </c>
      <c r="H527" s="5" t="s">
        <v>27</v>
      </c>
      <c r="I527" s="5"/>
      <c r="J527" s="5"/>
      <c r="K527" s="5">
        <v>1</v>
      </c>
      <c r="L527" s="4" t="str">
        <f>VLOOKUP(IF(ISBLANK(J527),C527,LEFT(J527,IFERROR(FIND("_",LEFT(J527,4)),1)-1)),{"","fact";"c","reset";"tc","reset";"ec","reset";"tec","fact";"c32","rate";"c64","rate";"cmpd","";"ec32","diff";"ec64","diff";"f","fact";"family","";"n","raw";"s",""},2,FALSE)</f>
        <v/>
      </c>
      <c r="M527" s="4" t="str">
        <f t="shared" si="32"/>
        <v/>
      </c>
      <c r="N527" s="5" t="str">
        <f t="shared" si="33"/>
        <v/>
      </c>
      <c r="O527" s="5" t="str">
        <f t="shared" si="34"/>
        <v/>
      </c>
      <c r="P527" s="5" t="str">
        <f t="shared" si="35"/>
        <v/>
      </c>
      <c r="Q527" s="20" t="str">
        <f>IF(ISNUMBER(FIND(VLOOKUP(A527,'CA Mapping'!$A$3:$C$10000,1),A527)),VLOOKUP(A527,'CA Mapping'!$A$3:$C$10000,2),"")</f>
        <v>File Foundation</v>
      </c>
      <c r="R527" s="20" t="str">
        <f>IF(ISNUMBER(FIND(VLOOKUP(A527,'CA Mapping'!$A$3:$C$10000,1),A527)),VLOOKUP(A527,'CA Mapping'!$A$3:$C$10000,3),"")</f>
        <v>Bill Davenport</v>
      </c>
      <c r="S527" s="1" t="str">
        <f>IF(ISNUMBER(FIND(VLOOKUP(A527,'Source Code Mapping'!$A$2:$B$10003,1),A527)),VLOOKUP(A527,'Source Code Mapping'!$A$2:$B$10003,2),"")</f>
        <v/>
      </c>
    </row>
    <row r="528" spans="1:19">
      <c r="A528" s="5" t="s">
        <v>5128</v>
      </c>
      <c r="B528" s="5" t="s">
        <v>29</v>
      </c>
      <c r="C528" s="5" t="s">
        <v>35</v>
      </c>
      <c r="D528" s="5" t="s">
        <v>1696</v>
      </c>
      <c r="E528" s="5" t="s">
        <v>1697</v>
      </c>
      <c r="F528" s="5" t="s">
        <v>242</v>
      </c>
      <c r="G528" s="5">
        <v>-1</v>
      </c>
      <c r="H528" s="5" t="s">
        <v>27</v>
      </c>
      <c r="I528" s="5"/>
      <c r="J528" s="5"/>
      <c r="K528" s="5">
        <v>1</v>
      </c>
      <c r="L528" s="4" t="str">
        <f>VLOOKUP(IF(ISBLANK(J528),C528,LEFT(J528,IFERROR(FIND("_",LEFT(J528,4)),1)-1)),{"","fact";"c","reset";"tc","reset";"ec","reset";"tec","fact";"c32","rate";"c64","rate";"cmpd","";"ec32","diff";"ec64","diff";"f","fact";"family","";"n","raw";"s",""},2,FALSE)</f>
        <v>rate</v>
      </c>
      <c r="M528" s="4" t="str">
        <f t="shared" si="32"/>
        <v/>
      </c>
      <c r="N528" s="5" t="str">
        <f t="shared" si="33"/>
        <v/>
      </c>
      <c r="O528" s="5" t="str">
        <f t="shared" si="34"/>
        <v/>
      </c>
      <c r="P528" s="5" t="str">
        <f t="shared" si="35"/>
        <v/>
      </c>
      <c r="Q528" s="20" t="str">
        <f>IF(ISNUMBER(FIND(VLOOKUP(A528,'CA Mapping'!$A$3:$C$10000,1),A528)),VLOOKUP(A528,'CA Mapping'!$A$3:$C$10000,2),"")</f>
        <v>File Foundation</v>
      </c>
      <c r="R528" s="20" t="str">
        <f>IF(ISNUMBER(FIND(VLOOKUP(A528,'CA Mapping'!$A$3:$C$10000,1),A528)),VLOOKUP(A528,'CA Mapping'!$A$3:$C$10000,3),"")</f>
        <v>Bill Davenport</v>
      </c>
      <c r="S528" s="1" t="str">
        <f>IF(ISNUMBER(FIND(VLOOKUP(A528,'Source Code Mapping'!$A$2:$B$10003,1),A528)),VLOOKUP(A528,'Source Code Mapping'!$A$2:$B$10003,2),"")</f>
        <v/>
      </c>
    </row>
    <row r="529" spans="1:19">
      <c r="A529" s="5" t="s">
        <v>5129</v>
      </c>
      <c r="B529" s="5" t="s">
        <v>29</v>
      </c>
      <c r="C529" s="5" t="s">
        <v>35</v>
      </c>
      <c r="D529" s="5" t="s">
        <v>1699</v>
      </c>
      <c r="E529" s="5" t="s">
        <v>1700</v>
      </c>
      <c r="F529" s="5" t="s">
        <v>261</v>
      </c>
      <c r="G529" s="5">
        <v>-1</v>
      </c>
      <c r="H529" s="5" t="s">
        <v>27</v>
      </c>
      <c r="I529" s="5"/>
      <c r="J529" s="5"/>
      <c r="K529" s="5">
        <v>1</v>
      </c>
      <c r="L529" s="4" t="str">
        <f>VLOOKUP(IF(ISBLANK(J529),C529,LEFT(J529,IFERROR(FIND("_",LEFT(J529,4)),1)-1)),{"","fact";"c","reset";"tc","reset";"ec","reset";"tec","fact";"c32","rate";"c64","rate";"cmpd","";"ec32","diff";"ec64","diff";"f","fact";"family","";"n","raw";"s",""},2,FALSE)</f>
        <v>rate</v>
      </c>
      <c r="M529" s="4" t="str">
        <f t="shared" si="32"/>
        <v/>
      </c>
      <c r="N529" s="5" t="str">
        <f t="shared" si="33"/>
        <v/>
      </c>
      <c r="O529" s="5" t="str">
        <f t="shared" si="34"/>
        <v/>
      </c>
      <c r="P529" s="5" t="str">
        <f t="shared" si="35"/>
        <v/>
      </c>
      <c r="Q529" s="20" t="str">
        <f>IF(ISNUMBER(FIND(VLOOKUP(A529,'CA Mapping'!$A$3:$C$10000,1),A529)),VLOOKUP(A529,'CA Mapping'!$A$3:$C$10000,2),"")</f>
        <v>File Foundation</v>
      </c>
      <c r="R529" s="20" t="str">
        <f>IF(ISNUMBER(FIND(VLOOKUP(A529,'CA Mapping'!$A$3:$C$10000,1),A529)),VLOOKUP(A529,'CA Mapping'!$A$3:$C$10000,3),"")</f>
        <v>Bill Davenport</v>
      </c>
      <c r="S529" s="1" t="str">
        <f>IF(ISNUMBER(FIND(VLOOKUP(A529,'Source Code Mapping'!$A$2:$B$10003,1),A529)),VLOOKUP(A529,'Source Code Mapping'!$A$2:$B$10003,2),"")</f>
        <v/>
      </c>
    </row>
    <row r="530" spans="1:19">
      <c r="A530" s="5" t="s">
        <v>5130</v>
      </c>
      <c r="B530" s="5" t="s">
        <v>29</v>
      </c>
      <c r="C530" s="5" t="s">
        <v>35</v>
      </c>
      <c r="D530" s="5" t="s">
        <v>1702</v>
      </c>
      <c r="E530" s="5" t="s">
        <v>1629</v>
      </c>
      <c r="F530" s="5" t="s">
        <v>261</v>
      </c>
      <c r="G530" s="5">
        <v>-1</v>
      </c>
      <c r="H530" s="5" t="s">
        <v>27</v>
      </c>
      <c r="I530" s="5"/>
      <c r="J530" s="5"/>
      <c r="K530" s="5">
        <v>1</v>
      </c>
      <c r="L530" s="4" t="str">
        <f>VLOOKUP(IF(ISBLANK(J530),C530,LEFT(J530,IFERROR(FIND("_",LEFT(J530,4)),1)-1)),{"","fact";"c","reset";"tc","reset";"ec","reset";"tec","fact";"c32","rate";"c64","rate";"cmpd","";"ec32","diff";"ec64","diff";"f","fact";"family","";"n","raw";"s",""},2,FALSE)</f>
        <v>rate</v>
      </c>
      <c r="M530" s="4" t="str">
        <f t="shared" si="32"/>
        <v/>
      </c>
      <c r="N530" s="5" t="str">
        <f t="shared" si="33"/>
        <v/>
      </c>
      <c r="O530" s="5" t="str">
        <f t="shared" si="34"/>
        <v/>
      </c>
      <c r="P530" s="5" t="str">
        <f t="shared" si="35"/>
        <v/>
      </c>
      <c r="Q530" s="20" t="str">
        <f>IF(ISNUMBER(FIND(VLOOKUP(A530,'CA Mapping'!$A$3:$C$10000,1),A530)),VLOOKUP(A530,'CA Mapping'!$A$3:$C$10000,2),"")</f>
        <v>File Foundation</v>
      </c>
      <c r="R530" s="20" t="str">
        <f>IF(ISNUMBER(FIND(VLOOKUP(A530,'CA Mapping'!$A$3:$C$10000,1),A530)),VLOOKUP(A530,'CA Mapping'!$A$3:$C$10000,3),"")</f>
        <v>Bill Davenport</v>
      </c>
      <c r="S530" s="1" t="str">
        <f>IF(ISNUMBER(FIND(VLOOKUP(A530,'Source Code Mapping'!$A$2:$B$10003,1),A530)),VLOOKUP(A530,'Source Code Mapping'!$A$2:$B$10003,2),"")</f>
        <v/>
      </c>
    </row>
    <row r="531" spans="1:19">
      <c r="A531" s="5" t="s">
        <v>5131</v>
      </c>
      <c r="B531" s="5" t="s">
        <v>29</v>
      </c>
      <c r="C531" s="5" t="s">
        <v>35</v>
      </c>
      <c r="D531" s="5" t="s">
        <v>1704</v>
      </c>
      <c r="E531" s="5" t="s">
        <v>1632</v>
      </c>
      <c r="F531" s="5" t="s">
        <v>261</v>
      </c>
      <c r="G531" s="5">
        <v>-1</v>
      </c>
      <c r="H531" s="5" t="s">
        <v>27</v>
      </c>
      <c r="I531" s="5"/>
      <c r="J531" s="5"/>
      <c r="K531" s="5">
        <v>1</v>
      </c>
      <c r="L531" s="4" t="str">
        <f>VLOOKUP(IF(ISBLANK(J531),C531,LEFT(J531,IFERROR(FIND("_",LEFT(J531,4)),1)-1)),{"","fact";"c","reset";"tc","reset";"ec","reset";"tec","fact";"c32","rate";"c64","rate";"cmpd","";"ec32","diff";"ec64","diff";"f","fact";"family","";"n","raw";"s",""},2,FALSE)</f>
        <v>rate</v>
      </c>
      <c r="M531" s="4" t="str">
        <f t="shared" si="32"/>
        <v/>
      </c>
      <c r="N531" s="5" t="str">
        <f t="shared" si="33"/>
        <v/>
      </c>
      <c r="O531" s="5" t="str">
        <f t="shared" si="34"/>
        <v/>
      </c>
      <c r="P531" s="5" t="str">
        <f t="shared" si="35"/>
        <v/>
      </c>
      <c r="Q531" s="20" t="str">
        <f>IF(ISNUMBER(FIND(VLOOKUP(A531,'CA Mapping'!$A$3:$C$10000,1),A531)),VLOOKUP(A531,'CA Mapping'!$A$3:$C$10000,2),"")</f>
        <v>File Foundation</v>
      </c>
      <c r="R531" s="20" t="str">
        <f>IF(ISNUMBER(FIND(VLOOKUP(A531,'CA Mapping'!$A$3:$C$10000,1),A531)),VLOOKUP(A531,'CA Mapping'!$A$3:$C$10000,3),"")</f>
        <v>Bill Davenport</v>
      </c>
      <c r="S531" s="1" t="str">
        <f>IF(ISNUMBER(FIND(VLOOKUP(A531,'Source Code Mapping'!$A$2:$B$10003,1),A531)),VLOOKUP(A531,'Source Code Mapping'!$A$2:$B$10003,2),"")</f>
        <v/>
      </c>
    </row>
    <row r="532" spans="1:19">
      <c r="A532" s="5" t="s">
        <v>5132</v>
      </c>
      <c r="B532" s="5" t="s">
        <v>29</v>
      </c>
      <c r="C532" s="5" t="s">
        <v>35</v>
      </c>
      <c r="D532" s="5" t="s">
        <v>1706</v>
      </c>
      <c r="E532" s="5" t="s">
        <v>1635</v>
      </c>
      <c r="F532" s="5" t="s">
        <v>261</v>
      </c>
      <c r="G532" s="5">
        <v>-1</v>
      </c>
      <c r="H532" s="5" t="s">
        <v>27</v>
      </c>
      <c r="I532" s="5"/>
      <c r="J532" s="5"/>
      <c r="K532" s="5">
        <v>1</v>
      </c>
      <c r="L532" s="4" t="str">
        <f>VLOOKUP(IF(ISBLANK(J532),C532,LEFT(J532,IFERROR(FIND("_",LEFT(J532,4)),1)-1)),{"","fact";"c","reset";"tc","reset";"ec","reset";"tec","fact";"c32","rate";"c64","rate";"cmpd","";"ec32","diff";"ec64","diff";"f","fact";"family","";"n","raw";"s",""},2,FALSE)</f>
        <v>rate</v>
      </c>
      <c r="M532" s="4" t="str">
        <f t="shared" si="32"/>
        <v/>
      </c>
      <c r="N532" s="5" t="str">
        <f t="shared" si="33"/>
        <v/>
      </c>
      <c r="O532" s="5" t="str">
        <f t="shared" si="34"/>
        <v/>
      </c>
      <c r="P532" s="5" t="str">
        <f t="shared" si="35"/>
        <v/>
      </c>
      <c r="Q532" s="20" t="str">
        <f>IF(ISNUMBER(FIND(VLOOKUP(A532,'CA Mapping'!$A$3:$C$10000,1),A532)),VLOOKUP(A532,'CA Mapping'!$A$3:$C$10000,2),"")</f>
        <v>File Foundation</v>
      </c>
      <c r="R532" s="20" t="str">
        <f>IF(ISNUMBER(FIND(VLOOKUP(A532,'CA Mapping'!$A$3:$C$10000,1),A532)),VLOOKUP(A532,'CA Mapping'!$A$3:$C$10000,3),"")</f>
        <v>Bill Davenport</v>
      </c>
      <c r="S532" s="1" t="str">
        <f>IF(ISNUMBER(FIND(VLOOKUP(A532,'Source Code Mapping'!$A$2:$B$10003,1),A532)),VLOOKUP(A532,'Source Code Mapping'!$A$2:$B$10003,2),"")</f>
        <v/>
      </c>
    </row>
    <row r="533" spans="1:19">
      <c r="A533" s="5" t="s">
        <v>5133</v>
      </c>
      <c r="B533" s="5" t="s">
        <v>29</v>
      </c>
      <c r="C533" s="5" t="s">
        <v>145</v>
      </c>
      <c r="D533" s="5" t="s">
        <v>1708</v>
      </c>
      <c r="E533" s="5" t="s">
        <v>1709</v>
      </c>
      <c r="F533" s="5" t="s">
        <v>1122</v>
      </c>
      <c r="G533" s="5">
        <v>-1</v>
      </c>
      <c r="H533" s="5" t="s">
        <v>27</v>
      </c>
      <c r="I533" s="5"/>
      <c r="J533" s="5"/>
      <c r="K533" s="5">
        <v>1</v>
      </c>
      <c r="L533" s="4" t="str">
        <f>VLOOKUP(IF(ISBLANK(J533),C533,LEFT(J533,IFERROR(FIND("_",LEFT(J533,4)),1)-1)),{"","fact";"c","reset";"tc","reset";"ec","reset";"tec","fact";"c32","rate";"c64","rate";"cmpd","";"ec32","diff";"ec64","diff";"f","fact";"family","";"n","raw";"s",""},2,FALSE)</f>
        <v>fact</v>
      </c>
      <c r="M533" s="4" t="str">
        <f t="shared" si="32"/>
        <v/>
      </c>
      <c r="N533" s="5" t="str">
        <f t="shared" si="33"/>
        <v/>
      </c>
      <c r="O533" s="5" t="str">
        <f t="shared" si="34"/>
        <v/>
      </c>
      <c r="P533" s="5" t="str">
        <f t="shared" si="35"/>
        <v/>
      </c>
      <c r="Q533" s="20" t="str">
        <f>IF(ISNUMBER(FIND(VLOOKUP(A533,'CA Mapping'!$A$3:$C$10000,1),A533)),VLOOKUP(A533,'CA Mapping'!$A$3:$C$10000,2),"")</f>
        <v>File Foundation</v>
      </c>
      <c r="R533" s="20" t="str">
        <f>IF(ISNUMBER(FIND(VLOOKUP(A533,'CA Mapping'!$A$3:$C$10000,1),A533)),VLOOKUP(A533,'CA Mapping'!$A$3:$C$10000,3),"")</f>
        <v>Bill Davenport</v>
      </c>
      <c r="S533" s="1" t="str">
        <f>IF(ISNUMBER(FIND(VLOOKUP(A533,'Source Code Mapping'!$A$2:$B$10003,1),A533)),VLOOKUP(A533,'Source Code Mapping'!$A$2:$B$10003,2),"")</f>
        <v/>
      </c>
    </row>
    <row r="534" spans="1:19" ht="75">
      <c r="A534" s="5" t="s">
        <v>5134</v>
      </c>
      <c r="B534" s="5" t="s">
        <v>29</v>
      </c>
      <c r="C534" s="5" t="s">
        <v>455</v>
      </c>
      <c r="D534" s="5" t="s">
        <v>1711</v>
      </c>
      <c r="E534" s="5" t="s">
        <v>1712</v>
      </c>
      <c r="F534" s="5" t="s">
        <v>524</v>
      </c>
      <c r="G534" s="5">
        <v>-1</v>
      </c>
      <c r="H534" s="5" t="s">
        <v>27</v>
      </c>
      <c r="I534" s="5"/>
      <c r="J534" s="5" t="s">
        <v>5135</v>
      </c>
      <c r="K534" s="5">
        <v>1</v>
      </c>
      <c r="L534" s="4" t="str">
        <f>VLOOKUP(IF(ISBLANK(J534),C534,LEFT(J534,IFERROR(FIND("_",LEFT(J534,4)),1)-1)),{"","fact";"c","reset";"tc","reset";"ec","reset";"tec","fact";"c32","rate";"c64","rate";"cmpd","";"ec32","diff";"ec64","diff";"f","fact";"family","";"n","raw";"s",""},2,FALSE)</f>
        <v>fact</v>
      </c>
      <c r="M534" s="4" t="str">
        <f t="shared" si="32"/>
        <v>100 * fs.block.ufs64.extentcache.hashEntHit / fs.block.ufs64.extentcache.findCalls</v>
      </c>
      <c r="N534" s="5" t="str">
        <f t="shared" si="33"/>
        <v>pct</v>
      </c>
      <c r="O534" s="5" t="str">
        <f t="shared" si="34"/>
        <v>fs.block.ufs64.extentcache.hashEntHit</v>
      </c>
      <c r="P534" s="5" t="str">
        <f t="shared" si="35"/>
        <v>fs.block.ufs64.extentcache.findCalls</v>
      </c>
      <c r="Q534" s="20" t="str">
        <f>IF(ISNUMBER(FIND(VLOOKUP(A534,'CA Mapping'!$A$3:$C$10000,1),A534)),VLOOKUP(A534,'CA Mapping'!$A$3:$C$10000,2),"")</f>
        <v>File Foundation</v>
      </c>
      <c r="R534" s="20" t="str">
        <f>IF(ISNUMBER(FIND(VLOOKUP(A534,'CA Mapping'!$A$3:$C$10000,1),A534)),VLOOKUP(A534,'CA Mapping'!$A$3:$C$10000,3),"")</f>
        <v>Bill Davenport</v>
      </c>
      <c r="S534" s="1" t="str">
        <f>IF(ISNUMBER(FIND(VLOOKUP(A534,'Source Code Mapping'!$A$2:$B$10003,1),A534)),VLOOKUP(A534,'Source Code Mapping'!$A$2:$B$10003,2),"")</f>
        <v/>
      </c>
    </row>
    <row r="535" spans="1:19">
      <c r="A535" s="5" t="s">
        <v>5136</v>
      </c>
      <c r="B535" s="5" t="s">
        <v>29</v>
      </c>
      <c r="C535" s="5" t="s">
        <v>35</v>
      </c>
      <c r="D535" s="5" t="s">
        <v>1715</v>
      </c>
      <c r="E535" s="5" t="s">
        <v>1716</v>
      </c>
      <c r="F535" s="5" t="s">
        <v>242</v>
      </c>
      <c r="G535" s="5">
        <v>-1</v>
      </c>
      <c r="H535" s="5" t="s">
        <v>27</v>
      </c>
      <c r="I535" s="5"/>
      <c r="J535" s="5"/>
      <c r="K535" s="5">
        <v>1</v>
      </c>
      <c r="L535" s="4" t="str">
        <f>VLOOKUP(IF(ISBLANK(J535),C535,LEFT(J535,IFERROR(FIND("_",LEFT(J535,4)),1)-1)),{"","fact";"c","reset";"tc","reset";"ec","reset";"tec","fact";"c32","rate";"c64","rate";"cmpd","";"ec32","diff";"ec64","diff";"f","fact";"family","";"n","raw";"s",""},2,FALSE)</f>
        <v>rate</v>
      </c>
      <c r="M535" s="4" t="str">
        <f t="shared" si="32"/>
        <v/>
      </c>
      <c r="N535" s="5" t="str">
        <f t="shared" si="33"/>
        <v/>
      </c>
      <c r="O535" s="5" t="str">
        <f t="shared" si="34"/>
        <v/>
      </c>
      <c r="P535" s="5" t="str">
        <f t="shared" si="35"/>
        <v/>
      </c>
      <c r="Q535" s="20" t="str">
        <f>IF(ISNUMBER(FIND(VLOOKUP(A535,'CA Mapping'!$A$3:$C$10000,1),A535)),VLOOKUP(A535,'CA Mapping'!$A$3:$C$10000,2),"")</f>
        <v>File Foundation</v>
      </c>
      <c r="R535" s="20" t="str">
        <f>IF(ISNUMBER(FIND(VLOOKUP(A535,'CA Mapping'!$A$3:$C$10000,1),A535)),VLOOKUP(A535,'CA Mapping'!$A$3:$C$10000,3),"")</f>
        <v>Bill Davenport</v>
      </c>
      <c r="S535" s="1" t="str">
        <f>IF(ISNUMBER(FIND(VLOOKUP(A535,'Source Code Mapping'!$A$2:$B$10003,1),A535)),VLOOKUP(A535,'Source Code Mapping'!$A$2:$B$10003,2),"")</f>
        <v/>
      </c>
    </row>
    <row r="536" spans="1:19">
      <c r="A536" s="5" t="s">
        <v>5137</v>
      </c>
      <c r="B536" s="5" t="s">
        <v>29</v>
      </c>
      <c r="C536" s="5" t="s">
        <v>35</v>
      </c>
      <c r="D536" s="5" t="s">
        <v>1718</v>
      </c>
      <c r="E536" s="5" t="s">
        <v>1719</v>
      </c>
      <c r="F536" s="5" t="s">
        <v>242</v>
      </c>
      <c r="G536" s="5">
        <v>-1</v>
      </c>
      <c r="H536" s="5" t="s">
        <v>27</v>
      </c>
      <c r="I536" s="5"/>
      <c r="J536" s="5"/>
      <c r="K536" s="5">
        <v>1</v>
      </c>
      <c r="L536" s="4" t="str">
        <f>VLOOKUP(IF(ISBLANK(J536),C536,LEFT(J536,IFERROR(FIND("_",LEFT(J536,4)),1)-1)),{"","fact";"c","reset";"tc","reset";"ec","reset";"tec","fact";"c32","rate";"c64","rate";"cmpd","";"ec32","diff";"ec64","diff";"f","fact";"family","";"n","raw";"s",""},2,FALSE)</f>
        <v>rate</v>
      </c>
      <c r="M536" s="4" t="str">
        <f t="shared" si="32"/>
        <v/>
      </c>
      <c r="N536" s="5" t="str">
        <f t="shared" si="33"/>
        <v/>
      </c>
      <c r="O536" s="5" t="str">
        <f t="shared" si="34"/>
        <v/>
      </c>
      <c r="P536" s="5" t="str">
        <f t="shared" si="35"/>
        <v/>
      </c>
      <c r="Q536" s="20" t="str">
        <f>IF(ISNUMBER(FIND(VLOOKUP(A536,'CA Mapping'!$A$3:$C$10000,1),A536)),VLOOKUP(A536,'CA Mapping'!$A$3:$C$10000,2),"")</f>
        <v>File Foundation</v>
      </c>
      <c r="R536" s="20" t="str">
        <f>IF(ISNUMBER(FIND(VLOOKUP(A536,'CA Mapping'!$A$3:$C$10000,1),A536)),VLOOKUP(A536,'CA Mapping'!$A$3:$C$10000,3),"")</f>
        <v>Bill Davenport</v>
      </c>
      <c r="S536" s="1" t="str">
        <f>IF(ISNUMBER(FIND(VLOOKUP(A536,'Source Code Mapping'!$A$2:$B$10003,1),A536)),VLOOKUP(A536,'Source Code Mapping'!$A$2:$B$10003,2),"")</f>
        <v/>
      </c>
    </row>
    <row r="537" spans="1:19">
      <c r="A537" s="5" t="s">
        <v>5138</v>
      </c>
      <c r="B537" s="5" t="s">
        <v>29</v>
      </c>
      <c r="C537" s="5" t="s">
        <v>30</v>
      </c>
      <c r="D537" s="5" t="s">
        <v>1721</v>
      </c>
      <c r="E537" s="5" t="s">
        <v>1722</v>
      </c>
      <c r="F537" s="5"/>
      <c r="G537" s="5">
        <v>10</v>
      </c>
      <c r="H537" s="5" t="s">
        <v>1438</v>
      </c>
      <c r="I537" s="5">
        <v>-1</v>
      </c>
      <c r="J537" s="5"/>
      <c r="K537" s="5">
        <v>1</v>
      </c>
      <c r="L537" s="4" t="str">
        <f>VLOOKUP(IF(ISBLANK(J537),C537,LEFT(J537,IFERROR(FIND("_",LEFT(J537,4)),1)-1)),{"","fact";"c","reset";"tc","reset";"ec","reset";"tec","fact";"c32","rate";"c64","rate";"cmpd","";"ec32","diff";"ec64","diff";"f","fact";"family","";"n","raw";"s",""},2,FALSE)</f>
        <v/>
      </c>
      <c r="M537" s="4" t="str">
        <f t="shared" si="32"/>
        <v/>
      </c>
      <c r="N537" s="5" t="str">
        <f t="shared" si="33"/>
        <v/>
      </c>
      <c r="O537" s="5" t="str">
        <f t="shared" si="34"/>
        <v/>
      </c>
      <c r="P537" s="5" t="str">
        <f t="shared" si="35"/>
        <v/>
      </c>
      <c r="Q537" s="20" t="str">
        <f>IF(ISNUMBER(FIND(VLOOKUP(A537,'CA Mapping'!$A$3:$C$10000,1),A537)),VLOOKUP(A537,'CA Mapping'!$A$3:$C$10000,2),"")</f>
        <v>File Foundation</v>
      </c>
      <c r="R537" s="20" t="str">
        <f>IF(ISNUMBER(FIND(VLOOKUP(A537,'CA Mapping'!$A$3:$C$10000,1),A537)),VLOOKUP(A537,'CA Mapping'!$A$3:$C$10000,3),"")</f>
        <v>Bill Davenport</v>
      </c>
      <c r="S537" s="1" t="str">
        <f>IF(ISNUMBER(FIND(VLOOKUP(A537,'Source Code Mapping'!$A$2:$B$10003,1),A537)),VLOOKUP(A537,'Source Code Mapping'!$A$2:$B$10003,2),"")</f>
        <v/>
      </c>
    </row>
    <row r="538" spans="1:19">
      <c r="A538" s="5" t="s">
        <v>5139</v>
      </c>
      <c r="B538" s="5" t="s">
        <v>29</v>
      </c>
      <c r="C538" s="5" t="s">
        <v>35</v>
      </c>
      <c r="D538" s="5" t="s">
        <v>1440</v>
      </c>
      <c r="E538" s="5" t="s">
        <v>1441</v>
      </c>
      <c r="F538" s="5" t="s">
        <v>1442</v>
      </c>
      <c r="G538" s="5">
        <v>-1</v>
      </c>
      <c r="H538" s="5" t="s">
        <v>27</v>
      </c>
      <c r="I538" s="5">
        <v>-1</v>
      </c>
      <c r="J538" s="5"/>
      <c r="K538" s="5">
        <v>1</v>
      </c>
      <c r="L538" s="4" t="str">
        <f>VLOOKUP(IF(ISBLANK(J538),C538,LEFT(J538,IFERROR(FIND("_",LEFT(J538,4)),1)-1)),{"","fact";"c","reset";"tc","reset";"ec","reset";"tec","fact";"c32","rate";"c64","rate";"cmpd","";"ec32","diff";"ec64","diff";"f","fact";"family","";"n","raw";"s",""},2,FALSE)</f>
        <v>rate</v>
      </c>
      <c r="M538" s="4" t="str">
        <f t="shared" si="32"/>
        <v/>
      </c>
      <c r="N538" s="5" t="str">
        <f t="shared" si="33"/>
        <v/>
      </c>
      <c r="O538" s="5" t="str">
        <f t="shared" si="34"/>
        <v/>
      </c>
      <c r="P538" s="5" t="str">
        <f t="shared" si="35"/>
        <v/>
      </c>
      <c r="Q538" s="20" t="str">
        <f>IF(ISNUMBER(FIND(VLOOKUP(A538,'CA Mapping'!$A$3:$C$10000,1),A538)),VLOOKUP(A538,'CA Mapping'!$A$3:$C$10000,2),"")</f>
        <v>File Foundation</v>
      </c>
      <c r="R538" s="20" t="str">
        <f>IF(ISNUMBER(FIND(VLOOKUP(A538,'CA Mapping'!$A$3:$C$10000,1),A538)),VLOOKUP(A538,'CA Mapping'!$A$3:$C$10000,3),"")</f>
        <v>Bill Davenport</v>
      </c>
      <c r="S538" s="1" t="str">
        <f>IF(ISNUMBER(FIND(VLOOKUP(A538,'Source Code Mapping'!$A$2:$B$10003,1),A538)),VLOOKUP(A538,'Source Code Mapping'!$A$2:$B$10003,2),"")</f>
        <v/>
      </c>
    </row>
    <row r="539" spans="1:19">
      <c r="A539" s="5" t="s">
        <v>5140</v>
      </c>
      <c r="B539" s="5" t="s">
        <v>29</v>
      </c>
      <c r="C539" s="5" t="s">
        <v>455</v>
      </c>
      <c r="D539" s="5" t="s">
        <v>1444</v>
      </c>
      <c r="E539" s="5" t="s">
        <v>1445</v>
      </c>
      <c r="F539" s="5" t="s">
        <v>1446</v>
      </c>
      <c r="G539" s="5">
        <v>-1</v>
      </c>
      <c r="H539" s="5" t="s">
        <v>27</v>
      </c>
      <c r="I539" s="5">
        <v>1</v>
      </c>
      <c r="J539" s="5" t="s">
        <v>1447</v>
      </c>
      <c r="K539" s="5">
        <v>1</v>
      </c>
      <c r="L539" s="4" t="str">
        <f>VLOOKUP(IF(ISBLANK(J539),C539,LEFT(J539,IFERROR(FIND("_",LEFT(J539,4)),1)-1)),{"","fact";"c","reset";"tc","reset";"ec","reset";"tec","fact";"c32","rate";"c64","rate";"cmpd","";"ec32","diff";"ec64","diff";"f","fact";"family","";"n","raw";"s",""},2,FALSE)</f>
        <v>fact</v>
      </c>
      <c r="M539" s="4" t="str">
        <f t="shared" si="32"/>
        <v>nodesSearched / hashSearches</v>
      </c>
      <c r="N539" s="5" t="str">
        <f t="shared" si="33"/>
        <v>div</v>
      </c>
      <c r="O539" s="5" t="str">
        <f t="shared" si="34"/>
        <v>nodesSearched</v>
      </c>
      <c r="P539" s="5" t="str">
        <f t="shared" si="35"/>
        <v>hashSearches</v>
      </c>
      <c r="Q539" s="20" t="str">
        <f>IF(ISNUMBER(FIND(VLOOKUP(A539,'CA Mapping'!$A$3:$C$10000,1),A539)),VLOOKUP(A539,'CA Mapping'!$A$3:$C$10000,2),"")</f>
        <v>File Foundation</v>
      </c>
      <c r="R539" s="20" t="str">
        <f>IF(ISNUMBER(FIND(VLOOKUP(A539,'CA Mapping'!$A$3:$C$10000,1),A539)),VLOOKUP(A539,'CA Mapping'!$A$3:$C$10000,3),"")</f>
        <v>Bill Davenport</v>
      </c>
      <c r="S539" s="1" t="str">
        <f>IF(ISNUMBER(FIND(VLOOKUP(A539,'Source Code Mapping'!$A$2:$B$10003,1),A539)),VLOOKUP(A539,'Source Code Mapping'!$A$2:$B$10003,2),"")</f>
        <v/>
      </c>
    </row>
    <row r="540" spans="1:19">
      <c r="A540" s="5" t="s">
        <v>5141</v>
      </c>
      <c r="B540" s="5" t="s">
        <v>29</v>
      </c>
      <c r="C540" s="5" t="s">
        <v>35</v>
      </c>
      <c r="D540" s="5" t="s">
        <v>1449</v>
      </c>
      <c r="E540" s="5" t="s">
        <v>1450</v>
      </c>
      <c r="F540" s="5" t="s">
        <v>1446</v>
      </c>
      <c r="G540" s="5">
        <v>-1</v>
      </c>
      <c r="H540" s="5" t="s">
        <v>27</v>
      </c>
      <c r="I540" s="5">
        <v>-1</v>
      </c>
      <c r="J540" s="5"/>
      <c r="K540" s="5">
        <v>1</v>
      </c>
      <c r="L540" s="4" t="str">
        <f>VLOOKUP(IF(ISBLANK(J540),C540,LEFT(J540,IFERROR(FIND("_",LEFT(J540,4)),1)-1)),{"","fact";"c","reset";"tc","reset";"ec","reset";"tec","fact";"c32","rate";"c64","rate";"cmpd","";"ec32","diff";"ec64","diff";"f","fact";"family","";"n","raw";"s",""},2,FALSE)</f>
        <v>rate</v>
      </c>
      <c r="M540" s="4" t="str">
        <f t="shared" si="32"/>
        <v/>
      </c>
      <c r="N540" s="5" t="str">
        <f t="shared" si="33"/>
        <v/>
      </c>
      <c r="O540" s="5" t="str">
        <f t="shared" si="34"/>
        <v/>
      </c>
      <c r="P540" s="5" t="str">
        <f t="shared" si="35"/>
        <v/>
      </c>
      <c r="Q540" s="20" t="str">
        <f>IF(ISNUMBER(FIND(VLOOKUP(A540,'CA Mapping'!$A$3:$C$10000,1),A540)),VLOOKUP(A540,'CA Mapping'!$A$3:$C$10000,2),"")</f>
        <v>File Foundation</v>
      </c>
      <c r="R540" s="20" t="str">
        <f>IF(ISNUMBER(FIND(VLOOKUP(A540,'CA Mapping'!$A$3:$C$10000,1),A540)),VLOOKUP(A540,'CA Mapping'!$A$3:$C$10000,3),"")</f>
        <v>Bill Davenport</v>
      </c>
      <c r="S540" s="1" t="str">
        <f>IF(ISNUMBER(FIND(VLOOKUP(A540,'Source Code Mapping'!$A$2:$B$10003,1),A540)),VLOOKUP(A540,'Source Code Mapping'!$A$2:$B$10003,2),"")</f>
        <v/>
      </c>
    </row>
    <row r="541" spans="1:19">
      <c r="A541" s="5" t="s">
        <v>5142</v>
      </c>
      <c r="B541" s="5" t="s">
        <v>29</v>
      </c>
      <c r="C541" s="5" t="s">
        <v>35</v>
      </c>
      <c r="D541" s="5" t="s">
        <v>1452</v>
      </c>
      <c r="E541" s="5" t="s">
        <v>1453</v>
      </c>
      <c r="F541" s="5" t="s">
        <v>261</v>
      </c>
      <c r="G541" s="5">
        <v>-1</v>
      </c>
      <c r="H541" s="5" t="s">
        <v>27</v>
      </c>
      <c r="I541" s="5">
        <v>-1</v>
      </c>
      <c r="J541" s="5"/>
      <c r="K541" s="5">
        <v>1</v>
      </c>
      <c r="L541" s="4" t="str">
        <f>VLOOKUP(IF(ISBLANK(J541),C541,LEFT(J541,IFERROR(FIND("_",LEFT(J541,4)),1)-1)),{"","fact";"c","reset";"tc","reset";"ec","reset";"tec","fact";"c32","rate";"c64","rate";"cmpd","";"ec32","diff";"ec64","diff";"f","fact";"family","";"n","raw";"s",""},2,FALSE)</f>
        <v>rate</v>
      </c>
      <c r="M541" s="4" t="str">
        <f t="shared" si="32"/>
        <v/>
      </c>
      <c r="N541" s="5" t="str">
        <f t="shared" si="33"/>
        <v/>
      </c>
      <c r="O541" s="5" t="str">
        <f t="shared" si="34"/>
        <v/>
      </c>
      <c r="P541" s="5" t="str">
        <f t="shared" si="35"/>
        <v/>
      </c>
      <c r="Q541" s="20" t="str">
        <f>IF(ISNUMBER(FIND(VLOOKUP(A541,'CA Mapping'!$A$3:$C$10000,1),A541)),VLOOKUP(A541,'CA Mapping'!$A$3:$C$10000,2),"")</f>
        <v>File Foundation</v>
      </c>
      <c r="R541" s="20" t="str">
        <f>IF(ISNUMBER(FIND(VLOOKUP(A541,'CA Mapping'!$A$3:$C$10000,1),A541)),VLOOKUP(A541,'CA Mapping'!$A$3:$C$10000,3),"")</f>
        <v>Bill Davenport</v>
      </c>
      <c r="S541" s="1" t="str">
        <f>IF(ISNUMBER(FIND(VLOOKUP(A541,'Source Code Mapping'!$A$2:$B$10003,1),A541)),VLOOKUP(A541,'Source Code Mapping'!$A$2:$B$10003,2),"")</f>
        <v/>
      </c>
    </row>
    <row r="542" spans="1:19">
      <c r="A542" s="5" t="s">
        <v>5143</v>
      </c>
      <c r="B542" s="5" t="s">
        <v>29</v>
      </c>
      <c r="C542" s="5" t="s">
        <v>35</v>
      </c>
      <c r="D542" s="5" t="s">
        <v>1455</v>
      </c>
      <c r="E542" s="5" t="s">
        <v>1456</v>
      </c>
      <c r="F542" s="5" t="s">
        <v>261</v>
      </c>
      <c r="G542" s="5">
        <v>-1</v>
      </c>
      <c r="H542" s="5" t="s">
        <v>27</v>
      </c>
      <c r="I542" s="5">
        <v>-1</v>
      </c>
      <c r="J542" s="5"/>
      <c r="K542" s="5">
        <v>1</v>
      </c>
      <c r="L542" s="4" t="str">
        <f>VLOOKUP(IF(ISBLANK(J542),C542,LEFT(J542,IFERROR(FIND("_",LEFT(J542,4)),1)-1)),{"","fact";"c","reset";"tc","reset";"ec","reset";"tec","fact";"c32","rate";"c64","rate";"cmpd","";"ec32","diff";"ec64","diff";"f","fact";"family","";"n","raw";"s",""},2,FALSE)</f>
        <v>rate</v>
      </c>
      <c r="M542" s="4" t="str">
        <f t="shared" si="32"/>
        <v/>
      </c>
      <c r="N542" s="5" t="str">
        <f t="shared" si="33"/>
        <v/>
      </c>
      <c r="O542" s="5" t="str">
        <f t="shared" si="34"/>
        <v/>
      </c>
      <c r="P542" s="5" t="str">
        <f t="shared" si="35"/>
        <v/>
      </c>
      <c r="Q542" s="20" t="str">
        <f>IF(ISNUMBER(FIND(VLOOKUP(A542,'CA Mapping'!$A$3:$C$10000,1),A542)),VLOOKUP(A542,'CA Mapping'!$A$3:$C$10000,2),"")</f>
        <v>File Foundation</v>
      </c>
      <c r="R542" s="20" t="str">
        <f>IF(ISNUMBER(FIND(VLOOKUP(A542,'CA Mapping'!$A$3:$C$10000,1),A542)),VLOOKUP(A542,'CA Mapping'!$A$3:$C$10000,3),"")</f>
        <v>Bill Davenport</v>
      </c>
      <c r="S542" s="1" t="str">
        <f>IF(ISNUMBER(FIND(VLOOKUP(A542,'Source Code Mapping'!$A$2:$B$10003,1),A542)),VLOOKUP(A542,'Source Code Mapping'!$A$2:$B$10003,2),"")</f>
        <v/>
      </c>
    </row>
    <row r="543" spans="1:19">
      <c r="A543" s="5" t="s">
        <v>5144</v>
      </c>
      <c r="B543" s="5" t="s">
        <v>29</v>
      </c>
      <c r="C543" s="5" t="s">
        <v>35</v>
      </c>
      <c r="D543" s="5" t="s">
        <v>1458</v>
      </c>
      <c r="E543" s="5" t="s">
        <v>1459</v>
      </c>
      <c r="F543" s="5" t="s">
        <v>1446</v>
      </c>
      <c r="G543" s="5">
        <v>-1</v>
      </c>
      <c r="H543" s="5" t="s">
        <v>27</v>
      </c>
      <c r="I543" s="5">
        <v>-1</v>
      </c>
      <c r="J543" s="5"/>
      <c r="K543" s="5">
        <v>1</v>
      </c>
      <c r="L543" s="4" t="str">
        <f>VLOOKUP(IF(ISBLANK(J543),C543,LEFT(J543,IFERROR(FIND("_",LEFT(J543,4)),1)-1)),{"","fact";"c","reset";"tc","reset";"ec","reset";"tec","fact";"c32","rate";"c64","rate";"cmpd","";"ec32","diff";"ec64","diff";"f","fact";"family","";"n","raw";"s",""},2,FALSE)</f>
        <v>rate</v>
      </c>
      <c r="M543" s="4" t="str">
        <f t="shared" si="32"/>
        <v/>
      </c>
      <c r="N543" s="5" t="str">
        <f t="shared" si="33"/>
        <v/>
      </c>
      <c r="O543" s="5" t="str">
        <f t="shared" si="34"/>
        <v/>
      </c>
      <c r="P543" s="5" t="str">
        <f t="shared" si="35"/>
        <v/>
      </c>
      <c r="Q543" s="20" t="str">
        <f>IF(ISNUMBER(FIND(VLOOKUP(A543,'CA Mapping'!$A$3:$C$10000,1),A543)),VLOOKUP(A543,'CA Mapping'!$A$3:$C$10000,2),"")</f>
        <v>File Foundation</v>
      </c>
      <c r="R543" s="20" t="str">
        <f>IF(ISNUMBER(FIND(VLOOKUP(A543,'CA Mapping'!$A$3:$C$10000,1),A543)),VLOOKUP(A543,'CA Mapping'!$A$3:$C$10000,3),"")</f>
        <v>Bill Davenport</v>
      </c>
      <c r="S543" s="1" t="str">
        <f>IF(ISNUMBER(FIND(VLOOKUP(A543,'Source Code Mapping'!$A$2:$B$10003,1),A543)),VLOOKUP(A543,'Source Code Mapping'!$A$2:$B$10003,2),"")</f>
        <v/>
      </c>
    </row>
    <row r="544" spans="1:19">
      <c r="A544" s="5" t="s">
        <v>5145</v>
      </c>
      <c r="B544" s="5" t="s">
        <v>29</v>
      </c>
      <c r="C544" s="5" t="s">
        <v>35</v>
      </c>
      <c r="D544" s="5" t="s">
        <v>1461</v>
      </c>
      <c r="E544" s="5" t="s">
        <v>1462</v>
      </c>
      <c r="F544" s="5" t="s">
        <v>606</v>
      </c>
      <c r="G544" s="5">
        <v>-1</v>
      </c>
      <c r="H544" s="5" t="s">
        <v>27</v>
      </c>
      <c r="I544" s="5">
        <v>-1</v>
      </c>
      <c r="J544" s="5"/>
      <c r="K544" s="5">
        <v>1</v>
      </c>
      <c r="L544" s="4" t="str">
        <f>VLOOKUP(IF(ISBLANK(J544),C544,LEFT(J544,IFERROR(FIND("_",LEFT(J544,4)),1)-1)),{"","fact";"c","reset";"tc","reset";"ec","reset";"tec","fact";"c32","rate";"c64","rate";"cmpd","";"ec32","diff";"ec64","diff";"f","fact";"family","";"n","raw";"s",""},2,FALSE)</f>
        <v>rate</v>
      </c>
      <c r="M544" s="4" t="str">
        <f t="shared" si="32"/>
        <v/>
      </c>
      <c r="N544" s="5" t="str">
        <f t="shared" si="33"/>
        <v/>
      </c>
      <c r="O544" s="5" t="str">
        <f t="shared" si="34"/>
        <v/>
      </c>
      <c r="P544" s="5" t="str">
        <f t="shared" si="35"/>
        <v/>
      </c>
      <c r="Q544" s="20" t="str">
        <f>IF(ISNUMBER(FIND(VLOOKUP(A544,'CA Mapping'!$A$3:$C$10000,1),A544)),VLOOKUP(A544,'CA Mapping'!$A$3:$C$10000,2),"")</f>
        <v>File Foundation</v>
      </c>
      <c r="R544" s="20" t="str">
        <f>IF(ISNUMBER(FIND(VLOOKUP(A544,'CA Mapping'!$A$3:$C$10000,1),A544)),VLOOKUP(A544,'CA Mapping'!$A$3:$C$10000,3),"")</f>
        <v>Bill Davenport</v>
      </c>
      <c r="S544" s="1" t="str">
        <f>IF(ISNUMBER(FIND(VLOOKUP(A544,'Source Code Mapping'!$A$2:$B$10003,1),A544)),VLOOKUP(A544,'Source Code Mapping'!$A$2:$B$10003,2),"")</f>
        <v/>
      </c>
    </row>
    <row r="545" spans="1:19">
      <c r="A545" s="5" t="s">
        <v>5146</v>
      </c>
      <c r="B545" s="5" t="s">
        <v>29</v>
      </c>
      <c r="C545" s="5" t="s">
        <v>35</v>
      </c>
      <c r="D545" s="5" t="s">
        <v>1464</v>
      </c>
      <c r="E545" s="5" t="s">
        <v>1465</v>
      </c>
      <c r="F545" s="5" t="s">
        <v>1446</v>
      </c>
      <c r="G545" s="5">
        <v>-1</v>
      </c>
      <c r="H545" s="5" t="s">
        <v>27</v>
      </c>
      <c r="I545" s="5">
        <v>-1</v>
      </c>
      <c r="J545" s="5"/>
      <c r="K545" s="5">
        <v>1</v>
      </c>
      <c r="L545" s="4" t="str">
        <f>VLOOKUP(IF(ISBLANK(J545),C545,LEFT(J545,IFERROR(FIND("_",LEFT(J545,4)),1)-1)),{"","fact";"c","reset";"tc","reset";"ec","reset";"tec","fact";"c32","rate";"c64","rate";"cmpd","";"ec32","diff";"ec64","diff";"f","fact";"family","";"n","raw";"s",""},2,FALSE)</f>
        <v>rate</v>
      </c>
      <c r="M545" s="4" t="str">
        <f t="shared" si="32"/>
        <v/>
      </c>
      <c r="N545" s="5" t="str">
        <f t="shared" si="33"/>
        <v/>
      </c>
      <c r="O545" s="5" t="str">
        <f t="shared" si="34"/>
        <v/>
      </c>
      <c r="P545" s="5" t="str">
        <f t="shared" si="35"/>
        <v/>
      </c>
      <c r="Q545" s="20" t="str">
        <f>IF(ISNUMBER(FIND(VLOOKUP(A545,'CA Mapping'!$A$3:$C$10000,1),A545)),VLOOKUP(A545,'CA Mapping'!$A$3:$C$10000,2),"")</f>
        <v>File Foundation</v>
      </c>
      <c r="R545" s="20" t="str">
        <f>IF(ISNUMBER(FIND(VLOOKUP(A545,'CA Mapping'!$A$3:$C$10000,1),A545)),VLOOKUP(A545,'CA Mapping'!$A$3:$C$10000,3),"")</f>
        <v>Bill Davenport</v>
      </c>
      <c r="S545" s="1" t="str">
        <f>IF(ISNUMBER(FIND(VLOOKUP(A545,'Source Code Mapping'!$A$2:$B$10003,1),A545)),VLOOKUP(A545,'Source Code Mapping'!$A$2:$B$10003,2),"")</f>
        <v/>
      </c>
    </row>
    <row r="546" spans="1:19">
      <c r="A546" s="5" t="s">
        <v>5147</v>
      </c>
      <c r="B546" s="5" t="s">
        <v>29</v>
      </c>
      <c r="C546" s="5" t="s">
        <v>221</v>
      </c>
      <c r="D546" s="5" t="s">
        <v>1467</v>
      </c>
      <c r="E546" s="5" t="s">
        <v>1468</v>
      </c>
      <c r="F546" s="5" t="s">
        <v>42</v>
      </c>
      <c r="G546" s="5">
        <v>-1</v>
      </c>
      <c r="H546" s="5" t="s">
        <v>27</v>
      </c>
      <c r="I546" s="5">
        <v>-1</v>
      </c>
      <c r="J546" s="5"/>
      <c r="K546" s="5">
        <v>1</v>
      </c>
      <c r="L546" s="4" t="str">
        <f>VLOOKUP(IF(ISBLANK(J546),C546,LEFT(J546,IFERROR(FIND("_",LEFT(J546,4)),1)-1)),{"","fact";"c","reset";"tc","reset";"ec","reset";"tec","fact";"c32","rate";"c64","rate";"cmpd","";"ec32","diff";"ec64","diff";"f","fact";"family","";"n","raw";"s",""},2,FALSE)</f>
        <v>diff</v>
      </c>
      <c r="M546" s="4" t="str">
        <f t="shared" si="32"/>
        <v/>
      </c>
      <c r="N546" s="5" t="str">
        <f t="shared" si="33"/>
        <v/>
      </c>
      <c r="O546" s="5" t="str">
        <f t="shared" si="34"/>
        <v/>
      </c>
      <c r="P546" s="5" t="str">
        <f t="shared" si="35"/>
        <v/>
      </c>
      <c r="Q546" s="20" t="str">
        <f>IF(ISNUMBER(FIND(VLOOKUP(A546,'CA Mapping'!$A$3:$C$10000,1),A546)),VLOOKUP(A546,'CA Mapping'!$A$3:$C$10000,2),"")</f>
        <v>File Foundation</v>
      </c>
      <c r="R546" s="20" t="str">
        <f>IF(ISNUMBER(FIND(VLOOKUP(A546,'CA Mapping'!$A$3:$C$10000,1),A546)),VLOOKUP(A546,'CA Mapping'!$A$3:$C$10000,3),"")</f>
        <v>Bill Davenport</v>
      </c>
      <c r="S546" s="1" t="str">
        <f>IF(ISNUMBER(FIND(VLOOKUP(A546,'Source Code Mapping'!$A$2:$B$10003,1),A546)),VLOOKUP(A546,'Source Code Mapping'!$A$2:$B$10003,2),"")</f>
        <v/>
      </c>
    </row>
    <row r="547" spans="1:19">
      <c r="A547" s="5" t="s">
        <v>5148</v>
      </c>
      <c r="B547" s="5" t="s">
        <v>29</v>
      </c>
      <c r="C547" s="5" t="s">
        <v>35</v>
      </c>
      <c r="D547" s="5" t="s">
        <v>1470</v>
      </c>
      <c r="E547" s="5" t="s">
        <v>1471</v>
      </c>
      <c r="F547" s="5" t="s">
        <v>606</v>
      </c>
      <c r="G547" s="5">
        <v>-1</v>
      </c>
      <c r="H547" s="5" t="s">
        <v>27</v>
      </c>
      <c r="I547" s="5">
        <v>-1</v>
      </c>
      <c r="J547" s="5"/>
      <c r="K547" s="5">
        <v>1</v>
      </c>
      <c r="L547" s="4" t="str">
        <f>VLOOKUP(IF(ISBLANK(J547),C547,LEFT(J547,IFERROR(FIND("_",LEFT(J547,4)),1)-1)),{"","fact";"c","reset";"tc","reset";"ec","reset";"tec","fact";"c32","rate";"c64","rate";"cmpd","";"ec32","diff";"ec64","diff";"f","fact";"family","";"n","raw";"s",""},2,FALSE)</f>
        <v>rate</v>
      </c>
      <c r="M547" s="4" t="str">
        <f t="shared" si="32"/>
        <v/>
      </c>
      <c r="N547" s="5" t="str">
        <f t="shared" si="33"/>
        <v/>
      </c>
      <c r="O547" s="5" t="str">
        <f t="shared" si="34"/>
        <v/>
      </c>
      <c r="P547" s="5" t="str">
        <f t="shared" si="35"/>
        <v/>
      </c>
      <c r="Q547" s="20" t="str">
        <f>IF(ISNUMBER(FIND(VLOOKUP(A547,'CA Mapping'!$A$3:$C$10000,1),A547)),VLOOKUP(A547,'CA Mapping'!$A$3:$C$10000,2),"")</f>
        <v>File Foundation</v>
      </c>
      <c r="R547" s="20" t="str">
        <f>IF(ISNUMBER(FIND(VLOOKUP(A547,'CA Mapping'!$A$3:$C$10000,1),A547)),VLOOKUP(A547,'CA Mapping'!$A$3:$C$10000,3),"")</f>
        <v>Bill Davenport</v>
      </c>
      <c r="S547" s="1" t="str">
        <f>IF(ISNUMBER(FIND(VLOOKUP(A547,'Source Code Mapping'!$A$2:$B$10003,1),A547)),VLOOKUP(A547,'Source Code Mapping'!$A$2:$B$10003,2),"")</f>
        <v/>
      </c>
    </row>
    <row r="548" spans="1:19">
      <c r="A548" s="5" t="s">
        <v>5149</v>
      </c>
      <c r="B548" s="5" t="s">
        <v>29</v>
      </c>
      <c r="C548" s="5" t="s">
        <v>35</v>
      </c>
      <c r="D548" s="5" t="s">
        <v>1473</v>
      </c>
      <c r="E548" s="5" t="s">
        <v>1474</v>
      </c>
      <c r="F548" s="5" t="s">
        <v>1446</v>
      </c>
      <c r="G548" s="5">
        <v>-1</v>
      </c>
      <c r="H548" s="5" t="s">
        <v>27</v>
      </c>
      <c r="I548" s="5">
        <v>-1</v>
      </c>
      <c r="J548" s="5"/>
      <c r="K548" s="5">
        <v>1</v>
      </c>
      <c r="L548" s="4" t="str">
        <f>VLOOKUP(IF(ISBLANK(J548),C548,LEFT(J548,IFERROR(FIND("_",LEFT(J548,4)),1)-1)),{"","fact";"c","reset";"tc","reset";"ec","reset";"tec","fact";"c32","rate";"c64","rate";"cmpd","";"ec32","diff";"ec64","diff";"f","fact";"family","";"n","raw";"s",""},2,FALSE)</f>
        <v>rate</v>
      </c>
      <c r="M548" s="4" t="str">
        <f t="shared" si="32"/>
        <v/>
      </c>
      <c r="N548" s="5" t="str">
        <f t="shared" si="33"/>
        <v/>
      </c>
      <c r="O548" s="5" t="str">
        <f t="shared" si="34"/>
        <v/>
      </c>
      <c r="P548" s="5" t="str">
        <f t="shared" si="35"/>
        <v/>
      </c>
      <c r="Q548" s="20" t="str">
        <f>IF(ISNUMBER(FIND(VLOOKUP(A548,'CA Mapping'!$A$3:$C$10000,1),A548)),VLOOKUP(A548,'CA Mapping'!$A$3:$C$10000,2),"")</f>
        <v>File Foundation</v>
      </c>
      <c r="R548" s="20" t="str">
        <f>IF(ISNUMBER(FIND(VLOOKUP(A548,'CA Mapping'!$A$3:$C$10000,1),A548)),VLOOKUP(A548,'CA Mapping'!$A$3:$C$10000,3),"")</f>
        <v>Bill Davenport</v>
      </c>
      <c r="S548" s="1" t="str">
        <f>IF(ISNUMBER(FIND(VLOOKUP(A548,'Source Code Mapping'!$A$2:$B$10003,1),A548)),VLOOKUP(A548,'Source Code Mapping'!$A$2:$B$10003,2),"")</f>
        <v/>
      </c>
    </row>
    <row r="549" spans="1:19">
      <c r="A549" s="5" t="s">
        <v>5150</v>
      </c>
      <c r="B549" s="5" t="s">
        <v>29</v>
      </c>
      <c r="C549" s="5" t="s">
        <v>25</v>
      </c>
      <c r="D549" s="5"/>
      <c r="E549" s="5" t="s">
        <v>1735</v>
      </c>
      <c r="F549" s="5"/>
      <c r="G549" s="5">
        <v>-1</v>
      </c>
      <c r="H549" s="5" t="s">
        <v>27</v>
      </c>
      <c r="I549" s="5"/>
      <c r="J549" s="5"/>
      <c r="K549" s="5">
        <v>1</v>
      </c>
      <c r="L549" s="4" t="str">
        <f>VLOOKUP(IF(ISBLANK(J549),C549,LEFT(J549,IFERROR(FIND("_",LEFT(J549,4)),1)-1)),{"","fact";"c","reset";"tc","reset";"ec","reset";"tec","fact";"c32","rate";"c64","rate";"cmpd","";"ec32","diff";"ec64","diff";"f","fact";"family","";"n","raw";"s",""},2,FALSE)</f>
        <v/>
      </c>
      <c r="M549" s="4" t="str">
        <f t="shared" si="32"/>
        <v/>
      </c>
      <c r="N549" s="5" t="str">
        <f t="shared" si="33"/>
        <v/>
      </c>
      <c r="O549" s="5" t="str">
        <f t="shared" si="34"/>
        <v/>
      </c>
      <c r="P549" s="5" t="str">
        <f t="shared" si="35"/>
        <v/>
      </c>
      <c r="Q549" s="20" t="str">
        <f>IF(ISNUMBER(FIND(VLOOKUP(A549,'CA Mapping'!$A$3:$C$10000,1),A549)),VLOOKUP(A549,'CA Mapping'!$A$3:$C$10000,2),"")</f>
        <v>File Foundation</v>
      </c>
      <c r="R549" s="20" t="str">
        <f>IF(ISNUMBER(FIND(VLOOKUP(A549,'CA Mapping'!$A$3:$C$10000,1),A549)),VLOOKUP(A549,'CA Mapping'!$A$3:$C$10000,3),"")</f>
        <v>Bill Davenport</v>
      </c>
      <c r="S549" s="1" t="str">
        <f>IF(ISNUMBER(FIND(VLOOKUP(A549,'Source Code Mapping'!$A$2:$B$10003,1),A549)),VLOOKUP(A549,'Source Code Mapping'!$A$2:$B$10003,2),"")</f>
        <v/>
      </c>
    </row>
    <row r="550" spans="1:19">
      <c r="A550" s="5" t="s">
        <v>5151</v>
      </c>
      <c r="B550" s="5" t="s">
        <v>29</v>
      </c>
      <c r="C550" s="5" t="s">
        <v>35</v>
      </c>
      <c r="D550" s="5" t="s">
        <v>1737</v>
      </c>
      <c r="E550" s="5" t="s">
        <v>1738</v>
      </c>
      <c r="F550" s="5" t="s">
        <v>261</v>
      </c>
      <c r="G550" s="5">
        <v>-1</v>
      </c>
      <c r="H550" s="5" t="s">
        <v>27</v>
      </c>
      <c r="I550" s="5"/>
      <c r="J550" s="5"/>
      <c r="K550" s="5">
        <v>1</v>
      </c>
      <c r="L550" s="4" t="str">
        <f>VLOOKUP(IF(ISBLANK(J550),C550,LEFT(J550,IFERROR(FIND("_",LEFT(J550,4)),1)-1)),{"","fact";"c","reset";"tc","reset";"ec","reset";"tec","fact";"c32","rate";"c64","rate";"cmpd","";"ec32","diff";"ec64","diff";"f","fact";"family","";"n","raw";"s",""},2,FALSE)</f>
        <v>rate</v>
      </c>
      <c r="M550" s="4" t="str">
        <f t="shared" si="32"/>
        <v/>
      </c>
      <c r="N550" s="5" t="str">
        <f t="shared" si="33"/>
        <v/>
      </c>
      <c r="O550" s="5" t="str">
        <f t="shared" si="34"/>
        <v/>
      </c>
      <c r="P550" s="5" t="str">
        <f t="shared" si="35"/>
        <v/>
      </c>
      <c r="Q550" s="20" t="str">
        <f>IF(ISNUMBER(FIND(VLOOKUP(A550,'CA Mapping'!$A$3:$C$10000,1),A550)),VLOOKUP(A550,'CA Mapping'!$A$3:$C$10000,2),"")</f>
        <v>File Foundation</v>
      </c>
      <c r="R550" s="20" t="str">
        <f>IF(ISNUMBER(FIND(VLOOKUP(A550,'CA Mapping'!$A$3:$C$10000,1),A550)),VLOOKUP(A550,'CA Mapping'!$A$3:$C$10000,3),"")</f>
        <v>Bill Davenport</v>
      </c>
      <c r="S550" s="1" t="str">
        <f>IF(ISNUMBER(FIND(VLOOKUP(A550,'Source Code Mapping'!$A$2:$B$10003,1),A550)),VLOOKUP(A550,'Source Code Mapping'!$A$2:$B$10003,2),"")</f>
        <v/>
      </c>
    </row>
    <row r="551" spans="1:19">
      <c r="A551" s="5" t="s">
        <v>5152</v>
      </c>
      <c r="B551" s="5" t="s">
        <v>29</v>
      </c>
      <c r="C551" s="5" t="s">
        <v>145</v>
      </c>
      <c r="D551" s="5" t="s">
        <v>1740</v>
      </c>
      <c r="E551" s="5" t="s">
        <v>1741</v>
      </c>
      <c r="F551" s="5" t="s">
        <v>1254</v>
      </c>
      <c r="G551" s="5">
        <v>-1</v>
      </c>
      <c r="H551" s="5" t="s">
        <v>27</v>
      </c>
      <c r="I551" s="5"/>
      <c r="J551" s="5"/>
      <c r="K551" s="5">
        <v>1</v>
      </c>
      <c r="L551" s="4" t="str">
        <f>VLOOKUP(IF(ISBLANK(J551),C551,LEFT(J551,IFERROR(FIND("_",LEFT(J551,4)),1)-1)),{"","fact";"c","reset";"tc","reset";"ec","reset";"tec","fact";"c32","rate";"c64","rate";"cmpd","";"ec32","diff";"ec64","diff";"f","fact";"family","";"n","raw";"s",""},2,FALSE)</f>
        <v>fact</v>
      </c>
      <c r="M551" s="4" t="str">
        <f t="shared" si="32"/>
        <v/>
      </c>
      <c r="N551" s="5" t="str">
        <f t="shared" si="33"/>
        <v/>
      </c>
      <c r="O551" s="5" t="str">
        <f t="shared" si="34"/>
        <v/>
      </c>
      <c r="P551" s="5" t="str">
        <f t="shared" si="35"/>
        <v/>
      </c>
      <c r="Q551" s="20" t="str">
        <f>IF(ISNUMBER(FIND(VLOOKUP(A551,'CA Mapping'!$A$3:$C$10000,1),A551)),VLOOKUP(A551,'CA Mapping'!$A$3:$C$10000,2),"")</f>
        <v>File Foundation</v>
      </c>
      <c r="R551" s="20" t="str">
        <f>IF(ISNUMBER(FIND(VLOOKUP(A551,'CA Mapping'!$A$3:$C$10000,1),A551)),VLOOKUP(A551,'CA Mapping'!$A$3:$C$10000,3),"")</f>
        <v>Bill Davenport</v>
      </c>
      <c r="S551" s="1" t="str">
        <f>IF(ISNUMBER(FIND(VLOOKUP(A551,'Source Code Mapping'!$A$2:$B$10003,1),A551)),VLOOKUP(A551,'Source Code Mapping'!$A$2:$B$10003,2),"")</f>
        <v/>
      </c>
    </row>
    <row r="552" spans="1:19" ht="60">
      <c r="A552" s="5" t="s">
        <v>5153</v>
      </c>
      <c r="B552" s="5" t="s">
        <v>29</v>
      </c>
      <c r="C552" s="5" t="s">
        <v>455</v>
      </c>
      <c r="D552" s="5" t="s">
        <v>1740</v>
      </c>
      <c r="E552" s="5" t="s">
        <v>1743</v>
      </c>
      <c r="F552" s="5" t="s">
        <v>524</v>
      </c>
      <c r="G552" s="5">
        <v>-1</v>
      </c>
      <c r="H552" s="5" t="s">
        <v>27</v>
      </c>
      <c r="I552" s="5"/>
      <c r="J552" s="5" t="s">
        <v>5154</v>
      </c>
      <c r="K552" s="5">
        <v>1</v>
      </c>
      <c r="L552" s="4" t="str">
        <f>VLOOKUP(IF(ISBLANK(J552),C552,LEFT(J552,IFERROR(FIND("_",LEFT(J552,4)),1)-1)),{"","fact";"c","reset";"tc","reset";"ec","reset";"tec","fact";"c32","rate";"c64","rate";"cmpd","";"ec32","diff";"ec64","diff";"f","fact";"family","";"n","raw";"s",""},2,FALSE)</f>
        <v>fact</v>
      </c>
      <c r="M552" s="4" t="str">
        <f t="shared" si="32"/>
        <v>100 * fs.block.ufs64.gibc.dirtyEntries / fs.block.ufs64.gibc.totalEntries</v>
      </c>
      <c r="N552" s="5" t="str">
        <f t="shared" si="33"/>
        <v>pct</v>
      </c>
      <c r="O552" s="5" t="str">
        <f t="shared" si="34"/>
        <v>fs.block.ufs64.gibc.dirtyEntries</v>
      </c>
      <c r="P552" s="5" t="str">
        <f t="shared" si="35"/>
        <v>fs.block.ufs64.gibc.totalEntries</v>
      </c>
      <c r="Q552" s="20" t="str">
        <f>IF(ISNUMBER(FIND(VLOOKUP(A552,'CA Mapping'!$A$3:$C$10000,1),A552)),VLOOKUP(A552,'CA Mapping'!$A$3:$C$10000,2),"")</f>
        <v>File Foundation</v>
      </c>
      <c r="R552" s="20" t="str">
        <f>IF(ISNUMBER(FIND(VLOOKUP(A552,'CA Mapping'!$A$3:$C$10000,1),A552)),VLOOKUP(A552,'CA Mapping'!$A$3:$C$10000,3),"")</f>
        <v>Bill Davenport</v>
      </c>
      <c r="S552" s="1" t="str">
        <f>IF(ISNUMBER(FIND(VLOOKUP(A552,'Source Code Mapping'!$A$2:$B$10003,1),A552)),VLOOKUP(A552,'Source Code Mapping'!$A$2:$B$10003,2),"")</f>
        <v/>
      </c>
    </row>
    <row r="553" spans="1:19">
      <c r="A553" s="5" t="s">
        <v>5155</v>
      </c>
      <c r="B553" s="5" t="s">
        <v>29</v>
      </c>
      <c r="C553" s="5" t="s">
        <v>35</v>
      </c>
      <c r="D553" s="5" t="s">
        <v>1746</v>
      </c>
      <c r="E553" s="5" t="s">
        <v>1747</v>
      </c>
      <c r="F553" s="5" t="s">
        <v>261</v>
      </c>
      <c r="G553" s="5">
        <v>-1</v>
      </c>
      <c r="H553" s="5" t="s">
        <v>27</v>
      </c>
      <c r="I553" s="5"/>
      <c r="J553" s="5"/>
      <c r="K553" s="5">
        <v>1</v>
      </c>
      <c r="L553" s="4" t="str">
        <f>VLOOKUP(IF(ISBLANK(J553),C553,LEFT(J553,IFERROR(FIND("_",LEFT(J553,4)),1)-1)),{"","fact";"c","reset";"tc","reset";"ec","reset";"tec","fact";"c32","rate";"c64","rate";"cmpd","";"ec32","diff";"ec64","diff";"f","fact";"family","";"n","raw";"s",""},2,FALSE)</f>
        <v>rate</v>
      </c>
      <c r="M553" s="4" t="str">
        <f t="shared" si="32"/>
        <v/>
      </c>
      <c r="N553" s="5" t="str">
        <f t="shared" si="33"/>
        <v/>
      </c>
      <c r="O553" s="5" t="str">
        <f t="shared" si="34"/>
        <v/>
      </c>
      <c r="P553" s="5" t="str">
        <f t="shared" si="35"/>
        <v/>
      </c>
      <c r="Q553" s="20" t="str">
        <f>IF(ISNUMBER(FIND(VLOOKUP(A553,'CA Mapping'!$A$3:$C$10000,1),A553)),VLOOKUP(A553,'CA Mapping'!$A$3:$C$10000,2),"")</f>
        <v>File Foundation</v>
      </c>
      <c r="R553" s="20" t="str">
        <f>IF(ISNUMBER(FIND(VLOOKUP(A553,'CA Mapping'!$A$3:$C$10000,1),A553)),VLOOKUP(A553,'CA Mapping'!$A$3:$C$10000,3),"")</f>
        <v>Bill Davenport</v>
      </c>
      <c r="S553" s="1" t="str">
        <f>IF(ISNUMBER(FIND(VLOOKUP(A553,'Source Code Mapping'!$A$2:$B$10003,1),A553)),VLOOKUP(A553,'Source Code Mapping'!$A$2:$B$10003,2),"")</f>
        <v/>
      </c>
    </row>
    <row r="554" spans="1:19">
      <c r="A554" s="5" t="s">
        <v>5156</v>
      </c>
      <c r="B554" s="5" t="s">
        <v>29</v>
      </c>
      <c r="C554" s="5" t="s">
        <v>35</v>
      </c>
      <c r="D554" s="5" t="s">
        <v>1749</v>
      </c>
      <c r="E554" s="5" t="s">
        <v>1750</v>
      </c>
      <c r="F554" s="5" t="s">
        <v>261</v>
      </c>
      <c r="G554" s="5">
        <v>-1</v>
      </c>
      <c r="H554" s="5" t="s">
        <v>27</v>
      </c>
      <c r="I554" s="5"/>
      <c r="J554" s="5"/>
      <c r="K554" s="5">
        <v>1</v>
      </c>
      <c r="L554" s="4" t="str">
        <f>VLOOKUP(IF(ISBLANK(J554),C554,LEFT(J554,IFERROR(FIND("_",LEFT(J554,4)),1)-1)),{"","fact";"c","reset";"tc","reset";"ec","reset";"tec","fact";"c32","rate";"c64","rate";"cmpd","";"ec32","diff";"ec64","diff";"f","fact";"family","";"n","raw";"s",""},2,FALSE)</f>
        <v>rate</v>
      </c>
      <c r="M554" s="4" t="str">
        <f t="shared" si="32"/>
        <v/>
      </c>
      <c r="N554" s="5" t="str">
        <f t="shared" si="33"/>
        <v/>
      </c>
      <c r="O554" s="5" t="str">
        <f t="shared" si="34"/>
        <v/>
      </c>
      <c r="P554" s="5" t="str">
        <f t="shared" si="35"/>
        <v/>
      </c>
      <c r="Q554" s="20" t="str">
        <f>IF(ISNUMBER(FIND(VLOOKUP(A554,'CA Mapping'!$A$3:$C$10000,1),A554)),VLOOKUP(A554,'CA Mapping'!$A$3:$C$10000,2),"")</f>
        <v>File Foundation</v>
      </c>
      <c r="R554" s="20" t="str">
        <f>IF(ISNUMBER(FIND(VLOOKUP(A554,'CA Mapping'!$A$3:$C$10000,1),A554)),VLOOKUP(A554,'CA Mapping'!$A$3:$C$10000,3),"")</f>
        <v>Bill Davenport</v>
      </c>
      <c r="S554" s="1" t="str">
        <f>IF(ISNUMBER(FIND(VLOOKUP(A554,'Source Code Mapping'!$A$2:$B$10003,1),A554)),VLOOKUP(A554,'Source Code Mapping'!$A$2:$B$10003,2),"")</f>
        <v/>
      </c>
    </row>
    <row r="555" spans="1:19">
      <c r="A555" s="5" t="s">
        <v>5157</v>
      </c>
      <c r="B555" s="5" t="s">
        <v>29</v>
      </c>
      <c r="C555" s="5" t="s">
        <v>35</v>
      </c>
      <c r="D555" s="5" t="s">
        <v>1752</v>
      </c>
      <c r="E555" s="5" t="s">
        <v>1753</v>
      </c>
      <c r="F555" s="5" t="s">
        <v>261</v>
      </c>
      <c r="G555" s="5">
        <v>-1</v>
      </c>
      <c r="H555" s="5" t="s">
        <v>27</v>
      </c>
      <c r="I555" s="5"/>
      <c r="J555" s="5"/>
      <c r="K555" s="5">
        <v>1</v>
      </c>
      <c r="L555" s="4" t="str">
        <f>VLOOKUP(IF(ISBLANK(J555),C555,LEFT(J555,IFERROR(FIND("_",LEFT(J555,4)),1)-1)),{"","fact";"c","reset";"tc","reset";"ec","reset";"tec","fact";"c32","rate";"c64","rate";"cmpd","";"ec32","diff";"ec64","diff";"f","fact";"family","";"n","raw";"s",""},2,FALSE)</f>
        <v>rate</v>
      </c>
      <c r="M555" s="4" t="str">
        <f t="shared" si="32"/>
        <v/>
      </c>
      <c r="N555" s="5" t="str">
        <f t="shared" si="33"/>
        <v/>
      </c>
      <c r="O555" s="5" t="str">
        <f t="shared" si="34"/>
        <v/>
      </c>
      <c r="P555" s="5" t="str">
        <f t="shared" si="35"/>
        <v/>
      </c>
      <c r="Q555" s="20" t="str">
        <f>IF(ISNUMBER(FIND(VLOOKUP(A555,'CA Mapping'!$A$3:$C$10000,1),A555)),VLOOKUP(A555,'CA Mapping'!$A$3:$C$10000,2),"")</f>
        <v>File Foundation</v>
      </c>
      <c r="R555" s="20" t="str">
        <f>IF(ISNUMBER(FIND(VLOOKUP(A555,'CA Mapping'!$A$3:$C$10000,1),A555)),VLOOKUP(A555,'CA Mapping'!$A$3:$C$10000,3),"")</f>
        <v>Bill Davenport</v>
      </c>
      <c r="S555" s="1" t="str">
        <f>IF(ISNUMBER(FIND(VLOOKUP(A555,'Source Code Mapping'!$A$2:$B$10003,1),A555)),VLOOKUP(A555,'Source Code Mapping'!$A$2:$B$10003,2),"")</f>
        <v/>
      </c>
    </row>
    <row r="556" spans="1:19">
      <c r="A556" s="5" t="s">
        <v>5158</v>
      </c>
      <c r="B556" s="5" t="s">
        <v>29</v>
      </c>
      <c r="C556" s="5" t="s">
        <v>35</v>
      </c>
      <c r="D556" s="5" t="s">
        <v>1755</v>
      </c>
      <c r="E556" s="5" t="s">
        <v>1756</v>
      </c>
      <c r="F556" s="5" t="s">
        <v>261</v>
      </c>
      <c r="G556" s="5">
        <v>-1</v>
      </c>
      <c r="H556" s="5" t="s">
        <v>27</v>
      </c>
      <c r="I556" s="5"/>
      <c r="J556" s="5"/>
      <c r="K556" s="5">
        <v>1</v>
      </c>
      <c r="L556" s="4" t="str">
        <f>VLOOKUP(IF(ISBLANK(J556),C556,LEFT(J556,IFERROR(FIND("_",LEFT(J556,4)),1)-1)),{"","fact";"c","reset";"tc","reset";"ec","reset";"tec","fact";"c32","rate";"c64","rate";"cmpd","";"ec32","diff";"ec64","diff";"f","fact";"family","";"n","raw";"s",""},2,FALSE)</f>
        <v>rate</v>
      </c>
      <c r="M556" s="4" t="str">
        <f t="shared" si="32"/>
        <v/>
      </c>
      <c r="N556" s="5" t="str">
        <f t="shared" si="33"/>
        <v/>
      </c>
      <c r="O556" s="5" t="str">
        <f t="shared" si="34"/>
        <v/>
      </c>
      <c r="P556" s="5" t="str">
        <f t="shared" si="35"/>
        <v/>
      </c>
      <c r="Q556" s="20" t="str">
        <f>IF(ISNUMBER(FIND(VLOOKUP(A556,'CA Mapping'!$A$3:$C$10000,1),A556)),VLOOKUP(A556,'CA Mapping'!$A$3:$C$10000,2),"")</f>
        <v>File Foundation</v>
      </c>
      <c r="R556" s="20" t="str">
        <f>IF(ISNUMBER(FIND(VLOOKUP(A556,'CA Mapping'!$A$3:$C$10000,1),A556)),VLOOKUP(A556,'CA Mapping'!$A$3:$C$10000,3),"")</f>
        <v>Bill Davenport</v>
      </c>
      <c r="S556" s="1" t="str">
        <f>IF(ISNUMBER(FIND(VLOOKUP(A556,'Source Code Mapping'!$A$2:$B$10003,1),A556)),VLOOKUP(A556,'Source Code Mapping'!$A$2:$B$10003,2),"")</f>
        <v/>
      </c>
    </row>
    <row r="557" spans="1:19">
      <c r="A557" s="5" t="s">
        <v>5159</v>
      </c>
      <c r="B557" s="5" t="s">
        <v>29</v>
      </c>
      <c r="C557" s="5" t="s">
        <v>35</v>
      </c>
      <c r="D557" s="5" t="s">
        <v>1758</v>
      </c>
      <c r="E557" s="5" t="s">
        <v>1759</v>
      </c>
      <c r="F557" s="5" t="s">
        <v>261</v>
      </c>
      <c r="G557" s="5">
        <v>-1</v>
      </c>
      <c r="H557" s="5" t="s">
        <v>27</v>
      </c>
      <c r="I557" s="5"/>
      <c r="J557" s="5"/>
      <c r="K557" s="5">
        <v>1</v>
      </c>
      <c r="L557" s="4" t="str">
        <f>VLOOKUP(IF(ISBLANK(J557),C557,LEFT(J557,IFERROR(FIND("_",LEFT(J557,4)),1)-1)),{"","fact";"c","reset";"tc","reset";"ec","reset";"tec","fact";"c32","rate";"c64","rate";"cmpd","";"ec32","diff";"ec64","diff";"f","fact";"family","";"n","raw";"s",""},2,FALSE)</f>
        <v>rate</v>
      </c>
      <c r="M557" s="4" t="str">
        <f t="shared" si="32"/>
        <v/>
      </c>
      <c r="N557" s="5" t="str">
        <f t="shared" si="33"/>
        <v/>
      </c>
      <c r="O557" s="5" t="str">
        <f t="shared" si="34"/>
        <v/>
      </c>
      <c r="P557" s="5" t="str">
        <f t="shared" si="35"/>
        <v/>
      </c>
      <c r="Q557" s="20" t="str">
        <f>IF(ISNUMBER(FIND(VLOOKUP(A557,'CA Mapping'!$A$3:$C$10000,1),A557)),VLOOKUP(A557,'CA Mapping'!$A$3:$C$10000,2),"")</f>
        <v>File Foundation</v>
      </c>
      <c r="R557" s="20" t="str">
        <f>IF(ISNUMBER(FIND(VLOOKUP(A557,'CA Mapping'!$A$3:$C$10000,1),A557)),VLOOKUP(A557,'CA Mapping'!$A$3:$C$10000,3),"")</f>
        <v>Bill Davenport</v>
      </c>
      <c r="S557" s="1" t="str">
        <f>IF(ISNUMBER(FIND(VLOOKUP(A557,'Source Code Mapping'!$A$2:$B$10003,1),A557)),VLOOKUP(A557,'Source Code Mapping'!$A$2:$B$10003,2),"")</f>
        <v/>
      </c>
    </row>
    <row r="558" spans="1:19">
      <c r="A558" s="5" t="s">
        <v>5160</v>
      </c>
      <c r="B558" s="5" t="s">
        <v>29</v>
      </c>
      <c r="C558" s="5" t="s">
        <v>35</v>
      </c>
      <c r="D558" s="5" t="s">
        <v>1761</v>
      </c>
      <c r="E558" s="5" t="s">
        <v>1762</v>
      </c>
      <c r="F558" s="5" t="s">
        <v>261</v>
      </c>
      <c r="G558" s="5">
        <v>-1</v>
      </c>
      <c r="H558" s="5" t="s">
        <v>27</v>
      </c>
      <c r="I558" s="5"/>
      <c r="J558" s="5"/>
      <c r="K558" s="5">
        <v>1</v>
      </c>
      <c r="L558" s="4" t="str">
        <f>VLOOKUP(IF(ISBLANK(J558),C558,LEFT(J558,IFERROR(FIND("_",LEFT(J558,4)),1)-1)),{"","fact";"c","reset";"tc","reset";"ec","reset";"tec","fact";"c32","rate";"c64","rate";"cmpd","";"ec32","diff";"ec64","diff";"f","fact";"family","";"n","raw";"s",""},2,FALSE)</f>
        <v>rate</v>
      </c>
      <c r="M558" s="4" t="str">
        <f t="shared" si="32"/>
        <v/>
      </c>
      <c r="N558" s="5" t="str">
        <f t="shared" si="33"/>
        <v/>
      </c>
      <c r="O558" s="5" t="str">
        <f t="shared" si="34"/>
        <v/>
      </c>
      <c r="P558" s="5" t="str">
        <f t="shared" si="35"/>
        <v/>
      </c>
      <c r="Q558" s="20" t="str">
        <f>IF(ISNUMBER(FIND(VLOOKUP(A558,'CA Mapping'!$A$3:$C$10000,1),A558)),VLOOKUP(A558,'CA Mapping'!$A$3:$C$10000,2),"")</f>
        <v>File Foundation</v>
      </c>
      <c r="R558" s="20" t="str">
        <f>IF(ISNUMBER(FIND(VLOOKUP(A558,'CA Mapping'!$A$3:$C$10000,1),A558)),VLOOKUP(A558,'CA Mapping'!$A$3:$C$10000,3),"")</f>
        <v>Bill Davenport</v>
      </c>
      <c r="S558" s="1" t="str">
        <f>IF(ISNUMBER(FIND(VLOOKUP(A558,'Source Code Mapping'!$A$2:$B$10003,1),A558)),VLOOKUP(A558,'Source Code Mapping'!$A$2:$B$10003,2),"")</f>
        <v/>
      </c>
    </row>
    <row r="559" spans="1:19">
      <c r="A559" s="5" t="s">
        <v>5161</v>
      </c>
      <c r="B559" s="5" t="s">
        <v>29</v>
      </c>
      <c r="C559" s="5" t="s">
        <v>35</v>
      </c>
      <c r="D559" s="5" t="s">
        <v>1764</v>
      </c>
      <c r="E559" s="5" t="s">
        <v>1765</v>
      </c>
      <c r="F559" s="5" t="s">
        <v>261</v>
      </c>
      <c r="G559" s="5">
        <v>-1</v>
      </c>
      <c r="H559" s="5" t="s">
        <v>27</v>
      </c>
      <c r="I559" s="5"/>
      <c r="J559" s="5"/>
      <c r="K559" s="5">
        <v>1</v>
      </c>
      <c r="L559" s="4" t="str">
        <f>VLOOKUP(IF(ISBLANK(J559),C559,LEFT(J559,IFERROR(FIND("_",LEFT(J559,4)),1)-1)),{"","fact";"c","reset";"tc","reset";"ec","reset";"tec","fact";"c32","rate";"c64","rate";"cmpd","";"ec32","diff";"ec64","diff";"f","fact";"family","";"n","raw";"s",""},2,FALSE)</f>
        <v>rate</v>
      </c>
      <c r="M559" s="4" t="str">
        <f t="shared" si="32"/>
        <v/>
      </c>
      <c r="N559" s="5" t="str">
        <f t="shared" si="33"/>
        <v/>
      </c>
      <c r="O559" s="5" t="str">
        <f t="shared" si="34"/>
        <v/>
      </c>
      <c r="P559" s="5" t="str">
        <f t="shared" si="35"/>
        <v/>
      </c>
      <c r="Q559" s="20" t="str">
        <f>IF(ISNUMBER(FIND(VLOOKUP(A559,'CA Mapping'!$A$3:$C$10000,1),A559)),VLOOKUP(A559,'CA Mapping'!$A$3:$C$10000,2),"")</f>
        <v>File Foundation</v>
      </c>
      <c r="R559" s="20" t="str">
        <f>IF(ISNUMBER(FIND(VLOOKUP(A559,'CA Mapping'!$A$3:$C$10000,1),A559)),VLOOKUP(A559,'CA Mapping'!$A$3:$C$10000,3),"")</f>
        <v>Bill Davenport</v>
      </c>
      <c r="S559" s="1" t="str">
        <f>IF(ISNUMBER(FIND(VLOOKUP(A559,'Source Code Mapping'!$A$2:$B$10003,1),A559)),VLOOKUP(A559,'Source Code Mapping'!$A$2:$B$10003,2),"")</f>
        <v/>
      </c>
    </row>
    <row r="560" spans="1:19">
      <c r="A560" s="5" t="s">
        <v>5162</v>
      </c>
      <c r="B560" s="5" t="s">
        <v>29</v>
      </c>
      <c r="C560" s="5" t="s">
        <v>145</v>
      </c>
      <c r="D560" s="5" t="s">
        <v>1767</v>
      </c>
      <c r="E560" s="5" t="s">
        <v>1768</v>
      </c>
      <c r="F560" s="5" t="s">
        <v>1122</v>
      </c>
      <c r="G560" s="5">
        <v>-1</v>
      </c>
      <c r="H560" s="5" t="s">
        <v>27</v>
      </c>
      <c r="I560" s="5"/>
      <c r="J560" s="5"/>
      <c r="K560" s="5">
        <v>1</v>
      </c>
      <c r="L560" s="4" t="str">
        <f>VLOOKUP(IF(ISBLANK(J560),C560,LEFT(J560,IFERROR(FIND("_",LEFT(J560,4)),1)-1)),{"","fact";"c","reset";"tc","reset";"ec","reset";"tec","fact";"c32","rate";"c64","rate";"cmpd","";"ec32","diff";"ec64","diff";"f","fact";"family","";"n","raw";"s",""},2,FALSE)</f>
        <v>fact</v>
      </c>
      <c r="M560" s="4" t="str">
        <f t="shared" si="32"/>
        <v/>
      </c>
      <c r="N560" s="5" t="str">
        <f t="shared" si="33"/>
        <v/>
      </c>
      <c r="O560" s="5" t="str">
        <f t="shared" si="34"/>
        <v/>
      </c>
      <c r="P560" s="5" t="str">
        <f t="shared" si="35"/>
        <v/>
      </c>
      <c r="Q560" s="20" t="str">
        <f>IF(ISNUMBER(FIND(VLOOKUP(A560,'CA Mapping'!$A$3:$C$10000,1),A560)),VLOOKUP(A560,'CA Mapping'!$A$3:$C$10000,2),"")</f>
        <v>File Foundation</v>
      </c>
      <c r="R560" s="20" t="str">
        <f>IF(ISNUMBER(FIND(VLOOKUP(A560,'CA Mapping'!$A$3:$C$10000,1),A560)),VLOOKUP(A560,'CA Mapping'!$A$3:$C$10000,3),"")</f>
        <v>Bill Davenport</v>
      </c>
      <c r="S560" s="1" t="str">
        <f>IF(ISNUMBER(FIND(VLOOKUP(A560,'Source Code Mapping'!$A$2:$B$10003,1),A560)),VLOOKUP(A560,'Source Code Mapping'!$A$2:$B$10003,2),"")</f>
        <v/>
      </c>
    </row>
    <row r="561" spans="1:19" ht="45">
      <c r="A561" s="5" t="s">
        <v>5163</v>
      </c>
      <c r="B561" s="5" t="s">
        <v>29</v>
      </c>
      <c r="C561" s="5" t="s">
        <v>455</v>
      </c>
      <c r="D561" s="5" t="s">
        <v>1770</v>
      </c>
      <c r="E561" s="5" t="s">
        <v>1771</v>
      </c>
      <c r="F561" s="5" t="s">
        <v>524</v>
      </c>
      <c r="G561" s="5">
        <v>-1</v>
      </c>
      <c r="H561" s="5" t="s">
        <v>27</v>
      </c>
      <c r="I561" s="5"/>
      <c r="J561" s="5" t="s">
        <v>5164</v>
      </c>
      <c r="K561" s="5">
        <v>1</v>
      </c>
      <c r="L561" s="4" t="str">
        <f>VLOOKUP(IF(ISBLANK(J561),C561,LEFT(J561,IFERROR(FIND("_",LEFT(J561,4)),1)-1)),{"","fact";"c","reset";"tc","reset";"ec","reset";"tec","fact";"c32","rate";"c64","rate";"cmpd","";"ec32","diff";"ec64","diff";"f","fact";"family","";"n","raw";"s",""},2,FALSE)</f>
        <v>fact</v>
      </c>
      <c r="M561" s="4" t="str">
        <f t="shared" si="32"/>
        <v>100 * fs.block.ufs64.gibc.totalHits / fs.block.ufs64.gibc.lookup</v>
      </c>
      <c r="N561" s="5" t="str">
        <f t="shared" si="33"/>
        <v>pct</v>
      </c>
      <c r="O561" s="5" t="str">
        <f t="shared" si="34"/>
        <v>fs.block.ufs64.gibc.totalHits</v>
      </c>
      <c r="P561" s="5" t="str">
        <f t="shared" si="35"/>
        <v>fs.block.ufs64.gibc.lookup</v>
      </c>
      <c r="Q561" s="20" t="str">
        <f>IF(ISNUMBER(FIND(VLOOKUP(A561,'CA Mapping'!$A$3:$C$10000,1),A561)),VLOOKUP(A561,'CA Mapping'!$A$3:$C$10000,2),"")</f>
        <v>File Foundation</v>
      </c>
      <c r="R561" s="20" t="str">
        <f>IF(ISNUMBER(FIND(VLOOKUP(A561,'CA Mapping'!$A$3:$C$10000,1),A561)),VLOOKUP(A561,'CA Mapping'!$A$3:$C$10000,3),"")</f>
        <v>Bill Davenport</v>
      </c>
      <c r="S561" s="1" t="str">
        <f>IF(ISNUMBER(FIND(VLOOKUP(A561,'Source Code Mapping'!$A$2:$B$10003,1),A561)),VLOOKUP(A561,'Source Code Mapping'!$A$2:$B$10003,2),"")</f>
        <v/>
      </c>
    </row>
    <row r="562" spans="1:19">
      <c r="A562" s="5" t="s">
        <v>5165</v>
      </c>
      <c r="B562" s="5" t="s">
        <v>29</v>
      </c>
      <c r="C562" s="5" t="s">
        <v>35</v>
      </c>
      <c r="D562" s="5" t="s">
        <v>1774</v>
      </c>
      <c r="E562" s="5" t="s">
        <v>1775</v>
      </c>
      <c r="F562" s="5" t="s">
        <v>261</v>
      </c>
      <c r="G562" s="5">
        <v>-1</v>
      </c>
      <c r="H562" s="5" t="s">
        <v>27</v>
      </c>
      <c r="I562" s="5"/>
      <c r="J562" s="5"/>
      <c r="K562" s="5">
        <v>1</v>
      </c>
      <c r="L562" s="4" t="str">
        <f>VLOOKUP(IF(ISBLANK(J562),C562,LEFT(J562,IFERROR(FIND("_",LEFT(J562,4)),1)-1)),{"","fact";"c","reset";"tc","reset";"ec","reset";"tec","fact";"c32","rate";"c64","rate";"cmpd","";"ec32","diff";"ec64","diff";"f","fact";"family","";"n","raw";"s",""},2,FALSE)</f>
        <v>rate</v>
      </c>
      <c r="M562" s="4" t="str">
        <f t="shared" si="32"/>
        <v/>
      </c>
      <c r="N562" s="5" t="str">
        <f t="shared" si="33"/>
        <v/>
      </c>
      <c r="O562" s="5" t="str">
        <f t="shared" si="34"/>
        <v/>
      </c>
      <c r="P562" s="5" t="str">
        <f t="shared" si="35"/>
        <v/>
      </c>
      <c r="Q562" s="20" t="str">
        <f>IF(ISNUMBER(FIND(VLOOKUP(A562,'CA Mapping'!$A$3:$C$10000,1),A562)),VLOOKUP(A562,'CA Mapping'!$A$3:$C$10000,2),"")</f>
        <v>File Foundation</v>
      </c>
      <c r="R562" s="20" t="str">
        <f>IF(ISNUMBER(FIND(VLOOKUP(A562,'CA Mapping'!$A$3:$C$10000,1),A562)),VLOOKUP(A562,'CA Mapping'!$A$3:$C$10000,3),"")</f>
        <v>Bill Davenport</v>
      </c>
      <c r="S562" s="1" t="str">
        <f>IF(ISNUMBER(FIND(VLOOKUP(A562,'Source Code Mapping'!$A$2:$B$10003,1),A562)),VLOOKUP(A562,'Source Code Mapping'!$A$2:$B$10003,2),"")</f>
        <v/>
      </c>
    </row>
    <row r="563" spans="1:19">
      <c r="A563" s="5" t="s">
        <v>5166</v>
      </c>
      <c r="B563" s="5" t="s">
        <v>29</v>
      </c>
      <c r="C563" s="5" t="s">
        <v>35</v>
      </c>
      <c r="D563" s="5" t="s">
        <v>1777</v>
      </c>
      <c r="E563" s="5" t="s">
        <v>1778</v>
      </c>
      <c r="F563" s="5"/>
      <c r="G563" s="5">
        <v>-1</v>
      </c>
      <c r="H563" s="5" t="s">
        <v>27</v>
      </c>
      <c r="I563" s="5"/>
      <c r="J563" s="5"/>
      <c r="K563" s="5">
        <v>1</v>
      </c>
      <c r="L563" s="4" t="str">
        <f>VLOOKUP(IF(ISBLANK(J563),C563,LEFT(J563,IFERROR(FIND("_",LEFT(J563,4)),1)-1)),{"","fact";"c","reset";"tc","reset";"ec","reset";"tec","fact";"c32","rate";"c64","rate";"cmpd","";"ec32","diff";"ec64","diff";"f","fact";"family","";"n","raw";"s",""},2,FALSE)</f>
        <v>rate</v>
      </c>
      <c r="M563" s="4" t="str">
        <f t="shared" si="32"/>
        <v/>
      </c>
      <c r="N563" s="5" t="str">
        <f t="shared" si="33"/>
        <v/>
      </c>
      <c r="O563" s="5" t="str">
        <f t="shared" si="34"/>
        <v/>
      </c>
      <c r="P563" s="5" t="str">
        <f t="shared" si="35"/>
        <v/>
      </c>
      <c r="Q563" s="20" t="str">
        <f>IF(ISNUMBER(FIND(VLOOKUP(A563,'CA Mapping'!$A$3:$C$10000,1),A563)),VLOOKUP(A563,'CA Mapping'!$A$3:$C$10000,2),"")</f>
        <v>File Foundation</v>
      </c>
      <c r="R563" s="20" t="str">
        <f>IF(ISNUMBER(FIND(VLOOKUP(A563,'CA Mapping'!$A$3:$C$10000,1),A563)),VLOOKUP(A563,'CA Mapping'!$A$3:$C$10000,3),"")</f>
        <v>Bill Davenport</v>
      </c>
      <c r="S563" s="1" t="str">
        <f>IF(ISNUMBER(FIND(VLOOKUP(A563,'Source Code Mapping'!$A$2:$B$10003,1),A563)),VLOOKUP(A563,'Source Code Mapping'!$A$2:$B$10003,2),"")</f>
        <v/>
      </c>
    </row>
    <row r="564" spans="1:19">
      <c r="A564" s="5" t="s">
        <v>5167</v>
      </c>
      <c r="B564" s="5" t="s">
        <v>29</v>
      </c>
      <c r="C564" s="5" t="s">
        <v>35</v>
      </c>
      <c r="D564" s="5" t="s">
        <v>1780</v>
      </c>
      <c r="E564" s="5" t="s">
        <v>1781</v>
      </c>
      <c r="F564" s="5"/>
      <c r="G564" s="5">
        <v>-1</v>
      </c>
      <c r="H564" s="5" t="s">
        <v>27</v>
      </c>
      <c r="I564" s="5"/>
      <c r="J564" s="5"/>
      <c r="K564" s="5">
        <v>1</v>
      </c>
      <c r="L564" s="4" t="str">
        <f>VLOOKUP(IF(ISBLANK(J564),C564,LEFT(J564,IFERROR(FIND("_",LEFT(J564,4)),1)-1)),{"","fact";"c","reset";"tc","reset";"ec","reset";"tec","fact";"c32","rate";"c64","rate";"cmpd","";"ec32","diff";"ec64","diff";"f","fact";"family","";"n","raw";"s",""},2,FALSE)</f>
        <v>rate</v>
      </c>
      <c r="M564" s="4" t="str">
        <f t="shared" si="32"/>
        <v/>
      </c>
      <c r="N564" s="5" t="str">
        <f t="shared" si="33"/>
        <v/>
      </c>
      <c r="O564" s="5" t="str">
        <f t="shared" si="34"/>
        <v/>
      </c>
      <c r="P564" s="5" t="str">
        <f t="shared" si="35"/>
        <v/>
      </c>
      <c r="Q564" s="20" t="str">
        <f>IF(ISNUMBER(FIND(VLOOKUP(A564,'CA Mapping'!$A$3:$C$10000,1),A564)),VLOOKUP(A564,'CA Mapping'!$A$3:$C$10000,2),"")</f>
        <v>File Foundation</v>
      </c>
      <c r="R564" s="20" t="str">
        <f>IF(ISNUMBER(FIND(VLOOKUP(A564,'CA Mapping'!$A$3:$C$10000,1),A564)),VLOOKUP(A564,'CA Mapping'!$A$3:$C$10000,3),"")</f>
        <v>Bill Davenport</v>
      </c>
      <c r="S564" s="1" t="str">
        <f>IF(ISNUMBER(FIND(VLOOKUP(A564,'Source Code Mapping'!$A$2:$B$10003,1),A564)),VLOOKUP(A564,'Source Code Mapping'!$A$2:$B$10003,2),"")</f>
        <v/>
      </c>
    </row>
    <row r="565" spans="1:19">
      <c r="A565" s="5" t="s">
        <v>5168</v>
      </c>
      <c r="B565" s="5" t="s">
        <v>29</v>
      </c>
      <c r="C565" s="5" t="s">
        <v>35</v>
      </c>
      <c r="D565" s="5" t="s">
        <v>1783</v>
      </c>
      <c r="E565" s="5" t="s">
        <v>1784</v>
      </c>
      <c r="F565" s="5"/>
      <c r="G565" s="5">
        <v>-1</v>
      </c>
      <c r="H565" s="5" t="s">
        <v>27</v>
      </c>
      <c r="I565" s="5"/>
      <c r="J565" s="5"/>
      <c r="K565" s="5">
        <v>1</v>
      </c>
      <c r="L565" s="4" t="str">
        <f>VLOOKUP(IF(ISBLANK(J565),C565,LEFT(J565,IFERROR(FIND("_",LEFT(J565,4)),1)-1)),{"","fact";"c","reset";"tc","reset";"ec","reset";"tec","fact";"c32","rate";"c64","rate";"cmpd","";"ec32","diff";"ec64","diff";"f","fact";"family","";"n","raw";"s",""},2,FALSE)</f>
        <v>rate</v>
      </c>
      <c r="M565" s="4" t="str">
        <f t="shared" si="32"/>
        <v/>
      </c>
      <c r="N565" s="5" t="str">
        <f t="shared" si="33"/>
        <v/>
      </c>
      <c r="O565" s="5" t="str">
        <f t="shared" si="34"/>
        <v/>
      </c>
      <c r="P565" s="5" t="str">
        <f t="shared" si="35"/>
        <v/>
      </c>
      <c r="Q565" s="20" t="str">
        <f>IF(ISNUMBER(FIND(VLOOKUP(A565,'CA Mapping'!$A$3:$C$10000,1),A565)),VLOOKUP(A565,'CA Mapping'!$A$3:$C$10000,2),"")</f>
        <v>File Foundation</v>
      </c>
      <c r="R565" s="20" t="str">
        <f>IF(ISNUMBER(FIND(VLOOKUP(A565,'CA Mapping'!$A$3:$C$10000,1),A565)),VLOOKUP(A565,'CA Mapping'!$A$3:$C$10000,3),"")</f>
        <v>Bill Davenport</v>
      </c>
      <c r="S565" s="1" t="str">
        <f>IF(ISNUMBER(FIND(VLOOKUP(A565,'Source Code Mapping'!$A$2:$B$10003,1),A565)),VLOOKUP(A565,'Source Code Mapping'!$A$2:$B$10003,2),"")</f>
        <v/>
      </c>
    </row>
    <row r="566" spans="1:19" ht="60">
      <c r="A566" s="5" t="s">
        <v>5169</v>
      </c>
      <c r="B566" s="5" t="s">
        <v>29</v>
      </c>
      <c r="C566" s="5" t="s">
        <v>455</v>
      </c>
      <c r="D566" s="5" t="s">
        <v>1786</v>
      </c>
      <c r="E566" s="5" t="s">
        <v>1787</v>
      </c>
      <c r="F566" s="5" t="s">
        <v>524</v>
      </c>
      <c r="G566" s="5">
        <v>-1</v>
      </c>
      <c r="H566" s="5" t="s">
        <v>27</v>
      </c>
      <c r="I566" s="5"/>
      <c r="J566" s="5" t="s">
        <v>5170</v>
      </c>
      <c r="K566" s="5">
        <v>1</v>
      </c>
      <c r="L566" s="4" t="str">
        <f>VLOOKUP(IF(ISBLANK(J566),C566,LEFT(J566,IFERROR(FIND("_",LEFT(J566,4)),1)-1)),{"","fact";"c","reset";"tc","reset";"ec","reset";"tec","fact";"c32","rate";"c64","rate";"cmpd","";"ec32","diff";"ec64","diff";"f","fact";"family","";"n","raw";"s",""},2,FALSE)</f>
        <v>fact</v>
      </c>
      <c r="M566" s="4" t="str">
        <f t="shared" si="32"/>
        <v>100 * fs.block.ufs64.gibc.lookupDescriptorHit / fs.block.ufs64.gibc.lookup</v>
      </c>
      <c r="N566" s="5" t="str">
        <f t="shared" si="33"/>
        <v>pct</v>
      </c>
      <c r="O566" s="5" t="str">
        <f t="shared" si="34"/>
        <v>fs.block.ufs64.gibc.lookupDescriptorHit</v>
      </c>
      <c r="P566" s="5" t="str">
        <f t="shared" si="35"/>
        <v>fs.block.ufs64.gibc.lookup</v>
      </c>
      <c r="Q566" s="20" t="str">
        <f>IF(ISNUMBER(FIND(VLOOKUP(A566,'CA Mapping'!$A$3:$C$10000,1),A566)),VLOOKUP(A566,'CA Mapping'!$A$3:$C$10000,2),"")</f>
        <v>File Foundation</v>
      </c>
      <c r="R566" s="20" t="str">
        <f>IF(ISNUMBER(FIND(VLOOKUP(A566,'CA Mapping'!$A$3:$C$10000,1),A566)),VLOOKUP(A566,'CA Mapping'!$A$3:$C$10000,3),"")</f>
        <v>Bill Davenport</v>
      </c>
      <c r="S566" s="1" t="str">
        <f>IF(ISNUMBER(FIND(VLOOKUP(A566,'Source Code Mapping'!$A$2:$B$10003,1),A566)),VLOOKUP(A566,'Source Code Mapping'!$A$2:$B$10003,2),"")</f>
        <v/>
      </c>
    </row>
    <row r="567" spans="1:19">
      <c r="A567" s="5" t="s">
        <v>5171</v>
      </c>
      <c r="B567" s="5" t="s">
        <v>29</v>
      </c>
      <c r="C567" s="5" t="s">
        <v>35</v>
      </c>
      <c r="D567" s="5" t="s">
        <v>1790</v>
      </c>
      <c r="E567" s="5" t="s">
        <v>1791</v>
      </c>
      <c r="F567" s="5" t="s">
        <v>1254</v>
      </c>
      <c r="G567" s="5">
        <v>-1</v>
      </c>
      <c r="H567" s="5" t="s">
        <v>27</v>
      </c>
      <c r="I567" s="5"/>
      <c r="J567" s="5"/>
      <c r="K567" s="5">
        <v>1</v>
      </c>
      <c r="L567" s="4" t="str">
        <f>VLOOKUP(IF(ISBLANK(J567),C567,LEFT(J567,IFERROR(FIND("_",LEFT(J567,4)),1)-1)),{"","fact";"c","reset";"tc","reset";"ec","reset";"tec","fact";"c32","rate";"c64","rate";"cmpd","";"ec32","diff";"ec64","diff";"f","fact";"family","";"n","raw";"s",""},2,FALSE)</f>
        <v>rate</v>
      </c>
      <c r="M567" s="4" t="str">
        <f t="shared" si="32"/>
        <v/>
      </c>
      <c r="N567" s="5" t="str">
        <f t="shared" si="33"/>
        <v/>
      </c>
      <c r="O567" s="5" t="str">
        <f t="shared" si="34"/>
        <v/>
      </c>
      <c r="P567" s="5" t="str">
        <f t="shared" si="35"/>
        <v/>
      </c>
      <c r="Q567" s="20" t="str">
        <f>IF(ISNUMBER(FIND(VLOOKUP(A567,'CA Mapping'!$A$3:$C$10000,1),A567)),VLOOKUP(A567,'CA Mapping'!$A$3:$C$10000,2),"")</f>
        <v>File Foundation</v>
      </c>
      <c r="R567" s="20" t="str">
        <f>IF(ISNUMBER(FIND(VLOOKUP(A567,'CA Mapping'!$A$3:$C$10000,1),A567)),VLOOKUP(A567,'CA Mapping'!$A$3:$C$10000,3),"")</f>
        <v>Bill Davenport</v>
      </c>
      <c r="S567" s="1" t="str">
        <f>IF(ISNUMBER(FIND(VLOOKUP(A567,'Source Code Mapping'!$A$2:$B$10003,1),A567)),VLOOKUP(A567,'Source Code Mapping'!$A$2:$B$10003,2),"")</f>
        <v/>
      </c>
    </row>
    <row r="568" spans="1:19">
      <c r="A568" s="5" t="s">
        <v>5172</v>
      </c>
      <c r="B568" s="5" t="s">
        <v>29</v>
      </c>
      <c r="C568" s="5" t="s">
        <v>35</v>
      </c>
      <c r="D568" s="5" t="s">
        <v>1793</v>
      </c>
      <c r="E568" s="5" t="s">
        <v>1794</v>
      </c>
      <c r="F568" s="5" t="s">
        <v>261</v>
      </c>
      <c r="G568" s="5">
        <v>-1</v>
      </c>
      <c r="H568" s="5" t="s">
        <v>27</v>
      </c>
      <c r="I568" s="5"/>
      <c r="J568" s="5"/>
      <c r="K568" s="5">
        <v>1</v>
      </c>
      <c r="L568" s="4" t="str">
        <f>VLOOKUP(IF(ISBLANK(J568),C568,LEFT(J568,IFERROR(FIND("_",LEFT(J568,4)),1)-1)),{"","fact";"c","reset";"tc","reset";"ec","reset";"tec","fact";"c32","rate";"c64","rate";"cmpd","";"ec32","diff";"ec64","diff";"f","fact";"family","";"n","raw";"s",""},2,FALSE)</f>
        <v>rate</v>
      </c>
      <c r="M568" s="4" t="str">
        <f t="shared" si="32"/>
        <v/>
      </c>
      <c r="N568" s="5" t="str">
        <f t="shared" si="33"/>
        <v/>
      </c>
      <c r="O568" s="5" t="str">
        <f t="shared" si="34"/>
        <v/>
      </c>
      <c r="P568" s="5" t="str">
        <f t="shared" si="35"/>
        <v/>
      </c>
      <c r="Q568" s="20" t="str">
        <f>IF(ISNUMBER(FIND(VLOOKUP(A568,'CA Mapping'!$A$3:$C$10000,1),A568)),VLOOKUP(A568,'CA Mapping'!$A$3:$C$10000,2),"")</f>
        <v>File Foundation</v>
      </c>
      <c r="R568" s="20" t="str">
        <f>IF(ISNUMBER(FIND(VLOOKUP(A568,'CA Mapping'!$A$3:$C$10000,1),A568)),VLOOKUP(A568,'CA Mapping'!$A$3:$C$10000,3),"")</f>
        <v>Bill Davenport</v>
      </c>
      <c r="S568" s="1" t="str">
        <f>IF(ISNUMBER(FIND(VLOOKUP(A568,'Source Code Mapping'!$A$2:$B$10003,1),A568)),VLOOKUP(A568,'Source Code Mapping'!$A$2:$B$10003,2),"")</f>
        <v/>
      </c>
    </row>
    <row r="569" spans="1:19">
      <c r="A569" s="5" t="s">
        <v>5173</v>
      </c>
      <c r="B569" s="5" t="s">
        <v>29</v>
      </c>
      <c r="C569" s="5" t="s">
        <v>35</v>
      </c>
      <c r="D569" s="5" t="s">
        <v>1796</v>
      </c>
      <c r="E569" s="5" t="s">
        <v>1797</v>
      </c>
      <c r="F569" s="5" t="s">
        <v>261</v>
      </c>
      <c r="G569" s="5">
        <v>-1</v>
      </c>
      <c r="H569" s="5" t="s">
        <v>27</v>
      </c>
      <c r="I569" s="5"/>
      <c r="J569" s="5"/>
      <c r="K569" s="5">
        <v>1</v>
      </c>
      <c r="L569" s="4" t="str">
        <f>VLOOKUP(IF(ISBLANK(J569),C569,LEFT(J569,IFERROR(FIND("_",LEFT(J569,4)),1)-1)),{"","fact";"c","reset";"tc","reset";"ec","reset";"tec","fact";"c32","rate";"c64","rate";"cmpd","";"ec32","diff";"ec64","diff";"f","fact";"family","";"n","raw";"s",""},2,FALSE)</f>
        <v>rate</v>
      </c>
      <c r="M569" s="4" t="str">
        <f t="shared" si="32"/>
        <v/>
      </c>
      <c r="N569" s="5" t="str">
        <f t="shared" si="33"/>
        <v/>
      </c>
      <c r="O569" s="5" t="str">
        <f t="shared" si="34"/>
        <v/>
      </c>
      <c r="P569" s="5" t="str">
        <f t="shared" si="35"/>
        <v/>
      </c>
      <c r="Q569" s="20" t="str">
        <f>IF(ISNUMBER(FIND(VLOOKUP(A569,'CA Mapping'!$A$3:$C$10000,1),A569)),VLOOKUP(A569,'CA Mapping'!$A$3:$C$10000,2),"")</f>
        <v>File Foundation</v>
      </c>
      <c r="R569" s="20" t="str">
        <f>IF(ISNUMBER(FIND(VLOOKUP(A569,'CA Mapping'!$A$3:$C$10000,1),A569)),VLOOKUP(A569,'CA Mapping'!$A$3:$C$10000,3),"")</f>
        <v>Bill Davenport</v>
      </c>
      <c r="S569" s="1" t="str">
        <f>IF(ISNUMBER(FIND(VLOOKUP(A569,'Source Code Mapping'!$A$2:$B$10003,1),A569)),VLOOKUP(A569,'Source Code Mapping'!$A$2:$B$10003,2),"")</f>
        <v/>
      </c>
    </row>
    <row r="570" spans="1:19">
      <c r="A570" s="5" t="s">
        <v>5174</v>
      </c>
      <c r="B570" s="5" t="s">
        <v>29</v>
      </c>
      <c r="C570" s="5" t="s">
        <v>35</v>
      </c>
      <c r="D570" s="5" t="s">
        <v>1799</v>
      </c>
      <c r="E570" s="5" t="s">
        <v>1800</v>
      </c>
      <c r="F570" s="5" t="s">
        <v>261</v>
      </c>
      <c r="G570" s="5">
        <v>-1</v>
      </c>
      <c r="H570" s="5" t="s">
        <v>27</v>
      </c>
      <c r="I570" s="5"/>
      <c r="J570" s="5"/>
      <c r="K570" s="5">
        <v>1</v>
      </c>
      <c r="L570" s="4" t="str">
        <f>VLOOKUP(IF(ISBLANK(J570),C570,LEFT(J570,IFERROR(FIND("_",LEFT(J570,4)),1)-1)),{"","fact";"c","reset";"tc","reset";"ec","reset";"tec","fact";"c32","rate";"c64","rate";"cmpd","";"ec32","diff";"ec64","diff";"f","fact";"family","";"n","raw";"s",""},2,FALSE)</f>
        <v>rate</v>
      </c>
      <c r="M570" s="4" t="str">
        <f t="shared" si="32"/>
        <v/>
      </c>
      <c r="N570" s="5" t="str">
        <f t="shared" si="33"/>
        <v/>
      </c>
      <c r="O570" s="5" t="str">
        <f t="shared" si="34"/>
        <v/>
      </c>
      <c r="P570" s="5" t="str">
        <f t="shared" si="35"/>
        <v/>
      </c>
      <c r="Q570" s="20" t="str">
        <f>IF(ISNUMBER(FIND(VLOOKUP(A570,'CA Mapping'!$A$3:$C$10000,1),A570)),VLOOKUP(A570,'CA Mapping'!$A$3:$C$10000,2),"")</f>
        <v>File Foundation</v>
      </c>
      <c r="R570" s="20" t="str">
        <f>IF(ISNUMBER(FIND(VLOOKUP(A570,'CA Mapping'!$A$3:$C$10000,1),A570)),VLOOKUP(A570,'CA Mapping'!$A$3:$C$10000,3),"")</f>
        <v>Bill Davenport</v>
      </c>
      <c r="S570" s="1" t="str">
        <f>IF(ISNUMBER(FIND(VLOOKUP(A570,'Source Code Mapping'!$A$2:$B$10003,1),A570)),VLOOKUP(A570,'Source Code Mapping'!$A$2:$B$10003,2),"")</f>
        <v/>
      </c>
    </row>
    <row r="571" spans="1:19">
      <c r="A571" s="5" t="s">
        <v>5175</v>
      </c>
      <c r="B571" s="5" t="s">
        <v>29</v>
      </c>
      <c r="C571" s="5" t="s">
        <v>35</v>
      </c>
      <c r="D571" s="5" t="s">
        <v>1802</v>
      </c>
      <c r="E571" s="5" t="s">
        <v>1803</v>
      </c>
      <c r="F571" s="5" t="s">
        <v>261</v>
      </c>
      <c r="G571" s="5">
        <v>-1</v>
      </c>
      <c r="H571" s="5" t="s">
        <v>27</v>
      </c>
      <c r="I571" s="5"/>
      <c r="J571" s="5"/>
      <c r="K571" s="5">
        <v>1</v>
      </c>
      <c r="L571" s="4" t="str">
        <f>VLOOKUP(IF(ISBLANK(J571),C571,LEFT(J571,IFERROR(FIND("_",LEFT(J571,4)),1)-1)),{"","fact";"c","reset";"tc","reset";"ec","reset";"tec","fact";"c32","rate";"c64","rate";"cmpd","";"ec32","diff";"ec64","diff";"f","fact";"family","";"n","raw";"s",""},2,FALSE)</f>
        <v>rate</v>
      </c>
      <c r="M571" s="4" t="str">
        <f t="shared" si="32"/>
        <v/>
      </c>
      <c r="N571" s="5" t="str">
        <f t="shared" si="33"/>
        <v/>
      </c>
      <c r="O571" s="5" t="str">
        <f t="shared" si="34"/>
        <v/>
      </c>
      <c r="P571" s="5" t="str">
        <f t="shared" si="35"/>
        <v/>
      </c>
      <c r="Q571" s="20" t="str">
        <f>IF(ISNUMBER(FIND(VLOOKUP(A571,'CA Mapping'!$A$3:$C$10000,1),A571)),VLOOKUP(A571,'CA Mapping'!$A$3:$C$10000,2),"")</f>
        <v>File Foundation</v>
      </c>
      <c r="R571" s="20" t="str">
        <f>IF(ISNUMBER(FIND(VLOOKUP(A571,'CA Mapping'!$A$3:$C$10000,1),A571)),VLOOKUP(A571,'CA Mapping'!$A$3:$C$10000,3),"")</f>
        <v>Bill Davenport</v>
      </c>
      <c r="S571" s="1" t="str">
        <f>IF(ISNUMBER(FIND(VLOOKUP(A571,'Source Code Mapping'!$A$2:$B$10003,1),A571)),VLOOKUP(A571,'Source Code Mapping'!$A$2:$B$10003,2),"")</f>
        <v/>
      </c>
    </row>
    <row r="572" spans="1:19">
      <c r="A572" s="5" t="s">
        <v>5176</v>
      </c>
      <c r="B572" s="5" t="s">
        <v>29</v>
      </c>
      <c r="C572" s="5" t="s">
        <v>35</v>
      </c>
      <c r="D572" s="5" t="s">
        <v>1805</v>
      </c>
      <c r="E572" s="5" t="s">
        <v>1806</v>
      </c>
      <c r="F572" s="5" t="s">
        <v>261</v>
      </c>
      <c r="G572" s="5">
        <v>-1</v>
      </c>
      <c r="H572" s="5" t="s">
        <v>27</v>
      </c>
      <c r="I572" s="5"/>
      <c r="J572" s="5"/>
      <c r="K572" s="5">
        <v>1</v>
      </c>
      <c r="L572" s="4" t="str">
        <f>VLOOKUP(IF(ISBLANK(J572),C572,LEFT(J572,IFERROR(FIND("_",LEFT(J572,4)),1)-1)),{"","fact";"c","reset";"tc","reset";"ec","reset";"tec","fact";"c32","rate";"c64","rate";"cmpd","";"ec32","diff";"ec64","diff";"f","fact";"family","";"n","raw";"s",""},2,FALSE)</f>
        <v>rate</v>
      </c>
      <c r="M572" s="4" t="str">
        <f t="shared" si="32"/>
        <v/>
      </c>
      <c r="N572" s="5" t="str">
        <f t="shared" si="33"/>
        <v/>
      </c>
      <c r="O572" s="5" t="str">
        <f t="shared" si="34"/>
        <v/>
      </c>
      <c r="P572" s="5" t="str">
        <f t="shared" si="35"/>
        <v/>
      </c>
      <c r="Q572" s="20" t="str">
        <f>IF(ISNUMBER(FIND(VLOOKUP(A572,'CA Mapping'!$A$3:$C$10000,1),A572)),VLOOKUP(A572,'CA Mapping'!$A$3:$C$10000,2),"")</f>
        <v>File Foundation</v>
      </c>
      <c r="R572" s="20" t="str">
        <f>IF(ISNUMBER(FIND(VLOOKUP(A572,'CA Mapping'!$A$3:$C$10000,1),A572)),VLOOKUP(A572,'CA Mapping'!$A$3:$C$10000,3),"")</f>
        <v>Bill Davenport</v>
      </c>
      <c r="S572" s="1" t="str">
        <f>IF(ISNUMBER(FIND(VLOOKUP(A572,'Source Code Mapping'!$A$2:$B$10003,1),A572)),VLOOKUP(A572,'Source Code Mapping'!$A$2:$B$10003,2),"")</f>
        <v/>
      </c>
    </row>
    <row r="573" spans="1:19">
      <c r="A573" s="5" t="s">
        <v>5177</v>
      </c>
      <c r="B573" s="5" t="s">
        <v>29</v>
      </c>
      <c r="C573" s="5" t="s">
        <v>35</v>
      </c>
      <c r="D573" s="5" t="s">
        <v>1808</v>
      </c>
      <c r="E573" s="5" t="s">
        <v>1809</v>
      </c>
      <c r="F573" s="5" t="s">
        <v>261</v>
      </c>
      <c r="G573" s="5">
        <v>-1</v>
      </c>
      <c r="H573" s="5" t="s">
        <v>27</v>
      </c>
      <c r="I573" s="5"/>
      <c r="J573" s="5"/>
      <c r="K573" s="5">
        <v>1</v>
      </c>
      <c r="L573" s="4" t="str">
        <f>VLOOKUP(IF(ISBLANK(J573),C573,LEFT(J573,IFERROR(FIND("_",LEFT(J573,4)),1)-1)),{"","fact";"c","reset";"tc","reset";"ec","reset";"tec","fact";"c32","rate";"c64","rate";"cmpd","";"ec32","diff";"ec64","diff";"f","fact";"family","";"n","raw";"s",""},2,FALSE)</f>
        <v>rate</v>
      </c>
      <c r="M573" s="4" t="str">
        <f t="shared" si="32"/>
        <v/>
      </c>
      <c r="N573" s="5" t="str">
        <f t="shared" si="33"/>
        <v/>
      </c>
      <c r="O573" s="5" t="str">
        <f t="shared" si="34"/>
        <v/>
      </c>
      <c r="P573" s="5" t="str">
        <f t="shared" si="35"/>
        <v/>
      </c>
      <c r="Q573" s="20" t="str">
        <f>IF(ISNUMBER(FIND(VLOOKUP(A573,'CA Mapping'!$A$3:$C$10000,1),A573)),VLOOKUP(A573,'CA Mapping'!$A$3:$C$10000,2),"")</f>
        <v>File Foundation</v>
      </c>
      <c r="R573" s="20" t="str">
        <f>IF(ISNUMBER(FIND(VLOOKUP(A573,'CA Mapping'!$A$3:$C$10000,1),A573)),VLOOKUP(A573,'CA Mapping'!$A$3:$C$10000,3),"")</f>
        <v>Bill Davenport</v>
      </c>
      <c r="S573" s="1" t="str">
        <f>IF(ISNUMBER(FIND(VLOOKUP(A573,'Source Code Mapping'!$A$2:$B$10003,1),A573)),VLOOKUP(A573,'Source Code Mapping'!$A$2:$B$10003,2),"")</f>
        <v/>
      </c>
    </row>
    <row r="574" spans="1:19">
      <c r="A574" s="5" t="s">
        <v>5178</v>
      </c>
      <c r="B574" s="5" t="s">
        <v>29</v>
      </c>
      <c r="C574" s="5" t="s">
        <v>35</v>
      </c>
      <c r="D574" s="5" t="s">
        <v>1811</v>
      </c>
      <c r="E574" s="5" t="s">
        <v>1812</v>
      </c>
      <c r="F574" s="5"/>
      <c r="G574" s="5">
        <v>-1</v>
      </c>
      <c r="H574" s="5" t="s">
        <v>27</v>
      </c>
      <c r="I574" s="5"/>
      <c r="J574" s="5"/>
      <c r="K574" s="5">
        <v>1</v>
      </c>
      <c r="L574" s="4" t="str">
        <f>VLOOKUP(IF(ISBLANK(J574),C574,LEFT(J574,IFERROR(FIND("_",LEFT(J574,4)),1)-1)),{"","fact";"c","reset";"tc","reset";"ec","reset";"tec","fact";"c32","rate";"c64","rate";"cmpd","";"ec32","diff";"ec64","diff";"f","fact";"family","";"n","raw";"s",""},2,FALSE)</f>
        <v>rate</v>
      </c>
      <c r="M574" s="4" t="str">
        <f t="shared" si="32"/>
        <v/>
      </c>
      <c r="N574" s="5" t="str">
        <f t="shared" si="33"/>
        <v/>
      </c>
      <c r="O574" s="5" t="str">
        <f t="shared" si="34"/>
        <v/>
      </c>
      <c r="P574" s="5" t="str">
        <f t="shared" si="35"/>
        <v/>
      </c>
      <c r="Q574" s="20" t="str">
        <f>IF(ISNUMBER(FIND(VLOOKUP(A574,'CA Mapping'!$A$3:$C$10000,1),A574)),VLOOKUP(A574,'CA Mapping'!$A$3:$C$10000,2),"")</f>
        <v>File Foundation</v>
      </c>
      <c r="R574" s="20" t="str">
        <f>IF(ISNUMBER(FIND(VLOOKUP(A574,'CA Mapping'!$A$3:$C$10000,1),A574)),VLOOKUP(A574,'CA Mapping'!$A$3:$C$10000,3),"")</f>
        <v>Bill Davenport</v>
      </c>
      <c r="S574" s="1" t="str">
        <f>IF(ISNUMBER(FIND(VLOOKUP(A574,'Source Code Mapping'!$A$2:$B$10003,1),A574)),VLOOKUP(A574,'Source Code Mapping'!$A$2:$B$10003,2),"")</f>
        <v/>
      </c>
    </row>
    <row r="575" spans="1:19">
      <c r="A575" s="5" t="s">
        <v>5179</v>
      </c>
      <c r="B575" s="5" t="s">
        <v>29</v>
      </c>
      <c r="C575" s="5" t="s">
        <v>145</v>
      </c>
      <c r="D575" s="5" t="s">
        <v>1814</v>
      </c>
      <c r="E575" s="5" t="s">
        <v>1815</v>
      </c>
      <c r="F575" s="5" t="s">
        <v>1254</v>
      </c>
      <c r="G575" s="5">
        <v>-1</v>
      </c>
      <c r="H575" s="5" t="s">
        <v>27</v>
      </c>
      <c r="I575" s="5"/>
      <c r="J575" s="5"/>
      <c r="K575" s="5">
        <v>1</v>
      </c>
      <c r="L575" s="4" t="str">
        <f>VLOOKUP(IF(ISBLANK(J575),C575,LEFT(J575,IFERROR(FIND("_",LEFT(J575,4)),1)-1)),{"","fact";"c","reset";"tc","reset";"ec","reset";"tec","fact";"c32","rate";"c64","rate";"cmpd","";"ec32","diff";"ec64","diff";"f","fact";"family","";"n","raw";"s",""},2,FALSE)</f>
        <v>fact</v>
      </c>
      <c r="M575" s="4" t="str">
        <f t="shared" si="32"/>
        <v/>
      </c>
      <c r="N575" s="5" t="str">
        <f t="shared" si="33"/>
        <v/>
      </c>
      <c r="O575" s="5" t="str">
        <f t="shared" si="34"/>
        <v/>
      </c>
      <c r="P575" s="5" t="str">
        <f t="shared" si="35"/>
        <v/>
      </c>
      <c r="Q575" s="20" t="str">
        <f>IF(ISNUMBER(FIND(VLOOKUP(A575,'CA Mapping'!$A$3:$C$10000,1),A575)),VLOOKUP(A575,'CA Mapping'!$A$3:$C$10000,2),"")</f>
        <v>File Foundation</v>
      </c>
      <c r="R575" s="20" t="str">
        <f>IF(ISNUMBER(FIND(VLOOKUP(A575,'CA Mapping'!$A$3:$C$10000,1),A575)),VLOOKUP(A575,'CA Mapping'!$A$3:$C$10000,3),"")</f>
        <v>Bill Davenport</v>
      </c>
      <c r="S575" s="1" t="str">
        <f>IF(ISNUMBER(FIND(VLOOKUP(A575,'Source Code Mapping'!$A$2:$B$10003,1),A575)),VLOOKUP(A575,'Source Code Mapping'!$A$2:$B$10003,2),"")</f>
        <v/>
      </c>
    </row>
    <row r="576" spans="1:19">
      <c r="A576" s="5" t="s">
        <v>5180</v>
      </c>
      <c r="B576" s="5" t="s">
        <v>29</v>
      </c>
      <c r="C576" s="5" t="s">
        <v>35</v>
      </c>
      <c r="D576" s="5" t="s">
        <v>1817</v>
      </c>
      <c r="E576" s="5" t="s">
        <v>1818</v>
      </c>
      <c r="F576" s="5" t="s">
        <v>261</v>
      </c>
      <c r="G576" s="5">
        <v>-1</v>
      </c>
      <c r="H576" s="5" t="s">
        <v>27</v>
      </c>
      <c r="I576" s="5"/>
      <c r="J576" s="5"/>
      <c r="K576" s="5">
        <v>1</v>
      </c>
      <c r="L576" s="4" t="str">
        <f>VLOOKUP(IF(ISBLANK(J576),C576,LEFT(J576,IFERROR(FIND("_",LEFT(J576,4)),1)-1)),{"","fact";"c","reset";"tc","reset";"ec","reset";"tec","fact";"c32","rate";"c64","rate";"cmpd","";"ec32","diff";"ec64","diff";"f","fact";"family","";"n","raw";"s",""},2,FALSE)</f>
        <v>rate</v>
      </c>
      <c r="M576" s="4" t="str">
        <f t="shared" si="32"/>
        <v/>
      </c>
      <c r="N576" s="5" t="str">
        <f t="shared" si="33"/>
        <v/>
      </c>
      <c r="O576" s="5" t="str">
        <f t="shared" si="34"/>
        <v/>
      </c>
      <c r="P576" s="5" t="str">
        <f t="shared" si="35"/>
        <v/>
      </c>
      <c r="Q576" s="20" t="str">
        <f>IF(ISNUMBER(FIND(VLOOKUP(A576,'CA Mapping'!$A$3:$C$10000,1),A576)),VLOOKUP(A576,'CA Mapping'!$A$3:$C$10000,2),"")</f>
        <v>File Foundation</v>
      </c>
      <c r="R576" s="20" t="str">
        <f>IF(ISNUMBER(FIND(VLOOKUP(A576,'CA Mapping'!$A$3:$C$10000,1),A576)),VLOOKUP(A576,'CA Mapping'!$A$3:$C$10000,3),"")</f>
        <v>Bill Davenport</v>
      </c>
      <c r="S576" s="1" t="str">
        <f>IF(ISNUMBER(FIND(VLOOKUP(A576,'Source Code Mapping'!$A$2:$B$10003,1),A576)),VLOOKUP(A576,'Source Code Mapping'!$A$2:$B$10003,2),"")</f>
        <v/>
      </c>
    </row>
    <row r="577" spans="1:19">
      <c r="A577" s="5" t="s">
        <v>5181</v>
      </c>
      <c r="B577" s="5" t="s">
        <v>29</v>
      </c>
      <c r="C577" s="5" t="s">
        <v>30</v>
      </c>
      <c r="D577" s="5" t="s">
        <v>1721</v>
      </c>
      <c r="E577" s="5" t="s">
        <v>1820</v>
      </c>
      <c r="F577" s="5"/>
      <c r="G577" s="5">
        <v>10</v>
      </c>
      <c r="H577" s="5" t="s">
        <v>1438</v>
      </c>
      <c r="I577" s="5">
        <v>-1</v>
      </c>
      <c r="J577" s="5"/>
      <c r="K577" s="5">
        <v>1</v>
      </c>
      <c r="L577" s="4" t="str">
        <f>VLOOKUP(IF(ISBLANK(J577),C577,LEFT(J577,IFERROR(FIND("_",LEFT(J577,4)),1)-1)),{"","fact";"c","reset";"tc","reset";"ec","reset";"tec","fact";"c32","rate";"c64","rate";"cmpd","";"ec32","diff";"ec64","diff";"f","fact";"family","";"n","raw";"s",""},2,FALSE)</f>
        <v/>
      </c>
      <c r="M577" s="4" t="str">
        <f t="shared" si="32"/>
        <v/>
      </c>
      <c r="N577" s="5" t="str">
        <f t="shared" si="33"/>
        <v/>
      </c>
      <c r="O577" s="5" t="str">
        <f t="shared" si="34"/>
        <v/>
      </c>
      <c r="P577" s="5" t="str">
        <f t="shared" si="35"/>
        <v/>
      </c>
      <c r="Q577" s="20" t="str">
        <f>IF(ISNUMBER(FIND(VLOOKUP(A577,'CA Mapping'!$A$3:$C$10000,1),A577)),VLOOKUP(A577,'CA Mapping'!$A$3:$C$10000,2),"")</f>
        <v>File Foundation</v>
      </c>
      <c r="R577" s="20" t="str">
        <f>IF(ISNUMBER(FIND(VLOOKUP(A577,'CA Mapping'!$A$3:$C$10000,1),A577)),VLOOKUP(A577,'CA Mapping'!$A$3:$C$10000,3),"")</f>
        <v>Bill Davenport</v>
      </c>
      <c r="S577" s="1" t="str">
        <f>IF(ISNUMBER(FIND(VLOOKUP(A577,'Source Code Mapping'!$A$2:$B$10003,1),A577)),VLOOKUP(A577,'Source Code Mapping'!$A$2:$B$10003,2),"")</f>
        <v/>
      </c>
    </row>
    <row r="578" spans="1:19">
      <c r="A578" s="5" t="s">
        <v>5182</v>
      </c>
      <c r="B578" s="5" t="s">
        <v>29</v>
      </c>
      <c r="C578" s="5" t="s">
        <v>35</v>
      </c>
      <c r="D578" s="5" t="s">
        <v>1478</v>
      </c>
      <c r="E578" s="5" t="s">
        <v>1479</v>
      </c>
      <c r="F578" s="5" t="s">
        <v>1254</v>
      </c>
      <c r="G578" s="5">
        <v>-1</v>
      </c>
      <c r="H578" s="5" t="s">
        <v>27</v>
      </c>
      <c r="I578" s="5">
        <v>-1</v>
      </c>
      <c r="J578" s="5"/>
      <c r="K578" s="5">
        <v>1</v>
      </c>
      <c r="L578" s="4" t="str">
        <f>VLOOKUP(IF(ISBLANK(J578),C578,LEFT(J578,IFERROR(FIND("_",LEFT(J578,4)),1)-1)),{"","fact";"c","reset";"tc","reset";"ec","reset";"tec","fact";"c32","rate";"c64","rate";"cmpd","";"ec32","diff";"ec64","diff";"f","fact";"family","";"n","raw";"s",""},2,FALSE)</f>
        <v>rate</v>
      </c>
      <c r="M578" s="4" t="str">
        <f t="shared" si="32"/>
        <v/>
      </c>
      <c r="N578" s="5" t="str">
        <f t="shared" si="33"/>
        <v/>
      </c>
      <c r="O578" s="5" t="str">
        <f t="shared" si="34"/>
        <v/>
      </c>
      <c r="P578" s="5" t="str">
        <f t="shared" si="35"/>
        <v/>
      </c>
      <c r="Q578" s="20" t="str">
        <f>IF(ISNUMBER(FIND(VLOOKUP(A578,'CA Mapping'!$A$3:$C$10000,1),A578)),VLOOKUP(A578,'CA Mapping'!$A$3:$C$10000,2),"")</f>
        <v>File Foundation</v>
      </c>
      <c r="R578" s="20" t="str">
        <f>IF(ISNUMBER(FIND(VLOOKUP(A578,'CA Mapping'!$A$3:$C$10000,1),A578)),VLOOKUP(A578,'CA Mapping'!$A$3:$C$10000,3),"")</f>
        <v>Bill Davenport</v>
      </c>
      <c r="S578" s="1" t="str">
        <f>IF(ISNUMBER(FIND(VLOOKUP(A578,'Source Code Mapping'!$A$2:$B$10003,1),A578)),VLOOKUP(A578,'Source Code Mapping'!$A$2:$B$10003,2),"")</f>
        <v/>
      </c>
    </row>
    <row r="579" spans="1:19">
      <c r="A579" s="5" t="s">
        <v>5183</v>
      </c>
      <c r="B579" s="5" t="s">
        <v>29</v>
      </c>
      <c r="C579" s="5" t="s">
        <v>35</v>
      </c>
      <c r="D579" s="5" t="s">
        <v>1481</v>
      </c>
      <c r="E579" s="5" t="s">
        <v>1482</v>
      </c>
      <c r="F579" s="5" t="s">
        <v>139</v>
      </c>
      <c r="G579" s="5">
        <v>-1</v>
      </c>
      <c r="H579" s="5" t="s">
        <v>27</v>
      </c>
      <c r="I579" s="5">
        <v>-1</v>
      </c>
      <c r="J579" s="5"/>
      <c r="K579" s="5">
        <v>1</v>
      </c>
      <c r="L579" s="4" t="str">
        <f>VLOOKUP(IF(ISBLANK(J579),C579,LEFT(J579,IFERROR(FIND("_",LEFT(J579,4)),1)-1)),{"","fact";"c","reset";"tc","reset";"ec","reset";"tec","fact";"c32","rate";"c64","rate";"cmpd","";"ec32","diff";"ec64","diff";"f","fact";"family","";"n","raw";"s",""},2,FALSE)</f>
        <v>rate</v>
      </c>
      <c r="M579" s="4" t="str">
        <f t="shared" ref="M579:M642" si="36">IF(N579="div",CONCATENATE(O579," / ",P579),IF(N579="sub",CONCATENATE(O579," - ",P579),IF(N579="add",CONCATENATE(O579," + ",P579),IF(N579="mult",CONCATENATE(O579," * ",P579),IF(N579="pct",CONCATENATE("100 * ",O579," / ",P579),IF(N579="sum",CONCATENATE("∑ (",O579,IF(LEN(P579)=0,""," + "),SUBSTITUTE(P579,","," + "),")"),""))))))</f>
        <v/>
      </c>
      <c r="N579" s="5" t="str">
        <f t="shared" si="33"/>
        <v/>
      </c>
      <c r="O579" s="5" t="str">
        <f t="shared" si="34"/>
        <v/>
      </c>
      <c r="P579" s="5" t="str">
        <f t="shared" si="35"/>
        <v/>
      </c>
      <c r="Q579" s="20" t="str">
        <f>IF(ISNUMBER(FIND(VLOOKUP(A579,'CA Mapping'!$A$3:$C$10000,1),A579)),VLOOKUP(A579,'CA Mapping'!$A$3:$C$10000,2),"")</f>
        <v>File Foundation</v>
      </c>
      <c r="R579" s="20" t="str">
        <f>IF(ISNUMBER(FIND(VLOOKUP(A579,'CA Mapping'!$A$3:$C$10000,1),A579)),VLOOKUP(A579,'CA Mapping'!$A$3:$C$10000,3),"")</f>
        <v>Bill Davenport</v>
      </c>
      <c r="S579" s="1" t="str">
        <f>IF(ISNUMBER(FIND(VLOOKUP(A579,'Source Code Mapping'!$A$2:$B$10003,1),A579)),VLOOKUP(A579,'Source Code Mapping'!$A$2:$B$10003,2),"")</f>
        <v/>
      </c>
    </row>
    <row r="580" spans="1:19">
      <c r="A580" s="5" t="s">
        <v>5184</v>
      </c>
      <c r="B580" s="5" t="s">
        <v>29</v>
      </c>
      <c r="C580" s="5" t="s">
        <v>35</v>
      </c>
      <c r="D580" s="5" t="s">
        <v>1481</v>
      </c>
      <c r="E580" s="5" t="s">
        <v>1484</v>
      </c>
      <c r="F580" s="5" t="s">
        <v>42</v>
      </c>
      <c r="G580" s="5">
        <v>-1</v>
      </c>
      <c r="H580" s="5" t="s">
        <v>27</v>
      </c>
      <c r="I580" s="5">
        <v>-1</v>
      </c>
      <c r="J580" s="5"/>
      <c r="K580" s="5">
        <v>1</v>
      </c>
      <c r="L580" s="4" t="str">
        <f>VLOOKUP(IF(ISBLANK(J580),C580,LEFT(J580,IFERROR(FIND("_",LEFT(J580,4)),1)-1)),{"","fact";"c","reset";"tc","reset";"ec","reset";"tec","fact";"c32","rate";"c64","rate";"cmpd","";"ec32","diff";"ec64","diff";"f","fact";"family","";"n","raw";"s",""},2,FALSE)</f>
        <v>rate</v>
      </c>
      <c r="M580" s="4" t="str">
        <f t="shared" si="36"/>
        <v/>
      </c>
      <c r="N580" s="5" t="str">
        <f t="shared" ref="N580:N643" si="37">IF(ISBLANK(J580),"",RIGHT(LEFT(J580,FIND(",",J580)-1),LEN(LEFT(J580,FIND(",",J580)-1))-IFERROR(FIND("_",LEFT(J580,FIND(",",J580)-1)),0)))</f>
        <v/>
      </c>
      <c r="O580" s="5" t="str">
        <f t="shared" ref="O580:O643" si="38">IF(ISBLANK(J580),"",MID(J580,FIND(",",J580)+1,IFERROR(FIND(",",J580,FIND(",",J580)+1)-FIND(",",J580)-1,LEN(J580))))</f>
        <v/>
      </c>
      <c r="P580" s="5" t="str">
        <f t="shared" ref="P580:P643" si="39">IF(ISBLANK(J580),"",IFERROR(RIGHT(J580,LEN(J580)-FIND(",",J580,FIND(",",J580)+1)),""))</f>
        <v/>
      </c>
      <c r="Q580" s="20" t="str">
        <f>IF(ISNUMBER(FIND(VLOOKUP(A580,'CA Mapping'!$A$3:$C$10000,1),A580)),VLOOKUP(A580,'CA Mapping'!$A$3:$C$10000,2),"")</f>
        <v>File Foundation</v>
      </c>
      <c r="R580" s="20" t="str">
        <f>IF(ISNUMBER(FIND(VLOOKUP(A580,'CA Mapping'!$A$3:$C$10000,1),A580)),VLOOKUP(A580,'CA Mapping'!$A$3:$C$10000,3),"")</f>
        <v>Bill Davenport</v>
      </c>
      <c r="S580" s="1" t="str">
        <f>IF(ISNUMBER(FIND(VLOOKUP(A580,'Source Code Mapping'!$A$2:$B$10003,1),A580)),VLOOKUP(A580,'Source Code Mapping'!$A$2:$B$10003,2),"")</f>
        <v/>
      </c>
    </row>
    <row r="581" spans="1:19">
      <c r="A581" s="5" t="s">
        <v>5185</v>
      </c>
      <c r="B581" s="5" t="s">
        <v>29</v>
      </c>
      <c r="C581" s="5" t="s">
        <v>35</v>
      </c>
      <c r="D581" s="5" t="s">
        <v>1486</v>
      </c>
      <c r="E581" s="5" t="s">
        <v>1487</v>
      </c>
      <c r="F581" s="5" t="s">
        <v>242</v>
      </c>
      <c r="G581" s="5">
        <v>-1</v>
      </c>
      <c r="H581" s="5" t="s">
        <v>27</v>
      </c>
      <c r="I581" s="5">
        <v>-1</v>
      </c>
      <c r="J581" s="5"/>
      <c r="K581" s="5">
        <v>1</v>
      </c>
      <c r="L581" s="4" t="str">
        <f>VLOOKUP(IF(ISBLANK(J581),C581,LEFT(J581,IFERROR(FIND("_",LEFT(J581,4)),1)-1)),{"","fact";"c","reset";"tc","reset";"ec","reset";"tec","fact";"c32","rate";"c64","rate";"cmpd","";"ec32","diff";"ec64","diff";"f","fact";"family","";"n","raw";"s",""},2,FALSE)</f>
        <v>rate</v>
      </c>
      <c r="M581" s="4" t="str">
        <f t="shared" si="36"/>
        <v/>
      </c>
      <c r="N581" s="5" t="str">
        <f t="shared" si="37"/>
        <v/>
      </c>
      <c r="O581" s="5" t="str">
        <f t="shared" si="38"/>
        <v/>
      </c>
      <c r="P581" s="5" t="str">
        <f t="shared" si="39"/>
        <v/>
      </c>
      <c r="Q581" s="20" t="str">
        <f>IF(ISNUMBER(FIND(VLOOKUP(A581,'CA Mapping'!$A$3:$C$10000,1),A581)),VLOOKUP(A581,'CA Mapping'!$A$3:$C$10000,2),"")</f>
        <v>File Foundation</v>
      </c>
      <c r="R581" s="20" t="str">
        <f>IF(ISNUMBER(FIND(VLOOKUP(A581,'CA Mapping'!$A$3:$C$10000,1),A581)),VLOOKUP(A581,'CA Mapping'!$A$3:$C$10000,3),"")</f>
        <v>Bill Davenport</v>
      </c>
      <c r="S581" s="1" t="str">
        <f>IF(ISNUMBER(FIND(VLOOKUP(A581,'Source Code Mapping'!$A$2:$B$10003,1),A581)),VLOOKUP(A581,'Source Code Mapping'!$A$2:$B$10003,2),"")</f>
        <v/>
      </c>
    </row>
    <row r="582" spans="1:19">
      <c r="A582" s="5" t="s">
        <v>5186</v>
      </c>
      <c r="B582" s="5" t="s">
        <v>29</v>
      </c>
      <c r="C582" s="5" t="s">
        <v>35</v>
      </c>
      <c r="D582" s="5" t="s">
        <v>1489</v>
      </c>
      <c r="E582" s="5" t="s">
        <v>1490</v>
      </c>
      <c r="F582" s="5" t="s">
        <v>242</v>
      </c>
      <c r="G582" s="5">
        <v>-1</v>
      </c>
      <c r="H582" s="5" t="s">
        <v>27</v>
      </c>
      <c r="I582" s="5">
        <v>-1</v>
      </c>
      <c r="J582" s="5"/>
      <c r="K582" s="5">
        <v>1</v>
      </c>
      <c r="L582" s="4" t="str">
        <f>VLOOKUP(IF(ISBLANK(J582),C582,LEFT(J582,IFERROR(FIND("_",LEFT(J582,4)),1)-1)),{"","fact";"c","reset";"tc","reset";"ec","reset";"tec","fact";"c32","rate";"c64","rate";"cmpd","";"ec32","diff";"ec64","diff";"f","fact";"family","";"n","raw";"s",""},2,FALSE)</f>
        <v>rate</v>
      </c>
      <c r="M582" s="4" t="str">
        <f t="shared" si="36"/>
        <v/>
      </c>
      <c r="N582" s="5" t="str">
        <f t="shared" si="37"/>
        <v/>
      </c>
      <c r="O582" s="5" t="str">
        <f t="shared" si="38"/>
        <v/>
      </c>
      <c r="P582" s="5" t="str">
        <f t="shared" si="39"/>
        <v/>
      </c>
      <c r="Q582" s="20" t="str">
        <f>IF(ISNUMBER(FIND(VLOOKUP(A582,'CA Mapping'!$A$3:$C$10000,1),A582)),VLOOKUP(A582,'CA Mapping'!$A$3:$C$10000,2),"")</f>
        <v>File Foundation</v>
      </c>
      <c r="R582" s="20" t="str">
        <f>IF(ISNUMBER(FIND(VLOOKUP(A582,'CA Mapping'!$A$3:$C$10000,1),A582)),VLOOKUP(A582,'CA Mapping'!$A$3:$C$10000,3),"")</f>
        <v>Bill Davenport</v>
      </c>
      <c r="S582" s="1" t="str">
        <f>IF(ISNUMBER(FIND(VLOOKUP(A582,'Source Code Mapping'!$A$2:$B$10003,1),A582)),VLOOKUP(A582,'Source Code Mapping'!$A$2:$B$10003,2),"")</f>
        <v/>
      </c>
    </row>
    <row r="583" spans="1:19">
      <c r="A583" s="5" t="s">
        <v>5187</v>
      </c>
      <c r="B583" s="5" t="s">
        <v>29</v>
      </c>
      <c r="C583" s="5" t="s">
        <v>25</v>
      </c>
      <c r="D583" s="5"/>
      <c r="E583" s="5" t="s">
        <v>1827</v>
      </c>
      <c r="F583" s="5"/>
      <c r="G583" s="5">
        <v>-1</v>
      </c>
      <c r="H583" s="5" t="s">
        <v>27</v>
      </c>
      <c r="I583" s="5"/>
      <c r="J583" s="5"/>
      <c r="K583" s="5">
        <v>1</v>
      </c>
      <c r="L583" s="4" t="str">
        <f>VLOOKUP(IF(ISBLANK(J583),C583,LEFT(J583,IFERROR(FIND("_",LEFT(J583,4)),1)-1)),{"","fact";"c","reset";"tc","reset";"ec","reset";"tec","fact";"c32","rate";"c64","rate";"cmpd","";"ec32","diff";"ec64","diff";"f","fact";"family","";"n","raw";"s",""},2,FALSE)</f>
        <v/>
      </c>
      <c r="M583" s="4" t="str">
        <f t="shared" si="36"/>
        <v/>
      </c>
      <c r="N583" s="5" t="str">
        <f t="shared" si="37"/>
        <v/>
      </c>
      <c r="O583" s="5" t="str">
        <f t="shared" si="38"/>
        <v/>
      </c>
      <c r="P583" s="5" t="str">
        <f t="shared" si="39"/>
        <v/>
      </c>
      <c r="Q583" s="20" t="str">
        <f>IF(ISNUMBER(FIND(VLOOKUP(A583,'CA Mapping'!$A$3:$C$10000,1),A583)),VLOOKUP(A583,'CA Mapping'!$A$3:$C$10000,2),"")</f>
        <v>File Foundation</v>
      </c>
      <c r="R583" s="20" t="str">
        <f>IF(ISNUMBER(FIND(VLOOKUP(A583,'CA Mapping'!$A$3:$C$10000,1),A583)),VLOOKUP(A583,'CA Mapping'!$A$3:$C$10000,3),"")</f>
        <v>Bill Davenport</v>
      </c>
      <c r="S583" s="1" t="str">
        <f>IF(ISNUMBER(FIND(VLOOKUP(A583,'Source Code Mapping'!$A$2:$B$10003,1),A583)),VLOOKUP(A583,'Source Code Mapping'!$A$2:$B$10003,2),"")</f>
        <v/>
      </c>
    </row>
    <row r="584" spans="1:19" ht="60">
      <c r="A584" s="5" t="s">
        <v>5188</v>
      </c>
      <c r="B584" s="5" t="s">
        <v>29</v>
      </c>
      <c r="C584" s="5" t="s">
        <v>455</v>
      </c>
      <c r="D584" s="5" t="s">
        <v>1829</v>
      </c>
      <c r="E584" s="5" t="s">
        <v>1495</v>
      </c>
      <c r="F584" s="5" t="s">
        <v>1496</v>
      </c>
      <c r="G584" s="5">
        <v>-1</v>
      </c>
      <c r="H584" s="5" t="s">
        <v>27</v>
      </c>
      <c r="I584" s="5"/>
      <c r="J584" s="5" t="s">
        <v>5189</v>
      </c>
      <c r="K584" s="5">
        <v>1</v>
      </c>
      <c r="L584" s="4" t="str">
        <f>VLOOKUP(IF(ISBLANK(J584),C584,LEFT(J584,IFERROR(FIND("_",LEFT(J584,4)),1)-1)),{"","fact";"c","reset";"tc","reset";"ec","reset";"tec","fact";"c32","rate";"c64","rate";"cmpd","";"ec32","diff";"ec64","diff";"f","fact";"family","";"n","raw";"s",""},2,FALSE)</f>
        <v>fact</v>
      </c>
      <c r="M584" s="4" t="str">
        <f t="shared" si="36"/>
        <v>fs.block.ufs64.inodeBlk.entriesChecked / fs.block.ufs64.inodeBlk.totalCalls</v>
      </c>
      <c r="N584" s="5" t="str">
        <f t="shared" si="37"/>
        <v>div</v>
      </c>
      <c r="O584" s="5" t="str">
        <f t="shared" si="38"/>
        <v>fs.block.ufs64.inodeBlk.entriesChecked</v>
      </c>
      <c r="P584" s="5" t="str">
        <f t="shared" si="39"/>
        <v>fs.block.ufs64.inodeBlk.totalCalls</v>
      </c>
      <c r="Q584" s="20" t="str">
        <f>IF(ISNUMBER(FIND(VLOOKUP(A584,'CA Mapping'!$A$3:$C$10000,1),A584)),VLOOKUP(A584,'CA Mapping'!$A$3:$C$10000,2),"")</f>
        <v>File Foundation</v>
      </c>
      <c r="R584" s="20" t="str">
        <f>IF(ISNUMBER(FIND(VLOOKUP(A584,'CA Mapping'!$A$3:$C$10000,1),A584)),VLOOKUP(A584,'CA Mapping'!$A$3:$C$10000,3),"")</f>
        <v>Bill Davenport</v>
      </c>
      <c r="S584" s="1" t="str">
        <f>IF(ISNUMBER(FIND(VLOOKUP(A584,'Source Code Mapping'!$A$2:$B$10003,1),A584)),VLOOKUP(A584,'Source Code Mapping'!$A$2:$B$10003,2),"")</f>
        <v/>
      </c>
    </row>
    <row r="585" spans="1:19">
      <c r="A585" s="5" t="s">
        <v>5190</v>
      </c>
      <c r="B585" s="5" t="s">
        <v>29</v>
      </c>
      <c r="C585" s="5" t="s">
        <v>145</v>
      </c>
      <c r="D585" s="5" t="s">
        <v>1832</v>
      </c>
      <c r="E585" s="5" t="s">
        <v>1500</v>
      </c>
      <c r="F585" s="5" t="s">
        <v>38</v>
      </c>
      <c r="G585" s="5">
        <v>-1</v>
      </c>
      <c r="H585" s="5" t="s">
        <v>27</v>
      </c>
      <c r="I585" s="5"/>
      <c r="J585" s="5"/>
      <c r="K585" s="5">
        <v>1</v>
      </c>
      <c r="L585" s="4" t="str">
        <f>VLOOKUP(IF(ISBLANK(J585),C585,LEFT(J585,IFERROR(FIND("_",LEFT(J585,4)),1)-1)),{"","fact";"c","reset";"tc","reset";"ec","reset";"tec","fact";"c32","rate";"c64","rate";"cmpd","";"ec32","diff";"ec64","diff";"f","fact";"family","";"n","raw";"s",""},2,FALSE)</f>
        <v>fact</v>
      </c>
      <c r="M585" s="4" t="str">
        <f t="shared" si="36"/>
        <v/>
      </c>
      <c r="N585" s="5" t="str">
        <f t="shared" si="37"/>
        <v/>
      </c>
      <c r="O585" s="5" t="str">
        <f t="shared" si="38"/>
        <v/>
      </c>
      <c r="P585" s="5" t="str">
        <f t="shared" si="39"/>
        <v/>
      </c>
      <c r="Q585" s="20" t="str">
        <f>IF(ISNUMBER(FIND(VLOOKUP(A585,'CA Mapping'!$A$3:$C$10000,1),A585)),VLOOKUP(A585,'CA Mapping'!$A$3:$C$10000,2),"")</f>
        <v>File Foundation</v>
      </c>
      <c r="R585" s="20" t="str">
        <f>IF(ISNUMBER(FIND(VLOOKUP(A585,'CA Mapping'!$A$3:$C$10000,1),A585)),VLOOKUP(A585,'CA Mapping'!$A$3:$C$10000,3),"")</f>
        <v>Bill Davenport</v>
      </c>
      <c r="S585" s="1" t="str">
        <f>IF(ISNUMBER(FIND(VLOOKUP(A585,'Source Code Mapping'!$A$2:$B$10003,1),A585)),VLOOKUP(A585,'Source Code Mapping'!$A$2:$B$10003,2),"")</f>
        <v/>
      </c>
    </row>
    <row r="586" spans="1:19">
      <c r="A586" s="5" t="s">
        <v>5191</v>
      </c>
      <c r="B586" s="5" t="s">
        <v>29</v>
      </c>
      <c r="C586" s="5" t="s">
        <v>145</v>
      </c>
      <c r="D586" s="5" t="s">
        <v>1834</v>
      </c>
      <c r="E586" s="5" t="s">
        <v>1503</v>
      </c>
      <c r="F586" s="5" t="s">
        <v>38</v>
      </c>
      <c r="G586" s="5">
        <v>-1</v>
      </c>
      <c r="H586" s="5" t="s">
        <v>27</v>
      </c>
      <c r="I586" s="5"/>
      <c r="J586" s="5"/>
      <c r="K586" s="5">
        <v>1</v>
      </c>
      <c r="L586" s="4" t="str">
        <f>VLOOKUP(IF(ISBLANK(J586),C586,LEFT(J586,IFERROR(FIND("_",LEFT(J586,4)),1)-1)),{"","fact";"c","reset";"tc","reset";"ec","reset";"tec","fact";"c32","rate";"c64","rate";"cmpd","";"ec32","diff";"ec64","diff";"f","fact";"family","";"n","raw";"s",""},2,FALSE)</f>
        <v>fact</v>
      </c>
      <c r="M586" s="4" t="str">
        <f t="shared" si="36"/>
        <v/>
      </c>
      <c r="N586" s="5" t="str">
        <f t="shared" si="37"/>
        <v/>
      </c>
      <c r="O586" s="5" t="str">
        <f t="shared" si="38"/>
        <v/>
      </c>
      <c r="P586" s="5" t="str">
        <f t="shared" si="39"/>
        <v/>
      </c>
      <c r="Q586" s="20" t="str">
        <f>IF(ISNUMBER(FIND(VLOOKUP(A586,'CA Mapping'!$A$3:$C$10000,1),A586)),VLOOKUP(A586,'CA Mapping'!$A$3:$C$10000,2),"")</f>
        <v>File Foundation</v>
      </c>
      <c r="R586" s="20" t="str">
        <f>IF(ISNUMBER(FIND(VLOOKUP(A586,'CA Mapping'!$A$3:$C$10000,1),A586)),VLOOKUP(A586,'CA Mapping'!$A$3:$C$10000,3),"")</f>
        <v>Bill Davenport</v>
      </c>
      <c r="S586" s="1" t="str">
        <f>IF(ISNUMBER(FIND(VLOOKUP(A586,'Source Code Mapping'!$A$2:$B$10003,1),A586)),VLOOKUP(A586,'Source Code Mapping'!$A$2:$B$10003,2),"")</f>
        <v/>
      </c>
    </row>
    <row r="587" spans="1:19">
      <c r="A587" s="5" t="s">
        <v>5192</v>
      </c>
      <c r="B587" s="5" t="s">
        <v>29</v>
      </c>
      <c r="C587" s="5" t="s">
        <v>35</v>
      </c>
      <c r="D587" s="5" t="s">
        <v>1836</v>
      </c>
      <c r="E587" s="5" t="s">
        <v>1506</v>
      </c>
      <c r="F587" s="5" t="s">
        <v>1254</v>
      </c>
      <c r="G587" s="5">
        <v>-1</v>
      </c>
      <c r="H587" s="5" t="s">
        <v>27</v>
      </c>
      <c r="I587" s="5"/>
      <c r="J587" s="5"/>
      <c r="K587" s="5">
        <v>1</v>
      </c>
      <c r="L587" s="4" t="str">
        <f>VLOOKUP(IF(ISBLANK(J587),C587,LEFT(J587,IFERROR(FIND("_",LEFT(J587,4)),1)-1)),{"","fact";"c","reset";"tc","reset";"ec","reset";"tec","fact";"c32","rate";"c64","rate";"cmpd","";"ec32","diff";"ec64","diff";"f","fact";"family","";"n","raw";"s",""},2,FALSE)</f>
        <v>rate</v>
      </c>
      <c r="M587" s="4" t="str">
        <f t="shared" si="36"/>
        <v/>
      </c>
      <c r="N587" s="5" t="str">
        <f t="shared" si="37"/>
        <v/>
      </c>
      <c r="O587" s="5" t="str">
        <f t="shared" si="38"/>
        <v/>
      </c>
      <c r="P587" s="5" t="str">
        <f t="shared" si="39"/>
        <v/>
      </c>
      <c r="Q587" s="20" t="str">
        <f>IF(ISNUMBER(FIND(VLOOKUP(A587,'CA Mapping'!$A$3:$C$10000,1),A587)),VLOOKUP(A587,'CA Mapping'!$A$3:$C$10000,2),"")</f>
        <v>File Foundation</v>
      </c>
      <c r="R587" s="20" t="str">
        <f>IF(ISNUMBER(FIND(VLOOKUP(A587,'CA Mapping'!$A$3:$C$10000,1),A587)),VLOOKUP(A587,'CA Mapping'!$A$3:$C$10000,3),"")</f>
        <v>Bill Davenport</v>
      </c>
      <c r="S587" s="1" t="str">
        <f>IF(ISNUMBER(FIND(VLOOKUP(A587,'Source Code Mapping'!$A$2:$B$10003,1),A587)),VLOOKUP(A587,'Source Code Mapping'!$A$2:$B$10003,2),"")</f>
        <v/>
      </c>
    </row>
    <row r="588" spans="1:19">
      <c r="A588" s="5" t="s">
        <v>5193</v>
      </c>
      <c r="B588" s="5" t="s">
        <v>29</v>
      </c>
      <c r="C588" s="5" t="s">
        <v>35</v>
      </c>
      <c r="D588" s="5" t="s">
        <v>1838</v>
      </c>
      <c r="E588" s="5" t="s">
        <v>1509</v>
      </c>
      <c r="F588" s="5" t="s">
        <v>261</v>
      </c>
      <c r="G588" s="5">
        <v>-1</v>
      </c>
      <c r="H588" s="5" t="s">
        <v>27</v>
      </c>
      <c r="I588" s="5"/>
      <c r="J588" s="5"/>
      <c r="K588" s="5">
        <v>1</v>
      </c>
      <c r="L588" s="4" t="str">
        <f>VLOOKUP(IF(ISBLANK(J588),C588,LEFT(J588,IFERROR(FIND("_",LEFT(J588,4)),1)-1)),{"","fact";"c","reset";"tc","reset";"ec","reset";"tec","fact";"c32","rate";"c64","rate";"cmpd","";"ec32","diff";"ec64","diff";"f","fact";"family","";"n","raw";"s",""},2,FALSE)</f>
        <v>rate</v>
      </c>
      <c r="M588" s="4" t="str">
        <f t="shared" si="36"/>
        <v/>
      </c>
      <c r="N588" s="5" t="str">
        <f t="shared" si="37"/>
        <v/>
      </c>
      <c r="O588" s="5" t="str">
        <f t="shared" si="38"/>
        <v/>
      </c>
      <c r="P588" s="5" t="str">
        <f t="shared" si="39"/>
        <v/>
      </c>
      <c r="Q588" s="20" t="str">
        <f>IF(ISNUMBER(FIND(VLOOKUP(A588,'CA Mapping'!$A$3:$C$10000,1),A588)),VLOOKUP(A588,'CA Mapping'!$A$3:$C$10000,2),"")</f>
        <v>File Foundation</v>
      </c>
      <c r="R588" s="20" t="str">
        <f>IF(ISNUMBER(FIND(VLOOKUP(A588,'CA Mapping'!$A$3:$C$10000,1),A588)),VLOOKUP(A588,'CA Mapping'!$A$3:$C$10000,3),"")</f>
        <v>Bill Davenport</v>
      </c>
      <c r="S588" s="1" t="str">
        <f>IF(ISNUMBER(FIND(VLOOKUP(A588,'Source Code Mapping'!$A$2:$B$10003,1),A588)),VLOOKUP(A588,'Source Code Mapping'!$A$2:$B$10003,2),"")</f>
        <v/>
      </c>
    </row>
    <row r="589" spans="1:19">
      <c r="A589" s="5" t="s">
        <v>5194</v>
      </c>
      <c r="B589" s="5" t="s">
        <v>29</v>
      </c>
      <c r="C589" s="5" t="s">
        <v>35</v>
      </c>
      <c r="D589" s="5" t="s">
        <v>1840</v>
      </c>
      <c r="E589" s="5" t="s">
        <v>1512</v>
      </c>
      <c r="F589" s="5" t="s">
        <v>261</v>
      </c>
      <c r="G589" s="5">
        <v>-1</v>
      </c>
      <c r="H589" s="5" t="s">
        <v>27</v>
      </c>
      <c r="I589" s="5"/>
      <c r="J589" s="5"/>
      <c r="K589" s="5">
        <v>1</v>
      </c>
      <c r="L589" s="4" t="str">
        <f>VLOOKUP(IF(ISBLANK(J589),C589,LEFT(J589,IFERROR(FIND("_",LEFT(J589,4)),1)-1)),{"","fact";"c","reset";"tc","reset";"ec","reset";"tec","fact";"c32","rate";"c64","rate";"cmpd","";"ec32","diff";"ec64","diff";"f","fact";"family","";"n","raw";"s",""},2,FALSE)</f>
        <v>rate</v>
      </c>
      <c r="M589" s="4" t="str">
        <f t="shared" si="36"/>
        <v/>
      </c>
      <c r="N589" s="5" t="str">
        <f t="shared" si="37"/>
        <v/>
      </c>
      <c r="O589" s="5" t="str">
        <f t="shared" si="38"/>
        <v/>
      </c>
      <c r="P589" s="5" t="str">
        <f t="shared" si="39"/>
        <v/>
      </c>
      <c r="Q589" s="20" t="str">
        <f>IF(ISNUMBER(FIND(VLOOKUP(A589,'CA Mapping'!$A$3:$C$10000,1),A589)),VLOOKUP(A589,'CA Mapping'!$A$3:$C$10000,2),"")</f>
        <v>File Foundation</v>
      </c>
      <c r="R589" s="20" t="str">
        <f>IF(ISNUMBER(FIND(VLOOKUP(A589,'CA Mapping'!$A$3:$C$10000,1),A589)),VLOOKUP(A589,'CA Mapping'!$A$3:$C$10000,3),"")</f>
        <v>Bill Davenport</v>
      </c>
      <c r="S589" s="1" t="str">
        <f>IF(ISNUMBER(FIND(VLOOKUP(A589,'Source Code Mapping'!$A$2:$B$10003,1),A589)),VLOOKUP(A589,'Source Code Mapping'!$A$2:$B$10003,2),"")</f>
        <v/>
      </c>
    </row>
    <row r="590" spans="1:19">
      <c r="A590" s="5" t="s">
        <v>5195</v>
      </c>
      <c r="B590" s="5" t="s">
        <v>29</v>
      </c>
      <c r="C590" s="5" t="s">
        <v>35</v>
      </c>
      <c r="D590" s="5" t="s">
        <v>1842</v>
      </c>
      <c r="E590" s="5" t="s">
        <v>1515</v>
      </c>
      <c r="F590" s="5" t="s">
        <v>606</v>
      </c>
      <c r="G590" s="5">
        <v>-1</v>
      </c>
      <c r="H590" s="5" t="s">
        <v>27</v>
      </c>
      <c r="I590" s="5"/>
      <c r="J590" s="5"/>
      <c r="K590" s="5">
        <v>1</v>
      </c>
      <c r="L590" s="4" t="str">
        <f>VLOOKUP(IF(ISBLANK(J590),C590,LEFT(J590,IFERROR(FIND("_",LEFT(J590,4)),1)-1)),{"","fact";"c","reset";"tc","reset";"ec","reset";"tec","fact";"c32","rate";"c64","rate";"cmpd","";"ec32","diff";"ec64","diff";"f","fact";"family","";"n","raw";"s",""},2,FALSE)</f>
        <v>rate</v>
      </c>
      <c r="M590" s="4" t="str">
        <f t="shared" si="36"/>
        <v/>
      </c>
      <c r="N590" s="5" t="str">
        <f t="shared" si="37"/>
        <v/>
      </c>
      <c r="O590" s="5" t="str">
        <f t="shared" si="38"/>
        <v/>
      </c>
      <c r="P590" s="5" t="str">
        <f t="shared" si="39"/>
        <v/>
      </c>
      <c r="Q590" s="20" t="str">
        <f>IF(ISNUMBER(FIND(VLOOKUP(A590,'CA Mapping'!$A$3:$C$10000,1),A590)),VLOOKUP(A590,'CA Mapping'!$A$3:$C$10000,2),"")</f>
        <v>File Foundation</v>
      </c>
      <c r="R590" s="20" t="str">
        <f>IF(ISNUMBER(FIND(VLOOKUP(A590,'CA Mapping'!$A$3:$C$10000,1),A590)),VLOOKUP(A590,'CA Mapping'!$A$3:$C$10000,3),"")</f>
        <v>Bill Davenport</v>
      </c>
      <c r="S590" s="1" t="str">
        <f>IF(ISNUMBER(FIND(VLOOKUP(A590,'Source Code Mapping'!$A$2:$B$10003,1),A590)),VLOOKUP(A590,'Source Code Mapping'!$A$2:$B$10003,2),"")</f>
        <v/>
      </c>
    </row>
    <row r="591" spans="1:19">
      <c r="A591" s="5" t="s">
        <v>5196</v>
      </c>
      <c r="B591" s="5" t="s">
        <v>29</v>
      </c>
      <c r="C591" s="5" t="s">
        <v>25</v>
      </c>
      <c r="D591" s="5"/>
      <c r="E591" s="5" t="s">
        <v>1844</v>
      </c>
      <c r="F591" s="5"/>
      <c r="G591" s="5">
        <v>-1</v>
      </c>
      <c r="H591" s="5" t="s">
        <v>27</v>
      </c>
      <c r="I591" s="5"/>
      <c r="J591" s="5"/>
      <c r="K591" s="5">
        <v>1</v>
      </c>
      <c r="L591" s="4" t="str">
        <f>VLOOKUP(IF(ISBLANK(J591),C591,LEFT(J591,IFERROR(FIND("_",LEFT(J591,4)),1)-1)),{"","fact";"c","reset";"tc","reset";"ec","reset";"tec","fact";"c32","rate";"c64","rate";"cmpd","";"ec32","diff";"ec64","diff";"f","fact";"family","";"n","raw";"s",""},2,FALSE)</f>
        <v/>
      </c>
      <c r="M591" s="4" t="str">
        <f t="shared" si="36"/>
        <v/>
      </c>
      <c r="N591" s="5" t="str">
        <f t="shared" si="37"/>
        <v/>
      </c>
      <c r="O591" s="5" t="str">
        <f t="shared" si="38"/>
        <v/>
      </c>
      <c r="P591" s="5" t="str">
        <f t="shared" si="39"/>
        <v/>
      </c>
      <c r="Q591" s="20" t="str">
        <f>IF(ISNUMBER(FIND(VLOOKUP(A591,'CA Mapping'!$A$3:$C$10000,1),A591)),VLOOKUP(A591,'CA Mapping'!$A$3:$C$10000,2),"")</f>
        <v>File Foundation</v>
      </c>
      <c r="R591" s="20" t="str">
        <f>IF(ISNUMBER(FIND(VLOOKUP(A591,'CA Mapping'!$A$3:$C$10000,1),A591)),VLOOKUP(A591,'CA Mapping'!$A$3:$C$10000,3),"")</f>
        <v>Bill Davenport</v>
      </c>
      <c r="S591" s="1" t="str">
        <f>IF(ISNUMBER(FIND(VLOOKUP(A591,'Source Code Mapping'!$A$2:$B$10003,1),A591)),VLOOKUP(A591,'Source Code Mapping'!$A$2:$B$10003,2),"")</f>
        <v/>
      </c>
    </row>
    <row r="592" spans="1:19">
      <c r="A592" s="5" t="s">
        <v>5197</v>
      </c>
      <c r="B592" s="5" t="s">
        <v>29</v>
      </c>
      <c r="C592" s="5" t="s">
        <v>35</v>
      </c>
      <c r="D592" s="5" t="s">
        <v>1846</v>
      </c>
      <c r="E592" s="5" t="s">
        <v>1847</v>
      </c>
      <c r="F592" s="5" t="s">
        <v>261</v>
      </c>
      <c r="G592" s="5">
        <v>-1</v>
      </c>
      <c r="H592" s="5" t="s">
        <v>27</v>
      </c>
      <c r="I592" s="5"/>
      <c r="J592" s="5"/>
      <c r="K592" s="5">
        <v>1</v>
      </c>
      <c r="L592" s="4" t="str">
        <f>VLOOKUP(IF(ISBLANK(J592),C592,LEFT(J592,IFERROR(FIND("_",LEFT(J592,4)),1)-1)),{"","fact";"c","reset";"tc","reset";"ec","reset";"tec","fact";"c32","rate";"c64","rate";"cmpd","";"ec32","diff";"ec64","diff";"f","fact";"family","";"n","raw";"s",""},2,FALSE)</f>
        <v>rate</v>
      </c>
      <c r="M592" s="4" t="str">
        <f t="shared" si="36"/>
        <v/>
      </c>
      <c r="N592" s="5" t="str">
        <f t="shared" si="37"/>
        <v/>
      </c>
      <c r="O592" s="5" t="str">
        <f t="shared" si="38"/>
        <v/>
      </c>
      <c r="P592" s="5" t="str">
        <f t="shared" si="39"/>
        <v/>
      </c>
      <c r="Q592" s="20" t="str">
        <f>IF(ISNUMBER(FIND(VLOOKUP(A592,'CA Mapping'!$A$3:$C$10000,1),A592)),VLOOKUP(A592,'CA Mapping'!$A$3:$C$10000,2),"")</f>
        <v>File Foundation</v>
      </c>
      <c r="R592" s="20" t="str">
        <f>IF(ISNUMBER(FIND(VLOOKUP(A592,'CA Mapping'!$A$3:$C$10000,1),A592)),VLOOKUP(A592,'CA Mapping'!$A$3:$C$10000,3),"")</f>
        <v>Bill Davenport</v>
      </c>
      <c r="S592" s="1" t="str">
        <f>IF(ISNUMBER(FIND(VLOOKUP(A592,'Source Code Mapping'!$A$2:$B$10003,1),A592)),VLOOKUP(A592,'Source Code Mapping'!$A$2:$B$10003,2),"")</f>
        <v/>
      </c>
    </row>
    <row r="593" spans="1:19">
      <c r="A593" s="5" t="s">
        <v>5198</v>
      </c>
      <c r="B593" s="5" t="s">
        <v>29</v>
      </c>
      <c r="C593" s="5" t="s">
        <v>35</v>
      </c>
      <c r="D593" s="5" t="s">
        <v>1849</v>
      </c>
      <c r="E593" s="5" t="s">
        <v>1850</v>
      </c>
      <c r="F593" s="5" t="s">
        <v>261</v>
      </c>
      <c r="G593" s="5">
        <v>-1</v>
      </c>
      <c r="H593" s="5" t="s">
        <v>27</v>
      </c>
      <c r="I593" s="5"/>
      <c r="J593" s="5"/>
      <c r="K593" s="5">
        <v>1</v>
      </c>
      <c r="L593" s="4" t="str">
        <f>VLOOKUP(IF(ISBLANK(J593),C593,LEFT(J593,IFERROR(FIND("_",LEFT(J593,4)),1)-1)),{"","fact";"c","reset";"tc","reset";"ec","reset";"tec","fact";"c32","rate";"c64","rate";"cmpd","";"ec32","diff";"ec64","diff";"f","fact";"family","";"n","raw";"s",""},2,FALSE)</f>
        <v>rate</v>
      </c>
      <c r="M593" s="4" t="str">
        <f t="shared" si="36"/>
        <v/>
      </c>
      <c r="N593" s="5" t="str">
        <f t="shared" si="37"/>
        <v/>
      </c>
      <c r="O593" s="5" t="str">
        <f t="shared" si="38"/>
        <v/>
      </c>
      <c r="P593" s="5" t="str">
        <f t="shared" si="39"/>
        <v/>
      </c>
      <c r="Q593" s="20" t="str">
        <f>IF(ISNUMBER(FIND(VLOOKUP(A593,'CA Mapping'!$A$3:$C$10000,1),A593)),VLOOKUP(A593,'CA Mapping'!$A$3:$C$10000,2),"")</f>
        <v>File Foundation</v>
      </c>
      <c r="R593" s="20" t="str">
        <f>IF(ISNUMBER(FIND(VLOOKUP(A593,'CA Mapping'!$A$3:$C$10000,1),A593)),VLOOKUP(A593,'CA Mapping'!$A$3:$C$10000,3),"")</f>
        <v>Bill Davenport</v>
      </c>
      <c r="S593" s="1" t="str">
        <f>IF(ISNUMBER(FIND(VLOOKUP(A593,'Source Code Mapping'!$A$2:$B$10003,1),A593)),VLOOKUP(A593,'Source Code Mapping'!$A$2:$B$10003,2),"")</f>
        <v/>
      </c>
    </row>
    <row r="594" spans="1:19">
      <c r="A594" s="5" t="s">
        <v>5199</v>
      </c>
      <c r="B594" s="5" t="s">
        <v>29</v>
      </c>
      <c r="C594" s="5" t="s">
        <v>35</v>
      </c>
      <c r="D594" s="5" t="s">
        <v>1852</v>
      </c>
      <c r="E594" s="5" t="s">
        <v>1853</v>
      </c>
      <c r="F594" s="5" t="s">
        <v>261</v>
      </c>
      <c r="G594" s="5">
        <v>-1</v>
      </c>
      <c r="H594" s="5" t="s">
        <v>27</v>
      </c>
      <c r="I594" s="5"/>
      <c r="J594" s="5"/>
      <c r="K594" s="5">
        <v>1</v>
      </c>
      <c r="L594" s="4" t="str">
        <f>VLOOKUP(IF(ISBLANK(J594),C594,LEFT(J594,IFERROR(FIND("_",LEFT(J594,4)),1)-1)),{"","fact";"c","reset";"tc","reset";"ec","reset";"tec","fact";"c32","rate";"c64","rate";"cmpd","";"ec32","diff";"ec64","diff";"f","fact";"family","";"n","raw";"s",""},2,FALSE)</f>
        <v>rate</v>
      </c>
      <c r="M594" s="4" t="str">
        <f t="shared" si="36"/>
        <v/>
      </c>
      <c r="N594" s="5" t="str">
        <f t="shared" si="37"/>
        <v/>
      </c>
      <c r="O594" s="5" t="str">
        <f t="shared" si="38"/>
        <v/>
      </c>
      <c r="P594" s="5" t="str">
        <f t="shared" si="39"/>
        <v/>
      </c>
      <c r="Q594" s="20" t="str">
        <f>IF(ISNUMBER(FIND(VLOOKUP(A594,'CA Mapping'!$A$3:$C$10000,1),A594)),VLOOKUP(A594,'CA Mapping'!$A$3:$C$10000,2),"")</f>
        <v>File Foundation</v>
      </c>
      <c r="R594" s="20" t="str">
        <f>IF(ISNUMBER(FIND(VLOOKUP(A594,'CA Mapping'!$A$3:$C$10000,1),A594)),VLOOKUP(A594,'CA Mapping'!$A$3:$C$10000,3),"")</f>
        <v>Bill Davenport</v>
      </c>
      <c r="S594" s="1" t="str">
        <f>IF(ISNUMBER(FIND(VLOOKUP(A594,'Source Code Mapping'!$A$2:$B$10003,1),A594)),VLOOKUP(A594,'Source Code Mapping'!$A$2:$B$10003,2),"")</f>
        <v/>
      </c>
    </row>
    <row r="595" spans="1:19">
      <c r="A595" s="5" t="s">
        <v>5200</v>
      </c>
      <c r="B595" s="5" t="s">
        <v>29</v>
      </c>
      <c r="C595" s="5" t="s">
        <v>35</v>
      </c>
      <c r="D595" s="5" t="s">
        <v>1855</v>
      </c>
      <c r="E595" s="5" t="s">
        <v>1856</v>
      </c>
      <c r="F595" s="5" t="s">
        <v>261</v>
      </c>
      <c r="G595" s="5">
        <v>-1</v>
      </c>
      <c r="H595" s="5" t="s">
        <v>27</v>
      </c>
      <c r="I595" s="5"/>
      <c r="J595" s="5"/>
      <c r="K595" s="5">
        <v>1</v>
      </c>
      <c r="L595" s="4" t="str">
        <f>VLOOKUP(IF(ISBLANK(J595),C595,LEFT(J595,IFERROR(FIND("_",LEFT(J595,4)),1)-1)),{"","fact";"c","reset";"tc","reset";"ec","reset";"tec","fact";"c32","rate";"c64","rate";"cmpd","";"ec32","diff";"ec64","diff";"f","fact";"family","";"n","raw";"s",""},2,FALSE)</f>
        <v>rate</v>
      </c>
      <c r="M595" s="4" t="str">
        <f t="shared" si="36"/>
        <v/>
      </c>
      <c r="N595" s="5" t="str">
        <f t="shared" si="37"/>
        <v/>
      </c>
      <c r="O595" s="5" t="str">
        <f t="shared" si="38"/>
        <v/>
      </c>
      <c r="P595" s="5" t="str">
        <f t="shared" si="39"/>
        <v/>
      </c>
      <c r="Q595" s="20" t="str">
        <f>IF(ISNUMBER(FIND(VLOOKUP(A595,'CA Mapping'!$A$3:$C$10000,1),A595)),VLOOKUP(A595,'CA Mapping'!$A$3:$C$10000,2),"")</f>
        <v>File Foundation</v>
      </c>
      <c r="R595" s="20" t="str">
        <f>IF(ISNUMBER(FIND(VLOOKUP(A595,'CA Mapping'!$A$3:$C$10000,1),A595)),VLOOKUP(A595,'CA Mapping'!$A$3:$C$10000,3),"")</f>
        <v>Bill Davenport</v>
      </c>
      <c r="S595" s="1" t="str">
        <f>IF(ISNUMBER(FIND(VLOOKUP(A595,'Source Code Mapping'!$A$2:$B$10003,1),A595)),VLOOKUP(A595,'Source Code Mapping'!$A$2:$B$10003,2),"")</f>
        <v/>
      </c>
    </row>
    <row r="596" spans="1:19">
      <c r="A596" s="5" t="s">
        <v>5201</v>
      </c>
      <c r="B596" s="5" t="s">
        <v>29</v>
      </c>
      <c r="C596" s="5" t="s">
        <v>35</v>
      </c>
      <c r="D596" s="5" t="s">
        <v>1858</v>
      </c>
      <c r="E596" s="5" t="s">
        <v>1859</v>
      </c>
      <c r="F596" s="5" t="s">
        <v>261</v>
      </c>
      <c r="G596" s="5">
        <v>-1</v>
      </c>
      <c r="H596" s="5" t="s">
        <v>27</v>
      </c>
      <c r="I596" s="5"/>
      <c r="J596" s="5"/>
      <c r="K596" s="5">
        <v>1</v>
      </c>
      <c r="L596" s="4" t="str">
        <f>VLOOKUP(IF(ISBLANK(J596),C596,LEFT(J596,IFERROR(FIND("_",LEFT(J596,4)),1)-1)),{"","fact";"c","reset";"tc","reset";"ec","reset";"tec","fact";"c32","rate";"c64","rate";"cmpd","";"ec32","diff";"ec64","diff";"f","fact";"family","";"n","raw";"s",""},2,FALSE)</f>
        <v>rate</v>
      </c>
      <c r="M596" s="4" t="str">
        <f t="shared" si="36"/>
        <v/>
      </c>
      <c r="N596" s="5" t="str">
        <f t="shared" si="37"/>
        <v/>
      </c>
      <c r="O596" s="5" t="str">
        <f t="shared" si="38"/>
        <v/>
      </c>
      <c r="P596" s="5" t="str">
        <f t="shared" si="39"/>
        <v/>
      </c>
      <c r="Q596" s="20" t="str">
        <f>IF(ISNUMBER(FIND(VLOOKUP(A596,'CA Mapping'!$A$3:$C$10000,1),A596)),VLOOKUP(A596,'CA Mapping'!$A$3:$C$10000,2),"")</f>
        <v>File Foundation</v>
      </c>
      <c r="R596" s="20" t="str">
        <f>IF(ISNUMBER(FIND(VLOOKUP(A596,'CA Mapping'!$A$3:$C$10000,1),A596)),VLOOKUP(A596,'CA Mapping'!$A$3:$C$10000,3),"")</f>
        <v>Bill Davenport</v>
      </c>
      <c r="S596" s="1" t="str">
        <f>IF(ISNUMBER(FIND(VLOOKUP(A596,'Source Code Mapping'!$A$2:$B$10003,1),A596)),VLOOKUP(A596,'Source Code Mapping'!$A$2:$B$10003,2),"")</f>
        <v/>
      </c>
    </row>
    <row r="597" spans="1:19">
      <c r="A597" s="5" t="s">
        <v>5202</v>
      </c>
      <c r="B597" s="5" t="s">
        <v>29</v>
      </c>
      <c r="C597" s="5" t="s">
        <v>35</v>
      </c>
      <c r="D597" s="5" t="s">
        <v>1861</v>
      </c>
      <c r="E597" s="5" t="s">
        <v>1862</v>
      </c>
      <c r="F597" s="5" t="s">
        <v>261</v>
      </c>
      <c r="G597" s="5">
        <v>-1</v>
      </c>
      <c r="H597" s="5" t="s">
        <v>27</v>
      </c>
      <c r="I597" s="5"/>
      <c r="J597" s="5"/>
      <c r="K597" s="5">
        <v>1</v>
      </c>
      <c r="L597" s="4" t="str">
        <f>VLOOKUP(IF(ISBLANK(J597),C597,LEFT(J597,IFERROR(FIND("_",LEFT(J597,4)),1)-1)),{"","fact";"c","reset";"tc","reset";"ec","reset";"tec","fact";"c32","rate";"c64","rate";"cmpd","";"ec32","diff";"ec64","diff";"f","fact";"family","";"n","raw";"s",""},2,FALSE)</f>
        <v>rate</v>
      </c>
      <c r="M597" s="4" t="str">
        <f t="shared" si="36"/>
        <v/>
      </c>
      <c r="N597" s="5" t="str">
        <f t="shared" si="37"/>
        <v/>
      </c>
      <c r="O597" s="5" t="str">
        <f t="shared" si="38"/>
        <v/>
      </c>
      <c r="P597" s="5" t="str">
        <f t="shared" si="39"/>
        <v/>
      </c>
      <c r="Q597" s="20" t="str">
        <f>IF(ISNUMBER(FIND(VLOOKUP(A597,'CA Mapping'!$A$3:$C$10000,1),A597)),VLOOKUP(A597,'CA Mapping'!$A$3:$C$10000,2),"")</f>
        <v>File Foundation</v>
      </c>
      <c r="R597" s="20" t="str">
        <f>IF(ISNUMBER(FIND(VLOOKUP(A597,'CA Mapping'!$A$3:$C$10000,1),A597)),VLOOKUP(A597,'CA Mapping'!$A$3:$C$10000,3),"")</f>
        <v>Bill Davenport</v>
      </c>
      <c r="S597" s="1" t="str">
        <f>IF(ISNUMBER(FIND(VLOOKUP(A597,'Source Code Mapping'!$A$2:$B$10003,1),A597)),VLOOKUP(A597,'Source Code Mapping'!$A$2:$B$10003,2),"")</f>
        <v/>
      </c>
    </row>
    <row r="598" spans="1:19">
      <c r="A598" s="5" t="s">
        <v>5203</v>
      </c>
      <c r="B598" s="5" t="s">
        <v>29</v>
      </c>
      <c r="C598" s="5" t="s">
        <v>35</v>
      </c>
      <c r="D598" s="5" t="s">
        <v>1864</v>
      </c>
      <c r="E598" s="5" t="s">
        <v>1865</v>
      </c>
      <c r="F598" s="5" t="s">
        <v>261</v>
      </c>
      <c r="G598" s="5">
        <v>-1</v>
      </c>
      <c r="H598" s="5" t="s">
        <v>27</v>
      </c>
      <c r="I598" s="5"/>
      <c r="J598" s="5"/>
      <c r="K598" s="5">
        <v>1</v>
      </c>
      <c r="L598" s="4" t="str">
        <f>VLOOKUP(IF(ISBLANK(J598),C598,LEFT(J598,IFERROR(FIND("_",LEFT(J598,4)),1)-1)),{"","fact";"c","reset";"tc","reset";"ec","reset";"tec","fact";"c32","rate";"c64","rate";"cmpd","";"ec32","diff";"ec64","diff";"f","fact";"family","";"n","raw";"s",""},2,FALSE)</f>
        <v>rate</v>
      </c>
      <c r="M598" s="4" t="str">
        <f t="shared" si="36"/>
        <v/>
      </c>
      <c r="N598" s="5" t="str">
        <f t="shared" si="37"/>
        <v/>
      </c>
      <c r="O598" s="5" t="str">
        <f t="shared" si="38"/>
        <v/>
      </c>
      <c r="P598" s="5" t="str">
        <f t="shared" si="39"/>
        <v/>
      </c>
      <c r="Q598" s="20" t="str">
        <f>IF(ISNUMBER(FIND(VLOOKUP(A598,'CA Mapping'!$A$3:$C$10000,1),A598)),VLOOKUP(A598,'CA Mapping'!$A$3:$C$10000,2),"")</f>
        <v>File Foundation</v>
      </c>
      <c r="R598" s="20" t="str">
        <f>IF(ISNUMBER(FIND(VLOOKUP(A598,'CA Mapping'!$A$3:$C$10000,1),A598)),VLOOKUP(A598,'CA Mapping'!$A$3:$C$10000,3),"")</f>
        <v>Bill Davenport</v>
      </c>
      <c r="S598" s="1" t="str">
        <f>IF(ISNUMBER(FIND(VLOOKUP(A598,'Source Code Mapping'!$A$2:$B$10003,1),A598)),VLOOKUP(A598,'Source Code Mapping'!$A$2:$B$10003,2),"")</f>
        <v/>
      </c>
    </row>
    <row r="599" spans="1:19">
      <c r="A599" s="5" t="s">
        <v>5204</v>
      </c>
      <c r="B599" s="5" t="s">
        <v>29</v>
      </c>
      <c r="C599" s="5" t="s">
        <v>35</v>
      </c>
      <c r="D599" s="5" t="s">
        <v>1867</v>
      </c>
      <c r="E599" s="5" t="s">
        <v>1868</v>
      </c>
      <c r="F599" s="5" t="s">
        <v>261</v>
      </c>
      <c r="G599" s="5">
        <v>-1</v>
      </c>
      <c r="H599" s="5" t="s">
        <v>27</v>
      </c>
      <c r="I599" s="5"/>
      <c r="J599" s="5"/>
      <c r="K599" s="5">
        <v>1</v>
      </c>
      <c r="L599" s="4" t="str">
        <f>VLOOKUP(IF(ISBLANK(J599),C599,LEFT(J599,IFERROR(FIND("_",LEFT(J599,4)),1)-1)),{"","fact";"c","reset";"tc","reset";"ec","reset";"tec","fact";"c32","rate";"c64","rate";"cmpd","";"ec32","diff";"ec64","diff";"f","fact";"family","";"n","raw";"s",""},2,FALSE)</f>
        <v>rate</v>
      </c>
      <c r="M599" s="4" t="str">
        <f t="shared" si="36"/>
        <v/>
      </c>
      <c r="N599" s="5" t="str">
        <f t="shared" si="37"/>
        <v/>
      </c>
      <c r="O599" s="5" t="str">
        <f t="shared" si="38"/>
        <v/>
      </c>
      <c r="P599" s="5" t="str">
        <f t="shared" si="39"/>
        <v/>
      </c>
      <c r="Q599" s="20" t="str">
        <f>IF(ISNUMBER(FIND(VLOOKUP(A599,'CA Mapping'!$A$3:$C$10000,1),A599)),VLOOKUP(A599,'CA Mapping'!$A$3:$C$10000,2),"")</f>
        <v>File Foundation</v>
      </c>
      <c r="R599" s="20" t="str">
        <f>IF(ISNUMBER(FIND(VLOOKUP(A599,'CA Mapping'!$A$3:$C$10000,1),A599)),VLOOKUP(A599,'CA Mapping'!$A$3:$C$10000,3),"")</f>
        <v>Bill Davenport</v>
      </c>
      <c r="S599" s="1" t="str">
        <f>IF(ISNUMBER(FIND(VLOOKUP(A599,'Source Code Mapping'!$A$2:$B$10003,1),A599)),VLOOKUP(A599,'Source Code Mapping'!$A$2:$B$10003,2),"")</f>
        <v/>
      </c>
    </row>
    <row r="600" spans="1:19">
      <c r="A600" s="5" t="s">
        <v>5205</v>
      </c>
      <c r="B600" s="5" t="s">
        <v>29</v>
      </c>
      <c r="C600" s="5" t="s">
        <v>35</v>
      </c>
      <c r="D600" s="5" t="s">
        <v>1870</v>
      </c>
      <c r="E600" s="5" t="s">
        <v>1871</v>
      </c>
      <c r="F600" s="5" t="s">
        <v>261</v>
      </c>
      <c r="G600" s="5">
        <v>-1</v>
      </c>
      <c r="H600" s="5" t="s">
        <v>27</v>
      </c>
      <c r="I600" s="5"/>
      <c r="J600" s="5"/>
      <c r="K600" s="5">
        <v>1</v>
      </c>
      <c r="L600" s="4" t="str">
        <f>VLOOKUP(IF(ISBLANK(J600),C600,LEFT(J600,IFERROR(FIND("_",LEFT(J600,4)),1)-1)),{"","fact";"c","reset";"tc","reset";"ec","reset";"tec","fact";"c32","rate";"c64","rate";"cmpd","";"ec32","diff";"ec64","diff";"f","fact";"family","";"n","raw";"s",""},2,FALSE)</f>
        <v>rate</v>
      </c>
      <c r="M600" s="4" t="str">
        <f t="shared" si="36"/>
        <v/>
      </c>
      <c r="N600" s="5" t="str">
        <f t="shared" si="37"/>
        <v/>
      </c>
      <c r="O600" s="5" t="str">
        <f t="shared" si="38"/>
        <v/>
      </c>
      <c r="P600" s="5" t="str">
        <f t="shared" si="39"/>
        <v/>
      </c>
      <c r="Q600" s="20" t="str">
        <f>IF(ISNUMBER(FIND(VLOOKUP(A600,'CA Mapping'!$A$3:$C$10000,1),A600)),VLOOKUP(A600,'CA Mapping'!$A$3:$C$10000,2),"")</f>
        <v>File Foundation</v>
      </c>
      <c r="R600" s="20" t="str">
        <f>IF(ISNUMBER(FIND(VLOOKUP(A600,'CA Mapping'!$A$3:$C$10000,1),A600)),VLOOKUP(A600,'CA Mapping'!$A$3:$C$10000,3),"")</f>
        <v>Bill Davenport</v>
      </c>
      <c r="S600" s="1" t="str">
        <f>IF(ISNUMBER(FIND(VLOOKUP(A600,'Source Code Mapping'!$A$2:$B$10003,1),A600)),VLOOKUP(A600,'Source Code Mapping'!$A$2:$B$10003,2),"")</f>
        <v/>
      </c>
    </row>
    <row r="601" spans="1:19">
      <c r="A601" s="5" t="s">
        <v>5206</v>
      </c>
      <c r="B601" s="5" t="s">
        <v>29</v>
      </c>
      <c r="C601" s="5" t="s">
        <v>35</v>
      </c>
      <c r="D601" s="5" t="s">
        <v>1873</v>
      </c>
      <c r="E601" s="5" t="s">
        <v>1874</v>
      </c>
      <c r="F601" s="5" t="s">
        <v>261</v>
      </c>
      <c r="G601" s="5">
        <v>-1</v>
      </c>
      <c r="H601" s="5" t="s">
        <v>27</v>
      </c>
      <c r="I601" s="5"/>
      <c r="J601" s="5"/>
      <c r="K601" s="5">
        <v>1</v>
      </c>
      <c r="L601" s="4" t="str">
        <f>VLOOKUP(IF(ISBLANK(J601),C601,LEFT(J601,IFERROR(FIND("_",LEFT(J601,4)),1)-1)),{"","fact";"c","reset";"tc","reset";"ec","reset";"tec","fact";"c32","rate";"c64","rate";"cmpd","";"ec32","diff";"ec64","diff";"f","fact";"family","";"n","raw";"s",""},2,FALSE)</f>
        <v>rate</v>
      </c>
      <c r="M601" s="4" t="str">
        <f t="shared" si="36"/>
        <v/>
      </c>
      <c r="N601" s="5" t="str">
        <f t="shared" si="37"/>
        <v/>
      </c>
      <c r="O601" s="5" t="str">
        <f t="shared" si="38"/>
        <v/>
      </c>
      <c r="P601" s="5" t="str">
        <f t="shared" si="39"/>
        <v/>
      </c>
      <c r="Q601" s="20" t="str">
        <f>IF(ISNUMBER(FIND(VLOOKUP(A601,'CA Mapping'!$A$3:$C$10000,1),A601)),VLOOKUP(A601,'CA Mapping'!$A$3:$C$10000,2),"")</f>
        <v>File Foundation</v>
      </c>
      <c r="R601" s="20" t="str">
        <f>IF(ISNUMBER(FIND(VLOOKUP(A601,'CA Mapping'!$A$3:$C$10000,1),A601)),VLOOKUP(A601,'CA Mapping'!$A$3:$C$10000,3),"")</f>
        <v>Bill Davenport</v>
      </c>
      <c r="S601" s="1" t="str">
        <f>IF(ISNUMBER(FIND(VLOOKUP(A601,'Source Code Mapping'!$A$2:$B$10003,1),A601)),VLOOKUP(A601,'Source Code Mapping'!$A$2:$B$10003,2),"")</f>
        <v/>
      </c>
    </row>
    <row r="602" spans="1:19">
      <c r="A602" s="5" t="s">
        <v>5207</v>
      </c>
      <c r="B602" s="5" t="s">
        <v>29</v>
      </c>
      <c r="C602" s="5" t="s">
        <v>35</v>
      </c>
      <c r="D602" s="5" t="s">
        <v>1876</v>
      </c>
      <c r="E602" s="5" t="s">
        <v>1877</v>
      </c>
      <c r="F602" s="5" t="s">
        <v>261</v>
      </c>
      <c r="G602" s="5">
        <v>-1</v>
      </c>
      <c r="H602" s="5" t="s">
        <v>27</v>
      </c>
      <c r="I602" s="5"/>
      <c r="J602" s="5"/>
      <c r="K602" s="5">
        <v>1</v>
      </c>
      <c r="L602" s="4" t="str">
        <f>VLOOKUP(IF(ISBLANK(J602),C602,LEFT(J602,IFERROR(FIND("_",LEFT(J602,4)),1)-1)),{"","fact";"c","reset";"tc","reset";"ec","reset";"tec","fact";"c32","rate";"c64","rate";"cmpd","";"ec32","diff";"ec64","diff";"f","fact";"family","";"n","raw";"s",""},2,FALSE)</f>
        <v>rate</v>
      </c>
      <c r="M602" s="4" t="str">
        <f t="shared" si="36"/>
        <v/>
      </c>
      <c r="N602" s="5" t="str">
        <f t="shared" si="37"/>
        <v/>
      </c>
      <c r="O602" s="5" t="str">
        <f t="shared" si="38"/>
        <v/>
      </c>
      <c r="P602" s="5" t="str">
        <f t="shared" si="39"/>
        <v/>
      </c>
      <c r="Q602" s="20" t="str">
        <f>IF(ISNUMBER(FIND(VLOOKUP(A602,'CA Mapping'!$A$3:$C$10000,1),A602)),VLOOKUP(A602,'CA Mapping'!$A$3:$C$10000,2),"")</f>
        <v>File Foundation</v>
      </c>
      <c r="R602" s="20" t="str">
        <f>IF(ISNUMBER(FIND(VLOOKUP(A602,'CA Mapping'!$A$3:$C$10000,1),A602)),VLOOKUP(A602,'CA Mapping'!$A$3:$C$10000,3),"")</f>
        <v>Bill Davenport</v>
      </c>
      <c r="S602" s="1" t="str">
        <f>IF(ISNUMBER(FIND(VLOOKUP(A602,'Source Code Mapping'!$A$2:$B$10003,1),A602)),VLOOKUP(A602,'Source Code Mapping'!$A$2:$B$10003,2),"")</f>
        <v/>
      </c>
    </row>
    <row r="603" spans="1:19">
      <c r="A603" s="5" t="s">
        <v>5208</v>
      </c>
      <c r="B603" s="5" t="s">
        <v>29</v>
      </c>
      <c r="C603" s="5" t="s">
        <v>35</v>
      </c>
      <c r="D603" s="5" t="s">
        <v>1879</v>
      </c>
      <c r="E603" s="5" t="s">
        <v>1880</v>
      </c>
      <c r="F603" s="5" t="s">
        <v>261</v>
      </c>
      <c r="G603" s="5">
        <v>-1</v>
      </c>
      <c r="H603" s="5" t="s">
        <v>27</v>
      </c>
      <c r="I603" s="5"/>
      <c r="J603" s="5"/>
      <c r="K603" s="5">
        <v>1</v>
      </c>
      <c r="L603" s="4" t="str">
        <f>VLOOKUP(IF(ISBLANK(J603),C603,LEFT(J603,IFERROR(FIND("_",LEFT(J603,4)),1)-1)),{"","fact";"c","reset";"tc","reset";"ec","reset";"tec","fact";"c32","rate";"c64","rate";"cmpd","";"ec32","diff";"ec64","diff";"f","fact";"family","";"n","raw";"s",""},2,FALSE)</f>
        <v>rate</v>
      </c>
      <c r="M603" s="4" t="str">
        <f t="shared" si="36"/>
        <v/>
      </c>
      <c r="N603" s="5" t="str">
        <f t="shared" si="37"/>
        <v/>
      </c>
      <c r="O603" s="5" t="str">
        <f t="shared" si="38"/>
        <v/>
      </c>
      <c r="P603" s="5" t="str">
        <f t="shared" si="39"/>
        <v/>
      </c>
      <c r="Q603" s="20" t="str">
        <f>IF(ISNUMBER(FIND(VLOOKUP(A603,'CA Mapping'!$A$3:$C$10000,1),A603)),VLOOKUP(A603,'CA Mapping'!$A$3:$C$10000,2),"")</f>
        <v>File Foundation</v>
      </c>
      <c r="R603" s="20" t="str">
        <f>IF(ISNUMBER(FIND(VLOOKUP(A603,'CA Mapping'!$A$3:$C$10000,1),A603)),VLOOKUP(A603,'CA Mapping'!$A$3:$C$10000,3),"")</f>
        <v>Bill Davenport</v>
      </c>
      <c r="S603" s="1" t="str">
        <f>IF(ISNUMBER(FIND(VLOOKUP(A603,'Source Code Mapping'!$A$2:$B$10003,1),A603)),VLOOKUP(A603,'Source Code Mapping'!$A$2:$B$10003,2),"")</f>
        <v/>
      </c>
    </row>
    <row r="604" spans="1:19">
      <c r="A604" s="5" t="s">
        <v>5209</v>
      </c>
      <c r="B604" s="5" t="s">
        <v>29</v>
      </c>
      <c r="C604" s="5" t="s">
        <v>35</v>
      </c>
      <c r="D604" s="5" t="s">
        <v>1882</v>
      </c>
      <c r="E604" s="5" t="s">
        <v>1883</v>
      </c>
      <c r="F604" s="5" t="s">
        <v>261</v>
      </c>
      <c r="G604" s="5">
        <v>-1</v>
      </c>
      <c r="H604" s="5" t="s">
        <v>27</v>
      </c>
      <c r="I604" s="5"/>
      <c r="J604" s="5"/>
      <c r="K604" s="5">
        <v>1</v>
      </c>
      <c r="L604" s="4" t="str">
        <f>VLOOKUP(IF(ISBLANK(J604),C604,LEFT(J604,IFERROR(FIND("_",LEFT(J604,4)),1)-1)),{"","fact";"c","reset";"tc","reset";"ec","reset";"tec","fact";"c32","rate";"c64","rate";"cmpd","";"ec32","diff";"ec64","diff";"f","fact";"family","";"n","raw";"s",""},2,FALSE)</f>
        <v>rate</v>
      </c>
      <c r="M604" s="4" t="str">
        <f t="shared" si="36"/>
        <v/>
      </c>
      <c r="N604" s="5" t="str">
        <f t="shared" si="37"/>
        <v/>
      </c>
      <c r="O604" s="5" t="str">
        <f t="shared" si="38"/>
        <v/>
      </c>
      <c r="P604" s="5" t="str">
        <f t="shared" si="39"/>
        <v/>
      </c>
      <c r="Q604" s="20" t="str">
        <f>IF(ISNUMBER(FIND(VLOOKUP(A604,'CA Mapping'!$A$3:$C$10000,1),A604)),VLOOKUP(A604,'CA Mapping'!$A$3:$C$10000,2),"")</f>
        <v>File Foundation</v>
      </c>
      <c r="R604" s="20" t="str">
        <f>IF(ISNUMBER(FIND(VLOOKUP(A604,'CA Mapping'!$A$3:$C$10000,1),A604)),VLOOKUP(A604,'CA Mapping'!$A$3:$C$10000,3),"")</f>
        <v>Bill Davenport</v>
      </c>
      <c r="S604" s="1" t="str">
        <f>IF(ISNUMBER(FIND(VLOOKUP(A604,'Source Code Mapping'!$A$2:$B$10003,1),A604)),VLOOKUP(A604,'Source Code Mapping'!$A$2:$B$10003,2),"")</f>
        <v/>
      </c>
    </row>
    <row r="605" spans="1:19">
      <c r="A605" s="5" t="s">
        <v>5210</v>
      </c>
      <c r="B605" s="5" t="s">
        <v>29</v>
      </c>
      <c r="C605" s="5" t="s">
        <v>35</v>
      </c>
      <c r="D605" s="5" t="s">
        <v>1885</v>
      </c>
      <c r="E605" s="5" t="s">
        <v>1886</v>
      </c>
      <c r="F605" s="5" t="s">
        <v>261</v>
      </c>
      <c r="G605" s="5">
        <v>-1</v>
      </c>
      <c r="H605" s="5" t="s">
        <v>27</v>
      </c>
      <c r="I605" s="5"/>
      <c r="J605" s="5"/>
      <c r="K605" s="5">
        <v>1</v>
      </c>
      <c r="L605" s="4" t="str">
        <f>VLOOKUP(IF(ISBLANK(J605),C605,LEFT(J605,IFERROR(FIND("_",LEFT(J605,4)),1)-1)),{"","fact";"c","reset";"tc","reset";"ec","reset";"tec","fact";"c32","rate";"c64","rate";"cmpd","";"ec32","diff";"ec64","diff";"f","fact";"family","";"n","raw";"s",""},2,FALSE)</f>
        <v>rate</v>
      </c>
      <c r="M605" s="4" t="str">
        <f t="shared" si="36"/>
        <v/>
      </c>
      <c r="N605" s="5" t="str">
        <f t="shared" si="37"/>
        <v/>
      </c>
      <c r="O605" s="5" t="str">
        <f t="shared" si="38"/>
        <v/>
      </c>
      <c r="P605" s="5" t="str">
        <f t="shared" si="39"/>
        <v/>
      </c>
      <c r="Q605" s="20" t="str">
        <f>IF(ISNUMBER(FIND(VLOOKUP(A605,'CA Mapping'!$A$3:$C$10000,1),A605)),VLOOKUP(A605,'CA Mapping'!$A$3:$C$10000,2),"")</f>
        <v>File Foundation</v>
      </c>
      <c r="R605" s="20" t="str">
        <f>IF(ISNUMBER(FIND(VLOOKUP(A605,'CA Mapping'!$A$3:$C$10000,1),A605)),VLOOKUP(A605,'CA Mapping'!$A$3:$C$10000,3),"")</f>
        <v>Bill Davenport</v>
      </c>
      <c r="S605" s="1" t="str">
        <f>IF(ISNUMBER(FIND(VLOOKUP(A605,'Source Code Mapping'!$A$2:$B$10003,1),A605)),VLOOKUP(A605,'Source Code Mapping'!$A$2:$B$10003,2),"")</f>
        <v/>
      </c>
    </row>
    <row r="606" spans="1:19">
      <c r="A606" s="5" t="s">
        <v>5211</v>
      </c>
      <c r="B606" s="5" t="s">
        <v>29</v>
      </c>
      <c r="C606" s="5" t="s">
        <v>35</v>
      </c>
      <c r="D606" s="5" t="s">
        <v>1888</v>
      </c>
      <c r="E606" s="5" t="s">
        <v>1889</v>
      </c>
      <c r="F606" s="5" t="s">
        <v>261</v>
      </c>
      <c r="G606" s="5">
        <v>-1</v>
      </c>
      <c r="H606" s="5" t="s">
        <v>27</v>
      </c>
      <c r="I606" s="5"/>
      <c r="J606" s="5"/>
      <c r="K606" s="5">
        <v>1</v>
      </c>
      <c r="L606" s="4" t="str">
        <f>VLOOKUP(IF(ISBLANK(J606),C606,LEFT(J606,IFERROR(FIND("_",LEFT(J606,4)),1)-1)),{"","fact";"c","reset";"tc","reset";"ec","reset";"tec","fact";"c32","rate";"c64","rate";"cmpd","";"ec32","diff";"ec64","diff";"f","fact";"family","";"n","raw";"s",""},2,FALSE)</f>
        <v>rate</v>
      </c>
      <c r="M606" s="4" t="str">
        <f t="shared" si="36"/>
        <v/>
      </c>
      <c r="N606" s="5" t="str">
        <f t="shared" si="37"/>
        <v/>
      </c>
      <c r="O606" s="5" t="str">
        <f t="shared" si="38"/>
        <v/>
      </c>
      <c r="P606" s="5" t="str">
        <f t="shared" si="39"/>
        <v/>
      </c>
      <c r="Q606" s="20" t="str">
        <f>IF(ISNUMBER(FIND(VLOOKUP(A606,'CA Mapping'!$A$3:$C$10000,1),A606)),VLOOKUP(A606,'CA Mapping'!$A$3:$C$10000,2),"")</f>
        <v>File Foundation</v>
      </c>
      <c r="R606" s="20" t="str">
        <f>IF(ISNUMBER(FIND(VLOOKUP(A606,'CA Mapping'!$A$3:$C$10000,1),A606)),VLOOKUP(A606,'CA Mapping'!$A$3:$C$10000,3),"")</f>
        <v>Bill Davenport</v>
      </c>
      <c r="S606" s="1" t="str">
        <f>IF(ISNUMBER(FIND(VLOOKUP(A606,'Source Code Mapping'!$A$2:$B$10003,1),A606)),VLOOKUP(A606,'Source Code Mapping'!$A$2:$B$10003,2),"")</f>
        <v/>
      </c>
    </row>
    <row r="607" spans="1:19">
      <c r="A607" s="5" t="s">
        <v>5212</v>
      </c>
      <c r="B607" s="5" t="s">
        <v>29</v>
      </c>
      <c r="C607" s="5" t="s">
        <v>35</v>
      </c>
      <c r="D607" s="5" t="s">
        <v>1891</v>
      </c>
      <c r="E607" s="5" t="s">
        <v>1892</v>
      </c>
      <c r="F607" s="5" t="s">
        <v>261</v>
      </c>
      <c r="G607" s="5">
        <v>-1</v>
      </c>
      <c r="H607" s="5" t="s">
        <v>27</v>
      </c>
      <c r="I607" s="5"/>
      <c r="J607" s="5"/>
      <c r="K607" s="5">
        <v>1</v>
      </c>
      <c r="L607" s="4" t="str">
        <f>VLOOKUP(IF(ISBLANK(J607),C607,LEFT(J607,IFERROR(FIND("_",LEFT(J607,4)),1)-1)),{"","fact";"c","reset";"tc","reset";"ec","reset";"tec","fact";"c32","rate";"c64","rate";"cmpd","";"ec32","diff";"ec64","diff";"f","fact";"family","";"n","raw";"s",""},2,FALSE)</f>
        <v>rate</v>
      </c>
      <c r="M607" s="4" t="str">
        <f t="shared" si="36"/>
        <v/>
      </c>
      <c r="N607" s="5" t="str">
        <f t="shared" si="37"/>
        <v/>
      </c>
      <c r="O607" s="5" t="str">
        <f t="shared" si="38"/>
        <v/>
      </c>
      <c r="P607" s="5" t="str">
        <f t="shared" si="39"/>
        <v/>
      </c>
      <c r="Q607" s="20" t="str">
        <f>IF(ISNUMBER(FIND(VLOOKUP(A607,'CA Mapping'!$A$3:$C$10000,1),A607)),VLOOKUP(A607,'CA Mapping'!$A$3:$C$10000,2),"")</f>
        <v>File Foundation</v>
      </c>
      <c r="R607" s="20" t="str">
        <f>IF(ISNUMBER(FIND(VLOOKUP(A607,'CA Mapping'!$A$3:$C$10000,1),A607)),VLOOKUP(A607,'CA Mapping'!$A$3:$C$10000,3),"")</f>
        <v>Bill Davenport</v>
      </c>
      <c r="S607" s="1" t="str">
        <f>IF(ISNUMBER(FIND(VLOOKUP(A607,'Source Code Mapping'!$A$2:$B$10003,1),A607)),VLOOKUP(A607,'Source Code Mapping'!$A$2:$B$10003,2),"")</f>
        <v/>
      </c>
    </row>
    <row r="608" spans="1:19">
      <c r="A608" s="5" t="s">
        <v>5213</v>
      </c>
      <c r="B608" s="5" t="s">
        <v>29</v>
      </c>
      <c r="C608" s="5" t="s">
        <v>35</v>
      </c>
      <c r="D608" s="5" t="s">
        <v>1894</v>
      </c>
      <c r="E608" s="5" t="s">
        <v>1895</v>
      </c>
      <c r="F608" s="5" t="s">
        <v>261</v>
      </c>
      <c r="G608" s="5">
        <v>-1</v>
      </c>
      <c r="H608" s="5" t="s">
        <v>27</v>
      </c>
      <c r="I608" s="5"/>
      <c r="J608" s="5"/>
      <c r="K608" s="5">
        <v>1</v>
      </c>
      <c r="L608" s="4" t="str">
        <f>VLOOKUP(IF(ISBLANK(J608),C608,LEFT(J608,IFERROR(FIND("_",LEFT(J608,4)),1)-1)),{"","fact";"c","reset";"tc","reset";"ec","reset";"tec","fact";"c32","rate";"c64","rate";"cmpd","";"ec32","diff";"ec64","diff";"f","fact";"family","";"n","raw";"s",""},2,FALSE)</f>
        <v>rate</v>
      </c>
      <c r="M608" s="4" t="str">
        <f t="shared" si="36"/>
        <v/>
      </c>
      <c r="N608" s="5" t="str">
        <f t="shared" si="37"/>
        <v/>
      </c>
      <c r="O608" s="5" t="str">
        <f t="shared" si="38"/>
        <v/>
      </c>
      <c r="P608" s="5" t="str">
        <f t="shared" si="39"/>
        <v/>
      </c>
      <c r="Q608" s="20" t="str">
        <f>IF(ISNUMBER(FIND(VLOOKUP(A608,'CA Mapping'!$A$3:$C$10000,1),A608)),VLOOKUP(A608,'CA Mapping'!$A$3:$C$10000,2),"")</f>
        <v>File Foundation</v>
      </c>
      <c r="R608" s="20" t="str">
        <f>IF(ISNUMBER(FIND(VLOOKUP(A608,'CA Mapping'!$A$3:$C$10000,1),A608)),VLOOKUP(A608,'CA Mapping'!$A$3:$C$10000,3),"")</f>
        <v>Bill Davenport</v>
      </c>
      <c r="S608" s="1" t="str">
        <f>IF(ISNUMBER(FIND(VLOOKUP(A608,'Source Code Mapping'!$A$2:$B$10003,1),A608)),VLOOKUP(A608,'Source Code Mapping'!$A$2:$B$10003,2),"")</f>
        <v/>
      </c>
    </row>
    <row r="609" spans="1:19">
      <c r="A609" s="5" t="s">
        <v>5214</v>
      </c>
      <c r="B609" s="5" t="s">
        <v>29</v>
      </c>
      <c r="C609" s="5" t="s">
        <v>35</v>
      </c>
      <c r="D609" s="5" t="s">
        <v>1897</v>
      </c>
      <c r="E609" s="5" t="s">
        <v>1898</v>
      </c>
      <c r="F609" s="5" t="s">
        <v>261</v>
      </c>
      <c r="G609" s="5">
        <v>-1</v>
      </c>
      <c r="H609" s="5" t="s">
        <v>27</v>
      </c>
      <c r="I609" s="5"/>
      <c r="J609" s="5"/>
      <c r="K609" s="5">
        <v>1</v>
      </c>
      <c r="L609" s="4" t="str">
        <f>VLOOKUP(IF(ISBLANK(J609),C609,LEFT(J609,IFERROR(FIND("_",LEFT(J609,4)),1)-1)),{"","fact";"c","reset";"tc","reset";"ec","reset";"tec","fact";"c32","rate";"c64","rate";"cmpd","";"ec32","diff";"ec64","diff";"f","fact";"family","";"n","raw";"s",""},2,FALSE)</f>
        <v>rate</v>
      </c>
      <c r="M609" s="4" t="str">
        <f t="shared" si="36"/>
        <v/>
      </c>
      <c r="N609" s="5" t="str">
        <f t="shared" si="37"/>
        <v/>
      </c>
      <c r="O609" s="5" t="str">
        <f t="shared" si="38"/>
        <v/>
      </c>
      <c r="P609" s="5" t="str">
        <f t="shared" si="39"/>
        <v/>
      </c>
      <c r="Q609" s="20" t="str">
        <f>IF(ISNUMBER(FIND(VLOOKUP(A609,'CA Mapping'!$A$3:$C$10000,1),A609)),VLOOKUP(A609,'CA Mapping'!$A$3:$C$10000,2),"")</f>
        <v>File Foundation</v>
      </c>
      <c r="R609" s="20" t="str">
        <f>IF(ISNUMBER(FIND(VLOOKUP(A609,'CA Mapping'!$A$3:$C$10000,1),A609)),VLOOKUP(A609,'CA Mapping'!$A$3:$C$10000,3),"")</f>
        <v>Bill Davenport</v>
      </c>
      <c r="S609" s="1" t="str">
        <f>IF(ISNUMBER(FIND(VLOOKUP(A609,'Source Code Mapping'!$A$2:$B$10003,1),A609)),VLOOKUP(A609,'Source Code Mapping'!$A$2:$B$10003,2),"")</f>
        <v/>
      </c>
    </row>
    <row r="610" spans="1:19">
      <c r="A610" s="5" t="s">
        <v>5215</v>
      </c>
      <c r="B610" s="5" t="s">
        <v>29</v>
      </c>
      <c r="C610" s="5" t="s">
        <v>35</v>
      </c>
      <c r="D610" s="5" t="s">
        <v>1900</v>
      </c>
      <c r="E610" s="5" t="s">
        <v>1901</v>
      </c>
      <c r="F610" s="5" t="s">
        <v>261</v>
      </c>
      <c r="G610" s="5">
        <v>-1</v>
      </c>
      <c r="H610" s="5" t="s">
        <v>27</v>
      </c>
      <c r="I610" s="5"/>
      <c r="J610" s="5"/>
      <c r="K610" s="5">
        <v>1</v>
      </c>
      <c r="L610" s="4" t="str">
        <f>VLOOKUP(IF(ISBLANK(J610),C610,LEFT(J610,IFERROR(FIND("_",LEFT(J610,4)),1)-1)),{"","fact";"c","reset";"tc","reset";"ec","reset";"tec","fact";"c32","rate";"c64","rate";"cmpd","";"ec32","diff";"ec64","diff";"f","fact";"family","";"n","raw";"s",""},2,FALSE)</f>
        <v>rate</v>
      </c>
      <c r="M610" s="4" t="str">
        <f t="shared" si="36"/>
        <v/>
      </c>
      <c r="N610" s="5" t="str">
        <f t="shared" si="37"/>
        <v/>
      </c>
      <c r="O610" s="5" t="str">
        <f t="shared" si="38"/>
        <v/>
      </c>
      <c r="P610" s="5" t="str">
        <f t="shared" si="39"/>
        <v/>
      </c>
      <c r="Q610" s="20" t="str">
        <f>IF(ISNUMBER(FIND(VLOOKUP(A610,'CA Mapping'!$A$3:$C$10000,1),A610)),VLOOKUP(A610,'CA Mapping'!$A$3:$C$10000,2),"")</f>
        <v>File Foundation</v>
      </c>
      <c r="R610" s="20" t="str">
        <f>IF(ISNUMBER(FIND(VLOOKUP(A610,'CA Mapping'!$A$3:$C$10000,1),A610)),VLOOKUP(A610,'CA Mapping'!$A$3:$C$10000,3),"")</f>
        <v>Bill Davenport</v>
      </c>
      <c r="S610" s="1" t="str">
        <f>IF(ISNUMBER(FIND(VLOOKUP(A610,'Source Code Mapping'!$A$2:$B$10003,1),A610)),VLOOKUP(A610,'Source Code Mapping'!$A$2:$B$10003,2),"")</f>
        <v/>
      </c>
    </row>
    <row r="611" spans="1:19">
      <c r="A611" s="5" t="s">
        <v>5216</v>
      </c>
      <c r="B611" s="5" t="s">
        <v>29</v>
      </c>
      <c r="C611" s="5" t="s">
        <v>35</v>
      </c>
      <c r="D611" s="5" t="s">
        <v>1903</v>
      </c>
      <c r="E611" s="5" t="s">
        <v>1904</v>
      </c>
      <c r="F611" s="5" t="s">
        <v>261</v>
      </c>
      <c r="G611" s="5">
        <v>-1</v>
      </c>
      <c r="H611" s="5" t="s">
        <v>27</v>
      </c>
      <c r="I611" s="5"/>
      <c r="J611" s="5"/>
      <c r="K611" s="5">
        <v>1</v>
      </c>
      <c r="L611" s="4" t="str">
        <f>VLOOKUP(IF(ISBLANK(J611),C611,LEFT(J611,IFERROR(FIND("_",LEFT(J611,4)),1)-1)),{"","fact";"c","reset";"tc","reset";"ec","reset";"tec","fact";"c32","rate";"c64","rate";"cmpd","";"ec32","diff";"ec64","diff";"f","fact";"family","";"n","raw";"s",""},2,FALSE)</f>
        <v>rate</v>
      </c>
      <c r="M611" s="4" t="str">
        <f t="shared" si="36"/>
        <v/>
      </c>
      <c r="N611" s="5" t="str">
        <f t="shared" si="37"/>
        <v/>
      </c>
      <c r="O611" s="5" t="str">
        <f t="shared" si="38"/>
        <v/>
      </c>
      <c r="P611" s="5" t="str">
        <f t="shared" si="39"/>
        <v/>
      </c>
      <c r="Q611" s="20" t="str">
        <f>IF(ISNUMBER(FIND(VLOOKUP(A611,'CA Mapping'!$A$3:$C$10000,1),A611)),VLOOKUP(A611,'CA Mapping'!$A$3:$C$10000,2),"")</f>
        <v>File Foundation</v>
      </c>
      <c r="R611" s="20" t="str">
        <f>IF(ISNUMBER(FIND(VLOOKUP(A611,'CA Mapping'!$A$3:$C$10000,1),A611)),VLOOKUP(A611,'CA Mapping'!$A$3:$C$10000,3),"")</f>
        <v>Bill Davenport</v>
      </c>
      <c r="S611" s="1" t="str">
        <f>IF(ISNUMBER(FIND(VLOOKUP(A611,'Source Code Mapping'!$A$2:$B$10003,1),A611)),VLOOKUP(A611,'Source Code Mapping'!$A$2:$B$10003,2),"")</f>
        <v/>
      </c>
    </row>
    <row r="612" spans="1:19">
      <c r="A612" s="5" t="s">
        <v>5217</v>
      </c>
      <c r="B612" s="5" t="s">
        <v>29</v>
      </c>
      <c r="C612" s="5" t="s">
        <v>35</v>
      </c>
      <c r="D612" s="5" t="s">
        <v>1906</v>
      </c>
      <c r="E612" s="5" t="s">
        <v>1907</v>
      </c>
      <c r="F612" s="5" t="s">
        <v>261</v>
      </c>
      <c r="G612" s="5">
        <v>-1</v>
      </c>
      <c r="H612" s="5" t="s">
        <v>27</v>
      </c>
      <c r="I612" s="5"/>
      <c r="J612" s="5"/>
      <c r="K612" s="5">
        <v>1</v>
      </c>
      <c r="L612" s="4" t="str">
        <f>VLOOKUP(IF(ISBLANK(J612),C612,LEFT(J612,IFERROR(FIND("_",LEFT(J612,4)),1)-1)),{"","fact";"c","reset";"tc","reset";"ec","reset";"tec","fact";"c32","rate";"c64","rate";"cmpd","";"ec32","diff";"ec64","diff";"f","fact";"family","";"n","raw";"s",""},2,FALSE)</f>
        <v>rate</v>
      </c>
      <c r="M612" s="4" t="str">
        <f t="shared" si="36"/>
        <v/>
      </c>
      <c r="N612" s="5" t="str">
        <f t="shared" si="37"/>
        <v/>
      </c>
      <c r="O612" s="5" t="str">
        <f t="shared" si="38"/>
        <v/>
      </c>
      <c r="P612" s="5" t="str">
        <f t="shared" si="39"/>
        <v/>
      </c>
      <c r="Q612" s="20" t="str">
        <f>IF(ISNUMBER(FIND(VLOOKUP(A612,'CA Mapping'!$A$3:$C$10000,1),A612)),VLOOKUP(A612,'CA Mapping'!$A$3:$C$10000,2),"")</f>
        <v>File Foundation</v>
      </c>
      <c r="R612" s="20" t="str">
        <f>IF(ISNUMBER(FIND(VLOOKUP(A612,'CA Mapping'!$A$3:$C$10000,1),A612)),VLOOKUP(A612,'CA Mapping'!$A$3:$C$10000,3),"")</f>
        <v>Bill Davenport</v>
      </c>
      <c r="S612" s="1" t="str">
        <f>IF(ISNUMBER(FIND(VLOOKUP(A612,'Source Code Mapping'!$A$2:$B$10003,1),A612)),VLOOKUP(A612,'Source Code Mapping'!$A$2:$B$10003,2),"")</f>
        <v/>
      </c>
    </row>
    <row r="613" spans="1:19">
      <c r="A613" s="5" t="s">
        <v>5218</v>
      </c>
      <c r="B613" s="5" t="s">
        <v>29</v>
      </c>
      <c r="C613" s="5" t="s">
        <v>35</v>
      </c>
      <c r="D613" s="5" t="s">
        <v>1909</v>
      </c>
      <c r="E613" s="5" t="s">
        <v>1910</v>
      </c>
      <c r="F613" s="5" t="s">
        <v>261</v>
      </c>
      <c r="G613" s="5">
        <v>-1</v>
      </c>
      <c r="H613" s="5" t="s">
        <v>27</v>
      </c>
      <c r="I613" s="5"/>
      <c r="J613" s="5"/>
      <c r="K613" s="5">
        <v>1</v>
      </c>
      <c r="L613" s="4" t="str">
        <f>VLOOKUP(IF(ISBLANK(J613),C613,LEFT(J613,IFERROR(FIND("_",LEFT(J613,4)),1)-1)),{"","fact";"c","reset";"tc","reset";"ec","reset";"tec","fact";"c32","rate";"c64","rate";"cmpd","";"ec32","diff";"ec64","diff";"f","fact";"family","";"n","raw";"s",""},2,FALSE)</f>
        <v>rate</v>
      </c>
      <c r="M613" s="4" t="str">
        <f t="shared" si="36"/>
        <v/>
      </c>
      <c r="N613" s="5" t="str">
        <f t="shared" si="37"/>
        <v/>
      </c>
      <c r="O613" s="5" t="str">
        <f t="shared" si="38"/>
        <v/>
      </c>
      <c r="P613" s="5" t="str">
        <f t="shared" si="39"/>
        <v/>
      </c>
      <c r="Q613" s="20" t="str">
        <f>IF(ISNUMBER(FIND(VLOOKUP(A613,'CA Mapping'!$A$3:$C$10000,1),A613)),VLOOKUP(A613,'CA Mapping'!$A$3:$C$10000,2),"")</f>
        <v>File Foundation</v>
      </c>
      <c r="R613" s="20" t="str">
        <f>IF(ISNUMBER(FIND(VLOOKUP(A613,'CA Mapping'!$A$3:$C$10000,1),A613)),VLOOKUP(A613,'CA Mapping'!$A$3:$C$10000,3),"")</f>
        <v>Bill Davenport</v>
      </c>
      <c r="S613" s="1" t="str">
        <f>IF(ISNUMBER(FIND(VLOOKUP(A613,'Source Code Mapping'!$A$2:$B$10003,1),A613)),VLOOKUP(A613,'Source Code Mapping'!$A$2:$B$10003,2),"")</f>
        <v/>
      </c>
    </row>
    <row r="614" spans="1:19">
      <c r="A614" s="5" t="s">
        <v>5219</v>
      </c>
      <c r="B614" s="5" t="s">
        <v>29</v>
      </c>
      <c r="C614" s="5" t="s">
        <v>35</v>
      </c>
      <c r="D614" s="5" t="s">
        <v>1912</v>
      </c>
      <c r="E614" s="5" t="s">
        <v>1913</v>
      </c>
      <c r="F614" s="5" t="s">
        <v>261</v>
      </c>
      <c r="G614" s="5">
        <v>-1</v>
      </c>
      <c r="H614" s="5" t="s">
        <v>27</v>
      </c>
      <c r="I614" s="5"/>
      <c r="J614" s="5"/>
      <c r="K614" s="5">
        <v>1</v>
      </c>
      <c r="L614" s="4" t="str">
        <f>VLOOKUP(IF(ISBLANK(J614),C614,LEFT(J614,IFERROR(FIND("_",LEFT(J614,4)),1)-1)),{"","fact";"c","reset";"tc","reset";"ec","reset";"tec","fact";"c32","rate";"c64","rate";"cmpd","";"ec32","diff";"ec64","diff";"f","fact";"family","";"n","raw";"s",""},2,FALSE)</f>
        <v>rate</v>
      </c>
      <c r="M614" s="4" t="str">
        <f t="shared" si="36"/>
        <v/>
      </c>
      <c r="N614" s="5" t="str">
        <f t="shared" si="37"/>
        <v/>
      </c>
      <c r="O614" s="5" t="str">
        <f t="shared" si="38"/>
        <v/>
      </c>
      <c r="P614" s="5" t="str">
        <f t="shared" si="39"/>
        <v/>
      </c>
      <c r="Q614" s="20" t="str">
        <f>IF(ISNUMBER(FIND(VLOOKUP(A614,'CA Mapping'!$A$3:$C$10000,1),A614)),VLOOKUP(A614,'CA Mapping'!$A$3:$C$10000,2),"")</f>
        <v>File Foundation</v>
      </c>
      <c r="R614" s="20" t="str">
        <f>IF(ISNUMBER(FIND(VLOOKUP(A614,'CA Mapping'!$A$3:$C$10000,1),A614)),VLOOKUP(A614,'CA Mapping'!$A$3:$C$10000,3),"")</f>
        <v>Bill Davenport</v>
      </c>
      <c r="S614" s="1" t="str">
        <f>IF(ISNUMBER(FIND(VLOOKUP(A614,'Source Code Mapping'!$A$2:$B$10003,1),A614)),VLOOKUP(A614,'Source Code Mapping'!$A$2:$B$10003,2),"")</f>
        <v/>
      </c>
    </row>
    <row r="615" spans="1:19">
      <c r="A615" s="5" t="s">
        <v>5220</v>
      </c>
      <c r="B615" s="5" t="s">
        <v>29</v>
      </c>
      <c r="C615" s="5" t="s">
        <v>35</v>
      </c>
      <c r="D615" s="5" t="s">
        <v>1915</v>
      </c>
      <c r="E615" s="5" t="s">
        <v>1916</v>
      </c>
      <c r="F615" s="5" t="s">
        <v>261</v>
      </c>
      <c r="G615" s="5">
        <v>-1</v>
      </c>
      <c r="H615" s="5" t="s">
        <v>27</v>
      </c>
      <c r="I615" s="5"/>
      <c r="J615" s="5"/>
      <c r="K615" s="5">
        <v>1</v>
      </c>
      <c r="L615" s="4" t="str">
        <f>VLOOKUP(IF(ISBLANK(J615),C615,LEFT(J615,IFERROR(FIND("_",LEFT(J615,4)),1)-1)),{"","fact";"c","reset";"tc","reset";"ec","reset";"tec","fact";"c32","rate";"c64","rate";"cmpd","";"ec32","diff";"ec64","diff";"f","fact";"family","";"n","raw";"s",""},2,FALSE)</f>
        <v>rate</v>
      </c>
      <c r="M615" s="4" t="str">
        <f t="shared" si="36"/>
        <v/>
      </c>
      <c r="N615" s="5" t="str">
        <f t="shared" si="37"/>
        <v/>
      </c>
      <c r="O615" s="5" t="str">
        <f t="shared" si="38"/>
        <v/>
      </c>
      <c r="P615" s="5" t="str">
        <f t="shared" si="39"/>
        <v/>
      </c>
      <c r="Q615" s="20" t="str">
        <f>IF(ISNUMBER(FIND(VLOOKUP(A615,'CA Mapping'!$A$3:$C$10000,1),A615)),VLOOKUP(A615,'CA Mapping'!$A$3:$C$10000,2),"")</f>
        <v>File Foundation</v>
      </c>
      <c r="R615" s="20" t="str">
        <f>IF(ISNUMBER(FIND(VLOOKUP(A615,'CA Mapping'!$A$3:$C$10000,1),A615)),VLOOKUP(A615,'CA Mapping'!$A$3:$C$10000,3),"")</f>
        <v>Bill Davenport</v>
      </c>
      <c r="S615" s="1" t="str">
        <f>IF(ISNUMBER(FIND(VLOOKUP(A615,'Source Code Mapping'!$A$2:$B$10003,1),A615)),VLOOKUP(A615,'Source Code Mapping'!$A$2:$B$10003,2),"")</f>
        <v/>
      </c>
    </row>
    <row r="616" spans="1:19">
      <c r="A616" s="5" t="s">
        <v>5221</v>
      </c>
      <c r="B616" s="5" t="s">
        <v>29</v>
      </c>
      <c r="C616" s="5" t="s">
        <v>35</v>
      </c>
      <c r="D616" s="5" t="s">
        <v>1918</v>
      </c>
      <c r="E616" s="5" t="s">
        <v>1919</v>
      </c>
      <c r="F616" s="5" t="s">
        <v>261</v>
      </c>
      <c r="G616" s="5">
        <v>-1</v>
      </c>
      <c r="H616" s="5" t="s">
        <v>27</v>
      </c>
      <c r="I616" s="5"/>
      <c r="J616" s="5"/>
      <c r="K616" s="5">
        <v>1</v>
      </c>
      <c r="L616" s="4" t="str">
        <f>VLOOKUP(IF(ISBLANK(J616),C616,LEFT(J616,IFERROR(FIND("_",LEFT(J616,4)),1)-1)),{"","fact";"c","reset";"tc","reset";"ec","reset";"tec","fact";"c32","rate";"c64","rate";"cmpd","";"ec32","diff";"ec64","diff";"f","fact";"family","";"n","raw";"s",""},2,FALSE)</f>
        <v>rate</v>
      </c>
      <c r="M616" s="4" t="str">
        <f t="shared" si="36"/>
        <v/>
      </c>
      <c r="N616" s="5" t="str">
        <f t="shared" si="37"/>
        <v/>
      </c>
      <c r="O616" s="5" t="str">
        <f t="shared" si="38"/>
        <v/>
      </c>
      <c r="P616" s="5" t="str">
        <f t="shared" si="39"/>
        <v/>
      </c>
      <c r="Q616" s="20" t="str">
        <f>IF(ISNUMBER(FIND(VLOOKUP(A616,'CA Mapping'!$A$3:$C$10000,1),A616)),VLOOKUP(A616,'CA Mapping'!$A$3:$C$10000,2),"")</f>
        <v>File Foundation</v>
      </c>
      <c r="R616" s="20" t="str">
        <f>IF(ISNUMBER(FIND(VLOOKUP(A616,'CA Mapping'!$A$3:$C$10000,1),A616)),VLOOKUP(A616,'CA Mapping'!$A$3:$C$10000,3),"")</f>
        <v>Bill Davenport</v>
      </c>
      <c r="S616" s="1" t="str">
        <f>IF(ISNUMBER(FIND(VLOOKUP(A616,'Source Code Mapping'!$A$2:$B$10003,1),A616)),VLOOKUP(A616,'Source Code Mapping'!$A$2:$B$10003,2),"")</f>
        <v/>
      </c>
    </row>
    <row r="617" spans="1:19">
      <c r="A617" s="5" t="s">
        <v>5222</v>
      </c>
      <c r="B617" s="5" t="s">
        <v>29</v>
      </c>
      <c r="C617" s="5" t="s">
        <v>35</v>
      </c>
      <c r="D617" s="5" t="s">
        <v>1921</v>
      </c>
      <c r="E617" s="5" t="s">
        <v>1922</v>
      </c>
      <c r="F617" s="5" t="s">
        <v>261</v>
      </c>
      <c r="G617" s="5">
        <v>-1</v>
      </c>
      <c r="H617" s="5" t="s">
        <v>27</v>
      </c>
      <c r="I617" s="5"/>
      <c r="J617" s="5"/>
      <c r="K617" s="5">
        <v>1</v>
      </c>
      <c r="L617" s="4" t="str">
        <f>VLOOKUP(IF(ISBLANK(J617),C617,LEFT(J617,IFERROR(FIND("_",LEFT(J617,4)),1)-1)),{"","fact";"c","reset";"tc","reset";"ec","reset";"tec","fact";"c32","rate";"c64","rate";"cmpd","";"ec32","diff";"ec64","diff";"f","fact";"family","";"n","raw";"s",""},2,FALSE)</f>
        <v>rate</v>
      </c>
      <c r="M617" s="4" t="str">
        <f t="shared" si="36"/>
        <v/>
      </c>
      <c r="N617" s="5" t="str">
        <f t="shared" si="37"/>
        <v/>
      </c>
      <c r="O617" s="5" t="str">
        <f t="shared" si="38"/>
        <v/>
      </c>
      <c r="P617" s="5" t="str">
        <f t="shared" si="39"/>
        <v/>
      </c>
      <c r="Q617" s="20" t="str">
        <f>IF(ISNUMBER(FIND(VLOOKUP(A617,'CA Mapping'!$A$3:$C$10000,1),A617)),VLOOKUP(A617,'CA Mapping'!$A$3:$C$10000,2),"")</f>
        <v>File Foundation</v>
      </c>
      <c r="R617" s="20" t="str">
        <f>IF(ISNUMBER(FIND(VLOOKUP(A617,'CA Mapping'!$A$3:$C$10000,1),A617)),VLOOKUP(A617,'CA Mapping'!$A$3:$C$10000,3),"")</f>
        <v>Bill Davenport</v>
      </c>
      <c r="S617" s="1" t="str">
        <f>IF(ISNUMBER(FIND(VLOOKUP(A617,'Source Code Mapping'!$A$2:$B$10003,1),A617)),VLOOKUP(A617,'Source Code Mapping'!$A$2:$B$10003,2),"")</f>
        <v/>
      </c>
    </row>
    <row r="618" spans="1:19">
      <c r="A618" s="5" t="s">
        <v>5223</v>
      </c>
      <c r="B618" s="5" t="s">
        <v>29</v>
      </c>
      <c r="C618" s="5" t="s">
        <v>35</v>
      </c>
      <c r="D618" s="5" t="s">
        <v>1924</v>
      </c>
      <c r="E618" s="5" t="s">
        <v>1925</v>
      </c>
      <c r="F618" s="5" t="s">
        <v>261</v>
      </c>
      <c r="G618" s="5">
        <v>-1</v>
      </c>
      <c r="H618" s="5" t="s">
        <v>27</v>
      </c>
      <c r="I618" s="5"/>
      <c r="J618" s="5"/>
      <c r="K618" s="5">
        <v>1</v>
      </c>
      <c r="L618" s="4" t="str">
        <f>VLOOKUP(IF(ISBLANK(J618),C618,LEFT(J618,IFERROR(FIND("_",LEFT(J618,4)),1)-1)),{"","fact";"c","reset";"tc","reset";"ec","reset";"tec","fact";"c32","rate";"c64","rate";"cmpd","";"ec32","diff";"ec64","diff";"f","fact";"family","";"n","raw";"s",""},2,FALSE)</f>
        <v>rate</v>
      </c>
      <c r="M618" s="4" t="str">
        <f t="shared" si="36"/>
        <v/>
      </c>
      <c r="N618" s="5" t="str">
        <f t="shared" si="37"/>
        <v/>
      </c>
      <c r="O618" s="5" t="str">
        <f t="shared" si="38"/>
        <v/>
      </c>
      <c r="P618" s="5" t="str">
        <f t="shared" si="39"/>
        <v/>
      </c>
      <c r="Q618" s="20" t="str">
        <f>IF(ISNUMBER(FIND(VLOOKUP(A618,'CA Mapping'!$A$3:$C$10000,1),A618)),VLOOKUP(A618,'CA Mapping'!$A$3:$C$10000,2),"")</f>
        <v>File Foundation</v>
      </c>
      <c r="R618" s="20" t="str">
        <f>IF(ISNUMBER(FIND(VLOOKUP(A618,'CA Mapping'!$A$3:$C$10000,1),A618)),VLOOKUP(A618,'CA Mapping'!$A$3:$C$10000,3),"")</f>
        <v>Bill Davenport</v>
      </c>
      <c r="S618" s="1" t="str">
        <f>IF(ISNUMBER(FIND(VLOOKUP(A618,'Source Code Mapping'!$A$2:$B$10003,1),A618)),VLOOKUP(A618,'Source Code Mapping'!$A$2:$B$10003,2),"")</f>
        <v/>
      </c>
    </row>
    <row r="619" spans="1:19">
      <c r="A619" s="5" t="s">
        <v>5224</v>
      </c>
      <c r="B619" s="5" t="s">
        <v>29</v>
      </c>
      <c r="C619" s="5" t="s">
        <v>35</v>
      </c>
      <c r="D619" s="5" t="s">
        <v>1927</v>
      </c>
      <c r="E619" s="5" t="s">
        <v>1928</v>
      </c>
      <c r="F619" s="5" t="s">
        <v>261</v>
      </c>
      <c r="G619" s="5">
        <v>-1</v>
      </c>
      <c r="H619" s="5" t="s">
        <v>27</v>
      </c>
      <c r="I619" s="5"/>
      <c r="J619" s="5"/>
      <c r="K619" s="5">
        <v>1</v>
      </c>
      <c r="L619" s="4" t="str">
        <f>VLOOKUP(IF(ISBLANK(J619),C619,LEFT(J619,IFERROR(FIND("_",LEFT(J619,4)),1)-1)),{"","fact";"c","reset";"tc","reset";"ec","reset";"tec","fact";"c32","rate";"c64","rate";"cmpd","";"ec32","diff";"ec64","diff";"f","fact";"family","";"n","raw";"s",""},2,FALSE)</f>
        <v>rate</v>
      </c>
      <c r="M619" s="4" t="str">
        <f t="shared" si="36"/>
        <v/>
      </c>
      <c r="N619" s="5" t="str">
        <f t="shared" si="37"/>
        <v/>
      </c>
      <c r="O619" s="5" t="str">
        <f t="shared" si="38"/>
        <v/>
      </c>
      <c r="P619" s="5" t="str">
        <f t="shared" si="39"/>
        <v/>
      </c>
      <c r="Q619" s="20" t="str">
        <f>IF(ISNUMBER(FIND(VLOOKUP(A619,'CA Mapping'!$A$3:$C$10000,1),A619)),VLOOKUP(A619,'CA Mapping'!$A$3:$C$10000,2),"")</f>
        <v>File Foundation</v>
      </c>
      <c r="R619" s="20" t="str">
        <f>IF(ISNUMBER(FIND(VLOOKUP(A619,'CA Mapping'!$A$3:$C$10000,1),A619)),VLOOKUP(A619,'CA Mapping'!$A$3:$C$10000,3),"")</f>
        <v>Bill Davenport</v>
      </c>
      <c r="S619" s="1" t="str">
        <f>IF(ISNUMBER(FIND(VLOOKUP(A619,'Source Code Mapping'!$A$2:$B$10003,1),A619)),VLOOKUP(A619,'Source Code Mapping'!$A$2:$B$10003,2),"")</f>
        <v/>
      </c>
    </row>
    <row r="620" spans="1:19">
      <c r="A620" s="5" t="s">
        <v>5225</v>
      </c>
      <c r="B620" s="5" t="s">
        <v>29</v>
      </c>
      <c r="C620" s="5" t="s">
        <v>35</v>
      </c>
      <c r="D620" s="5" t="s">
        <v>1930</v>
      </c>
      <c r="E620" s="5" t="s">
        <v>1931</v>
      </c>
      <c r="F620" s="5" t="s">
        <v>261</v>
      </c>
      <c r="G620" s="5">
        <v>-1</v>
      </c>
      <c r="H620" s="5" t="s">
        <v>27</v>
      </c>
      <c r="I620" s="5"/>
      <c r="J620" s="5"/>
      <c r="K620" s="5">
        <v>1</v>
      </c>
      <c r="L620" s="4" t="str">
        <f>VLOOKUP(IF(ISBLANK(J620),C620,LEFT(J620,IFERROR(FIND("_",LEFT(J620,4)),1)-1)),{"","fact";"c","reset";"tc","reset";"ec","reset";"tec","fact";"c32","rate";"c64","rate";"cmpd","";"ec32","diff";"ec64","diff";"f","fact";"family","";"n","raw";"s",""},2,FALSE)</f>
        <v>rate</v>
      </c>
      <c r="M620" s="4" t="str">
        <f t="shared" si="36"/>
        <v/>
      </c>
      <c r="N620" s="5" t="str">
        <f t="shared" si="37"/>
        <v/>
      </c>
      <c r="O620" s="5" t="str">
        <f t="shared" si="38"/>
        <v/>
      </c>
      <c r="P620" s="5" t="str">
        <f t="shared" si="39"/>
        <v/>
      </c>
      <c r="Q620" s="20" t="str">
        <f>IF(ISNUMBER(FIND(VLOOKUP(A620,'CA Mapping'!$A$3:$C$10000,1),A620)),VLOOKUP(A620,'CA Mapping'!$A$3:$C$10000,2),"")</f>
        <v>File Foundation</v>
      </c>
      <c r="R620" s="20" t="str">
        <f>IF(ISNUMBER(FIND(VLOOKUP(A620,'CA Mapping'!$A$3:$C$10000,1),A620)),VLOOKUP(A620,'CA Mapping'!$A$3:$C$10000,3),"")</f>
        <v>Bill Davenport</v>
      </c>
      <c r="S620" s="1" t="str">
        <f>IF(ISNUMBER(FIND(VLOOKUP(A620,'Source Code Mapping'!$A$2:$B$10003,1),A620)),VLOOKUP(A620,'Source Code Mapping'!$A$2:$B$10003,2),"")</f>
        <v/>
      </c>
    </row>
    <row r="621" spans="1:19">
      <c r="A621" s="5" t="s">
        <v>5226</v>
      </c>
      <c r="B621" s="5" t="s">
        <v>29</v>
      </c>
      <c r="C621" s="5" t="s">
        <v>35</v>
      </c>
      <c r="D621" s="5" t="s">
        <v>1933</v>
      </c>
      <c r="E621" s="5" t="s">
        <v>1934</v>
      </c>
      <c r="F621" s="5" t="s">
        <v>261</v>
      </c>
      <c r="G621" s="5">
        <v>-1</v>
      </c>
      <c r="H621" s="5" t="s">
        <v>27</v>
      </c>
      <c r="I621" s="5"/>
      <c r="J621" s="5"/>
      <c r="K621" s="5">
        <v>1</v>
      </c>
      <c r="L621" s="4" t="str">
        <f>VLOOKUP(IF(ISBLANK(J621),C621,LEFT(J621,IFERROR(FIND("_",LEFT(J621,4)),1)-1)),{"","fact";"c","reset";"tc","reset";"ec","reset";"tec","fact";"c32","rate";"c64","rate";"cmpd","";"ec32","diff";"ec64","diff";"f","fact";"family","";"n","raw";"s",""},2,FALSE)</f>
        <v>rate</v>
      </c>
      <c r="M621" s="4" t="str">
        <f t="shared" si="36"/>
        <v/>
      </c>
      <c r="N621" s="5" t="str">
        <f t="shared" si="37"/>
        <v/>
      </c>
      <c r="O621" s="5" t="str">
        <f t="shared" si="38"/>
        <v/>
      </c>
      <c r="P621" s="5" t="str">
        <f t="shared" si="39"/>
        <v/>
      </c>
      <c r="Q621" s="20" t="str">
        <f>IF(ISNUMBER(FIND(VLOOKUP(A621,'CA Mapping'!$A$3:$C$10000,1),A621)),VLOOKUP(A621,'CA Mapping'!$A$3:$C$10000,2),"")</f>
        <v>File Foundation</v>
      </c>
      <c r="R621" s="20" t="str">
        <f>IF(ISNUMBER(FIND(VLOOKUP(A621,'CA Mapping'!$A$3:$C$10000,1),A621)),VLOOKUP(A621,'CA Mapping'!$A$3:$C$10000,3),"")</f>
        <v>Bill Davenport</v>
      </c>
      <c r="S621" s="1" t="str">
        <f>IF(ISNUMBER(FIND(VLOOKUP(A621,'Source Code Mapping'!$A$2:$B$10003,1),A621)),VLOOKUP(A621,'Source Code Mapping'!$A$2:$B$10003,2),"")</f>
        <v/>
      </c>
    </row>
    <row r="622" spans="1:19">
      <c r="A622" s="5" t="s">
        <v>5227</v>
      </c>
      <c r="B622" s="5" t="s">
        <v>29</v>
      </c>
      <c r="C622" s="5" t="s">
        <v>35</v>
      </c>
      <c r="D622" s="5" t="s">
        <v>1936</v>
      </c>
      <c r="E622" s="5" t="s">
        <v>1937</v>
      </c>
      <c r="F622" s="5" t="s">
        <v>261</v>
      </c>
      <c r="G622" s="5">
        <v>-1</v>
      </c>
      <c r="H622" s="5" t="s">
        <v>27</v>
      </c>
      <c r="I622" s="5"/>
      <c r="J622" s="5"/>
      <c r="K622" s="5">
        <v>1</v>
      </c>
      <c r="L622" s="4" t="str">
        <f>VLOOKUP(IF(ISBLANK(J622),C622,LEFT(J622,IFERROR(FIND("_",LEFT(J622,4)),1)-1)),{"","fact";"c","reset";"tc","reset";"ec","reset";"tec","fact";"c32","rate";"c64","rate";"cmpd","";"ec32","diff";"ec64","diff";"f","fact";"family","";"n","raw";"s",""},2,FALSE)</f>
        <v>rate</v>
      </c>
      <c r="M622" s="4" t="str">
        <f t="shared" si="36"/>
        <v/>
      </c>
      <c r="N622" s="5" t="str">
        <f t="shared" si="37"/>
        <v/>
      </c>
      <c r="O622" s="5" t="str">
        <f t="shared" si="38"/>
        <v/>
      </c>
      <c r="P622" s="5" t="str">
        <f t="shared" si="39"/>
        <v/>
      </c>
      <c r="Q622" s="20" t="str">
        <f>IF(ISNUMBER(FIND(VLOOKUP(A622,'CA Mapping'!$A$3:$C$10000,1),A622)),VLOOKUP(A622,'CA Mapping'!$A$3:$C$10000,2),"")</f>
        <v>File Foundation</v>
      </c>
      <c r="R622" s="20" t="str">
        <f>IF(ISNUMBER(FIND(VLOOKUP(A622,'CA Mapping'!$A$3:$C$10000,1),A622)),VLOOKUP(A622,'CA Mapping'!$A$3:$C$10000,3),"")</f>
        <v>Bill Davenport</v>
      </c>
      <c r="S622" s="1" t="str">
        <f>IF(ISNUMBER(FIND(VLOOKUP(A622,'Source Code Mapping'!$A$2:$B$10003,1),A622)),VLOOKUP(A622,'Source Code Mapping'!$A$2:$B$10003,2),"")</f>
        <v/>
      </c>
    </row>
    <row r="623" spans="1:19">
      <c r="A623" s="5" t="s">
        <v>5228</v>
      </c>
      <c r="B623" s="5" t="s">
        <v>29</v>
      </c>
      <c r="C623" s="5" t="s">
        <v>35</v>
      </c>
      <c r="D623" s="5" t="s">
        <v>1939</v>
      </c>
      <c r="E623" s="5" t="s">
        <v>1940</v>
      </c>
      <c r="F623" s="5" t="s">
        <v>261</v>
      </c>
      <c r="G623" s="5">
        <v>-1</v>
      </c>
      <c r="H623" s="5" t="s">
        <v>27</v>
      </c>
      <c r="I623" s="5"/>
      <c r="J623" s="5"/>
      <c r="K623" s="5">
        <v>1</v>
      </c>
      <c r="L623" s="4" t="str">
        <f>VLOOKUP(IF(ISBLANK(J623),C623,LEFT(J623,IFERROR(FIND("_",LEFT(J623,4)),1)-1)),{"","fact";"c","reset";"tc","reset";"ec","reset";"tec","fact";"c32","rate";"c64","rate";"cmpd","";"ec32","diff";"ec64","diff";"f","fact";"family","";"n","raw";"s",""},2,FALSE)</f>
        <v>rate</v>
      </c>
      <c r="M623" s="4" t="str">
        <f t="shared" si="36"/>
        <v/>
      </c>
      <c r="N623" s="5" t="str">
        <f t="shared" si="37"/>
        <v/>
      </c>
      <c r="O623" s="5" t="str">
        <f t="shared" si="38"/>
        <v/>
      </c>
      <c r="P623" s="5" t="str">
        <f t="shared" si="39"/>
        <v/>
      </c>
      <c r="Q623" s="20" t="str">
        <f>IF(ISNUMBER(FIND(VLOOKUP(A623,'CA Mapping'!$A$3:$C$10000,1),A623)),VLOOKUP(A623,'CA Mapping'!$A$3:$C$10000,2),"")</f>
        <v>File Foundation</v>
      </c>
      <c r="R623" s="20" t="str">
        <f>IF(ISNUMBER(FIND(VLOOKUP(A623,'CA Mapping'!$A$3:$C$10000,1),A623)),VLOOKUP(A623,'CA Mapping'!$A$3:$C$10000,3),"")</f>
        <v>Bill Davenport</v>
      </c>
      <c r="S623" s="1" t="str">
        <f>IF(ISNUMBER(FIND(VLOOKUP(A623,'Source Code Mapping'!$A$2:$B$10003,1),A623)),VLOOKUP(A623,'Source Code Mapping'!$A$2:$B$10003,2),"")</f>
        <v/>
      </c>
    </row>
    <row r="624" spans="1:19">
      <c r="A624" s="5" t="s">
        <v>5229</v>
      </c>
      <c r="B624" s="5" t="s">
        <v>30</v>
      </c>
      <c r="C624" s="5" t="s">
        <v>25</v>
      </c>
      <c r="D624" s="5"/>
      <c r="E624" s="5" t="s">
        <v>1942</v>
      </c>
      <c r="F624" s="5"/>
      <c r="G624" s="5">
        <v>-1</v>
      </c>
      <c r="H624" s="5" t="s">
        <v>27</v>
      </c>
      <c r="I624" s="5"/>
      <c r="J624" s="5"/>
      <c r="K624" s="5">
        <v>1</v>
      </c>
      <c r="L624" s="4" t="str">
        <f>VLOOKUP(IF(ISBLANK(J624),C624,LEFT(J624,IFERROR(FIND("_",LEFT(J624,4)),1)-1)),{"","fact";"c","reset";"tc","reset";"ec","reset";"tec","fact";"c32","rate";"c64","rate";"cmpd","";"ec32","diff";"ec64","diff";"f","fact";"family","";"n","raw";"s",""},2,FALSE)</f>
        <v/>
      </c>
      <c r="M624" s="4" t="str">
        <f t="shared" si="36"/>
        <v/>
      </c>
      <c r="N624" s="5" t="str">
        <f t="shared" si="37"/>
        <v/>
      </c>
      <c r="O624" s="5" t="str">
        <f t="shared" si="38"/>
        <v/>
      </c>
      <c r="P624" s="5" t="str">
        <f t="shared" si="39"/>
        <v/>
      </c>
      <c r="Q624" s="20" t="str">
        <f>IF(ISNUMBER(FIND(VLOOKUP(A624,'CA Mapping'!$A$3:$C$10000,1),A624)),VLOOKUP(A624,'CA Mapping'!$A$3:$C$10000,2),"")</f>
        <v>File Foundation</v>
      </c>
      <c r="R624" s="20" t="str">
        <f>IF(ISNUMBER(FIND(VLOOKUP(A624,'CA Mapping'!$A$3:$C$10000,1),A624)),VLOOKUP(A624,'CA Mapping'!$A$3:$C$10000,3),"")</f>
        <v>Bill Davenport</v>
      </c>
      <c r="S624" s="1" t="str">
        <f>IF(ISNUMBER(FIND(VLOOKUP(A624,'Source Code Mapping'!$A$2:$B$10003,1),A624)),VLOOKUP(A624,'Source Code Mapping'!$A$2:$B$10003,2),"")</f>
        <v/>
      </c>
    </row>
    <row r="625" spans="1:19">
      <c r="A625" s="5" t="s">
        <v>5230</v>
      </c>
      <c r="B625" s="5" t="s">
        <v>30</v>
      </c>
      <c r="C625" s="5" t="s">
        <v>145</v>
      </c>
      <c r="D625" s="5" t="s">
        <v>1944</v>
      </c>
      <c r="E625" s="5" t="s">
        <v>1574</v>
      </c>
      <c r="F625" s="5" t="s">
        <v>81</v>
      </c>
      <c r="G625" s="5">
        <v>-1</v>
      </c>
      <c r="H625" s="5" t="s">
        <v>27</v>
      </c>
      <c r="I625" s="5"/>
      <c r="J625" s="5"/>
      <c r="K625" s="5">
        <v>1</v>
      </c>
      <c r="L625" s="4" t="str">
        <f>VLOOKUP(IF(ISBLANK(J625),C625,LEFT(J625,IFERROR(FIND("_",LEFT(J625,4)),1)-1)),{"","fact";"c","reset";"tc","reset";"ec","reset";"tec","fact";"c32","rate";"c64","rate";"cmpd","";"ec32","diff";"ec64","diff";"f","fact";"family","";"n","raw";"s",""},2,FALSE)</f>
        <v>fact</v>
      </c>
      <c r="M625" s="4" t="str">
        <f t="shared" si="36"/>
        <v/>
      </c>
      <c r="N625" s="5" t="str">
        <f t="shared" si="37"/>
        <v/>
      </c>
      <c r="O625" s="5" t="str">
        <f t="shared" si="38"/>
        <v/>
      </c>
      <c r="P625" s="5" t="str">
        <f t="shared" si="39"/>
        <v/>
      </c>
      <c r="Q625" s="20" t="str">
        <f>IF(ISNUMBER(FIND(VLOOKUP(A625,'CA Mapping'!$A$3:$C$10000,1),A625)),VLOOKUP(A625,'CA Mapping'!$A$3:$C$10000,2),"")</f>
        <v>File Foundation</v>
      </c>
      <c r="R625" s="20" t="str">
        <f>IF(ISNUMBER(FIND(VLOOKUP(A625,'CA Mapping'!$A$3:$C$10000,1),A625)),VLOOKUP(A625,'CA Mapping'!$A$3:$C$10000,3),"")</f>
        <v>Bill Davenport</v>
      </c>
      <c r="S625" s="1" t="str">
        <f>IF(ISNUMBER(FIND(VLOOKUP(A625,'Source Code Mapping'!$A$2:$B$10003,1),A625)),VLOOKUP(A625,'Source Code Mapping'!$A$2:$B$10003,2),"")</f>
        <v/>
      </c>
    </row>
    <row r="626" spans="1:19">
      <c r="A626" s="5" t="s">
        <v>5231</v>
      </c>
      <c r="B626" s="5" t="s">
        <v>29</v>
      </c>
      <c r="C626" s="5" t="s">
        <v>35</v>
      </c>
      <c r="D626" s="5" t="s">
        <v>1946</v>
      </c>
      <c r="E626" s="5" t="s">
        <v>1577</v>
      </c>
      <c r="F626" s="5" t="s">
        <v>606</v>
      </c>
      <c r="G626" s="5">
        <v>-1</v>
      </c>
      <c r="H626" s="5" t="s">
        <v>27</v>
      </c>
      <c r="I626" s="5"/>
      <c r="J626" s="5"/>
      <c r="K626" s="5">
        <v>1</v>
      </c>
      <c r="L626" s="4" t="str">
        <f>VLOOKUP(IF(ISBLANK(J626),C626,LEFT(J626,IFERROR(FIND("_",LEFT(J626,4)),1)-1)),{"","fact";"c","reset";"tc","reset";"ec","reset";"tec","fact";"c32","rate";"c64","rate";"cmpd","";"ec32","diff";"ec64","diff";"f","fact";"family","";"n","raw";"s",""},2,FALSE)</f>
        <v>rate</v>
      </c>
      <c r="M626" s="4" t="str">
        <f t="shared" si="36"/>
        <v/>
      </c>
      <c r="N626" s="5" t="str">
        <f t="shared" si="37"/>
        <v/>
      </c>
      <c r="O626" s="5" t="str">
        <f t="shared" si="38"/>
        <v/>
      </c>
      <c r="P626" s="5" t="str">
        <f t="shared" si="39"/>
        <v/>
      </c>
      <c r="Q626" s="20" t="str">
        <f>IF(ISNUMBER(FIND(VLOOKUP(A626,'CA Mapping'!$A$3:$C$10000,1),A626)),VLOOKUP(A626,'CA Mapping'!$A$3:$C$10000,2),"")</f>
        <v>File Foundation</v>
      </c>
      <c r="R626" s="20" t="str">
        <f>IF(ISNUMBER(FIND(VLOOKUP(A626,'CA Mapping'!$A$3:$C$10000,1),A626)),VLOOKUP(A626,'CA Mapping'!$A$3:$C$10000,3),"")</f>
        <v>Bill Davenport</v>
      </c>
      <c r="S626" s="1" t="str">
        <f>IF(ISNUMBER(FIND(VLOOKUP(A626,'Source Code Mapping'!$A$2:$B$10003,1),A626)),VLOOKUP(A626,'Source Code Mapping'!$A$2:$B$10003,2),"")</f>
        <v/>
      </c>
    </row>
    <row r="627" spans="1:19">
      <c r="A627" s="5" t="s">
        <v>5232</v>
      </c>
      <c r="B627" s="5" t="s">
        <v>29</v>
      </c>
      <c r="C627" s="5" t="s">
        <v>35</v>
      </c>
      <c r="D627" s="5" t="s">
        <v>1948</v>
      </c>
      <c r="E627" s="5" t="s">
        <v>1580</v>
      </c>
      <c r="F627" s="5" t="s">
        <v>606</v>
      </c>
      <c r="G627" s="5">
        <v>-1</v>
      </c>
      <c r="H627" s="5" t="s">
        <v>27</v>
      </c>
      <c r="I627" s="5"/>
      <c r="J627" s="5"/>
      <c r="K627" s="5">
        <v>1</v>
      </c>
      <c r="L627" s="4" t="str">
        <f>VLOOKUP(IF(ISBLANK(J627),C627,LEFT(J627,IFERROR(FIND("_",LEFT(J627,4)),1)-1)),{"","fact";"c","reset";"tc","reset";"ec","reset";"tec","fact";"c32","rate";"c64","rate";"cmpd","";"ec32","diff";"ec64","diff";"f","fact";"family","";"n","raw";"s",""},2,FALSE)</f>
        <v>rate</v>
      </c>
      <c r="M627" s="4" t="str">
        <f t="shared" si="36"/>
        <v/>
      </c>
      <c r="N627" s="5" t="str">
        <f t="shared" si="37"/>
        <v/>
      </c>
      <c r="O627" s="5" t="str">
        <f t="shared" si="38"/>
        <v/>
      </c>
      <c r="P627" s="5" t="str">
        <f t="shared" si="39"/>
        <v/>
      </c>
      <c r="Q627" s="20" t="str">
        <f>IF(ISNUMBER(FIND(VLOOKUP(A627,'CA Mapping'!$A$3:$C$10000,1),A627)),VLOOKUP(A627,'CA Mapping'!$A$3:$C$10000,2),"")</f>
        <v>File Foundation</v>
      </c>
      <c r="R627" s="20" t="str">
        <f>IF(ISNUMBER(FIND(VLOOKUP(A627,'CA Mapping'!$A$3:$C$10000,1),A627)),VLOOKUP(A627,'CA Mapping'!$A$3:$C$10000,3),"")</f>
        <v>Bill Davenport</v>
      </c>
      <c r="S627" s="1" t="str">
        <f>IF(ISNUMBER(FIND(VLOOKUP(A627,'Source Code Mapping'!$A$2:$B$10003,1),A627)),VLOOKUP(A627,'Source Code Mapping'!$A$2:$B$10003,2),"")</f>
        <v/>
      </c>
    </row>
    <row r="628" spans="1:19">
      <c r="A628" s="5" t="s">
        <v>5233</v>
      </c>
      <c r="B628" s="5" t="s">
        <v>30</v>
      </c>
      <c r="C628" s="5" t="s">
        <v>145</v>
      </c>
      <c r="D628" s="5" t="s">
        <v>1950</v>
      </c>
      <c r="E628" s="5" t="s">
        <v>1583</v>
      </c>
      <c r="F628" s="5" t="s">
        <v>81</v>
      </c>
      <c r="G628" s="5">
        <v>-1</v>
      </c>
      <c r="H628" s="5" t="s">
        <v>27</v>
      </c>
      <c r="I628" s="5"/>
      <c r="J628" s="5"/>
      <c r="K628" s="5">
        <v>1</v>
      </c>
      <c r="L628" s="4" t="str">
        <f>VLOOKUP(IF(ISBLANK(J628),C628,LEFT(J628,IFERROR(FIND("_",LEFT(J628,4)),1)-1)),{"","fact";"c","reset";"tc","reset";"ec","reset";"tec","fact";"c32","rate";"c64","rate";"cmpd","";"ec32","diff";"ec64","diff";"f","fact";"family","";"n","raw";"s",""},2,FALSE)</f>
        <v>fact</v>
      </c>
      <c r="M628" s="4" t="str">
        <f t="shared" si="36"/>
        <v/>
      </c>
      <c r="N628" s="5" t="str">
        <f t="shared" si="37"/>
        <v/>
      </c>
      <c r="O628" s="5" t="str">
        <f t="shared" si="38"/>
        <v/>
      </c>
      <c r="P628" s="5" t="str">
        <f t="shared" si="39"/>
        <v/>
      </c>
      <c r="Q628" s="20" t="str">
        <f>IF(ISNUMBER(FIND(VLOOKUP(A628,'CA Mapping'!$A$3:$C$10000,1),A628)),VLOOKUP(A628,'CA Mapping'!$A$3:$C$10000,2),"")</f>
        <v>File Foundation</v>
      </c>
      <c r="R628" s="20" t="str">
        <f>IF(ISNUMBER(FIND(VLOOKUP(A628,'CA Mapping'!$A$3:$C$10000,1),A628)),VLOOKUP(A628,'CA Mapping'!$A$3:$C$10000,3),"")</f>
        <v>Bill Davenport</v>
      </c>
      <c r="S628" s="1" t="str">
        <f>IF(ISNUMBER(FIND(VLOOKUP(A628,'Source Code Mapping'!$A$2:$B$10003,1),A628)),VLOOKUP(A628,'Source Code Mapping'!$A$2:$B$10003,2),"")</f>
        <v/>
      </c>
    </row>
    <row r="629" spans="1:19">
      <c r="A629" s="5" t="s">
        <v>5234</v>
      </c>
      <c r="B629" s="5" t="s">
        <v>29</v>
      </c>
      <c r="C629" s="5" t="s">
        <v>35</v>
      </c>
      <c r="D629" s="5" t="s">
        <v>1952</v>
      </c>
      <c r="E629" s="5" t="s">
        <v>1586</v>
      </c>
      <c r="F629" s="5" t="s">
        <v>81</v>
      </c>
      <c r="G629" s="5">
        <v>-1</v>
      </c>
      <c r="H629" s="5" t="s">
        <v>27</v>
      </c>
      <c r="I629" s="5"/>
      <c r="J629" s="5"/>
      <c r="K629" s="5">
        <v>1</v>
      </c>
      <c r="L629" s="4" t="str">
        <f>VLOOKUP(IF(ISBLANK(J629),C629,LEFT(J629,IFERROR(FIND("_",LEFT(J629,4)),1)-1)),{"","fact";"c","reset";"tc","reset";"ec","reset";"tec","fact";"c32","rate";"c64","rate";"cmpd","";"ec32","diff";"ec64","diff";"f","fact";"family","";"n","raw";"s",""},2,FALSE)</f>
        <v>rate</v>
      </c>
      <c r="M629" s="4" t="str">
        <f t="shared" si="36"/>
        <v/>
      </c>
      <c r="N629" s="5" t="str">
        <f t="shared" si="37"/>
        <v/>
      </c>
      <c r="O629" s="5" t="str">
        <f t="shared" si="38"/>
        <v/>
      </c>
      <c r="P629" s="5" t="str">
        <f t="shared" si="39"/>
        <v/>
      </c>
      <c r="Q629" s="20" t="str">
        <f>IF(ISNUMBER(FIND(VLOOKUP(A629,'CA Mapping'!$A$3:$C$10000,1),A629)),VLOOKUP(A629,'CA Mapping'!$A$3:$C$10000,2),"")</f>
        <v>File Foundation</v>
      </c>
      <c r="R629" s="20" t="str">
        <f>IF(ISNUMBER(FIND(VLOOKUP(A629,'CA Mapping'!$A$3:$C$10000,1),A629)),VLOOKUP(A629,'CA Mapping'!$A$3:$C$10000,3),"")</f>
        <v>Bill Davenport</v>
      </c>
      <c r="S629" s="1" t="str">
        <f>IF(ISNUMBER(FIND(VLOOKUP(A629,'Source Code Mapping'!$A$2:$B$10003,1),A629)),VLOOKUP(A629,'Source Code Mapping'!$A$2:$B$10003,2),"")</f>
        <v/>
      </c>
    </row>
    <row r="630" spans="1:19">
      <c r="A630" s="5" t="s">
        <v>5235</v>
      </c>
      <c r="B630" s="5" t="s">
        <v>29</v>
      </c>
      <c r="C630" s="5" t="s">
        <v>35</v>
      </c>
      <c r="D630" s="5" t="s">
        <v>1954</v>
      </c>
      <c r="E630" s="5" t="s">
        <v>1589</v>
      </c>
      <c r="F630" s="5" t="s">
        <v>81</v>
      </c>
      <c r="G630" s="5">
        <v>-1</v>
      </c>
      <c r="H630" s="5" t="s">
        <v>27</v>
      </c>
      <c r="I630" s="5"/>
      <c r="J630" s="5"/>
      <c r="K630" s="5">
        <v>1</v>
      </c>
      <c r="L630" s="4" t="str">
        <f>VLOOKUP(IF(ISBLANK(J630),C630,LEFT(J630,IFERROR(FIND("_",LEFT(J630,4)),1)-1)),{"","fact";"c","reset";"tc","reset";"ec","reset";"tec","fact";"c32","rate";"c64","rate";"cmpd","";"ec32","diff";"ec64","diff";"f","fact";"family","";"n","raw";"s",""},2,FALSE)</f>
        <v>rate</v>
      </c>
      <c r="M630" s="4" t="str">
        <f t="shared" si="36"/>
        <v/>
      </c>
      <c r="N630" s="5" t="str">
        <f t="shared" si="37"/>
        <v/>
      </c>
      <c r="O630" s="5" t="str">
        <f t="shared" si="38"/>
        <v/>
      </c>
      <c r="P630" s="5" t="str">
        <f t="shared" si="39"/>
        <v/>
      </c>
      <c r="Q630" s="20" t="str">
        <f>IF(ISNUMBER(FIND(VLOOKUP(A630,'CA Mapping'!$A$3:$C$10000,1),A630)),VLOOKUP(A630,'CA Mapping'!$A$3:$C$10000,2),"")</f>
        <v>File Foundation</v>
      </c>
      <c r="R630" s="20" t="str">
        <f>IF(ISNUMBER(FIND(VLOOKUP(A630,'CA Mapping'!$A$3:$C$10000,1),A630)),VLOOKUP(A630,'CA Mapping'!$A$3:$C$10000,3),"")</f>
        <v>Bill Davenport</v>
      </c>
      <c r="S630" s="1" t="str">
        <f>IF(ISNUMBER(FIND(VLOOKUP(A630,'Source Code Mapping'!$A$2:$B$10003,1),A630)),VLOOKUP(A630,'Source Code Mapping'!$A$2:$B$10003,2),"")</f>
        <v/>
      </c>
    </row>
    <row r="631" spans="1:19">
      <c r="A631" s="5" t="s">
        <v>5236</v>
      </c>
      <c r="B631" s="5" t="s">
        <v>29</v>
      </c>
      <c r="C631" s="5" t="s">
        <v>30</v>
      </c>
      <c r="D631" s="5" t="s">
        <v>1721</v>
      </c>
      <c r="E631" s="5" t="s">
        <v>1956</v>
      </c>
      <c r="F631" s="5"/>
      <c r="G631" s="5">
        <v>10</v>
      </c>
      <c r="H631" s="5" t="s">
        <v>1438</v>
      </c>
      <c r="I631" s="5">
        <v>-1</v>
      </c>
      <c r="J631" s="5"/>
      <c r="K631" s="5">
        <v>1</v>
      </c>
      <c r="L631" s="4" t="str">
        <f>VLOOKUP(IF(ISBLANK(J631),C631,LEFT(J631,IFERROR(FIND("_",LEFT(J631,4)),1)-1)),{"","fact";"c","reset";"tc","reset";"ec","reset";"tec","fact";"c32","rate";"c64","rate";"cmpd","";"ec32","diff";"ec64","diff";"f","fact";"family","";"n","raw";"s",""},2,FALSE)</f>
        <v/>
      </c>
      <c r="M631" s="4" t="str">
        <f t="shared" si="36"/>
        <v/>
      </c>
      <c r="N631" s="5" t="str">
        <f t="shared" si="37"/>
        <v/>
      </c>
      <c r="O631" s="5" t="str">
        <f t="shared" si="38"/>
        <v/>
      </c>
      <c r="P631" s="5" t="str">
        <f t="shared" si="39"/>
        <v/>
      </c>
      <c r="Q631" s="20" t="str">
        <f>IF(ISNUMBER(FIND(VLOOKUP(A631,'CA Mapping'!$A$3:$C$10000,1),A631)),VLOOKUP(A631,'CA Mapping'!$A$3:$C$10000,2),"")</f>
        <v>File Foundation</v>
      </c>
      <c r="R631" s="20" t="str">
        <f>IF(ISNUMBER(FIND(VLOOKUP(A631,'CA Mapping'!$A$3:$C$10000,1),A631)),VLOOKUP(A631,'CA Mapping'!$A$3:$C$10000,3),"")</f>
        <v>Bill Davenport</v>
      </c>
      <c r="S631" s="1" t="str">
        <f>IF(ISNUMBER(FIND(VLOOKUP(A631,'Source Code Mapping'!$A$2:$B$10003,1),A631)),VLOOKUP(A631,'Source Code Mapping'!$A$2:$B$10003,2),"")</f>
        <v/>
      </c>
    </row>
    <row r="632" spans="1:19">
      <c r="A632" s="5" t="s">
        <v>5237</v>
      </c>
      <c r="B632" s="5" t="s">
        <v>29</v>
      </c>
      <c r="C632" s="5" t="s">
        <v>30</v>
      </c>
      <c r="D632" s="5" t="s">
        <v>1958</v>
      </c>
      <c r="E632" s="5" t="s">
        <v>1959</v>
      </c>
      <c r="F632" s="5"/>
      <c r="G632" s="5">
        <v>12</v>
      </c>
      <c r="H632" s="5" t="s">
        <v>27</v>
      </c>
      <c r="I632" s="5">
        <v>-1</v>
      </c>
      <c r="J632" s="5"/>
      <c r="K632" s="5">
        <v>1</v>
      </c>
      <c r="L632" s="4" t="str">
        <f>VLOOKUP(IF(ISBLANK(J632),C632,LEFT(J632,IFERROR(FIND("_",LEFT(J632,4)),1)-1)),{"","fact";"c","reset";"tc","reset";"ec","reset";"tec","fact";"c32","rate";"c64","rate";"cmpd","";"ec32","diff";"ec64","diff";"f","fact";"family","";"n","raw";"s",""},2,FALSE)</f>
        <v/>
      </c>
      <c r="M632" s="4" t="str">
        <f t="shared" si="36"/>
        <v/>
      </c>
      <c r="N632" s="5" t="str">
        <f t="shared" si="37"/>
        <v/>
      </c>
      <c r="O632" s="5" t="str">
        <f t="shared" si="38"/>
        <v/>
      </c>
      <c r="P632" s="5" t="str">
        <f t="shared" si="39"/>
        <v/>
      </c>
      <c r="Q632" s="20" t="str">
        <f>IF(ISNUMBER(FIND(VLOOKUP(A632,'CA Mapping'!$A$3:$C$10000,1),A632)),VLOOKUP(A632,'CA Mapping'!$A$3:$C$10000,2),"")</f>
        <v>File Foundation</v>
      </c>
      <c r="R632" s="20" t="str">
        <f>IF(ISNUMBER(FIND(VLOOKUP(A632,'CA Mapping'!$A$3:$C$10000,1),A632)),VLOOKUP(A632,'CA Mapping'!$A$3:$C$10000,3),"")</f>
        <v>Bill Davenport</v>
      </c>
      <c r="S632" s="1" t="str">
        <f>IF(ISNUMBER(FIND(VLOOKUP(A632,'Source Code Mapping'!$A$2:$B$10003,1),A632)),VLOOKUP(A632,'Source Code Mapping'!$A$2:$B$10003,2),"")</f>
        <v/>
      </c>
    </row>
    <row r="633" spans="1:19">
      <c r="A633" s="5" t="s">
        <v>5238</v>
      </c>
      <c r="B633" s="5" t="s">
        <v>29</v>
      </c>
      <c r="C633" s="5" t="s">
        <v>455</v>
      </c>
      <c r="D633" s="5" t="s">
        <v>1325</v>
      </c>
      <c r="E633" s="5" t="s">
        <v>1597</v>
      </c>
      <c r="F633" s="5" t="s">
        <v>1327</v>
      </c>
      <c r="G633" s="5">
        <v>-1</v>
      </c>
      <c r="H633" s="5" t="s">
        <v>27</v>
      </c>
      <c r="I633" s="5">
        <v>1</v>
      </c>
      <c r="J633" s="5" t="s">
        <v>530</v>
      </c>
      <c r="K633" s="5">
        <v>1</v>
      </c>
      <c r="L633" s="4" t="str">
        <f>VLOOKUP(IF(ISBLANK(J633),C633,LEFT(J633,IFERROR(FIND("_",LEFT(J633,4)),1)-1)),{"","fact";"c","reset";"tc","reset";"ec","reset";"tec","fact";"c32","rate";"c64","rate";"cmpd","";"ec32","diff";"ec64","diff";"f","fact";"family","";"n","raw";"s",""},2,FALSE)</f>
        <v>fact</v>
      </c>
      <c r="M633" s="4" t="str">
        <f t="shared" si="36"/>
        <v>totalTime / calls</v>
      </c>
      <c r="N633" s="5" t="str">
        <f t="shared" si="37"/>
        <v>div</v>
      </c>
      <c r="O633" s="5" t="str">
        <f t="shared" si="38"/>
        <v>totalTime</v>
      </c>
      <c r="P633" s="5" t="str">
        <f t="shared" si="39"/>
        <v>calls</v>
      </c>
      <c r="Q633" s="20" t="str">
        <f>IF(ISNUMBER(FIND(VLOOKUP(A633,'CA Mapping'!$A$3:$C$10000,1),A633)),VLOOKUP(A633,'CA Mapping'!$A$3:$C$10000,2),"")</f>
        <v>File Foundation</v>
      </c>
      <c r="R633" s="20" t="str">
        <f>IF(ISNUMBER(FIND(VLOOKUP(A633,'CA Mapping'!$A$3:$C$10000,1),A633)),VLOOKUP(A633,'CA Mapping'!$A$3:$C$10000,3),"")</f>
        <v>Bill Davenport</v>
      </c>
      <c r="S633" s="1" t="str">
        <f>IF(ISNUMBER(FIND(VLOOKUP(A633,'Source Code Mapping'!$A$2:$B$10003,1),A633)),VLOOKUP(A633,'Source Code Mapping'!$A$2:$B$10003,2),"")</f>
        <v/>
      </c>
    </row>
    <row r="634" spans="1:19">
      <c r="A634" s="5" t="s">
        <v>5239</v>
      </c>
      <c r="B634" s="5" t="s">
        <v>29</v>
      </c>
      <c r="C634" s="5" t="s">
        <v>35</v>
      </c>
      <c r="D634" s="5" t="s">
        <v>1136</v>
      </c>
      <c r="E634" s="5" t="s">
        <v>1599</v>
      </c>
      <c r="F634" s="5" t="s">
        <v>606</v>
      </c>
      <c r="G634" s="5">
        <v>-1</v>
      </c>
      <c r="H634" s="5" t="s">
        <v>27</v>
      </c>
      <c r="I634" s="5">
        <v>-1</v>
      </c>
      <c r="J634" s="5"/>
      <c r="K634" s="5">
        <v>1</v>
      </c>
      <c r="L634" s="4" t="str">
        <f>VLOOKUP(IF(ISBLANK(J634),C634,LEFT(J634,IFERROR(FIND("_",LEFT(J634,4)),1)-1)),{"","fact";"c","reset";"tc","reset";"ec","reset";"tec","fact";"c32","rate";"c64","rate";"cmpd","";"ec32","diff";"ec64","diff";"f","fact";"family","";"n","raw";"s",""},2,FALSE)</f>
        <v>rate</v>
      </c>
      <c r="M634" s="4" t="str">
        <f t="shared" si="36"/>
        <v/>
      </c>
      <c r="N634" s="5" t="str">
        <f t="shared" si="37"/>
        <v/>
      </c>
      <c r="O634" s="5" t="str">
        <f t="shared" si="38"/>
        <v/>
      </c>
      <c r="P634" s="5" t="str">
        <f t="shared" si="39"/>
        <v/>
      </c>
      <c r="Q634" s="20" t="str">
        <f>IF(ISNUMBER(FIND(VLOOKUP(A634,'CA Mapping'!$A$3:$C$10000,1),A634)),VLOOKUP(A634,'CA Mapping'!$A$3:$C$10000,2),"")</f>
        <v>File Foundation</v>
      </c>
      <c r="R634" s="20" t="str">
        <f>IF(ISNUMBER(FIND(VLOOKUP(A634,'CA Mapping'!$A$3:$C$10000,1),A634)),VLOOKUP(A634,'CA Mapping'!$A$3:$C$10000,3),"")</f>
        <v>Bill Davenport</v>
      </c>
      <c r="S634" s="1" t="str">
        <f>IF(ISNUMBER(FIND(VLOOKUP(A634,'Source Code Mapping'!$A$2:$B$10003,1),A634)),VLOOKUP(A634,'Source Code Mapping'!$A$2:$B$10003,2),"")</f>
        <v/>
      </c>
    </row>
    <row r="635" spans="1:19">
      <c r="A635" s="5" t="s">
        <v>5240</v>
      </c>
      <c r="B635" s="5" t="s">
        <v>4504</v>
      </c>
      <c r="C635" s="5" t="s">
        <v>35</v>
      </c>
      <c r="D635" s="5" t="s">
        <v>1136</v>
      </c>
      <c r="E635" s="5" t="s">
        <v>4543</v>
      </c>
      <c r="F635" s="5" t="s">
        <v>4541</v>
      </c>
      <c r="G635" s="5">
        <v>-1</v>
      </c>
      <c r="H635" s="5" t="s">
        <v>27</v>
      </c>
      <c r="I635" s="5">
        <v>-1</v>
      </c>
      <c r="J635" s="5"/>
      <c r="K635" s="5">
        <v>1</v>
      </c>
      <c r="L635" s="4" t="str">
        <f>VLOOKUP(IF(ISBLANK(J635),C635,LEFT(J635,IFERROR(FIND("_",LEFT(J635,4)),1)-1)),{"","fact";"c","reset";"tc","reset";"ec","reset";"tec","fact";"c32","rate";"c64","rate";"cmpd","";"ec32","diff";"ec64","diff";"f","fact";"family","";"n","raw";"s",""},2,FALSE)</f>
        <v>rate</v>
      </c>
      <c r="M635" s="4" t="str">
        <f t="shared" si="36"/>
        <v/>
      </c>
      <c r="N635" s="5" t="str">
        <f t="shared" si="37"/>
        <v/>
      </c>
      <c r="O635" s="5" t="str">
        <f t="shared" si="38"/>
        <v/>
      </c>
      <c r="P635" s="5" t="str">
        <f t="shared" si="39"/>
        <v/>
      </c>
      <c r="Q635" s="20" t="str">
        <f>IF(ISNUMBER(FIND(VLOOKUP(A635,'CA Mapping'!$A$3:$C$10000,1),A635)),VLOOKUP(A635,'CA Mapping'!$A$3:$C$10000,2),"")</f>
        <v>File Foundation</v>
      </c>
      <c r="R635" s="20" t="str">
        <f>IF(ISNUMBER(FIND(VLOOKUP(A635,'CA Mapping'!$A$3:$C$10000,1),A635)),VLOOKUP(A635,'CA Mapping'!$A$3:$C$10000,3),"")</f>
        <v>Bill Davenport</v>
      </c>
      <c r="S635" s="1" t="str">
        <f>IF(ISNUMBER(FIND(VLOOKUP(A635,'Source Code Mapping'!$A$2:$B$10003,1),A635)),VLOOKUP(A635,'Source Code Mapping'!$A$2:$B$10003,2),"")</f>
        <v/>
      </c>
    </row>
    <row r="636" spans="1:19">
      <c r="A636" s="5" t="s">
        <v>5241</v>
      </c>
      <c r="B636" s="5" t="s">
        <v>29</v>
      </c>
      <c r="C636" s="5" t="s">
        <v>30</v>
      </c>
      <c r="D636" s="5" t="s">
        <v>1958</v>
      </c>
      <c r="E636" s="5" t="s">
        <v>1963</v>
      </c>
      <c r="F636" s="5"/>
      <c r="G636" s="5">
        <v>12</v>
      </c>
      <c r="H636" s="5" t="s">
        <v>27</v>
      </c>
      <c r="I636" s="5">
        <v>-1</v>
      </c>
      <c r="J636" s="5"/>
      <c r="K636" s="5">
        <v>1</v>
      </c>
      <c r="L636" s="4" t="str">
        <f>VLOOKUP(IF(ISBLANK(J636),C636,LEFT(J636,IFERROR(FIND("_",LEFT(J636,4)),1)-1)),{"","fact";"c","reset";"tc","reset";"ec","reset";"tec","fact";"c32","rate";"c64","rate";"cmpd","";"ec32","diff";"ec64","diff";"f","fact";"family","";"n","raw";"s",""},2,FALSE)</f>
        <v/>
      </c>
      <c r="M636" s="4" t="str">
        <f t="shared" si="36"/>
        <v/>
      </c>
      <c r="N636" s="5" t="str">
        <f t="shared" si="37"/>
        <v/>
      </c>
      <c r="O636" s="5" t="str">
        <f t="shared" si="38"/>
        <v/>
      </c>
      <c r="P636" s="5" t="str">
        <f t="shared" si="39"/>
        <v/>
      </c>
      <c r="Q636" s="20" t="str">
        <f>IF(ISNUMBER(FIND(VLOOKUP(A636,'CA Mapping'!$A$3:$C$10000,1),A636)),VLOOKUP(A636,'CA Mapping'!$A$3:$C$10000,2),"")</f>
        <v>File Foundation</v>
      </c>
      <c r="R636" s="20" t="str">
        <f>IF(ISNUMBER(FIND(VLOOKUP(A636,'CA Mapping'!$A$3:$C$10000,1),A636)),VLOOKUP(A636,'CA Mapping'!$A$3:$C$10000,3),"")</f>
        <v>Bill Davenport</v>
      </c>
      <c r="S636" s="1" t="str">
        <f>IF(ISNUMBER(FIND(VLOOKUP(A636,'Source Code Mapping'!$A$2:$B$10003,1),A636)),VLOOKUP(A636,'Source Code Mapping'!$A$2:$B$10003,2),"")</f>
        <v/>
      </c>
    </row>
    <row r="637" spans="1:19">
      <c r="A637" s="5" t="s">
        <v>5242</v>
      </c>
      <c r="B637" s="5" t="s">
        <v>29</v>
      </c>
      <c r="C637" s="5" t="s">
        <v>455</v>
      </c>
      <c r="D637" s="5" t="s">
        <v>1325</v>
      </c>
      <c r="E637" s="5" t="s">
        <v>1604</v>
      </c>
      <c r="F637" s="5" t="s">
        <v>1327</v>
      </c>
      <c r="G637" s="5">
        <v>-1</v>
      </c>
      <c r="H637" s="5" t="s">
        <v>27</v>
      </c>
      <c r="I637" s="5">
        <v>1</v>
      </c>
      <c r="J637" s="5" t="s">
        <v>530</v>
      </c>
      <c r="K637" s="5">
        <v>1</v>
      </c>
      <c r="L637" s="4" t="str">
        <f>VLOOKUP(IF(ISBLANK(J637),C637,LEFT(J637,IFERROR(FIND("_",LEFT(J637,4)),1)-1)),{"","fact";"c","reset";"tc","reset";"ec","reset";"tec","fact";"c32","rate";"c64","rate";"cmpd","";"ec32","diff";"ec64","diff";"f","fact";"family","";"n","raw";"s",""},2,FALSE)</f>
        <v>fact</v>
      </c>
      <c r="M637" s="4" t="str">
        <f t="shared" si="36"/>
        <v>totalTime / calls</v>
      </c>
      <c r="N637" s="5" t="str">
        <f t="shared" si="37"/>
        <v>div</v>
      </c>
      <c r="O637" s="5" t="str">
        <f t="shared" si="38"/>
        <v>totalTime</v>
      </c>
      <c r="P637" s="5" t="str">
        <f t="shared" si="39"/>
        <v>calls</v>
      </c>
      <c r="Q637" s="20" t="str">
        <f>IF(ISNUMBER(FIND(VLOOKUP(A637,'CA Mapping'!$A$3:$C$10000,1),A637)),VLOOKUP(A637,'CA Mapping'!$A$3:$C$10000,2),"")</f>
        <v>File Foundation</v>
      </c>
      <c r="R637" s="20" t="str">
        <f>IF(ISNUMBER(FIND(VLOOKUP(A637,'CA Mapping'!$A$3:$C$10000,1),A637)),VLOOKUP(A637,'CA Mapping'!$A$3:$C$10000,3),"")</f>
        <v>Bill Davenport</v>
      </c>
      <c r="S637" s="1" t="str">
        <f>IF(ISNUMBER(FIND(VLOOKUP(A637,'Source Code Mapping'!$A$2:$B$10003,1),A637)),VLOOKUP(A637,'Source Code Mapping'!$A$2:$B$10003,2),"")</f>
        <v/>
      </c>
    </row>
    <row r="638" spans="1:19">
      <c r="A638" s="5" t="s">
        <v>5243</v>
      </c>
      <c r="B638" s="5" t="s">
        <v>29</v>
      </c>
      <c r="C638" s="5" t="s">
        <v>35</v>
      </c>
      <c r="D638" s="5" t="s">
        <v>1136</v>
      </c>
      <c r="E638" s="5" t="s">
        <v>1606</v>
      </c>
      <c r="F638" s="5" t="s">
        <v>606</v>
      </c>
      <c r="G638" s="5">
        <v>-1</v>
      </c>
      <c r="H638" s="5" t="s">
        <v>27</v>
      </c>
      <c r="I638" s="5">
        <v>-1</v>
      </c>
      <c r="J638" s="5"/>
      <c r="K638" s="5">
        <v>1</v>
      </c>
      <c r="L638" s="4" t="str">
        <f>VLOOKUP(IF(ISBLANK(J638),C638,LEFT(J638,IFERROR(FIND("_",LEFT(J638,4)),1)-1)),{"","fact";"c","reset";"tc","reset";"ec","reset";"tec","fact";"c32","rate";"c64","rate";"cmpd","";"ec32","diff";"ec64","diff";"f","fact";"family","";"n","raw";"s",""},2,FALSE)</f>
        <v>rate</v>
      </c>
      <c r="M638" s="4" t="str">
        <f t="shared" si="36"/>
        <v/>
      </c>
      <c r="N638" s="5" t="str">
        <f t="shared" si="37"/>
        <v/>
      </c>
      <c r="O638" s="5" t="str">
        <f t="shared" si="38"/>
        <v/>
      </c>
      <c r="P638" s="5" t="str">
        <f t="shared" si="39"/>
        <v/>
      </c>
      <c r="Q638" s="20" t="str">
        <f>IF(ISNUMBER(FIND(VLOOKUP(A638,'CA Mapping'!$A$3:$C$10000,1),A638)),VLOOKUP(A638,'CA Mapping'!$A$3:$C$10000,2),"")</f>
        <v>File Foundation</v>
      </c>
      <c r="R638" s="20" t="str">
        <f>IF(ISNUMBER(FIND(VLOOKUP(A638,'CA Mapping'!$A$3:$C$10000,1),A638)),VLOOKUP(A638,'CA Mapping'!$A$3:$C$10000,3),"")</f>
        <v>Bill Davenport</v>
      </c>
      <c r="S638" s="1" t="str">
        <f>IF(ISNUMBER(FIND(VLOOKUP(A638,'Source Code Mapping'!$A$2:$B$10003,1),A638)),VLOOKUP(A638,'Source Code Mapping'!$A$2:$B$10003,2),"")</f>
        <v/>
      </c>
    </row>
    <row r="639" spans="1:19">
      <c r="A639" s="5" t="s">
        <v>5244</v>
      </c>
      <c r="B639" s="5" t="s">
        <v>4504</v>
      </c>
      <c r="C639" s="5" t="s">
        <v>35</v>
      </c>
      <c r="D639" s="5" t="s">
        <v>1136</v>
      </c>
      <c r="E639" s="5" t="s">
        <v>4545</v>
      </c>
      <c r="F639" s="5" t="s">
        <v>4541</v>
      </c>
      <c r="G639" s="5">
        <v>-1</v>
      </c>
      <c r="H639" s="5" t="s">
        <v>27</v>
      </c>
      <c r="I639" s="5">
        <v>-1</v>
      </c>
      <c r="J639" s="5"/>
      <c r="K639" s="5">
        <v>1</v>
      </c>
      <c r="L639" s="4" t="str">
        <f>VLOOKUP(IF(ISBLANK(J639),C639,LEFT(J639,IFERROR(FIND("_",LEFT(J639,4)),1)-1)),{"","fact";"c","reset";"tc","reset";"ec","reset";"tec","fact";"c32","rate";"c64","rate";"cmpd","";"ec32","diff";"ec64","diff";"f","fact";"family","";"n","raw";"s",""},2,FALSE)</f>
        <v>rate</v>
      </c>
      <c r="M639" s="4" t="str">
        <f t="shared" si="36"/>
        <v/>
      </c>
      <c r="N639" s="5" t="str">
        <f t="shared" si="37"/>
        <v/>
      </c>
      <c r="O639" s="5" t="str">
        <f t="shared" si="38"/>
        <v/>
      </c>
      <c r="P639" s="5" t="str">
        <f t="shared" si="39"/>
        <v/>
      </c>
      <c r="Q639" s="20" t="str">
        <f>IF(ISNUMBER(FIND(VLOOKUP(A639,'CA Mapping'!$A$3:$C$10000,1),A639)),VLOOKUP(A639,'CA Mapping'!$A$3:$C$10000,2),"")</f>
        <v>File Foundation</v>
      </c>
      <c r="R639" s="20" t="str">
        <f>IF(ISNUMBER(FIND(VLOOKUP(A639,'CA Mapping'!$A$3:$C$10000,1),A639)),VLOOKUP(A639,'CA Mapping'!$A$3:$C$10000,3),"")</f>
        <v>Bill Davenport</v>
      </c>
      <c r="S639" s="1" t="str">
        <f>IF(ISNUMBER(FIND(VLOOKUP(A639,'Source Code Mapping'!$A$2:$B$10003,1),A639)),VLOOKUP(A639,'Source Code Mapping'!$A$2:$B$10003,2),"")</f>
        <v/>
      </c>
    </row>
    <row r="640" spans="1:19">
      <c r="A640" s="5" t="s">
        <v>5245</v>
      </c>
      <c r="B640" s="5" t="s">
        <v>29</v>
      </c>
      <c r="C640" s="5" t="s">
        <v>25</v>
      </c>
      <c r="D640" s="5"/>
      <c r="E640" s="5" t="s">
        <v>1967</v>
      </c>
      <c r="F640" s="5"/>
      <c r="G640" s="5">
        <v>-1</v>
      </c>
      <c r="H640" s="5" t="s">
        <v>27</v>
      </c>
      <c r="I640" s="5"/>
      <c r="J640" s="5"/>
      <c r="K640" s="5">
        <v>1</v>
      </c>
      <c r="L640" s="4" t="str">
        <f>VLOOKUP(IF(ISBLANK(J640),C640,LEFT(J640,IFERROR(FIND("_",LEFT(J640,4)),1)-1)),{"","fact";"c","reset";"tc","reset";"ec","reset";"tec","fact";"c32","rate";"c64","rate";"cmpd","";"ec32","diff";"ec64","diff";"f","fact";"family","";"n","raw";"s",""},2,FALSE)</f>
        <v/>
      </c>
      <c r="M640" s="4" t="str">
        <f t="shared" si="36"/>
        <v/>
      </c>
      <c r="N640" s="5" t="str">
        <f t="shared" si="37"/>
        <v/>
      </c>
      <c r="O640" s="5" t="str">
        <f t="shared" si="38"/>
        <v/>
      </c>
      <c r="P640" s="5" t="str">
        <f t="shared" si="39"/>
        <v/>
      </c>
      <c r="Q640" s="20" t="str">
        <f>IF(ISNUMBER(FIND(VLOOKUP(A640,'CA Mapping'!$A$3:$C$10000,1),A640)),VLOOKUP(A640,'CA Mapping'!$A$3:$C$10000,2),"")</f>
        <v>File Foundation</v>
      </c>
      <c r="R640" s="20" t="str">
        <f>IF(ISNUMBER(FIND(VLOOKUP(A640,'CA Mapping'!$A$3:$C$10000,1),A640)),VLOOKUP(A640,'CA Mapping'!$A$3:$C$10000,3),"")</f>
        <v>Bill Davenport</v>
      </c>
      <c r="S640" s="1" t="str">
        <f>IF(ISNUMBER(FIND(VLOOKUP(A640,'Source Code Mapping'!$A$2:$B$10003,1),A640)),VLOOKUP(A640,'Source Code Mapping'!$A$2:$B$10003,2),"")</f>
        <v/>
      </c>
    </row>
    <row r="641" spans="1:19">
      <c r="A641" s="5" t="s">
        <v>5246</v>
      </c>
      <c r="B641" s="5" t="s">
        <v>29</v>
      </c>
      <c r="C641" s="5" t="s">
        <v>35</v>
      </c>
      <c r="D641" s="5" t="s">
        <v>1969</v>
      </c>
      <c r="E641" s="5" t="s">
        <v>1970</v>
      </c>
      <c r="F641" s="5"/>
      <c r="G641" s="5">
        <v>-1</v>
      </c>
      <c r="H641" s="5" t="s">
        <v>27</v>
      </c>
      <c r="I641" s="5"/>
      <c r="J641" s="5"/>
      <c r="K641" s="5">
        <v>1</v>
      </c>
      <c r="L641" s="4" t="str">
        <f>VLOOKUP(IF(ISBLANK(J641),C641,LEFT(J641,IFERROR(FIND("_",LEFT(J641,4)),1)-1)),{"","fact";"c","reset";"tc","reset";"ec","reset";"tec","fact";"c32","rate";"c64","rate";"cmpd","";"ec32","diff";"ec64","diff";"f","fact";"family","";"n","raw";"s",""},2,FALSE)</f>
        <v>rate</v>
      </c>
      <c r="M641" s="4" t="str">
        <f t="shared" si="36"/>
        <v/>
      </c>
      <c r="N641" s="5" t="str">
        <f t="shared" si="37"/>
        <v/>
      </c>
      <c r="O641" s="5" t="str">
        <f t="shared" si="38"/>
        <v/>
      </c>
      <c r="P641" s="5" t="str">
        <f t="shared" si="39"/>
        <v/>
      </c>
      <c r="Q641" s="20" t="str">
        <f>IF(ISNUMBER(FIND(VLOOKUP(A641,'CA Mapping'!$A$3:$C$10000,1),A641)),VLOOKUP(A641,'CA Mapping'!$A$3:$C$10000,2),"")</f>
        <v>File Foundation</v>
      </c>
      <c r="R641" s="20" t="str">
        <f>IF(ISNUMBER(FIND(VLOOKUP(A641,'CA Mapping'!$A$3:$C$10000,1),A641)),VLOOKUP(A641,'CA Mapping'!$A$3:$C$10000,3),"")</f>
        <v>Bill Davenport</v>
      </c>
      <c r="S641" s="1" t="str">
        <f>IF(ISNUMBER(FIND(VLOOKUP(A641,'Source Code Mapping'!$A$2:$B$10003,1),A641)),VLOOKUP(A641,'Source Code Mapping'!$A$2:$B$10003,2),"")</f>
        <v/>
      </c>
    </row>
    <row r="642" spans="1:19">
      <c r="A642" s="5" t="s">
        <v>5247</v>
      </c>
      <c r="B642" s="5" t="s">
        <v>29</v>
      </c>
      <c r="C642" s="5" t="s">
        <v>35</v>
      </c>
      <c r="D642" s="5" t="s">
        <v>1972</v>
      </c>
      <c r="E642" s="5" t="s">
        <v>1973</v>
      </c>
      <c r="F642" s="5"/>
      <c r="G642" s="5">
        <v>-1</v>
      </c>
      <c r="H642" s="5" t="s">
        <v>27</v>
      </c>
      <c r="I642" s="5"/>
      <c r="J642" s="5"/>
      <c r="K642" s="5">
        <v>1</v>
      </c>
      <c r="L642" s="4" t="str">
        <f>VLOOKUP(IF(ISBLANK(J642),C642,LEFT(J642,IFERROR(FIND("_",LEFT(J642,4)),1)-1)),{"","fact";"c","reset";"tc","reset";"ec","reset";"tec","fact";"c32","rate";"c64","rate";"cmpd","";"ec32","diff";"ec64","diff";"f","fact";"family","";"n","raw";"s",""},2,FALSE)</f>
        <v>rate</v>
      </c>
      <c r="M642" s="4" t="str">
        <f t="shared" si="36"/>
        <v/>
      </c>
      <c r="N642" s="5" t="str">
        <f t="shared" si="37"/>
        <v/>
      </c>
      <c r="O642" s="5" t="str">
        <f t="shared" si="38"/>
        <v/>
      </c>
      <c r="P642" s="5" t="str">
        <f t="shared" si="39"/>
        <v/>
      </c>
      <c r="Q642" s="20" t="str">
        <f>IF(ISNUMBER(FIND(VLOOKUP(A642,'CA Mapping'!$A$3:$C$10000,1),A642)),VLOOKUP(A642,'CA Mapping'!$A$3:$C$10000,2),"")</f>
        <v>File Foundation</v>
      </c>
      <c r="R642" s="20" t="str">
        <f>IF(ISNUMBER(FIND(VLOOKUP(A642,'CA Mapping'!$A$3:$C$10000,1),A642)),VLOOKUP(A642,'CA Mapping'!$A$3:$C$10000,3),"")</f>
        <v>Bill Davenport</v>
      </c>
      <c r="S642" s="1" t="str">
        <f>IF(ISNUMBER(FIND(VLOOKUP(A642,'Source Code Mapping'!$A$2:$B$10003,1),A642)),VLOOKUP(A642,'Source Code Mapping'!$A$2:$B$10003,2),"")</f>
        <v/>
      </c>
    </row>
    <row r="643" spans="1:19">
      <c r="A643" s="5" t="s">
        <v>5248</v>
      </c>
      <c r="B643" s="5" t="s">
        <v>29</v>
      </c>
      <c r="C643" s="5" t="s">
        <v>35</v>
      </c>
      <c r="D643" s="5" t="s">
        <v>1975</v>
      </c>
      <c r="E643" s="5" t="s">
        <v>1976</v>
      </c>
      <c r="F643" s="5"/>
      <c r="G643" s="5">
        <v>-1</v>
      </c>
      <c r="H643" s="5" t="s">
        <v>27</v>
      </c>
      <c r="I643" s="5"/>
      <c r="J643" s="5"/>
      <c r="K643" s="5">
        <v>1</v>
      </c>
      <c r="L643" s="4" t="str">
        <f>VLOOKUP(IF(ISBLANK(J643),C643,LEFT(J643,IFERROR(FIND("_",LEFT(J643,4)),1)-1)),{"","fact";"c","reset";"tc","reset";"ec","reset";"tec","fact";"c32","rate";"c64","rate";"cmpd","";"ec32","diff";"ec64","diff";"f","fact";"family","";"n","raw";"s",""},2,FALSE)</f>
        <v>rate</v>
      </c>
      <c r="M643" s="4" t="str">
        <f t="shared" ref="M643:M706" si="40">IF(N643="div",CONCATENATE(O643," / ",P643),IF(N643="sub",CONCATENATE(O643," - ",P643),IF(N643="add",CONCATENATE(O643," + ",P643),IF(N643="mult",CONCATENATE(O643," * ",P643),IF(N643="pct",CONCATENATE("100 * ",O643," / ",P643),IF(N643="sum",CONCATENATE("∑ (",O643,IF(LEN(P643)=0,""," + "),SUBSTITUTE(P643,","," + "),")"),""))))))</f>
        <v/>
      </c>
      <c r="N643" s="5" t="str">
        <f t="shared" si="37"/>
        <v/>
      </c>
      <c r="O643" s="5" t="str">
        <f t="shared" si="38"/>
        <v/>
      </c>
      <c r="P643" s="5" t="str">
        <f t="shared" si="39"/>
        <v/>
      </c>
      <c r="Q643" s="20" t="str">
        <f>IF(ISNUMBER(FIND(VLOOKUP(A643,'CA Mapping'!$A$3:$C$10000,1),A643)),VLOOKUP(A643,'CA Mapping'!$A$3:$C$10000,2),"")</f>
        <v>File Foundation</v>
      </c>
      <c r="R643" s="20" t="str">
        <f>IF(ISNUMBER(FIND(VLOOKUP(A643,'CA Mapping'!$A$3:$C$10000,1),A643)),VLOOKUP(A643,'CA Mapping'!$A$3:$C$10000,3),"")</f>
        <v>Bill Davenport</v>
      </c>
      <c r="S643" s="1" t="str">
        <f>IF(ISNUMBER(FIND(VLOOKUP(A643,'Source Code Mapping'!$A$2:$B$10003,1),A643)),VLOOKUP(A643,'Source Code Mapping'!$A$2:$B$10003,2),"")</f>
        <v/>
      </c>
    </row>
    <row r="644" spans="1:19">
      <c r="A644" s="5" t="s">
        <v>5249</v>
      </c>
      <c r="B644" s="5" t="s">
        <v>29</v>
      </c>
      <c r="C644" s="5" t="s">
        <v>35</v>
      </c>
      <c r="D644" s="5" t="s">
        <v>1978</v>
      </c>
      <c r="E644" s="5" t="s">
        <v>1979</v>
      </c>
      <c r="F644" s="5"/>
      <c r="G644" s="5">
        <v>-1</v>
      </c>
      <c r="H644" s="5" t="s">
        <v>27</v>
      </c>
      <c r="I644" s="5"/>
      <c r="J644" s="5"/>
      <c r="K644" s="5">
        <v>1</v>
      </c>
      <c r="L644" s="4" t="str">
        <f>VLOOKUP(IF(ISBLANK(J644),C644,LEFT(J644,IFERROR(FIND("_",LEFT(J644,4)),1)-1)),{"","fact";"c","reset";"tc","reset";"ec","reset";"tec","fact";"c32","rate";"c64","rate";"cmpd","";"ec32","diff";"ec64","diff";"f","fact";"family","";"n","raw";"s",""},2,FALSE)</f>
        <v>rate</v>
      </c>
      <c r="M644" s="4" t="str">
        <f t="shared" si="40"/>
        <v/>
      </c>
      <c r="N644" s="5" t="str">
        <f t="shared" ref="N644:N707" si="41">IF(ISBLANK(J644),"",RIGHT(LEFT(J644,FIND(",",J644)-1),LEN(LEFT(J644,FIND(",",J644)-1))-IFERROR(FIND("_",LEFT(J644,FIND(",",J644)-1)),0)))</f>
        <v/>
      </c>
      <c r="O644" s="5" t="str">
        <f t="shared" ref="O644:O707" si="42">IF(ISBLANK(J644),"",MID(J644,FIND(",",J644)+1,IFERROR(FIND(",",J644,FIND(",",J644)+1)-FIND(",",J644)-1,LEN(J644))))</f>
        <v/>
      </c>
      <c r="P644" s="5" t="str">
        <f t="shared" ref="P644:P707" si="43">IF(ISBLANK(J644),"",IFERROR(RIGHT(J644,LEN(J644)-FIND(",",J644,FIND(",",J644)+1)),""))</f>
        <v/>
      </c>
      <c r="Q644" s="20" t="str">
        <f>IF(ISNUMBER(FIND(VLOOKUP(A644,'CA Mapping'!$A$3:$C$10000,1),A644)),VLOOKUP(A644,'CA Mapping'!$A$3:$C$10000,2),"")</f>
        <v>File Foundation</v>
      </c>
      <c r="R644" s="20" t="str">
        <f>IF(ISNUMBER(FIND(VLOOKUP(A644,'CA Mapping'!$A$3:$C$10000,1),A644)),VLOOKUP(A644,'CA Mapping'!$A$3:$C$10000,3),"")</f>
        <v>Bill Davenport</v>
      </c>
      <c r="S644" s="1" t="str">
        <f>IF(ISNUMBER(FIND(VLOOKUP(A644,'Source Code Mapping'!$A$2:$B$10003,1),A644)),VLOOKUP(A644,'Source Code Mapping'!$A$2:$B$10003,2),"")</f>
        <v/>
      </c>
    </row>
    <row r="645" spans="1:19">
      <c r="A645" s="5" t="s">
        <v>5250</v>
      </c>
      <c r="B645" s="5" t="s">
        <v>29</v>
      </c>
      <c r="C645" s="5" t="s">
        <v>35</v>
      </c>
      <c r="D645" s="5" t="s">
        <v>1981</v>
      </c>
      <c r="E645" s="5" t="s">
        <v>1982</v>
      </c>
      <c r="F645" s="5"/>
      <c r="G645" s="5">
        <v>-1</v>
      </c>
      <c r="H645" s="5" t="s">
        <v>27</v>
      </c>
      <c r="I645" s="5"/>
      <c r="J645" s="5"/>
      <c r="K645" s="5">
        <v>1</v>
      </c>
      <c r="L645" s="4" t="str">
        <f>VLOOKUP(IF(ISBLANK(J645),C645,LEFT(J645,IFERROR(FIND("_",LEFT(J645,4)),1)-1)),{"","fact";"c","reset";"tc","reset";"ec","reset";"tec","fact";"c32","rate";"c64","rate";"cmpd","";"ec32","diff";"ec64","diff";"f","fact";"family","";"n","raw";"s",""},2,FALSE)</f>
        <v>rate</v>
      </c>
      <c r="M645" s="4" t="str">
        <f t="shared" si="40"/>
        <v/>
      </c>
      <c r="N645" s="5" t="str">
        <f t="shared" si="41"/>
        <v/>
      </c>
      <c r="O645" s="5" t="str">
        <f t="shared" si="42"/>
        <v/>
      </c>
      <c r="P645" s="5" t="str">
        <f t="shared" si="43"/>
        <v/>
      </c>
      <c r="Q645" s="20" t="str">
        <f>IF(ISNUMBER(FIND(VLOOKUP(A645,'CA Mapping'!$A$3:$C$10000,1),A645)),VLOOKUP(A645,'CA Mapping'!$A$3:$C$10000,2),"")</f>
        <v>File Foundation</v>
      </c>
      <c r="R645" s="20" t="str">
        <f>IF(ISNUMBER(FIND(VLOOKUP(A645,'CA Mapping'!$A$3:$C$10000,1),A645)),VLOOKUP(A645,'CA Mapping'!$A$3:$C$10000,3),"")</f>
        <v>Bill Davenport</v>
      </c>
      <c r="S645" s="1" t="str">
        <f>IF(ISNUMBER(FIND(VLOOKUP(A645,'Source Code Mapping'!$A$2:$B$10003,1),A645)),VLOOKUP(A645,'Source Code Mapping'!$A$2:$B$10003,2),"")</f>
        <v/>
      </c>
    </row>
    <row r="646" spans="1:19">
      <c r="A646" s="5" t="s">
        <v>5251</v>
      </c>
      <c r="B646" s="5" t="s">
        <v>29</v>
      </c>
      <c r="C646" s="5" t="s">
        <v>35</v>
      </c>
      <c r="D646" s="5" t="s">
        <v>1984</v>
      </c>
      <c r="E646" s="5" t="s">
        <v>1985</v>
      </c>
      <c r="F646" s="5"/>
      <c r="G646" s="5">
        <v>-1</v>
      </c>
      <c r="H646" s="5" t="s">
        <v>27</v>
      </c>
      <c r="I646" s="5"/>
      <c r="J646" s="5"/>
      <c r="K646" s="5">
        <v>1</v>
      </c>
      <c r="L646" s="4" t="str">
        <f>VLOOKUP(IF(ISBLANK(J646),C646,LEFT(J646,IFERROR(FIND("_",LEFT(J646,4)),1)-1)),{"","fact";"c","reset";"tc","reset";"ec","reset";"tec","fact";"c32","rate";"c64","rate";"cmpd","";"ec32","diff";"ec64","diff";"f","fact";"family","";"n","raw";"s",""},2,FALSE)</f>
        <v>rate</v>
      </c>
      <c r="M646" s="4" t="str">
        <f t="shared" si="40"/>
        <v/>
      </c>
      <c r="N646" s="5" t="str">
        <f t="shared" si="41"/>
        <v/>
      </c>
      <c r="O646" s="5" t="str">
        <f t="shared" si="42"/>
        <v/>
      </c>
      <c r="P646" s="5" t="str">
        <f t="shared" si="43"/>
        <v/>
      </c>
      <c r="Q646" s="20" t="str">
        <f>IF(ISNUMBER(FIND(VLOOKUP(A646,'CA Mapping'!$A$3:$C$10000,1),A646)),VLOOKUP(A646,'CA Mapping'!$A$3:$C$10000,2),"")</f>
        <v>File Foundation</v>
      </c>
      <c r="R646" s="20" t="str">
        <f>IF(ISNUMBER(FIND(VLOOKUP(A646,'CA Mapping'!$A$3:$C$10000,1),A646)),VLOOKUP(A646,'CA Mapping'!$A$3:$C$10000,3),"")</f>
        <v>Bill Davenport</v>
      </c>
      <c r="S646" s="1" t="str">
        <f>IF(ISNUMBER(FIND(VLOOKUP(A646,'Source Code Mapping'!$A$2:$B$10003,1),A646)),VLOOKUP(A646,'Source Code Mapping'!$A$2:$B$10003,2),"")</f>
        <v/>
      </c>
    </row>
    <row r="647" spans="1:19">
      <c r="A647" s="5" t="s">
        <v>5252</v>
      </c>
      <c r="B647" s="5" t="s">
        <v>29</v>
      </c>
      <c r="C647" s="5" t="s">
        <v>35</v>
      </c>
      <c r="D647" s="5" t="s">
        <v>4675</v>
      </c>
      <c r="E647" s="5" t="s">
        <v>4676</v>
      </c>
      <c r="F647" s="5"/>
      <c r="G647" s="5">
        <v>-1</v>
      </c>
      <c r="H647" s="5" t="s">
        <v>27</v>
      </c>
      <c r="I647" s="5"/>
      <c r="J647" s="5"/>
      <c r="K647" s="5">
        <v>1</v>
      </c>
      <c r="L647" s="4" t="str">
        <f>VLOOKUP(IF(ISBLANK(J647),C647,LEFT(J647,IFERROR(FIND("_",LEFT(J647,4)),1)-1)),{"","fact";"c","reset";"tc","reset";"ec","reset";"tec","fact";"c32","rate";"c64","rate";"cmpd","";"ec32","diff";"ec64","diff";"f","fact";"family","";"n","raw";"s",""},2,FALSE)</f>
        <v>rate</v>
      </c>
      <c r="M647" s="4" t="str">
        <f t="shared" si="40"/>
        <v/>
      </c>
      <c r="N647" s="5" t="str">
        <f t="shared" si="41"/>
        <v/>
      </c>
      <c r="O647" s="5" t="str">
        <f t="shared" si="42"/>
        <v/>
      </c>
      <c r="P647" s="5" t="str">
        <f t="shared" si="43"/>
        <v/>
      </c>
      <c r="Q647" s="20" t="str">
        <f>IF(ISNUMBER(FIND(VLOOKUP(A647,'CA Mapping'!$A$3:$C$10000,1),A647)),VLOOKUP(A647,'CA Mapping'!$A$3:$C$10000,2),"")</f>
        <v>File Foundation</v>
      </c>
      <c r="R647" s="20" t="str">
        <f>IF(ISNUMBER(FIND(VLOOKUP(A647,'CA Mapping'!$A$3:$C$10000,1),A647)),VLOOKUP(A647,'CA Mapping'!$A$3:$C$10000,3),"")</f>
        <v>Bill Davenport</v>
      </c>
      <c r="S647" s="1" t="str">
        <f>IF(ISNUMBER(FIND(VLOOKUP(A647,'Source Code Mapping'!$A$2:$B$10003,1),A647)),VLOOKUP(A647,'Source Code Mapping'!$A$2:$B$10003,2),"")</f>
        <v/>
      </c>
    </row>
    <row r="648" spans="1:19">
      <c r="A648" s="5" t="s">
        <v>5253</v>
      </c>
      <c r="B648" s="5" t="s">
        <v>29</v>
      </c>
      <c r="C648" s="5" t="s">
        <v>35</v>
      </c>
      <c r="D648" s="5" t="s">
        <v>5254</v>
      </c>
      <c r="E648" s="5" t="s">
        <v>5255</v>
      </c>
      <c r="F648" s="5"/>
      <c r="G648" s="5">
        <v>-1</v>
      </c>
      <c r="H648" s="5" t="s">
        <v>27</v>
      </c>
      <c r="I648" s="5"/>
      <c r="J648" s="5"/>
      <c r="K648" s="5">
        <v>1</v>
      </c>
      <c r="L648" s="4" t="str">
        <f>VLOOKUP(IF(ISBLANK(J648),C648,LEFT(J648,IFERROR(FIND("_",LEFT(J648,4)),1)-1)),{"","fact";"c","reset";"tc","reset";"ec","reset";"tec","fact";"c32","rate";"c64","rate";"cmpd","";"ec32","diff";"ec64","diff";"f","fact";"family","";"n","raw";"s",""},2,FALSE)</f>
        <v>rate</v>
      </c>
      <c r="M648" s="4" t="str">
        <f t="shared" si="40"/>
        <v/>
      </c>
      <c r="N648" s="5" t="str">
        <f t="shared" si="41"/>
        <v/>
      </c>
      <c r="O648" s="5" t="str">
        <f t="shared" si="42"/>
        <v/>
      </c>
      <c r="P648" s="5" t="str">
        <f t="shared" si="43"/>
        <v/>
      </c>
      <c r="Q648" s="20" t="str">
        <f>IF(ISNUMBER(FIND(VLOOKUP(A648,'CA Mapping'!$A$3:$C$10000,1),A648)),VLOOKUP(A648,'CA Mapping'!$A$3:$C$10000,2),"")</f>
        <v>File Foundation</v>
      </c>
      <c r="R648" s="20" t="str">
        <f>IF(ISNUMBER(FIND(VLOOKUP(A648,'CA Mapping'!$A$3:$C$10000,1),A648)),VLOOKUP(A648,'CA Mapping'!$A$3:$C$10000,3),"")</f>
        <v>Bill Davenport</v>
      </c>
      <c r="S648" s="1" t="str">
        <f>IF(ISNUMBER(FIND(VLOOKUP(A648,'Source Code Mapping'!$A$2:$B$10003,1),A648)),VLOOKUP(A648,'Source Code Mapping'!$A$2:$B$10003,2),"")</f>
        <v/>
      </c>
    </row>
    <row r="649" spans="1:19">
      <c r="A649" s="5" t="s">
        <v>5256</v>
      </c>
      <c r="B649" s="5" t="s">
        <v>29</v>
      </c>
      <c r="C649" s="5" t="s">
        <v>25</v>
      </c>
      <c r="D649" s="5"/>
      <c r="E649" s="5" t="s">
        <v>1987</v>
      </c>
      <c r="F649" s="5"/>
      <c r="G649" s="5">
        <v>-1</v>
      </c>
      <c r="H649" s="5" t="s">
        <v>27</v>
      </c>
      <c r="I649" s="5"/>
      <c r="J649" s="5"/>
      <c r="K649" s="5">
        <v>1</v>
      </c>
      <c r="L649" s="4" t="str">
        <f>VLOOKUP(IF(ISBLANK(J649),C649,LEFT(J649,IFERROR(FIND("_",LEFT(J649,4)),1)-1)),{"","fact";"c","reset";"tc","reset";"ec","reset";"tec","fact";"c32","rate";"c64","rate";"cmpd","";"ec32","diff";"ec64","diff";"f","fact";"family","";"n","raw";"s",""},2,FALSE)</f>
        <v/>
      </c>
      <c r="M649" s="4" t="str">
        <f t="shared" si="40"/>
        <v/>
      </c>
      <c r="N649" s="5" t="str">
        <f t="shared" si="41"/>
        <v/>
      </c>
      <c r="O649" s="5" t="str">
        <f t="shared" si="42"/>
        <v/>
      </c>
      <c r="P649" s="5" t="str">
        <f t="shared" si="43"/>
        <v/>
      </c>
      <c r="Q649" s="20" t="str">
        <f>IF(ISNUMBER(FIND(VLOOKUP(A649,'CA Mapping'!$A$3:$C$10000,1),A649)),VLOOKUP(A649,'CA Mapping'!$A$3:$C$10000,2),"")</f>
        <v>File Foundation</v>
      </c>
      <c r="R649" s="20" t="str">
        <f>IF(ISNUMBER(FIND(VLOOKUP(A649,'CA Mapping'!$A$3:$C$10000,1),A649)),VLOOKUP(A649,'CA Mapping'!$A$3:$C$10000,3),"")</f>
        <v>Bill Davenport</v>
      </c>
      <c r="S649" s="1" t="str">
        <f>IF(ISNUMBER(FIND(VLOOKUP(A649,'Source Code Mapping'!$A$2:$B$10003,1),A649)),VLOOKUP(A649,'Source Code Mapping'!$A$2:$B$10003,2),"")</f>
        <v/>
      </c>
    </row>
    <row r="650" spans="1:19" ht="60">
      <c r="A650" s="5" t="s">
        <v>5257</v>
      </c>
      <c r="B650" s="5" t="s">
        <v>29</v>
      </c>
      <c r="C650" s="5" t="s">
        <v>455</v>
      </c>
      <c r="D650" s="5" t="s">
        <v>1989</v>
      </c>
      <c r="E650" s="5" t="s">
        <v>1990</v>
      </c>
      <c r="F650" s="5" t="s">
        <v>1254</v>
      </c>
      <c r="G650" s="5">
        <v>-1</v>
      </c>
      <c r="H650" s="5" t="s">
        <v>27</v>
      </c>
      <c r="I650" s="5"/>
      <c r="J650" s="5" t="s">
        <v>5258</v>
      </c>
      <c r="K650" s="5">
        <v>1</v>
      </c>
      <c r="L650" s="4" t="str">
        <f>VLOOKUP(IF(ISBLANK(J650),C650,LEFT(J650,IFERROR(FIND("_",LEFT(J650,4)),1)-1)),{"","fact";"c","reset";"tc","reset";"ec","reset";"tec","fact";"c32","rate";"c64","rate";"cmpd","";"ec32","diff";"ec64","diff";"f","fact";"family","";"n","raw";"s",""},2,FALSE)</f>
        <v>fact</v>
      </c>
      <c r="M650" s="4" t="str">
        <f t="shared" si="40"/>
        <v>fs.block.ufs64.sabhascache.entriesSearched / fs.block.ufs64.sabhascache.findRequests</v>
      </c>
      <c r="N650" s="5" t="str">
        <f t="shared" si="41"/>
        <v>div</v>
      </c>
      <c r="O650" s="5" t="str">
        <f t="shared" si="42"/>
        <v>fs.block.ufs64.sabhascache.entriesSearched</v>
      </c>
      <c r="P650" s="5" t="str">
        <f t="shared" si="43"/>
        <v>fs.block.ufs64.sabhascache.findRequests</v>
      </c>
      <c r="Q650" s="20" t="str">
        <f>IF(ISNUMBER(FIND(VLOOKUP(A650,'CA Mapping'!$A$3:$C$10000,1),A650)),VLOOKUP(A650,'CA Mapping'!$A$3:$C$10000,2),"")</f>
        <v>File Foundation</v>
      </c>
      <c r="R650" s="20" t="str">
        <f>IF(ISNUMBER(FIND(VLOOKUP(A650,'CA Mapping'!$A$3:$C$10000,1),A650)),VLOOKUP(A650,'CA Mapping'!$A$3:$C$10000,3),"")</f>
        <v>Bill Davenport</v>
      </c>
      <c r="S650" s="1" t="str">
        <f>IF(ISNUMBER(FIND(VLOOKUP(A650,'Source Code Mapping'!$A$2:$B$10003,1),A650)),VLOOKUP(A650,'Source Code Mapping'!$A$2:$B$10003,2),"")</f>
        <v/>
      </c>
    </row>
    <row r="651" spans="1:19">
      <c r="A651" s="5" t="s">
        <v>5259</v>
      </c>
      <c r="B651" s="5" t="s">
        <v>29</v>
      </c>
      <c r="C651" s="5" t="s">
        <v>145</v>
      </c>
      <c r="D651" s="5" t="s">
        <v>1993</v>
      </c>
      <c r="E651" s="5" t="s">
        <v>1994</v>
      </c>
      <c r="F651" s="5" t="s">
        <v>1254</v>
      </c>
      <c r="G651" s="5">
        <v>-1</v>
      </c>
      <c r="H651" s="5" t="s">
        <v>27</v>
      </c>
      <c r="I651" s="5"/>
      <c r="J651" s="5"/>
      <c r="K651" s="5">
        <v>1</v>
      </c>
      <c r="L651" s="4" t="str">
        <f>VLOOKUP(IF(ISBLANK(J651),C651,LEFT(J651,IFERROR(FIND("_",LEFT(J651,4)),1)-1)),{"","fact";"c","reset";"tc","reset";"ec","reset";"tec","fact";"c32","rate";"c64","rate";"cmpd","";"ec32","diff";"ec64","diff";"f","fact";"family","";"n","raw";"s",""},2,FALSE)</f>
        <v>fact</v>
      </c>
      <c r="M651" s="4" t="str">
        <f t="shared" si="40"/>
        <v/>
      </c>
      <c r="N651" s="5" t="str">
        <f t="shared" si="41"/>
        <v/>
      </c>
      <c r="O651" s="5" t="str">
        <f t="shared" si="42"/>
        <v/>
      </c>
      <c r="P651" s="5" t="str">
        <f t="shared" si="43"/>
        <v/>
      </c>
      <c r="Q651" s="20" t="str">
        <f>IF(ISNUMBER(FIND(VLOOKUP(A651,'CA Mapping'!$A$3:$C$10000,1),A651)),VLOOKUP(A651,'CA Mapping'!$A$3:$C$10000,2),"")</f>
        <v>File Foundation</v>
      </c>
      <c r="R651" s="20" t="str">
        <f>IF(ISNUMBER(FIND(VLOOKUP(A651,'CA Mapping'!$A$3:$C$10000,1),A651)),VLOOKUP(A651,'CA Mapping'!$A$3:$C$10000,3),"")</f>
        <v>Bill Davenport</v>
      </c>
      <c r="S651" s="1" t="str">
        <f>IF(ISNUMBER(FIND(VLOOKUP(A651,'Source Code Mapping'!$A$2:$B$10003,1),A651)),VLOOKUP(A651,'Source Code Mapping'!$A$2:$B$10003,2),"")</f>
        <v/>
      </c>
    </row>
    <row r="652" spans="1:19">
      <c r="A652" s="5" t="s">
        <v>5260</v>
      </c>
      <c r="B652" s="5" t="s">
        <v>29</v>
      </c>
      <c r="C652" s="5" t="s">
        <v>35</v>
      </c>
      <c r="D652" s="5" t="s">
        <v>1996</v>
      </c>
      <c r="E652" s="5" t="s">
        <v>1997</v>
      </c>
      <c r="F652" s="5" t="s">
        <v>1254</v>
      </c>
      <c r="G652" s="5">
        <v>-1</v>
      </c>
      <c r="H652" s="5" t="s">
        <v>27</v>
      </c>
      <c r="I652" s="5"/>
      <c r="J652" s="5"/>
      <c r="K652" s="5">
        <v>1</v>
      </c>
      <c r="L652" s="4" t="str">
        <f>VLOOKUP(IF(ISBLANK(J652),C652,LEFT(J652,IFERROR(FIND("_",LEFT(J652,4)),1)-1)),{"","fact";"c","reset";"tc","reset";"ec","reset";"tec","fact";"c32","rate";"c64","rate";"cmpd","";"ec32","diff";"ec64","diff";"f","fact";"family","";"n","raw";"s",""},2,FALSE)</f>
        <v>rate</v>
      </c>
      <c r="M652" s="4" t="str">
        <f t="shared" si="40"/>
        <v/>
      </c>
      <c r="N652" s="5" t="str">
        <f t="shared" si="41"/>
        <v/>
      </c>
      <c r="O652" s="5" t="str">
        <f t="shared" si="42"/>
        <v/>
      </c>
      <c r="P652" s="5" t="str">
        <f t="shared" si="43"/>
        <v/>
      </c>
      <c r="Q652" s="20" t="str">
        <f>IF(ISNUMBER(FIND(VLOOKUP(A652,'CA Mapping'!$A$3:$C$10000,1),A652)),VLOOKUP(A652,'CA Mapping'!$A$3:$C$10000,2),"")</f>
        <v>File Foundation</v>
      </c>
      <c r="R652" s="20" t="str">
        <f>IF(ISNUMBER(FIND(VLOOKUP(A652,'CA Mapping'!$A$3:$C$10000,1),A652)),VLOOKUP(A652,'CA Mapping'!$A$3:$C$10000,3),"")</f>
        <v>Bill Davenport</v>
      </c>
      <c r="S652" s="1" t="str">
        <f>IF(ISNUMBER(FIND(VLOOKUP(A652,'Source Code Mapping'!$A$2:$B$10003,1),A652)),VLOOKUP(A652,'Source Code Mapping'!$A$2:$B$10003,2),"")</f>
        <v/>
      </c>
    </row>
    <row r="653" spans="1:19">
      <c r="A653" s="5" t="s">
        <v>5261</v>
      </c>
      <c r="B653" s="5" t="s">
        <v>29</v>
      </c>
      <c r="C653" s="5" t="s">
        <v>35</v>
      </c>
      <c r="D653" s="5" t="s">
        <v>1999</v>
      </c>
      <c r="E653" s="5" t="s">
        <v>2000</v>
      </c>
      <c r="F653" s="5" t="s">
        <v>125</v>
      </c>
      <c r="G653" s="5">
        <v>-1</v>
      </c>
      <c r="H653" s="5" t="s">
        <v>27</v>
      </c>
      <c r="I653" s="5"/>
      <c r="J653" s="5"/>
      <c r="K653" s="5">
        <v>1</v>
      </c>
      <c r="L653" s="4" t="str">
        <f>VLOOKUP(IF(ISBLANK(J653),C653,LEFT(J653,IFERROR(FIND("_",LEFT(J653,4)),1)-1)),{"","fact";"c","reset";"tc","reset";"ec","reset";"tec","fact";"c32","rate";"c64","rate";"cmpd","";"ec32","diff";"ec64","diff";"f","fact";"family","";"n","raw";"s",""},2,FALSE)</f>
        <v>rate</v>
      </c>
      <c r="M653" s="4" t="str">
        <f t="shared" si="40"/>
        <v/>
      </c>
      <c r="N653" s="5" t="str">
        <f t="shared" si="41"/>
        <v/>
      </c>
      <c r="O653" s="5" t="str">
        <f t="shared" si="42"/>
        <v/>
      </c>
      <c r="P653" s="5" t="str">
        <f t="shared" si="43"/>
        <v/>
      </c>
      <c r="Q653" s="20" t="str">
        <f>IF(ISNUMBER(FIND(VLOOKUP(A653,'CA Mapping'!$A$3:$C$10000,1),A653)),VLOOKUP(A653,'CA Mapping'!$A$3:$C$10000,2),"")</f>
        <v>File Foundation</v>
      </c>
      <c r="R653" s="20" t="str">
        <f>IF(ISNUMBER(FIND(VLOOKUP(A653,'CA Mapping'!$A$3:$C$10000,1),A653)),VLOOKUP(A653,'CA Mapping'!$A$3:$C$10000,3),"")</f>
        <v>Bill Davenport</v>
      </c>
      <c r="S653" s="1" t="str">
        <f>IF(ISNUMBER(FIND(VLOOKUP(A653,'Source Code Mapping'!$A$2:$B$10003,1),A653)),VLOOKUP(A653,'Source Code Mapping'!$A$2:$B$10003,2),"")</f>
        <v/>
      </c>
    </row>
    <row r="654" spans="1:19" ht="75">
      <c r="A654" s="5" t="s">
        <v>5262</v>
      </c>
      <c r="B654" s="5" t="s">
        <v>29</v>
      </c>
      <c r="C654" s="5" t="s">
        <v>455</v>
      </c>
      <c r="D654" s="5" t="s">
        <v>2002</v>
      </c>
      <c r="E654" s="5" t="s">
        <v>2003</v>
      </c>
      <c r="F654" s="5"/>
      <c r="G654" s="5">
        <v>-1</v>
      </c>
      <c r="H654" s="5" t="s">
        <v>27</v>
      </c>
      <c r="I654" s="5"/>
      <c r="J654" s="5" t="s">
        <v>5263</v>
      </c>
      <c r="K654" s="5">
        <v>1</v>
      </c>
      <c r="L654" s="4" t="str">
        <f>VLOOKUP(IF(ISBLANK(J654),C654,LEFT(J654,IFERROR(FIND("_",LEFT(J654,4)),1)-1)),{"","fact";"c","reset";"tc","reset";"ec","reset";"tec","fact";"c32","rate";"c64","rate";"cmpd","";"ec32","diff";"ec64","diff";"f","fact";"family","";"n","raw";"s",""},2,FALSE)</f>
        <v>fact</v>
      </c>
      <c r="M654" s="4" t="str">
        <f t="shared" si="40"/>
        <v>100 * fs.block.ufs64.sabhascache.hits / fs.block.ufs64.sabhascache.findRequests</v>
      </c>
      <c r="N654" s="5" t="str">
        <f t="shared" si="41"/>
        <v>pct</v>
      </c>
      <c r="O654" s="5" t="str">
        <f t="shared" si="42"/>
        <v>fs.block.ufs64.sabhascache.hits</v>
      </c>
      <c r="P654" s="5" t="str">
        <f t="shared" si="43"/>
        <v>fs.block.ufs64.sabhascache.findRequests</v>
      </c>
      <c r="Q654" s="20" t="str">
        <f>IF(ISNUMBER(FIND(VLOOKUP(A654,'CA Mapping'!$A$3:$C$10000,1),A654)),VLOOKUP(A654,'CA Mapping'!$A$3:$C$10000,2),"")</f>
        <v>File Foundation</v>
      </c>
      <c r="R654" s="20" t="str">
        <f>IF(ISNUMBER(FIND(VLOOKUP(A654,'CA Mapping'!$A$3:$C$10000,1),A654)),VLOOKUP(A654,'CA Mapping'!$A$3:$C$10000,3),"")</f>
        <v>Bill Davenport</v>
      </c>
      <c r="S654" s="1" t="str">
        <f>IF(ISNUMBER(FIND(VLOOKUP(A654,'Source Code Mapping'!$A$2:$B$10003,1),A654)),VLOOKUP(A654,'Source Code Mapping'!$A$2:$B$10003,2),"")</f>
        <v/>
      </c>
    </row>
    <row r="655" spans="1:19">
      <c r="A655" s="5" t="s">
        <v>5264</v>
      </c>
      <c r="B655" s="5" t="s">
        <v>29</v>
      </c>
      <c r="C655" s="5" t="s">
        <v>35</v>
      </c>
      <c r="D655" s="5" t="s">
        <v>2006</v>
      </c>
      <c r="E655" s="5" t="s">
        <v>2007</v>
      </c>
      <c r="F655" s="5"/>
      <c r="G655" s="5">
        <v>-1</v>
      </c>
      <c r="H655" s="5" t="s">
        <v>27</v>
      </c>
      <c r="I655" s="5"/>
      <c r="J655" s="5"/>
      <c r="K655" s="5">
        <v>1</v>
      </c>
      <c r="L655" s="4" t="str">
        <f>VLOOKUP(IF(ISBLANK(J655),C655,LEFT(J655,IFERROR(FIND("_",LEFT(J655,4)),1)-1)),{"","fact";"c","reset";"tc","reset";"ec","reset";"tec","fact";"c32","rate";"c64","rate";"cmpd","";"ec32","diff";"ec64","diff";"f","fact";"family","";"n","raw";"s",""},2,FALSE)</f>
        <v>rate</v>
      </c>
      <c r="M655" s="4" t="str">
        <f t="shared" si="40"/>
        <v/>
      </c>
      <c r="N655" s="5" t="str">
        <f t="shared" si="41"/>
        <v/>
      </c>
      <c r="O655" s="5" t="str">
        <f t="shared" si="42"/>
        <v/>
      </c>
      <c r="P655" s="5" t="str">
        <f t="shared" si="43"/>
        <v/>
      </c>
      <c r="Q655" s="20" t="str">
        <f>IF(ISNUMBER(FIND(VLOOKUP(A655,'CA Mapping'!$A$3:$C$10000,1),A655)),VLOOKUP(A655,'CA Mapping'!$A$3:$C$10000,2),"")</f>
        <v>File Foundation</v>
      </c>
      <c r="R655" s="20" t="str">
        <f>IF(ISNUMBER(FIND(VLOOKUP(A655,'CA Mapping'!$A$3:$C$10000,1),A655)),VLOOKUP(A655,'CA Mapping'!$A$3:$C$10000,3),"")</f>
        <v>Bill Davenport</v>
      </c>
      <c r="S655" s="1" t="str">
        <f>IF(ISNUMBER(FIND(VLOOKUP(A655,'Source Code Mapping'!$A$2:$B$10003,1),A655)),VLOOKUP(A655,'Source Code Mapping'!$A$2:$B$10003,2),"")</f>
        <v/>
      </c>
    </row>
    <row r="656" spans="1:19">
      <c r="A656" s="5" t="s">
        <v>5265</v>
      </c>
      <c r="B656" s="5" t="s">
        <v>29</v>
      </c>
      <c r="C656" s="5" t="s">
        <v>35</v>
      </c>
      <c r="D656" s="5" t="s">
        <v>2009</v>
      </c>
      <c r="E656" s="5" t="s">
        <v>2010</v>
      </c>
      <c r="F656" s="5"/>
      <c r="G656" s="5">
        <v>-1</v>
      </c>
      <c r="H656" s="5" t="s">
        <v>27</v>
      </c>
      <c r="I656" s="5"/>
      <c r="J656" s="5"/>
      <c r="K656" s="5">
        <v>1</v>
      </c>
      <c r="L656" s="4" t="str">
        <f>VLOOKUP(IF(ISBLANK(J656),C656,LEFT(J656,IFERROR(FIND("_",LEFT(J656,4)),1)-1)),{"","fact";"c","reset";"tc","reset";"ec","reset";"tec","fact";"c32","rate";"c64","rate";"cmpd","";"ec32","diff";"ec64","diff";"f","fact";"family","";"n","raw";"s",""},2,FALSE)</f>
        <v>rate</v>
      </c>
      <c r="M656" s="4" t="str">
        <f t="shared" si="40"/>
        <v/>
      </c>
      <c r="N656" s="5" t="str">
        <f t="shared" si="41"/>
        <v/>
      </c>
      <c r="O656" s="5" t="str">
        <f t="shared" si="42"/>
        <v/>
      </c>
      <c r="P656" s="5" t="str">
        <f t="shared" si="43"/>
        <v/>
      </c>
      <c r="Q656" s="20" t="str">
        <f>IF(ISNUMBER(FIND(VLOOKUP(A656,'CA Mapping'!$A$3:$C$10000,1),A656)),VLOOKUP(A656,'CA Mapping'!$A$3:$C$10000,2),"")</f>
        <v>File Foundation</v>
      </c>
      <c r="R656" s="20" t="str">
        <f>IF(ISNUMBER(FIND(VLOOKUP(A656,'CA Mapping'!$A$3:$C$10000,1),A656)),VLOOKUP(A656,'CA Mapping'!$A$3:$C$10000,3),"")</f>
        <v>Bill Davenport</v>
      </c>
      <c r="S656" s="1" t="str">
        <f>IF(ISNUMBER(FIND(VLOOKUP(A656,'Source Code Mapping'!$A$2:$B$10003,1),A656)),VLOOKUP(A656,'Source Code Mapping'!$A$2:$B$10003,2),"")</f>
        <v/>
      </c>
    </row>
    <row r="657" spans="1:19">
      <c r="A657" s="5" t="s">
        <v>5266</v>
      </c>
      <c r="B657" s="5" t="s">
        <v>29</v>
      </c>
      <c r="C657" s="5" t="s">
        <v>35</v>
      </c>
      <c r="D657" s="5" t="s">
        <v>2012</v>
      </c>
      <c r="E657" s="5" t="s">
        <v>2013</v>
      </c>
      <c r="F657" s="5" t="s">
        <v>261</v>
      </c>
      <c r="G657" s="5">
        <v>-1</v>
      </c>
      <c r="H657" s="5" t="s">
        <v>27</v>
      </c>
      <c r="I657" s="5"/>
      <c r="J657" s="5"/>
      <c r="K657" s="5">
        <v>1</v>
      </c>
      <c r="L657" s="4" t="str">
        <f>VLOOKUP(IF(ISBLANK(J657),C657,LEFT(J657,IFERROR(FIND("_",LEFT(J657,4)),1)-1)),{"","fact";"c","reset";"tc","reset";"ec","reset";"tec","fact";"c32","rate";"c64","rate";"cmpd","";"ec32","diff";"ec64","diff";"f","fact";"family","";"n","raw";"s",""},2,FALSE)</f>
        <v>rate</v>
      </c>
      <c r="M657" s="4" t="str">
        <f t="shared" si="40"/>
        <v/>
      </c>
      <c r="N657" s="5" t="str">
        <f t="shared" si="41"/>
        <v/>
      </c>
      <c r="O657" s="5" t="str">
        <f t="shared" si="42"/>
        <v/>
      </c>
      <c r="P657" s="5" t="str">
        <f t="shared" si="43"/>
        <v/>
      </c>
      <c r="Q657" s="20" t="str">
        <f>IF(ISNUMBER(FIND(VLOOKUP(A657,'CA Mapping'!$A$3:$C$10000,1),A657)),VLOOKUP(A657,'CA Mapping'!$A$3:$C$10000,2),"")</f>
        <v>File Foundation</v>
      </c>
      <c r="R657" s="20" t="str">
        <f>IF(ISNUMBER(FIND(VLOOKUP(A657,'CA Mapping'!$A$3:$C$10000,1),A657)),VLOOKUP(A657,'CA Mapping'!$A$3:$C$10000,3),"")</f>
        <v>Bill Davenport</v>
      </c>
      <c r="S657" s="1" t="str">
        <f>IF(ISNUMBER(FIND(VLOOKUP(A657,'Source Code Mapping'!$A$2:$B$10003,1),A657)),VLOOKUP(A657,'Source Code Mapping'!$A$2:$B$10003,2),"")</f>
        <v/>
      </c>
    </row>
    <row r="658" spans="1:19">
      <c r="A658" s="5" t="s">
        <v>5267</v>
      </c>
      <c r="B658" s="5" t="s">
        <v>29</v>
      </c>
      <c r="C658" s="5" t="s">
        <v>35</v>
      </c>
      <c r="D658" s="5" t="s">
        <v>2015</v>
      </c>
      <c r="E658" s="5" t="s">
        <v>2016</v>
      </c>
      <c r="F658" s="5" t="s">
        <v>261</v>
      </c>
      <c r="G658" s="5">
        <v>-1</v>
      </c>
      <c r="H658" s="5" t="s">
        <v>27</v>
      </c>
      <c r="I658" s="5"/>
      <c r="J658" s="5"/>
      <c r="K658" s="5">
        <v>1</v>
      </c>
      <c r="L658" s="4" t="str">
        <f>VLOOKUP(IF(ISBLANK(J658),C658,LEFT(J658,IFERROR(FIND("_",LEFT(J658,4)),1)-1)),{"","fact";"c","reset";"tc","reset";"ec","reset";"tec","fact";"c32","rate";"c64","rate";"cmpd","";"ec32","diff";"ec64","diff";"f","fact";"family","";"n","raw";"s",""},2,FALSE)</f>
        <v>rate</v>
      </c>
      <c r="M658" s="4" t="str">
        <f t="shared" si="40"/>
        <v/>
      </c>
      <c r="N658" s="5" t="str">
        <f t="shared" si="41"/>
        <v/>
      </c>
      <c r="O658" s="5" t="str">
        <f t="shared" si="42"/>
        <v/>
      </c>
      <c r="P658" s="5" t="str">
        <f t="shared" si="43"/>
        <v/>
      </c>
      <c r="Q658" s="20" t="str">
        <f>IF(ISNUMBER(FIND(VLOOKUP(A658,'CA Mapping'!$A$3:$C$10000,1),A658)),VLOOKUP(A658,'CA Mapping'!$A$3:$C$10000,2),"")</f>
        <v>File Foundation</v>
      </c>
      <c r="R658" s="20" t="str">
        <f>IF(ISNUMBER(FIND(VLOOKUP(A658,'CA Mapping'!$A$3:$C$10000,1),A658)),VLOOKUP(A658,'CA Mapping'!$A$3:$C$10000,3),"")</f>
        <v>Bill Davenport</v>
      </c>
      <c r="S658" s="1" t="str">
        <f>IF(ISNUMBER(FIND(VLOOKUP(A658,'Source Code Mapping'!$A$2:$B$10003,1),A658)),VLOOKUP(A658,'Source Code Mapping'!$A$2:$B$10003,2),"")</f>
        <v/>
      </c>
    </row>
    <row r="659" spans="1:19">
      <c r="A659" s="5" t="s">
        <v>5268</v>
      </c>
      <c r="B659" s="5" t="s">
        <v>29</v>
      </c>
      <c r="C659" s="5" t="s">
        <v>25</v>
      </c>
      <c r="D659" s="5"/>
      <c r="E659" s="5" t="s">
        <v>2018</v>
      </c>
      <c r="F659" s="5"/>
      <c r="G659" s="5">
        <v>-1</v>
      </c>
      <c r="H659" s="5" t="s">
        <v>27</v>
      </c>
      <c r="I659" s="5"/>
      <c r="J659" s="5"/>
      <c r="K659" s="5">
        <v>1</v>
      </c>
      <c r="L659" s="4" t="str">
        <f>VLOOKUP(IF(ISBLANK(J659),C659,LEFT(J659,IFERROR(FIND("_",LEFT(J659,4)),1)-1)),{"","fact";"c","reset";"tc","reset";"ec","reset";"tec","fact";"c32","rate";"c64","rate";"cmpd","";"ec32","diff";"ec64","diff";"f","fact";"family","";"n","raw";"s",""},2,FALSE)</f>
        <v/>
      </c>
      <c r="M659" s="4" t="str">
        <f t="shared" si="40"/>
        <v/>
      </c>
      <c r="N659" s="5" t="str">
        <f t="shared" si="41"/>
        <v/>
      </c>
      <c r="O659" s="5" t="str">
        <f t="shared" si="42"/>
        <v/>
      </c>
      <c r="P659" s="5" t="str">
        <f t="shared" si="43"/>
        <v/>
      </c>
      <c r="Q659" s="20" t="str">
        <f>IF(ISNUMBER(FIND(VLOOKUP(A659,'CA Mapping'!$A$3:$C$10000,1),A659)),VLOOKUP(A659,'CA Mapping'!$A$3:$C$10000,2),"")</f>
        <v>File Foundation</v>
      </c>
      <c r="R659" s="20" t="str">
        <f>IF(ISNUMBER(FIND(VLOOKUP(A659,'CA Mapping'!$A$3:$C$10000,1),A659)),VLOOKUP(A659,'CA Mapping'!$A$3:$C$10000,3),"")</f>
        <v>Bill Davenport</v>
      </c>
      <c r="S659" s="1" t="str">
        <f>IF(ISNUMBER(FIND(VLOOKUP(A659,'Source Code Mapping'!$A$2:$B$10003,1),A659)),VLOOKUP(A659,'Source Code Mapping'!$A$2:$B$10003,2),"")</f>
        <v/>
      </c>
    </row>
    <row r="660" spans="1:19">
      <c r="A660" s="5" t="s">
        <v>5269</v>
      </c>
      <c r="B660" s="5" t="s">
        <v>29</v>
      </c>
      <c r="C660" s="5" t="s">
        <v>35</v>
      </c>
      <c r="D660" s="5" t="s">
        <v>2020</v>
      </c>
      <c r="E660" s="5" t="s">
        <v>2021</v>
      </c>
      <c r="F660" s="5"/>
      <c r="G660" s="5">
        <v>-1</v>
      </c>
      <c r="H660" s="5" t="s">
        <v>27</v>
      </c>
      <c r="I660" s="5"/>
      <c r="J660" s="5"/>
      <c r="K660" s="5">
        <v>1</v>
      </c>
      <c r="L660" s="4" t="str">
        <f>VLOOKUP(IF(ISBLANK(J660),C660,LEFT(J660,IFERROR(FIND("_",LEFT(J660,4)),1)-1)),{"","fact";"c","reset";"tc","reset";"ec","reset";"tec","fact";"c32","rate";"c64","rate";"cmpd","";"ec32","diff";"ec64","diff";"f","fact";"family","";"n","raw";"s",""},2,FALSE)</f>
        <v>rate</v>
      </c>
      <c r="M660" s="4" t="str">
        <f t="shared" si="40"/>
        <v/>
      </c>
      <c r="N660" s="5" t="str">
        <f t="shared" si="41"/>
        <v/>
      </c>
      <c r="O660" s="5" t="str">
        <f t="shared" si="42"/>
        <v/>
      </c>
      <c r="P660" s="5" t="str">
        <f t="shared" si="43"/>
        <v/>
      </c>
      <c r="Q660" s="20" t="str">
        <f>IF(ISNUMBER(FIND(VLOOKUP(A660,'CA Mapping'!$A$3:$C$10000,1),A660)),VLOOKUP(A660,'CA Mapping'!$A$3:$C$10000,2),"")</f>
        <v>File Foundation</v>
      </c>
      <c r="R660" s="20" t="str">
        <f>IF(ISNUMBER(FIND(VLOOKUP(A660,'CA Mapping'!$A$3:$C$10000,1),A660)),VLOOKUP(A660,'CA Mapping'!$A$3:$C$10000,3),"")</f>
        <v>Bill Davenport</v>
      </c>
      <c r="S660" s="1" t="str">
        <f>IF(ISNUMBER(FIND(VLOOKUP(A660,'Source Code Mapping'!$A$2:$B$10003,1),A660)),VLOOKUP(A660,'Source Code Mapping'!$A$2:$B$10003,2),"")</f>
        <v/>
      </c>
    </row>
    <row r="661" spans="1:19">
      <c r="A661" s="5" t="s">
        <v>5270</v>
      </c>
      <c r="B661" s="5" t="s">
        <v>29</v>
      </c>
      <c r="C661" s="5" t="s">
        <v>35</v>
      </c>
      <c r="D661" s="5" t="s">
        <v>2023</v>
      </c>
      <c r="E661" s="5" t="s">
        <v>2024</v>
      </c>
      <c r="F661" s="5"/>
      <c r="G661" s="5">
        <v>-1</v>
      </c>
      <c r="H661" s="5" t="s">
        <v>27</v>
      </c>
      <c r="I661" s="5"/>
      <c r="J661" s="5"/>
      <c r="K661" s="5">
        <v>1</v>
      </c>
      <c r="L661" s="4" t="str">
        <f>VLOOKUP(IF(ISBLANK(J661),C661,LEFT(J661,IFERROR(FIND("_",LEFT(J661,4)),1)-1)),{"","fact";"c","reset";"tc","reset";"ec","reset";"tec","fact";"c32","rate";"c64","rate";"cmpd","";"ec32","diff";"ec64","diff";"f","fact";"family","";"n","raw";"s",""},2,FALSE)</f>
        <v>rate</v>
      </c>
      <c r="M661" s="4" t="str">
        <f t="shared" si="40"/>
        <v/>
      </c>
      <c r="N661" s="5" t="str">
        <f t="shared" si="41"/>
        <v/>
      </c>
      <c r="O661" s="5" t="str">
        <f t="shared" si="42"/>
        <v/>
      </c>
      <c r="P661" s="5" t="str">
        <f t="shared" si="43"/>
        <v/>
      </c>
      <c r="Q661" s="20" t="str">
        <f>IF(ISNUMBER(FIND(VLOOKUP(A661,'CA Mapping'!$A$3:$C$10000,1),A661)),VLOOKUP(A661,'CA Mapping'!$A$3:$C$10000,2),"")</f>
        <v>File Foundation</v>
      </c>
      <c r="R661" s="20" t="str">
        <f>IF(ISNUMBER(FIND(VLOOKUP(A661,'CA Mapping'!$A$3:$C$10000,1),A661)),VLOOKUP(A661,'CA Mapping'!$A$3:$C$10000,3),"")</f>
        <v>Bill Davenport</v>
      </c>
      <c r="S661" s="1" t="str">
        <f>IF(ISNUMBER(FIND(VLOOKUP(A661,'Source Code Mapping'!$A$2:$B$10003,1),A661)),VLOOKUP(A661,'Source Code Mapping'!$A$2:$B$10003,2),"")</f>
        <v/>
      </c>
    </row>
    <row r="662" spans="1:19">
      <c r="A662" s="5" t="s">
        <v>5271</v>
      </c>
      <c r="B662" s="5" t="s">
        <v>29</v>
      </c>
      <c r="C662" s="5" t="s">
        <v>35</v>
      </c>
      <c r="D662" s="5" t="s">
        <v>2026</v>
      </c>
      <c r="E662" s="5" t="s">
        <v>2027</v>
      </c>
      <c r="F662" s="5"/>
      <c r="G662" s="5">
        <v>-1</v>
      </c>
      <c r="H662" s="5" t="s">
        <v>27</v>
      </c>
      <c r="I662" s="5"/>
      <c r="J662" s="5"/>
      <c r="K662" s="5">
        <v>1</v>
      </c>
      <c r="L662" s="4" t="str">
        <f>VLOOKUP(IF(ISBLANK(J662),C662,LEFT(J662,IFERROR(FIND("_",LEFT(J662,4)),1)-1)),{"","fact";"c","reset";"tc","reset";"ec","reset";"tec","fact";"c32","rate";"c64","rate";"cmpd","";"ec32","diff";"ec64","diff";"f","fact";"family","";"n","raw";"s",""},2,FALSE)</f>
        <v>rate</v>
      </c>
      <c r="M662" s="4" t="str">
        <f t="shared" si="40"/>
        <v/>
      </c>
      <c r="N662" s="5" t="str">
        <f t="shared" si="41"/>
        <v/>
      </c>
      <c r="O662" s="5" t="str">
        <f t="shared" si="42"/>
        <v/>
      </c>
      <c r="P662" s="5" t="str">
        <f t="shared" si="43"/>
        <v/>
      </c>
      <c r="Q662" s="20" t="str">
        <f>IF(ISNUMBER(FIND(VLOOKUP(A662,'CA Mapping'!$A$3:$C$10000,1),A662)),VLOOKUP(A662,'CA Mapping'!$A$3:$C$10000,2),"")</f>
        <v>File Foundation</v>
      </c>
      <c r="R662" s="20" t="str">
        <f>IF(ISNUMBER(FIND(VLOOKUP(A662,'CA Mapping'!$A$3:$C$10000,1),A662)),VLOOKUP(A662,'CA Mapping'!$A$3:$C$10000,3),"")</f>
        <v>Bill Davenport</v>
      </c>
      <c r="S662" s="1" t="str">
        <f>IF(ISNUMBER(FIND(VLOOKUP(A662,'Source Code Mapping'!$A$2:$B$10003,1),A662)),VLOOKUP(A662,'Source Code Mapping'!$A$2:$B$10003,2),"")</f>
        <v/>
      </c>
    </row>
    <row r="663" spans="1:19">
      <c r="A663" s="5" t="s">
        <v>5272</v>
      </c>
      <c r="B663" s="5" t="s">
        <v>29</v>
      </c>
      <c r="C663" s="5" t="s">
        <v>35</v>
      </c>
      <c r="D663" s="5" t="s">
        <v>2029</v>
      </c>
      <c r="E663" s="5" t="s">
        <v>2030</v>
      </c>
      <c r="F663" s="5"/>
      <c r="G663" s="5">
        <v>-1</v>
      </c>
      <c r="H663" s="5" t="s">
        <v>27</v>
      </c>
      <c r="I663" s="5"/>
      <c r="J663" s="5"/>
      <c r="K663" s="5">
        <v>1</v>
      </c>
      <c r="L663" s="4" t="str">
        <f>VLOOKUP(IF(ISBLANK(J663),C663,LEFT(J663,IFERROR(FIND("_",LEFT(J663,4)),1)-1)),{"","fact";"c","reset";"tc","reset";"ec","reset";"tec","fact";"c32","rate";"c64","rate";"cmpd","";"ec32","diff";"ec64","diff";"f","fact";"family","";"n","raw";"s",""},2,FALSE)</f>
        <v>rate</v>
      </c>
      <c r="M663" s="4" t="str">
        <f t="shared" si="40"/>
        <v/>
      </c>
      <c r="N663" s="5" t="str">
        <f t="shared" si="41"/>
        <v/>
      </c>
      <c r="O663" s="5" t="str">
        <f t="shared" si="42"/>
        <v/>
      </c>
      <c r="P663" s="5" t="str">
        <f t="shared" si="43"/>
        <v/>
      </c>
      <c r="Q663" s="20" t="str">
        <f>IF(ISNUMBER(FIND(VLOOKUP(A663,'CA Mapping'!$A$3:$C$10000,1),A663)),VLOOKUP(A663,'CA Mapping'!$A$3:$C$10000,2),"")</f>
        <v>File Foundation</v>
      </c>
      <c r="R663" s="20" t="str">
        <f>IF(ISNUMBER(FIND(VLOOKUP(A663,'CA Mapping'!$A$3:$C$10000,1),A663)),VLOOKUP(A663,'CA Mapping'!$A$3:$C$10000,3),"")</f>
        <v>Bill Davenport</v>
      </c>
      <c r="S663" s="1" t="str">
        <f>IF(ISNUMBER(FIND(VLOOKUP(A663,'Source Code Mapping'!$A$2:$B$10003,1),A663)),VLOOKUP(A663,'Source Code Mapping'!$A$2:$B$10003,2),"")</f>
        <v/>
      </c>
    </row>
    <row r="664" spans="1:19">
      <c r="A664" s="5" t="s">
        <v>5273</v>
      </c>
      <c r="B664" s="5" t="s">
        <v>29</v>
      </c>
      <c r="C664" s="5" t="s">
        <v>35</v>
      </c>
      <c r="D664" s="5" t="s">
        <v>2032</v>
      </c>
      <c r="E664" s="5" t="s">
        <v>2033</v>
      </c>
      <c r="F664" s="5"/>
      <c r="G664" s="5">
        <v>-1</v>
      </c>
      <c r="H664" s="5" t="s">
        <v>27</v>
      </c>
      <c r="I664" s="5"/>
      <c r="J664" s="5"/>
      <c r="K664" s="5">
        <v>1</v>
      </c>
      <c r="L664" s="4" t="str">
        <f>VLOOKUP(IF(ISBLANK(J664),C664,LEFT(J664,IFERROR(FIND("_",LEFT(J664,4)),1)-1)),{"","fact";"c","reset";"tc","reset";"ec","reset";"tec","fact";"c32","rate";"c64","rate";"cmpd","";"ec32","diff";"ec64","diff";"f","fact";"family","";"n","raw";"s",""},2,FALSE)</f>
        <v>rate</v>
      </c>
      <c r="M664" s="4" t="str">
        <f t="shared" si="40"/>
        <v/>
      </c>
      <c r="N664" s="5" t="str">
        <f t="shared" si="41"/>
        <v/>
      </c>
      <c r="O664" s="5" t="str">
        <f t="shared" si="42"/>
        <v/>
      </c>
      <c r="P664" s="5" t="str">
        <f t="shared" si="43"/>
        <v/>
      </c>
      <c r="Q664" s="20" t="str">
        <f>IF(ISNUMBER(FIND(VLOOKUP(A664,'CA Mapping'!$A$3:$C$10000,1),A664)),VLOOKUP(A664,'CA Mapping'!$A$3:$C$10000,2),"")</f>
        <v>File Foundation</v>
      </c>
      <c r="R664" s="20" t="str">
        <f>IF(ISNUMBER(FIND(VLOOKUP(A664,'CA Mapping'!$A$3:$C$10000,1),A664)),VLOOKUP(A664,'CA Mapping'!$A$3:$C$10000,3),"")</f>
        <v>Bill Davenport</v>
      </c>
      <c r="S664" s="1" t="str">
        <f>IF(ISNUMBER(FIND(VLOOKUP(A664,'Source Code Mapping'!$A$2:$B$10003,1),A664)),VLOOKUP(A664,'Source Code Mapping'!$A$2:$B$10003,2),"")</f>
        <v/>
      </c>
    </row>
    <row r="665" spans="1:19">
      <c r="A665" s="5" t="s">
        <v>5274</v>
      </c>
      <c r="B665" s="5" t="s">
        <v>29</v>
      </c>
      <c r="C665" s="5" t="s">
        <v>35</v>
      </c>
      <c r="D665" s="5" t="s">
        <v>2035</v>
      </c>
      <c r="E665" s="5" t="s">
        <v>2036</v>
      </c>
      <c r="F665" s="5"/>
      <c r="G665" s="5">
        <v>-1</v>
      </c>
      <c r="H665" s="5" t="s">
        <v>27</v>
      </c>
      <c r="I665" s="5"/>
      <c r="J665" s="5"/>
      <c r="K665" s="5">
        <v>1</v>
      </c>
      <c r="L665" s="4" t="str">
        <f>VLOOKUP(IF(ISBLANK(J665),C665,LEFT(J665,IFERROR(FIND("_",LEFT(J665,4)),1)-1)),{"","fact";"c","reset";"tc","reset";"ec","reset";"tec","fact";"c32","rate";"c64","rate";"cmpd","";"ec32","diff";"ec64","diff";"f","fact";"family","";"n","raw";"s",""},2,FALSE)</f>
        <v>rate</v>
      </c>
      <c r="M665" s="4" t="str">
        <f t="shared" si="40"/>
        <v/>
      </c>
      <c r="N665" s="5" t="str">
        <f t="shared" si="41"/>
        <v/>
      </c>
      <c r="O665" s="5" t="str">
        <f t="shared" si="42"/>
        <v/>
      </c>
      <c r="P665" s="5" t="str">
        <f t="shared" si="43"/>
        <v/>
      </c>
      <c r="Q665" s="20" t="str">
        <f>IF(ISNUMBER(FIND(VLOOKUP(A665,'CA Mapping'!$A$3:$C$10000,1),A665)),VLOOKUP(A665,'CA Mapping'!$A$3:$C$10000,2),"")</f>
        <v>File Foundation</v>
      </c>
      <c r="R665" s="20" t="str">
        <f>IF(ISNUMBER(FIND(VLOOKUP(A665,'CA Mapping'!$A$3:$C$10000,1),A665)),VLOOKUP(A665,'CA Mapping'!$A$3:$C$10000,3),"")</f>
        <v>Bill Davenport</v>
      </c>
      <c r="S665" s="1" t="str">
        <f>IF(ISNUMBER(FIND(VLOOKUP(A665,'Source Code Mapping'!$A$2:$B$10003,1),A665)),VLOOKUP(A665,'Source Code Mapping'!$A$2:$B$10003,2),"")</f>
        <v/>
      </c>
    </row>
    <row r="666" spans="1:19">
      <c r="A666" s="5" t="s">
        <v>5275</v>
      </c>
      <c r="B666" s="5" t="s">
        <v>29</v>
      </c>
      <c r="C666" s="5" t="s">
        <v>35</v>
      </c>
      <c r="D666" s="5" t="s">
        <v>4678</v>
      </c>
      <c r="E666" s="5" t="s">
        <v>4679</v>
      </c>
      <c r="F666" s="5"/>
      <c r="G666" s="5">
        <v>-1</v>
      </c>
      <c r="H666" s="5" t="s">
        <v>27</v>
      </c>
      <c r="I666" s="5"/>
      <c r="J666" s="5"/>
      <c r="K666" s="5">
        <v>1</v>
      </c>
      <c r="L666" s="4" t="str">
        <f>VLOOKUP(IF(ISBLANK(J666),C666,LEFT(J666,IFERROR(FIND("_",LEFT(J666,4)),1)-1)),{"","fact";"c","reset";"tc","reset";"ec","reset";"tec","fact";"c32","rate";"c64","rate";"cmpd","";"ec32","diff";"ec64","diff";"f","fact";"family","";"n","raw";"s",""},2,FALSE)</f>
        <v>rate</v>
      </c>
      <c r="M666" s="4" t="str">
        <f t="shared" si="40"/>
        <v/>
      </c>
      <c r="N666" s="5" t="str">
        <f t="shared" si="41"/>
        <v/>
      </c>
      <c r="O666" s="5" t="str">
        <f t="shared" si="42"/>
        <v/>
      </c>
      <c r="P666" s="5" t="str">
        <f t="shared" si="43"/>
        <v/>
      </c>
      <c r="Q666" s="20" t="str">
        <f>IF(ISNUMBER(FIND(VLOOKUP(A666,'CA Mapping'!$A$3:$C$10000,1),A666)),VLOOKUP(A666,'CA Mapping'!$A$3:$C$10000,2),"")</f>
        <v>File Foundation</v>
      </c>
      <c r="R666" s="20" t="str">
        <f>IF(ISNUMBER(FIND(VLOOKUP(A666,'CA Mapping'!$A$3:$C$10000,1),A666)),VLOOKUP(A666,'CA Mapping'!$A$3:$C$10000,3),"")</f>
        <v>Bill Davenport</v>
      </c>
      <c r="S666" s="1" t="str">
        <f>IF(ISNUMBER(FIND(VLOOKUP(A666,'Source Code Mapping'!$A$2:$B$10003,1),A666)),VLOOKUP(A666,'Source Code Mapping'!$A$2:$B$10003,2),"")</f>
        <v/>
      </c>
    </row>
    <row r="667" spans="1:19">
      <c r="A667" s="5" t="s">
        <v>5276</v>
      </c>
      <c r="B667" s="5" t="s">
        <v>29</v>
      </c>
      <c r="C667" s="5" t="s">
        <v>35</v>
      </c>
      <c r="D667" s="5" t="s">
        <v>5277</v>
      </c>
      <c r="E667" s="5" t="s">
        <v>5278</v>
      </c>
      <c r="F667" s="5"/>
      <c r="G667" s="5">
        <v>-1</v>
      </c>
      <c r="H667" s="5" t="s">
        <v>27</v>
      </c>
      <c r="I667" s="5"/>
      <c r="J667" s="5"/>
      <c r="K667" s="5">
        <v>1</v>
      </c>
      <c r="L667" s="4" t="str">
        <f>VLOOKUP(IF(ISBLANK(J667),C667,LEFT(J667,IFERROR(FIND("_",LEFT(J667,4)),1)-1)),{"","fact";"c","reset";"tc","reset";"ec","reset";"tec","fact";"c32","rate";"c64","rate";"cmpd","";"ec32","diff";"ec64","diff";"f","fact";"family","";"n","raw";"s",""},2,FALSE)</f>
        <v>rate</v>
      </c>
      <c r="M667" s="4" t="str">
        <f t="shared" si="40"/>
        <v/>
      </c>
      <c r="N667" s="5" t="str">
        <f t="shared" si="41"/>
        <v/>
      </c>
      <c r="O667" s="5" t="str">
        <f t="shared" si="42"/>
        <v/>
      </c>
      <c r="P667" s="5" t="str">
        <f t="shared" si="43"/>
        <v/>
      </c>
      <c r="Q667" s="20" t="str">
        <f>IF(ISNUMBER(FIND(VLOOKUP(A667,'CA Mapping'!$A$3:$C$10000,1),A667)),VLOOKUP(A667,'CA Mapping'!$A$3:$C$10000,2),"")</f>
        <v>File Foundation</v>
      </c>
      <c r="R667" s="20" t="str">
        <f>IF(ISNUMBER(FIND(VLOOKUP(A667,'CA Mapping'!$A$3:$C$10000,1),A667)),VLOOKUP(A667,'CA Mapping'!$A$3:$C$10000,3),"")</f>
        <v>Bill Davenport</v>
      </c>
      <c r="S667" s="1" t="str">
        <f>IF(ISNUMBER(FIND(VLOOKUP(A667,'Source Code Mapping'!$A$2:$B$10003,1),A667)),VLOOKUP(A667,'Source Code Mapping'!$A$2:$B$10003,2),"")</f>
        <v/>
      </c>
    </row>
    <row r="668" spans="1:19">
      <c r="A668" s="5" t="s">
        <v>5279</v>
      </c>
      <c r="B668" s="5" t="s">
        <v>29</v>
      </c>
      <c r="C668" s="5" t="s">
        <v>25</v>
      </c>
      <c r="D668" s="5"/>
      <c r="E668" s="5" t="s">
        <v>2038</v>
      </c>
      <c r="F668" s="5"/>
      <c r="G668" s="5">
        <v>-1</v>
      </c>
      <c r="H668" s="5" t="s">
        <v>27</v>
      </c>
      <c r="I668" s="5"/>
      <c r="J668" s="5"/>
      <c r="K668" s="5">
        <v>1</v>
      </c>
      <c r="L668" s="4" t="str">
        <f>VLOOKUP(IF(ISBLANK(J668),C668,LEFT(J668,IFERROR(FIND("_",LEFT(J668,4)),1)-1)),{"","fact";"c","reset";"tc","reset";"ec","reset";"tec","fact";"c32","rate";"c64","rate";"cmpd","";"ec32","diff";"ec64","diff";"f","fact";"family","";"n","raw";"s",""},2,FALSE)</f>
        <v/>
      </c>
      <c r="M668" s="4" t="str">
        <f t="shared" si="40"/>
        <v/>
      </c>
      <c r="N668" s="5" t="str">
        <f t="shared" si="41"/>
        <v/>
      </c>
      <c r="O668" s="5" t="str">
        <f t="shared" si="42"/>
        <v/>
      </c>
      <c r="P668" s="5" t="str">
        <f t="shared" si="43"/>
        <v/>
      </c>
      <c r="Q668" s="20" t="str">
        <f>IF(ISNUMBER(FIND(VLOOKUP(A668,'CA Mapping'!$A$3:$C$10000,1),A668)),VLOOKUP(A668,'CA Mapping'!$A$3:$C$10000,2),"")</f>
        <v>File Foundation</v>
      </c>
      <c r="R668" s="20" t="str">
        <f>IF(ISNUMBER(FIND(VLOOKUP(A668,'CA Mapping'!$A$3:$C$10000,1),A668)),VLOOKUP(A668,'CA Mapping'!$A$3:$C$10000,3),"")</f>
        <v>Bill Davenport</v>
      </c>
      <c r="S668" s="1" t="str">
        <f>IF(ISNUMBER(FIND(VLOOKUP(A668,'Source Code Mapping'!$A$2:$B$10003,1),A668)),VLOOKUP(A668,'Source Code Mapping'!$A$2:$B$10003,2),"")</f>
        <v/>
      </c>
    </row>
    <row r="669" spans="1:19" ht="60">
      <c r="A669" s="5" t="s">
        <v>5280</v>
      </c>
      <c r="B669" s="5" t="s">
        <v>29</v>
      </c>
      <c r="C669" s="5" t="s">
        <v>455</v>
      </c>
      <c r="D669" s="5" t="s">
        <v>2040</v>
      </c>
      <c r="E669" s="5" t="s">
        <v>2041</v>
      </c>
      <c r="F669" s="5" t="s">
        <v>1254</v>
      </c>
      <c r="G669" s="5">
        <v>-1</v>
      </c>
      <c r="H669" s="5" t="s">
        <v>27</v>
      </c>
      <c r="I669" s="5"/>
      <c r="J669" s="5" t="s">
        <v>5281</v>
      </c>
      <c r="K669" s="5">
        <v>1</v>
      </c>
      <c r="L669" s="4" t="str">
        <f>VLOOKUP(IF(ISBLANK(J669),C669,LEFT(J669,IFERROR(FIND("_",LEFT(J669,4)),1)-1)),{"","fact";"c","reset";"tc","reset";"ec","reset";"tec","fact";"c32","rate";"c64","rate";"cmpd","";"ec32","diff";"ec64","diff";"f","fact";"family","";"n","raw";"s",""},2,FALSE)</f>
        <v>fact</v>
      </c>
      <c r="M669" s="4" t="str">
        <f t="shared" si="40"/>
        <v>fs.block.ufs64.sgbackedslicescache.entriesSearched / fs.block.ufs64.sgbackedslicescache.findRequests</v>
      </c>
      <c r="N669" s="5" t="str">
        <f t="shared" si="41"/>
        <v>div</v>
      </c>
      <c r="O669" s="5" t="str">
        <f t="shared" si="42"/>
        <v>fs.block.ufs64.sgbackedslicescache.entriesSearched</v>
      </c>
      <c r="P669" s="5" t="str">
        <f t="shared" si="43"/>
        <v>fs.block.ufs64.sgbackedslicescache.findRequests</v>
      </c>
      <c r="Q669" s="20" t="str">
        <f>IF(ISNUMBER(FIND(VLOOKUP(A669,'CA Mapping'!$A$3:$C$10000,1),A669)),VLOOKUP(A669,'CA Mapping'!$A$3:$C$10000,2),"")</f>
        <v>File Foundation</v>
      </c>
      <c r="R669" s="20" t="str">
        <f>IF(ISNUMBER(FIND(VLOOKUP(A669,'CA Mapping'!$A$3:$C$10000,1),A669)),VLOOKUP(A669,'CA Mapping'!$A$3:$C$10000,3),"")</f>
        <v>Bill Davenport</v>
      </c>
      <c r="S669" s="1" t="str">
        <f>IF(ISNUMBER(FIND(VLOOKUP(A669,'Source Code Mapping'!$A$2:$B$10003,1),A669)),VLOOKUP(A669,'Source Code Mapping'!$A$2:$B$10003,2),"")</f>
        <v/>
      </c>
    </row>
    <row r="670" spans="1:19">
      <c r="A670" s="5" t="s">
        <v>5282</v>
      </c>
      <c r="B670" s="5" t="s">
        <v>29</v>
      </c>
      <c r="C670" s="5" t="s">
        <v>145</v>
      </c>
      <c r="D670" s="5" t="s">
        <v>2044</v>
      </c>
      <c r="E670" s="5" t="s">
        <v>2045</v>
      </c>
      <c r="F670" s="5" t="s">
        <v>1254</v>
      </c>
      <c r="G670" s="5">
        <v>-1</v>
      </c>
      <c r="H670" s="5" t="s">
        <v>27</v>
      </c>
      <c r="I670" s="5"/>
      <c r="J670" s="5"/>
      <c r="K670" s="5">
        <v>1</v>
      </c>
      <c r="L670" s="4" t="str">
        <f>VLOOKUP(IF(ISBLANK(J670),C670,LEFT(J670,IFERROR(FIND("_",LEFT(J670,4)),1)-1)),{"","fact";"c","reset";"tc","reset";"ec","reset";"tec","fact";"c32","rate";"c64","rate";"cmpd","";"ec32","diff";"ec64","diff";"f","fact";"family","";"n","raw";"s",""},2,FALSE)</f>
        <v>fact</v>
      </c>
      <c r="M670" s="4" t="str">
        <f t="shared" si="40"/>
        <v/>
      </c>
      <c r="N670" s="5" t="str">
        <f t="shared" si="41"/>
        <v/>
      </c>
      <c r="O670" s="5" t="str">
        <f t="shared" si="42"/>
        <v/>
      </c>
      <c r="P670" s="5" t="str">
        <f t="shared" si="43"/>
        <v/>
      </c>
      <c r="Q670" s="20" t="str">
        <f>IF(ISNUMBER(FIND(VLOOKUP(A670,'CA Mapping'!$A$3:$C$10000,1),A670)),VLOOKUP(A670,'CA Mapping'!$A$3:$C$10000,2),"")</f>
        <v>File Foundation</v>
      </c>
      <c r="R670" s="20" t="str">
        <f>IF(ISNUMBER(FIND(VLOOKUP(A670,'CA Mapping'!$A$3:$C$10000,1),A670)),VLOOKUP(A670,'CA Mapping'!$A$3:$C$10000,3),"")</f>
        <v>Bill Davenport</v>
      </c>
      <c r="S670" s="1" t="str">
        <f>IF(ISNUMBER(FIND(VLOOKUP(A670,'Source Code Mapping'!$A$2:$B$10003,1),A670)),VLOOKUP(A670,'Source Code Mapping'!$A$2:$B$10003,2),"")</f>
        <v/>
      </c>
    </row>
    <row r="671" spans="1:19">
      <c r="A671" s="5" t="s">
        <v>5283</v>
      </c>
      <c r="B671" s="5" t="s">
        <v>29</v>
      </c>
      <c r="C671" s="5" t="s">
        <v>35</v>
      </c>
      <c r="D671" s="5" t="s">
        <v>2047</v>
      </c>
      <c r="E671" s="5" t="s">
        <v>2048</v>
      </c>
      <c r="F671" s="5" t="s">
        <v>1254</v>
      </c>
      <c r="G671" s="5">
        <v>-1</v>
      </c>
      <c r="H671" s="5" t="s">
        <v>27</v>
      </c>
      <c r="I671" s="5"/>
      <c r="J671" s="5"/>
      <c r="K671" s="5">
        <v>1</v>
      </c>
      <c r="L671" s="4" t="str">
        <f>VLOOKUP(IF(ISBLANK(J671),C671,LEFT(J671,IFERROR(FIND("_",LEFT(J671,4)),1)-1)),{"","fact";"c","reset";"tc","reset";"ec","reset";"tec","fact";"c32","rate";"c64","rate";"cmpd","";"ec32","diff";"ec64","diff";"f","fact";"family","";"n","raw";"s",""},2,FALSE)</f>
        <v>rate</v>
      </c>
      <c r="M671" s="4" t="str">
        <f t="shared" si="40"/>
        <v/>
      </c>
      <c r="N671" s="5" t="str">
        <f t="shared" si="41"/>
        <v/>
      </c>
      <c r="O671" s="5" t="str">
        <f t="shared" si="42"/>
        <v/>
      </c>
      <c r="P671" s="5" t="str">
        <f t="shared" si="43"/>
        <v/>
      </c>
      <c r="Q671" s="20" t="str">
        <f>IF(ISNUMBER(FIND(VLOOKUP(A671,'CA Mapping'!$A$3:$C$10000,1),A671)),VLOOKUP(A671,'CA Mapping'!$A$3:$C$10000,2),"")</f>
        <v>File Foundation</v>
      </c>
      <c r="R671" s="20" t="str">
        <f>IF(ISNUMBER(FIND(VLOOKUP(A671,'CA Mapping'!$A$3:$C$10000,1),A671)),VLOOKUP(A671,'CA Mapping'!$A$3:$C$10000,3),"")</f>
        <v>Bill Davenport</v>
      </c>
      <c r="S671" s="1" t="str">
        <f>IF(ISNUMBER(FIND(VLOOKUP(A671,'Source Code Mapping'!$A$2:$B$10003,1),A671)),VLOOKUP(A671,'Source Code Mapping'!$A$2:$B$10003,2),"")</f>
        <v/>
      </c>
    </row>
    <row r="672" spans="1:19">
      <c r="A672" s="5" t="s">
        <v>5284</v>
      </c>
      <c r="B672" s="5" t="s">
        <v>29</v>
      </c>
      <c r="C672" s="5" t="s">
        <v>35</v>
      </c>
      <c r="D672" s="5" t="s">
        <v>2050</v>
      </c>
      <c r="E672" s="5" t="s">
        <v>2051</v>
      </c>
      <c r="F672" s="5" t="s">
        <v>125</v>
      </c>
      <c r="G672" s="5">
        <v>-1</v>
      </c>
      <c r="H672" s="5" t="s">
        <v>27</v>
      </c>
      <c r="I672" s="5"/>
      <c r="J672" s="5"/>
      <c r="K672" s="5">
        <v>1</v>
      </c>
      <c r="L672" s="4" t="str">
        <f>VLOOKUP(IF(ISBLANK(J672),C672,LEFT(J672,IFERROR(FIND("_",LEFT(J672,4)),1)-1)),{"","fact";"c","reset";"tc","reset";"ec","reset";"tec","fact";"c32","rate";"c64","rate";"cmpd","";"ec32","diff";"ec64","diff";"f","fact";"family","";"n","raw";"s",""},2,FALSE)</f>
        <v>rate</v>
      </c>
      <c r="M672" s="4" t="str">
        <f t="shared" si="40"/>
        <v/>
      </c>
      <c r="N672" s="5" t="str">
        <f t="shared" si="41"/>
        <v/>
      </c>
      <c r="O672" s="5" t="str">
        <f t="shared" si="42"/>
        <v/>
      </c>
      <c r="P672" s="5" t="str">
        <f t="shared" si="43"/>
        <v/>
      </c>
      <c r="Q672" s="20" t="str">
        <f>IF(ISNUMBER(FIND(VLOOKUP(A672,'CA Mapping'!$A$3:$C$10000,1),A672)),VLOOKUP(A672,'CA Mapping'!$A$3:$C$10000,2),"")</f>
        <v>File Foundation</v>
      </c>
      <c r="R672" s="20" t="str">
        <f>IF(ISNUMBER(FIND(VLOOKUP(A672,'CA Mapping'!$A$3:$C$10000,1),A672)),VLOOKUP(A672,'CA Mapping'!$A$3:$C$10000,3),"")</f>
        <v>Bill Davenport</v>
      </c>
      <c r="S672" s="1" t="str">
        <f>IF(ISNUMBER(FIND(VLOOKUP(A672,'Source Code Mapping'!$A$2:$B$10003,1),A672)),VLOOKUP(A672,'Source Code Mapping'!$A$2:$B$10003,2),"")</f>
        <v/>
      </c>
    </row>
    <row r="673" spans="1:19" ht="75">
      <c r="A673" s="5" t="s">
        <v>5285</v>
      </c>
      <c r="B673" s="5" t="s">
        <v>29</v>
      </c>
      <c r="C673" s="5" t="s">
        <v>455</v>
      </c>
      <c r="D673" s="5" t="s">
        <v>2053</v>
      </c>
      <c r="E673" s="5" t="s">
        <v>2054</v>
      </c>
      <c r="F673" s="5"/>
      <c r="G673" s="5">
        <v>-1</v>
      </c>
      <c r="H673" s="5" t="s">
        <v>27</v>
      </c>
      <c r="I673" s="5"/>
      <c r="J673" s="5" t="s">
        <v>5286</v>
      </c>
      <c r="K673" s="5">
        <v>1</v>
      </c>
      <c r="L673" s="4" t="str">
        <f>VLOOKUP(IF(ISBLANK(J673),C673,LEFT(J673,IFERROR(FIND("_",LEFT(J673,4)),1)-1)),{"","fact";"c","reset";"tc","reset";"ec","reset";"tec","fact";"c32","rate";"c64","rate";"cmpd","";"ec32","diff";"ec64","diff";"f","fact";"family","";"n","raw";"s",""},2,FALSE)</f>
        <v>fact</v>
      </c>
      <c r="M673" s="4" t="str">
        <f t="shared" si="40"/>
        <v>100 * fs.block.ufs64.sgbackedslicescache.hits / fs.block.ufs64.sgbackedslicescache.findRequests</v>
      </c>
      <c r="N673" s="5" t="str">
        <f t="shared" si="41"/>
        <v>pct</v>
      </c>
      <c r="O673" s="5" t="str">
        <f t="shared" si="42"/>
        <v>fs.block.ufs64.sgbackedslicescache.hits</v>
      </c>
      <c r="P673" s="5" t="str">
        <f t="shared" si="43"/>
        <v>fs.block.ufs64.sgbackedslicescache.findRequests</v>
      </c>
      <c r="Q673" s="20" t="str">
        <f>IF(ISNUMBER(FIND(VLOOKUP(A673,'CA Mapping'!$A$3:$C$10000,1),A673)),VLOOKUP(A673,'CA Mapping'!$A$3:$C$10000,2),"")</f>
        <v>File Foundation</v>
      </c>
      <c r="R673" s="20" t="str">
        <f>IF(ISNUMBER(FIND(VLOOKUP(A673,'CA Mapping'!$A$3:$C$10000,1),A673)),VLOOKUP(A673,'CA Mapping'!$A$3:$C$10000,3),"")</f>
        <v>Bill Davenport</v>
      </c>
      <c r="S673" s="1" t="str">
        <f>IF(ISNUMBER(FIND(VLOOKUP(A673,'Source Code Mapping'!$A$2:$B$10003,1),A673)),VLOOKUP(A673,'Source Code Mapping'!$A$2:$B$10003,2),"")</f>
        <v/>
      </c>
    </row>
    <row r="674" spans="1:19">
      <c r="A674" s="5" t="s">
        <v>5287</v>
      </c>
      <c r="B674" s="5" t="s">
        <v>29</v>
      </c>
      <c r="C674" s="5" t="s">
        <v>35</v>
      </c>
      <c r="D674" s="5" t="s">
        <v>2057</v>
      </c>
      <c r="E674" s="5" t="s">
        <v>2058</v>
      </c>
      <c r="F674" s="5"/>
      <c r="G674" s="5">
        <v>-1</v>
      </c>
      <c r="H674" s="5" t="s">
        <v>27</v>
      </c>
      <c r="I674" s="5"/>
      <c r="J674" s="5"/>
      <c r="K674" s="5">
        <v>1</v>
      </c>
      <c r="L674" s="4" t="str">
        <f>VLOOKUP(IF(ISBLANK(J674),C674,LEFT(J674,IFERROR(FIND("_",LEFT(J674,4)),1)-1)),{"","fact";"c","reset";"tc","reset";"ec","reset";"tec","fact";"c32","rate";"c64","rate";"cmpd","";"ec32","diff";"ec64","diff";"f","fact";"family","";"n","raw";"s",""},2,FALSE)</f>
        <v>rate</v>
      </c>
      <c r="M674" s="4" t="str">
        <f t="shared" si="40"/>
        <v/>
      </c>
      <c r="N674" s="5" t="str">
        <f t="shared" si="41"/>
        <v/>
      </c>
      <c r="O674" s="5" t="str">
        <f t="shared" si="42"/>
        <v/>
      </c>
      <c r="P674" s="5" t="str">
        <f t="shared" si="43"/>
        <v/>
      </c>
      <c r="Q674" s="20" t="str">
        <f>IF(ISNUMBER(FIND(VLOOKUP(A674,'CA Mapping'!$A$3:$C$10000,1),A674)),VLOOKUP(A674,'CA Mapping'!$A$3:$C$10000,2),"")</f>
        <v>File Foundation</v>
      </c>
      <c r="R674" s="20" t="str">
        <f>IF(ISNUMBER(FIND(VLOOKUP(A674,'CA Mapping'!$A$3:$C$10000,1),A674)),VLOOKUP(A674,'CA Mapping'!$A$3:$C$10000,3),"")</f>
        <v>Bill Davenport</v>
      </c>
      <c r="S674" s="1" t="str">
        <f>IF(ISNUMBER(FIND(VLOOKUP(A674,'Source Code Mapping'!$A$2:$B$10003,1),A674)),VLOOKUP(A674,'Source Code Mapping'!$A$2:$B$10003,2),"")</f>
        <v/>
      </c>
    </row>
    <row r="675" spans="1:19">
      <c r="A675" s="5" t="s">
        <v>5288</v>
      </c>
      <c r="B675" s="5" t="s">
        <v>29</v>
      </c>
      <c r="C675" s="5" t="s">
        <v>35</v>
      </c>
      <c r="D675" s="5" t="s">
        <v>2060</v>
      </c>
      <c r="E675" s="5" t="s">
        <v>2061</v>
      </c>
      <c r="F675" s="5"/>
      <c r="G675" s="5">
        <v>-1</v>
      </c>
      <c r="H675" s="5" t="s">
        <v>27</v>
      </c>
      <c r="I675" s="5"/>
      <c r="J675" s="5"/>
      <c r="K675" s="5">
        <v>1</v>
      </c>
      <c r="L675" s="4" t="str">
        <f>VLOOKUP(IF(ISBLANK(J675),C675,LEFT(J675,IFERROR(FIND("_",LEFT(J675,4)),1)-1)),{"","fact";"c","reset";"tc","reset";"ec","reset";"tec","fact";"c32","rate";"c64","rate";"cmpd","";"ec32","diff";"ec64","diff";"f","fact";"family","";"n","raw";"s",""},2,FALSE)</f>
        <v>rate</v>
      </c>
      <c r="M675" s="4" t="str">
        <f t="shared" si="40"/>
        <v/>
      </c>
      <c r="N675" s="5" t="str">
        <f t="shared" si="41"/>
        <v/>
      </c>
      <c r="O675" s="5" t="str">
        <f t="shared" si="42"/>
        <v/>
      </c>
      <c r="P675" s="5" t="str">
        <f t="shared" si="43"/>
        <v/>
      </c>
      <c r="Q675" s="20" t="str">
        <f>IF(ISNUMBER(FIND(VLOOKUP(A675,'CA Mapping'!$A$3:$C$10000,1),A675)),VLOOKUP(A675,'CA Mapping'!$A$3:$C$10000,2),"")</f>
        <v>File Foundation</v>
      </c>
      <c r="R675" s="20" t="str">
        <f>IF(ISNUMBER(FIND(VLOOKUP(A675,'CA Mapping'!$A$3:$C$10000,1),A675)),VLOOKUP(A675,'CA Mapping'!$A$3:$C$10000,3),"")</f>
        <v>Bill Davenport</v>
      </c>
      <c r="S675" s="1" t="str">
        <f>IF(ISNUMBER(FIND(VLOOKUP(A675,'Source Code Mapping'!$A$2:$B$10003,1),A675)),VLOOKUP(A675,'Source Code Mapping'!$A$2:$B$10003,2),"")</f>
        <v/>
      </c>
    </row>
    <row r="676" spans="1:19">
      <c r="A676" s="5" t="s">
        <v>5289</v>
      </c>
      <c r="B676" s="5" t="s">
        <v>29</v>
      </c>
      <c r="C676" s="5" t="s">
        <v>35</v>
      </c>
      <c r="D676" s="5" t="s">
        <v>2063</v>
      </c>
      <c r="E676" s="5" t="s">
        <v>2064</v>
      </c>
      <c r="F676" s="5" t="s">
        <v>261</v>
      </c>
      <c r="G676" s="5">
        <v>-1</v>
      </c>
      <c r="H676" s="5" t="s">
        <v>27</v>
      </c>
      <c r="I676" s="5"/>
      <c r="J676" s="5"/>
      <c r="K676" s="5">
        <v>1</v>
      </c>
      <c r="L676" s="4" t="str">
        <f>VLOOKUP(IF(ISBLANK(J676),C676,LEFT(J676,IFERROR(FIND("_",LEFT(J676,4)),1)-1)),{"","fact";"c","reset";"tc","reset";"ec","reset";"tec","fact";"c32","rate";"c64","rate";"cmpd","";"ec32","diff";"ec64","diff";"f","fact";"family","";"n","raw";"s",""},2,FALSE)</f>
        <v>rate</v>
      </c>
      <c r="M676" s="4" t="str">
        <f t="shared" si="40"/>
        <v/>
      </c>
      <c r="N676" s="5" t="str">
        <f t="shared" si="41"/>
        <v/>
      </c>
      <c r="O676" s="5" t="str">
        <f t="shared" si="42"/>
        <v/>
      </c>
      <c r="P676" s="5" t="str">
        <f t="shared" si="43"/>
        <v/>
      </c>
      <c r="Q676" s="20" t="str">
        <f>IF(ISNUMBER(FIND(VLOOKUP(A676,'CA Mapping'!$A$3:$C$10000,1),A676)),VLOOKUP(A676,'CA Mapping'!$A$3:$C$10000,2),"")</f>
        <v>File Foundation</v>
      </c>
      <c r="R676" s="20" t="str">
        <f>IF(ISNUMBER(FIND(VLOOKUP(A676,'CA Mapping'!$A$3:$C$10000,1),A676)),VLOOKUP(A676,'CA Mapping'!$A$3:$C$10000,3),"")</f>
        <v>Bill Davenport</v>
      </c>
      <c r="S676" s="1" t="str">
        <f>IF(ISNUMBER(FIND(VLOOKUP(A676,'Source Code Mapping'!$A$2:$B$10003,1),A676)),VLOOKUP(A676,'Source Code Mapping'!$A$2:$B$10003,2),"")</f>
        <v/>
      </c>
    </row>
    <row r="677" spans="1:19">
      <c r="A677" s="5" t="s">
        <v>5290</v>
      </c>
      <c r="B677" s="5" t="s">
        <v>29</v>
      </c>
      <c r="C677" s="5" t="s">
        <v>35</v>
      </c>
      <c r="D677" s="5" t="s">
        <v>2066</v>
      </c>
      <c r="E677" s="5" t="s">
        <v>2067</v>
      </c>
      <c r="F677" s="5" t="s">
        <v>261</v>
      </c>
      <c r="G677" s="5">
        <v>-1</v>
      </c>
      <c r="H677" s="5" t="s">
        <v>27</v>
      </c>
      <c r="I677" s="5"/>
      <c r="J677" s="5"/>
      <c r="K677" s="5">
        <v>1</v>
      </c>
      <c r="L677" s="4" t="str">
        <f>VLOOKUP(IF(ISBLANK(J677),C677,LEFT(J677,IFERROR(FIND("_",LEFT(J677,4)),1)-1)),{"","fact";"c","reset";"tc","reset";"ec","reset";"tec","fact";"c32","rate";"c64","rate";"cmpd","";"ec32","diff";"ec64","diff";"f","fact";"family","";"n","raw";"s",""},2,FALSE)</f>
        <v>rate</v>
      </c>
      <c r="M677" s="4" t="str">
        <f t="shared" si="40"/>
        <v/>
      </c>
      <c r="N677" s="5" t="str">
        <f t="shared" si="41"/>
        <v/>
      </c>
      <c r="O677" s="5" t="str">
        <f t="shared" si="42"/>
        <v/>
      </c>
      <c r="P677" s="5" t="str">
        <f t="shared" si="43"/>
        <v/>
      </c>
      <c r="Q677" s="20" t="str">
        <f>IF(ISNUMBER(FIND(VLOOKUP(A677,'CA Mapping'!$A$3:$C$10000,1),A677)),VLOOKUP(A677,'CA Mapping'!$A$3:$C$10000,2),"")</f>
        <v>File Foundation</v>
      </c>
      <c r="R677" s="20" t="str">
        <f>IF(ISNUMBER(FIND(VLOOKUP(A677,'CA Mapping'!$A$3:$C$10000,1),A677)),VLOOKUP(A677,'CA Mapping'!$A$3:$C$10000,3),"")</f>
        <v>Bill Davenport</v>
      </c>
      <c r="S677" s="1" t="str">
        <f>IF(ISNUMBER(FIND(VLOOKUP(A677,'Source Code Mapping'!$A$2:$B$10003,1),A677)),VLOOKUP(A677,'Source Code Mapping'!$A$2:$B$10003,2),"")</f>
        <v/>
      </c>
    </row>
    <row r="678" spans="1:19">
      <c r="A678" s="5" t="s">
        <v>5291</v>
      </c>
      <c r="B678" s="5" t="s">
        <v>29</v>
      </c>
      <c r="C678" s="5" t="s">
        <v>25</v>
      </c>
      <c r="D678" s="5"/>
      <c r="E678" s="5" t="s">
        <v>2069</v>
      </c>
      <c r="F678" s="5"/>
      <c r="G678" s="5">
        <v>-1</v>
      </c>
      <c r="H678" s="5" t="s">
        <v>27</v>
      </c>
      <c r="I678" s="5"/>
      <c r="J678" s="5"/>
      <c r="K678" s="5">
        <v>1</v>
      </c>
      <c r="L678" s="4" t="str">
        <f>VLOOKUP(IF(ISBLANK(J678),C678,LEFT(J678,IFERROR(FIND("_",LEFT(J678,4)),1)-1)),{"","fact";"c","reset";"tc","reset";"ec","reset";"tec","fact";"c32","rate";"c64","rate";"cmpd","";"ec32","diff";"ec64","diff";"f","fact";"family","";"n","raw";"s",""},2,FALSE)</f>
        <v/>
      </c>
      <c r="M678" s="4" t="str">
        <f t="shared" si="40"/>
        <v/>
      </c>
      <c r="N678" s="5" t="str">
        <f t="shared" si="41"/>
        <v/>
      </c>
      <c r="O678" s="5" t="str">
        <f t="shared" si="42"/>
        <v/>
      </c>
      <c r="P678" s="5" t="str">
        <f t="shared" si="43"/>
        <v/>
      </c>
      <c r="Q678" s="20" t="str">
        <f>IF(ISNUMBER(FIND(VLOOKUP(A678,'CA Mapping'!$A$3:$C$10000,1),A678)),VLOOKUP(A678,'CA Mapping'!$A$3:$C$10000,2),"")</f>
        <v>File Foundation</v>
      </c>
      <c r="R678" s="20" t="str">
        <f>IF(ISNUMBER(FIND(VLOOKUP(A678,'CA Mapping'!$A$3:$C$10000,1),A678)),VLOOKUP(A678,'CA Mapping'!$A$3:$C$10000,3),"")</f>
        <v>Bill Davenport</v>
      </c>
      <c r="S678" s="1" t="str">
        <f>IF(ISNUMBER(FIND(VLOOKUP(A678,'Source Code Mapping'!$A$2:$B$10003,1),A678)),VLOOKUP(A678,'Source Code Mapping'!$A$2:$B$10003,2),"")</f>
        <v/>
      </c>
    </row>
    <row r="679" spans="1:19">
      <c r="A679" s="5" t="s">
        <v>5292</v>
      </c>
      <c r="B679" s="5" t="s">
        <v>29</v>
      </c>
      <c r="C679" s="5" t="s">
        <v>35</v>
      </c>
      <c r="D679" s="5" t="s">
        <v>2071</v>
      </c>
      <c r="E679" s="5" t="s">
        <v>2072</v>
      </c>
      <c r="F679" s="5"/>
      <c r="G679" s="5">
        <v>-1</v>
      </c>
      <c r="H679" s="5" t="s">
        <v>27</v>
      </c>
      <c r="I679" s="5"/>
      <c r="J679" s="5"/>
      <c r="K679" s="5">
        <v>1</v>
      </c>
      <c r="L679" s="4" t="str">
        <f>VLOOKUP(IF(ISBLANK(J679),C679,LEFT(J679,IFERROR(FIND("_",LEFT(J679,4)),1)-1)),{"","fact";"c","reset";"tc","reset";"ec","reset";"tec","fact";"c32","rate";"c64","rate";"cmpd","";"ec32","diff";"ec64","diff";"f","fact";"family","";"n","raw";"s",""},2,FALSE)</f>
        <v>rate</v>
      </c>
      <c r="M679" s="4" t="str">
        <f t="shared" si="40"/>
        <v/>
      </c>
      <c r="N679" s="5" t="str">
        <f t="shared" si="41"/>
        <v/>
      </c>
      <c r="O679" s="5" t="str">
        <f t="shared" si="42"/>
        <v/>
      </c>
      <c r="P679" s="5" t="str">
        <f t="shared" si="43"/>
        <v/>
      </c>
      <c r="Q679" s="20" t="str">
        <f>IF(ISNUMBER(FIND(VLOOKUP(A679,'CA Mapping'!$A$3:$C$10000,1),A679)),VLOOKUP(A679,'CA Mapping'!$A$3:$C$10000,2),"")</f>
        <v>File Foundation</v>
      </c>
      <c r="R679" s="20" t="str">
        <f>IF(ISNUMBER(FIND(VLOOKUP(A679,'CA Mapping'!$A$3:$C$10000,1),A679)),VLOOKUP(A679,'CA Mapping'!$A$3:$C$10000,3),"")</f>
        <v>Bill Davenport</v>
      </c>
      <c r="S679" s="1" t="str">
        <f>IF(ISNUMBER(FIND(VLOOKUP(A679,'Source Code Mapping'!$A$2:$B$10003,1),A679)),VLOOKUP(A679,'Source Code Mapping'!$A$2:$B$10003,2),"")</f>
        <v/>
      </c>
    </row>
    <row r="680" spans="1:19">
      <c r="A680" s="5" t="s">
        <v>5293</v>
      </c>
      <c r="B680" s="5" t="s">
        <v>29</v>
      </c>
      <c r="C680" s="5" t="s">
        <v>35</v>
      </c>
      <c r="D680" s="5" t="s">
        <v>2074</v>
      </c>
      <c r="E680" s="5" t="s">
        <v>2075</v>
      </c>
      <c r="F680" s="5"/>
      <c r="G680" s="5">
        <v>-1</v>
      </c>
      <c r="H680" s="5" t="s">
        <v>27</v>
      </c>
      <c r="I680" s="5"/>
      <c r="J680" s="5"/>
      <c r="K680" s="5">
        <v>1</v>
      </c>
      <c r="L680" s="4" t="str">
        <f>VLOOKUP(IF(ISBLANK(J680),C680,LEFT(J680,IFERROR(FIND("_",LEFT(J680,4)),1)-1)),{"","fact";"c","reset";"tc","reset";"ec","reset";"tec","fact";"c32","rate";"c64","rate";"cmpd","";"ec32","diff";"ec64","diff";"f","fact";"family","";"n","raw";"s",""},2,FALSE)</f>
        <v>rate</v>
      </c>
      <c r="M680" s="4" t="str">
        <f t="shared" si="40"/>
        <v/>
      </c>
      <c r="N680" s="5" t="str">
        <f t="shared" si="41"/>
        <v/>
      </c>
      <c r="O680" s="5" t="str">
        <f t="shared" si="42"/>
        <v/>
      </c>
      <c r="P680" s="5" t="str">
        <f t="shared" si="43"/>
        <v/>
      </c>
      <c r="Q680" s="20" t="str">
        <f>IF(ISNUMBER(FIND(VLOOKUP(A680,'CA Mapping'!$A$3:$C$10000,1),A680)),VLOOKUP(A680,'CA Mapping'!$A$3:$C$10000,2),"")</f>
        <v>File Foundation</v>
      </c>
      <c r="R680" s="20" t="str">
        <f>IF(ISNUMBER(FIND(VLOOKUP(A680,'CA Mapping'!$A$3:$C$10000,1),A680)),VLOOKUP(A680,'CA Mapping'!$A$3:$C$10000,3),"")</f>
        <v>Bill Davenport</v>
      </c>
      <c r="S680" s="1" t="str">
        <f>IF(ISNUMBER(FIND(VLOOKUP(A680,'Source Code Mapping'!$A$2:$B$10003,1),A680)),VLOOKUP(A680,'Source Code Mapping'!$A$2:$B$10003,2),"")</f>
        <v/>
      </c>
    </row>
    <row r="681" spans="1:19">
      <c r="A681" s="5" t="s">
        <v>5294</v>
      </c>
      <c r="B681" s="5" t="s">
        <v>29</v>
      </c>
      <c r="C681" s="5" t="s">
        <v>35</v>
      </c>
      <c r="D681" s="5" t="s">
        <v>2077</v>
      </c>
      <c r="E681" s="5" t="s">
        <v>2078</v>
      </c>
      <c r="F681" s="5"/>
      <c r="G681" s="5">
        <v>-1</v>
      </c>
      <c r="H681" s="5" t="s">
        <v>27</v>
      </c>
      <c r="I681" s="5"/>
      <c r="J681" s="5"/>
      <c r="K681" s="5">
        <v>1</v>
      </c>
      <c r="L681" s="4" t="str">
        <f>VLOOKUP(IF(ISBLANK(J681),C681,LEFT(J681,IFERROR(FIND("_",LEFT(J681,4)),1)-1)),{"","fact";"c","reset";"tc","reset";"ec","reset";"tec","fact";"c32","rate";"c64","rate";"cmpd","";"ec32","diff";"ec64","diff";"f","fact";"family","";"n","raw";"s",""},2,FALSE)</f>
        <v>rate</v>
      </c>
      <c r="M681" s="4" t="str">
        <f t="shared" si="40"/>
        <v/>
      </c>
      <c r="N681" s="5" t="str">
        <f t="shared" si="41"/>
        <v/>
      </c>
      <c r="O681" s="5" t="str">
        <f t="shared" si="42"/>
        <v/>
      </c>
      <c r="P681" s="5" t="str">
        <f t="shared" si="43"/>
        <v/>
      </c>
      <c r="Q681" s="20" t="str">
        <f>IF(ISNUMBER(FIND(VLOOKUP(A681,'CA Mapping'!$A$3:$C$10000,1),A681)),VLOOKUP(A681,'CA Mapping'!$A$3:$C$10000,2),"")</f>
        <v>File Foundation</v>
      </c>
      <c r="R681" s="20" t="str">
        <f>IF(ISNUMBER(FIND(VLOOKUP(A681,'CA Mapping'!$A$3:$C$10000,1),A681)),VLOOKUP(A681,'CA Mapping'!$A$3:$C$10000,3),"")</f>
        <v>Bill Davenport</v>
      </c>
      <c r="S681" s="1" t="str">
        <f>IF(ISNUMBER(FIND(VLOOKUP(A681,'Source Code Mapping'!$A$2:$B$10003,1),A681)),VLOOKUP(A681,'Source Code Mapping'!$A$2:$B$10003,2),"")</f>
        <v/>
      </c>
    </row>
    <row r="682" spans="1:19">
      <c r="A682" s="5" t="s">
        <v>5295</v>
      </c>
      <c r="B682" s="5" t="s">
        <v>29</v>
      </c>
      <c r="C682" s="5" t="s">
        <v>35</v>
      </c>
      <c r="D682" s="5" t="s">
        <v>2080</v>
      </c>
      <c r="E682" s="5" t="s">
        <v>2081</v>
      </c>
      <c r="F682" s="5"/>
      <c r="G682" s="5">
        <v>-1</v>
      </c>
      <c r="H682" s="5" t="s">
        <v>27</v>
      </c>
      <c r="I682" s="5"/>
      <c r="J682" s="5"/>
      <c r="K682" s="5">
        <v>1</v>
      </c>
      <c r="L682" s="4" t="str">
        <f>VLOOKUP(IF(ISBLANK(J682),C682,LEFT(J682,IFERROR(FIND("_",LEFT(J682,4)),1)-1)),{"","fact";"c","reset";"tc","reset";"ec","reset";"tec","fact";"c32","rate";"c64","rate";"cmpd","";"ec32","diff";"ec64","diff";"f","fact";"family","";"n","raw";"s",""},2,FALSE)</f>
        <v>rate</v>
      </c>
      <c r="M682" s="4" t="str">
        <f t="shared" si="40"/>
        <v/>
      </c>
      <c r="N682" s="5" t="str">
        <f t="shared" si="41"/>
        <v/>
      </c>
      <c r="O682" s="5" t="str">
        <f t="shared" si="42"/>
        <v/>
      </c>
      <c r="P682" s="5" t="str">
        <f t="shared" si="43"/>
        <v/>
      </c>
      <c r="Q682" s="20" t="str">
        <f>IF(ISNUMBER(FIND(VLOOKUP(A682,'CA Mapping'!$A$3:$C$10000,1),A682)),VLOOKUP(A682,'CA Mapping'!$A$3:$C$10000,2),"")</f>
        <v>File Foundation</v>
      </c>
      <c r="R682" s="20" t="str">
        <f>IF(ISNUMBER(FIND(VLOOKUP(A682,'CA Mapping'!$A$3:$C$10000,1),A682)),VLOOKUP(A682,'CA Mapping'!$A$3:$C$10000,3),"")</f>
        <v>Bill Davenport</v>
      </c>
      <c r="S682" s="1" t="str">
        <f>IF(ISNUMBER(FIND(VLOOKUP(A682,'Source Code Mapping'!$A$2:$B$10003,1),A682)),VLOOKUP(A682,'Source Code Mapping'!$A$2:$B$10003,2),"")</f>
        <v/>
      </c>
    </row>
    <row r="683" spans="1:19">
      <c r="A683" s="5" t="s">
        <v>5296</v>
      </c>
      <c r="B683" s="5" t="s">
        <v>29</v>
      </c>
      <c r="C683" s="5" t="s">
        <v>35</v>
      </c>
      <c r="D683" s="5" t="s">
        <v>2083</v>
      </c>
      <c r="E683" s="5" t="s">
        <v>2084</v>
      </c>
      <c r="F683" s="5"/>
      <c r="G683" s="5">
        <v>-1</v>
      </c>
      <c r="H683" s="5" t="s">
        <v>27</v>
      </c>
      <c r="I683" s="5"/>
      <c r="J683" s="5"/>
      <c r="K683" s="5">
        <v>1</v>
      </c>
      <c r="L683" s="4" t="str">
        <f>VLOOKUP(IF(ISBLANK(J683),C683,LEFT(J683,IFERROR(FIND("_",LEFT(J683,4)),1)-1)),{"","fact";"c","reset";"tc","reset";"ec","reset";"tec","fact";"c32","rate";"c64","rate";"cmpd","";"ec32","diff";"ec64","diff";"f","fact";"family","";"n","raw";"s",""},2,FALSE)</f>
        <v>rate</v>
      </c>
      <c r="M683" s="4" t="str">
        <f t="shared" si="40"/>
        <v/>
      </c>
      <c r="N683" s="5" t="str">
        <f t="shared" si="41"/>
        <v/>
      </c>
      <c r="O683" s="5" t="str">
        <f t="shared" si="42"/>
        <v/>
      </c>
      <c r="P683" s="5" t="str">
        <f t="shared" si="43"/>
        <v/>
      </c>
      <c r="Q683" s="20" t="str">
        <f>IF(ISNUMBER(FIND(VLOOKUP(A683,'CA Mapping'!$A$3:$C$10000,1),A683)),VLOOKUP(A683,'CA Mapping'!$A$3:$C$10000,2),"")</f>
        <v>File Foundation</v>
      </c>
      <c r="R683" s="20" t="str">
        <f>IF(ISNUMBER(FIND(VLOOKUP(A683,'CA Mapping'!$A$3:$C$10000,1),A683)),VLOOKUP(A683,'CA Mapping'!$A$3:$C$10000,3),"")</f>
        <v>Bill Davenport</v>
      </c>
      <c r="S683" s="1" t="str">
        <f>IF(ISNUMBER(FIND(VLOOKUP(A683,'Source Code Mapping'!$A$2:$B$10003,1),A683)),VLOOKUP(A683,'Source Code Mapping'!$A$2:$B$10003,2),"")</f>
        <v/>
      </c>
    </row>
    <row r="684" spans="1:19">
      <c r="A684" s="5" t="s">
        <v>5297</v>
      </c>
      <c r="B684" s="5" t="s">
        <v>29</v>
      </c>
      <c r="C684" s="5" t="s">
        <v>35</v>
      </c>
      <c r="D684" s="5" t="s">
        <v>2086</v>
      </c>
      <c r="E684" s="5" t="s">
        <v>2087</v>
      </c>
      <c r="F684" s="5"/>
      <c r="G684" s="5">
        <v>-1</v>
      </c>
      <c r="H684" s="5" t="s">
        <v>27</v>
      </c>
      <c r="I684" s="5"/>
      <c r="J684" s="5"/>
      <c r="K684" s="5">
        <v>1</v>
      </c>
      <c r="L684" s="4" t="str">
        <f>VLOOKUP(IF(ISBLANK(J684),C684,LEFT(J684,IFERROR(FIND("_",LEFT(J684,4)),1)-1)),{"","fact";"c","reset";"tc","reset";"ec","reset";"tec","fact";"c32","rate";"c64","rate";"cmpd","";"ec32","diff";"ec64","diff";"f","fact";"family","";"n","raw";"s",""},2,FALSE)</f>
        <v>rate</v>
      </c>
      <c r="M684" s="4" t="str">
        <f t="shared" si="40"/>
        <v/>
      </c>
      <c r="N684" s="5" t="str">
        <f t="shared" si="41"/>
        <v/>
      </c>
      <c r="O684" s="5" t="str">
        <f t="shared" si="42"/>
        <v/>
      </c>
      <c r="P684" s="5" t="str">
        <f t="shared" si="43"/>
        <v/>
      </c>
      <c r="Q684" s="20" t="str">
        <f>IF(ISNUMBER(FIND(VLOOKUP(A684,'CA Mapping'!$A$3:$C$10000,1),A684)),VLOOKUP(A684,'CA Mapping'!$A$3:$C$10000,2),"")</f>
        <v>File Foundation</v>
      </c>
      <c r="R684" s="20" t="str">
        <f>IF(ISNUMBER(FIND(VLOOKUP(A684,'CA Mapping'!$A$3:$C$10000,1),A684)),VLOOKUP(A684,'CA Mapping'!$A$3:$C$10000,3),"")</f>
        <v>Bill Davenport</v>
      </c>
      <c r="S684" s="1" t="str">
        <f>IF(ISNUMBER(FIND(VLOOKUP(A684,'Source Code Mapping'!$A$2:$B$10003,1),A684)),VLOOKUP(A684,'Source Code Mapping'!$A$2:$B$10003,2),"")</f>
        <v/>
      </c>
    </row>
    <row r="685" spans="1:19">
      <c r="A685" s="5" t="s">
        <v>5298</v>
      </c>
      <c r="B685" s="5" t="s">
        <v>29</v>
      </c>
      <c r="C685" s="5" t="s">
        <v>35</v>
      </c>
      <c r="D685" s="5" t="s">
        <v>4681</v>
      </c>
      <c r="E685" s="5" t="s">
        <v>4682</v>
      </c>
      <c r="F685" s="5"/>
      <c r="G685" s="5">
        <v>-1</v>
      </c>
      <c r="H685" s="5" t="s">
        <v>27</v>
      </c>
      <c r="I685" s="5"/>
      <c r="J685" s="5"/>
      <c r="K685" s="5">
        <v>1</v>
      </c>
      <c r="L685" s="4" t="str">
        <f>VLOOKUP(IF(ISBLANK(J685),C685,LEFT(J685,IFERROR(FIND("_",LEFT(J685,4)),1)-1)),{"","fact";"c","reset";"tc","reset";"ec","reset";"tec","fact";"c32","rate";"c64","rate";"cmpd","";"ec32","diff";"ec64","diff";"f","fact";"family","";"n","raw";"s",""},2,FALSE)</f>
        <v>rate</v>
      </c>
      <c r="M685" s="4" t="str">
        <f t="shared" si="40"/>
        <v/>
      </c>
      <c r="N685" s="5" t="str">
        <f t="shared" si="41"/>
        <v/>
      </c>
      <c r="O685" s="5" t="str">
        <f t="shared" si="42"/>
        <v/>
      </c>
      <c r="P685" s="5" t="str">
        <f t="shared" si="43"/>
        <v/>
      </c>
      <c r="Q685" s="20" t="str">
        <f>IF(ISNUMBER(FIND(VLOOKUP(A685,'CA Mapping'!$A$3:$C$10000,1),A685)),VLOOKUP(A685,'CA Mapping'!$A$3:$C$10000,2),"")</f>
        <v>File Foundation</v>
      </c>
      <c r="R685" s="20" t="str">
        <f>IF(ISNUMBER(FIND(VLOOKUP(A685,'CA Mapping'!$A$3:$C$10000,1),A685)),VLOOKUP(A685,'CA Mapping'!$A$3:$C$10000,3),"")</f>
        <v>Bill Davenport</v>
      </c>
      <c r="S685" s="1" t="str">
        <f>IF(ISNUMBER(FIND(VLOOKUP(A685,'Source Code Mapping'!$A$2:$B$10003,1),A685)),VLOOKUP(A685,'Source Code Mapping'!$A$2:$B$10003,2),"")</f>
        <v/>
      </c>
    </row>
    <row r="686" spans="1:19">
      <c r="A686" s="5" t="s">
        <v>5299</v>
      </c>
      <c r="B686" s="5" t="s">
        <v>29</v>
      </c>
      <c r="C686" s="5" t="s">
        <v>35</v>
      </c>
      <c r="D686" s="5" t="s">
        <v>5300</v>
      </c>
      <c r="E686" s="5" t="s">
        <v>5301</v>
      </c>
      <c r="F686" s="5"/>
      <c r="G686" s="5">
        <v>-1</v>
      </c>
      <c r="H686" s="5" t="s">
        <v>27</v>
      </c>
      <c r="I686" s="5"/>
      <c r="J686" s="5"/>
      <c r="K686" s="5">
        <v>1</v>
      </c>
      <c r="L686" s="4" t="str">
        <f>VLOOKUP(IF(ISBLANK(J686),C686,LEFT(J686,IFERROR(FIND("_",LEFT(J686,4)),1)-1)),{"","fact";"c","reset";"tc","reset";"ec","reset";"tec","fact";"c32","rate";"c64","rate";"cmpd","";"ec32","diff";"ec64","diff";"f","fact";"family","";"n","raw";"s",""},2,FALSE)</f>
        <v>rate</v>
      </c>
      <c r="M686" s="4" t="str">
        <f t="shared" si="40"/>
        <v/>
      </c>
      <c r="N686" s="5" t="str">
        <f t="shared" si="41"/>
        <v/>
      </c>
      <c r="O686" s="5" t="str">
        <f t="shared" si="42"/>
        <v/>
      </c>
      <c r="P686" s="5" t="str">
        <f t="shared" si="43"/>
        <v/>
      </c>
      <c r="Q686" s="20" t="str">
        <f>IF(ISNUMBER(FIND(VLOOKUP(A686,'CA Mapping'!$A$3:$C$10000,1),A686)),VLOOKUP(A686,'CA Mapping'!$A$3:$C$10000,2),"")</f>
        <v>File Foundation</v>
      </c>
      <c r="R686" s="20" t="str">
        <f>IF(ISNUMBER(FIND(VLOOKUP(A686,'CA Mapping'!$A$3:$C$10000,1),A686)),VLOOKUP(A686,'CA Mapping'!$A$3:$C$10000,3),"")</f>
        <v>Bill Davenport</v>
      </c>
      <c r="S686" s="1" t="str">
        <f>IF(ISNUMBER(FIND(VLOOKUP(A686,'Source Code Mapping'!$A$2:$B$10003,1),A686)),VLOOKUP(A686,'Source Code Mapping'!$A$2:$B$10003,2),"")</f>
        <v/>
      </c>
    </row>
    <row r="687" spans="1:19">
      <c r="A687" s="5" t="s">
        <v>5302</v>
      </c>
      <c r="B687" s="5" t="s">
        <v>29</v>
      </c>
      <c r="C687" s="5" t="s">
        <v>25</v>
      </c>
      <c r="D687" s="5"/>
      <c r="E687" s="5" t="s">
        <v>2089</v>
      </c>
      <c r="F687" s="5"/>
      <c r="G687" s="5">
        <v>-1</v>
      </c>
      <c r="H687" s="5" t="s">
        <v>27</v>
      </c>
      <c r="I687" s="5"/>
      <c r="J687" s="5"/>
      <c r="K687" s="5">
        <v>1</v>
      </c>
      <c r="L687" s="4" t="str">
        <f>VLOOKUP(IF(ISBLANK(J687),C687,LEFT(J687,IFERROR(FIND("_",LEFT(J687,4)),1)-1)),{"","fact";"c","reset";"tc","reset";"ec","reset";"tec","fact";"c32","rate";"c64","rate";"cmpd","";"ec32","diff";"ec64","diff";"f","fact";"family","";"n","raw";"s",""},2,FALSE)</f>
        <v/>
      </c>
      <c r="M687" s="4" t="str">
        <f t="shared" si="40"/>
        <v/>
      </c>
      <c r="N687" s="5" t="str">
        <f t="shared" si="41"/>
        <v/>
      </c>
      <c r="O687" s="5" t="str">
        <f t="shared" si="42"/>
        <v/>
      </c>
      <c r="P687" s="5" t="str">
        <f t="shared" si="43"/>
        <v/>
      </c>
      <c r="Q687" s="20" t="str">
        <f>IF(ISNUMBER(FIND(VLOOKUP(A687,'CA Mapping'!$A$3:$C$10000,1),A687)),VLOOKUP(A687,'CA Mapping'!$A$3:$C$10000,2),"")</f>
        <v>File Foundation</v>
      </c>
      <c r="R687" s="20" t="str">
        <f>IF(ISNUMBER(FIND(VLOOKUP(A687,'CA Mapping'!$A$3:$C$10000,1),A687)),VLOOKUP(A687,'CA Mapping'!$A$3:$C$10000,3),"")</f>
        <v>Bill Davenport</v>
      </c>
      <c r="S687" s="1" t="str">
        <f>IF(ISNUMBER(FIND(VLOOKUP(A687,'Source Code Mapping'!$A$2:$B$10003,1),A687)),VLOOKUP(A687,'Source Code Mapping'!$A$2:$B$10003,2),"")</f>
        <v/>
      </c>
    </row>
    <row r="688" spans="1:19" ht="60">
      <c r="A688" s="5" t="s">
        <v>5303</v>
      </c>
      <c r="B688" s="5" t="s">
        <v>29</v>
      </c>
      <c r="C688" s="5" t="s">
        <v>455</v>
      </c>
      <c r="D688" s="5" t="s">
        <v>2091</v>
      </c>
      <c r="E688" s="5" t="s">
        <v>2092</v>
      </c>
      <c r="F688" s="5" t="s">
        <v>1254</v>
      </c>
      <c r="G688" s="5">
        <v>-1</v>
      </c>
      <c r="H688" s="5" t="s">
        <v>27</v>
      </c>
      <c r="I688" s="5"/>
      <c r="J688" s="5" t="s">
        <v>5304</v>
      </c>
      <c r="K688" s="5">
        <v>1</v>
      </c>
      <c r="L688" s="4" t="str">
        <f>VLOOKUP(IF(ISBLANK(J688),C688,LEFT(J688,IFERROR(FIND("_",LEFT(J688,4)),1)-1)),{"","fact";"c","reset";"tc","reset";"ec","reset";"tec","fact";"c32","rate";"c64","rate";"cmpd","";"ec32","diff";"ec64","diff";"f","fact";"family","";"n","raw";"s",""},2,FALSE)</f>
        <v>fact</v>
      </c>
      <c r="M688" s="4" t="str">
        <f t="shared" si="40"/>
        <v>fs.block.ufs64.sghascache.entriesSearched / fs.block.ufs64.sghascache.findRequests</v>
      </c>
      <c r="N688" s="5" t="str">
        <f t="shared" si="41"/>
        <v>div</v>
      </c>
      <c r="O688" s="5" t="str">
        <f t="shared" si="42"/>
        <v>fs.block.ufs64.sghascache.entriesSearched</v>
      </c>
      <c r="P688" s="5" t="str">
        <f t="shared" si="43"/>
        <v>fs.block.ufs64.sghascache.findRequests</v>
      </c>
      <c r="Q688" s="20" t="str">
        <f>IF(ISNUMBER(FIND(VLOOKUP(A688,'CA Mapping'!$A$3:$C$10000,1),A688)),VLOOKUP(A688,'CA Mapping'!$A$3:$C$10000,2),"")</f>
        <v>File Foundation</v>
      </c>
      <c r="R688" s="20" t="str">
        <f>IF(ISNUMBER(FIND(VLOOKUP(A688,'CA Mapping'!$A$3:$C$10000,1),A688)),VLOOKUP(A688,'CA Mapping'!$A$3:$C$10000,3),"")</f>
        <v>Bill Davenport</v>
      </c>
      <c r="S688" s="1" t="str">
        <f>IF(ISNUMBER(FIND(VLOOKUP(A688,'Source Code Mapping'!$A$2:$B$10003,1),A688)),VLOOKUP(A688,'Source Code Mapping'!$A$2:$B$10003,2),"")</f>
        <v/>
      </c>
    </row>
    <row r="689" spans="1:19">
      <c r="A689" s="5" t="s">
        <v>5305</v>
      </c>
      <c r="B689" s="5" t="s">
        <v>29</v>
      </c>
      <c r="C689" s="5" t="s">
        <v>145</v>
      </c>
      <c r="D689" s="5" t="s">
        <v>2095</v>
      </c>
      <c r="E689" s="5" t="s">
        <v>2096</v>
      </c>
      <c r="F689" s="5" t="s">
        <v>1254</v>
      </c>
      <c r="G689" s="5">
        <v>-1</v>
      </c>
      <c r="H689" s="5" t="s">
        <v>27</v>
      </c>
      <c r="I689" s="5"/>
      <c r="J689" s="5"/>
      <c r="K689" s="5">
        <v>1</v>
      </c>
      <c r="L689" s="4" t="str">
        <f>VLOOKUP(IF(ISBLANK(J689),C689,LEFT(J689,IFERROR(FIND("_",LEFT(J689,4)),1)-1)),{"","fact";"c","reset";"tc","reset";"ec","reset";"tec","fact";"c32","rate";"c64","rate";"cmpd","";"ec32","diff";"ec64","diff";"f","fact";"family","";"n","raw";"s",""},2,FALSE)</f>
        <v>fact</v>
      </c>
      <c r="M689" s="4" t="str">
        <f t="shared" si="40"/>
        <v/>
      </c>
      <c r="N689" s="5" t="str">
        <f t="shared" si="41"/>
        <v/>
      </c>
      <c r="O689" s="5" t="str">
        <f t="shared" si="42"/>
        <v/>
      </c>
      <c r="P689" s="5" t="str">
        <f t="shared" si="43"/>
        <v/>
      </c>
      <c r="Q689" s="20" t="str">
        <f>IF(ISNUMBER(FIND(VLOOKUP(A689,'CA Mapping'!$A$3:$C$10000,1),A689)),VLOOKUP(A689,'CA Mapping'!$A$3:$C$10000,2),"")</f>
        <v>File Foundation</v>
      </c>
      <c r="R689" s="20" t="str">
        <f>IF(ISNUMBER(FIND(VLOOKUP(A689,'CA Mapping'!$A$3:$C$10000,1),A689)),VLOOKUP(A689,'CA Mapping'!$A$3:$C$10000,3),"")</f>
        <v>Bill Davenport</v>
      </c>
      <c r="S689" s="1" t="str">
        <f>IF(ISNUMBER(FIND(VLOOKUP(A689,'Source Code Mapping'!$A$2:$B$10003,1),A689)),VLOOKUP(A689,'Source Code Mapping'!$A$2:$B$10003,2),"")</f>
        <v/>
      </c>
    </row>
    <row r="690" spans="1:19">
      <c r="A690" s="5" t="s">
        <v>5306</v>
      </c>
      <c r="B690" s="5" t="s">
        <v>29</v>
      </c>
      <c r="C690" s="5" t="s">
        <v>35</v>
      </c>
      <c r="D690" s="5" t="s">
        <v>2098</v>
      </c>
      <c r="E690" s="5" t="s">
        <v>2099</v>
      </c>
      <c r="F690" s="5" t="s">
        <v>1254</v>
      </c>
      <c r="G690" s="5">
        <v>-1</v>
      </c>
      <c r="H690" s="5" t="s">
        <v>27</v>
      </c>
      <c r="I690" s="5"/>
      <c r="J690" s="5"/>
      <c r="K690" s="5">
        <v>1</v>
      </c>
      <c r="L690" s="4" t="str">
        <f>VLOOKUP(IF(ISBLANK(J690),C690,LEFT(J690,IFERROR(FIND("_",LEFT(J690,4)),1)-1)),{"","fact";"c","reset";"tc","reset";"ec","reset";"tec","fact";"c32","rate";"c64","rate";"cmpd","";"ec32","diff";"ec64","diff";"f","fact";"family","";"n","raw";"s",""},2,FALSE)</f>
        <v>rate</v>
      </c>
      <c r="M690" s="4" t="str">
        <f t="shared" si="40"/>
        <v/>
      </c>
      <c r="N690" s="5" t="str">
        <f t="shared" si="41"/>
        <v/>
      </c>
      <c r="O690" s="5" t="str">
        <f t="shared" si="42"/>
        <v/>
      </c>
      <c r="P690" s="5" t="str">
        <f t="shared" si="43"/>
        <v/>
      </c>
      <c r="Q690" s="20" t="str">
        <f>IF(ISNUMBER(FIND(VLOOKUP(A690,'CA Mapping'!$A$3:$C$10000,1),A690)),VLOOKUP(A690,'CA Mapping'!$A$3:$C$10000,2),"")</f>
        <v>File Foundation</v>
      </c>
      <c r="R690" s="20" t="str">
        <f>IF(ISNUMBER(FIND(VLOOKUP(A690,'CA Mapping'!$A$3:$C$10000,1),A690)),VLOOKUP(A690,'CA Mapping'!$A$3:$C$10000,3),"")</f>
        <v>Bill Davenport</v>
      </c>
      <c r="S690" s="1" t="str">
        <f>IF(ISNUMBER(FIND(VLOOKUP(A690,'Source Code Mapping'!$A$2:$B$10003,1),A690)),VLOOKUP(A690,'Source Code Mapping'!$A$2:$B$10003,2),"")</f>
        <v/>
      </c>
    </row>
    <row r="691" spans="1:19">
      <c r="A691" s="5" t="s">
        <v>5307</v>
      </c>
      <c r="B691" s="5" t="s">
        <v>29</v>
      </c>
      <c r="C691" s="5" t="s">
        <v>35</v>
      </c>
      <c r="D691" s="5" t="s">
        <v>2101</v>
      </c>
      <c r="E691" s="5" t="s">
        <v>2102</v>
      </c>
      <c r="F691" s="5" t="s">
        <v>125</v>
      </c>
      <c r="G691" s="5">
        <v>-1</v>
      </c>
      <c r="H691" s="5" t="s">
        <v>27</v>
      </c>
      <c r="I691" s="5"/>
      <c r="J691" s="5"/>
      <c r="K691" s="5">
        <v>1</v>
      </c>
      <c r="L691" s="4" t="str">
        <f>VLOOKUP(IF(ISBLANK(J691),C691,LEFT(J691,IFERROR(FIND("_",LEFT(J691,4)),1)-1)),{"","fact";"c","reset";"tc","reset";"ec","reset";"tec","fact";"c32","rate";"c64","rate";"cmpd","";"ec32","diff";"ec64","diff";"f","fact";"family","";"n","raw";"s",""},2,FALSE)</f>
        <v>rate</v>
      </c>
      <c r="M691" s="4" t="str">
        <f t="shared" si="40"/>
        <v/>
      </c>
      <c r="N691" s="5" t="str">
        <f t="shared" si="41"/>
        <v/>
      </c>
      <c r="O691" s="5" t="str">
        <f t="shared" si="42"/>
        <v/>
      </c>
      <c r="P691" s="5" t="str">
        <f t="shared" si="43"/>
        <v/>
      </c>
      <c r="Q691" s="20" t="str">
        <f>IF(ISNUMBER(FIND(VLOOKUP(A691,'CA Mapping'!$A$3:$C$10000,1),A691)),VLOOKUP(A691,'CA Mapping'!$A$3:$C$10000,2),"")</f>
        <v>File Foundation</v>
      </c>
      <c r="R691" s="20" t="str">
        <f>IF(ISNUMBER(FIND(VLOOKUP(A691,'CA Mapping'!$A$3:$C$10000,1),A691)),VLOOKUP(A691,'CA Mapping'!$A$3:$C$10000,3),"")</f>
        <v>Bill Davenport</v>
      </c>
      <c r="S691" s="1" t="str">
        <f>IF(ISNUMBER(FIND(VLOOKUP(A691,'Source Code Mapping'!$A$2:$B$10003,1),A691)),VLOOKUP(A691,'Source Code Mapping'!$A$2:$B$10003,2),"")</f>
        <v/>
      </c>
    </row>
    <row r="692" spans="1:19" ht="75">
      <c r="A692" s="5" t="s">
        <v>5308</v>
      </c>
      <c r="B692" s="5" t="s">
        <v>29</v>
      </c>
      <c r="C692" s="5" t="s">
        <v>455</v>
      </c>
      <c r="D692" s="5" t="s">
        <v>2104</v>
      </c>
      <c r="E692" s="5" t="s">
        <v>2105</v>
      </c>
      <c r="F692" s="5"/>
      <c r="G692" s="5">
        <v>-1</v>
      </c>
      <c r="H692" s="5" t="s">
        <v>27</v>
      </c>
      <c r="I692" s="5"/>
      <c r="J692" s="5" t="s">
        <v>5309</v>
      </c>
      <c r="K692" s="5">
        <v>1</v>
      </c>
      <c r="L692" s="4" t="str">
        <f>VLOOKUP(IF(ISBLANK(J692),C692,LEFT(J692,IFERROR(FIND("_",LEFT(J692,4)),1)-1)),{"","fact";"c","reset";"tc","reset";"ec","reset";"tec","fact";"c32","rate";"c64","rate";"cmpd","";"ec32","diff";"ec64","diff";"f","fact";"family","";"n","raw";"s",""},2,FALSE)</f>
        <v>fact</v>
      </c>
      <c r="M692" s="4" t="str">
        <f t="shared" si="40"/>
        <v>100 * fs.block.ufs64.sghascache.hits / fs.block.ufs64.sghascache.findRequests</v>
      </c>
      <c r="N692" s="5" t="str">
        <f t="shared" si="41"/>
        <v>pct</v>
      </c>
      <c r="O692" s="5" t="str">
        <f t="shared" si="42"/>
        <v>fs.block.ufs64.sghascache.hits</v>
      </c>
      <c r="P692" s="5" t="str">
        <f t="shared" si="43"/>
        <v>fs.block.ufs64.sghascache.findRequests</v>
      </c>
      <c r="Q692" s="20" t="str">
        <f>IF(ISNUMBER(FIND(VLOOKUP(A692,'CA Mapping'!$A$3:$C$10000,1),A692)),VLOOKUP(A692,'CA Mapping'!$A$3:$C$10000,2),"")</f>
        <v>File Foundation</v>
      </c>
      <c r="R692" s="20" t="str">
        <f>IF(ISNUMBER(FIND(VLOOKUP(A692,'CA Mapping'!$A$3:$C$10000,1),A692)),VLOOKUP(A692,'CA Mapping'!$A$3:$C$10000,3),"")</f>
        <v>Bill Davenport</v>
      </c>
      <c r="S692" s="1" t="str">
        <f>IF(ISNUMBER(FIND(VLOOKUP(A692,'Source Code Mapping'!$A$2:$B$10003,1),A692)),VLOOKUP(A692,'Source Code Mapping'!$A$2:$B$10003,2),"")</f>
        <v/>
      </c>
    </row>
    <row r="693" spans="1:19">
      <c r="A693" s="5" t="s">
        <v>5310</v>
      </c>
      <c r="B693" s="5" t="s">
        <v>29</v>
      </c>
      <c r="C693" s="5" t="s">
        <v>35</v>
      </c>
      <c r="D693" s="5" t="s">
        <v>2108</v>
      </c>
      <c r="E693" s="5" t="s">
        <v>2109</v>
      </c>
      <c r="F693" s="5"/>
      <c r="G693" s="5">
        <v>-1</v>
      </c>
      <c r="H693" s="5" t="s">
        <v>27</v>
      </c>
      <c r="I693" s="5"/>
      <c r="J693" s="5"/>
      <c r="K693" s="5">
        <v>1</v>
      </c>
      <c r="L693" s="4" t="str">
        <f>VLOOKUP(IF(ISBLANK(J693),C693,LEFT(J693,IFERROR(FIND("_",LEFT(J693,4)),1)-1)),{"","fact";"c","reset";"tc","reset";"ec","reset";"tec","fact";"c32","rate";"c64","rate";"cmpd","";"ec32","diff";"ec64","diff";"f","fact";"family","";"n","raw";"s",""},2,FALSE)</f>
        <v>rate</v>
      </c>
      <c r="M693" s="4" t="str">
        <f t="shared" si="40"/>
        <v/>
      </c>
      <c r="N693" s="5" t="str">
        <f t="shared" si="41"/>
        <v/>
      </c>
      <c r="O693" s="5" t="str">
        <f t="shared" si="42"/>
        <v/>
      </c>
      <c r="P693" s="5" t="str">
        <f t="shared" si="43"/>
        <v/>
      </c>
      <c r="Q693" s="20" t="str">
        <f>IF(ISNUMBER(FIND(VLOOKUP(A693,'CA Mapping'!$A$3:$C$10000,1),A693)),VLOOKUP(A693,'CA Mapping'!$A$3:$C$10000,2),"")</f>
        <v>File Foundation</v>
      </c>
      <c r="R693" s="20" t="str">
        <f>IF(ISNUMBER(FIND(VLOOKUP(A693,'CA Mapping'!$A$3:$C$10000,1),A693)),VLOOKUP(A693,'CA Mapping'!$A$3:$C$10000,3),"")</f>
        <v>Bill Davenport</v>
      </c>
      <c r="S693" s="1" t="str">
        <f>IF(ISNUMBER(FIND(VLOOKUP(A693,'Source Code Mapping'!$A$2:$B$10003,1),A693)),VLOOKUP(A693,'Source Code Mapping'!$A$2:$B$10003,2),"")</f>
        <v/>
      </c>
    </row>
    <row r="694" spans="1:19">
      <c r="A694" s="5" t="s">
        <v>5311</v>
      </c>
      <c r="B694" s="5" t="s">
        <v>29</v>
      </c>
      <c r="C694" s="5" t="s">
        <v>35</v>
      </c>
      <c r="D694" s="5" t="s">
        <v>2111</v>
      </c>
      <c r="E694" s="5" t="s">
        <v>2112</v>
      </c>
      <c r="F694" s="5"/>
      <c r="G694" s="5">
        <v>-1</v>
      </c>
      <c r="H694" s="5" t="s">
        <v>27</v>
      </c>
      <c r="I694" s="5"/>
      <c r="J694" s="5"/>
      <c r="K694" s="5">
        <v>1</v>
      </c>
      <c r="L694" s="4" t="str">
        <f>VLOOKUP(IF(ISBLANK(J694),C694,LEFT(J694,IFERROR(FIND("_",LEFT(J694,4)),1)-1)),{"","fact";"c","reset";"tc","reset";"ec","reset";"tec","fact";"c32","rate";"c64","rate";"cmpd","";"ec32","diff";"ec64","diff";"f","fact";"family","";"n","raw";"s",""},2,FALSE)</f>
        <v>rate</v>
      </c>
      <c r="M694" s="4" t="str">
        <f t="shared" si="40"/>
        <v/>
      </c>
      <c r="N694" s="5" t="str">
        <f t="shared" si="41"/>
        <v/>
      </c>
      <c r="O694" s="5" t="str">
        <f t="shared" si="42"/>
        <v/>
      </c>
      <c r="P694" s="5" t="str">
        <f t="shared" si="43"/>
        <v/>
      </c>
      <c r="Q694" s="20" t="str">
        <f>IF(ISNUMBER(FIND(VLOOKUP(A694,'CA Mapping'!$A$3:$C$10000,1),A694)),VLOOKUP(A694,'CA Mapping'!$A$3:$C$10000,2),"")</f>
        <v>File Foundation</v>
      </c>
      <c r="R694" s="20" t="str">
        <f>IF(ISNUMBER(FIND(VLOOKUP(A694,'CA Mapping'!$A$3:$C$10000,1),A694)),VLOOKUP(A694,'CA Mapping'!$A$3:$C$10000,3),"")</f>
        <v>Bill Davenport</v>
      </c>
      <c r="S694" s="1" t="str">
        <f>IF(ISNUMBER(FIND(VLOOKUP(A694,'Source Code Mapping'!$A$2:$B$10003,1),A694)),VLOOKUP(A694,'Source Code Mapping'!$A$2:$B$10003,2),"")</f>
        <v/>
      </c>
    </row>
    <row r="695" spans="1:19">
      <c r="A695" s="5" t="s">
        <v>5312</v>
      </c>
      <c r="B695" s="5" t="s">
        <v>29</v>
      </c>
      <c r="C695" s="5" t="s">
        <v>35</v>
      </c>
      <c r="D695" s="5" t="s">
        <v>2114</v>
      </c>
      <c r="E695" s="5" t="s">
        <v>2115</v>
      </c>
      <c r="F695" s="5" t="s">
        <v>261</v>
      </c>
      <c r="G695" s="5">
        <v>-1</v>
      </c>
      <c r="H695" s="5" t="s">
        <v>27</v>
      </c>
      <c r="I695" s="5"/>
      <c r="J695" s="5"/>
      <c r="K695" s="5">
        <v>1</v>
      </c>
      <c r="L695" s="4" t="str">
        <f>VLOOKUP(IF(ISBLANK(J695),C695,LEFT(J695,IFERROR(FIND("_",LEFT(J695,4)),1)-1)),{"","fact";"c","reset";"tc","reset";"ec","reset";"tec","fact";"c32","rate";"c64","rate";"cmpd","";"ec32","diff";"ec64","diff";"f","fact";"family","";"n","raw";"s",""},2,FALSE)</f>
        <v>rate</v>
      </c>
      <c r="M695" s="4" t="str">
        <f t="shared" si="40"/>
        <v/>
      </c>
      <c r="N695" s="5" t="str">
        <f t="shared" si="41"/>
        <v/>
      </c>
      <c r="O695" s="5" t="str">
        <f t="shared" si="42"/>
        <v/>
      </c>
      <c r="P695" s="5" t="str">
        <f t="shared" si="43"/>
        <v/>
      </c>
      <c r="Q695" s="20" t="str">
        <f>IF(ISNUMBER(FIND(VLOOKUP(A695,'CA Mapping'!$A$3:$C$10000,1),A695)),VLOOKUP(A695,'CA Mapping'!$A$3:$C$10000,2),"")</f>
        <v>File Foundation</v>
      </c>
      <c r="R695" s="20" t="str">
        <f>IF(ISNUMBER(FIND(VLOOKUP(A695,'CA Mapping'!$A$3:$C$10000,1),A695)),VLOOKUP(A695,'CA Mapping'!$A$3:$C$10000,3),"")</f>
        <v>Bill Davenport</v>
      </c>
      <c r="S695" s="1" t="str">
        <f>IF(ISNUMBER(FIND(VLOOKUP(A695,'Source Code Mapping'!$A$2:$B$10003,1),A695)),VLOOKUP(A695,'Source Code Mapping'!$A$2:$B$10003,2),"")</f>
        <v/>
      </c>
    </row>
    <row r="696" spans="1:19">
      <c r="A696" s="5" t="s">
        <v>5313</v>
      </c>
      <c r="B696" s="5" t="s">
        <v>29</v>
      </c>
      <c r="C696" s="5" t="s">
        <v>35</v>
      </c>
      <c r="D696" s="5" t="s">
        <v>2117</v>
      </c>
      <c r="E696" s="5" t="s">
        <v>2118</v>
      </c>
      <c r="F696" s="5" t="s">
        <v>261</v>
      </c>
      <c r="G696" s="5">
        <v>-1</v>
      </c>
      <c r="H696" s="5" t="s">
        <v>27</v>
      </c>
      <c r="I696" s="5"/>
      <c r="J696" s="5"/>
      <c r="K696" s="5">
        <v>1</v>
      </c>
      <c r="L696" s="4" t="str">
        <f>VLOOKUP(IF(ISBLANK(J696),C696,LEFT(J696,IFERROR(FIND("_",LEFT(J696,4)),1)-1)),{"","fact";"c","reset";"tc","reset";"ec","reset";"tec","fact";"c32","rate";"c64","rate";"cmpd","";"ec32","diff";"ec64","diff";"f","fact";"family","";"n","raw";"s",""},2,FALSE)</f>
        <v>rate</v>
      </c>
      <c r="M696" s="4" t="str">
        <f t="shared" si="40"/>
        <v/>
      </c>
      <c r="N696" s="5" t="str">
        <f t="shared" si="41"/>
        <v/>
      </c>
      <c r="O696" s="5" t="str">
        <f t="shared" si="42"/>
        <v/>
      </c>
      <c r="P696" s="5" t="str">
        <f t="shared" si="43"/>
        <v/>
      </c>
      <c r="Q696" s="20" t="str">
        <f>IF(ISNUMBER(FIND(VLOOKUP(A696,'CA Mapping'!$A$3:$C$10000,1),A696)),VLOOKUP(A696,'CA Mapping'!$A$3:$C$10000,2),"")</f>
        <v>File Foundation</v>
      </c>
      <c r="R696" s="20" t="str">
        <f>IF(ISNUMBER(FIND(VLOOKUP(A696,'CA Mapping'!$A$3:$C$10000,1),A696)),VLOOKUP(A696,'CA Mapping'!$A$3:$C$10000,3),"")</f>
        <v>Bill Davenport</v>
      </c>
      <c r="S696" s="1" t="str">
        <f>IF(ISNUMBER(FIND(VLOOKUP(A696,'Source Code Mapping'!$A$2:$B$10003,1),A696)),VLOOKUP(A696,'Source Code Mapping'!$A$2:$B$10003,2),"")</f>
        <v/>
      </c>
    </row>
    <row r="697" spans="1:19">
      <c r="A697" s="5" t="s">
        <v>5314</v>
      </c>
      <c r="B697" s="5" t="s">
        <v>29</v>
      </c>
      <c r="C697" s="5" t="s">
        <v>25</v>
      </c>
      <c r="D697" s="5"/>
      <c r="E697" s="5" t="s">
        <v>2120</v>
      </c>
      <c r="F697" s="5"/>
      <c r="G697" s="5">
        <v>-1</v>
      </c>
      <c r="H697" s="5" t="s">
        <v>27</v>
      </c>
      <c r="I697" s="5"/>
      <c r="J697" s="5"/>
      <c r="K697" s="5">
        <v>1</v>
      </c>
      <c r="L697" s="4" t="str">
        <f>VLOOKUP(IF(ISBLANK(J697),C697,LEFT(J697,IFERROR(FIND("_",LEFT(J697,4)),1)-1)),{"","fact";"c","reset";"tc","reset";"ec","reset";"tec","fact";"c32","rate";"c64","rate";"cmpd","";"ec32","diff";"ec64","diff";"f","fact";"family","";"n","raw";"s",""},2,FALSE)</f>
        <v/>
      </c>
      <c r="M697" s="4" t="str">
        <f t="shared" si="40"/>
        <v/>
      </c>
      <c r="N697" s="5" t="str">
        <f t="shared" si="41"/>
        <v/>
      </c>
      <c r="O697" s="5" t="str">
        <f t="shared" si="42"/>
        <v/>
      </c>
      <c r="P697" s="5" t="str">
        <f t="shared" si="43"/>
        <v/>
      </c>
      <c r="Q697" s="20" t="str">
        <f>IF(ISNUMBER(FIND(VLOOKUP(A697,'CA Mapping'!$A$3:$C$10000,1),A697)),VLOOKUP(A697,'CA Mapping'!$A$3:$C$10000,2),"")</f>
        <v>File Foundation</v>
      </c>
      <c r="R697" s="20" t="str">
        <f>IF(ISNUMBER(FIND(VLOOKUP(A697,'CA Mapping'!$A$3:$C$10000,1),A697)),VLOOKUP(A697,'CA Mapping'!$A$3:$C$10000,3),"")</f>
        <v>Bill Davenport</v>
      </c>
      <c r="S697" s="1" t="str">
        <f>IF(ISNUMBER(FIND(VLOOKUP(A697,'Source Code Mapping'!$A$2:$B$10003,1),A697)),VLOOKUP(A697,'Source Code Mapping'!$A$2:$B$10003,2),"")</f>
        <v/>
      </c>
    </row>
    <row r="698" spans="1:19">
      <c r="A698" s="5" t="s">
        <v>5315</v>
      </c>
      <c r="B698" s="5" t="s">
        <v>29</v>
      </c>
      <c r="C698" s="5" t="s">
        <v>35</v>
      </c>
      <c r="D698" s="5" t="s">
        <v>2122</v>
      </c>
      <c r="E698" s="5" t="s">
        <v>2123</v>
      </c>
      <c r="F698" s="5"/>
      <c r="G698" s="5">
        <v>-1</v>
      </c>
      <c r="H698" s="5" t="s">
        <v>27</v>
      </c>
      <c r="I698" s="5"/>
      <c r="J698" s="5"/>
      <c r="K698" s="5">
        <v>1</v>
      </c>
      <c r="L698" s="4" t="str">
        <f>VLOOKUP(IF(ISBLANK(J698),C698,LEFT(J698,IFERROR(FIND("_",LEFT(J698,4)),1)-1)),{"","fact";"c","reset";"tc","reset";"ec","reset";"tec","fact";"c32","rate";"c64","rate";"cmpd","";"ec32","diff";"ec64","diff";"f","fact";"family","";"n","raw";"s",""},2,FALSE)</f>
        <v>rate</v>
      </c>
      <c r="M698" s="4" t="str">
        <f t="shared" si="40"/>
        <v/>
      </c>
      <c r="N698" s="5" t="str">
        <f t="shared" si="41"/>
        <v/>
      </c>
      <c r="O698" s="5" t="str">
        <f t="shared" si="42"/>
        <v/>
      </c>
      <c r="P698" s="5" t="str">
        <f t="shared" si="43"/>
        <v/>
      </c>
      <c r="Q698" s="20" t="str">
        <f>IF(ISNUMBER(FIND(VLOOKUP(A698,'CA Mapping'!$A$3:$C$10000,1),A698)),VLOOKUP(A698,'CA Mapping'!$A$3:$C$10000,2),"")</f>
        <v>File Foundation</v>
      </c>
      <c r="R698" s="20" t="str">
        <f>IF(ISNUMBER(FIND(VLOOKUP(A698,'CA Mapping'!$A$3:$C$10000,1),A698)),VLOOKUP(A698,'CA Mapping'!$A$3:$C$10000,3),"")</f>
        <v>Bill Davenport</v>
      </c>
      <c r="S698" s="1" t="str">
        <f>IF(ISNUMBER(FIND(VLOOKUP(A698,'Source Code Mapping'!$A$2:$B$10003,1),A698)),VLOOKUP(A698,'Source Code Mapping'!$A$2:$B$10003,2),"")</f>
        <v/>
      </c>
    </row>
    <row r="699" spans="1:19">
      <c r="A699" s="5" t="s">
        <v>5316</v>
      </c>
      <c r="B699" s="5" t="s">
        <v>29</v>
      </c>
      <c r="C699" s="5" t="s">
        <v>35</v>
      </c>
      <c r="D699" s="5" t="s">
        <v>2125</v>
      </c>
      <c r="E699" s="5" t="s">
        <v>2126</v>
      </c>
      <c r="F699" s="5"/>
      <c r="G699" s="5">
        <v>-1</v>
      </c>
      <c r="H699" s="5" t="s">
        <v>27</v>
      </c>
      <c r="I699" s="5"/>
      <c r="J699" s="5"/>
      <c r="K699" s="5">
        <v>1</v>
      </c>
      <c r="L699" s="4" t="str">
        <f>VLOOKUP(IF(ISBLANK(J699),C699,LEFT(J699,IFERROR(FIND("_",LEFT(J699,4)),1)-1)),{"","fact";"c","reset";"tc","reset";"ec","reset";"tec","fact";"c32","rate";"c64","rate";"cmpd","";"ec32","diff";"ec64","diff";"f","fact";"family","";"n","raw";"s",""},2,FALSE)</f>
        <v>rate</v>
      </c>
      <c r="M699" s="4" t="str">
        <f t="shared" si="40"/>
        <v/>
      </c>
      <c r="N699" s="5" t="str">
        <f t="shared" si="41"/>
        <v/>
      </c>
      <c r="O699" s="5" t="str">
        <f t="shared" si="42"/>
        <v/>
      </c>
      <c r="P699" s="5" t="str">
        <f t="shared" si="43"/>
        <v/>
      </c>
      <c r="Q699" s="20" t="str">
        <f>IF(ISNUMBER(FIND(VLOOKUP(A699,'CA Mapping'!$A$3:$C$10000,1),A699)),VLOOKUP(A699,'CA Mapping'!$A$3:$C$10000,2),"")</f>
        <v>File Foundation</v>
      </c>
      <c r="R699" s="20" t="str">
        <f>IF(ISNUMBER(FIND(VLOOKUP(A699,'CA Mapping'!$A$3:$C$10000,1),A699)),VLOOKUP(A699,'CA Mapping'!$A$3:$C$10000,3),"")</f>
        <v>Bill Davenport</v>
      </c>
      <c r="S699" s="1" t="str">
        <f>IF(ISNUMBER(FIND(VLOOKUP(A699,'Source Code Mapping'!$A$2:$B$10003,1),A699)),VLOOKUP(A699,'Source Code Mapping'!$A$2:$B$10003,2),"")</f>
        <v/>
      </c>
    </row>
    <row r="700" spans="1:19">
      <c r="A700" s="5" t="s">
        <v>5317</v>
      </c>
      <c r="B700" s="5" t="s">
        <v>29</v>
      </c>
      <c r="C700" s="5" t="s">
        <v>35</v>
      </c>
      <c r="D700" s="5" t="s">
        <v>2128</v>
      </c>
      <c r="E700" s="5" t="s">
        <v>2129</v>
      </c>
      <c r="F700" s="5"/>
      <c r="G700" s="5">
        <v>-1</v>
      </c>
      <c r="H700" s="5" t="s">
        <v>27</v>
      </c>
      <c r="I700" s="5"/>
      <c r="J700" s="5"/>
      <c r="K700" s="5">
        <v>1</v>
      </c>
      <c r="L700" s="4" t="str">
        <f>VLOOKUP(IF(ISBLANK(J700),C700,LEFT(J700,IFERROR(FIND("_",LEFT(J700,4)),1)-1)),{"","fact";"c","reset";"tc","reset";"ec","reset";"tec","fact";"c32","rate";"c64","rate";"cmpd","";"ec32","diff";"ec64","diff";"f","fact";"family","";"n","raw";"s",""},2,FALSE)</f>
        <v>rate</v>
      </c>
      <c r="M700" s="4" t="str">
        <f t="shared" si="40"/>
        <v/>
      </c>
      <c r="N700" s="5" t="str">
        <f t="shared" si="41"/>
        <v/>
      </c>
      <c r="O700" s="5" t="str">
        <f t="shared" si="42"/>
        <v/>
      </c>
      <c r="P700" s="5" t="str">
        <f t="shared" si="43"/>
        <v/>
      </c>
      <c r="Q700" s="20" t="str">
        <f>IF(ISNUMBER(FIND(VLOOKUP(A700,'CA Mapping'!$A$3:$C$10000,1),A700)),VLOOKUP(A700,'CA Mapping'!$A$3:$C$10000,2),"")</f>
        <v>File Foundation</v>
      </c>
      <c r="R700" s="20" t="str">
        <f>IF(ISNUMBER(FIND(VLOOKUP(A700,'CA Mapping'!$A$3:$C$10000,1),A700)),VLOOKUP(A700,'CA Mapping'!$A$3:$C$10000,3),"")</f>
        <v>Bill Davenport</v>
      </c>
      <c r="S700" s="1" t="str">
        <f>IF(ISNUMBER(FIND(VLOOKUP(A700,'Source Code Mapping'!$A$2:$B$10003,1),A700)),VLOOKUP(A700,'Source Code Mapping'!$A$2:$B$10003,2),"")</f>
        <v/>
      </c>
    </row>
    <row r="701" spans="1:19">
      <c r="A701" s="5" t="s">
        <v>5318</v>
      </c>
      <c r="B701" s="5" t="s">
        <v>29</v>
      </c>
      <c r="C701" s="5" t="s">
        <v>35</v>
      </c>
      <c r="D701" s="5" t="s">
        <v>2131</v>
      </c>
      <c r="E701" s="5" t="s">
        <v>2132</v>
      </c>
      <c r="F701" s="5"/>
      <c r="G701" s="5">
        <v>-1</v>
      </c>
      <c r="H701" s="5" t="s">
        <v>27</v>
      </c>
      <c r="I701" s="5"/>
      <c r="J701" s="5"/>
      <c r="K701" s="5">
        <v>1</v>
      </c>
      <c r="L701" s="4" t="str">
        <f>VLOOKUP(IF(ISBLANK(J701),C701,LEFT(J701,IFERROR(FIND("_",LEFT(J701,4)),1)-1)),{"","fact";"c","reset";"tc","reset";"ec","reset";"tec","fact";"c32","rate";"c64","rate";"cmpd","";"ec32","diff";"ec64","diff";"f","fact";"family","";"n","raw";"s",""},2,FALSE)</f>
        <v>rate</v>
      </c>
      <c r="M701" s="4" t="str">
        <f t="shared" si="40"/>
        <v/>
      </c>
      <c r="N701" s="5" t="str">
        <f t="shared" si="41"/>
        <v/>
      </c>
      <c r="O701" s="5" t="str">
        <f t="shared" si="42"/>
        <v/>
      </c>
      <c r="P701" s="5" t="str">
        <f t="shared" si="43"/>
        <v/>
      </c>
      <c r="Q701" s="20" t="str">
        <f>IF(ISNUMBER(FIND(VLOOKUP(A701,'CA Mapping'!$A$3:$C$10000,1),A701)),VLOOKUP(A701,'CA Mapping'!$A$3:$C$10000,2),"")</f>
        <v>File Foundation</v>
      </c>
      <c r="R701" s="20" t="str">
        <f>IF(ISNUMBER(FIND(VLOOKUP(A701,'CA Mapping'!$A$3:$C$10000,1),A701)),VLOOKUP(A701,'CA Mapping'!$A$3:$C$10000,3),"")</f>
        <v>Bill Davenport</v>
      </c>
      <c r="S701" s="1" t="str">
        <f>IF(ISNUMBER(FIND(VLOOKUP(A701,'Source Code Mapping'!$A$2:$B$10003,1),A701)),VLOOKUP(A701,'Source Code Mapping'!$A$2:$B$10003,2),"")</f>
        <v/>
      </c>
    </row>
    <row r="702" spans="1:19">
      <c r="A702" s="5" t="s">
        <v>5319</v>
      </c>
      <c r="B702" s="5" t="s">
        <v>29</v>
      </c>
      <c r="C702" s="5" t="s">
        <v>35</v>
      </c>
      <c r="D702" s="5" t="s">
        <v>2134</v>
      </c>
      <c r="E702" s="5" t="s">
        <v>2135</v>
      </c>
      <c r="F702" s="5"/>
      <c r="G702" s="5">
        <v>-1</v>
      </c>
      <c r="H702" s="5" t="s">
        <v>27</v>
      </c>
      <c r="I702" s="5"/>
      <c r="J702" s="5"/>
      <c r="K702" s="5">
        <v>1</v>
      </c>
      <c r="L702" s="4" t="str">
        <f>VLOOKUP(IF(ISBLANK(J702),C702,LEFT(J702,IFERROR(FIND("_",LEFT(J702,4)),1)-1)),{"","fact";"c","reset";"tc","reset";"ec","reset";"tec","fact";"c32","rate";"c64","rate";"cmpd","";"ec32","diff";"ec64","diff";"f","fact";"family","";"n","raw";"s",""},2,FALSE)</f>
        <v>rate</v>
      </c>
      <c r="M702" s="4" t="str">
        <f t="shared" si="40"/>
        <v/>
      </c>
      <c r="N702" s="5" t="str">
        <f t="shared" si="41"/>
        <v/>
      </c>
      <c r="O702" s="5" t="str">
        <f t="shared" si="42"/>
        <v/>
      </c>
      <c r="P702" s="5" t="str">
        <f t="shared" si="43"/>
        <v/>
      </c>
      <c r="Q702" s="20" t="str">
        <f>IF(ISNUMBER(FIND(VLOOKUP(A702,'CA Mapping'!$A$3:$C$10000,1),A702)),VLOOKUP(A702,'CA Mapping'!$A$3:$C$10000,2),"")</f>
        <v>File Foundation</v>
      </c>
      <c r="R702" s="20" t="str">
        <f>IF(ISNUMBER(FIND(VLOOKUP(A702,'CA Mapping'!$A$3:$C$10000,1),A702)),VLOOKUP(A702,'CA Mapping'!$A$3:$C$10000,3),"")</f>
        <v>Bill Davenport</v>
      </c>
      <c r="S702" s="1" t="str">
        <f>IF(ISNUMBER(FIND(VLOOKUP(A702,'Source Code Mapping'!$A$2:$B$10003,1),A702)),VLOOKUP(A702,'Source Code Mapping'!$A$2:$B$10003,2),"")</f>
        <v/>
      </c>
    </row>
    <row r="703" spans="1:19">
      <c r="A703" s="5" t="s">
        <v>5320</v>
      </c>
      <c r="B703" s="5" t="s">
        <v>29</v>
      </c>
      <c r="C703" s="5" t="s">
        <v>35</v>
      </c>
      <c r="D703" s="5" t="s">
        <v>2137</v>
      </c>
      <c r="E703" s="5" t="s">
        <v>2138</v>
      </c>
      <c r="F703" s="5"/>
      <c r="G703" s="5">
        <v>-1</v>
      </c>
      <c r="H703" s="5" t="s">
        <v>27</v>
      </c>
      <c r="I703" s="5"/>
      <c r="J703" s="5"/>
      <c r="K703" s="5">
        <v>1</v>
      </c>
      <c r="L703" s="4" t="str">
        <f>VLOOKUP(IF(ISBLANK(J703),C703,LEFT(J703,IFERROR(FIND("_",LEFT(J703,4)),1)-1)),{"","fact";"c","reset";"tc","reset";"ec","reset";"tec","fact";"c32","rate";"c64","rate";"cmpd","";"ec32","diff";"ec64","diff";"f","fact";"family","";"n","raw";"s",""},2,FALSE)</f>
        <v>rate</v>
      </c>
      <c r="M703" s="4" t="str">
        <f t="shared" si="40"/>
        <v/>
      </c>
      <c r="N703" s="5" t="str">
        <f t="shared" si="41"/>
        <v/>
      </c>
      <c r="O703" s="5" t="str">
        <f t="shared" si="42"/>
        <v/>
      </c>
      <c r="P703" s="5" t="str">
        <f t="shared" si="43"/>
        <v/>
      </c>
      <c r="Q703" s="20" t="str">
        <f>IF(ISNUMBER(FIND(VLOOKUP(A703,'CA Mapping'!$A$3:$C$10000,1),A703)),VLOOKUP(A703,'CA Mapping'!$A$3:$C$10000,2),"")</f>
        <v>File Foundation</v>
      </c>
      <c r="R703" s="20" t="str">
        <f>IF(ISNUMBER(FIND(VLOOKUP(A703,'CA Mapping'!$A$3:$C$10000,1),A703)),VLOOKUP(A703,'CA Mapping'!$A$3:$C$10000,3),"")</f>
        <v>Bill Davenport</v>
      </c>
      <c r="S703" s="1" t="str">
        <f>IF(ISNUMBER(FIND(VLOOKUP(A703,'Source Code Mapping'!$A$2:$B$10003,1),A703)),VLOOKUP(A703,'Source Code Mapping'!$A$2:$B$10003,2),"")</f>
        <v/>
      </c>
    </row>
    <row r="704" spans="1:19">
      <c r="A704" s="5" t="s">
        <v>5321</v>
      </c>
      <c r="B704" s="5" t="s">
        <v>29</v>
      </c>
      <c r="C704" s="5" t="s">
        <v>35</v>
      </c>
      <c r="D704" s="5" t="s">
        <v>4684</v>
      </c>
      <c r="E704" s="5" t="s">
        <v>4685</v>
      </c>
      <c r="F704" s="5"/>
      <c r="G704" s="5">
        <v>-1</v>
      </c>
      <c r="H704" s="5" t="s">
        <v>27</v>
      </c>
      <c r="I704" s="5"/>
      <c r="J704" s="5"/>
      <c r="K704" s="5">
        <v>1</v>
      </c>
      <c r="L704" s="4" t="str">
        <f>VLOOKUP(IF(ISBLANK(J704),C704,LEFT(J704,IFERROR(FIND("_",LEFT(J704,4)),1)-1)),{"","fact";"c","reset";"tc","reset";"ec","reset";"tec","fact";"c32","rate";"c64","rate";"cmpd","";"ec32","diff";"ec64","diff";"f","fact";"family","";"n","raw";"s",""},2,FALSE)</f>
        <v>rate</v>
      </c>
      <c r="M704" s="4" t="str">
        <f t="shared" si="40"/>
        <v/>
      </c>
      <c r="N704" s="5" t="str">
        <f t="shared" si="41"/>
        <v/>
      </c>
      <c r="O704" s="5" t="str">
        <f t="shared" si="42"/>
        <v/>
      </c>
      <c r="P704" s="5" t="str">
        <f t="shared" si="43"/>
        <v/>
      </c>
      <c r="Q704" s="20" t="str">
        <f>IF(ISNUMBER(FIND(VLOOKUP(A704,'CA Mapping'!$A$3:$C$10000,1),A704)),VLOOKUP(A704,'CA Mapping'!$A$3:$C$10000,2),"")</f>
        <v>File Foundation</v>
      </c>
      <c r="R704" s="20" t="str">
        <f>IF(ISNUMBER(FIND(VLOOKUP(A704,'CA Mapping'!$A$3:$C$10000,1),A704)),VLOOKUP(A704,'CA Mapping'!$A$3:$C$10000,3),"")</f>
        <v>Bill Davenport</v>
      </c>
      <c r="S704" s="1" t="str">
        <f>IF(ISNUMBER(FIND(VLOOKUP(A704,'Source Code Mapping'!$A$2:$B$10003,1),A704)),VLOOKUP(A704,'Source Code Mapping'!$A$2:$B$10003,2),"")</f>
        <v/>
      </c>
    </row>
    <row r="705" spans="1:19">
      <c r="A705" s="5" t="s">
        <v>5322</v>
      </c>
      <c r="B705" s="5" t="s">
        <v>29</v>
      </c>
      <c r="C705" s="5" t="s">
        <v>35</v>
      </c>
      <c r="D705" s="5" t="s">
        <v>5323</v>
      </c>
      <c r="E705" s="5" t="s">
        <v>5324</v>
      </c>
      <c r="F705" s="5"/>
      <c r="G705" s="5">
        <v>-1</v>
      </c>
      <c r="H705" s="5" t="s">
        <v>27</v>
      </c>
      <c r="I705" s="5"/>
      <c r="J705" s="5"/>
      <c r="K705" s="5">
        <v>1</v>
      </c>
      <c r="L705" s="4" t="str">
        <f>VLOOKUP(IF(ISBLANK(J705),C705,LEFT(J705,IFERROR(FIND("_",LEFT(J705,4)),1)-1)),{"","fact";"c","reset";"tc","reset";"ec","reset";"tec","fact";"c32","rate";"c64","rate";"cmpd","";"ec32","diff";"ec64","diff";"f","fact";"family","";"n","raw";"s",""},2,FALSE)</f>
        <v>rate</v>
      </c>
      <c r="M705" s="4" t="str">
        <f t="shared" si="40"/>
        <v/>
      </c>
      <c r="N705" s="5" t="str">
        <f t="shared" si="41"/>
        <v/>
      </c>
      <c r="O705" s="5" t="str">
        <f t="shared" si="42"/>
        <v/>
      </c>
      <c r="P705" s="5" t="str">
        <f t="shared" si="43"/>
        <v/>
      </c>
      <c r="Q705" s="20" t="str">
        <f>IF(ISNUMBER(FIND(VLOOKUP(A705,'CA Mapping'!$A$3:$C$10000,1),A705)),VLOOKUP(A705,'CA Mapping'!$A$3:$C$10000,2),"")</f>
        <v>File Foundation</v>
      </c>
      <c r="R705" s="20" t="str">
        <f>IF(ISNUMBER(FIND(VLOOKUP(A705,'CA Mapping'!$A$3:$C$10000,1),A705)),VLOOKUP(A705,'CA Mapping'!$A$3:$C$10000,3),"")</f>
        <v>Bill Davenport</v>
      </c>
      <c r="S705" s="1" t="str">
        <f>IF(ISNUMBER(FIND(VLOOKUP(A705,'Source Code Mapping'!$A$2:$B$10003,1),A705)),VLOOKUP(A705,'Source Code Mapping'!$A$2:$B$10003,2),"")</f>
        <v/>
      </c>
    </row>
    <row r="706" spans="1:19">
      <c r="A706" s="5" t="s">
        <v>5325</v>
      </c>
      <c r="B706" s="5" t="s">
        <v>29</v>
      </c>
      <c r="C706" s="5" t="s">
        <v>25</v>
      </c>
      <c r="D706" s="5"/>
      <c r="E706" s="5" t="s">
        <v>2140</v>
      </c>
      <c r="F706" s="5"/>
      <c r="G706" s="5">
        <v>-1</v>
      </c>
      <c r="H706" s="5" t="s">
        <v>27</v>
      </c>
      <c r="I706" s="5"/>
      <c r="J706" s="5"/>
      <c r="K706" s="5">
        <v>1</v>
      </c>
      <c r="L706" s="4" t="str">
        <f>VLOOKUP(IF(ISBLANK(J706),C706,LEFT(J706,IFERROR(FIND("_",LEFT(J706,4)),1)-1)),{"","fact";"c","reset";"tc","reset";"ec","reset";"tec","fact";"c32","rate";"c64","rate";"cmpd","";"ec32","diff";"ec64","diff";"f","fact";"family","";"n","raw";"s",""},2,FALSE)</f>
        <v/>
      </c>
      <c r="M706" s="4" t="str">
        <f t="shared" si="40"/>
        <v/>
      </c>
      <c r="N706" s="5" t="str">
        <f t="shared" si="41"/>
        <v/>
      </c>
      <c r="O706" s="5" t="str">
        <f t="shared" si="42"/>
        <v/>
      </c>
      <c r="P706" s="5" t="str">
        <f t="shared" si="43"/>
        <v/>
      </c>
      <c r="Q706" s="20" t="str">
        <f>IF(ISNUMBER(FIND(VLOOKUP(A706,'CA Mapping'!$A$3:$C$10000,1),A706)),VLOOKUP(A706,'CA Mapping'!$A$3:$C$10000,2),"")</f>
        <v>File Foundation</v>
      </c>
      <c r="R706" s="20" t="str">
        <f>IF(ISNUMBER(FIND(VLOOKUP(A706,'CA Mapping'!$A$3:$C$10000,1),A706)),VLOOKUP(A706,'CA Mapping'!$A$3:$C$10000,3),"")</f>
        <v>Bill Davenport</v>
      </c>
      <c r="S706" s="1" t="str">
        <f>IF(ISNUMBER(FIND(VLOOKUP(A706,'Source Code Mapping'!$A$2:$B$10003,1),A706)),VLOOKUP(A706,'Source Code Mapping'!$A$2:$B$10003,2),"")</f>
        <v/>
      </c>
    </row>
    <row r="707" spans="1:19" ht="60">
      <c r="A707" s="5" t="s">
        <v>5326</v>
      </c>
      <c r="B707" s="5" t="s">
        <v>29</v>
      </c>
      <c r="C707" s="5" t="s">
        <v>455</v>
      </c>
      <c r="D707" s="5" t="s">
        <v>2142</v>
      </c>
      <c r="E707" s="5" t="s">
        <v>2143</v>
      </c>
      <c r="F707" s="5" t="s">
        <v>1254</v>
      </c>
      <c r="G707" s="5">
        <v>-1</v>
      </c>
      <c r="H707" s="5" t="s">
        <v>27</v>
      </c>
      <c r="I707" s="5"/>
      <c r="J707" s="5" t="s">
        <v>5327</v>
      </c>
      <c r="K707" s="5">
        <v>1</v>
      </c>
      <c r="L707" s="4" t="str">
        <f>VLOOKUP(IF(ISBLANK(J707),C707,LEFT(J707,IFERROR(FIND("_",LEFT(J707,4)),1)-1)),{"","fact";"c","reset";"tc","reset";"ec","reset";"tec","fact";"c32","rate";"c64","rate";"cmpd","";"ec32","diff";"ec64","diff";"f","fact";"family","";"n","raw";"s",""},2,FALSE)</f>
        <v>fact</v>
      </c>
      <c r="M707" s="4" t="str">
        <f t="shared" ref="M707:M770" si="44">IF(N707="div",CONCATENATE(O707," / ",P707),IF(N707="sub",CONCATENATE(O707," - ",P707),IF(N707="add",CONCATENATE(O707," + ",P707),IF(N707="mult",CONCATENATE(O707," * ",P707),IF(N707="pct",CONCATENATE("100 * ",O707," / ",P707),IF(N707="sum",CONCATENATE("∑ (",O707,IF(LEN(P707)=0,""," + "),SUBSTITUTE(P707,","," + "),")"),""))))))</f>
        <v>fs.block.ufs64.sliceattrscache.entriesSearched / fs.block.ufs64.sliceattrscache.findRequests</v>
      </c>
      <c r="N707" s="5" t="str">
        <f t="shared" si="41"/>
        <v>div</v>
      </c>
      <c r="O707" s="5" t="str">
        <f t="shared" si="42"/>
        <v>fs.block.ufs64.sliceattrscache.entriesSearched</v>
      </c>
      <c r="P707" s="5" t="str">
        <f t="shared" si="43"/>
        <v>fs.block.ufs64.sliceattrscache.findRequests</v>
      </c>
      <c r="Q707" s="20" t="str">
        <f>IF(ISNUMBER(FIND(VLOOKUP(A707,'CA Mapping'!$A$3:$C$10000,1),A707)),VLOOKUP(A707,'CA Mapping'!$A$3:$C$10000,2),"")</f>
        <v>File Foundation</v>
      </c>
      <c r="R707" s="20" t="str">
        <f>IF(ISNUMBER(FIND(VLOOKUP(A707,'CA Mapping'!$A$3:$C$10000,1),A707)),VLOOKUP(A707,'CA Mapping'!$A$3:$C$10000,3),"")</f>
        <v>Bill Davenport</v>
      </c>
      <c r="S707" s="1" t="str">
        <f>IF(ISNUMBER(FIND(VLOOKUP(A707,'Source Code Mapping'!$A$2:$B$10003,1),A707)),VLOOKUP(A707,'Source Code Mapping'!$A$2:$B$10003,2),"")</f>
        <v/>
      </c>
    </row>
    <row r="708" spans="1:19">
      <c r="A708" s="5" t="s">
        <v>5328</v>
      </c>
      <c r="B708" s="5" t="s">
        <v>29</v>
      </c>
      <c r="C708" s="5" t="s">
        <v>145</v>
      </c>
      <c r="D708" s="5" t="s">
        <v>2146</v>
      </c>
      <c r="E708" s="5" t="s">
        <v>2147</v>
      </c>
      <c r="F708" s="5" t="s">
        <v>1254</v>
      </c>
      <c r="G708" s="5">
        <v>-1</v>
      </c>
      <c r="H708" s="5" t="s">
        <v>27</v>
      </c>
      <c r="I708" s="5"/>
      <c r="J708" s="5"/>
      <c r="K708" s="5">
        <v>1</v>
      </c>
      <c r="L708" s="4" t="str">
        <f>VLOOKUP(IF(ISBLANK(J708),C708,LEFT(J708,IFERROR(FIND("_",LEFT(J708,4)),1)-1)),{"","fact";"c","reset";"tc","reset";"ec","reset";"tec","fact";"c32","rate";"c64","rate";"cmpd","";"ec32","diff";"ec64","diff";"f","fact";"family","";"n","raw";"s",""},2,FALSE)</f>
        <v>fact</v>
      </c>
      <c r="M708" s="4" t="str">
        <f t="shared" si="44"/>
        <v/>
      </c>
      <c r="N708" s="5" t="str">
        <f t="shared" ref="N708:N771" si="45">IF(ISBLANK(J708),"",RIGHT(LEFT(J708,FIND(",",J708)-1),LEN(LEFT(J708,FIND(",",J708)-1))-IFERROR(FIND("_",LEFT(J708,FIND(",",J708)-1)),0)))</f>
        <v/>
      </c>
      <c r="O708" s="5" t="str">
        <f t="shared" ref="O708:O771" si="46">IF(ISBLANK(J708),"",MID(J708,FIND(",",J708)+1,IFERROR(FIND(",",J708,FIND(",",J708)+1)-FIND(",",J708)-1,LEN(J708))))</f>
        <v/>
      </c>
      <c r="P708" s="5" t="str">
        <f t="shared" ref="P708:P771" si="47">IF(ISBLANK(J708),"",IFERROR(RIGHT(J708,LEN(J708)-FIND(",",J708,FIND(",",J708)+1)),""))</f>
        <v/>
      </c>
      <c r="Q708" s="20" t="str">
        <f>IF(ISNUMBER(FIND(VLOOKUP(A708,'CA Mapping'!$A$3:$C$10000,1),A708)),VLOOKUP(A708,'CA Mapping'!$A$3:$C$10000,2),"")</f>
        <v>File Foundation</v>
      </c>
      <c r="R708" s="20" t="str">
        <f>IF(ISNUMBER(FIND(VLOOKUP(A708,'CA Mapping'!$A$3:$C$10000,1),A708)),VLOOKUP(A708,'CA Mapping'!$A$3:$C$10000,3),"")</f>
        <v>Bill Davenport</v>
      </c>
      <c r="S708" s="1" t="str">
        <f>IF(ISNUMBER(FIND(VLOOKUP(A708,'Source Code Mapping'!$A$2:$B$10003,1),A708)),VLOOKUP(A708,'Source Code Mapping'!$A$2:$B$10003,2),"")</f>
        <v/>
      </c>
    </row>
    <row r="709" spans="1:19">
      <c r="A709" s="5" t="s">
        <v>5329</v>
      </c>
      <c r="B709" s="5" t="s">
        <v>29</v>
      </c>
      <c r="C709" s="5" t="s">
        <v>35</v>
      </c>
      <c r="D709" s="5" t="s">
        <v>2149</v>
      </c>
      <c r="E709" s="5" t="s">
        <v>2150</v>
      </c>
      <c r="F709" s="5" t="s">
        <v>1254</v>
      </c>
      <c r="G709" s="5">
        <v>-1</v>
      </c>
      <c r="H709" s="5" t="s">
        <v>27</v>
      </c>
      <c r="I709" s="5"/>
      <c r="J709" s="5"/>
      <c r="K709" s="5">
        <v>1</v>
      </c>
      <c r="L709" s="4" t="str">
        <f>VLOOKUP(IF(ISBLANK(J709),C709,LEFT(J709,IFERROR(FIND("_",LEFT(J709,4)),1)-1)),{"","fact";"c","reset";"tc","reset";"ec","reset";"tec","fact";"c32","rate";"c64","rate";"cmpd","";"ec32","diff";"ec64","diff";"f","fact";"family","";"n","raw";"s",""},2,FALSE)</f>
        <v>rate</v>
      </c>
      <c r="M709" s="4" t="str">
        <f t="shared" si="44"/>
        <v/>
      </c>
      <c r="N709" s="5" t="str">
        <f t="shared" si="45"/>
        <v/>
      </c>
      <c r="O709" s="5" t="str">
        <f t="shared" si="46"/>
        <v/>
      </c>
      <c r="P709" s="5" t="str">
        <f t="shared" si="47"/>
        <v/>
      </c>
      <c r="Q709" s="20" t="str">
        <f>IF(ISNUMBER(FIND(VLOOKUP(A709,'CA Mapping'!$A$3:$C$10000,1),A709)),VLOOKUP(A709,'CA Mapping'!$A$3:$C$10000,2),"")</f>
        <v>File Foundation</v>
      </c>
      <c r="R709" s="20" t="str">
        <f>IF(ISNUMBER(FIND(VLOOKUP(A709,'CA Mapping'!$A$3:$C$10000,1),A709)),VLOOKUP(A709,'CA Mapping'!$A$3:$C$10000,3),"")</f>
        <v>Bill Davenport</v>
      </c>
      <c r="S709" s="1" t="str">
        <f>IF(ISNUMBER(FIND(VLOOKUP(A709,'Source Code Mapping'!$A$2:$B$10003,1),A709)),VLOOKUP(A709,'Source Code Mapping'!$A$2:$B$10003,2),"")</f>
        <v/>
      </c>
    </row>
    <row r="710" spans="1:19">
      <c r="A710" s="5" t="s">
        <v>5330</v>
      </c>
      <c r="B710" s="5" t="s">
        <v>29</v>
      </c>
      <c r="C710" s="5" t="s">
        <v>35</v>
      </c>
      <c r="D710" s="5" t="s">
        <v>2152</v>
      </c>
      <c r="E710" s="5" t="s">
        <v>2153</v>
      </c>
      <c r="F710" s="5" t="s">
        <v>125</v>
      </c>
      <c r="G710" s="5">
        <v>-1</v>
      </c>
      <c r="H710" s="5" t="s">
        <v>27</v>
      </c>
      <c r="I710" s="5"/>
      <c r="J710" s="5"/>
      <c r="K710" s="5">
        <v>1</v>
      </c>
      <c r="L710" s="4" t="str">
        <f>VLOOKUP(IF(ISBLANK(J710),C710,LEFT(J710,IFERROR(FIND("_",LEFT(J710,4)),1)-1)),{"","fact";"c","reset";"tc","reset";"ec","reset";"tec","fact";"c32","rate";"c64","rate";"cmpd","";"ec32","diff";"ec64","diff";"f","fact";"family","";"n","raw";"s",""},2,FALSE)</f>
        <v>rate</v>
      </c>
      <c r="M710" s="4" t="str">
        <f t="shared" si="44"/>
        <v/>
      </c>
      <c r="N710" s="5" t="str">
        <f t="shared" si="45"/>
        <v/>
      </c>
      <c r="O710" s="5" t="str">
        <f t="shared" si="46"/>
        <v/>
      </c>
      <c r="P710" s="5" t="str">
        <f t="shared" si="47"/>
        <v/>
      </c>
      <c r="Q710" s="20" t="str">
        <f>IF(ISNUMBER(FIND(VLOOKUP(A710,'CA Mapping'!$A$3:$C$10000,1),A710)),VLOOKUP(A710,'CA Mapping'!$A$3:$C$10000,2),"")</f>
        <v>File Foundation</v>
      </c>
      <c r="R710" s="20" t="str">
        <f>IF(ISNUMBER(FIND(VLOOKUP(A710,'CA Mapping'!$A$3:$C$10000,1),A710)),VLOOKUP(A710,'CA Mapping'!$A$3:$C$10000,3),"")</f>
        <v>Bill Davenport</v>
      </c>
      <c r="S710" s="1" t="str">
        <f>IF(ISNUMBER(FIND(VLOOKUP(A710,'Source Code Mapping'!$A$2:$B$10003,1),A710)),VLOOKUP(A710,'Source Code Mapping'!$A$2:$B$10003,2),"")</f>
        <v/>
      </c>
    </row>
    <row r="711" spans="1:19" ht="75">
      <c r="A711" s="5" t="s">
        <v>5331</v>
      </c>
      <c r="B711" s="5" t="s">
        <v>29</v>
      </c>
      <c r="C711" s="5" t="s">
        <v>455</v>
      </c>
      <c r="D711" s="5" t="s">
        <v>2155</v>
      </c>
      <c r="E711" s="5" t="s">
        <v>2156</v>
      </c>
      <c r="F711" s="5"/>
      <c r="G711" s="5">
        <v>-1</v>
      </c>
      <c r="H711" s="5" t="s">
        <v>27</v>
      </c>
      <c r="I711" s="5"/>
      <c r="J711" s="5" t="s">
        <v>5332</v>
      </c>
      <c r="K711" s="5">
        <v>1</v>
      </c>
      <c r="L711" s="4" t="str">
        <f>VLOOKUP(IF(ISBLANK(J711),C711,LEFT(J711,IFERROR(FIND("_",LEFT(J711,4)),1)-1)),{"","fact";"c","reset";"tc","reset";"ec","reset";"tec","fact";"c32","rate";"c64","rate";"cmpd","";"ec32","diff";"ec64","diff";"f","fact";"family","";"n","raw";"s",""},2,FALSE)</f>
        <v>fact</v>
      </c>
      <c r="M711" s="4" t="str">
        <f t="shared" si="44"/>
        <v>100 * fs.block.ufs64.sliceattrscache.hits / fs.block.ufs64.sliceattrscache.findRequests</v>
      </c>
      <c r="N711" s="5" t="str">
        <f t="shared" si="45"/>
        <v>pct</v>
      </c>
      <c r="O711" s="5" t="str">
        <f t="shared" si="46"/>
        <v>fs.block.ufs64.sliceattrscache.hits</v>
      </c>
      <c r="P711" s="5" t="str">
        <f t="shared" si="47"/>
        <v>fs.block.ufs64.sliceattrscache.findRequests</v>
      </c>
      <c r="Q711" s="20" t="str">
        <f>IF(ISNUMBER(FIND(VLOOKUP(A711,'CA Mapping'!$A$3:$C$10000,1),A711)),VLOOKUP(A711,'CA Mapping'!$A$3:$C$10000,2),"")</f>
        <v>File Foundation</v>
      </c>
      <c r="R711" s="20" t="str">
        <f>IF(ISNUMBER(FIND(VLOOKUP(A711,'CA Mapping'!$A$3:$C$10000,1),A711)),VLOOKUP(A711,'CA Mapping'!$A$3:$C$10000,3),"")</f>
        <v>Bill Davenport</v>
      </c>
      <c r="S711" s="1" t="str">
        <f>IF(ISNUMBER(FIND(VLOOKUP(A711,'Source Code Mapping'!$A$2:$B$10003,1),A711)),VLOOKUP(A711,'Source Code Mapping'!$A$2:$B$10003,2),"")</f>
        <v/>
      </c>
    </row>
    <row r="712" spans="1:19">
      <c r="A712" s="5" t="s">
        <v>5333</v>
      </c>
      <c r="B712" s="5" t="s">
        <v>29</v>
      </c>
      <c r="C712" s="5" t="s">
        <v>35</v>
      </c>
      <c r="D712" s="5" t="s">
        <v>2159</v>
      </c>
      <c r="E712" s="5" t="s">
        <v>2160</v>
      </c>
      <c r="F712" s="5"/>
      <c r="G712" s="5">
        <v>-1</v>
      </c>
      <c r="H712" s="5" t="s">
        <v>27</v>
      </c>
      <c r="I712" s="5"/>
      <c r="J712" s="5"/>
      <c r="K712" s="5">
        <v>1</v>
      </c>
      <c r="L712" s="4" t="str">
        <f>VLOOKUP(IF(ISBLANK(J712),C712,LEFT(J712,IFERROR(FIND("_",LEFT(J712,4)),1)-1)),{"","fact";"c","reset";"tc","reset";"ec","reset";"tec","fact";"c32","rate";"c64","rate";"cmpd","";"ec32","diff";"ec64","diff";"f","fact";"family","";"n","raw";"s",""},2,FALSE)</f>
        <v>rate</v>
      </c>
      <c r="M712" s="4" t="str">
        <f t="shared" si="44"/>
        <v/>
      </c>
      <c r="N712" s="5" t="str">
        <f t="shared" si="45"/>
        <v/>
      </c>
      <c r="O712" s="5" t="str">
        <f t="shared" si="46"/>
        <v/>
      </c>
      <c r="P712" s="5" t="str">
        <f t="shared" si="47"/>
        <v/>
      </c>
      <c r="Q712" s="20" t="str">
        <f>IF(ISNUMBER(FIND(VLOOKUP(A712,'CA Mapping'!$A$3:$C$10000,1),A712)),VLOOKUP(A712,'CA Mapping'!$A$3:$C$10000,2),"")</f>
        <v>File Foundation</v>
      </c>
      <c r="R712" s="20" t="str">
        <f>IF(ISNUMBER(FIND(VLOOKUP(A712,'CA Mapping'!$A$3:$C$10000,1),A712)),VLOOKUP(A712,'CA Mapping'!$A$3:$C$10000,3),"")</f>
        <v>Bill Davenport</v>
      </c>
      <c r="S712" s="1" t="str">
        <f>IF(ISNUMBER(FIND(VLOOKUP(A712,'Source Code Mapping'!$A$2:$B$10003,1),A712)),VLOOKUP(A712,'Source Code Mapping'!$A$2:$B$10003,2),"")</f>
        <v/>
      </c>
    </row>
    <row r="713" spans="1:19">
      <c r="A713" s="5" t="s">
        <v>5334</v>
      </c>
      <c r="B713" s="5" t="s">
        <v>29</v>
      </c>
      <c r="C713" s="5" t="s">
        <v>35</v>
      </c>
      <c r="D713" s="5" t="s">
        <v>2162</v>
      </c>
      <c r="E713" s="5" t="s">
        <v>2163</v>
      </c>
      <c r="F713" s="5"/>
      <c r="G713" s="5">
        <v>-1</v>
      </c>
      <c r="H713" s="5" t="s">
        <v>27</v>
      </c>
      <c r="I713" s="5"/>
      <c r="J713" s="5"/>
      <c r="K713" s="5">
        <v>1</v>
      </c>
      <c r="L713" s="4" t="str">
        <f>VLOOKUP(IF(ISBLANK(J713),C713,LEFT(J713,IFERROR(FIND("_",LEFT(J713,4)),1)-1)),{"","fact";"c","reset";"tc","reset";"ec","reset";"tec","fact";"c32","rate";"c64","rate";"cmpd","";"ec32","diff";"ec64","diff";"f","fact";"family","";"n","raw";"s",""},2,FALSE)</f>
        <v>rate</v>
      </c>
      <c r="M713" s="4" t="str">
        <f t="shared" si="44"/>
        <v/>
      </c>
      <c r="N713" s="5" t="str">
        <f t="shared" si="45"/>
        <v/>
      </c>
      <c r="O713" s="5" t="str">
        <f t="shared" si="46"/>
        <v/>
      </c>
      <c r="P713" s="5" t="str">
        <f t="shared" si="47"/>
        <v/>
      </c>
      <c r="Q713" s="20" t="str">
        <f>IF(ISNUMBER(FIND(VLOOKUP(A713,'CA Mapping'!$A$3:$C$10000,1),A713)),VLOOKUP(A713,'CA Mapping'!$A$3:$C$10000,2),"")</f>
        <v>File Foundation</v>
      </c>
      <c r="R713" s="20" t="str">
        <f>IF(ISNUMBER(FIND(VLOOKUP(A713,'CA Mapping'!$A$3:$C$10000,1),A713)),VLOOKUP(A713,'CA Mapping'!$A$3:$C$10000,3),"")</f>
        <v>Bill Davenport</v>
      </c>
      <c r="S713" s="1" t="str">
        <f>IF(ISNUMBER(FIND(VLOOKUP(A713,'Source Code Mapping'!$A$2:$B$10003,1),A713)),VLOOKUP(A713,'Source Code Mapping'!$A$2:$B$10003,2),"")</f>
        <v/>
      </c>
    </row>
    <row r="714" spans="1:19">
      <c r="A714" s="5" t="s">
        <v>5335</v>
      </c>
      <c r="B714" s="5" t="s">
        <v>29</v>
      </c>
      <c r="C714" s="5" t="s">
        <v>35</v>
      </c>
      <c r="D714" s="5" t="s">
        <v>2165</v>
      </c>
      <c r="E714" s="5" t="s">
        <v>2166</v>
      </c>
      <c r="F714" s="5" t="s">
        <v>261</v>
      </c>
      <c r="G714" s="5">
        <v>-1</v>
      </c>
      <c r="H714" s="5" t="s">
        <v>27</v>
      </c>
      <c r="I714" s="5"/>
      <c r="J714" s="5"/>
      <c r="K714" s="5">
        <v>1</v>
      </c>
      <c r="L714" s="4" t="str">
        <f>VLOOKUP(IF(ISBLANK(J714),C714,LEFT(J714,IFERROR(FIND("_",LEFT(J714,4)),1)-1)),{"","fact";"c","reset";"tc","reset";"ec","reset";"tec","fact";"c32","rate";"c64","rate";"cmpd","";"ec32","diff";"ec64","diff";"f","fact";"family","";"n","raw";"s",""},2,FALSE)</f>
        <v>rate</v>
      </c>
      <c r="M714" s="4" t="str">
        <f t="shared" si="44"/>
        <v/>
      </c>
      <c r="N714" s="5" t="str">
        <f t="shared" si="45"/>
        <v/>
      </c>
      <c r="O714" s="5" t="str">
        <f t="shared" si="46"/>
        <v/>
      </c>
      <c r="P714" s="5" t="str">
        <f t="shared" si="47"/>
        <v/>
      </c>
      <c r="Q714" s="20" t="str">
        <f>IF(ISNUMBER(FIND(VLOOKUP(A714,'CA Mapping'!$A$3:$C$10000,1),A714)),VLOOKUP(A714,'CA Mapping'!$A$3:$C$10000,2),"")</f>
        <v>File Foundation</v>
      </c>
      <c r="R714" s="20" t="str">
        <f>IF(ISNUMBER(FIND(VLOOKUP(A714,'CA Mapping'!$A$3:$C$10000,1),A714)),VLOOKUP(A714,'CA Mapping'!$A$3:$C$10000,3),"")</f>
        <v>Bill Davenport</v>
      </c>
      <c r="S714" s="1" t="str">
        <f>IF(ISNUMBER(FIND(VLOOKUP(A714,'Source Code Mapping'!$A$2:$B$10003,1),A714)),VLOOKUP(A714,'Source Code Mapping'!$A$2:$B$10003,2),"")</f>
        <v/>
      </c>
    </row>
    <row r="715" spans="1:19">
      <c r="A715" s="5" t="s">
        <v>5336</v>
      </c>
      <c r="B715" s="5" t="s">
        <v>29</v>
      </c>
      <c r="C715" s="5" t="s">
        <v>35</v>
      </c>
      <c r="D715" s="5" t="s">
        <v>2168</v>
      </c>
      <c r="E715" s="5" t="s">
        <v>2169</v>
      </c>
      <c r="F715" s="5" t="s">
        <v>261</v>
      </c>
      <c r="G715" s="5">
        <v>-1</v>
      </c>
      <c r="H715" s="5" t="s">
        <v>27</v>
      </c>
      <c r="I715" s="5"/>
      <c r="J715" s="5"/>
      <c r="K715" s="5">
        <v>1</v>
      </c>
      <c r="L715" s="4" t="str">
        <f>VLOOKUP(IF(ISBLANK(J715),C715,LEFT(J715,IFERROR(FIND("_",LEFT(J715,4)),1)-1)),{"","fact";"c","reset";"tc","reset";"ec","reset";"tec","fact";"c32","rate";"c64","rate";"cmpd","";"ec32","diff";"ec64","diff";"f","fact";"family","";"n","raw";"s",""},2,FALSE)</f>
        <v>rate</v>
      </c>
      <c r="M715" s="4" t="str">
        <f t="shared" si="44"/>
        <v/>
      </c>
      <c r="N715" s="5" t="str">
        <f t="shared" si="45"/>
        <v/>
      </c>
      <c r="O715" s="5" t="str">
        <f t="shared" si="46"/>
        <v/>
      </c>
      <c r="P715" s="5" t="str">
        <f t="shared" si="47"/>
        <v/>
      </c>
      <c r="Q715" s="20" t="str">
        <f>IF(ISNUMBER(FIND(VLOOKUP(A715,'CA Mapping'!$A$3:$C$10000,1),A715)),VLOOKUP(A715,'CA Mapping'!$A$3:$C$10000,2),"")</f>
        <v>File Foundation</v>
      </c>
      <c r="R715" s="20" t="str">
        <f>IF(ISNUMBER(FIND(VLOOKUP(A715,'CA Mapping'!$A$3:$C$10000,1),A715)),VLOOKUP(A715,'CA Mapping'!$A$3:$C$10000,3),"")</f>
        <v>Bill Davenport</v>
      </c>
      <c r="S715" s="1" t="str">
        <f>IF(ISNUMBER(FIND(VLOOKUP(A715,'Source Code Mapping'!$A$2:$B$10003,1),A715)),VLOOKUP(A715,'Source Code Mapping'!$A$2:$B$10003,2),"")</f>
        <v/>
      </c>
    </row>
    <row r="716" spans="1:19">
      <c r="A716" s="5" t="s">
        <v>5337</v>
      </c>
      <c r="B716" s="5" t="s">
        <v>29</v>
      </c>
      <c r="C716" s="5" t="s">
        <v>25</v>
      </c>
      <c r="D716" s="5"/>
      <c r="E716" s="5" t="s">
        <v>4687</v>
      </c>
      <c r="F716" s="5"/>
      <c r="G716" s="5">
        <v>-1</v>
      </c>
      <c r="H716" s="5" t="s">
        <v>27</v>
      </c>
      <c r="I716" s="5"/>
      <c r="J716" s="5"/>
      <c r="K716" s="5">
        <v>1</v>
      </c>
      <c r="L716" s="4" t="str">
        <f>VLOOKUP(IF(ISBLANK(J716),C716,LEFT(J716,IFERROR(FIND("_",LEFT(J716,4)),1)-1)),{"","fact";"c","reset";"tc","reset";"ec","reset";"tec","fact";"c32","rate";"c64","rate";"cmpd","";"ec32","diff";"ec64","diff";"f","fact";"family","";"n","raw";"s",""},2,FALSE)</f>
        <v/>
      </c>
      <c r="M716" s="4" t="str">
        <f t="shared" si="44"/>
        <v/>
      </c>
      <c r="N716" s="5" t="str">
        <f t="shared" si="45"/>
        <v/>
      </c>
      <c r="O716" s="5" t="str">
        <f t="shared" si="46"/>
        <v/>
      </c>
      <c r="P716" s="5" t="str">
        <f t="shared" si="47"/>
        <v/>
      </c>
      <c r="Q716" s="20" t="str">
        <f>IF(ISNUMBER(FIND(VLOOKUP(A716,'CA Mapping'!$A$3:$C$10000,1),A716)),VLOOKUP(A716,'CA Mapping'!$A$3:$C$10000,2),"")</f>
        <v>File Foundation</v>
      </c>
      <c r="R716" s="20" t="str">
        <f>IF(ISNUMBER(FIND(VLOOKUP(A716,'CA Mapping'!$A$3:$C$10000,1),A716)),VLOOKUP(A716,'CA Mapping'!$A$3:$C$10000,3),"")</f>
        <v>Bill Davenport</v>
      </c>
      <c r="S716" s="1" t="str">
        <f>IF(ISNUMBER(FIND(VLOOKUP(A716,'Source Code Mapping'!$A$2:$B$10003,1),A716)),VLOOKUP(A716,'Source Code Mapping'!$A$2:$B$10003,2),"")</f>
        <v/>
      </c>
    </row>
    <row r="717" spans="1:19">
      <c r="A717" s="5" t="s">
        <v>5338</v>
      </c>
      <c r="B717" s="5" t="s">
        <v>29</v>
      </c>
      <c r="C717" s="5" t="s">
        <v>35</v>
      </c>
      <c r="D717" s="5" t="s">
        <v>5339</v>
      </c>
      <c r="E717" s="5" t="s">
        <v>5340</v>
      </c>
      <c r="F717" s="5"/>
      <c r="G717" s="5">
        <v>-1</v>
      </c>
      <c r="H717" s="5" t="s">
        <v>27</v>
      </c>
      <c r="I717" s="5"/>
      <c r="J717" s="5"/>
      <c r="K717" s="5">
        <v>1</v>
      </c>
      <c r="L717" s="4" t="str">
        <f>VLOOKUP(IF(ISBLANK(J717),C717,LEFT(J717,IFERROR(FIND("_",LEFT(J717,4)),1)-1)),{"","fact";"c","reset";"tc","reset";"ec","reset";"tec","fact";"c32","rate";"c64","rate";"cmpd","";"ec32","diff";"ec64","diff";"f","fact";"family","";"n","raw";"s",""},2,FALSE)</f>
        <v>rate</v>
      </c>
      <c r="M717" s="4" t="str">
        <f t="shared" si="44"/>
        <v/>
      </c>
      <c r="N717" s="5" t="str">
        <f t="shared" si="45"/>
        <v/>
      </c>
      <c r="O717" s="5" t="str">
        <f t="shared" si="46"/>
        <v/>
      </c>
      <c r="P717" s="5" t="str">
        <f t="shared" si="47"/>
        <v/>
      </c>
      <c r="Q717" s="20" t="str">
        <f>IF(ISNUMBER(FIND(VLOOKUP(A717,'CA Mapping'!$A$3:$C$10000,1),A717)),VLOOKUP(A717,'CA Mapping'!$A$3:$C$10000,2),"")</f>
        <v>File Foundation</v>
      </c>
      <c r="R717" s="20" t="str">
        <f>IF(ISNUMBER(FIND(VLOOKUP(A717,'CA Mapping'!$A$3:$C$10000,1),A717)),VLOOKUP(A717,'CA Mapping'!$A$3:$C$10000,3),"")</f>
        <v>Bill Davenport</v>
      </c>
      <c r="S717" s="1" t="str">
        <f>IF(ISNUMBER(FIND(VLOOKUP(A717,'Source Code Mapping'!$A$2:$B$10003,1),A717)),VLOOKUP(A717,'Source Code Mapping'!$A$2:$B$10003,2),"")</f>
        <v/>
      </c>
    </row>
    <row r="718" spans="1:19">
      <c r="A718" s="5" t="s">
        <v>5341</v>
      </c>
      <c r="B718" s="5" t="s">
        <v>29</v>
      </c>
      <c r="C718" s="5" t="s">
        <v>35</v>
      </c>
      <c r="D718" s="5" t="s">
        <v>5342</v>
      </c>
      <c r="E718" s="5" t="s">
        <v>5343</v>
      </c>
      <c r="F718" s="5"/>
      <c r="G718" s="5">
        <v>-1</v>
      </c>
      <c r="H718" s="5" t="s">
        <v>27</v>
      </c>
      <c r="I718" s="5"/>
      <c r="J718" s="5"/>
      <c r="K718" s="5">
        <v>1</v>
      </c>
      <c r="L718" s="4" t="str">
        <f>VLOOKUP(IF(ISBLANK(J718),C718,LEFT(J718,IFERROR(FIND("_",LEFT(J718,4)),1)-1)),{"","fact";"c","reset";"tc","reset";"ec","reset";"tec","fact";"c32","rate";"c64","rate";"cmpd","";"ec32","diff";"ec64","diff";"f","fact";"family","";"n","raw";"s",""},2,FALSE)</f>
        <v>rate</v>
      </c>
      <c r="M718" s="4" t="str">
        <f t="shared" si="44"/>
        <v/>
      </c>
      <c r="N718" s="5" t="str">
        <f t="shared" si="45"/>
        <v/>
      </c>
      <c r="O718" s="5" t="str">
        <f t="shared" si="46"/>
        <v/>
      </c>
      <c r="P718" s="5" t="str">
        <f t="shared" si="47"/>
        <v/>
      </c>
      <c r="Q718" s="20" t="str">
        <f>IF(ISNUMBER(FIND(VLOOKUP(A718,'CA Mapping'!$A$3:$C$10000,1),A718)),VLOOKUP(A718,'CA Mapping'!$A$3:$C$10000,2),"")</f>
        <v>File Foundation</v>
      </c>
      <c r="R718" s="20" t="str">
        <f>IF(ISNUMBER(FIND(VLOOKUP(A718,'CA Mapping'!$A$3:$C$10000,1),A718)),VLOOKUP(A718,'CA Mapping'!$A$3:$C$10000,3),"")</f>
        <v>Bill Davenport</v>
      </c>
      <c r="S718" s="1" t="str">
        <f>IF(ISNUMBER(FIND(VLOOKUP(A718,'Source Code Mapping'!$A$2:$B$10003,1),A718)),VLOOKUP(A718,'Source Code Mapping'!$A$2:$B$10003,2),"")</f>
        <v/>
      </c>
    </row>
    <row r="719" spans="1:19">
      <c r="A719" s="5" t="s">
        <v>5344</v>
      </c>
      <c r="B719" s="5" t="s">
        <v>29</v>
      </c>
      <c r="C719" s="5" t="s">
        <v>35</v>
      </c>
      <c r="D719" s="5" t="s">
        <v>5345</v>
      </c>
      <c r="E719" s="5" t="s">
        <v>5346</v>
      </c>
      <c r="F719" s="5"/>
      <c r="G719" s="5">
        <v>-1</v>
      </c>
      <c r="H719" s="5" t="s">
        <v>27</v>
      </c>
      <c r="I719" s="5"/>
      <c r="J719" s="5"/>
      <c r="K719" s="5">
        <v>1</v>
      </c>
      <c r="L719" s="4" t="str">
        <f>VLOOKUP(IF(ISBLANK(J719),C719,LEFT(J719,IFERROR(FIND("_",LEFT(J719,4)),1)-1)),{"","fact";"c","reset";"tc","reset";"ec","reset";"tec","fact";"c32","rate";"c64","rate";"cmpd","";"ec32","diff";"ec64","diff";"f","fact";"family","";"n","raw";"s",""},2,FALSE)</f>
        <v>rate</v>
      </c>
      <c r="M719" s="4" t="str">
        <f t="shared" si="44"/>
        <v/>
      </c>
      <c r="N719" s="5" t="str">
        <f t="shared" si="45"/>
        <v/>
      </c>
      <c r="O719" s="5" t="str">
        <f t="shared" si="46"/>
        <v/>
      </c>
      <c r="P719" s="5" t="str">
        <f t="shared" si="47"/>
        <v/>
      </c>
      <c r="Q719" s="20" t="str">
        <f>IF(ISNUMBER(FIND(VLOOKUP(A719,'CA Mapping'!$A$3:$C$10000,1),A719)),VLOOKUP(A719,'CA Mapping'!$A$3:$C$10000,2),"")</f>
        <v>File Foundation</v>
      </c>
      <c r="R719" s="20" t="str">
        <f>IF(ISNUMBER(FIND(VLOOKUP(A719,'CA Mapping'!$A$3:$C$10000,1),A719)),VLOOKUP(A719,'CA Mapping'!$A$3:$C$10000,3),"")</f>
        <v>Bill Davenport</v>
      </c>
      <c r="S719" s="1" t="str">
        <f>IF(ISNUMBER(FIND(VLOOKUP(A719,'Source Code Mapping'!$A$2:$B$10003,1),A719)),VLOOKUP(A719,'Source Code Mapping'!$A$2:$B$10003,2),"")</f>
        <v/>
      </c>
    </row>
    <row r="720" spans="1:19">
      <c r="A720" s="5" t="s">
        <v>5347</v>
      </c>
      <c r="B720" s="5" t="s">
        <v>29</v>
      </c>
      <c r="C720" s="5" t="s">
        <v>35</v>
      </c>
      <c r="D720" s="5" t="s">
        <v>5348</v>
      </c>
      <c r="E720" s="5" t="s">
        <v>5349</v>
      </c>
      <c r="F720" s="5"/>
      <c r="G720" s="5">
        <v>-1</v>
      </c>
      <c r="H720" s="5" t="s">
        <v>27</v>
      </c>
      <c r="I720" s="5"/>
      <c r="J720" s="5"/>
      <c r="K720" s="5">
        <v>1</v>
      </c>
      <c r="L720" s="4" t="str">
        <f>VLOOKUP(IF(ISBLANK(J720),C720,LEFT(J720,IFERROR(FIND("_",LEFT(J720,4)),1)-1)),{"","fact";"c","reset";"tc","reset";"ec","reset";"tec","fact";"c32","rate";"c64","rate";"cmpd","";"ec32","diff";"ec64","diff";"f","fact";"family","";"n","raw";"s",""},2,FALSE)</f>
        <v>rate</v>
      </c>
      <c r="M720" s="4" t="str">
        <f t="shared" si="44"/>
        <v/>
      </c>
      <c r="N720" s="5" t="str">
        <f t="shared" si="45"/>
        <v/>
      </c>
      <c r="O720" s="5" t="str">
        <f t="shared" si="46"/>
        <v/>
      </c>
      <c r="P720" s="5" t="str">
        <f t="shared" si="47"/>
        <v/>
      </c>
      <c r="Q720" s="20" t="str">
        <f>IF(ISNUMBER(FIND(VLOOKUP(A720,'CA Mapping'!$A$3:$C$10000,1),A720)),VLOOKUP(A720,'CA Mapping'!$A$3:$C$10000,2),"")</f>
        <v>File Foundation</v>
      </c>
      <c r="R720" s="20" t="str">
        <f>IF(ISNUMBER(FIND(VLOOKUP(A720,'CA Mapping'!$A$3:$C$10000,1),A720)),VLOOKUP(A720,'CA Mapping'!$A$3:$C$10000,3),"")</f>
        <v>Bill Davenport</v>
      </c>
      <c r="S720" s="1" t="str">
        <f>IF(ISNUMBER(FIND(VLOOKUP(A720,'Source Code Mapping'!$A$2:$B$10003,1),A720)),VLOOKUP(A720,'Source Code Mapping'!$A$2:$B$10003,2),"")</f>
        <v/>
      </c>
    </row>
    <row r="721" spans="1:19">
      <c r="A721" s="5" t="s">
        <v>5350</v>
      </c>
      <c r="B721" s="5" t="s">
        <v>29</v>
      </c>
      <c r="C721" s="5" t="s">
        <v>35</v>
      </c>
      <c r="D721" s="5" t="s">
        <v>5351</v>
      </c>
      <c r="E721" s="5" t="s">
        <v>5352</v>
      </c>
      <c r="F721" s="5"/>
      <c r="G721" s="5">
        <v>-1</v>
      </c>
      <c r="H721" s="5" t="s">
        <v>27</v>
      </c>
      <c r="I721" s="5"/>
      <c r="J721" s="5"/>
      <c r="K721" s="5">
        <v>1</v>
      </c>
      <c r="L721" s="4" t="str">
        <f>VLOOKUP(IF(ISBLANK(J721),C721,LEFT(J721,IFERROR(FIND("_",LEFT(J721,4)),1)-1)),{"","fact";"c","reset";"tc","reset";"ec","reset";"tec","fact";"c32","rate";"c64","rate";"cmpd","";"ec32","diff";"ec64","diff";"f","fact";"family","";"n","raw";"s",""},2,FALSE)</f>
        <v>rate</v>
      </c>
      <c r="M721" s="4" t="str">
        <f t="shared" si="44"/>
        <v/>
      </c>
      <c r="N721" s="5" t="str">
        <f t="shared" si="45"/>
        <v/>
      </c>
      <c r="O721" s="5" t="str">
        <f t="shared" si="46"/>
        <v/>
      </c>
      <c r="P721" s="5" t="str">
        <f t="shared" si="47"/>
        <v/>
      </c>
      <c r="Q721" s="20" t="str">
        <f>IF(ISNUMBER(FIND(VLOOKUP(A721,'CA Mapping'!$A$3:$C$10000,1),A721)),VLOOKUP(A721,'CA Mapping'!$A$3:$C$10000,2),"")</f>
        <v>File Foundation</v>
      </c>
      <c r="R721" s="20" t="str">
        <f>IF(ISNUMBER(FIND(VLOOKUP(A721,'CA Mapping'!$A$3:$C$10000,1),A721)),VLOOKUP(A721,'CA Mapping'!$A$3:$C$10000,3),"")</f>
        <v>Bill Davenport</v>
      </c>
      <c r="S721" s="1" t="str">
        <f>IF(ISNUMBER(FIND(VLOOKUP(A721,'Source Code Mapping'!$A$2:$B$10003,1),A721)),VLOOKUP(A721,'Source Code Mapping'!$A$2:$B$10003,2),"")</f>
        <v/>
      </c>
    </row>
    <row r="722" spans="1:19">
      <c r="A722" s="5" t="s">
        <v>5353</v>
      </c>
      <c r="B722" s="5" t="s">
        <v>29</v>
      </c>
      <c r="C722" s="5" t="s">
        <v>35</v>
      </c>
      <c r="D722" s="5" t="s">
        <v>5354</v>
      </c>
      <c r="E722" s="5" t="s">
        <v>5355</v>
      </c>
      <c r="F722" s="5"/>
      <c r="G722" s="5">
        <v>-1</v>
      </c>
      <c r="H722" s="5" t="s">
        <v>27</v>
      </c>
      <c r="I722" s="5"/>
      <c r="J722" s="5"/>
      <c r="K722" s="5">
        <v>1</v>
      </c>
      <c r="L722" s="4" t="str">
        <f>VLOOKUP(IF(ISBLANK(J722),C722,LEFT(J722,IFERROR(FIND("_",LEFT(J722,4)),1)-1)),{"","fact";"c","reset";"tc","reset";"ec","reset";"tec","fact";"c32","rate";"c64","rate";"cmpd","";"ec32","diff";"ec64","diff";"f","fact";"family","";"n","raw";"s",""},2,FALSE)</f>
        <v>rate</v>
      </c>
      <c r="M722" s="4" t="str">
        <f t="shared" si="44"/>
        <v/>
      </c>
      <c r="N722" s="5" t="str">
        <f t="shared" si="45"/>
        <v/>
      </c>
      <c r="O722" s="5" t="str">
        <f t="shared" si="46"/>
        <v/>
      </c>
      <c r="P722" s="5" t="str">
        <f t="shared" si="47"/>
        <v/>
      </c>
      <c r="Q722" s="20" t="str">
        <f>IF(ISNUMBER(FIND(VLOOKUP(A722,'CA Mapping'!$A$3:$C$10000,1),A722)),VLOOKUP(A722,'CA Mapping'!$A$3:$C$10000,2),"")</f>
        <v>File Foundation</v>
      </c>
      <c r="R722" s="20" t="str">
        <f>IF(ISNUMBER(FIND(VLOOKUP(A722,'CA Mapping'!$A$3:$C$10000,1),A722)),VLOOKUP(A722,'CA Mapping'!$A$3:$C$10000,3),"")</f>
        <v>Bill Davenport</v>
      </c>
      <c r="S722" s="1" t="str">
        <f>IF(ISNUMBER(FIND(VLOOKUP(A722,'Source Code Mapping'!$A$2:$B$10003,1),A722)),VLOOKUP(A722,'Source Code Mapping'!$A$2:$B$10003,2),"")</f>
        <v/>
      </c>
    </row>
    <row r="723" spans="1:19">
      <c r="A723" s="5" t="s">
        <v>5356</v>
      </c>
      <c r="B723" s="5" t="s">
        <v>29</v>
      </c>
      <c r="C723" s="5" t="s">
        <v>35</v>
      </c>
      <c r="D723" s="5" t="s">
        <v>5357</v>
      </c>
      <c r="E723" s="5" t="s">
        <v>5358</v>
      </c>
      <c r="F723" s="5"/>
      <c r="G723" s="5">
        <v>-1</v>
      </c>
      <c r="H723" s="5" t="s">
        <v>27</v>
      </c>
      <c r="I723" s="5"/>
      <c r="J723" s="5"/>
      <c r="K723" s="5">
        <v>1</v>
      </c>
      <c r="L723" s="4" t="str">
        <f>VLOOKUP(IF(ISBLANK(J723),C723,LEFT(J723,IFERROR(FIND("_",LEFT(J723,4)),1)-1)),{"","fact";"c","reset";"tc","reset";"ec","reset";"tec","fact";"c32","rate";"c64","rate";"cmpd","";"ec32","diff";"ec64","diff";"f","fact";"family","";"n","raw";"s",""},2,FALSE)</f>
        <v>rate</v>
      </c>
      <c r="M723" s="4" t="str">
        <f t="shared" si="44"/>
        <v/>
      </c>
      <c r="N723" s="5" t="str">
        <f t="shared" si="45"/>
        <v/>
      </c>
      <c r="O723" s="5" t="str">
        <f t="shared" si="46"/>
        <v/>
      </c>
      <c r="P723" s="5" t="str">
        <f t="shared" si="47"/>
        <v/>
      </c>
      <c r="Q723" s="20" t="str">
        <f>IF(ISNUMBER(FIND(VLOOKUP(A723,'CA Mapping'!$A$3:$C$10000,1),A723)),VLOOKUP(A723,'CA Mapping'!$A$3:$C$10000,2),"")</f>
        <v>File Foundation</v>
      </c>
      <c r="R723" s="20" t="str">
        <f>IF(ISNUMBER(FIND(VLOOKUP(A723,'CA Mapping'!$A$3:$C$10000,1),A723)),VLOOKUP(A723,'CA Mapping'!$A$3:$C$10000,3),"")</f>
        <v>Bill Davenport</v>
      </c>
      <c r="S723" s="1" t="str">
        <f>IF(ISNUMBER(FIND(VLOOKUP(A723,'Source Code Mapping'!$A$2:$B$10003,1),A723)),VLOOKUP(A723,'Source Code Mapping'!$A$2:$B$10003,2),"")</f>
        <v/>
      </c>
    </row>
    <row r="724" spans="1:19">
      <c r="A724" s="5" t="s">
        <v>5359</v>
      </c>
      <c r="B724" s="5" t="s">
        <v>29</v>
      </c>
      <c r="C724" s="5" t="s">
        <v>35</v>
      </c>
      <c r="D724" s="5" t="s">
        <v>5360</v>
      </c>
      <c r="E724" s="5" t="s">
        <v>5361</v>
      </c>
      <c r="F724" s="5"/>
      <c r="G724" s="5">
        <v>-1</v>
      </c>
      <c r="H724" s="5" t="s">
        <v>27</v>
      </c>
      <c r="I724" s="5"/>
      <c r="J724" s="5"/>
      <c r="K724" s="5">
        <v>1</v>
      </c>
      <c r="L724" s="4" t="str">
        <f>VLOOKUP(IF(ISBLANK(J724),C724,LEFT(J724,IFERROR(FIND("_",LEFT(J724,4)),1)-1)),{"","fact";"c","reset";"tc","reset";"ec","reset";"tec","fact";"c32","rate";"c64","rate";"cmpd","";"ec32","diff";"ec64","diff";"f","fact";"family","";"n","raw";"s",""},2,FALSE)</f>
        <v>rate</v>
      </c>
      <c r="M724" s="4" t="str">
        <f t="shared" si="44"/>
        <v/>
      </c>
      <c r="N724" s="5" t="str">
        <f t="shared" si="45"/>
        <v/>
      </c>
      <c r="O724" s="5" t="str">
        <f t="shared" si="46"/>
        <v/>
      </c>
      <c r="P724" s="5" t="str">
        <f t="shared" si="47"/>
        <v/>
      </c>
      <c r="Q724" s="20" t="str">
        <f>IF(ISNUMBER(FIND(VLOOKUP(A724,'CA Mapping'!$A$3:$C$10000,1),A724)),VLOOKUP(A724,'CA Mapping'!$A$3:$C$10000,2),"")</f>
        <v>File Foundation</v>
      </c>
      <c r="R724" s="20" t="str">
        <f>IF(ISNUMBER(FIND(VLOOKUP(A724,'CA Mapping'!$A$3:$C$10000,1),A724)),VLOOKUP(A724,'CA Mapping'!$A$3:$C$10000,3),"")</f>
        <v>Bill Davenport</v>
      </c>
      <c r="S724" s="1" t="str">
        <f>IF(ISNUMBER(FIND(VLOOKUP(A724,'Source Code Mapping'!$A$2:$B$10003,1),A724)),VLOOKUP(A724,'Source Code Mapping'!$A$2:$B$10003,2),"")</f>
        <v/>
      </c>
    </row>
    <row r="725" spans="1:19">
      <c r="A725" s="5" t="s">
        <v>5362</v>
      </c>
      <c r="B725" s="5" t="s">
        <v>29</v>
      </c>
      <c r="C725" s="5" t="s">
        <v>35</v>
      </c>
      <c r="D725" s="5" t="s">
        <v>5363</v>
      </c>
      <c r="E725" s="5" t="s">
        <v>5364</v>
      </c>
      <c r="F725" s="5"/>
      <c r="G725" s="5">
        <v>-1</v>
      </c>
      <c r="H725" s="5" t="s">
        <v>27</v>
      </c>
      <c r="I725" s="5"/>
      <c r="J725" s="5"/>
      <c r="K725" s="5">
        <v>1</v>
      </c>
      <c r="L725" s="4" t="str">
        <f>VLOOKUP(IF(ISBLANK(J725),C725,LEFT(J725,IFERROR(FIND("_",LEFT(J725,4)),1)-1)),{"","fact";"c","reset";"tc","reset";"ec","reset";"tec","fact";"c32","rate";"c64","rate";"cmpd","";"ec32","diff";"ec64","diff";"f","fact";"family","";"n","raw";"s",""},2,FALSE)</f>
        <v>rate</v>
      </c>
      <c r="M725" s="4" t="str">
        <f t="shared" si="44"/>
        <v/>
      </c>
      <c r="N725" s="5" t="str">
        <f t="shared" si="45"/>
        <v/>
      </c>
      <c r="O725" s="5" t="str">
        <f t="shared" si="46"/>
        <v/>
      </c>
      <c r="P725" s="5" t="str">
        <f t="shared" si="47"/>
        <v/>
      </c>
      <c r="Q725" s="20" t="str">
        <f>IF(ISNUMBER(FIND(VLOOKUP(A725,'CA Mapping'!$A$3:$C$10000,1),A725)),VLOOKUP(A725,'CA Mapping'!$A$3:$C$10000,2),"")</f>
        <v>File Foundation</v>
      </c>
      <c r="R725" s="20" t="str">
        <f>IF(ISNUMBER(FIND(VLOOKUP(A725,'CA Mapping'!$A$3:$C$10000,1),A725)),VLOOKUP(A725,'CA Mapping'!$A$3:$C$10000,3),"")</f>
        <v>Bill Davenport</v>
      </c>
      <c r="S725" s="1" t="str">
        <f>IF(ISNUMBER(FIND(VLOOKUP(A725,'Source Code Mapping'!$A$2:$B$10003,1),A725)),VLOOKUP(A725,'Source Code Mapping'!$A$2:$B$10003,2),"")</f>
        <v/>
      </c>
    </row>
    <row r="726" spans="1:19">
      <c r="A726" s="5" t="s">
        <v>5365</v>
      </c>
      <c r="B726" s="5" t="s">
        <v>29</v>
      </c>
      <c r="C726" s="5" t="s">
        <v>35</v>
      </c>
      <c r="D726" s="5" t="s">
        <v>5366</v>
      </c>
      <c r="E726" s="5" t="s">
        <v>5367</v>
      </c>
      <c r="F726" s="5"/>
      <c r="G726" s="5">
        <v>-1</v>
      </c>
      <c r="H726" s="5" t="s">
        <v>27</v>
      </c>
      <c r="I726" s="5"/>
      <c r="J726" s="5"/>
      <c r="K726" s="5">
        <v>1</v>
      </c>
      <c r="L726" s="4" t="str">
        <f>VLOOKUP(IF(ISBLANK(J726),C726,LEFT(J726,IFERROR(FIND("_",LEFT(J726,4)),1)-1)),{"","fact";"c","reset";"tc","reset";"ec","reset";"tec","fact";"c32","rate";"c64","rate";"cmpd","";"ec32","diff";"ec64","diff";"f","fact";"family","";"n","raw";"s",""},2,FALSE)</f>
        <v>rate</v>
      </c>
      <c r="M726" s="4" t="str">
        <f t="shared" si="44"/>
        <v/>
      </c>
      <c r="N726" s="5" t="str">
        <f t="shared" si="45"/>
        <v/>
      </c>
      <c r="O726" s="5" t="str">
        <f t="shared" si="46"/>
        <v/>
      </c>
      <c r="P726" s="5" t="str">
        <f t="shared" si="47"/>
        <v/>
      </c>
      <c r="Q726" s="20" t="str">
        <f>IF(ISNUMBER(FIND(VLOOKUP(A726,'CA Mapping'!$A$3:$C$10000,1),A726)),VLOOKUP(A726,'CA Mapping'!$A$3:$C$10000,2),"")</f>
        <v>File Foundation</v>
      </c>
      <c r="R726" s="20" t="str">
        <f>IF(ISNUMBER(FIND(VLOOKUP(A726,'CA Mapping'!$A$3:$C$10000,1),A726)),VLOOKUP(A726,'CA Mapping'!$A$3:$C$10000,3),"")</f>
        <v>Bill Davenport</v>
      </c>
      <c r="S726" s="1" t="str">
        <f>IF(ISNUMBER(FIND(VLOOKUP(A726,'Source Code Mapping'!$A$2:$B$10003,1),A726)),VLOOKUP(A726,'Source Code Mapping'!$A$2:$B$10003,2),"")</f>
        <v/>
      </c>
    </row>
    <row r="727" spans="1:19">
      <c r="A727" s="5" t="s">
        <v>5368</v>
      </c>
      <c r="B727" s="5" t="s">
        <v>29</v>
      </c>
      <c r="C727" s="5" t="s">
        <v>35</v>
      </c>
      <c r="D727" s="5" t="s">
        <v>5369</v>
      </c>
      <c r="E727" s="5" t="s">
        <v>5370</v>
      </c>
      <c r="F727" s="5"/>
      <c r="G727" s="5">
        <v>-1</v>
      </c>
      <c r="H727" s="5" t="s">
        <v>27</v>
      </c>
      <c r="I727" s="5"/>
      <c r="J727" s="5"/>
      <c r="K727" s="5">
        <v>1</v>
      </c>
      <c r="L727" s="4" t="str">
        <f>VLOOKUP(IF(ISBLANK(J727),C727,LEFT(J727,IFERROR(FIND("_",LEFT(J727,4)),1)-1)),{"","fact";"c","reset";"tc","reset";"ec","reset";"tec","fact";"c32","rate";"c64","rate";"cmpd","";"ec32","diff";"ec64","diff";"f","fact";"family","";"n","raw";"s",""},2,FALSE)</f>
        <v>rate</v>
      </c>
      <c r="M727" s="4" t="str">
        <f t="shared" si="44"/>
        <v/>
      </c>
      <c r="N727" s="5" t="str">
        <f t="shared" si="45"/>
        <v/>
      </c>
      <c r="O727" s="5" t="str">
        <f t="shared" si="46"/>
        <v/>
      </c>
      <c r="P727" s="5" t="str">
        <f t="shared" si="47"/>
        <v/>
      </c>
      <c r="Q727" s="20" t="str">
        <f>IF(ISNUMBER(FIND(VLOOKUP(A727,'CA Mapping'!$A$3:$C$10000,1),A727)),VLOOKUP(A727,'CA Mapping'!$A$3:$C$10000,2),"")</f>
        <v>File Foundation</v>
      </c>
      <c r="R727" s="20" t="str">
        <f>IF(ISNUMBER(FIND(VLOOKUP(A727,'CA Mapping'!$A$3:$C$10000,1),A727)),VLOOKUP(A727,'CA Mapping'!$A$3:$C$10000,3),"")</f>
        <v>Bill Davenport</v>
      </c>
      <c r="S727" s="1" t="str">
        <f>IF(ISNUMBER(FIND(VLOOKUP(A727,'Source Code Mapping'!$A$2:$B$10003,1),A727)),VLOOKUP(A727,'Source Code Mapping'!$A$2:$B$10003,2),"")</f>
        <v/>
      </c>
    </row>
    <row r="728" spans="1:19">
      <c r="A728" s="5" t="s">
        <v>5371</v>
      </c>
      <c r="B728" s="5" t="s">
        <v>29</v>
      </c>
      <c r="C728" s="5" t="s">
        <v>35</v>
      </c>
      <c r="D728" s="5" t="s">
        <v>5372</v>
      </c>
      <c r="E728" s="5" t="s">
        <v>5373</v>
      </c>
      <c r="F728" s="5"/>
      <c r="G728" s="5">
        <v>-1</v>
      </c>
      <c r="H728" s="5" t="s">
        <v>27</v>
      </c>
      <c r="I728" s="5"/>
      <c r="J728" s="5"/>
      <c r="K728" s="5">
        <v>1</v>
      </c>
      <c r="L728" s="4" t="str">
        <f>VLOOKUP(IF(ISBLANK(J728),C728,LEFT(J728,IFERROR(FIND("_",LEFT(J728,4)),1)-1)),{"","fact";"c","reset";"tc","reset";"ec","reset";"tec","fact";"c32","rate";"c64","rate";"cmpd","";"ec32","diff";"ec64","diff";"f","fact";"family","";"n","raw";"s",""},2,FALSE)</f>
        <v>rate</v>
      </c>
      <c r="M728" s="4" t="str">
        <f t="shared" si="44"/>
        <v/>
      </c>
      <c r="N728" s="5" t="str">
        <f t="shared" si="45"/>
        <v/>
      </c>
      <c r="O728" s="5" t="str">
        <f t="shared" si="46"/>
        <v/>
      </c>
      <c r="P728" s="5" t="str">
        <f t="shared" si="47"/>
        <v/>
      </c>
      <c r="Q728" s="20" t="str">
        <f>IF(ISNUMBER(FIND(VLOOKUP(A728,'CA Mapping'!$A$3:$C$10000,1),A728)),VLOOKUP(A728,'CA Mapping'!$A$3:$C$10000,2),"")</f>
        <v>File Foundation</v>
      </c>
      <c r="R728" s="20" t="str">
        <f>IF(ISNUMBER(FIND(VLOOKUP(A728,'CA Mapping'!$A$3:$C$10000,1),A728)),VLOOKUP(A728,'CA Mapping'!$A$3:$C$10000,3),"")</f>
        <v>Bill Davenport</v>
      </c>
      <c r="S728" s="1" t="str">
        <f>IF(ISNUMBER(FIND(VLOOKUP(A728,'Source Code Mapping'!$A$2:$B$10003,1),A728)),VLOOKUP(A728,'Source Code Mapping'!$A$2:$B$10003,2),"")</f>
        <v/>
      </c>
    </row>
    <row r="729" spans="1:19">
      <c r="A729" s="5" t="s">
        <v>1249</v>
      </c>
      <c r="B729" s="5" t="s">
        <v>24</v>
      </c>
      <c r="C729" s="5" t="s">
        <v>25</v>
      </c>
      <c r="D729" s="5"/>
      <c r="E729" s="5" t="s">
        <v>1250</v>
      </c>
      <c r="F729" s="5"/>
      <c r="G729" s="5">
        <v>-1</v>
      </c>
      <c r="H729" s="5" t="s">
        <v>27</v>
      </c>
      <c r="I729" s="5"/>
      <c r="J729" s="5"/>
      <c r="K729" s="5">
        <v>1</v>
      </c>
      <c r="L729" s="4" t="str">
        <f>VLOOKUP(IF(ISBLANK(J729),C729,LEFT(J729,IFERROR(FIND("_",LEFT(J729,4)),1)-1)),{"","fact";"c","reset";"tc","reset";"ec","reset";"tec","fact";"c32","rate";"c64","rate";"cmpd","";"ec32","diff";"ec64","diff";"f","fact";"family","";"n","raw";"s",""},2,FALSE)</f>
        <v/>
      </c>
      <c r="M729" s="4" t="str">
        <f t="shared" si="44"/>
        <v/>
      </c>
      <c r="N729" s="5" t="str">
        <f t="shared" si="45"/>
        <v/>
      </c>
      <c r="O729" s="5" t="str">
        <f t="shared" si="46"/>
        <v/>
      </c>
      <c r="P729" s="5" t="str">
        <f t="shared" si="47"/>
        <v/>
      </c>
      <c r="Q729" s="20" t="str">
        <f>IF(ISNUMBER(FIND(VLOOKUP(A729,'CA Mapping'!$A$3:$C$10000,1),A729)),VLOOKUP(A729,'CA Mapping'!$A$3:$C$10000,2),"")</f>
        <v>File Foundation</v>
      </c>
      <c r="R729" s="20" t="str">
        <f>IF(ISNUMBER(FIND(VLOOKUP(A729,'CA Mapping'!$A$3:$C$10000,1),A729)),VLOOKUP(A729,'CA Mapping'!$A$3:$C$10000,3),"")</f>
        <v>Bill Davenport</v>
      </c>
      <c r="S729" s="1" t="str">
        <f>IF(ISNUMBER(FIND(VLOOKUP(A729,'Source Code Mapping'!$A$2:$B$10003,1),A729)),VLOOKUP(A729,'Source Code Mapping'!$A$2:$B$10003,2),"")</f>
        <v>sade/src/dart/Dart/server/src/cfs/dnlc.cxx</v>
      </c>
    </row>
    <row r="730" spans="1:19">
      <c r="A730" s="5" t="s">
        <v>1251</v>
      </c>
      <c r="B730" s="5" t="s">
        <v>29</v>
      </c>
      <c r="C730" s="5" t="s">
        <v>35</v>
      </c>
      <c r="D730" s="5" t="s">
        <v>1252</v>
      </c>
      <c r="E730" s="5" t="s">
        <v>1253</v>
      </c>
      <c r="F730" s="5" t="s">
        <v>1254</v>
      </c>
      <c r="G730" s="5">
        <v>-1</v>
      </c>
      <c r="H730" s="5" t="s">
        <v>27</v>
      </c>
      <c r="I730" s="5"/>
      <c r="J730" s="5"/>
      <c r="K730" s="5">
        <v>1</v>
      </c>
      <c r="L730" s="4" t="str">
        <f>VLOOKUP(IF(ISBLANK(J730),C730,LEFT(J730,IFERROR(FIND("_",LEFT(J730,4)),1)-1)),{"","fact";"c","reset";"tc","reset";"ec","reset";"tec","fact";"c32","rate";"c64","rate";"cmpd","";"ec32","diff";"ec64","diff";"f","fact";"family","";"n","raw";"s",""},2,FALSE)</f>
        <v>rate</v>
      </c>
      <c r="M730" s="4" t="str">
        <f t="shared" si="44"/>
        <v/>
      </c>
      <c r="N730" s="5" t="str">
        <f t="shared" si="45"/>
        <v/>
      </c>
      <c r="O730" s="5" t="str">
        <f t="shared" si="46"/>
        <v/>
      </c>
      <c r="P730" s="5" t="str">
        <f t="shared" si="47"/>
        <v/>
      </c>
      <c r="Q730" s="20" t="str">
        <f>IF(ISNUMBER(FIND(VLOOKUP(A730,'CA Mapping'!$A$3:$C$10000,1),A730)),VLOOKUP(A730,'CA Mapping'!$A$3:$C$10000,2),"")</f>
        <v>File Foundation</v>
      </c>
      <c r="R730" s="20" t="str">
        <f>IF(ISNUMBER(FIND(VLOOKUP(A730,'CA Mapping'!$A$3:$C$10000,1),A730)),VLOOKUP(A730,'CA Mapping'!$A$3:$C$10000,3),"")</f>
        <v>Bill Davenport</v>
      </c>
      <c r="S730" s="1" t="str">
        <f>IF(ISNUMBER(FIND(VLOOKUP(A730,'Source Code Mapping'!$A$2:$B$10003,1),A730)),VLOOKUP(A730,'Source Code Mapping'!$A$2:$B$10003,2),"")</f>
        <v>sade/src/dart/Dart/server/src/cfs/dnlc.cxx</v>
      </c>
    </row>
    <row r="731" spans="1:19">
      <c r="A731" s="5" t="s">
        <v>1255</v>
      </c>
      <c r="B731" s="5" t="s">
        <v>24</v>
      </c>
      <c r="C731" s="5" t="s">
        <v>35</v>
      </c>
      <c r="D731" s="5" t="s">
        <v>1256</v>
      </c>
      <c r="E731" s="5" t="s">
        <v>1257</v>
      </c>
      <c r="F731" s="5" t="s">
        <v>125</v>
      </c>
      <c r="G731" s="5">
        <v>-1</v>
      </c>
      <c r="H731" s="5" t="s">
        <v>27</v>
      </c>
      <c r="I731" s="5"/>
      <c r="J731" s="5"/>
      <c r="K731" s="5">
        <v>1</v>
      </c>
      <c r="L731" s="4" t="str">
        <f>VLOOKUP(IF(ISBLANK(J731),C731,LEFT(J731,IFERROR(FIND("_",LEFT(J731,4)),1)-1)),{"","fact";"c","reset";"tc","reset";"ec","reset";"tec","fact";"c32","rate";"c64","rate";"cmpd","";"ec32","diff";"ec64","diff";"f","fact";"family","";"n","raw";"s",""},2,FALSE)</f>
        <v>rate</v>
      </c>
      <c r="M731" s="4" t="str">
        <f t="shared" si="44"/>
        <v/>
      </c>
      <c r="N731" s="5" t="str">
        <f t="shared" si="45"/>
        <v/>
      </c>
      <c r="O731" s="5" t="str">
        <f t="shared" si="46"/>
        <v/>
      </c>
      <c r="P731" s="5" t="str">
        <f t="shared" si="47"/>
        <v/>
      </c>
      <c r="Q731" s="20" t="str">
        <f>IF(ISNUMBER(FIND(VLOOKUP(A731,'CA Mapping'!$A$3:$C$10000,1),A731)),VLOOKUP(A731,'CA Mapping'!$A$3:$C$10000,2),"")</f>
        <v>File Foundation</v>
      </c>
      <c r="R731" s="20" t="str">
        <f>IF(ISNUMBER(FIND(VLOOKUP(A731,'CA Mapping'!$A$3:$C$10000,1),A731)),VLOOKUP(A731,'CA Mapping'!$A$3:$C$10000,3),"")</f>
        <v>Bill Davenport</v>
      </c>
      <c r="S731" s="1" t="str">
        <f>IF(ISNUMBER(FIND(VLOOKUP(A731,'Source Code Mapping'!$A$2:$B$10003,1),A731)),VLOOKUP(A731,'Source Code Mapping'!$A$2:$B$10003,2),"")</f>
        <v>sade/src/dart/Dart/server/src/cfs/dnlc.cxx</v>
      </c>
    </row>
    <row r="732" spans="1:19" ht="30">
      <c r="A732" s="5" t="s">
        <v>1258</v>
      </c>
      <c r="B732" s="5" t="s">
        <v>24</v>
      </c>
      <c r="C732" s="5" t="s">
        <v>455</v>
      </c>
      <c r="D732" s="5" t="s">
        <v>1259</v>
      </c>
      <c r="E732" s="5" t="s">
        <v>1260</v>
      </c>
      <c r="F732" s="5" t="s">
        <v>524</v>
      </c>
      <c r="G732" s="5">
        <v>-1</v>
      </c>
      <c r="H732" s="5" t="s">
        <v>27</v>
      </c>
      <c r="I732" s="5"/>
      <c r="J732" s="5" t="s">
        <v>1261</v>
      </c>
      <c r="K732" s="5">
        <v>1</v>
      </c>
      <c r="L732" s="4" t="str">
        <f>VLOOKUP(IF(ISBLANK(J732),C732,LEFT(J732,IFERROR(FIND("_",LEFT(J732,4)),1)-1)),{"","fact";"c","reset";"tc","reset";"ec","reset";"tec","fact";"c32","rate";"c64","rate";"cmpd","";"ec32","diff";"ec64","diff";"f","fact";"family","";"n","raw";"s",""},2,FALSE)</f>
        <v>fact</v>
      </c>
      <c r="M732" s="4" t="str">
        <f t="shared" si="44"/>
        <v>100 * fs.dnlc.hits / fs.dnlc.findRequests</v>
      </c>
      <c r="N732" s="5" t="str">
        <f t="shared" si="45"/>
        <v>pct</v>
      </c>
      <c r="O732" s="5" t="str">
        <f t="shared" si="46"/>
        <v>fs.dnlc.hits</v>
      </c>
      <c r="P732" s="5" t="str">
        <f t="shared" si="47"/>
        <v>fs.dnlc.findRequests</v>
      </c>
      <c r="Q732" s="20" t="str">
        <f>IF(ISNUMBER(FIND(VLOOKUP(A732,'CA Mapping'!$A$3:$C$10000,1),A732)),VLOOKUP(A732,'CA Mapping'!$A$3:$C$10000,2),"")</f>
        <v>File Foundation</v>
      </c>
      <c r="R732" s="20" t="str">
        <f>IF(ISNUMBER(FIND(VLOOKUP(A732,'CA Mapping'!$A$3:$C$10000,1),A732)),VLOOKUP(A732,'CA Mapping'!$A$3:$C$10000,3),"")</f>
        <v>Bill Davenport</v>
      </c>
      <c r="S732" s="1" t="str">
        <f>IF(ISNUMBER(FIND(VLOOKUP(A732,'Source Code Mapping'!$A$2:$B$10003,1),A732)),VLOOKUP(A732,'Source Code Mapping'!$A$2:$B$10003,2),"")</f>
        <v>sade/src/dart/Dart/server/src/cfs/dnlc.cxx</v>
      </c>
    </row>
    <row r="733" spans="1:19">
      <c r="A733" s="5" t="s">
        <v>1262</v>
      </c>
      <c r="B733" s="5" t="s">
        <v>24</v>
      </c>
      <c r="C733" s="5" t="s">
        <v>35</v>
      </c>
      <c r="D733" s="5" t="s">
        <v>1263</v>
      </c>
      <c r="E733" s="5" t="s">
        <v>1264</v>
      </c>
      <c r="F733" s="5"/>
      <c r="G733" s="5">
        <v>-1</v>
      </c>
      <c r="H733" s="5" t="s">
        <v>27</v>
      </c>
      <c r="I733" s="5"/>
      <c r="J733" s="5"/>
      <c r="K733" s="5">
        <v>1</v>
      </c>
      <c r="L733" s="4" t="str">
        <f>VLOOKUP(IF(ISBLANK(J733),C733,LEFT(J733,IFERROR(FIND("_",LEFT(J733,4)),1)-1)),{"","fact";"c","reset";"tc","reset";"ec","reset";"tec","fact";"c32","rate";"c64","rate";"cmpd","";"ec32","diff";"ec64","diff";"f","fact";"family","";"n","raw";"s",""},2,FALSE)</f>
        <v>rate</v>
      </c>
      <c r="M733" s="4" t="str">
        <f t="shared" si="44"/>
        <v/>
      </c>
      <c r="N733" s="5" t="str">
        <f t="shared" si="45"/>
        <v/>
      </c>
      <c r="O733" s="5" t="str">
        <f t="shared" si="46"/>
        <v/>
      </c>
      <c r="P733" s="5" t="str">
        <f t="shared" si="47"/>
        <v/>
      </c>
      <c r="Q733" s="20" t="str">
        <f>IF(ISNUMBER(FIND(VLOOKUP(A733,'CA Mapping'!$A$3:$C$10000,1),A733)),VLOOKUP(A733,'CA Mapping'!$A$3:$C$10000,2),"")</f>
        <v>File Foundation</v>
      </c>
      <c r="R733" s="20" t="str">
        <f>IF(ISNUMBER(FIND(VLOOKUP(A733,'CA Mapping'!$A$3:$C$10000,1),A733)),VLOOKUP(A733,'CA Mapping'!$A$3:$C$10000,3),"")</f>
        <v>Bill Davenport</v>
      </c>
      <c r="S733" s="1" t="str">
        <f>IF(ISNUMBER(FIND(VLOOKUP(A733,'Source Code Mapping'!$A$2:$B$10003,1),A733)),VLOOKUP(A733,'Source Code Mapping'!$A$2:$B$10003,2),"")</f>
        <v>sade/src/dart/Dart/server/src/cfs/dnlc.cxx</v>
      </c>
    </row>
    <row r="734" spans="1:19">
      <c r="A734" s="5" t="s">
        <v>1265</v>
      </c>
      <c r="B734" s="5" t="s">
        <v>29</v>
      </c>
      <c r="C734" s="5" t="s">
        <v>35</v>
      </c>
      <c r="D734" s="5" t="s">
        <v>1266</v>
      </c>
      <c r="E734" s="5" t="s">
        <v>1267</v>
      </c>
      <c r="F734" s="5" t="s">
        <v>1254</v>
      </c>
      <c r="G734" s="5">
        <v>-1</v>
      </c>
      <c r="H734" s="5" t="s">
        <v>27</v>
      </c>
      <c r="I734" s="5"/>
      <c r="J734" s="5"/>
      <c r="K734" s="5">
        <v>1</v>
      </c>
      <c r="L734" s="4" t="str">
        <f>VLOOKUP(IF(ISBLANK(J734),C734,LEFT(J734,IFERROR(FIND("_",LEFT(J734,4)),1)-1)),{"","fact";"c","reset";"tc","reset";"ec","reset";"tec","fact";"c32","rate";"c64","rate";"cmpd","";"ec32","diff";"ec64","diff";"f","fact";"family","";"n","raw";"s",""},2,FALSE)</f>
        <v>rate</v>
      </c>
      <c r="M734" s="4" t="str">
        <f t="shared" si="44"/>
        <v/>
      </c>
      <c r="N734" s="5" t="str">
        <f t="shared" si="45"/>
        <v/>
      </c>
      <c r="O734" s="5" t="str">
        <f t="shared" si="46"/>
        <v/>
      </c>
      <c r="P734" s="5" t="str">
        <f t="shared" si="47"/>
        <v/>
      </c>
      <c r="Q734" s="20" t="str">
        <f>IF(ISNUMBER(FIND(VLOOKUP(A734,'CA Mapping'!$A$3:$C$10000,1),A734)),VLOOKUP(A734,'CA Mapping'!$A$3:$C$10000,2),"")</f>
        <v>File Foundation</v>
      </c>
      <c r="R734" s="20" t="str">
        <f>IF(ISNUMBER(FIND(VLOOKUP(A734,'CA Mapping'!$A$3:$C$10000,1),A734)),VLOOKUP(A734,'CA Mapping'!$A$3:$C$10000,3),"")</f>
        <v>Bill Davenport</v>
      </c>
      <c r="S734" s="1" t="str">
        <f>IF(ISNUMBER(FIND(VLOOKUP(A734,'Source Code Mapping'!$A$2:$B$10003,1),A734)),VLOOKUP(A734,'Source Code Mapping'!$A$2:$B$10003,2),"")</f>
        <v>sade/src/dart/Dart/server/src/cfs/dnlc.cxx</v>
      </c>
    </row>
    <row r="735" spans="1:19">
      <c r="A735" s="5" t="s">
        <v>5374</v>
      </c>
      <c r="B735" s="5" t="s">
        <v>29</v>
      </c>
      <c r="C735" s="5" t="s">
        <v>25</v>
      </c>
      <c r="D735" s="5"/>
      <c r="E735" s="5" t="s">
        <v>5375</v>
      </c>
      <c r="F735" s="5"/>
      <c r="G735" s="5">
        <v>-1</v>
      </c>
      <c r="H735" s="5" t="s">
        <v>27</v>
      </c>
      <c r="I735" s="5"/>
      <c r="J735" s="5"/>
      <c r="K735" s="5">
        <v>1</v>
      </c>
      <c r="L735" s="4" t="str">
        <f>VLOOKUP(IF(ISBLANK(J735),C735,LEFT(J735,IFERROR(FIND("_",LEFT(J735,4)),1)-1)),{"","fact";"c","reset";"tc","reset";"ec","reset";"tec","fact";"c32","rate";"c64","rate";"cmpd","";"ec32","diff";"ec64","diff";"f","fact";"family","";"n","raw";"s",""},2,FALSE)</f>
        <v/>
      </c>
      <c r="M735" s="4" t="str">
        <f t="shared" si="44"/>
        <v/>
      </c>
      <c r="N735" s="5" t="str">
        <f t="shared" si="45"/>
        <v/>
      </c>
      <c r="O735" s="5" t="str">
        <f t="shared" si="46"/>
        <v/>
      </c>
      <c r="P735" s="5" t="str">
        <f t="shared" si="47"/>
        <v/>
      </c>
      <c r="Q735" s="20" t="str">
        <f>IF(ISNUMBER(FIND(VLOOKUP(A735,'CA Mapping'!$A$3:$C$10000,1),A735)),VLOOKUP(A735,'CA Mapping'!$A$3:$C$10000,2),"")</f>
        <v>File Foundation</v>
      </c>
      <c r="R735" s="20" t="str">
        <f>IF(ISNUMBER(FIND(VLOOKUP(A735,'CA Mapping'!$A$3:$C$10000,1),A735)),VLOOKUP(A735,'CA Mapping'!$A$3:$C$10000,3),"")</f>
        <v>Bill Davenport</v>
      </c>
      <c r="S735" s="1" t="str">
        <f>IF(ISNUMBER(FIND(VLOOKUP(A735,'Source Code Mapping'!$A$2:$B$10003,1),A735)),VLOOKUP(A735,'Source Code Mapping'!$A$2:$B$10003,2),"")</f>
        <v>sade/src/dart/Dart/server/src/cfs/fileCacheLogicalExtent.cxx</v>
      </c>
    </row>
    <row r="736" spans="1:19">
      <c r="A736" s="5" t="s">
        <v>5376</v>
      </c>
      <c r="B736" s="5" t="s">
        <v>29</v>
      </c>
      <c r="C736" s="5" t="s">
        <v>35</v>
      </c>
      <c r="D736" s="5" t="s">
        <v>5377</v>
      </c>
      <c r="E736" s="5" t="s">
        <v>5378</v>
      </c>
      <c r="F736" s="5"/>
      <c r="G736" s="5">
        <v>-1</v>
      </c>
      <c r="H736" s="5" t="s">
        <v>27</v>
      </c>
      <c r="I736" s="5"/>
      <c r="J736" s="5"/>
      <c r="K736" s="5">
        <v>1</v>
      </c>
      <c r="L736" s="4" t="str">
        <f>VLOOKUP(IF(ISBLANK(J736),C736,LEFT(J736,IFERROR(FIND("_",LEFT(J736,4)),1)-1)),{"","fact";"c","reset";"tc","reset";"ec","reset";"tec","fact";"c32","rate";"c64","rate";"cmpd","";"ec32","diff";"ec64","diff";"f","fact";"family","";"n","raw";"s",""},2,FALSE)</f>
        <v>rate</v>
      </c>
      <c r="M736" s="4" t="str">
        <f t="shared" si="44"/>
        <v/>
      </c>
      <c r="N736" s="5" t="str">
        <f t="shared" si="45"/>
        <v/>
      </c>
      <c r="O736" s="5" t="str">
        <f t="shared" si="46"/>
        <v/>
      </c>
      <c r="P736" s="5" t="str">
        <f t="shared" si="47"/>
        <v/>
      </c>
      <c r="Q736" s="20" t="str">
        <f>IF(ISNUMBER(FIND(VLOOKUP(A736,'CA Mapping'!$A$3:$C$10000,1),A736)),VLOOKUP(A736,'CA Mapping'!$A$3:$C$10000,2),"")</f>
        <v>File Foundation</v>
      </c>
      <c r="R736" s="20" t="str">
        <f>IF(ISNUMBER(FIND(VLOOKUP(A736,'CA Mapping'!$A$3:$C$10000,1),A736)),VLOOKUP(A736,'CA Mapping'!$A$3:$C$10000,3),"")</f>
        <v>Bill Davenport</v>
      </c>
      <c r="S736" s="1" t="str">
        <f>IF(ISNUMBER(FIND(VLOOKUP(A736,'Source Code Mapping'!$A$2:$B$10003,1),A736)),VLOOKUP(A736,'Source Code Mapping'!$A$2:$B$10003,2),"")</f>
        <v>sade/src/dart/Dart/server/src/cfs/fileCacheLogicalExtent.cxx</v>
      </c>
    </row>
    <row r="737" spans="1:19">
      <c r="A737" s="5" t="s">
        <v>5379</v>
      </c>
      <c r="B737" s="5" t="s">
        <v>29</v>
      </c>
      <c r="C737" s="5" t="s">
        <v>35</v>
      </c>
      <c r="D737" s="5" t="s">
        <v>5380</v>
      </c>
      <c r="E737" s="5" t="s">
        <v>5381</v>
      </c>
      <c r="F737" s="5"/>
      <c r="G737" s="5">
        <v>-1</v>
      </c>
      <c r="H737" s="5" t="s">
        <v>27</v>
      </c>
      <c r="I737" s="5"/>
      <c r="J737" s="5"/>
      <c r="K737" s="5">
        <v>1</v>
      </c>
      <c r="L737" s="4" t="str">
        <f>VLOOKUP(IF(ISBLANK(J737),C737,LEFT(J737,IFERROR(FIND("_",LEFT(J737,4)),1)-1)),{"","fact";"c","reset";"tc","reset";"ec","reset";"tec","fact";"c32","rate";"c64","rate";"cmpd","";"ec32","diff";"ec64","diff";"f","fact";"family","";"n","raw";"s",""},2,FALSE)</f>
        <v>rate</v>
      </c>
      <c r="M737" s="4" t="str">
        <f t="shared" si="44"/>
        <v/>
      </c>
      <c r="N737" s="5" t="str">
        <f t="shared" si="45"/>
        <v/>
      </c>
      <c r="O737" s="5" t="str">
        <f t="shared" si="46"/>
        <v/>
      </c>
      <c r="P737" s="5" t="str">
        <f t="shared" si="47"/>
        <v/>
      </c>
      <c r="Q737" s="20" t="str">
        <f>IF(ISNUMBER(FIND(VLOOKUP(A737,'CA Mapping'!$A$3:$C$10000,1),A737)),VLOOKUP(A737,'CA Mapping'!$A$3:$C$10000,2),"")</f>
        <v>File Foundation</v>
      </c>
      <c r="R737" s="20" t="str">
        <f>IF(ISNUMBER(FIND(VLOOKUP(A737,'CA Mapping'!$A$3:$C$10000,1),A737)),VLOOKUP(A737,'CA Mapping'!$A$3:$C$10000,3),"")</f>
        <v>Bill Davenport</v>
      </c>
      <c r="S737" s="1" t="str">
        <f>IF(ISNUMBER(FIND(VLOOKUP(A737,'Source Code Mapping'!$A$2:$B$10003,1),A737)),VLOOKUP(A737,'Source Code Mapping'!$A$2:$B$10003,2),"")</f>
        <v>sade/src/dart/Dart/server/src/cfs/fileCacheLogicalExtent.cxx</v>
      </c>
    </row>
    <row r="738" spans="1:19">
      <c r="A738" s="5" t="s">
        <v>5382</v>
      </c>
      <c r="B738" s="5" t="s">
        <v>29</v>
      </c>
      <c r="C738" s="5" t="s">
        <v>35</v>
      </c>
      <c r="D738" s="5" t="s">
        <v>5383</v>
      </c>
      <c r="E738" s="5" t="s">
        <v>5384</v>
      </c>
      <c r="F738" s="5"/>
      <c r="G738" s="5">
        <v>-1</v>
      </c>
      <c r="H738" s="5" t="s">
        <v>27</v>
      </c>
      <c r="I738" s="5"/>
      <c r="J738" s="5"/>
      <c r="K738" s="5">
        <v>1</v>
      </c>
      <c r="L738" s="4" t="str">
        <f>VLOOKUP(IF(ISBLANK(J738),C738,LEFT(J738,IFERROR(FIND("_",LEFT(J738,4)),1)-1)),{"","fact";"c","reset";"tc","reset";"ec","reset";"tec","fact";"c32","rate";"c64","rate";"cmpd","";"ec32","diff";"ec64","diff";"f","fact";"family","";"n","raw";"s",""},2,FALSE)</f>
        <v>rate</v>
      </c>
      <c r="M738" s="4" t="str">
        <f t="shared" si="44"/>
        <v/>
      </c>
      <c r="N738" s="5" t="str">
        <f t="shared" si="45"/>
        <v/>
      </c>
      <c r="O738" s="5" t="str">
        <f t="shared" si="46"/>
        <v/>
      </c>
      <c r="P738" s="5" t="str">
        <f t="shared" si="47"/>
        <v/>
      </c>
      <c r="Q738" s="20" t="str">
        <f>IF(ISNUMBER(FIND(VLOOKUP(A738,'CA Mapping'!$A$3:$C$10000,1),A738)),VLOOKUP(A738,'CA Mapping'!$A$3:$C$10000,2),"")</f>
        <v>File Foundation</v>
      </c>
      <c r="R738" s="20" t="str">
        <f>IF(ISNUMBER(FIND(VLOOKUP(A738,'CA Mapping'!$A$3:$C$10000,1),A738)),VLOOKUP(A738,'CA Mapping'!$A$3:$C$10000,3),"")</f>
        <v>Bill Davenport</v>
      </c>
      <c r="S738" s="1" t="str">
        <f>IF(ISNUMBER(FIND(VLOOKUP(A738,'Source Code Mapping'!$A$2:$B$10003,1),A738)),VLOOKUP(A738,'Source Code Mapping'!$A$2:$B$10003,2),"")</f>
        <v>sade/src/dart/Dart/server/src/cfs/fileCacheLogicalExtent.cxx</v>
      </c>
    </row>
    <row r="739" spans="1:19">
      <c r="A739" s="5" t="s">
        <v>5385</v>
      </c>
      <c r="B739" s="5" t="s">
        <v>29</v>
      </c>
      <c r="C739" s="5" t="s">
        <v>35</v>
      </c>
      <c r="D739" s="5" t="s">
        <v>5386</v>
      </c>
      <c r="E739" s="5" t="s">
        <v>5387</v>
      </c>
      <c r="F739" s="5"/>
      <c r="G739" s="5">
        <v>-1</v>
      </c>
      <c r="H739" s="5" t="s">
        <v>27</v>
      </c>
      <c r="I739" s="5"/>
      <c r="J739" s="5"/>
      <c r="K739" s="5">
        <v>1</v>
      </c>
      <c r="L739" s="4" t="str">
        <f>VLOOKUP(IF(ISBLANK(J739),C739,LEFT(J739,IFERROR(FIND("_",LEFT(J739,4)),1)-1)),{"","fact";"c","reset";"tc","reset";"ec","reset";"tec","fact";"c32","rate";"c64","rate";"cmpd","";"ec32","diff";"ec64","diff";"f","fact";"family","";"n","raw";"s",""},2,FALSE)</f>
        <v>rate</v>
      </c>
      <c r="M739" s="4" t="str">
        <f t="shared" si="44"/>
        <v/>
      </c>
      <c r="N739" s="5" t="str">
        <f t="shared" si="45"/>
        <v/>
      </c>
      <c r="O739" s="5" t="str">
        <f t="shared" si="46"/>
        <v/>
      </c>
      <c r="P739" s="5" t="str">
        <f t="shared" si="47"/>
        <v/>
      </c>
      <c r="Q739" s="20" t="str">
        <f>IF(ISNUMBER(FIND(VLOOKUP(A739,'CA Mapping'!$A$3:$C$10000,1),A739)),VLOOKUP(A739,'CA Mapping'!$A$3:$C$10000,2),"")</f>
        <v>File Foundation</v>
      </c>
      <c r="R739" s="20" t="str">
        <f>IF(ISNUMBER(FIND(VLOOKUP(A739,'CA Mapping'!$A$3:$C$10000,1),A739)),VLOOKUP(A739,'CA Mapping'!$A$3:$C$10000,3),"")</f>
        <v>Bill Davenport</v>
      </c>
      <c r="S739" s="1" t="str">
        <f>IF(ISNUMBER(FIND(VLOOKUP(A739,'Source Code Mapping'!$A$2:$B$10003,1),A739)),VLOOKUP(A739,'Source Code Mapping'!$A$2:$B$10003,2),"")</f>
        <v>sade/src/dart/Dart/server/src/cfs/fileCacheLogicalExtent.cxx</v>
      </c>
    </row>
    <row r="740" spans="1:19">
      <c r="A740" s="5" t="s">
        <v>5388</v>
      </c>
      <c r="B740" s="5" t="s">
        <v>29</v>
      </c>
      <c r="C740" s="5" t="s">
        <v>35</v>
      </c>
      <c r="D740" s="5" t="s">
        <v>5389</v>
      </c>
      <c r="E740" s="5" t="s">
        <v>5390</v>
      </c>
      <c r="F740" s="5"/>
      <c r="G740" s="5">
        <v>-1</v>
      </c>
      <c r="H740" s="5" t="s">
        <v>27</v>
      </c>
      <c r="I740" s="5"/>
      <c r="J740" s="5"/>
      <c r="K740" s="5">
        <v>1</v>
      </c>
      <c r="L740" s="4" t="str">
        <f>VLOOKUP(IF(ISBLANK(J740),C740,LEFT(J740,IFERROR(FIND("_",LEFT(J740,4)),1)-1)),{"","fact";"c","reset";"tc","reset";"ec","reset";"tec","fact";"c32","rate";"c64","rate";"cmpd","";"ec32","diff";"ec64","diff";"f","fact";"family","";"n","raw";"s",""},2,FALSE)</f>
        <v>rate</v>
      </c>
      <c r="M740" s="4" t="str">
        <f t="shared" si="44"/>
        <v/>
      </c>
      <c r="N740" s="5" t="str">
        <f t="shared" si="45"/>
        <v/>
      </c>
      <c r="O740" s="5" t="str">
        <f t="shared" si="46"/>
        <v/>
      </c>
      <c r="P740" s="5" t="str">
        <f t="shared" si="47"/>
        <v/>
      </c>
      <c r="Q740" s="20" t="str">
        <f>IF(ISNUMBER(FIND(VLOOKUP(A740,'CA Mapping'!$A$3:$C$10000,1),A740)),VLOOKUP(A740,'CA Mapping'!$A$3:$C$10000,2),"")</f>
        <v>File Foundation</v>
      </c>
      <c r="R740" s="20" t="str">
        <f>IF(ISNUMBER(FIND(VLOOKUP(A740,'CA Mapping'!$A$3:$C$10000,1),A740)),VLOOKUP(A740,'CA Mapping'!$A$3:$C$10000,3),"")</f>
        <v>Bill Davenport</v>
      </c>
      <c r="S740" s="1" t="str">
        <f>IF(ISNUMBER(FIND(VLOOKUP(A740,'Source Code Mapping'!$A$2:$B$10003,1),A740)),VLOOKUP(A740,'Source Code Mapping'!$A$2:$B$10003,2),"")</f>
        <v>sade/src/dart/Dart/server/src/cfs/fileCacheLogicalExtent.cxx</v>
      </c>
    </row>
    <row r="741" spans="1:19">
      <c r="A741" s="5" t="s">
        <v>5391</v>
      </c>
      <c r="B741" s="5" t="s">
        <v>29</v>
      </c>
      <c r="C741" s="5" t="s">
        <v>35</v>
      </c>
      <c r="D741" s="5" t="s">
        <v>5392</v>
      </c>
      <c r="E741" s="5" t="s">
        <v>5393</v>
      </c>
      <c r="F741" s="5"/>
      <c r="G741" s="5">
        <v>-1</v>
      </c>
      <c r="H741" s="5" t="s">
        <v>27</v>
      </c>
      <c r="I741" s="5"/>
      <c r="J741" s="5"/>
      <c r="K741" s="5">
        <v>1</v>
      </c>
      <c r="L741" s="4" t="str">
        <f>VLOOKUP(IF(ISBLANK(J741),C741,LEFT(J741,IFERROR(FIND("_",LEFT(J741,4)),1)-1)),{"","fact";"c","reset";"tc","reset";"ec","reset";"tec","fact";"c32","rate";"c64","rate";"cmpd","";"ec32","diff";"ec64","diff";"f","fact";"family","";"n","raw";"s",""},2,FALSE)</f>
        <v>rate</v>
      </c>
      <c r="M741" s="4" t="str">
        <f t="shared" si="44"/>
        <v/>
      </c>
      <c r="N741" s="5" t="str">
        <f t="shared" si="45"/>
        <v/>
      </c>
      <c r="O741" s="5" t="str">
        <f t="shared" si="46"/>
        <v/>
      </c>
      <c r="P741" s="5" t="str">
        <f t="shared" si="47"/>
        <v/>
      </c>
      <c r="Q741" s="20" t="str">
        <f>IF(ISNUMBER(FIND(VLOOKUP(A741,'CA Mapping'!$A$3:$C$10000,1),A741)),VLOOKUP(A741,'CA Mapping'!$A$3:$C$10000,2),"")</f>
        <v>File Foundation</v>
      </c>
      <c r="R741" s="20" t="str">
        <f>IF(ISNUMBER(FIND(VLOOKUP(A741,'CA Mapping'!$A$3:$C$10000,1),A741)),VLOOKUP(A741,'CA Mapping'!$A$3:$C$10000,3),"")</f>
        <v>Bill Davenport</v>
      </c>
      <c r="S741" s="1" t="str">
        <f>IF(ISNUMBER(FIND(VLOOKUP(A741,'Source Code Mapping'!$A$2:$B$10003,1),A741)),VLOOKUP(A741,'Source Code Mapping'!$A$2:$B$10003,2),"")</f>
        <v>sade/src/dart/Dart/server/src/cfs/fileCacheLogicalExtent.cxx</v>
      </c>
    </row>
    <row r="742" spans="1:19">
      <c r="A742" s="5" t="s">
        <v>5394</v>
      </c>
      <c r="B742" s="5" t="s">
        <v>29</v>
      </c>
      <c r="C742" s="5" t="s">
        <v>35</v>
      </c>
      <c r="D742" s="5" t="s">
        <v>5395</v>
      </c>
      <c r="E742" s="5" t="s">
        <v>5396</v>
      </c>
      <c r="F742" s="5"/>
      <c r="G742" s="5">
        <v>-1</v>
      </c>
      <c r="H742" s="5" t="s">
        <v>27</v>
      </c>
      <c r="I742" s="5"/>
      <c r="J742" s="5"/>
      <c r="K742" s="5">
        <v>1</v>
      </c>
      <c r="L742" s="4" t="str">
        <f>VLOOKUP(IF(ISBLANK(J742),C742,LEFT(J742,IFERROR(FIND("_",LEFT(J742,4)),1)-1)),{"","fact";"c","reset";"tc","reset";"ec","reset";"tec","fact";"c32","rate";"c64","rate";"cmpd","";"ec32","diff";"ec64","diff";"f","fact";"family","";"n","raw";"s",""},2,FALSE)</f>
        <v>rate</v>
      </c>
      <c r="M742" s="4" t="str">
        <f t="shared" si="44"/>
        <v/>
      </c>
      <c r="N742" s="5" t="str">
        <f t="shared" si="45"/>
        <v/>
      </c>
      <c r="O742" s="5" t="str">
        <f t="shared" si="46"/>
        <v/>
      </c>
      <c r="P742" s="5" t="str">
        <f t="shared" si="47"/>
        <v/>
      </c>
      <c r="Q742" s="20" t="str">
        <f>IF(ISNUMBER(FIND(VLOOKUP(A742,'CA Mapping'!$A$3:$C$10000,1),A742)),VLOOKUP(A742,'CA Mapping'!$A$3:$C$10000,2),"")</f>
        <v>File Foundation</v>
      </c>
      <c r="R742" s="20" t="str">
        <f>IF(ISNUMBER(FIND(VLOOKUP(A742,'CA Mapping'!$A$3:$C$10000,1),A742)),VLOOKUP(A742,'CA Mapping'!$A$3:$C$10000,3),"")</f>
        <v>Bill Davenport</v>
      </c>
      <c r="S742" s="1" t="str">
        <f>IF(ISNUMBER(FIND(VLOOKUP(A742,'Source Code Mapping'!$A$2:$B$10003,1),A742)),VLOOKUP(A742,'Source Code Mapping'!$A$2:$B$10003,2),"")</f>
        <v>sade/src/dart/Dart/server/src/cfs/fileCacheLogicalExtent.cxx</v>
      </c>
    </row>
    <row r="743" spans="1:19">
      <c r="A743" s="5" t="s">
        <v>5397</v>
      </c>
      <c r="B743" s="5" t="s">
        <v>29</v>
      </c>
      <c r="C743" s="5" t="s">
        <v>35</v>
      </c>
      <c r="D743" s="5" t="s">
        <v>5398</v>
      </c>
      <c r="E743" s="5" t="s">
        <v>5399</v>
      </c>
      <c r="F743" s="5"/>
      <c r="G743" s="5">
        <v>-1</v>
      </c>
      <c r="H743" s="5" t="s">
        <v>27</v>
      </c>
      <c r="I743" s="5"/>
      <c r="J743" s="5"/>
      <c r="K743" s="5">
        <v>1</v>
      </c>
      <c r="L743" s="4" t="str">
        <f>VLOOKUP(IF(ISBLANK(J743),C743,LEFT(J743,IFERROR(FIND("_",LEFT(J743,4)),1)-1)),{"","fact";"c","reset";"tc","reset";"ec","reset";"tec","fact";"c32","rate";"c64","rate";"cmpd","";"ec32","diff";"ec64","diff";"f","fact";"family","";"n","raw";"s",""},2,FALSE)</f>
        <v>rate</v>
      </c>
      <c r="M743" s="4" t="str">
        <f t="shared" si="44"/>
        <v/>
      </c>
      <c r="N743" s="5" t="str">
        <f t="shared" si="45"/>
        <v/>
      </c>
      <c r="O743" s="5" t="str">
        <f t="shared" si="46"/>
        <v/>
      </c>
      <c r="P743" s="5" t="str">
        <f t="shared" si="47"/>
        <v/>
      </c>
      <c r="Q743" s="20" t="str">
        <f>IF(ISNUMBER(FIND(VLOOKUP(A743,'CA Mapping'!$A$3:$C$10000,1),A743)),VLOOKUP(A743,'CA Mapping'!$A$3:$C$10000,2),"")</f>
        <v>File Foundation</v>
      </c>
      <c r="R743" s="20" t="str">
        <f>IF(ISNUMBER(FIND(VLOOKUP(A743,'CA Mapping'!$A$3:$C$10000,1),A743)),VLOOKUP(A743,'CA Mapping'!$A$3:$C$10000,3),"")</f>
        <v>Bill Davenport</v>
      </c>
      <c r="S743" s="1" t="str">
        <f>IF(ISNUMBER(FIND(VLOOKUP(A743,'Source Code Mapping'!$A$2:$B$10003,1),A743)),VLOOKUP(A743,'Source Code Mapping'!$A$2:$B$10003,2),"")</f>
        <v>sade/src/dart/Dart/server/src/cfs/fileCacheLogicalExtent.cxx</v>
      </c>
    </row>
    <row r="744" spans="1:19">
      <c r="A744" s="5" t="s">
        <v>5400</v>
      </c>
      <c r="B744" s="5" t="s">
        <v>29</v>
      </c>
      <c r="C744" s="5" t="s">
        <v>35</v>
      </c>
      <c r="D744" s="5" t="s">
        <v>5401</v>
      </c>
      <c r="E744" s="5" t="s">
        <v>5402</v>
      </c>
      <c r="F744" s="5"/>
      <c r="G744" s="5">
        <v>-1</v>
      </c>
      <c r="H744" s="5" t="s">
        <v>27</v>
      </c>
      <c r="I744" s="5"/>
      <c r="J744" s="5"/>
      <c r="K744" s="5">
        <v>1</v>
      </c>
      <c r="L744" s="4" t="str">
        <f>VLOOKUP(IF(ISBLANK(J744),C744,LEFT(J744,IFERROR(FIND("_",LEFT(J744,4)),1)-1)),{"","fact";"c","reset";"tc","reset";"ec","reset";"tec","fact";"c32","rate";"c64","rate";"cmpd","";"ec32","diff";"ec64","diff";"f","fact";"family","";"n","raw";"s",""},2,FALSE)</f>
        <v>rate</v>
      </c>
      <c r="M744" s="4" t="str">
        <f t="shared" si="44"/>
        <v/>
      </c>
      <c r="N744" s="5" t="str">
        <f t="shared" si="45"/>
        <v/>
      </c>
      <c r="O744" s="5" t="str">
        <f t="shared" si="46"/>
        <v/>
      </c>
      <c r="P744" s="5" t="str">
        <f t="shared" si="47"/>
        <v/>
      </c>
      <c r="Q744" s="20" t="str">
        <f>IF(ISNUMBER(FIND(VLOOKUP(A744,'CA Mapping'!$A$3:$C$10000,1),A744)),VLOOKUP(A744,'CA Mapping'!$A$3:$C$10000,2),"")</f>
        <v>File Foundation</v>
      </c>
      <c r="R744" s="20" t="str">
        <f>IF(ISNUMBER(FIND(VLOOKUP(A744,'CA Mapping'!$A$3:$C$10000,1),A744)),VLOOKUP(A744,'CA Mapping'!$A$3:$C$10000,3),"")</f>
        <v>Bill Davenport</v>
      </c>
      <c r="S744" s="1" t="str">
        <f>IF(ISNUMBER(FIND(VLOOKUP(A744,'Source Code Mapping'!$A$2:$B$10003,1),A744)),VLOOKUP(A744,'Source Code Mapping'!$A$2:$B$10003,2),"")</f>
        <v>sade/src/dart/Dart/server/src/cfs/fileCacheLogicalExtent.cxx</v>
      </c>
    </row>
    <row r="745" spans="1:19">
      <c r="A745" s="5" t="s">
        <v>5403</v>
      </c>
      <c r="B745" s="5" t="s">
        <v>29</v>
      </c>
      <c r="C745" s="5" t="s">
        <v>35</v>
      </c>
      <c r="D745" s="5" t="s">
        <v>5404</v>
      </c>
      <c r="E745" s="5" t="s">
        <v>5405</v>
      </c>
      <c r="F745" s="5"/>
      <c r="G745" s="5">
        <v>-1</v>
      </c>
      <c r="H745" s="5" t="s">
        <v>27</v>
      </c>
      <c r="I745" s="5"/>
      <c r="J745" s="5"/>
      <c r="K745" s="5">
        <v>1</v>
      </c>
      <c r="L745" s="4" t="str">
        <f>VLOOKUP(IF(ISBLANK(J745),C745,LEFT(J745,IFERROR(FIND("_",LEFT(J745,4)),1)-1)),{"","fact";"c","reset";"tc","reset";"ec","reset";"tec","fact";"c32","rate";"c64","rate";"cmpd","";"ec32","diff";"ec64","diff";"f","fact";"family","";"n","raw";"s",""},2,FALSE)</f>
        <v>rate</v>
      </c>
      <c r="M745" s="4" t="str">
        <f t="shared" si="44"/>
        <v/>
      </c>
      <c r="N745" s="5" t="str">
        <f t="shared" si="45"/>
        <v/>
      </c>
      <c r="O745" s="5" t="str">
        <f t="shared" si="46"/>
        <v/>
      </c>
      <c r="P745" s="5" t="str">
        <f t="shared" si="47"/>
        <v/>
      </c>
      <c r="Q745" s="20" t="str">
        <f>IF(ISNUMBER(FIND(VLOOKUP(A745,'CA Mapping'!$A$3:$C$10000,1),A745)),VLOOKUP(A745,'CA Mapping'!$A$3:$C$10000,2),"")</f>
        <v>File Foundation</v>
      </c>
      <c r="R745" s="20" t="str">
        <f>IF(ISNUMBER(FIND(VLOOKUP(A745,'CA Mapping'!$A$3:$C$10000,1),A745)),VLOOKUP(A745,'CA Mapping'!$A$3:$C$10000,3),"")</f>
        <v>Bill Davenport</v>
      </c>
      <c r="S745" s="1" t="str">
        <f>IF(ISNUMBER(FIND(VLOOKUP(A745,'Source Code Mapping'!$A$2:$B$10003,1),A745)),VLOOKUP(A745,'Source Code Mapping'!$A$2:$B$10003,2),"")</f>
        <v>sade/src/dart/Dart/server/src/cfs/fileCacheLogicalExtent.cxx</v>
      </c>
    </row>
    <row r="746" spans="1:19">
      <c r="A746" s="5" t="s">
        <v>5406</v>
      </c>
      <c r="B746" s="5" t="s">
        <v>29</v>
      </c>
      <c r="C746" s="5" t="s">
        <v>35</v>
      </c>
      <c r="D746" s="5" t="s">
        <v>5407</v>
      </c>
      <c r="E746" s="5" t="s">
        <v>5408</v>
      </c>
      <c r="F746" s="5"/>
      <c r="G746" s="5">
        <v>-1</v>
      </c>
      <c r="H746" s="5" t="s">
        <v>27</v>
      </c>
      <c r="I746" s="5"/>
      <c r="J746" s="5"/>
      <c r="K746" s="5">
        <v>1</v>
      </c>
      <c r="L746" s="4" t="str">
        <f>VLOOKUP(IF(ISBLANK(J746),C746,LEFT(J746,IFERROR(FIND("_",LEFT(J746,4)),1)-1)),{"","fact";"c","reset";"tc","reset";"ec","reset";"tec","fact";"c32","rate";"c64","rate";"cmpd","";"ec32","diff";"ec64","diff";"f","fact";"family","";"n","raw";"s",""},2,FALSE)</f>
        <v>rate</v>
      </c>
      <c r="M746" s="4" t="str">
        <f t="shared" si="44"/>
        <v/>
      </c>
      <c r="N746" s="5" t="str">
        <f t="shared" si="45"/>
        <v/>
      </c>
      <c r="O746" s="5" t="str">
        <f t="shared" si="46"/>
        <v/>
      </c>
      <c r="P746" s="5" t="str">
        <f t="shared" si="47"/>
        <v/>
      </c>
      <c r="Q746" s="20" t="str">
        <f>IF(ISNUMBER(FIND(VLOOKUP(A746,'CA Mapping'!$A$3:$C$10000,1),A746)),VLOOKUP(A746,'CA Mapping'!$A$3:$C$10000,2),"")</f>
        <v>File Foundation</v>
      </c>
      <c r="R746" s="20" t="str">
        <f>IF(ISNUMBER(FIND(VLOOKUP(A746,'CA Mapping'!$A$3:$C$10000,1),A746)),VLOOKUP(A746,'CA Mapping'!$A$3:$C$10000,3),"")</f>
        <v>Bill Davenport</v>
      </c>
      <c r="S746" s="1" t="str">
        <f>IF(ISNUMBER(FIND(VLOOKUP(A746,'Source Code Mapping'!$A$2:$B$10003,1),A746)),VLOOKUP(A746,'Source Code Mapping'!$A$2:$B$10003,2),"")</f>
        <v>sade/src/dart/Dart/server/src/cfs/fileCacheLogicalExtent.cxx</v>
      </c>
    </row>
    <row r="747" spans="1:19">
      <c r="A747" s="5" t="s">
        <v>5409</v>
      </c>
      <c r="B747" s="5" t="s">
        <v>30</v>
      </c>
      <c r="C747" s="5" t="s">
        <v>25</v>
      </c>
      <c r="D747" s="5"/>
      <c r="E747" s="5" t="s">
        <v>1608</v>
      </c>
      <c r="F747" s="5"/>
      <c r="G747" s="5">
        <v>-1</v>
      </c>
      <c r="H747" s="5" t="s">
        <v>27</v>
      </c>
      <c r="I747" s="5"/>
      <c r="J747" s="5"/>
      <c r="K747" s="5">
        <v>1</v>
      </c>
      <c r="L747" s="4" t="str">
        <f>VLOOKUP(IF(ISBLANK(J747),C747,LEFT(J747,IFERROR(FIND("_",LEFT(J747,4)),1)-1)),{"","fact";"c","reset";"tc","reset";"ec","reset";"tec","fact";"c32","rate";"c64","rate";"cmpd","";"ec32","diff";"ec64","diff";"f","fact";"family","";"n","raw";"s",""},2,FALSE)</f>
        <v/>
      </c>
      <c r="M747" s="4" t="str">
        <f t="shared" si="44"/>
        <v/>
      </c>
      <c r="N747" s="5" t="str">
        <f t="shared" si="45"/>
        <v/>
      </c>
      <c r="O747" s="5" t="str">
        <f t="shared" si="46"/>
        <v/>
      </c>
      <c r="P747" s="5" t="str">
        <f t="shared" si="47"/>
        <v/>
      </c>
      <c r="Q747" s="20" t="str">
        <f>IF(ISNUMBER(FIND(VLOOKUP(A747,'CA Mapping'!$A$3:$C$10000,1),A747)),VLOOKUP(A747,'CA Mapping'!$A$3:$C$10000,2),"")</f>
        <v>File Foundation</v>
      </c>
      <c r="R747" s="20" t="str">
        <f>IF(ISNUMBER(FIND(VLOOKUP(A747,'CA Mapping'!$A$3:$C$10000,1),A747)),VLOOKUP(A747,'CA Mapping'!$A$3:$C$10000,3),"")</f>
        <v>Bill Davenport</v>
      </c>
      <c r="S747" s="1" t="str">
        <f>IF(ISNUMBER(FIND(VLOOKUP(A747,'Source Code Mapping'!$A$2:$B$10003,1),A747)),VLOOKUP(A747,'Source Code Mapping'!$A$2:$B$10003,2),"")</f>
        <v/>
      </c>
    </row>
    <row r="748" spans="1:19">
      <c r="A748" s="5" t="s">
        <v>5410</v>
      </c>
      <c r="B748" s="5" t="s">
        <v>30</v>
      </c>
      <c r="C748" s="5" t="s">
        <v>25</v>
      </c>
      <c r="D748" s="5"/>
      <c r="E748" s="5" t="s">
        <v>306</v>
      </c>
      <c r="F748" s="5"/>
      <c r="G748" s="5">
        <v>-1</v>
      </c>
      <c r="H748" s="5" t="s">
        <v>27</v>
      </c>
      <c r="I748" s="5"/>
      <c r="J748" s="5"/>
      <c r="K748" s="5">
        <v>1</v>
      </c>
      <c r="L748" s="4" t="str">
        <f>VLOOKUP(IF(ISBLANK(J748),C748,LEFT(J748,IFERROR(FIND("_",LEFT(J748,4)),1)-1)),{"","fact";"c","reset";"tc","reset";"ec","reset";"tec","fact";"c32","rate";"c64","rate";"cmpd","";"ec32","diff";"ec64","diff";"f","fact";"family","";"n","raw";"s",""},2,FALSE)</f>
        <v/>
      </c>
      <c r="M748" s="4" t="str">
        <f t="shared" si="44"/>
        <v/>
      </c>
      <c r="N748" s="5" t="str">
        <f t="shared" si="45"/>
        <v/>
      </c>
      <c r="O748" s="5" t="str">
        <f t="shared" si="46"/>
        <v/>
      </c>
      <c r="P748" s="5" t="str">
        <f t="shared" si="47"/>
        <v/>
      </c>
      <c r="Q748" s="20" t="str">
        <f>IF(ISNUMBER(FIND(VLOOKUP(A748,'CA Mapping'!$A$3:$C$10000,1),A748)),VLOOKUP(A748,'CA Mapping'!$A$3:$C$10000,2),"")</f>
        <v>File Foundation</v>
      </c>
      <c r="R748" s="20" t="str">
        <f>IF(ISNUMBER(FIND(VLOOKUP(A748,'CA Mapping'!$A$3:$C$10000,1),A748)),VLOOKUP(A748,'CA Mapping'!$A$3:$C$10000,3),"")</f>
        <v>Bill Davenport</v>
      </c>
      <c r="S748" s="1" t="str">
        <f>IF(ISNUMBER(FIND(VLOOKUP(A748,'Source Code Mapping'!$A$2:$B$10003,1),A748)),VLOOKUP(A748,'Source Code Mapping'!$A$2:$B$10003,2),"")</f>
        <v/>
      </c>
    </row>
    <row r="749" spans="1:19">
      <c r="A749" s="5" t="s">
        <v>5411</v>
      </c>
      <c r="B749" s="5" t="s">
        <v>30</v>
      </c>
      <c r="C749" s="5" t="s">
        <v>25</v>
      </c>
      <c r="D749" s="5"/>
      <c r="E749" s="5" t="s">
        <v>1360</v>
      </c>
      <c r="F749" s="5"/>
      <c r="G749" s="5">
        <v>-1</v>
      </c>
      <c r="H749" s="5" t="s">
        <v>27</v>
      </c>
      <c r="I749" s="5"/>
      <c r="J749" s="5"/>
      <c r="K749" s="5">
        <v>1</v>
      </c>
      <c r="L749" s="4" t="str">
        <f>VLOOKUP(IF(ISBLANK(J749),C749,LEFT(J749,IFERROR(FIND("_",LEFT(J749,4)),1)-1)),{"","fact";"c","reset";"tc","reset";"ec","reset";"tec","fact";"c32","rate";"c64","rate";"cmpd","";"ec32","diff";"ec64","diff";"f","fact";"family","";"n","raw";"s",""},2,FALSE)</f>
        <v/>
      </c>
      <c r="M749" s="4" t="str">
        <f t="shared" si="44"/>
        <v/>
      </c>
      <c r="N749" s="5" t="str">
        <f t="shared" si="45"/>
        <v/>
      </c>
      <c r="O749" s="5" t="str">
        <f t="shared" si="46"/>
        <v/>
      </c>
      <c r="P749" s="5" t="str">
        <f t="shared" si="47"/>
        <v/>
      </c>
      <c r="Q749" s="20" t="str">
        <f>IF(ISNUMBER(FIND(VLOOKUP(A749,'CA Mapping'!$A$3:$C$10000,1),A749)),VLOOKUP(A749,'CA Mapping'!$A$3:$C$10000,2),"")</f>
        <v>File Foundation</v>
      </c>
      <c r="R749" s="20" t="str">
        <f>IF(ISNUMBER(FIND(VLOOKUP(A749,'CA Mapping'!$A$3:$C$10000,1),A749)),VLOOKUP(A749,'CA Mapping'!$A$3:$C$10000,3),"")</f>
        <v>Bill Davenport</v>
      </c>
      <c r="S749" s="1" t="str">
        <f>IF(ISNUMBER(FIND(VLOOKUP(A749,'Source Code Mapping'!$A$2:$B$10003,1),A749)),VLOOKUP(A749,'Source Code Mapping'!$A$2:$B$10003,2),"")</f>
        <v/>
      </c>
    </row>
    <row r="750" spans="1:19">
      <c r="A750" s="5" t="s">
        <v>5412</v>
      </c>
      <c r="B750" s="5" t="s">
        <v>29</v>
      </c>
      <c r="C750" s="5" t="s">
        <v>25</v>
      </c>
      <c r="D750" s="5"/>
      <c r="E750" s="5" t="s">
        <v>1362</v>
      </c>
      <c r="F750" s="5"/>
      <c r="G750" s="5">
        <v>-1</v>
      </c>
      <c r="H750" s="5" t="s">
        <v>27</v>
      </c>
      <c r="I750" s="5"/>
      <c r="J750" s="5"/>
      <c r="K750" s="5">
        <v>1</v>
      </c>
      <c r="L750" s="4" t="str">
        <f>VLOOKUP(IF(ISBLANK(J750),C750,LEFT(J750,IFERROR(FIND("_",LEFT(J750,4)),1)-1)),{"","fact";"c","reset";"tc","reset";"ec","reset";"tec","fact";"c32","rate";"c64","rate";"cmpd","";"ec32","diff";"ec64","diff";"f","fact";"family","";"n","raw";"s",""},2,FALSE)</f>
        <v/>
      </c>
      <c r="M750" s="4" t="str">
        <f t="shared" si="44"/>
        <v/>
      </c>
      <c r="N750" s="5" t="str">
        <f t="shared" si="45"/>
        <v/>
      </c>
      <c r="O750" s="5" t="str">
        <f t="shared" si="46"/>
        <v/>
      </c>
      <c r="P750" s="5" t="str">
        <f t="shared" si="47"/>
        <v/>
      </c>
      <c r="Q750" s="20" t="str">
        <f>IF(ISNUMBER(FIND(VLOOKUP(A750,'CA Mapping'!$A$3:$C$10000,1),A750)),VLOOKUP(A750,'CA Mapping'!$A$3:$C$10000,2),"")</f>
        <v>File Foundation</v>
      </c>
      <c r="R750" s="20" t="str">
        <f>IF(ISNUMBER(FIND(VLOOKUP(A750,'CA Mapping'!$A$3:$C$10000,1),A750)),VLOOKUP(A750,'CA Mapping'!$A$3:$C$10000,3),"")</f>
        <v>Bill Davenport</v>
      </c>
      <c r="S750" s="1" t="str">
        <f>IF(ISNUMBER(FIND(VLOOKUP(A750,'Source Code Mapping'!$A$2:$B$10003,1),A750)),VLOOKUP(A750,'Source Code Mapping'!$A$2:$B$10003,2),"")</f>
        <v/>
      </c>
    </row>
    <row r="751" spans="1:19">
      <c r="A751" s="5" t="s">
        <v>5413</v>
      </c>
      <c r="B751" s="5" t="s">
        <v>29</v>
      </c>
      <c r="C751" s="5" t="s">
        <v>35</v>
      </c>
      <c r="D751" s="5" t="s">
        <v>1364</v>
      </c>
      <c r="E751" s="5" t="s">
        <v>1365</v>
      </c>
      <c r="F751" s="5"/>
      <c r="G751" s="5">
        <v>-1</v>
      </c>
      <c r="H751" s="5" t="s">
        <v>27</v>
      </c>
      <c r="I751" s="5"/>
      <c r="J751" s="5"/>
      <c r="K751" s="5">
        <v>1</v>
      </c>
      <c r="L751" s="4" t="str">
        <f>VLOOKUP(IF(ISBLANK(J751),C751,LEFT(J751,IFERROR(FIND("_",LEFT(J751,4)),1)-1)),{"","fact";"c","reset";"tc","reset";"ec","reset";"tec","fact";"c32","rate";"c64","rate";"cmpd","";"ec32","diff";"ec64","diff";"f","fact";"family","";"n","raw";"s",""},2,FALSE)</f>
        <v>rate</v>
      </c>
      <c r="M751" s="4" t="str">
        <f t="shared" si="44"/>
        <v/>
      </c>
      <c r="N751" s="5" t="str">
        <f t="shared" si="45"/>
        <v/>
      </c>
      <c r="O751" s="5" t="str">
        <f t="shared" si="46"/>
        <v/>
      </c>
      <c r="P751" s="5" t="str">
        <f t="shared" si="47"/>
        <v/>
      </c>
      <c r="Q751" s="20" t="str">
        <f>IF(ISNUMBER(FIND(VLOOKUP(A751,'CA Mapping'!$A$3:$C$10000,1),A751)),VLOOKUP(A751,'CA Mapping'!$A$3:$C$10000,2),"")</f>
        <v>File Foundation</v>
      </c>
      <c r="R751" s="20" t="str">
        <f>IF(ISNUMBER(FIND(VLOOKUP(A751,'CA Mapping'!$A$3:$C$10000,1),A751)),VLOOKUP(A751,'CA Mapping'!$A$3:$C$10000,3),"")</f>
        <v>Bill Davenport</v>
      </c>
      <c r="S751" s="1" t="str">
        <f>IF(ISNUMBER(FIND(VLOOKUP(A751,'Source Code Mapping'!$A$2:$B$10003,1),A751)),VLOOKUP(A751,'Source Code Mapping'!$A$2:$B$10003,2),"")</f>
        <v/>
      </c>
    </row>
    <row r="752" spans="1:19">
      <c r="A752" s="5" t="s">
        <v>5414</v>
      </c>
      <c r="B752" s="5" t="s">
        <v>29</v>
      </c>
      <c r="C752" s="5" t="s">
        <v>35</v>
      </c>
      <c r="D752" s="5" t="s">
        <v>1367</v>
      </c>
      <c r="E752" s="5" t="s">
        <v>1368</v>
      </c>
      <c r="F752" s="5"/>
      <c r="G752" s="5">
        <v>-1</v>
      </c>
      <c r="H752" s="5" t="s">
        <v>27</v>
      </c>
      <c r="I752" s="5"/>
      <c r="J752" s="5"/>
      <c r="K752" s="5">
        <v>1</v>
      </c>
      <c r="L752" s="4" t="str">
        <f>VLOOKUP(IF(ISBLANK(J752),C752,LEFT(J752,IFERROR(FIND("_",LEFT(J752,4)),1)-1)),{"","fact";"c","reset";"tc","reset";"ec","reset";"tec","fact";"c32","rate";"c64","rate";"cmpd","";"ec32","diff";"ec64","diff";"f","fact";"family","";"n","raw";"s",""},2,FALSE)</f>
        <v>rate</v>
      </c>
      <c r="M752" s="4" t="str">
        <f t="shared" si="44"/>
        <v/>
      </c>
      <c r="N752" s="5" t="str">
        <f t="shared" si="45"/>
        <v/>
      </c>
      <c r="O752" s="5" t="str">
        <f t="shared" si="46"/>
        <v/>
      </c>
      <c r="P752" s="5" t="str">
        <f t="shared" si="47"/>
        <v/>
      </c>
      <c r="Q752" s="20" t="str">
        <f>IF(ISNUMBER(FIND(VLOOKUP(A752,'CA Mapping'!$A$3:$C$10000,1),A752)),VLOOKUP(A752,'CA Mapping'!$A$3:$C$10000,2),"")</f>
        <v>File Foundation</v>
      </c>
      <c r="R752" s="20" t="str">
        <f>IF(ISNUMBER(FIND(VLOOKUP(A752,'CA Mapping'!$A$3:$C$10000,1),A752)),VLOOKUP(A752,'CA Mapping'!$A$3:$C$10000,3),"")</f>
        <v>Bill Davenport</v>
      </c>
      <c r="S752" s="1" t="str">
        <f>IF(ISNUMBER(FIND(VLOOKUP(A752,'Source Code Mapping'!$A$2:$B$10003,1),A752)),VLOOKUP(A752,'Source Code Mapping'!$A$2:$B$10003,2),"")</f>
        <v/>
      </c>
    </row>
    <row r="753" spans="1:19">
      <c r="A753" s="5" t="s">
        <v>5415</v>
      </c>
      <c r="B753" s="5" t="s">
        <v>29</v>
      </c>
      <c r="C753" s="5" t="s">
        <v>35</v>
      </c>
      <c r="D753" s="5" t="s">
        <v>1370</v>
      </c>
      <c r="E753" s="5" t="s">
        <v>1339</v>
      </c>
      <c r="F753" s="5" t="s">
        <v>1254</v>
      </c>
      <c r="G753" s="5">
        <v>-1</v>
      </c>
      <c r="H753" s="5" t="s">
        <v>27</v>
      </c>
      <c r="I753" s="5"/>
      <c r="J753" s="5"/>
      <c r="K753" s="5">
        <v>1</v>
      </c>
      <c r="L753" s="4" t="str">
        <f>VLOOKUP(IF(ISBLANK(J753),C753,LEFT(J753,IFERROR(FIND("_",LEFT(J753,4)),1)-1)),{"","fact";"c","reset";"tc","reset";"ec","reset";"tec","fact";"c32","rate";"c64","rate";"cmpd","";"ec32","diff";"ec64","diff";"f","fact";"family","";"n","raw";"s",""},2,FALSE)</f>
        <v>rate</v>
      </c>
      <c r="M753" s="4" t="str">
        <f t="shared" si="44"/>
        <v/>
      </c>
      <c r="N753" s="5" t="str">
        <f t="shared" si="45"/>
        <v/>
      </c>
      <c r="O753" s="5" t="str">
        <f t="shared" si="46"/>
        <v/>
      </c>
      <c r="P753" s="5" t="str">
        <f t="shared" si="47"/>
        <v/>
      </c>
      <c r="Q753" s="20" t="str">
        <f>IF(ISNUMBER(FIND(VLOOKUP(A753,'CA Mapping'!$A$3:$C$10000,1),A753)),VLOOKUP(A753,'CA Mapping'!$A$3:$C$10000,2),"")</f>
        <v>File Foundation</v>
      </c>
      <c r="R753" s="20" t="str">
        <f>IF(ISNUMBER(FIND(VLOOKUP(A753,'CA Mapping'!$A$3:$C$10000,1),A753)),VLOOKUP(A753,'CA Mapping'!$A$3:$C$10000,3),"")</f>
        <v>Bill Davenport</v>
      </c>
      <c r="S753" s="1" t="str">
        <f>IF(ISNUMBER(FIND(VLOOKUP(A753,'Source Code Mapping'!$A$2:$B$10003,1),A753)),VLOOKUP(A753,'Source Code Mapping'!$A$2:$B$10003,2),"")</f>
        <v/>
      </c>
    </row>
    <row r="754" spans="1:19">
      <c r="A754" s="5" t="s">
        <v>5416</v>
      </c>
      <c r="B754" s="5" t="s">
        <v>29</v>
      </c>
      <c r="C754" s="5" t="s">
        <v>35</v>
      </c>
      <c r="D754" s="5" t="s">
        <v>1372</v>
      </c>
      <c r="E754" s="5" t="s">
        <v>1373</v>
      </c>
      <c r="F754" s="5" t="s">
        <v>1254</v>
      </c>
      <c r="G754" s="5">
        <v>-1</v>
      </c>
      <c r="H754" s="5" t="s">
        <v>27</v>
      </c>
      <c r="I754" s="5"/>
      <c r="J754" s="5"/>
      <c r="K754" s="5">
        <v>1</v>
      </c>
      <c r="L754" s="4" t="str">
        <f>VLOOKUP(IF(ISBLANK(J754),C754,LEFT(J754,IFERROR(FIND("_",LEFT(J754,4)),1)-1)),{"","fact";"c","reset";"tc","reset";"ec","reset";"tec","fact";"c32","rate";"c64","rate";"cmpd","";"ec32","diff";"ec64","diff";"f","fact";"family","";"n","raw";"s",""},2,FALSE)</f>
        <v>rate</v>
      </c>
      <c r="M754" s="4" t="str">
        <f t="shared" si="44"/>
        <v/>
      </c>
      <c r="N754" s="5" t="str">
        <f t="shared" si="45"/>
        <v/>
      </c>
      <c r="O754" s="5" t="str">
        <f t="shared" si="46"/>
        <v/>
      </c>
      <c r="P754" s="5" t="str">
        <f t="shared" si="47"/>
        <v/>
      </c>
      <c r="Q754" s="20" t="str">
        <f>IF(ISNUMBER(FIND(VLOOKUP(A754,'CA Mapping'!$A$3:$C$10000,1),A754)),VLOOKUP(A754,'CA Mapping'!$A$3:$C$10000,2),"")</f>
        <v>File Foundation</v>
      </c>
      <c r="R754" s="20" t="str">
        <f>IF(ISNUMBER(FIND(VLOOKUP(A754,'CA Mapping'!$A$3:$C$10000,1),A754)),VLOOKUP(A754,'CA Mapping'!$A$3:$C$10000,3),"")</f>
        <v>Bill Davenport</v>
      </c>
      <c r="S754" s="1" t="str">
        <f>IF(ISNUMBER(FIND(VLOOKUP(A754,'Source Code Mapping'!$A$2:$B$10003,1),A754)),VLOOKUP(A754,'Source Code Mapping'!$A$2:$B$10003,2),"")</f>
        <v/>
      </c>
    </row>
    <row r="755" spans="1:19">
      <c r="A755" s="5" t="s">
        <v>5417</v>
      </c>
      <c r="B755" s="5" t="s">
        <v>29</v>
      </c>
      <c r="C755" s="5" t="s">
        <v>35</v>
      </c>
      <c r="D755" s="5" t="s">
        <v>1375</v>
      </c>
      <c r="E755" s="5" t="s">
        <v>1376</v>
      </c>
      <c r="F755" s="5" t="s">
        <v>1254</v>
      </c>
      <c r="G755" s="5">
        <v>-1</v>
      </c>
      <c r="H755" s="5" t="s">
        <v>27</v>
      </c>
      <c r="I755" s="5"/>
      <c r="J755" s="5"/>
      <c r="K755" s="5">
        <v>1</v>
      </c>
      <c r="L755" s="4" t="str">
        <f>VLOOKUP(IF(ISBLANK(J755),C755,LEFT(J755,IFERROR(FIND("_",LEFT(J755,4)),1)-1)),{"","fact";"c","reset";"tc","reset";"ec","reset";"tec","fact";"c32","rate";"c64","rate";"cmpd","";"ec32","diff";"ec64","diff";"f","fact";"family","";"n","raw";"s",""},2,FALSE)</f>
        <v>rate</v>
      </c>
      <c r="M755" s="4" t="str">
        <f t="shared" si="44"/>
        <v/>
      </c>
      <c r="N755" s="5" t="str">
        <f t="shared" si="45"/>
        <v/>
      </c>
      <c r="O755" s="5" t="str">
        <f t="shared" si="46"/>
        <v/>
      </c>
      <c r="P755" s="5" t="str">
        <f t="shared" si="47"/>
        <v/>
      </c>
      <c r="Q755" s="20" t="str">
        <f>IF(ISNUMBER(FIND(VLOOKUP(A755,'CA Mapping'!$A$3:$C$10000,1),A755)),VLOOKUP(A755,'CA Mapping'!$A$3:$C$10000,2),"")</f>
        <v>File Foundation</v>
      </c>
      <c r="R755" s="20" t="str">
        <f>IF(ISNUMBER(FIND(VLOOKUP(A755,'CA Mapping'!$A$3:$C$10000,1),A755)),VLOOKUP(A755,'CA Mapping'!$A$3:$C$10000,3),"")</f>
        <v>Bill Davenport</v>
      </c>
      <c r="S755" s="1" t="str">
        <f>IF(ISNUMBER(FIND(VLOOKUP(A755,'Source Code Mapping'!$A$2:$B$10003,1),A755)),VLOOKUP(A755,'Source Code Mapping'!$A$2:$B$10003,2),"")</f>
        <v/>
      </c>
    </row>
    <row r="756" spans="1:19">
      <c r="A756" s="5" t="s">
        <v>5418</v>
      </c>
      <c r="B756" s="5" t="s">
        <v>29</v>
      </c>
      <c r="C756" s="5" t="s">
        <v>35</v>
      </c>
      <c r="D756" s="5" t="s">
        <v>1378</v>
      </c>
      <c r="E756" s="5" t="s">
        <v>1379</v>
      </c>
      <c r="F756" s="5" t="s">
        <v>125</v>
      </c>
      <c r="G756" s="5">
        <v>-1</v>
      </c>
      <c r="H756" s="5" t="s">
        <v>27</v>
      </c>
      <c r="I756" s="5"/>
      <c r="J756" s="5"/>
      <c r="K756" s="5">
        <v>1</v>
      </c>
      <c r="L756" s="4" t="str">
        <f>VLOOKUP(IF(ISBLANK(J756),C756,LEFT(J756,IFERROR(FIND("_",LEFT(J756,4)),1)-1)),{"","fact";"c","reset";"tc","reset";"ec","reset";"tec","fact";"c32","rate";"c64","rate";"cmpd","";"ec32","diff";"ec64","diff";"f","fact";"family","";"n","raw";"s",""},2,FALSE)</f>
        <v>rate</v>
      </c>
      <c r="M756" s="4" t="str">
        <f t="shared" si="44"/>
        <v/>
      </c>
      <c r="N756" s="5" t="str">
        <f t="shared" si="45"/>
        <v/>
      </c>
      <c r="O756" s="5" t="str">
        <f t="shared" si="46"/>
        <v/>
      </c>
      <c r="P756" s="5" t="str">
        <f t="shared" si="47"/>
        <v/>
      </c>
      <c r="Q756" s="20" t="str">
        <f>IF(ISNUMBER(FIND(VLOOKUP(A756,'CA Mapping'!$A$3:$C$10000,1),A756)),VLOOKUP(A756,'CA Mapping'!$A$3:$C$10000,2),"")</f>
        <v>File Foundation</v>
      </c>
      <c r="R756" s="20" t="str">
        <f>IF(ISNUMBER(FIND(VLOOKUP(A756,'CA Mapping'!$A$3:$C$10000,1),A756)),VLOOKUP(A756,'CA Mapping'!$A$3:$C$10000,3),"")</f>
        <v>Bill Davenport</v>
      </c>
      <c r="S756" s="1" t="str">
        <f>IF(ISNUMBER(FIND(VLOOKUP(A756,'Source Code Mapping'!$A$2:$B$10003,1),A756)),VLOOKUP(A756,'Source Code Mapping'!$A$2:$B$10003,2),"")</f>
        <v/>
      </c>
    </row>
    <row r="757" spans="1:19" ht="45">
      <c r="A757" s="5" t="s">
        <v>5419</v>
      </c>
      <c r="B757" s="5" t="s">
        <v>29</v>
      </c>
      <c r="C757" s="5" t="s">
        <v>455</v>
      </c>
      <c r="D757" s="5" t="s">
        <v>1381</v>
      </c>
      <c r="E757" s="5" t="s">
        <v>1382</v>
      </c>
      <c r="F757" s="5" t="s">
        <v>524</v>
      </c>
      <c r="G757" s="5">
        <v>-1</v>
      </c>
      <c r="H757" s="5" t="s">
        <v>27</v>
      </c>
      <c r="I757" s="5"/>
      <c r="J757" s="5" t="s">
        <v>5420</v>
      </c>
      <c r="K757" s="5">
        <v>1</v>
      </c>
      <c r="L757" s="4" t="str">
        <f>VLOOKUP(IF(ISBLANK(J757),C757,LEFT(J757,IFERROR(FIND("_",LEFT(J757,4)),1)-1)),{"","fact";"c","reset";"tc","reset";"ec","reset";"tec","fact";"c32","rate";"c64","rate";"cmpd","";"ec32","diff";"ec64","diff";"f","fact";"family","";"n","raw";"s",""},2,FALSE)</f>
        <v>fact</v>
      </c>
      <c r="M757" s="4" t="str">
        <f t="shared" si="44"/>
        <v>100 * fs.file.ufs.cgcache.hits / fs.file.ufs.cgcache.findRequests</v>
      </c>
      <c r="N757" s="5" t="str">
        <f t="shared" si="45"/>
        <v>pct</v>
      </c>
      <c r="O757" s="5" t="str">
        <f t="shared" si="46"/>
        <v>fs.file.ufs.cgcache.hits</v>
      </c>
      <c r="P757" s="5" t="str">
        <f t="shared" si="47"/>
        <v>fs.file.ufs.cgcache.findRequests</v>
      </c>
      <c r="Q757" s="20" t="str">
        <f>IF(ISNUMBER(FIND(VLOOKUP(A757,'CA Mapping'!$A$3:$C$10000,1),A757)),VLOOKUP(A757,'CA Mapping'!$A$3:$C$10000,2),"")</f>
        <v>File Foundation</v>
      </c>
      <c r="R757" s="20" t="str">
        <f>IF(ISNUMBER(FIND(VLOOKUP(A757,'CA Mapping'!$A$3:$C$10000,1),A757)),VLOOKUP(A757,'CA Mapping'!$A$3:$C$10000,3),"")</f>
        <v>Bill Davenport</v>
      </c>
      <c r="S757" s="1" t="str">
        <f>IF(ISNUMBER(FIND(VLOOKUP(A757,'Source Code Mapping'!$A$2:$B$10003,1),A757)),VLOOKUP(A757,'Source Code Mapping'!$A$2:$B$10003,2),"")</f>
        <v/>
      </c>
    </row>
    <row r="758" spans="1:19">
      <c r="A758" s="5" t="s">
        <v>5421</v>
      </c>
      <c r="B758" s="5" t="s">
        <v>29</v>
      </c>
      <c r="C758" s="5" t="s">
        <v>35</v>
      </c>
      <c r="D758" s="5" t="s">
        <v>1385</v>
      </c>
      <c r="E758" s="5" t="s">
        <v>1349</v>
      </c>
      <c r="F758" s="5"/>
      <c r="G758" s="5">
        <v>-1</v>
      </c>
      <c r="H758" s="5" t="s">
        <v>27</v>
      </c>
      <c r="I758" s="5"/>
      <c r="J758" s="5"/>
      <c r="K758" s="5">
        <v>1</v>
      </c>
      <c r="L758" s="4" t="str">
        <f>VLOOKUP(IF(ISBLANK(J758),C758,LEFT(J758,IFERROR(FIND("_",LEFT(J758,4)),1)-1)),{"","fact";"c","reset";"tc","reset";"ec","reset";"tec","fact";"c32","rate";"c64","rate";"cmpd","";"ec32","diff";"ec64","diff";"f","fact";"family","";"n","raw";"s",""},2,FALSE)</f>
        <v>rate</v>
      </c>
      <c r="M758" s="4" t="str">
        <f t="shared" si="44"/>
        <v/>
      </c>
      <c r="N758" s="5" t="str">
        <f t="shared" si="45"/>
        <v/>
      </c>
      <c r="O758" s="5" t="str">
        <f t="shared" si="46"/>
        <v/>
      </c>
      <c r="P758" s="5" t="str">
        <f t="shared" si="47"/>
        <v/>
      </c>
      <c r="Q758" s="20" t="str">
        <f>IF(ISNUMBER(FIND(VLOOKUP(A758,'CA Mapping'!$A$3:$C$10000,1),A758)),VLOOKUP(A758,'CA Mapping'!$A$3:$C$10000,2),"")</f>
        <v>File Foundation</v>
      </c>
      <c r="R758" s="20" t="str">
        <f>IF(ISNUMBER(FIND(VLOOKUP(A758,'CA Mapping'!$A$3:$C$10000,1),A758)),VLOOKUP(A758,'CA Mapping'!$A$3:$C$10000,3),"")</f>
        <v>Bill Davenport</v>
      </c>
      <c r="S758" s="1" t="str">
        <f>IF(ISNUMBER(FIND(VLOOKUP(A758,'Source Code Mapping'!$A$2:$B$10003,1),A758)),VLOOKUP(A758,'Source Code Mapping'!$A$2:$B$10003,2),"")</f>
        <v/>
      </c>
    </row>
    <row r="759" spans="1:19">
      <c r="A759" s="5" t="s">
        <v>5422</v>
      </c>
      <c r="B759" s="5" t="s">
        <v>29</v>
      </c>
      <c r="C759" s="5" t="s">
        <v>35</v>
      </c>
      <c r="D759" s="5" t="s">
        <v>1387</v>
      </c>
      <c r="E759" s="5" t="s">
        <v>1352</v>
      </c>
      <c r="F759" s="5"/>
      <c r="G759" s="5">
        <v>-1</v>
      </c>
      <c r="H759" s="5" t="s">
        <v>27</v>
      </c>
      <c r="I759" s="5"/>
      <c r="J759" s="5"/>
      <c r="K759" s="5">
        <v>1</v>
      </c>
      <c r="L759" s="4" t="str">
        <f>VLOOKUP(IF(ISBLANK(J759),C759,LEFT(J759,IFERROR(FIND("_",LEFT(J759,4)),1)-1)),{"","fact";"c","reset";"tc","reset";"ec","reset";"tec","fact";"c32","rate";"c64","rate";"cmpd","";"ec32","diff";"ec64","diff";"f","fact";"family","";"n","raw";"s",""},2,FALSE)</f>
        <v>rate</v>
      </c>
      <c r="M759" s="4" t="str">
        <f t="shared" si="44"/>
        <v/>
      </c>
      <c r="N759" s="5" t="str">
        <f t="shared" si="45"/>
        <v/>
      </c>
      <c r="O759" s="5" t="str">
        <f t="shared" si="46"/>
        <v/>
      </c>
      <c r="P759" s="5" t="str">
        <f t="shared" si="47"/>
        <v/>
      </c>
      <c r="Q759" s="20" t="str">
        <f>IF(ISNUMBER(FIND(VLOOKUP(A759,'CA Mapping'!$A$3:$C$10000,1),A759)),VLOOKUP(A759,'CA Mapping'!$A$3:$C$10000,2),"")</f>
        <v>File Foundation</v>
      </c>
      <c r="R759" s="20" t="str">
        <f>IF(ISNUMBER(FIND(VLOOKUP(A759,'CA Mapping'!$A$3:$C$10000,1),A759)),VLOOKUP(A759,'CA Mapping'!$A$3:$C$10000,3),"")</f>
        <v>Bill Davenport</v>
      </c>
      <c r="S759" s="1" t="str">
        <f>IF(ISNUMBER(FIND(VLOOKUP(A759,'Source Code Mapping'!$A$2:$B$10003,1),A759)),VLOOKUP(A759,'Source Code Mapping'!$A$2:$B$10003,2),"")</f>
        <v/>
      </c>
    </row>
    <row r="760" spans="1:19">
      <c r="A760" s="5" t="s">
        <v>5423</v>
      </c>
      <c r="B760" s="5" t="s">
        <v>29</v>
      </c>
      <c r="C760" s="5" t="s">
        <v>35</v>
      </c>
      <c r="D760" s="5" t="s">
        <v>1389</v>
      </c>
      <c r="E760" s="5" t="s">
        <v>1390</v>
      </c>
      <c r="F760" s="5"/>
      <c r="G760" s="5">
        <v>-1</v>
      </c>
      <c r="H760" s="5" t="s">
        <v>27</v>
      </c>
      <c r="I760" s="5"/>
      <c r="J760" s="5"/>
      <c r="K760" s="5">
        <v>1</v>
      </c>
      <c r="L760" s="4" t="str">
        <f>VLOOKUP(IF(ISBLANK(J760),C760,LEFT(J760,IFERROR(FIND("_",LEFT(J760,4)),1)-1)),{"","fact";"c","reset";"tc","reset";"ec","reset";"tec","fact";"c32","rate";"c64","rate";"cmpd","";"ec32","diff";"ec64","diff";"f","fact";"family","";"n","raw";"s",""},2,FALSE)</f>
        <v>rate</v>
      </c>
      <c r="M760" s="4" t="str">
        <f t="shared" si="44"/>
        <v/>
      </c>
      <c r="N760" s="5" t="str">
        <f t="shared" si="45"/>
        <v/>
      </c>
      <c r="O760" s="5" t="str">
        <f t="shared" si="46"/>
        <v/>
      </c>
      <c r="P760" s="5" t="str">
        <f t="shared" si="47"/>
        <v/>
      </c>
      <c r="Q760" s="20" t="str">
        <f>IF(ISNUMBER(FIND(VLOOKUP(A760,'CA Mapping'!$A$3:$C$10000,1),A760)),VLOOKUP(A760,'CA Mapping'!$A$3:$C$10000,2),"")</f>
        <v>File Foundation</v>
      </c>
      <c r="R760" s="20" t="str">
        <f>IF(ISNUMBER(FIND(VLOOKUP(A760,'CA Mapping'!$A$3:$C$10000,1),A760)),VLOOKUP(A760,'CA Mapping'!$A$3:$C$10000,3),"")</f>
        <v>Bill Davenport</v>
      </c>
      <c r="S760" s="1" t="str">
        <f>IF(ISNUMBER(FIND(VLOOKUP(A760,'Source Code Mapping'!$A$2:$B$10003,1),A760)),VLOOKUP(A760,'Source Code Mapping'!$A$2:$B$10003,2),"")</f>
        <v/>
      </c>
    </row>
    <row r="761" spans="1:19">
      <c r="A761" s="5" t="s">
        <v>5424</v>
      </c>
      <c r="B761" s="5" t="s">
        <v>29</v>
      </c>
      <c r="C761" s="5" t="s">
        <v>35</v>
      </c>
      <c r="D761" s="5" t="s">
        <v>1392</v>
      </c>
      <c r="E761" s="5" t="s">
        <v>1393</v>
      </c>
      <c r="F761" s="5"/>
      <c r="G761" s="5">
        <v>-1</v>
      </c>
      <c r="H761" s="5" t="s">
        <v>27</v>
      </c>
      <c r="I761" s="5"/>
      <c r="J761" s="5"/>
      <c r="K761" s="5">
        <v>1</v>
      </c>
      <c r="L761" s="4" t="str">
        <f>VLOOKUP(IF(ISBLANK(J761),C761,LEFT(J761,IFERROR(FIND("_",LEFT(J761,4)),1)-1)),{"","fact";"c","reset";"tc","reset";"ec","reset";"tec","fact";"c32","rate";"c64","rate";"cmpd","";"ec32","diff";"ec64","diff";"f","fact";"family","";"n","raw";"s",""},2,FALSE)</f>
        <v>rate</v>
      </c>
      <c r="M761" s="4" t="str">
        <f t="shared" si="44"/>
        <v/>
      </c>
      <c r="N761" s="5" t="str">
        <f t="shared" si="45"/>
        <v/>
      </c>
      <c r="O761" s="5" t="str">
        <f t="shared" si="46"/>
        <v/>
      </c>
      <c r="P761" s="5" t="str">
        <f t="shared" si="47"/>
        <v/>
      </c>
      <c r="Q761" s="20" t="str">
        <f>IF(ISNUMBER(FIND(VLOOKUP(A761,'CA Mapping'!$A$3:$C$10000,1),A761)),VLOOKUP(A761,'CA Mapping'!$A$3:$C$10000,2),"")</f>
        <v>File Foundation</v>
      </c>
      <c r="R761" s="20" t="str">
        <f>IF(ISNUMBER(FIND(VLOOKUP(A761,'CA Mapping'!$A$3:$C$10000,1),A761)),VLOOKUP(A761,'CA Mapping'!$A$3:$C$10000,3),"")</f>
        <v>Bill Davenport</v>
      </c>
      <c r="S761" s="1" t="str">
        <f>IF(ISNUMBER(FIND(VLOOKUP(A761,'Source Code Mapping'!$A$2:$B$10003,1),A761)),VLOOKUP(A761,'Source Code Mapping'!$A$2:$B$10003,2),"")</f>
        <v/>
      </c>
    </row>
    <row r="762" spans="1:19">
      <c r="A762" s="5" t="s">
        <v>5425</v>
      </c>
      <c r="B762" s="5" t="s">
        <v>29</v>
      </c>
      <c r="C762" s="5" t="s">
        <v>25</v>
      </c>
      <c r="D762" s="5"/>
      <c r="E762" s="5" t="s">
        <v>1395</v>
      </c>
      <c r="F762" s="5"/>
      <c r="G762" s="5">
        <v>-1</v>
      </c>
      <c r="H762" s="5" t="s">
        <v>27</v>
      </c>
      <c r="I762" s="5"/>
      <c r="J762" s="5"/>
      <c r="K762" s="5">
        <v>1</v>
      </c>
      <c r="L762" s="4" t="str">
        <f>VLOOKUP(IF(ISBLANK(J762),C762,LEFT(J762,IFERROR(FIND("_",LEFT(J762,4)),1)-1)),{"","fact";"c","reset";"tc","reset";"ec","reset";"tec","fact";"c32","rate";"c64","rate";"cmpd","";"ec32","diff";"ec64","diff";"f","fact";"family","";"n","raw";"s",""},2,FALSE)</f>
        <v/>
      </c>
      <c r="M762" s="4" t="str">
        <f t="shared" si="44"/>
        <v/>
      </c>
      <c r="N762" s="5" t="str">
        <f t="shared" si="45"/>
        <v/>
      </c>
      <c r="O762" s="5" t="str">
        <f t="shared" si="46"/>
        <v/>
      </c>
      <c r="P762" s="5" t="str">
        <f t="shared" si="47"/>
        <v/>
      </c>
      <c r="Q762" s="20" t="str">
        <f>IF(ISNUMBER(FIND(VLOOKUP(A762,'CA Mapping'!$A$3:$C$10000,1),A762)),VLOOKUP(A762,'CA Mapping'!$A$3:$C$10000,2),"")</f>
        <v>File Foundation</v>
      </c>
      <c r="R762" s="20" t="str">
        <f>IF(ISNUMBER(FIND(VLOOKUP(A762,'CA Mapping'!$A$3:$C$10000,1),A762)),VLOOKUP(A762,'CA Mapping'!$A$3:$C$10000,3),"")</f>
        <v>Bill Davenport</v>
      </c>
      <c r="S762" s="1" t="str">
        <f>IF(ISNUMBER(FIND(VLOOKUP(A762,'Source Code Mapping'!$A$2:$B$10003,1),A762)),VLOOKUP(A762,'Source Code Mapping'!$A$2:$B$10003,2),"")</f>
        <v/>
      </c>
    </row>
    <row r="763" spans="1:19">
      <c r="A763" s="5" t="s">
        <v>5426</v>
      </c>
      <c r="B763" s="5" t="s">
        <v>29</v>
      </c>
      <c r="C763" s="5" t="s">
        <v>35</v>
      </c>
      <c r="D763" s="5" t="s">
        <v>1397</v>
      </c>
      <c r="E763" s="5" t="s">
        <v>1398</v>
      </c>
      <c r="F763" s="5"/>
      <c r="G763" s="5">
        <v>-1</v>
      </c>
      <c r="H763" s="5" t="s">
        <v>27</v>
      </c>
      <c r="I763" s="5"/>
      <c r="J763" s="5"/>
      <c r="K763" s="5">
        <v>1</v>
      </c>
      <c r="L763" s="4" t="str">
        <f>VLOOKUP(IF(ISBLANK(J763),C763,LEFT(J763,IFERROR(FIND("_",LEFT(J763,4)),1)-1)),{"","fact";"c","reset";"tc","reset";"ec","reset";"tec","fact";"c32","rate";"c64","rate";"cmpd","";"ec32","diff";"ec64","diff";"f","fact";"family","";"n","raw";"s",""},2,FALSE)</f>
        <v>rate</v>
      </c>
      <c r="M763" s="4" t="str">
        <f t="shared" si="44"/>
        <v/>
      </c>
      <c r="N763" s="5" t="str">
        <f t="shared" si="45"/>
        <v/>
      </c>
      <c r="O763" s="5" t="str">
        <f t="shared" si="46"/>
        <v/>
      </c>
      <c r="P763" s="5" t="str">
        <f t="shared" si="47"/>
        <v/>
      </c>
      <c r="Q763" s="20" t="str">
        <f>IF(ISNUMBER(FIND(VLOOKUP(A763,'CA Mapping'!$A$3:$C$10000,1),A763)),VLOOKUP(A763,'CA Mapping'!$A$3:$C$10000,2),"")</f>
        <v>File Foundation</v>
      </c>
      <c r="R763" s="20" t="str">
        <f>IF(ISNUMBER(FIND(VLOOKUP(A763,'CA Mapping'!$A$3:$C$10000,1),A763)),VLOOKUP(A763,'CA Mapping'!$A$3:$C$10000,3),"")</f>
        <v>Bill Davenport</v>
      </c>
      <c r="S763" s="1" t="str">
        <f>IF(ISNUMBER(FIND(VLOOKUP(A763,'Source Code Mapping'!$A$2:$B$10003,1),A763)),VLOOKUP(A763,'Source Code Mapping'!$A$2:$B$10003,2),"")</f>
        <v/>
      </c>
    </row>
    <row r="764" spans="1:19" ht="30">
      <c r="A764" s="5" t="s">
        <v>5427</v>
      </c>
      <c r="B764" s="5" t="s">
        <v>29</v>
      </c>
      <c r="C764" s="5" t="s">
        <v>455</v>
      </c>
      <c r="D764" s="5" t="s">
        <v>1400</v>
      </c>
      <c r="E764" s="5" t="s">
        <v>1401</v>
      </c>
      <c r="F764" s="5"/>
      <c r="G764" s="5">
        <v>-1</v>
      </c>
      <c r="H764" s="5" t="s">
        <v>27</v>
      </c>
      <c r="I764" s="5"/>
      <c r="J764" s="5" t="s">
        <v>5428</v>
      </c>
      <c r="K764" s="5">
        <v>1</v>
      </c>
      <c r="L764" s="4" t="str">
        <f>VLOOKUP(IF(ISBLANK(J764),C764,LEFT(J764,IFERROR(FIND("_",LEFT(J764,4)),1)-1)),{"","fact";"c","reset";"tc","reset";"ec","reset";"tec","fact";"c32","rate";"c64","rate";"cmpd","";"ec32","diff";"ec64","diff";"f","fact";"family","";"n","raw";"s",""},2,FALSE)</f>
        <v>fact</v>
      </c>
      <c r="M764" s="4" t="str">
        <f t="shared" si="44"/>
        <v>fs.file.ufs.dirBlkCache.scans / fs.file.ufs.dirBlkCache.accesses</v>
      </c>
      <c r="N764" s="5" t="str">
        <f t="shared" si="45"/>
        <v>div</v>
      </c>
      <c r="O764" s="5" t="str">
        <f t="shared" si="46"/>
        <v>fs.file.ufs.dirBlkCache.scans</v>
      </c>
      <c r="P764" s="5" t="str">
        <f t="shared" si="47"/>
        <v>fs.file.ufs.dirBlkCache.accesses</v>
      </c>
      <c r="Q764" s="20" t="str">
        <f>IF(ISNUMBER(FIND(VLOOKUP(A764,'CA Mapping'!$A$3:$C$10000,1),A764)),VLOOKUP(A764,'CA Mapping'!$A$3:$C$10000,2),"")</f>
        <v>File Foundation</v>
      </c>
      <c r="R764" s="20" t="str">
        <f>IF(ISNUMBER(FIND(VLOOKUP(A764,'CA Mapping'!$A$3:$C$10000,1),A764)),VLOOKUP(A764,'CA Mapping'!$A$3:$C$10000,3),"")</f>
        <v>Bill Davenport</v>
      </c>
      <c r="S764" s="1" t="str">
        <f>IF(ISNUMBER(FIND(VLOOKUP(A764,'Source Code Mapping'!$A$2:$B$10003,1),A764)),VLOOKUP(A764,'Source Code Mapping'!$A$2:$B$10003,2),"")</f>
        <v/>
      </c>
    </row>
    <row r="765" spans="1:19">
      <c r="A765" s="5" t="s">
        <v>5429</v>
      </c>
      <c r="B765" s="5" t="s">
        <v>29</v>
      </c>
      <c r="C765" s="5" t="s">
        <v>145</v>
      </c>
      <c r="D765" s="5" t="s">
        <v>1404</v>
      </c>
      <c r="E765" s="5" t="s">
        <v>1405</v>
      </c>
      <c r="F765" s="5"/>
      <c r="G765" s="5">
        <v>-1</v>
      </c>
      <c r="H765" s="5" t="s">
        <v>27</v>
      </c>
      <c r="I765" s="5"/>
      <c r="J765" s="5"/>
      <c r="K765" s="5">
        <v>1</v>
      </c>
      <c r="L765" s="4" t="str">
        <f>VLOOKUP(IF(ISBLANK(J765),C765,LEFT(J765,IFERROR(FIND("_",LEFT(J765,4)),1)-1)),{"","fact";"c","reset";"tc","reset";"ec","reset";"tec","fact";"c32","rate";"c64","rate";"cmpd","";"ec32","diff";"ec64","diff";"f","fact";"family","";"n","raw";"s",""},2,FALSE)</f>
        <v>fact</v>
      </c>
      <c r="M765" s="4" t="str">
        <f t="shared" si="44"/>
        <v/>
      </c>
      <c r="N765" s="5" t="str">
        <f t="shared" si="45"/>
        <v/>
      </c>
      <c r="O765" s="5" t="str">
        <f t="shared" si="46"/>
        <v/>
      </c>
      <c r="P765" s="5" t="str">
        <f t="shared" si="47"/>
        <v/>
      </c>
      <c r="Q765" s="20" t="str">
        <f>IF(ISNUMBER(FIND(VLOOKUP(A765,'CA Mapping'!$A$3:$C$10000,1),A765)),VLOOKUP(A765,'CA Mapping'!$A$3:$C$10000,2),"")</f>
        <v>File Foundation</v>
      </c>
      <c r="R765" s="20" t="str">
        <f>IF(ISNUMBER(FIND(VLOOKUP(A765,'CA Mapping'!$A$3:$C$10000,1),A765)),VLOOKUP(A765,'CA Mapping'!$A$3:$C$10000,3),"")</f>
        <v>Bill Davenport</v>
      </c>
      <c r="S765" s="1" t="str">
        <f>IF(ISNUMBER(FIND(VLOOKUP(A765,'Source Code Mapping'!$A$2:$B$10003,1),A765)),VLOOKUP(A765,'Source Code Mapping'!$A$2:$B$10003,2),"")</f>
        <v/>
      </c>
    </row>
    <row r="766" spans="1:19" ht="45">
      <c r="A766" s="5" t="s">
        <v>5430</v>
      </c>
      <c r="B766" s="5" t="s">
        <v>29</v>
      </c>
      <c r="C766" s="5" t="s">
        <v>455</v>
      </c>
      <c r="D766" s="5" t="s">
        <v>1407</v>
      </c>
      <c r="E766" s="5" t="s">
        <v>1408</v>
      </c>
      <c r="F766" s="5" t="s">
        <v>524</v>
      </c>
      <c r="G766" s="5">
        <v>-1</v>
      </c>
      <c r="H766" s="5" t="s">
        <v>27</v>
      </c>
      <c r="I766" s="5"/>
      <c r="J766" s="5" t="s">
        <v>5431</v>
      </c>
      <c r="K766" s="5">
        <v>1</v>
      </c>
      <c r="L766" s="4" t="str">
        <f>VLOOKUP(IF(ISBLANK(J766),C766,LEFT(J766,IFERROR(FIND("_",LEFT(J766,4)),1)-1)),{"","fact";"c","reset";"tc","reset";"ec","reset";"tec","fact";"c32","rate";"c64","rate";"cmpd","";"ec32","diff";"ec64","diff";"f","fact";"family","";"n","raw";"s",""},2,FALSE)</f>
        <v>fact</v>
      </c>
      <c r="M766" s="4" t="str">
        <f t="shared" si="44"/>
        <v>100 * fs.file.ufs.dirBlkCache.hits / fs.file.ufs.dirBlkCache.accesses</v>
      </c>
      <c r="N766" s="5" t="str">
        <f t="shared" si="45"/>
        <v>pct</v>
      </c>
      <c r="O766" s="5" t="str">
        <f t="shared" si="46"/>
        <v>fs.file.ufs.dirBlkCache.hits</v>
      </c>
      <c r="P766" s="5" t="str">
        <f t="shared" si="47"/>
        <v>fs.file.ufs.dirBlkCache.accesses</v>
      </c>
      <c r="Q766" s="20" t="str">
        <f>IF(ISNUMBER(FIND(VLOOKUP(A766,'CA Mapping'!$A$3:$C$10000,1),A766)),VLOOKUP(A766,'CA Mapping'!$A$3:$C$10000,2),"")</f>
        <v>File Foundation</v>
      </c>
      <c r="R766" s="20" t="str">
        <f>IF(ISNUMBER(FIND(VLOOKUP(A766,'CA Mapping'!$A$3:$C$10000,1),A766)),VLOOKUP(A766,'CA Mapping'!$A$3:$C$10000,3),"")</f>
        <v>Bill Davenport</v>
      </c>
      <c r="S766" s="1" t="str">
        <f>IF(ISNUMBER(FIND(VLOOKUP(A766,'Source Code Mapping'!$A$2:$B$10003,1),A766)),VLOOKUP(A766,'Source Code Mapping'!$A$2:$B$10003,2),"")</f>
        <v/>
      </c>
    </row>
    <row r="767" spans="1:19">
      <c r="A767" s="5" t="s">
        <v>5432</v>
      </c>
      <c r="B767" s="5" t="s">
        <v>29</v>
      </c>
      <c r="C767" s="5" t="s">
        <v>35</v>
      </c>
      <c r="D767" s="5" t="s">
        <v>1411</v>
      </c>
      <c r="E767" s="5" t="s">
        <v>1349</v>
      </c>
      <c r="F767" s="5"/>
      <c r="G767" s="5">
        <v>-1</v>
      </c>
      <c r="H767" s="5" t="s">
        <v>27</v>
      </c>
      <c r="I767" s="5"/>
      <c r="J767" s="5"/>
      <c r="K767" s="5">
        <v>1</v>
      </c>
      <c r="L767" s="4" t="str">
        <f>VLOOKUP(IF(ISBLANK(J767),C767,LEFT(J767,IFERROR(FIND("_",LEFT(J767,4)),1)-1)),{"","fact";"c","reset";"tc","reset";"ec","reset";"tec","fact";"c32","rate";"c64","rate";"cmpd","";"ec32","diff";"ec64","diff";"f","fact";"family","";"n","raw";"s",""},2,FALSE)</f>
        <v>rate</v>
      </c>
      <c r="M767" s="4" t="str">
        <f t="shared" si="44"/>
        <v/>
      </c>
      <c r="N767" s="5" t="str">
        <f t="shared" si="45"/>
        <v/>
      </c>
      <c r="O767" s="5" t="str">
        <f t="shared" si="46"/>
        <v/>
      </c>
      <c r="P767" s="5" t="str">
        <f t="shared" si="47"/>
        <v/>
      </c>
      <c r="Q767" s="20" t="str">
        <f>IF(ISNUMBER(FIND(VLOOKUP(A767,'CA Mapping'!$A$3:$C$10000,1),A767)),VLOOKUP(A767,'CA Mapping'!$A$3:$C$10000,2),"")</f>
        <v>File Foundation</v>
      </c>
      <c r="R767" s="20" t="str">
        <f>IF(ISNUMBER(FIND(VLOOKUP(A767,'CA Mapping'!$A$3:$C$10000,1),A767)),VLOOKUP(A767,'CA Mapping'!$A$3:$C$10000,3),"")</f>
        <v>Bill Davenport</v>
      </c>
      <c r="S767" s="1" t="str">
        <f>IF(ISNUMBER(FIND(VLOOKUP(A767,'Source Code Mapping'!$A$2:$B$10003,1),A767)),VLOOKUP(A767,'Source Code Mapping'!$A$2:$B$10003,2),"")</f>
        <v/>
      </c>
    </row>
    <row r="768" spans="1:19">
      <c r="A768" s="5" t="s">
        <v>5433</v>
      </c>
      <c r="B768" s="5" t="s">
        <v>29</v>
      </c>
      <c r="C768" s="5" t="s">
        <v>35</v>
      </c>
      <c r="D768" s="5" t="s">
        <v>1413</v>
      </c>
      <c r="E768" s="5" t="s">
        <v>1414</v>
      </c>
      <c r="F768" s="5"/>
      <c r="G768" s="5">
        <v>-1</v>
      </c>
      <c r="H768" s="5" t="s">
        <v>27</v>
      </c>
      <c r="I768" s="5"/>
      <c r="J768" s="5"/>
      <c r="K768" s="5">
        <v>1</v>
      </c>
      <c r="L768" s="4" t="str">
        <f>VLOOKUP(IF(ISBLANK(J768),C768,LEFT(J768,IFERROR(FIND("_",LEFT(J768,4)),1)-1)),{"","fact";"c","reset";"tc","reset";"ec","reset";"tec","fact";"c32","rate";"c64","rate";"cmpd","";"ec32","diff";"ec64","diff";"f","fact";"family","";"n","raw";"s",""},2,FALSE)</f>
        <v>rate</v>
      </c>
      <c r="M768" s="4" t="str">
        <f t="shared" si="44"/>
        <v/>
      </c>
      <c r="N768" s="5" t="str">
        <f t="shared" si="45"/>
        <v/>
      </c>
      <c r="O768" s="5" t="str">
        <f t="shared" si="46"/>
        <v/>
      </c>
      <c r="P768" s="5" t="str">
        <f t="shared" si="47"/>
        <v/>
      </c>
      <c r="Q768" s="20" t="str">
        <f>IF(ISNUMBER(FIND(VLOOKUP(A768,'CA Mapping'!$A$3:$C$10000,1),A768)),VLOOKUP(A768,'CA Mapping'!$A$3:$C$10000,2),"")</f>
        <v>File Foundation</v>
      </c>
      <c r="R768" s="20" t="str">
        <f>IF(ISNUMBER(FIND(VLOOKUP(A768,'CA Mapping'!$A$3:$C$10000,1),A768)),VLOOKUP(A768,'CA Mapping'!$A$3:$C$10000,3),"")</f>
        <v>Bill Davenport</v>
      </c>
      <c r="S768" s="1" t="str">
        <f>IF(ISNUMBER(FIND(VLOOKUP(A768,'Source Code Mapping'!$A$2:$B$10003,1),A768)),VLOOKUP(A768,'Source Code Mapping'!$A$2:$B$10003,2),"")</f>
        <v/>
      </c>
    </row>
    <row r="769" spans="1:19">
      <c r="A769" s="5" t="s">
        <v>5434</v>
      </c>
      <c r="B769" s="5" t="s">
        <v>29</v>
      </c>
      <c r="C769" s="5" t="s">
        <v>35</v>
      </c>
      <c r="D769" s="5" t="s">
        <v>1416</v>
      </c>
      <c r="E769" s="5" t="s">
        <v>1417</v>
      </c>
      <c r="F769" s="5"/>
      <c r="G769" s="5">
        <v>-1</v>
      </c>
      <c r="H769" s="5" t="s">
        <v>27</v>
      </c>
      <c r="I769" s="5"/>
      <c r="J769" s="5"/>
      <c r="K769" s="5">
        <v>1</v>
      </c>
      <c r="L769" s="4" t="str">
        <f>VLOOKUP(IF(ISBLANK(J769),C769,LEFT(J769,IFERROR(FIND("_",LEFT(J769,4)),1)-1)),{"","fact";"c","reset";"tc","reset";"ec","reset";"tec","fact";"c32","rate";"c64","rate";"cmpd","";"ec32","diff";"ec64","diff";"f","fact";"family","";"n","raw";"s",""},2,FALSE)</f>
        <v>rate</v>
      </c>
      <c r="M769" s="4" t="str">
        <f t="shared" si="44"/>
        <v/>
      </c>
      <c r="N769" s="5" t="str">
        <f t="shared" si="45"/>
        <v/>
      </c>
      <c r="O769" s="5" t="str">
        <f t="shared" si="46"/>
        <v/>
      </c>
      <c r="P769" s="5" t="str">
        <f t="shared" si="47"/>
        <v/>
      </c>
      <c r="Q769" s="20" t="str">
        <f>IF(ISNUMBER(FIND(VLOOKUP(A769,'CA Mapping'!$A$3:$C$10000,1),A769)),VLOOKUP(A769,'CA Mapping'!$A$3:$C$10000,2),"")</f>
        <v>File Foundation</v>
      </c>
      <c r="R769" s="20" t="str">
        <f>IF(ISNUMBER(FIND(VLOOKUP(A769,'CA Mapping'!$A$3:$C$10000,1),A769)),VLOOKUP(A769,'CA Mapping'!$A$3:$C$10000,3),"")</f>
        <v>Bill Davenport</v>
      </c>
      <c r="S769" s="1" t="str">
        <f>IF(ISNUMBER(FIND(VLOOKUP(A769,'Source Code Mapping'!$A$2:$B$10003,1),A769)),VLOOKUP(A769,'Source Code Mapping'!$A$2:$B$10003,2),"")</f>
        <v/>
      </c>
    </row>
    <row r="770" spans="1:19">
      <c r="A770" s="5" t="s">
        <v>5435</v>
      </c>
      <c r="B770" s="5" t="s">
        <v>29</v>
      </c>
      <c r="C770" s="5" t="s">
        <v>35</v>
      </c>
      <c r="D770" s="5" t="s">
        <v>1419</v>
      </c>
      <c r="E770" s="5" t="s">
        <v>1420</v>
      </c>
      <c r="F770" s="5"/>
      <c r="G770" s="5">
        <v>-1</v>
      </c>
      <c r="H770" s="5" t="s">
        <v>27</v>
      </c>
      <c r="I770" s="5"/>
      <c r="J770" s="5"/>
      <c r="K770" s="5">
        <v>1</v>
      </c>
      <c r="L770" s="4" t="str">
        <f>VLOOKUP(IF(ISBLANK(J770),C770,LEFT(J770,IFERROR(FIND("_",LEFT(J770,4)),1)-1)),{"","fact";"c","reset";"tc","reset";"ec","reset";"tec","fact";"c32","rate";"c64","rate";"cmpd","";"ec32","diff";"ec64","diff";"f","fact";"family","";"n","raw";"s",""},2,FALSE)</f>
        <v>rate</v>
      </c>
      <c r="M770" s="4" t="str">
        <f t="shared" si="44"/>
        <v/>
      </c>
      <c r="N770" s="5" t="str">
        <f t="shared" si="45"/>
        <v/>
      </c>
      <c r="O770" s="5" t="str">
        <f t="shared" si="46"/>
        <v/>
      </c>
      <c r="P770" s="5" t="str">
        <f t="shared" si="47"/>
        <v/>
      </c>
      <c r="Q770" s="20" t="str">
        <f>IF(ISNUMBER(FIND(VLOOKUP(A770,'CA Mapping'!$A$3:$C$10000,1),A770)),VLOOKUP(A770,'CA Mapping'!$A$3:$C$10000,2),"")</f>
        <v>File Foundation</v>
      </c>
      <c r="R770" s="20" t="str">
        <f>IF(ISNUMBER(FIND(VLOOKUP(A770,'CA Mapping'!$A$3:$C$10000,1),A770)),VLOOKUP(A770,'CA Mapping'!$A$3:$C$10000,3),"")</f>
        <v>Bill Davenport</v>
      </c>
      <c r="S770" s="1" t="str">
        <f>IF(ISNUMBER(FIND(VLOOKUP(A770,'Source Code Mapping'!$A$2:$B$10003,1),A770)),VLOOKUP(A770,'Source Code Mapping'!$A$2:$B$10003,2),"")</f>
        <v/>
      </c>
    </row>
    <row r="771" spans="1:19">
      <c r="A771" s="5" t="s">
        <v>5436</v>
      </c>
      <c r="B771" s="5" t="s">
        <v>29</v>
      </c>
      <c r="C771" s="5" t="s">
        <v>25</v>
      </c>
      <c r="D771" s="5"/>
      <c r="E771" s="5" t="s">
        <v>1422</v>
      </c>
      <c r="F771" s="5"/>
      <c r="G771" s="5">
        <v>-1</v>
      </c>
      <c r="H771" s="5" t="s">
        <v>27</v>
      </c>
      <c r="I771" s="5"/>
      <c r="J771" s="5"/>
      <c r="K771" s="5">
        <v>1</v>
      </c>
      <c r="L771" s="4" t="str">
        <f>VLOOKUP(IF(ISBLANK(J771),C771,LEFT(J771,IFERROR(FIND("_",LEFT(J771,4)),1)-1)),{"","fact";"c","reset";"tc","reset";"ec","reset";"tec","fact";"c32","rate";"c64","rate";"cmpd","";"ec32","diff";"ec64","diff";"f","fact";"family","";"n","raw";"s",""},2,FALSE)</f>
        <v/>
      </c>
      <c r="M771" s="4" t="str">
        <f t="shared" ref="M771:M834" si="48">IF(N771="div",CONCATENATE(O771," / ",P771),IF(N771="sub",CONCATENATE(O771," - ",P771),IF(N771="add",CONCATENATE(O771," + ",P771),IF(N771="mult",CONCATENATE(O771," * ",P771),IF(N771="pct",CONCATENATE("100 * ",O771," / ",P771),IF(N771="sum",CONCATENATE("∑ (",O771,IF(LEN(P771)=0,""," + "),SUBSTITUTE(P771,","," + "),")"),""))))))</f>
        <v/>
      </c>
      <c r="N771" s="5" t="str">
        <f t="shared" si="45"/>
        <v/>
      </c>
      <c r="O771" s="5" t="str">
        <f t="shared" si="46"/>
        <v/>
      </c>
      <c r="P771" s="5" t="str">
        <f t="shared" si="47"/>
        <v/>
      </c>
      <c r="Q771" s="20" t="str">
        <f>IF(ISNUMBER(FIND(VLOOKUP(A771,'CA Mapping'!$A$3:$C$10000,1),A771)),VLOOKUP(A771,'CA Mapping'!$A$3:$C$10000,2),"")</f>
        <v>File Foundation</v>
      </c>
      <c r="R771" s="20" t="str">
        <f>IF(ISNUMBER(FIND(VLOOKUP(A771,'CA Mapping'!$A$3:$C$10000,1),A771)),VLOOKUP(A771,'CA Mapping'!$A$3:$C$10000,3),"")</f>
        <v>Bill Davenport</v>
      </c>
      <c r="S771" s="1" t="str">
        <f>IF(ISNUMBER(FIND(VLOOKUP(A771,'Source Code Mapping'!$A$2:$B$10003,1),A771)),VLOOKUP(A771,'Source Code Mapping'!$A$2:$B$10003,2),"")</f>
        <v/>
      </c>
    </row>
    <row r="772" spans="1:19">
      <c r="A772" s="5" t="s">
        <v>5437</v>
      </c>
      <c r="B772" s="5" t="s">
        <v>29</v>
      </c>
      <c r="C772" s="5" t="s">
        <v>145</v>
      </c>
      <c r="D772" s="5" t="s">
        <v>1424</v>
      </c>
      <c r="E772" s="5" t="s">
        <v>1425</v>
      </c>
      <c r="F772" s="5" t="s">
        <v>371</v>
      </c>
      <c r="G772" s="5">
        <v>-1</v>
      </c>
      <c r="H772" s="5" t="s">
        <v>27</v>
      </c>
      <c r="I772" s="5"/>
      <c r="J772" s="5"/>
      <c r="K772" s="5">
        <v>1024</v>
      </c>
      <c r="L772" s="4" t="str">
        <f>VLOOKUP(IF(ISBLANK(J772),C772,LEFT(J772,IFERROR(FIND("_",LEFT(J772,4)),1)-1)),{"","fact";"c","reset";"tc","reset";"ec","reset";"tec","fact";"c32","rate";"c64","rate";"cmpd","";"ec32","diff";"ec64","diff";"f","fact";"family","";"n","raw";"s",""},2,FALSE)</f>
        <v>fact</v>
      </c>
      <c r="M772" s="4" t="str">
        <f t="shared" si="48"/>
        <v/>
      </c>
      <c r="N772" s="5" t="str">
        <f t="shared" ref="N772:N835" si="49">IF(ISBLANK(J772),"",RIGHT(LEFT(J772,FIND(",",J772)-1),LEN(LEFT(J772,FIND(",",J772)-1))-IFERROR(FIND("_",LEFT(J772,FIND(",",J772)-1)),0)))</f>
        <v/>
      </c>
      <c r="O772" s="5" t="str">
        <f t="shared" ref="O772:O835" si="50">IF(ISBLANK(J772),"",MID(J772,FIND(",",J772)+1,IFERROR(FIND(",",J772,FIND(",",J772)+1)-FIND(",",J772)-1,LEN(J772))))</f>
        <v/>
      </c>
      <c r="P772" s="5" t="str">
        <f t="shared" ref="P772:P835" si="51">IF(ISBLANK(J772),"",IFERROR(RIGHT(J772,LEN(J772)-FIND(",",J772,FIND(",",J772)+1)),""))</f>
        <v/>
      </c>
      <c r="Q772" s="20" t="str">
        <f>IF(ISNUMBER(FIND(VLOOKUP(A772,'CA Mapping'!$A$3:$C$10000,1),A772)),VLOOKUP(A772,'CA Mapping'!$A$3:$C$10000,2),"")</f>
        <v>File Foundation</v>
      </c>
      <c r="R772" s="20" t="str">
        <f>IF(ISNUMBER(FIND(VLOOKUP(A772,'CA Mapping'!$A$3:$C$10000,1),A772)),VLOOKUP(A772,'CA Mapping'!$A$3:$C$10000,3),"")</f>
        <v>Bill Davenport</v>
      </c>
      <c r="S772" s="1" t="str">
        <f>IF(ISNUMBER(FIND(VLOOKUP(A772,'Source Code Mapping'!$A$2:$B$10003,1),A772)),VLOOKUP(A772,'Source Code Mapping'!$A$2:$B$10003,2),"")</f>
        <v/>
      </c>
    </row>
    <row r="773" spans="1:19">
      <c r="A773" s="5" t="s">
        <v>5438</v>
      </c>
      <c r="B773" s="5" t="s">
        <v>29</v>
      </c>
      <c r="C773" s="5" t="s">
        <v>35</v>
      </c>
      <c r="D773" s="5" t="s">
        <v>1427</v>
      </c>
      <c r="E773" s="5" t="s">
        <v>1428</v>
      </c>
      <c r="F773" s="5" t="s">
        <v>1254</v>
      </c>
      <c r="G773" s="5">
        <v>-1</v>
      </c>
      <c r="H773" s="5" t="s">
        <v>27</v>
      </c>
      <c r="I773" s="5"/>
      <c r="J773" s="5"/>
      <c r="K773" s="5">
        <v>1</v>
      </c>
      <c r="L773" s="4" t="str">
        <f>VLOOKUP(IF(ISBLANK(J773),C773,LEFT(J773,IFERROR(FIND("_",LEFT(J773,4)),1)-1)),{"","fact";"c","reset";"tc","reset";"ec","reset";"tec","fact";"c32","rate";"c64","rate";"cmpd","";"ec32","diff";"ec64","diff";"f","fact";"family","";"n","raw";"s",""},2,FALSE)</f>
        <v>rate</v>
      </c>
      <c r="M773" s="4" t="str">
        <f t="shared" si="48"/>
        <v/>
      </c>
      <c r="N773" s="5" t="str">
        <f t="shared" si="49"/>
        <v/>
      </c>
      <c r="O773" s="5" t="str">
        <f t="shared" si="50"/>
        <v/>
      </c>
      <c r="P773" s="5" t="str">
        <f t="shared" si="51"/>
        <v/>
      </c>
      <c r="Q773" s="20" t="str">
        <f>IF(ISNUMBER(FIND(VLOOKUP(A773,'CA Mapping'!$A$3:$C$10000,1),A773)),VLOOKUP(A773,'CA Mapping'!$A$3:$C$10000,2),"")</f>
        <v>File Foundation</v>
      </c>
      <c r="R773" s="20" t="str">
        <f>IF(ISNUMBER(FIND(VLOOKUP(A773,'CA Mapping'!$A$3:$C$10000,1),A773)),VLOOKUP(A773,'CA Mapping'!$A$3:$C$10000,3),"")</f>
        <v>Bill Davenport</v>
      </c>
      <c r="S773" s="1" t="str">
        <f>IF(ISNUMBER(FIND(VLOOKUP(A773,'Source Code Mapping'!$A$2:$B$10003,1),A773)),VLOOKUP(A773,'Source Code Mapping'!$A$2:$B$10003,2),"")</f>
        <v/>
      </c>
    </row>
    <row r="774" spans="1:19">
      <c r="A774" s="5" t="s">
        <v>5439</v>
      </c>
      <c r="B774" s="5" t="s">
        <v>29</v>
      </c>
      <c r="C774" s="5" t="s">
        <v>145</v>
      </c>
      <c r="D774" s="5" t="s">
        <v>1430</v>
      </c>
      <c r="E774" s="5" t="s">
        <v>1431</v>
      </c>
      <c r="F774" s="5"/>
      <c r="G774" s="5">
        <v>-1</v>
      </c>
      <c r="H774" s="5" t="s">
        <v>27</v>
      </c>
      <c r="I774" s="5"/>
      <c r="J774" s="5"/>
      <c r="K774" s="5">
        <v>1</v>
      </c>
      <c r="L774" s="4" t="str">
        <f>VLOOKUP(IF(ISBLANK(J774),C774,LEFT(J774,IFERROR(FIND("_",LEFT(J774,4)),1)-1)),{"","fact";"c","reset";"tc","reset";"ec","reset";"tec","fact";"c32","rate";"c64","rate";"cmpd","";"ec32","diff";"ec64","diff";"f","fact";"family","";"n","raw";"s",""},2,FALSE)</f>
        <v>fact</v>
      </c>
      <c r="M774" s="4" t="str">
        <f t="shared" si="48"/>
        <v/>
      </c>
      <c r="N774" s="5" t="str">
        <f t="shared" si="49"/>
        <v/>
      </c>
      <c r="O774" s="5" t="str">
        <f t="shared" si="50"/>
        <v/>
      </c>
      <c r="P774" s="5" t="str">
        <f t="shared" si="51"/>
        <v/>
      </c>
      <c r="Q774" s="20" t="str">
        <f>IF(ISNUMBER(FIND(VLOOKUP(A774,'CA Mapping'!$A$3:$C$10000,1),A774)),VLOOKUP(A774,'CA Mapping'!$A$3:$C$10000,2),"")</f>
        <v>File Foundation</v>
      </c>
      <c r="R774" s="20" t="str">
        <f>IF(ISNUMBER(FIND(VLOOKUP(A774,'CA Mapping'!$A$3:$C$10000,1),A774)),VLOOKUP(A774,'CA Mapping'!$A$3:$C$10000,3),"")</f>
        <v>Bill Davenport</v>
      </c>
      <c r="S774" s="1" t="str">
        <f>IF(ISNUMBER(FIND(VLOOKUP(A774,'Source Code Mapping'!$A$2:$B$10003,1),A774)),VLOOKUP(A774,'Source Code Mapping'!$A$2:$B$10003,2),"")</f>
        <v/>
      </c>
    </row>
    <row r="775" spans="1:19">
      <c r="A775" s="5" t="s">
        <v>5440</v>
      </c>
      <c r="B775" s="5" t="s">
        <v>29</v>
      </c>
      <c r="C775" s="5" t="s">
        <v>145</v>
      </c>
      <c r="D775" s="5" t="s">
        <v>1433</v>
      </c>
      <c r="E775" s="5" t="s">
        <v>1434</v>
      </c>
      <c r="F775" s="5"/>
      <c r="G775" s="5">
        <v>-1</v>
      </c>
      <c r="H775" s="5" t="s">
        <v>27</v>
      </c>
      <c r="I775" s="5"/>
      <c r="J775" s="5"/>
      <c r="K775" s="5">
        <v>1</v>
      </c>
      <c r="L775" s="4" t="str">
        <f>VLOOKUP(IF(ISBLANK(J775),C775,LEFT(J775,IFERROR(FIND("_",LEFT(J775,4)),1)-1)),{"","fact";"c","reset";"tc","reset";"ec","reset";"tec","fact";"c32","rate";"c64","rate";"cmpd","";"ec32","diff";"ec64","diff";"f","fact";"family","";"n","raw";"s",""},2,FALSE)</f>
        <v>fact</v>
      </c>
      <c r="M775" s="4" t="str">
        <f t="shared" si="48"/>
        <v/>
      </c>
      <c r="N775" s="5" t="str">
        <f t="shared" si="49"/>
        <v/>
      </c>
      <c r="O775" s="5" t="str">
        <f t="shared" si="50"/>
        <v/>
      </c>
      <c r="P775" s="5" t="str">
        <f t="shared" si="51"/>
        <v/>
      </c>
      <c r="Q775" s="20" t="str">
        <f>IF(ISNUMBER(FIND(VLOOKUP(A775,'CA Mapping'!$A$3:$C$10000,1),A775)),VLOOKUP(A775,'CA Mapping'!$A$3:$C$10000,2),"")</f>
        <v>File Foundation</v>
      </c>
      <c r="R775" s="20" t="str">
        <f>IF(ISNUMBER(FIND(VLOOKUP(A775,'CA Mapping'!$A$3:$C$10000,1),A775)),VLOOKUP(A775,'CA Mapping'!$A$3:$C$10000,3),"")</f>
        <v>Bill Davenport</v>
      </c>
      <c r="S775" s="1" t="str">
        <f>IF(ISNUMBER(FIND(VLOOKUP(A775,'Source Code Mapping'!$A$2:$B$10003,1),A775)),VLOOKUP(A775,'Source Code Mapping'!$A$2:$B$10003,2),"")</f>
        <v/>
      </c>
    </row>
    <row r="776" spans="1:19">
      <c r="A776" s="5" t="s">
        <v>5441</v>
      </c>
      <c r="B776" s="5" t="s">
        <v>29</v>
      </c>
      <c r="C776" s="5" t="s">
        <v>30</v>
      </c>
      <c r="D776" s="5" t="s">
        <v>1436</v>
      </c>
      <c r="E776" s="5" t="s">
        <v>1437</v>
      </c>
      <c r="F776" s="5"/>
      <c r="G776" s="5">
        <v>15</v>
      </c>
      <c r="H776" s="5" t="s">
        <v>1438</v>
      </c>
      <c r="I776" s="5">
        <v>-1</v>
      </c>
      <c r="J776" s="5"/>
      <c r="K776" s="5">
        <v>1</v>
      </c>
      <c r="L776" s="4" t="str">
        <f>VLOOKUP(IF(ISBLANK(J776),C776,LEFT(J776,IFERROR(FIND("_",LEFT(J776,4)),1)-1)),{"","fact";"c","reset";"tc","reset";"ec","reset";"tec","fact";"c32","rate";"c64","rate";"cmpd","";"ec32","diff";"ec64","diff";"f","fact";"family","";"n","raw";"s",""},2,FALSE)</f>
        <v/>
      </c>
      <c r="M776" s="4" t="str">
        <f t="shared" si="48"/>
        <v/>
      </c>
      <c r="N776" s="5" t="str">
        <f t="shared" si="49"/>
        <v/>
      </c>
      <c r="O776" s="5" t="str">
        <f t="shared" si="50"/>
        <v/>
      </c>
      <c r="P776" s="5" t="str">
        <f t="shared" si="51"/>
        <v/>
      </c>
      <c r="Q776" s="20" t="str">
        <f>IF(ISNUMBER(FIND(VLOOKUP(A776,'CA Mapping'!$A$3:$C$10000,1),A776)),VLOOKUP(A776,'CA Mapping'!$A$3:$C$10000,2),"")</f>
        <v>File Foundation</v>
      </c>
      <c r="R776" s="20" t="str">
        <f>IF(ISNUMBER(FIND(VLOOKUP(A776,'CA Mapping'!$A$3:$C$10000,1),A776)),VLOOKUP(A776,'CA Mapping'!$A$3:$C$10000,3),"")</f>
        <v>Bill Davenport</v>
      </c>
      <c r="S776" s="1" t="str">
        <f>IF(ISNUMBER(FIND(VLOOKUP(A776,'Source Code Mapping'!$A$2:$B$10003,1),A776)),VLOOKUP(A776,'Source Code Mapping'!$A$2:$B$10003,2),"")</f>
        <v/>
      </c>
    </row>
    <row r="777" spans="1:19">
      <c r="A777" s="5" t="s">
        <v>5442</v>
      </c>
      <c r="B777" s="5" t="s">
        <v>29</v>
      </c>
      <c r="C777" s="5" t="s">
        <v>35</v>
      </c>
      <c r="D777" s="5" t="s">
        <v>1440</v>
      </c>
      <c r="E777" s="5" t="s">
        <v>1441</v>
      </c>
      <c r="F777" s="5" t="s">
        <v>1442</v>
      </c>
      <c r="G777" s="5">
        <v>-1</v>
      </c>
      <c r="H777" s="5" t="s">
        <v>27</v>
      </c>
      <c r="I777" s="5">
        <v>-1</v>
      </c>
      <c r="J777" s="5"/>
      <c r="K777" s="5">
        <v>1</v>
      </c>
      <c r="L777" s="4" t="str">
        <f>VLOOKUP(IF(ISBLANK(J777),C777,LEFT(J777,IFERROR(FIND("_",LEFT(J777,4)),1)-1)),{"","fact";"c","reset";"tc","reset";"ec","reset";"tec","fact";"c32","rate";"c64","rate";"cmpd","";"ec32","diff";"ec64","diff";"f","fact";"family","";"n","raw";"s",""},2,FALSE)</f>
        <v>rate</v>
      </c>
      <c r="M777" s="4" t="str">
        <f t="shared" si="48"/>
        <v/>
      </c>
      <c r="N777" s="5" t="str">
        <f t="shared" si="49"/>
        <v/>
      </c>
      <c r="O777" s="5" t="str">
        <f t="shared" si="50"/>
        <v/>
      </c>
      <c r="P777" s="5" t="str">
        <f t="shared" si="51"/>
        <v/>
      </c>
      <c r="Q777" s="20" t="str">
        <f>IF(ISNUMBER(FIND(VLOOKUP(A777,'CA Mapping'!$A$3:$C$10000,1),A777)),VLOOKUP(A777,'CA Mapping'!$A$3:$C$10000,2),"")</f>
        <v>File Foundation</v>
      </c>
      <c r="R777" s="20" t="str">
        <f>IF(ISNUMBER(FIND(VLOOKUP(A777,'CA Mapping'!$A$3:$C$10000,1),A777)),VLOOKUP(A777,'CA Mapping'!$A$3:$C$10000,3),"")</f>
        <v>Bill Davenport</v>
      </c>
      <c r="S777" s="1" t="str">
        <f>IF(ISNUMBER(FIND(VLOOKUP(A777,'Source Code Mapping'!$A$2:$B$10003,1),A777)),VLOOKUP(A777,'Source Code Mapping'!$A$2:$B$10003,2),"")</f>
        <v/>
      </c>
    </row>
    <row r="778" spans="1:19">
      <c r="A778" s="5" t="s">
        <v>5443</v>
      </c>
      <c r="B778" s="5" t="s">
        <v>29</v>
      </c>
      <c r="C778" s="5" t="s">
        <v>455</v>
      </c>
      <c r="D778" s="5" t="s">
        <v>1444</v>
      </c>
      <c r="E778" s="5" t="s">
        <v>1445</v>
      </c>
      <c r="F778" s="5" t="s">
        <v>1446</v>
      </c>
      <c r="G778" s="5">
        <v>-1</v>
      </c>
      <c r="H778" s="5" t="s">
        <v>27</v>
      </c>
      <c r="I778" s="5">
        <v>1</v>
      </c>
      <c r="J778" s="5" t="s">
        <v>1447</v>
      </c>
      <c r="K778" s="5">
        <v>1</v>
      </c>
      <c r="L778" s="4" t="str">
        <f>VLOOKUP(IF(ISBLANK(J778),C778,LEFT(J778,IFERROR(FIND("_",LEFT(J778,4)),1)-1)),{"","fact";"c","reset";"tc","reset";"ec","reset";"tec","fact";"c32","rate";"c64","rate";"cmpd","";"ec32","diff";"ec64","diff";"f","fact";"family","";"n","raw";"s",""},2,FALSE)</f>
        <v>fact</v>
      </c>
      <c r="M778" s="4" t="str">
        <f t="shared" si="48"/>
        <v>nodesSearched / hashSearches</v>
      </c>
      <c r="N778" s="5" t="str">
        <f t="shared" si="49"/>
        <v>div</v>
      </c>
      <c r="O778" s="5" t="str">
        <f t="shared" si="50"/>
        <v>nodesSearched</v>
      </c>
      <c r="P778" s="5" t="str">
        <f t="shared" si="51"/>
        <v>hashSearches</v>
      </c>
      <c r="Q778" s="20" t="str">
        <f>IF(ISNUMBER(FIND(VLOOKUP(A778,'CA Mapping'!$A$3:$C$10000,1),A778)),VLOOKUP(A778,'CA Mapping'!$A$3:$C$10000,2),"")</f>
        <v>File Foundation</v>
      </c>
      <c r="R778" s="20" t="str">
        <f>IF(ISNUMBER(FIND(VLOOKUP(A778,'CA Mapping'!$A$3:$C$10000,1),A778)),VLOOKUP(A778,'CA Mapping'!$A$3:$C$10000,3),"")</f>
        <v>Bill Davenport</v>
      </c>
      <c r="S778" s="1" t="str">
        <f>IF(ISNUMBER(FIND(VLOOKUP(A778,'Source Code Mapping'!$A$2:$B$10003,1),A778)),VLOOKUP(A778,'Source Code Mapping'!$A$2:$B$10003,2),"")</f>
        <v/>
      </c>
    </row>
    <row r="779" spans="1:19">
      <c r="A779" s="5" t="s">
        <v>5444</v>
      </c>
      <c r="B779" s="5" t="s">
        <v>29</v>
      </c>
      <c r="C779" s="5" t="s">
        <v>35</v>
      </c>
      <c r="D779" s="5" t="s">
        <v>1449</v>
      </c>
      <c r="E779" s="5" t="s">
        <v>1450</v>
      </c>
      <c r="F779" s="5" t="s">
        <v>1446</v>
      </c>
      <c r="G779" s="5">
        <v>-1</v>
      </c>
      <c r="H779" s="5" t="s">
        <v>27</v>
      </c>
      <c r="I779" s="5">
        <v>-1</v>
      </c>
      <c r="J779" s="5"/>
      <c r="K779" s="5">
        <v>1</v>
      </c>
      <c r="L779" s="4" t="str">
        <f>VLOOKUP(IF(ISBLANK(J779),C779,LEFT(J779,IFERROR(FIND("_",LEFT(J779,4)),1)-1)),{"","fact";"c","reset";"tc","reset";"ec","reset";"tec","fact";"c32","rate";"c64","rate";"cmpd","";"ec32","diff";"ec64","diff";"f","fact";"family","";"n","raw";"s",""},2,FALSE)</f>
        <v>rate</v>
      </c>
      <c r="M779" s="4" t="str">
        <f t="shared" si="48"/>
        <v/>
      </c>
      <c r="N779" s="5" t="str">
        <f t="shared" si="49"/>
        <v/>
      </c>
      <c r="O779" s="5" t="str">
        <f t="shared" si="50"/>
        <v/>
      </c>
      <c r="P779" s="5" t="str">
        <f t="shared" si="51"/>
        <v/>
      </c>
      <c r="Q779" s="20" t="str">
        <f>IF(ISNUMBER(FIND(VLOOKUP(A779,'CA Mapping'!$A$3:$C$10000,1),A779)),VLOOKUP(A779,'CA Mapping'!$A$3:$C$10000,2),"")</f>
        <v>File Foundation</v>
      </c>
      <c r="R779" s="20" t="str">
        <f>IF(ISNUMBER(FIND(VLOOKUP(A779,'CA Mapping'!$A$3:$C$10000,1),A779)),VLOOKUP(A779,'CA Mapping'!$A$3:$C$10000,3),"")</f>
        <v>Bill Davenport</v>
      </c>
      <c r="S779" s="1" t="str">
        <f>IF(ISNUMBER(FIND(VLOOKUP(A779,'Source Code Mapping'!$A$2:$B$10003,1),A779)),VLOOKUP(A779,'Source Code Mapping'!$A$2:$B$10003,2),"")</f>
        <v/>
      </c>
    </row>
    <row r="780" spans="1:19">
      <c r="A780" s="5" t="s">
        <v>5445</v>
      </c>
      <c r="B780" s="5" t="s">
        <v>29</v>
      </c>
      <c r="C780" s="5" t="s">
        <v>35</v>
      </c>
      <c r="D780" s="5" t="s">
        <v>1452</v>
      </c>
      <c r="E780" s="5" t="s">
        <v>1453</v>
      </c>
      <c r="F780" s="5" t="s">
        <v>261</v>
      </c>
      <c r="G780" s="5">
        <v>-1</v>
      </c>
      <c r="H780" s="5" t="s">
        <v>27</v>
      </c>
      <c r="I780" s="5">
        <v>-1</v>
      </c>
      <c r="J780" s="5"/>
      <c r="K780" s="5">
        <v>1</v>
      </c>
      <c r="L780" s="4" t="str">
        <f>VLOOKUP(IF(ISBLANK(J780),C780,LEFT(J780,IFERROR(FIND("_",LEFT(J780,4)),1)-1)),{"","fact";"c","reset";"tc","reset";"ec","reset";"tec","fact";"c32","rate";"c64","rate";"cmpd","";"ec32","diff";"ec64","diff";"f","fact";"family","";"n","raw";"s",""},2,FALSE)</f>
        <v>rate</v>
      </c>
      <c r="M780" s="4" t="str">
        <f t="shared" si="48"/>
        <v/>
      </c>
      <c r="N780" s="5" t="str">
        <f t="shared" si="49"/>
        <v/>
      </c>
      <c r="O780" s="5" t="str">
        <f t="shared" si="50"/>
        <v/>
      </c>
      <c r="P780" s="5" t="str">
        <f t="shared" si="51"/>
        <v/>
      </c>
      <c r="Q780" s="20" t="str">
        <f>IF(ISNUMBER(FIND(VLOOKUP(A780,'CA Mapping'!$A$3:$C$10000,1),A780)),VLOOKUP(A780,'CA Mapping'!$A$3:$C$10000,2),"")</f>
        <v>File Foundation</v>
      </c>
      <c r="R780" s="20" t="str">
        <f>IF(ISNUMBER(FIND(VLOOKUP(A780,'CA Mapping'!$A$3:$C$10000,1),A780)),VLOOKUP(A780,'CA Mapping'!$A$3:$C$10000,3),"")</f>
        <v>Bill Davenport</v>
      </c>
      <c r="S780" s="1" t="str">
        <f>IF(ISNUMBER(FIND(VLOOKUP(A780,'Source Code Mapping'!$A$2:$B$10003,1),A780)),VLOOKUP(A780,'Source Code Mapping'!$A$2:$B$10003,2),"")</f>
        <v/>
      </c>
    </row>
    <row r="781" spans="1:19">
      <c r="A781" s="5" t="s">
        <v>5446</v>
      </c>
      <c r="B781" s="5" t="s">
        <v>29</v>
      </c>
      <c r="C781" s="5" t="s">
        <v>35</v>
      </c>
      <c r="D781" s="5" t="s">
        <v>1455</v>
      </c>
      <c r="E781" s="5" t="s">
        <v>1456</v>
      </c>
      <c r="F781" s="5" t="s">
        <v>261</v>
      </c>
      <c r="G781" s="5">
        <v>-1</v>
      </c>
      <c r="H781" s="5" t="s">
        <v>27</v>
      </c>
      <c r="I781" s="5">
        <v>-1</v>
      </c>
      <c r="J781" s="5"/>
      <c r="K781" s="5">
        <v>1</v>
      </c>
      <c r="L781" s="4" t="str">
        <f>VLOOKUP(IF(ISBLANK(J781),C781,LEFT(J781,IFERROR(FIND("_",LEFT(J781,4)),1)-1)),{"","fact";"c","reset";"tc","reset";"ec","reset";"tec","fact";"c32","rate";"c64","rate";"cmpd","";"ec32","diff";"ec64","diff";"f","fact";"family","";"n","raw";"s",""},2,FALSE)</f>
        <v>rate</v>
      </c>
      <c r="M781" s="4" t="str">
        <f t="shared" si="48"/>
        <v/>
      </c>
      <c r="N781" s="5" t="str">
        <f t="shared" si="49"/>
        <v/>
      </c>
      <c r="O781" s="5" t="str">
        <f t="shared" si="50"/>
        <v/>
      </c>
      <c r="P781" s="5" t="str">
        <f t="shared" si="51"/>
        <v/>
      </c>
      <c r="Q781" s="20" t="str">
        <f>IF(ISNUMBER(FIND(VLOOKUP(A781,'CA Mapping'!$A$3:$C$10000,1),A781)),VLOOKUP(A781,'CA Mapping'!$A$3:$C$10000,2),"")</f>
        <v>File Foundation</v>
      </c>
      <c r="R781" s="20" t="str">
        <f>IF(ISNUMBER(FIND(VLOOKUP(A781,'CA Mapping'!$A$3:$C$10000,1),A781)),VLOOKUP(A781,'CA Mapping'!$A$3:$C$10000,3),"")</f>
        <v>Bill Davenport</v>
      </c>
      <c r="S781" s="1" t="str">
        <f>IF(ISNUMBER(FIND(VLOOKUP(A781,'Source Code Mapping'!$A$2:$B$10003,1),A781)),VLOOKUP(A781,'Source Code Mapping'!$A$2:$B$10003,2),"")</f>
        <v/>
      </c>
    </row>
    <row r="782" spans="1:19">
      <c r="A782" s="5" t="s">
        <v>5447</v>
      </c>
      <c r="B782" s="5" t="s">
        <v>29</v>
      </c>
      <c r="C782" s="5" t="s">
        <v>35</v>
      </c>
      <c r="D782" s="5" t="s">
        <v>1458</v>
      </c>
      <c r="E782" s="5" t="s">
        <v>1459</v>
      </c>
      <c r="F782" s="5" t="s">
        <v>1446</v>
      </c>
      <c r="G782" s="5">
        <v>-1</v>
      </c>
      <c r="H782" s="5" t="s">
        <v>27</v>
      </c>
      <c r="I782" s="5">
        <v>-1</v>
      </c>
      <c r="J782" s="5"/>
      <c r="K782" s="5">
        <v>1</v>
      </c>
      <c r="L782" s="4" t="str">
        <f>VLOOKUP(IF(ISBLANK(J782),C782,LEFT(J782,IFERROR(FIND("_",LEFT(J782,4)),1)-1)),{"","fact";"c","reset";"tc","reset";"ec","reset";"tec","fact";"c32","rate";"c64","rate";"cmpd","";"ec32","diff";"ec64","diff";"f","fact";"family","";"n","raw";"s",""},2,FALSE)</f>
        <v>rate</v>
      </c>
      <c r="M782" s="4" t="str">
        <f t="shared" si="48"/>
        <v/>
      </c>
      <c r="N782" s="5" t="str">
        <f t="shared" si="49"/>
        <v/>
      </c>
      <c r="O782" s="5" t="str">
        <f t="shared" si="50"/>
        <v/>
      </c>
      <c r="P782" s="5" t="str">
        <f t="shared" si="51"/>
        <v/>
      </c>
      <c r="Q782" s="20" t="str">
        <f>IF(ISNUMBER(FIND(VLOOKUP(A782,'CA Mapping'!$A$3:$C$10000,1),A782)),VLOOKUP(A782,'CA Mapping'!$A$3:$C$10000,2),"")</f>
        <v>File Foundation</v>
      </c>
      <c r="R782" s="20" t="str">
        <f>IF(ISNUMBER(FIND(VLOOKUP(A782,'CA Mapping'!$A$3:$C$10000,1),A782)),VLOOKUP(A782,'CA Mapping'!$A$3:$C$10000,3),"")</f>
        <v>Bill Davenport</v>
      </c>
      <c r="S782" s="1" t="str">
        <f>IF(ISNUMBER(FIND(VLOOKUP(A782,'Source Code Mapping'!$A$2:$B$10003,1),A782)),VLOOKUP(A782,'Source Code Mapping'!$A$2:$B$10003,2),"")</f>
        <v/>
      </c>
    </row>
    <row r="783" spans="1:19">
      <c r="A783" s="5" t="s">
        <v>5448</v>
      </c>
      <c r="B783" s="5" t="s">
        <v>29</v>
      </c>
      <c r="C783" s="5" t="s">
        <v>35</v>
      </c>
      <c r="D783" s="5" t="s">
        <v>1461</v>
      </c>
      <c r="E783" s="5" t="s">
        <v>1462</v>
      </c>
      <c r="F783" s="5" t="s">
        <v>606</v>
      </c>
      <c r="G783" s="5">
        <v>-1</v>
      </c>
      <c r="H783" s="5" t="s">
        <v>27</v>
      </c>
      <c r="I783" s="5">
        <v>-1</v>
      </c>
      <c r="J783" s="5"/>
      <c r="K783" s="5">
        <v>1</v>
      </c>
      <c r="L783" s="4" t="str">
        <f>VLOOKUP(IF(ISBLANK(J783),C783,LEFT(J783,IFERROR(FIND("_",LEFT(J783,4)),1)-1)),{"","fact";"c","reset";"tc","reset";"ec","reset";"tec","fact";"c32","rate";"c64","rate";"cmpd","";"ec32","diff";"ec64","diff";"f","fact";"family","";"n","raw";"s",""},2,FALSE)</f>
        <v>rate</v>
      </c>
      <c r="M783" s="4" t="str">
        <f t="shared" si="48"/>
        <v/>
      </c>
      <c r="N783" s="5" t="str">
        <f t="shared" si="49"/>
        <v/>
      </c>
      <c r="O783" s="5" t="str">
        <f t="shared" si="50"/>
        <v/>
      </c>
      <c r="P783" s="5" t="str">
        <f t="shared" si="51"/>
        <v/>
      </c>
      <c r="Q783" s="20" t="str">
        <f>IF(ISNUMBER(FIND(VLOOKUP(A783,'CA Mapping'!$A$3:$C$10000,1),A783)),VLOOKUP(A783,'CA Mapping'!$A$3:$C$10000,2),"")</f>
        <v>File Foundation</v>
      </c>
      <c r="R783" s="20" t="str">
        <f>IF(ISNUMBER(FIND(VLOOKUP(A783,'CA Mapping'!$A$3:$C$10000,1),A783)),VLOOKUP(A783,'CA Mapping'!$A$3:$C$10000,3),"")</f>
        <v>Bill Davenport</v>
      </c>
      <c r="S783" s="1" t="str">
        <f>IF(ISNUMBER(FIND(VLOOKUP(A783,'Source Code Mapping'!$A$2:$B$10003,1),A783)),VLOOKUP(A783,'Source Code Mapping'!$A$2:$B$10003,2),"")</f>
        <v/>
      </c>
    </row>
    <row r="784" spans="1:19">
      <c r="A784" s="5" t="s">
        <v>5449</v>
      </c>
      <c r="B784" s="5" t="s">
        <v>29</v>
      </c>
      <c r="C784" s="5" t="s">
        <v>35</v>
      </c>
      <c r="D784" s="5" t="s">
        <v>1464</v>
      </c>
      <c r="E784" s="5" t="s">
        <v>1465</v>
      </c>
      <c r="F784" s="5" t="s">
        <v>1446</v>
      </c>
      <c r="G784" s="5">
        <v>-1</v>
      </c>
      <c r="H784" s="5" t="s">
        <v>27</v>
      </c>
      <c r="I784" s="5">
        <v>-1</v>
      </c>
      <c r="J784" s="5"/>
      <c r="K784" s="5">
        <v>1</v>
      </c>
      <c r="L784" s="4" t="str">
        <f>VLOOKUP(IF(ISBLANK(J784),C784,LEFT(J784,IFERROR(FIND("_",LEFT(J784,4)),1)-1)),{"","fact";"c","reset";"tc","reset";"ec","reset";"tec","fact";"c32","rate";"c64","rate";"cmpd","";"ec32","diff";"ec64","diff";"f","fact";"family","";"n","raw";"s",""},2,FALSE)</f>
        <v>rate</v>
      </c>
      <c r="M784" s="4" t="str">
        <f t="shared" si="48"/>
        <v/>
      </c>
      <c r="N784" s="5" t="str">
        <f t="shared" si="49"/>
        <v/>
      </c>
      <c r="O784" s="5" t="str">
        <f t="shared" si="50"/>
        <v/>
      </c>
      <c r="P784" s="5" t="str">
        <f t="shared" si="51"/>
        <v/>
      </c>
      <c r="Q784" s="20" t="str">
        <f>IF(ISNUMBER(FIND(VLOOKUP(A784,'CA Mapping'!$A$3:$C$10000,1),A784)),VLOOKUP(A784,'CA Mapping'!$A$3:$C$10000,2),"")</f>
        <v>File Foundation</v>
      </c>
      <c r="R784" s="20" t="str">
        <f>IF(ISNUMBER(FIND(VLOOKUP(A784,'CA Mapping'!$A$3:$C$10000,1),A784)),VLOOKUP(A784,'CA Mapping'!$A$3:$C$10000,3),"")</f>
        <v>Bill Davenport</v>
      </c>
      <c r="S784" s="1" t="str">
        <f>IF(ISNUMBER(FIND(VLOOKUP(A784,'Source Code Mapping'!$A$2:$B$10003,1),A784)),VLOOKUP(A784,'Source Code Mapping'!$A$2:$B$10003,2),"")</f>
        <v/>
      </c>
    </row>
    <row r="785" spans="1:19">
      <c r="A785" s="5" t="s">
        <v>5450</v>
      </c>
      <c r="B785" s="5" t="s">
        <v>29</v>
      </c>
      <c r="C785" s="5" t="s">
        <v>221</v>
      </c>
      <c r="D785" s="5" t="s">
        <v>1467</v>
      </c>
      <c r="E785" s="5" t="s">
        <v>1468</v>
      </c>
      <c r="F785" s="5" t="s">
        <v>42</v>
      </c>
      <c r="G785" s="5">
        <v>-1</v>
      </c>
      <c r="H785" s="5" t="s">
        <v>27</v>
      </c>
      <c r="I785" s="5">
        <v>-1</v>
      </c>
      <c r="J785" s="5"/>
      <c r="K785" s="5">
        <v>1</v>
      </c>
      <c r="L785" s="4" t="str">
        <f>VLOOKUP(IF(ISBLANK(J785),C785,LEFT(J785,IFERROR(FIND("_",LEFT(J785,4)),1)-1)),{"","fact";"c","reset";"tc","reset";"ec","reset";"tec","fact";"c32","rate";"c64","rate";"cmpd","";"ec32","diff";"ec64","diff";"f","fact";"family","";"n","raw";"s",""},2,FALSE)</f>
        <v>diff</v>
      </c>
      <c r="M785" s="4" t="str">
        <f t="shared" si="48"/>
        <v/>
      </c>
      <c r="N785" s="5" t="str">
        <f t="shared" si="49"/>
        <v/>
      </c>
      <c r="O785" s="5" t="str">
        <f t="shared" si="50"/>
        <v/>
      </c>
      <c r="P785" s="5" t="str">
        <f t="shared" si="51"/>
        <v/>
      </c>
      <c r="Q785" s="20" t="str">
        <f>IF(ISNUMBER(FIND(VLOOKUP(A785,'CA Mapping'!$A$3:$C$10000,1),A785)),VLOOKUP(A785,'CA Mapping'!$A$3:$C$10000,2),"")</f>
        <v>File Foundation</v>
      </c>
      <c r="R785" s="20" t="str">
        <f>IF(ISNUMBER(FIND(VLOOKUP(A785,'CA Mapping'!$A$3:$C$10000,1),A785)),VLOOKUP(A785,'CA Mapping'!$A$3:$C$10000,3),"")</f>
        <v>Bill Davenport</v>
      </c>
      <c r="S785" s="1" t="str">
        <f>IF(ISNUMBER(FIND(VLOOKUP(A785,'Source Code Mapping'!$A$2:$B$10003,1),A785)),VLOOKUP(A785,'Source Code Mapping'!$A$2:$B$10003,2),"")</f>
        <v/>
      </c>
    </row>
    <row r="786" spans="1:19">
      <c r="A786" s="5" t="s">
        <v>5451</v>
      </c>
      <c r="B786" s="5" t="s">
        <v>29</v>
      </c>
      <c r="C786" s="5" t="s">
        <v>35</v>
      </c>
      <c r="D786" s="5" t="s">
        <v>1470</v>
      </c>
      <c r="E786" s="5" t="s">
        <v>1471</v>
      </c>
      <c r="F786" s="5" t="s">
        <v>606</v>
      </c>
      <c r="G786" s="5">
        <v>-1</v>
      </c>
      <c r="H786" s="5" t="s">
        <v>27</v>
      </c>
      <c r="I786" s="5">
        <v>-1</v>
      </c>
      <c r="J786" s="5"/>
      <c r="K786" s="5">
        <v>1</v>
      </c>
      <c r="L786" s="4" t="str">
        <f>VLOOKUP(IF(ISBLANK(J786),C786,LEFT(J786,IFERROR(FIND("_",LEFT(J786,4)),1)-1)),{"","fact";"c","reset";"tc","reset";"ec","reset";"tec","fact";"c32","rate";"c64","rate";"cmpd","";"ec32","diff";"ec64","diff";"f","fact";"family","";"n","raw";"s",""},2,FALSE)</f>
        <v>rate</v>
      </c>
      <c r="M786" s="4" t="str">
        <f t="shared" si="48"/>
        <v/>
      </c>
      <c r="N786" s="5" t="str">
        <f t="shared" si="49"/>
        <v/>
      </c>
      <c r="O786" s="5" t="str">
        <f t="shared" si="50"/>
        <v/>
      </c>
      <c r="P786" s="5" t="str">
        <f t="shared" si="51"/>
        <v/>
      </c>
      <c r="Q786" s="20" t="str">
        <f>IF(ISNUMBER(FIND(VLOOKUP(A786,'CA Mapping'!$A$3:$C$10000,1),A786)),VLOOKUP(A786,'CA Mapping'!$A$3:$C$10000,2),"")</f>
        <v>File Foundation</v>
      </c>
      <c r="R786" s="20" t="str">
        <f>IF(ISNUMBER(FIND(VLOOKUP(A786,'CA Mapping'!$A$3:$C$10000,1),A786)),VLOOKUP(A786,'CA Mapping'!$A$3:$C$10000,3),"")</f>
        <v>Bill Davenport</v>
      </c>
      <c r="S786" s="1" t="str">
        <f>IF(ISNUMBER(FIND(VLOOKUP(A786,'Source Code Mapping'!$A$2:$B$10003,1),A786)),VLOOKUP(A786,'Source Code Mapping'!$A$2:$B$10003,2),"")</f>
        <v/>
      </c>
    </row>
    <row r="787" spans="1:19">
      <c r="A787" s="5" t="s">
        <v>5452</v>
      </c>
      <c r="B787" s="5" t="s">
        <v>29</v>
      </c>
      <c r="C787" s="5" t="s">
        <v>35</v>
      </c>
      <c r="D787" s="5" t="s">
        <v>1473</v>
      </c>
      <c r="E787" s="5" t="s">
        <v>1474</v>
      </c>
      <c r="F787" s="5" t="s">
        <v>1446</v>
      </c>
      <c r="G787" s="5">
        <v>-1</v>
      </c>
      <c r="H787" s="5" t="s">
        <v>27</v>
      </c>
      <c r="I787" s="5">
        <v>-1</v>
      </c>
      <c r="J787" s="5"/>
      <c r="K787" s="5">
        <v>1</v>
      </c>
      <c r="L787" s="4" t="str">
        <f>VLOOKUP(IF(ISBLANK(J787),C787,LEFT(J787,IFERROR(FIND("_",LEFT(J787,4)),1)-1)),{"","fact";"c","reset";"tc","reset";"ec","reset";"tec","fact";"c32","rate";"c64","rate";"cmpd","";"ec32","diff";"ec64","diff";"f","fact";"family","";"n","raw";"s",""},2,FALSE)</f>
        <v>rate</v>
      </c>
      <c r="M787" s="4" t="str">
        <f t="shared" si="48"/>
        <v/>
      </c>
      <c r="N787" s="5" t="str">
        <f t="shared" si="49"/>
        <v/>
      </c>
      <c r="O787" s="5" t="str">
        <f t="shared" si="50"/>
        <v/>
      </c>
      <c r="P787" s="5" t="str">
        <f t="shared" si="51"/>
        <v/>
      </c>
      <c r="Q787" s="20" t="str">
        <f>IF(ISNUMBER(FIND(VLOOKUP(A787,'CA Mapping'!$A$3:$C$10000,1),A787)),VLOOKUP(A787,'CA Mapping'!$A$3:$C$10000,2),"")</f>
        <v>File Foundation</v>
      </c>
      <c r="R787" s="20" t="str">
        <f>IF(ISNUMBER(FIND(VLOOKUP(A787,'CA Mapping'!$A$3:$C$10000,1),A787)),VLOOKUP(A787,'CA Mapping'!$A$3:$C$10000,3),"")</f>
        <v>Bill Davenport</v>
      </c>
      <c r="S787" s="1" t="str">
        <f>IF(ISNUMBER(FIND(VLOOKUP(A787,'Source Code Mapping'!$A$2:$B$10003,1),A787)),VLOOKUP(A787,'Source Code Mapping'!$A$2:$B$10003,2),"")</f>
        <v/>
      </c>
    </row>
    <row r="788" spans="1:19">
      <c r="A788" s="5" t="s">
        <v>5453</v>
      </c>
      <c r="B788" s="5" t="s">
        <v>29</v>
      </c>
      <c r="C788" s="5" t="s">
        <v>30</v>
      </c>
      <c r="D788" s="5" t="s">
        <v>1436</v>
      </c>
      <c r="E788" s="5" t="s">
        <v>1476</v>
      </c>
      <c r="F788" s="5"/>
      <c r="G788" s="5">
        <v>15</v>
      </c>
      <c r="H788" s="5" t="s">
        <v>1438</v>
      </c>
      <c r="I788" s="5">
        <v>-1</v>
      </c>
      <c r="J788" s="5"/>
      <c r="K788" s="5">
        <v>1</v>
      </c>
      <c r="L788" s="4" t="str">
        <f>VLOOKUP(IF(ISBLANK(J788),C788,LEFT(J788,IFERROR(FIND("_",LEFT(J788,4)),1)-1)),{"","fact";"c","reset";"tc","reset";"ec","reset";"tec","fact";"c32","rate";"c64","rate";"cmpd","";"ec32","diff";"ec64","diff";"f","fact";"family","";"n","raw";"s",""},2,FALSE)</f>
        <v/>
      </c>
      <c r="M788" s="4" t="str">
        <f t="shared" si="48"/>
        <v/>
      </c>
      <c r="N788" s="5" t="str">
        <f t="shared" si="49"/>
        <v/>
      </c>
      <c r="O788" s="5" t="str">
        <f t="shared" si="50"/>
        <v/>
      </c>
      <c r="P788" s="5" t="str">
        <f t="shared" si="51"/>
        <v/>
      </c>
      <c r="Q788" s="20" t="str">
        <f>IF(ISNUMBER(FIND(VLOOKUP(A788,'CA Mapping'!$A$3:$C$10000,1),A788)),VLOOKUP(A788,'CA Mapping'!$A$3:$C$10000,2),"")</f>
        <v>File Foundation</v>
      </c>
      <c r="R788" s="20" t="str">
        <f>IF(ISNUMBER(FIND(VLOOKUP(A788,'CA Mapping'!$A$3:$C$10000,1),A788)),VLOOKUP(A788,'CA Mapping'!$A$3:$C$10000,3),"")</f>
        <v>Bill Davenport</v>
      </c>
      <c r="S788" s="1" t="str">
        <f>IF(ISNUMBER(FIND(VLOOKUP(A788,'Source Code Mapping'!$A$2:$B$10003,1),A788)),VLOOKUP(A788,'Source Code Mapping'!$A$2:$B$10003,2),"")</f>
        <v/>
      </c>
    </row>
    <row r="789" spans="1:19">
      <c r="A789" s="5" t="s">
        <v>5454</v>
      </c>
      <c r="B789" s="5" t="s">
        <v>29</v>
      </c>
      <c r="C789" s="5" t="s">
        <v>35</v>
      </c>
      <c r="D789" s="5" t="s">
        <v>1478</v>
      </c>
      <c r="E789" s="5" t="s">
        <v>1479</v>
      </c>
      <c r="F789" s="5" t="s">
        <v>1254</v>
      </c>
      <c r="G789" s="5">
        <v>-1</v>
      </c>
      <c r="H789" s="5" t="s">
        <v>27</v>
      </c>
      <c r="I789" s="5">
        <v>-1</v>
      </c>
      <c r="J789" s="5"/>
      <c r="K789" s="5">
        <v>1</v>
      </c>
      <c r="L789" s="4" t="str">
        <f>VLOOKUP(IF(ISBLANK(J789),C789,LEFT(J789,IFERROR(FIND("_",LEFT(J789,4)),1)-1)),{"","fact";"c","reset";"tc","reset";"ec","reset";"tec","fact";"c32","rate";"c64","rate";"cmpd","";"ec32","diff";"ec64","diff";"f","fact";"family","";"n","raw";"s",""},2,FALSE)</f>
        <v>rate</v>
      </c>
      <c r="M789" s="4" t="str">
        <f t="shared" si="48"/>
        <v/>
      </c>
      <c r="N789" s="5" t="str">
        <f t="shared" si="49"/>
        <v/>
      </c>
      <c r="O789" s="5" t="str">
        <f t="shared" si="50"/>
        <v/>
      </c>
      <c r="P789" s="5" t="str">
        <f t="shared" si="51"/>
        <v/>
      </c>
      <c r="Q789" s="20" t="str">
        <f>IF(ISNUMBER(FIND(VLOOKUP(A789,'CA Mapping'!$A$3:$C$10000,1),A789)),VLOOKUP(A789,'CA Mapping'!$A$3:$C$10000,2),"")</f>
        <v>File Foundation</v>
      </c>
      <c r="R789" s="20" t="str">
        <f>IF(ISNUMBER(FIND(VLOOKUP(A789,'CA Mapping'!$A$3:$C$10000,1),A789)),VLOOKUP(A789,'CA Mapping'!$A$3:$C$10000,3),"")</f>
        <v>Bill Davenport</v>
      </c>
      <c r="S789" s="1" t="str">
        <f>IF(ISNUMBER(FIND(VLOOKUP(A789,'Source Code Mapping'!$A$2:$B$10003,1),A789)),VLOOKUP(A789,'Source Code Mapping'!$A$2:$B$10003,2),"")</f>
        <v/>
      </c>
    </row>
    <row r="790" spans="1:19">
      <c r="A790" s="5" t="s">
        <v>5455</v>
      </c>
      <c r="B790" s="5" t="s">
        <v>29</v>
      </c>
      <c r="C790" s="5" t="s">
        <v>35</v>
      </c>
      <c r="D790" s="5" t="s">
        <v>1481</v>
      </c>
      <c r="E790" s="5" t="s">
        <v>1482</v>
      </c>
      <c r="F790" s="5" t="s">
        <v>139</v>
      </c>
      <c r="G790" s="5">
        <v>-1</v>
      </c>
      <c r="H790" s="5" t="s">
        <v>27</v>
      </c>
      <c r="I790" s="5">
        <v>-1</v>
      </c>
      <c r="J790" s="5"/>
      <c r="K790" s="5">
        <v>1</v>
      </c>
      <c r="L790" s="4" t="str">
        <f>VLOOKUP(IF(ISBLANK(J790),C790,LEFT(J790,IFERROR(FIND("_",LEFT(J790,4)),1)-1)),{"","fact";"c","reset";"tc","reset";"ec","reset";"tec","fact";"c32","rate";"c64","rate";"cmpd","";"ec32","diff";"ec64","diff";"f","fact";"family","";"n","raw";"s",""},2,FALSE)</f>
        <v>rate</v>
      </c>
      <c r="M790" s="4" t="str">
        <f t="shared" si="48"/>
        <v/>
      </c>
      <c r="N790" s="5" t="str">
        <f t="shared" si="49"/>
        <v/>
      </c>
      <c r="O790" s="5" t="str">
        <f t="shared" si="50"/>
        <v/>
      </c>
      <c r="P790" s="5" t="str">
        <f t="shared" si="51"/>
        <v/>
      </c>
      <c r="Q790" s="20" t="str">
        <f>IF(ISNUMBER(FIND(VLOOKUP(A790,'CA Mapping'!$A$3:$C$10000,1),A790)),VLOOKUP(A790,'CA Mapping'!$A$3:$C$10000,2),"")</f>
        <v>File Foundation</v>
      </c>
      <c r="R790" s="20" t="str">
        <f>IF(ISNUMBER(FIND(VLOOKUP(A790,'CA Mapping'!$A$3:$C$10000,1),A790)),VLOOKUP(A790,'CA Mapping'!$A$3:$C$10000,3),"")</f>
        <v>Bill Davenport</v>
      </c>
      <c r="S790" s="1" t="str">
        <f>IF(ISNUMBER(FIND(VLOOKUP(A790,'Source Code Mapping'!$A$2:$B$10003,1),A790)),VLOOKUP(A790,'Source Code Mapping'!$A$2:$B$10003,2),"")</f>
        <v/>
      </c>
    </row>
    <row r="791" spans="1:19">
      <c r="A791" s="5" t="s">
        <v>5456</v>
      </c>
      <c r="B791" s="5" t="s">
        <v>29</v>
      </c>
      <c r="C791" s="5" t="s">
        <v>35</v>
      </c>
      <c r="D791" s="5" t="s">
        <v>1481</v>
      </c>
      <c r="E791" s="5" t="s">
        <v>1484</v>
      </c>
      <c r="F791" s="5" t="s">
        <v>42</v>
      </c>
      <c r="G791" s="5">
        <v>-1</v>
      </c>
      <c r="H791" s="5" t="s">
        <v>27</v>
      </c>
      <c r="I791" s="5">
        <v>-1</v>
      </c>
      <c r="J791" s="5"/>
      <c r="K791" s="5">
        <v>1</v>
      </c>
      <c r="L791" s="4" t="str">
        <f>VLOOKUP(IF(ISBLANK(J791),C791,LEFT(J791,IFERROR(FIND("_",LEFT(J791,4)),1)-1)),{"","fact";"c","reset";"tc","reset";"ec","reset";"tec","fact";"c32","rate";"c64","rate";"cmpd","";"ec32","diff";"ec64","diff";"f","fact";"family","";"n","raw";"s",""},2,FALSE)</f>
        <v>rate</v>
      </c>
      <c r="M791" s="4" t="str">
        <f t="shared" si="48"/>
        <v/>
      </c>
      <c r="N791" s="5" t="str">
        <f t="shared" si="49"/>
        <v/>
      </c>
      <c r="O791" s="5" t="str">
        <f t="shared" si="50"/>
        <v/>
      </c>
      <c r="P791" s="5" t="str">
        <f t="shared" si="51"/>
        <v/>
      </c>
      <c r="Q791" s="20" t="str">
        <f>IF(ISNUMBER(FIND(VLOOKUP(A791,'CA Mapping'!$A$3:$C$10000,1),A791)),VLOOKUP(A791,'CA Mapping'!$A$3:$C$10000,2),"")</f>
        <v>File Foundation</v>
      </c>
      <c r="R791" s="20" t="str">
        <f>IF(ISNUMBER(FIND(VLOOKUP(A791,'CA Mapping'!$A$3:$C$10000,1),A791)),VLOOKUP(A791,'CA Mapping'!$A$3:$C$10000,3),"")</f>
        <v>Bill Davenport</v>
      </c>
      <c r="S791" s="1" t="str">
        <f>IF(ISNUMBER(FIND(VLOOKUP(A791,'Source Code Mapping'!$A$2:$B$10003,1),A791)),VLOOKUP(A791,'Source Code Mapping'!$A$2:$B$10003,2),"")</f>
        <v/>
      </c>
    </row>
    <row r="792" spans="1:19">
      <c r="A792" s="5" t="s">
        <v>5457</v>
      </c>
      <c r="B792" s="5" t="s">
        <v>29</v>
      </c>
      <c r="C792" s="5" t="s">
        <v>35</v>
      </c>
      <c r="D792" s="5" t="s">
        <v>1486</v>
      </c>
      <c r="E792" s="5" t="s">
        <v>1487</v>
      </c>
      <c r="F792" s="5" t="s">
        <v>242</v>
      </c>
      <c r="G792" s="5">
        <v>-1</v>
      </c>
      <c r="H792" s="5" t="s">
        <v>27</v>
      </c>
      <c r="I792" s="5">
        <v>-1</v>
      </c>
      <c r="J792" s="5"/>
      <c r="K792" s="5">
        <v>1</v>
      </c>
      <c r="L792" s="4" t="str">
        <f>VLOOKUP(IF(ISBLANK(J792),C792,LEFT(J792,IFERROR(FIND("_",LEFT(J792,4)),1)-1)),{"","fact";"c","reset";"tc","reset";"ec","reset";"tec","fact";"c32","rate";"c64","rate";"cmpd","";"ec32","diff";"ec64","diff";"f","fact";"family","";"n","raw";"s",""},2,FALSE)</f>
        <v>rate</v>
      </c>
      <c r="M792" s="4" t="str">
        <f t="shared" si="48"/>
        <v/>
      </c>
      <c r="N792" s="5" t="str">
        <f t="shared" si="49"/>
        <v/>
      </c>
      <c r="O792" s="5" t="str">
        <f t="shared" si="50"/>
        <v/>
      </c>
      <c r="P792" s="5" t="str">
        <f t="shared" si="51"/>
        <v/>
      </c>
      <c r="Q792" s="20" t="str">
        <f>IF(ISNUMBER(FIND(VLOOKUP(A792,'CA Mapping'!$A$3:$C$10000,1),A792)),VLOOKUP(A792,'CA Mapping'!$A$3:$C$10000,2),"")</f>
        <v>File Foundation</v>
      </c>
      <c r="R792" s="20" t="str">
        <f>IF(ISNUMBER(FIND(VLOOKUP(A792,'CA Mapping'!$A$3:$C$10000,1),A792)),VLOOKUP(A792,'CA Mapping'!$A$3:$C$10000,3),"")</f>
        <v>Bill Davenport</v>
      </c>
      <c r="S792" s="1" t="str">
        <f>IF(ISNUMBER(FIND(VLOOKUP(A792,'Source Code Mapping'!$A$2:$B$10003,1),A792)),VLOOKUP(A792,'Source Code Mapping'!$A$2:$B$10003,2),"")</f>
        <v/>
      </c>
    </row>
    <row r="793" spans="1:19">
      <c r="A793" s="5" t="s">
        <v>5458</v>
      </c>
      <c r="B793" s="5" t="s">
        <v>29</v>
      </c>
      <c r="C793" s="5" t="s">
        <v>35</v>
      </c>
      <c r="D793" s="5" t="s">
        <v>1489</v>
      </c>
      <c r="E793" s="5" t="s">
        <v>1490</v>
      </c>
      <c r="F793" s="5" t="s">
        <v>242</v>
      </c>
      <c r="G793" s="5">
        <v>-1</v>
      </c>
      <c r="H793" s="5" t="s">
        <v>27</v>
      </c>
      <c r="I793" s="5">
        <v>-1</v>
      </c>
      <c r="J793" s="5"/>
      <c r="K793" s="5">
        <v>1</v>
      </c>
      <c r="L793" s="4" t="str">
        <f>VLOOKUP(IF(ISBLANK(J793),C793,LEFT(J793,IFERROR(FIND("_",LEFT(J793,4)),1)-1)),{"","fact";"c","reset";"tc","reset";"ec","reset";"tec","fact";"c32","rate";"c64","rate";"cmpd","";"ec32","diff";"ec64","diff";"f","fact";"family","";"n","raw";"s",""},2,FALSE)</f>
        <v>rate</v>
      </c>
      <c r="M793" s="4" t="str">
        <f t="shared" si="48"/>
        <v/>
      </c>
      <c r="N793" s="5" t="str">
        <f t="shared" si="49"/>
        <v/>
      </c>
      <c r="O793" s="5" t="str">
        <f t="shared" si="50"/>
        <v/>
      </c>
      <c r="P793" s="5" t="str">
        <f t="shared" si="51"/>
        <v/>
      </c>
      <c r="Q793" s="20" t="str">
        <f>IF(ISNUMBER(FIND(VLOOKUP(A793,'CA Mapping'!$A$3:$C$10000,1),A793)),VLOOKUP(A793,'CA Mapping'!$A$3:$C$10000,2),"")</f>
        <v>File Foundation</v>
      </c>
      <c r="R793" s="20" t="str">
        <f>IF(ISNUMBER(FIND(VLOOKUP(A793,'CA Mapping'!$A$3:$C$10000,1),A793)),VLOOKUP(A793,'CA Mapping'!$A$3:$C$10000,3),"")</f>
        <v>Bill Davenport</v>
      </c>
      <c r="S793" s="1" t="str">
        <f>IF(ISNUMBER(FIND(VLOOKUP(A793,'Source Code Mapping'!$A$2:$B$10003,1),A793)),VLOOKUP(A793,'Source Code Mapping'!$A$2:$B$10003,2),"")</f>
        <v/>
      </c>
    </row>
    <row r="794" spans="1:19">
      <c r="A794" s="5" t="s">
        <v>5459</v>
      </c>
      <c r="B794" s="5" t="s">
        <v>29</v>
      </c>
      <c r="C794" s="5" t="s">
        <v>25</v>
      </c>
      <c r="D794" s="5"/>
      <c r="E794" s="5" t="s">
        <v>1492</v>
      </c>
      <c r="F794" s="5"/>
      <c r="G794" s="5">
        <v>-1</v>
      </c>
      <c r="H794" s="5" t="s">
        <v>27</v>
      </c>
      <c r="I794" s="5"/>
      <c r="J794" s="5"/>
      <c r="K794" s="5">
        <v>1</v>
      </c>
      <c r="L794" s="4" t="str">
        <f>VLOOKUP(IF(ISBLANK(J794),C794,LEFT(J794,IFERROR(FIND("_",LEFT(J794,4)),1)-1)),{"","fact";"c","reset";"tc","reset";"ec","reset";"tec","fact";"c32","rate";"c64","rate";"cmpd","";"ec32","diff";"ec64","diff";"f","fact";"family","";"n","raw";"s",""},2,FALSE)</f>
        <v/>
      </c>
      <c r="M794" s="4" t="str">
        <f t="shared" si="48"/>
        <v/>
      </c>
      <c r="N794" s="5" t="str">
        <f t="shared" si="49"/>
        <v/>
      </c>
      <c r="O794" s="5" t="str">
        <f t="shared" si="50"/>
        <v/>
      </c>
      <c r="P794" s="5" t="str">
        <f t="shared" si="51"/>
        <v/>
      </c>
      <c r="Q794" s="20" t="str">
        <f>IF(ISNUMBER(FIND(VLOOKUP(A794,'CA Mapping'!$A$3:$C$10000,1),A794)),VLOOKUP(A794,'CA Mapping'!$A$3:$C$10000,2),"")</f>
        <v>File Foundation</v>
      </c>
      <c r="R794" s="20" t="str">
        <f>IF(ISNUMBER(FIND(VLOOKUP(A794,'CA Mapping'!$A$3:$C$10000,1),A794)),VLOOKUP(A794,'CA Mapping'!$A$3:$C$10000,3),"")</f>
        <v>Bill Davenport</v>
      </c>
      <c r="S794" s="1" t="str">
        <f>IF(ISNUMBER(FIND(VLOOKUP(A794,'Source Code Mapping'!$A$2:$B$10003,1),A794)),VLOOKUP(A794,'Source Code Mapping'!$A$2:$B$10003,2),"")</f>
        <v/>
      </c>
    </row>
    <row r="795" spans="1:19" ht="45">
      <c r="A795" s="5" t="s">
        <v>5460</v>
      </c>
      <c r="B795" s="5" t="s">
        <v>29</v>
      </c>
      <c r="C795" s="5" t="s">
        <v>455</v>
      </c>
      <c r="D795" s="5" t="s">
        <v>1494</v>
      </c>
      <c r="E795" s="5" t="s">
        <v>1495</v>
      </c>
      <c r="F795" s="5" t="s">
        <v>1496</v>
      </c>
      <c r="G795" s="5">
        <v>-1</v>
      </c>
      <c r="H795" s="5" t="s">
        <v>27</v>
      </c>
      <c r="I795" s="5"/>
      <c r="J795" s="5" t="s">
        <v>5461</v>
      </c>
      <c r="K795" s="5">
        <v>1</v>
      </c>
      <c r="L795" s="4" t="str">
        <f>VLOOKUP(IF(ISBLANK(J795),C795,LEFT(J795,IFERROR(FIND("_",LEFT(J795,4)),1)-1)),{"","fact";"c","reset";"tc","reset";"ec","reset";"tec","fact";"c32","rate";"c64","rate";"cmpd","";"ec32","diff";"ec64","diff";"f","fact";"family","";"n","raw";"s",""},2,FALSE)</f>
        <v>fact</v>
      </c>
      <c r="M795" s="4" t="str">
        <f t="shared" si="48"/>
        <v>fs.file.ufs.inodeBlk.entriesChecked / fs.file.ufs.inodeBlk.totalCalls</v>
      </c>
      <c r="N795" s="5" t="str">
        <f t="shared" si="49"/>
        <v>div</v>
      </c>
      <c r="O795" s="5" t="str">
        <f t="shared" si="50"/>
        <v>fs.file.ufs.inodeBlk.entriesChecked</v>
      </c>
      <c r="P795" s="5" t="str">
        <f t="shared" si="51"/>
        <v>fs.file.ufs.inodeBlk.totalCalls</v>
      </c>
      <c r="Q795" s="20" t="str">
        <f>IF(ISNUMBER(FIND(VLOOKUP(A795,'CA Mapping'!$A$3:$C$10000,1),A795)),VLOOKUP(A795,'CA Mapping'!$A$3:$C$10000,2),"")</f>
        <v>File Foundation</v>
      </c>
      <c r="R795" s="20" t="str">
        <f>IF(ISNUMBER(FIND(VLOOKUP(A795,'CA Mapping'!$A$3:$C$10000,1),A795)),VLOOKUP(A795,'CA Mapping'!$A$3:$C$10000,3),"")</f>
        <v>Bill Davenport</v>
      </c>
      <c r="S795" s="1" t="str">
        <f>IF(ISNUMBER(FIND(VLOOKUP(A795,'Source Code Mapping'!$A$2:$B$10003,1),A795)),VLOOKUP(A795,'Source Code Mapping'!$A$2:$B$10003,2),"")</f>
        <v/>
      </c>
    </row>
    <row r="796" spans="1:19">
      <c r="A796" s="5" t="s">
        <v>5462</v>
      </c>
      <c r="B796" s="5" t="s">
        <v>29</v>
      </c>
      <c r="C796" s="5" t="s">
        <v>145</v>
      </c>
      <c r="D796" s="5" t="s">
        <v>1499</v>
      </c>
      <c r="E796" s="5" t="s">
        <v>1500</v>
      </c>
      <c r="F796" s="5" t="s">
        <v>38</v>
      </c>
      <c r="G796" s="5">
        <v>-1</v>
      </c>
      <c r="H796" s="5" t="s">
        <v>27</v>
      </c>
      <c r="I796" s="5"/>
      <c r="J796" s="5"/>
      <c r="K796" s="5">
        <v>1</v>
      </c>
      <c r="L796" s="4" t="str">
        <f>VLOOKUP(IF(ISBLANK(J796),C796,LEFT(J796,IFERROR(FIND("_",LEFT(J796,4)),1)-1)),{"","fact";"c","reset";"tc","reset";"ec","reset";"tec","fact";"c32","rate";"c64","rate";"cmpd","";"ec32","diff";"ec64","diff";"f","fact";"family","";"n","raw";"s",""},2,FALSE)</f>
        <v>fact</v>
      </c>
      <c r="M796" s="4" t="str">
        <f t="shared" si="48"/>
        <v/>
      </c>
      <c r="N796" s="5" t="str">
        <f t="shared" si="49"/>
        <v/>
      </c>
      <c r="O796" s="5" t="str">
        <f t="shared" si="50"/>
        <v/>
      </c>
      <c r="P796" s="5" t="str">
        <f t="shared" si="51"/>
        <v/>
      </c>
      <c r="Q796" s="20" t="str">
        <f>IF(ISNUMBER(FIND(VLOOKUP(A796,'CA Mapping'!$A$3:$C$10000,1),A796)),VLOOKUP(A796,'CA Mapping'!$A$3:$C$10000,2),"")</f>
        <v>File Foundation</v>
      </c>
      <c r="R796" s="20" t="str">
        <f>IF(ISNUMBER(FIND(VLOOKUP(A796,'CA Mapping'!$A$3:$C$10000,1),A796)),VLOOKUP(A796,'CA Mapping'!$A$3:$C$10000,3),"")</f>
        <v>Bill Davenport</v>
      </c>
      <c r="S796" s="1" t="str">
        <f>IF(ISNUMBER(FIND(VLOOKUP(A796,'Source Code Mapping'!$A$2:$B$10003,1),A796)),VLOOKUP(A796,'Source Code Mapping'!$A$2:$B$10003,2),"")</f>
        <v/>
      </c>
    </row>
    <row r="797" spans="1:19">
      <c r="A797" s="5" t="s">
        <v>5463</v>
      </c>
      <c r="B797" s="5" t="s">
        <v>29</v>
      </c>
      <c r="C797" s="5" t="s">
        <v>145</v>
      </c>
      <c r="D797" s="5" t="s">
        <v>1502</v>
      </c>
      <c r="E797" s="5" t="s">
        <v>1503</v>
      </c>
      <c r="F797" s="5" t="s">
        <v>38</v>
      </c>
      <c r="G797" s="5">
        <v>-1</v>
      </c>
      <c r="H797" s="5" t="s">
        <v>27</v>
      </c>
      <c r="I797" s="5"/>
      <c r="J797" s="5"/>
      <c r="K797" s="5">
        <v>1</v>
      </c>
      <c r="L797" s="4" t="str">
        <f>VLOOKUP(IF(ISBLANK(J797),C797,LEFT(J797,IFERROR(FIND("_",LEFT(J797,4)),1)-1)),{"","fact";"c","reset";"tc","reset";"ec","reset";"tec","fact";"c32","rate";"c64","rate";"cmpd","";"ec32","diff";"ec64","diff";"f","fact";"family","";"n","raw";"s",""},2,FALSE)</f>
        <v>fact</v>
      </c>
      <c r="M797" s="4" t="str">
        <f t="shared" si="48"/>
        <v/>
      </c>
      <c r="N797" s="5" t="str">
        <f t="shared" si="49"/>
        <v/>
      </c>
      <c r="O797" s="5" t="str">
        <f t="shared" si="50"/>
        <v/>
      </c>
      <c r="P797" s="5" t="str">
        <f t="shared" si="51"/>
        <v/>
      </c>
      <c r="Q797" s="20" t="str">
        <f>IF(ISNUMBER(FIND(VLOOKUP(A797,'CA Mapping'!$A$3:$C$10000,1),A797)),VLOOKUP(A797,'CA Mapping'!$A$3:$C$10000,2),"")</f>
        <v>File Foundation</v>
      </c>
      <c r="R797" s="20" t="str">
        <f>IF(ISNUMBER(FIND(VLOOKUP(A797,'CA Mapping'!$A$3:$C$10000,1),A797)),VLOOKUP(A797,'CA Mapping'!$A$3:$C$10000,3),"")</f>
        <v>Bill Davenport</v>
      </c>
      <c r="S797" s="1" t="str">
        <f>IF(ISNUMBER(FIND(VLOOKUP(A797,'Source Code Mapping'!$A$2:$B$10003,1),A797)),VLOOKUP(A797,'Source Code Mapping'!$A$2:$B$10003,2),"")</f>
        <v/>
      </c>
    </row>
    <row r="798" spans="1:19">
      <c r="A798" s="5" t="s">
        <v>5464</v>
      </c>
      <c r="B798" s="5" t="s">
        <v>29</v>
      </c>
      <c r="C798" s="5" t="s">
        <v>35</v>
      </c>
      <c r="D798" s="5" t="s">
        <v>1505</v>
      </c>
      <c r="E798" s="5" t="s">
        <v>1506</v>
      </c>
      <c r="F798" s="5" t="s">
        <v>1254</v>
      </c>
      <c r="G798" s="5">
        <v>-1</v>
      </c>
      <c r="H798" s="5" t="s">
        <v>27</v>
      </c>
      <c r="I798" s="5"/>
      <c r="J798" s="5"/>
      <c r="K798" s="5">
        <v>1</v>
      </c>
      <c r="L798" s="4" t="str">
        <f>VLOOKUP(IF(ISBLANK(J798),C798,LEFT(J798,IFERROR(FIND("_",LEFT(J798,4)),1)-1)),{"","fact";"c","reset";"tc","reset";"ec","reset";"tec","fact";"c32","rate";"c64","rate";"cmpd","";"ec32","diff";"ec64","diff";"f","fact";"family","";"n","raw";"s",""},2,FALSE)</f>
        <v>rate</v>
      </c>
      <c r="M798" s="4" t="str">
        <f t="shared" si="48"/>
        <v/>
      </c>
      <c r="N798" s="5" t="str">
        <f t="shared" si="49"/>
        <v/>
      </c>
      <c r="O798" s="5" t="str">
        <f t="shared" si="50"/>
        <v/>
      </c>
      <c r="P798" s="5" t="str">
        <f t="shared" si="51"/>
        <v/>
      </c>
      <c r="Q798" s="20" t="str">
        <f>IF(ISNUMBER(FIND(VLOOKUP(A798,'CA Mapping'!$A$3:$C$10000,1),A798)),VLOOKUP(A798,'CA Mapping'!$A$3:$C$10000,2),"")</f>
        <v>File Foundation</v>
      </c>
      <c r="R798" s="20" t="str">
        <f>IF(ISNUMBER(FIND(VLOOKUP(A798,'CA Mapping'!$A$3:$C$10000,1),A798)),VLOOKUP(A798,'CA Mapping'!$A$3:$C$10000,3),"")</f>
        <v>Bill Davenport</v>
      </c>
      <c r="S798" s="1" t="str">
        <f>IF(ISNUMBER(FIND(VLOOKUP(A798,'Source Code Mapping'!$A$2:$B$10003,1),A798)),VLOOKUP(A798,'Source Code Mapping'!$A$2:$B$10003,2),"")</f>
        <v/>
      </c>
    </row>
    <row r="799" spans="1:19">
      <c r="A799" s="5" t="s">
        <v>5465</v>
      </c>
      <c r="B799" s="5" t="s">
        <v>29</v>
      </c>
      <c r="C799" s="5" t="s">
        <v>35</v>
      </c>
      <c r="D799" s="5" t="s">
        <v>1508</v>
      </c>
      <c r="E799" s="5" t="s">
        <v>1509</v>
      </c>
      <c r="F799" s="5" t="s">
        <v>261</v>
      </c>
      <c r="G799" s="5">
        <v>-1</v>
      </c>
      <c r="H799" s="5" t="s">
        <v>27</v>
      </c>
      <c r="I799" s="5"/>
      <c r="J799" s="5"/>
      <c r="K799" s="5">
        <v>1</v>
      </c>
      <c r="L799" s="4" t="str">
        <f>VLOOKUP(IF(ISBLANK(J799),C799,LEFT(J799,IFERROR(FIND("_",LEFT(J799,4)),1)-1)),{"","fact";"c","reset";"tc","reset";"ec","reset";"tec","fact";"c32","rate";"c64","rate";"cmpd","";"ec32","diff";"ec64","diff";"f","fact";"family","";"n","raw";"s",""},2,FALSE)</f>
        <v>rate</v>
      </c>
      <c r="M799" s="4" t="str">
        <f t="shared" si="48"/>
        <v/>
      </c>
      <c r="N799" s="5" t="str">
        <f t="shared" si="49"/>
        <v/>
      </c>
      <c r="O799" s="5" t="str">
        <f t="shared" si="50"/>
        <v/>
      </c>
      <c r="P799" s="5" t="str">
        <f t="shared" si="51"/>
        <v/>
      </c>
      <c r="Q799" s="20" t="str">
        <f>IF(ISNUMBER(FIND(VLOOKUP(A799,'CA Mapping'!$A$3:$C$10000,1),A799)),VLOOKUP(A799,'CA Mapping'!$A$3:$C$10000,2),"")</f>
        <v>File Foundation</v>
      </c>
      <c r="R799" s="20" t="str">
        <f>IF(ISNUMBER(FIND(VLOOKUP(A799,'CA Mapping'!$A$3:$C$10000,1),A799)),VLOOKUP(A799,'CA Mapping'!$A$3:$C$10000,3),"")</f>
        <v>Bill Davenport</v>
      </c>
      <c r="S799" s="1" t="str">
        <f>IF(ISNUMBER(FIND(VLOOKUP(A799,'Source Code Mapping'!$A$2:$B$10003,1),A799)),VLOOKUP(A799,'Source Code Mapping'!$A$2:$B$10003,2),"")</f>
        <v/>
      </c>
    </row>
    <row r="800" spans="1:19">
      <c r="A800" s="5" t="s">
        <v>5466</v>
      </c>
      <c r="B800" s="5" t="s">
        <v>29</v>
      </c>
      <c r="C800" s="5" t="s">
        <v>35</v>
      </c>
      <c r="D800" s="5" t="s">
        <v>1511</v>
      </c>
      <c r="E800" s="5" t="s">
        <v>1512</v>
      </c>
      <c r="F800" s="5" t="s">
        <v>261</v>
      </c>
      <c r="G800" s="5">
        <v>-1</v>
      </c>
      <c r="H800" s="5" t="s">
        <v>27</v>
      </c>
      <c r="I800" s="5"/>
      <c r="J800" s="5"/>
      <c r="K800" s="5">
        <v>1</v>
      </c>
      <c r="L800" s="4" t="str">
        <f>VLOOKUP(IF(ISBLANK(J800),C800,LEFT(J800,IFERROR(FIND("_",LEFT(J800,4)),1)-1)),{"","fact";"c","reset";"tc","reset";"ec","reset";"tec","fact";"c32","rate";"c64","rate";"cmpd","";"ec32","diff";"ec64","diff";"f","fact";"family","";"n","raw";"s",""},2,FALSE)</f>
        <v>rate</v>
      </c>
      <c r="M800" s="4" t="str">
        <f t="shared" si="48"/>
        <v/>
      </c>
      <c r="N800" s="5" t="str">
        <f t="shared" si="49"/>
        <v/>
      </c>
      <c r="O800" s="5" t="str">
        <f t="shared" si="50"/>
        <v/>
      </c>
      <c r="P800" s="5" t="str">
        <f t="shared" si="51"/>
        <v/>
      </c>
      <c r="Q800" s="20" t="str">
        <f>IF(ISNUMBER(FIND(VLOOKUP(A800,'CA Mapping'!$A$3:$C$10000,1),A800)),VLOOKUP(A800,'CA Mapping'!$A$3:$C$10000,2),"")</f>
        <v>File Foundation</v>
      </c>
      <c r="R800" s="20" t="str">
        <f>IF(ISNUMBER(FIND(VLOOKUP(A800,'CA Mapping'!$A$3:$C$10000,1),A800)),VLOOKUP(A800,'CA Mapping'!$A$3:$C$10000,3),"")</f>
        <v>Bill Davenport</v>
      </c>
      <c r="S800" s="1" t="str">
        <f>IF(ISNUMBER(FIND(VLOOKUP(A800,'Source Code Mapping'!$A$2:$B$10003,1),A800)),VLOOKUP(A800,'Source Code Mapping'!$A$2:$B$10003,2),"")</f>
        <v/>
      </c>
    </row>
    <row r="801" spans="1:19">
      <c r="A801" s="5" t="s">
        <v>5467</v>
      </c>
      <c r="B801" s="5" t="s">
        <v>29</v>
      </c>
      <c r="C801" s="5" t="s">
        <v>35</v>
      </c>
      <c r="D801" s="5" t="s">
        <v>1514</v>
      </c>
      <c r="E801" s="5" t="s">
        <v>1515</v>
      </c>
      <c r="F801" s="5" t="s">
        <v>606</v>
      </c>
      <c r="G801" s="5">
        <v>-1</v>
      </c>
      <c r="H801" s="5" t="s">
        <v>27</v>
      </c>
      <c r="I801" s="5"/>
      <c r="J801" s="5"/>
      <c r="K801" s="5">
        <v>1</v>
      </c>
      <c r="L801" s="4" t="str">
        <f>VLOOKUP(IF(ISBLANK(J801),C801,LEFT(J801,IFERROR(FIND("_",LEFT(J801,4)),1)-1)),{"","fact";"c","reset";"tc","reset";"ec","reset";"tec","fact";"c32","rate";"c64","rate";"cmpd","";"ec32","diff";"ec64","diff";"f","fact";"family","";"n","raw";"s",""},2,FALSE)</f>
        <v>rate</v>
      </c>
      <c r="M801" s="4" t="str">
        <f t="shared" si="48"/>
        <v/>
      </c>
      <c r="N801" s="5" t="str">
        <f t="shared" si="49"/>
        <v/>
      </c>
      <c r="O801" s="5" t="str">
        <f t="shared" si="50"/>
        <v/>
      </c>
      <c r="P801" s="5" t="str">
        <f t="shared" si="51"/>
        <v/>
      </c>
      <c r="Q801" s="20" t="str">
        <f>IF(ISNUMBER(FIND(VLOOKUP(A801,'CA Mapping'!$A$3:$C$10000,1),A801)),VLOOKUP(A801,'CA Mapping'!$A$3:$C$10000,2),"")</f>
        <v>File Foundation</v>
      </c>
      <c r="R801" s="20" t="str">
        <f>IF(ISNUMBER(FIND(VLOOKUP(A801,'CA Mapping'!$A$3:$C$10000,1),A801)),VLOOKUP(A801,'CA Mapping'!$A$3:$C$10000,3),"")</f>
        <v>Bill Davenport</v>
      </c>
      <c r="S801" s="1" t="str">
        <f>IF(ISNUMBER(FIND(VLOOKUP(A801,'Source Code Mapping'!$A$2:$B$10003,1),A801)),VLOOKUP(A801,'Source Code Mapping'!$A$2:$B$10003,2),"")</f>
        <v/>
      </c>
    </row>
    <row r="802" spans="1:19">
      <c r="A802" s="5" t="s">
        <v>5468</v>
      </c>
      <c r="B802" s="5" t="s">
        <v>29</v>
      </c>
      <c r="C802" s="5" t="s">
        <v>25</v>
      </c>
      <c r="D802" s="5"/>
      <c r="E802" s="5" t="s">
        <v>1517</v>
      </c>
      <c r="F802" s="5"/>
      <c r="G802" s="5">
        <v>-1</v>
      </c>
      <c r="H802" s="5" t="s">
        <v>27</v>
      </c>
      <c r="I802" s="5"/>
      <c r="J802" s="5"/>
      <c r="K802" s="5">
        <v>1</v>
      </c>
      <c r="L802" s="4" t="str">
        <f>VLOOKUP(IF(ISBLANK(J802),C802,LEFT(J802,IFERROR(FIND("_",LEFT(J802,4)),1)-1)),{"","fact";"c","reset";"tc","reset";"ec","reset";"tec","fact";"c32","rate";"c64","rate";"cmpd","";"ec32","diff";"ec64","diff";"f","fact";"family","";"n","raw";"s",""},2,FALSE)</f>
        <v/>
      </c>
      <c r="M802" s="4" t="str">
        <f t="shared" si="48"/>
        <v/>
      </c>
      <c r="N802" s="5" t="str">
        <f t="shared" si="49"/>
        <v/>
      </c>
      <c r="O802" s="5" t="str">
        <f t="shared" si="50"/>
        <v/>
      </c>
      <c r="P802" s="5" t="str">
        <f t="shared" si="51"/>
        <v/>
      </c>
      <c r="Q802" s="20" t="str">
        <f>IF(ISNUMBER(FIND(VLOOKUP(A802,'CA Mapping'!$A$3:$C$10000,1),A802)),VLOOKUP(A802,'CA Mapping'!$A$3:$C$10000,2),"")</f>
        <v>File Foundation</v>
      </c>
      <c r="R802" s="20" t="str">
        <f>IF(ISNUMBER(FIND(VLOOKUP(A802,'CA Mapping'!$A$3:$C$10000,1),A802)),VLOOKUP(A802,'CA Mapping'!$A$3:$C$10000,3),"")</f>
        <v>Bill Davenport</v>
      </c>
      <c r="S802" s="1" t="str">
        <f>IF(ISNUMBER(FIND(VLOOKUP(A802,'Source Code Mapping'!$A$2:$B$10003,1),A802)),VLOOKUP(A802,'Source Code Mapping'!$A$2:$B$10003,2),"")</f>
        <v/>
      </c>
    </row>
    <row r="803" spans="1:19">
      <c r="A803" s="5" t="s">
        <v>5469</v>
      </c>
      <c r="B803" s="5" t="s">
        <v>29</v>
      </c>
      <c r="C803" s="5" t="s">
        <v>145</v>
      </c>
      <c r="D803" s="5" t="s">
        <v>1519</v>
      </c>
      <c r="E803" s="5" t="s">
        <v>1520</v>
      </c>
      <c r="F803" s="5" t="s">
        <v>1521</v>
      </c>
      <c r="G803" s="5">
        <v>-1</v>
      </c>
      <c r="H803" s="5" t="s">
        <v>27</v>
      </c>
      <c r="I803" s="5"/>
      <c r="J803" s="5"/>
      <c r="K803" s="5">
        <v>1</v>
      </c>
      <c r="L803" s="4" t="str">
        <f>VLOOKUP(IF(ISBLANK(J803),C803,LEFT(J803,IFERROR(FIND("_",LEFT(J803,4)),1)-1)),{"","fact";"c","reset";"tc","reset";"ec","reset";"tec","fact";"c32","rate";"c64","rate";"cmpd","";"ec32","diff";"ec64","diff";"f","fact";"family","";"n","raw";"s",""},2,FALSE)</f>
        <v>fact</v>
      </c>
      <c r="M803" s="4" t="str">
        <f t="shared" si="48"/>
        <v/>
      </c>
      <c r="N803" s="5" t="str">
        <f t="shared" si="49"/>
        <v/>
      </c>
      <c r="O803" s="5" t="str">
        <f t="shared" si="50"/>
        <v/>
      </c>
      <c r="P803" s="5" t="str">
        <f t="shared" si="51"/>
        <v/>
      </c>
      <c r="Q803" s="20" t="str">
        <f>IF(ISNUMBER(FIND(VLOOKUP(A803,'CA Mapping'!$A$3:$C$10000,1),A803)),VLOOKUP(A803,'CA Mapping'!$A$3:$C$10000,2),"")</f>
        <v>File Foundation</v>
      </c>
      <c r="R803" s="20" t="str">
        <f>IF(ISNUMBER(FIND(VLOOKUP(A803,'CA Mapping'!$A$3:$C$10000,1),A803)),VLOOKUP(A803,'CA Mapping'!$A$3:$C$10000,3),"")</f>
        <v>Bill Davenport</v>
      </c>
      <c r="S803" s="1" t="str">
        <f>IF(ISNUMBER(FIND(VLOOKUP(A803,'Source Code Mapping'!$A$2:$B$10003,1),A803)),VLOOKUP(A803,'Source Code Mapping'!$A$2:$B$10003,2),"")</f>
        <v/>
      </c>
    </row>
    <row r="804" spans="1:19">
      <c r="A804" s="5" t="s">
        <v>5470</v>
      </c>
      <c r="B804" s="5" t="s">
        <v>29</v>
      </c>
      <c r="C804" s="5" t="s">
        <v>145</v>
      </c>
      <c r="D804" s="5" t="s">
        <v>1519</v>
      </c>
      <c r="E804" s="5" t="s">
        <v>1523</v>
      </c>
      <c r="F804" s="5" t="s">
        <v>1524</v>
      </c>
      <c r="G804" s="5">
        <v>-1</v>
      </c>
      <c r="H804" s="5" t="s">
        <v>27</v>
      </c>
      <c r="I804" s="5"/>
      <c r="J804" s="5"/>
      <c r="K804" s="5">
        <v>1</v>
      </c>
      <c r="L804" s="4" t="str">
        <f>VLOOKUP(IF(ISBLANK(J804),C804,LEFT(J804,IFERROR(FIND("_",LEFT(J804,4)),1)-1)),{"","fact";"c","reset";"tc","reset";"ec","reset";"tec","fact";"c32","rate";"c64","rate";"cmpd","";"ec32","diff";"ec64","diff";"f","fact";"family","";"n","raw";"s",""},2,FALSE)</f>
        <v>fact</v>
      </c>
      <c r="M804" s="4" t="str">
        <f t="shared" si="48"/>
        <v/>
      </c>
      <c r="N804" s="5" t="str">
        <f t="shared" si="49"/>
        <v/>
      </c>
      <c r="O804" s="5" t="str">
        <f t="shared" si="50"/>
        <v/>
      </c>
      <c r="P804" s="5" t="str">
        <f t="shared" si="51"/>
        <v/>
      </c>
      <c r="Q804" s="20" t="str">
        <f>IF(ISNUMBER(FIND(VLOOKUP(A804,'CA Mapping'!$A$3:$C$10000,1),A804)),VLOOKUP(A804,'CA Mapping'!$A$3:$C$10000,2),"")</f>
        <v>File Foundation</v>
      </c>
      <c r="R804" s="20" t="str">
        <f>IF(ISNUMBER(FIND(VLOOKUP(A804,'CA Mapping'!$A$3:$C$10000,1),A804)),VLOOKUP(A804,'CA Mapping'!$A$3:$C$10000,3),"")</f>
        <v>Bill Davenport</v>
      </c>
      <c r="S804" s="1" t="str">
        <f>IF(ISNUMBER(FIND(VLOOKUP(A804,'Source Code Mapping'!$A$2:$B$10003,1),A804)),VLOOKUP(A804,'Source Code Mapping'!$A$2:$B$10003,2),"")</f>
        <v/>
      </c>
    </row>
    <row r="805" spans="1:19">
      <c r="A805" s="5" t="s">
        <v>5471</v>
      </c>
      <c r="B805" s="5" t="s">
        <v>29</v>
      </c>
      <c r="C805" s="5" t="s">
        <v>145</v>
      </c>
      <c r="D805" s="5" t="s">
        <v>1519</v>
      </c>
      <c r="E805" s="5" t="s">
        <v>1526</v>
      </c>
      <c r="F805" s="5" t="s">
        <v>1527</v>
      </c>
      <c r="G805" s="5">
        <v>-1</v>
      </c>
      <c r="H805" s="5" t="s">
        <v>27</v>
      </c>
      <c r="I805" s="5"/>
      <c r="J805" s="5"/>
      <c r="K805" s="5">
        <v>1</v>
      </c>
      <c r="L805" s="4" t="str">
        <f>VLOOKUP(IF(ISBLANK(J805),C805,LEFT(J805,IFERROR(FIND("_",LEFT(J805,4)),1)-1)),{"","fact";"c","reset";"tc","reset";"ec","reset";"tec","fact";"c32","rate";"c64","rate";"cmpd","";"ec32","diff";"ec64","diff";"f","fact";"family","";"n","raw";"s",""},2,FALSE)</f>
        <v>fact</v>
      </c>
      <c r="M805" s="4" t="str">
        <f t="shared" si="48"/>
        <v/>
      </c>
      <c r="N805" s="5" t="str">
        <f t="shared" si="49"/>
        <v/>
      </c>
      <c r="O805" s="5" t="str">
        <f t="shared" si="50"/>
        <v/>
      </c>
      <c r="P805" s="5" t="str">
        <f t="shared" si="51"/>
        <v/>
      </c>
      <c r="Q805" s="20" t="str">
        <f>IF(ISNUMBER(FIND(VLOOKUP(A805,'CA Mapping'!$A$3:$C$10000,1),A805)),VLOOKUP(A805,'CA Mapping'!$A$3:$C$10000,2),"")</f>
        <v>File Foundation</v>
      </c>
      <c r="R805" s="20" t="str">
        <f>IF(ISNUMBER(FIND(VLOOKUP(A805,'CA Mapping'!$A$3:$C$10000,1),A805)),VLOOKUP(A805,'CA Mapping'!$A$3:$C$10000,3),"")</f>
        <v>Bill Davenport</v>
      </c>
      <c r="S805" s="1" t="str">
        <f>IF(ISNUMBER(FIND(VLOOKUP(A805,'Source Code Mapping'!$A$2:$B$10003,1),A805)),VLOOKUP(A805,'Source Code Mapping'!$A$2:$B$10003,2),"")</f>
        <v/>
      </c>
    </row>
    <row r="806" spans="1:19">
      <c r="A806" s="5" t="s">
        <v>5472</v>
      </c>
      <c r="B806" s="5" t="s">
        <v>29</v>
      </c>
      <c r="C806" s="5" t="s">
        <v>35</v>
      </c>
      <c r="D806" s="5" t="s">
        <v>1529</v>
      </c>
      <c r="E806" s="5" t="s">
        <v>1530</v>
      </c>
      <c r="F806" s="5" t="s">
        <v>261</v>
      </c>
      <c r="G806" s="5">
        <v>-1</v>
      </c>
      <c r="H806" s="5" t="s">
        <v>27</v>
      </c>
      <c r="I806" s="5"/>
      <c r="J806" s="5"/>
      <c r="K806" s="5">
        <v>1</v>
      </c>
      <c r="L806" s="4" t="str">
        <f>VLOOKUP(IF(ISBLANK(J806),C806,LEFT(J806,IFERROR(FIND("_",LEFT(J806,4)),1)-1)),{"","fact";"c","reset";"tc","reset";"ec","reset";"tec","fact";"c32","rate";"c64","rate";"cmpd","";"ec32","diff";"ec64","diff";"f","fact";"family","";"n","raw";"s",""},2,FALSE)</f>
        <v>rate</v>
      </c>
      <c r="M806" s="4" t="str">
        <f t="shared" si="48"/>
        <v/>
      </c>
      <c r="N806" s="5" t="str">
        <f t="shared" si="49"/>
        <v/>
      </c>
      <c r="O806" s="5" t="str">
        <f t="shared" si="50"/>
        <v/>
      </c>
      <c r="P806" s="5" t="str">
        <f t="shared" si="51"/>
        <v/>
      </c>
      <c r="Q806" s="20" t="str">
        <f>IF(ISNUMBER(FIND(VLOOKUP(A806,'CA Mapping'!$A$3:$C$10000,1),A806)),VLOOKUP(A806,'CA Mapping'!$A$3:$C$10000,2),"")</f>
        <v>File Foundation</v>
      </c>
      <c r="R806" s="20" t="str">
        <f>IF(ISNUMBER(FIND(VLOOKUP(A806,'CA Mapping'!$A$3:$C$10000,1),A806)),VLOOKUP(A806,'CA Mapping'!$A$3:$C$10000,3),"")</f>
        <v>Bill Davenport</v>
      </c>
      <c r="S806" s="1" t="str">
        <f>IF(ISNUMBER(FIND(VLOOKUP(A806,'Source Code Mapping'!$A$2:$B$10003,1),A806)),VLOOKUP(A806,'Source Code Mapping'!$A$2:$B$10003,2),"")</f>
        <v/>
      </c>
    </row>
    <row r="807" spans="1:19">
      <c r="A807" s="5" t="s">
        <v>5473</v>
      </c>
      <c r="B807" s="5" t="s">
        <v>29</v>
      </c>
      <c r="C807" s="5" t="s">
        <v>35</v>
      </c>
      <c r="D807" s="5" t="s">
        <v>1532</v>
      </c>
      <c r="E807" s="5" t="s">
        <v>1533</v>
      </c>
      <c r="F807" s="5" t="s">
        <v>371</v>
      </c>
      <c r="G807" s="5">
        <v>-1</v>
      </c>
      <c r="H807" s="5" t="s">
        <v>27</v>
      </c>
      <c r="I807" s="5"/>
      <c r="J807" s="5"/>
      <c r="K807" s="5">
        <v>1024</v>
      </c>
      <c r="L807" s="4" t="str">
        <f>VLOOKUP(IF(ISBLANK(J807),C807,LEFT(J807,IFERROR(FIND("_",LEFT(J807,4)),1)-1)),{"","fact";"c","reset";"tc","reset";"ec","reset";"tec","fact";"c32","rate";"c64","rate";"cmpd","";"ec32","diff";"ec64","diff";"f","fact";"family","";"n","raw";"s",""},2,FALSE)</f>
        <v>rate</v>
      </c>
      <c r="M807" s="4" t="str">
        <f t="shared" si="48"/>
        <v/>
      </c>
      <c r="N807" s="5" t="str">
        <f t="shared" si="49"/>
        <v/>
      </c>
      <c r="O807" s="5" t="str">
        <f t="shared" si="50"/>
        <v/>
      </c>
      <c r="P807" s="5" t="str">
        <f t="shared" si="51"/>
        <v/>
      </c>
      <c r="Q807" s="20" t="str">
        <f>IF(ISNUMBER(FIND(VLOOKUP(A807,'CA Mapping'!$A$3:$C$10000,1),A807)),VLOOKUP(A807,'CA Mapping'!$A$3:$C$10000,2),"")</f>
        <v>File Foundation</v>
      </c>
      <c r="R807" s="20" t="str">
        <f>IF(ISNUMBER(FIND(VLOOKUP(A807,'CA Mapping'!$A$3:$C$10000,1),A807)),VLOOKUP(A807,'CA Mapping'!$A$3:$C$10000,3),"")</f>
        <v>Bill Davenport</v>
      </c>
      <c r="S807" s="1" t="str">
        <f>IF(ISNUMBER(FIND(VLOOKUP(A807,'Source Code Mapping'!$A$2:$B$10003,1),A807)),VLOOKUP(A807,'Source Code Mapping'!$A$2:$B$10003,2),"")</f>
        <v/>
      </c>
    </row>
    <row r="808" spans="1:19">
      <c r="A808" s="5" t="s">
        <v>5474</v>
      </c>
      <c r="B808" s="5" t="s">
        <v>29</v>
      </c>
      <c r="C808" s="5" t="s">
        <v>35</v>
      </c>
      <c r="D808" s="5" t="s">
        <v>1535</v>
      </c>
      <c r="E808" s="5" t="s">
        <v>1536</v>
      </c>
      <c r="F808" s="5" t="s">
        <v>1537</v>
      </c>
      <c r="G808" s="5">
        <v>-1</v>
      </c>
      <c r="H808" s="5" t="s">
        <v>27</v>
      </c>
      <c r="I808" s="5"/>
      <c r="J808" s="5"/>
      <c r="K808" s="5">
        <v>1</v>
      </c>
      <c r="L808" s="4" t="str">
        <f>VLOOKUP(IF(ISBLANK(J808),C808,LEFT(J808,IFERROR(FIND("_",LEFT(J808,4)),1)-1)),{"","fact";"c","reset";"tc","reset";"ec","reset";"tec","fact";"c32","rate";"c64","rate";"cmpd","";"ec32","diff";"ec64","diff";"f","fact";"family","";"n","raw";"s",""},2,FALSE)</f>
        <v>rate</v>
      </c>
      <c r="M808" s="4" t="str">
        <f t="shared" si="48"/>
        <v/>
      </c>
      <c r="N808" s="5" t="str">
        <f t="shared" si="49"/>
        <v/>
      </c>
      <c r="O808" s="5" t="str">
        <f t="shared" si="50"/>
        <v/>
      </c>
      <c r="P808" s="5" t="str">
        <f t="shared" si="51"/>
        <v/>
      </c>
      <c r="Q808" s="20" t="str">
        <f>IF(ISNUMBER(FIND(VLOOKUP(A808,'CA Mapping'!$A$3:$C$10000,1),A808)),VLOOKUP(A808,'CA Mapping'!$A$3:$C$10000,2),"")</f>
        <v>File Foundation</v>
      </c>
      <c r="R808" s="20" t="str">
        <f>IF(ISNUMBER(FIND(VLOOKUP(A808,'CA Mapping'!$A$3:$C$10000,1),A808)),VLOOKUP(A808,'CA Mapping'!$A$3:$C$10000,3),"")</f>
        <v>Bill Davenport</v>
      </c>
      <c r="S808" s="1" t="str">
        <f>IF(ISNUMBER(FIND(VLOOKUP(A808,'Source Code Mapping'!$A$2:$B$10003,1),A808)),VLOOKUP(A808,'Source Code Mapping'!$A$2:$B$10003,2),"")</f>
        <v/>
      </c>
    </row>
    <row r="809" spans="1:19">
      <c r="A809" s="5" t="s">
        <v>5475</v>
      </c>
      <c r="B809" s="5" t="s">
        <v>29</v>
      </c>
      <c r="C809" s="5" t="s">
        <v>145</v>
      </c>
      <c r="D809" s="5" t="s">
        <v>1539</v>
      </c>
      <c r="E809" s="5" t="s">
        <v>1540</v>
      </c>
      <c r="F809" s="5" t="s">
        <v>1521</v>
      </c>
      <c r="G809" s="5">
        <v>-1</v>
      </c>
      <c r="H809" s="5" t="s">
        <v>27</v>
      </c>
      <c r="I809" s="5"/>
      <c r="J809" s="5"/>
      <c r="K809" s="5">
        <v>1</v>
      </c>
      <c r="L809" s="4" t="str">
        <f>VLOOKUP(IF(ISBLANK(J809),C809,LEFT(J809,IFERROR(FIND("_",LEFT(J809,4)),1)-1)),{"","fact";"c","reset";"tc","reset";"ec","reset";"tec","fact";"c32","rate";"c64","rate";"cmpd","";"ec32","diff";"ec64","diff";"f","fact";"family","";"n","raw";"s",""},2,FALSE)</f>
        <v>fact</v>
      </c>
      <c r="M809" s="4" t="str">
        <f t="shared" si="48"/>
        <v/>
      </c>
      <c r="N809" s="5" t="str">
        <f t="shared" si="49"/>
        <v/>
      </c>
      <c r="O809" s="5" t="str">
        <f t="shared" si="50"/>
        <v/>
      </c>
      <c r="P809" s="5" t="str">
        <f t="shared" si="51"/>
        <v/>
      </c>
      <c r="Q809" s="20" t="str">
        <f>IF(ISNUMBER(FIND(VLOOKUP(A809,'CA Mapping'!$A$3:$C$10000,1),A809)),VLOOKUP(A809,'CA Mapping'!$A$3:$C$10000,2),"")</f>
        <v>File Foundation</v>
      </c>
      <c r="R809" s="20" t="str">
        <f>IF(ISNUMBER(FIND(VLOOKUP(A809,'CA Mapping'!$A$3:$C$10000,1),A809)),VLOOKUP(A809,'CA Mapping'!$A$3:$C$10000,3),"")</f>
        <v>Bill Davenport</v>
      </c>
      <c r="S809" s="1" t="str">
        <f>IF(ISNUMBER(FIND(VLOOKUP(A809,'Source Code Mapping'!$A$2:$B$10003,1),A809)),VLOOKUP(A809,'Source Code Mapping'!$A$2:$B$10003,2),"")</f>
        <v/>
      </c>
    </row>
    <row r="810" spans="1:19">
      <c r="A810" s="5" t="s">
        <v>5476</v>
      </c>
      <c r="B810" s="5" t="s">
        <v>29</v>
      </c>
      <c r="C810" s="5" t="s">
        <v>145</v>
      </c>
      <c r="D810" s="5" t="s">
        <v>1539</v>
      </c>
      <c r="E810" s="5" t="s">
        <v>1542</v>
      </c>
      <c r="F810" s="5" t="s">
        <v>1524</v>
      </c>
      <c r="G810" s="5">
        <v>-1</v>
      </c>
      <c r="H810" s="5" t="s">
        <v>27</v>
      </c>
      <c r="I810" s="5"/>
      <c r="J810" s="5"/>
      <c r="K810" s="5">
        <v>1</v>
      </c>
      <c r="L810" s="4" t="str">
        <f>VLOOKUP(IF(ISBLANK(J810),C810,LEFT(J810,IFERROR(FIND("_",LEFT(J810,4)),1)-1)),{"","fact";"c","reset";"tc","reset";"ec","reset";"tec","fact";"c32","rate";"c64","rate";"cmpd","";"ec32","diff";"ec64","diff";"f","fact";"family","";"n","raw";"s",""},2,FALSE)</f>
        <v>fact</v>
      </c>
      <c r="M810" s="4" t="str">
        <f t="shared" si="48"/>
        <v/>
      </c>
      <c r="N810" s="5" t="str">
        <f t="shared" si="49"/>
        <v/>
      </c>
      <c r="O810" s="5" t="str">
        <f t="shared" si="50"/>
        <v/>
      </c>
      <c r="P810" s="5" t="str">
        <f t="shared" si="51"/>
        <v/>
      </c>
      <c r="Q810" s="20" t="str">
        <f>IF(ISNUMBER(FIND(VLOOKUP(A810,'CA Mapping'!$A$3:$C$10000,1),A810)),VLOOKUP(A810,'CA Mapping'!$A$3:$C$10000,2),"")</f>
        <v>File Foundation</v>
      </c>
      <c r="R810" s="20" t="str">
        <f>IF(ISNUMBER(FIND(VLOOKUP(A810,'CA Mapping'!$A$3:$C$10000,1),A810)),VLOOKUP(A810,'CA Mapping'!$A$3:$C$10000,3),"")</f>
        <v>Bill Davenport</v>
      </c>
      <c r="S810" s="1" t="str">
        <f>IF(ISNUMBER(FIND(VLOOKUP(A810,'Source Code Mapping'!$A$2:$B$10003,1),A810)),VLOOKUP(A810,'Source Code Mapping'!$A$2:$B$10003,2),"")</f>
        <v/>
      </c>
    </row>
    <row r="811" spans="1:19">
      <c r="A811" s="5" t="s">
        <v>5477</v>
      </c>
      <c r="B811" s="5" t="s">
        <v>29</v>
      </c>
      <c r="C811" s="5" t="s">
        <v>145</v>
      </c>
      <c r="D811" s="5" t="s">
        <v>1539</v>
      </c>
      <c r="E811" s="5" t="s">
        <v>1544</v>
      </c>
      <c r="F811" s="5" t="s">
        <v>1527</v>
      </c>
      <c r="G811" s="5">
        <v>-1</v>
      </c>
      <c r="H811" s="5" t="s">
        <v>27</v>
      </c>
      <c r="I811" s="5"/>
      <c r="J811" s="5"/>
      <c r="K811" s="5">
        <v>1</v>
      </c>
      <c r="L811" s="4" t="str">
        <f>VLOOKUP(IF(ISBLANK(J811),C811,LEFT(J811,IFERROR(FIND("_",LEFT(J811,4)),1)-1)),{"","fact";"c","reset";"tc","reset";"ec","reset";"tec","fact";"c32","rate";"c64","rate";"cmpd","";"ec32","diff";"ec64","diff";"f","fact";"family","";"n","raw";"s",""},2,FALSE)</f>
        <v>fact</v>
      </c>
      <c r="M811" s="4" t="str">
        <f t="shared" si="48"/>
        <v/>
      </c>
      <c r="N811" s="5" t="str">
        <f t="shared" si="49"/>
        <v/>
      </c>
      <c r="O811" s="5" t="str">
        <f t="shared" si="50"/>
        <v/>
      </c>
      <c r="P811" s="5" t="str">
        <f t="shared" si="51"/>
        <v/>
      </c>
      <c r="Q811" s="20" t="str">
        <f>IF(ISNUMBER(FIND(VLOOKUP(A811,'CA Mapping'!$A$3:$C$10000,1),A811)),VLOOKUP(A811,'CA Mapping'!$A$3:$C$10000,2),"")</f>
        <v>File Foundation</v>
      </c>
      <c r="R811" s="20" t="str">
        <f>IF(ISNUMBER(FIND(VLOOKUP(A811,'CA Mapping'!$A$3:$C$10000,1),A811)),VLOOKUP(A811,'CA Mapping'!$A$3:$C$10000,3),"")</f>
        <v>Bill Davenport</v>
      </c>
      <c r="S811" s="1" t="str">
        <f>IF(ISNUMBER(FIND(VLOOKUP(A811,'Source Code Mapping'!$A$2:$B$10003,1),A811)),VLOOKUP(A811,'Source Code Mapping'!$A$2:$B$10003,2),"")</f>
        <v/>
      </c>
    </row>
    <row r="812" spans="1:19">
      <c r="A812" s="5" t="s">
        <v>5478</v>
      </c>
      <c r="B812" s="5" t="s">
        <v>29</v>
      </c>
      <c r="C812" s="5" t="s">
        <v>35</v>
      </c>
      <c r="D812" s="5" t="s">
        <v>1532</v>
      </c>
      <c r="E812" s="5" t="s">
        <v>1546</v>
      </c>
      <c r="F812" s="5" t="s">
        <v>1547</v>
      </c>
      <c r="G812" s="5">
        <v>-1</v>
      </c>
      <c r="H812" s="5" t="s">
        <v>27</v>
      </c>
      <c r="I812" s="5"/>
      <c r="J812" s="5"/>
      <c r="K812" s="5">
        <v>1</v>
      </c>
      <c r="L812" s="4" t="str">
        <f>VLOOKUP(IF(ISBLANK(J812),C812,LEFT(J812,IFERROR(FIND("_",LEFT(J812,4)),1)-1)),{"","fact";"c","reset";"tc","reset";"ec","reset";"tec","fact";"c32","rate";"c64","rate";"cmpd","";"ec32","diff";"ec64","diff";"f","fact";"family","";"n","raw";"s",""},2,FALSE)</f>
        <v>rate</v>
      </c>
      <c r="M812" s="4" t="str">
        <f t="shared" si="48"/>
        <v/>
      </c>
      <c r="N812" s="5" t="str">
        <f t="shared" si="49"/>
        <v/>
      </c>
      <c r="O812" s="5" t="str">
        <f t="shared" si="50"/>
        <v/>
      </c>
      <c r="P812" s="5" t="str">
        <f t="shared" si="51"/>
        <v/>
      </c>
      <c r="Q812" s="20" t="str">
        <f>IF(ISNUMBER(FIND(VLOOKUP(A812,'CA Mapping'!$A$3:$C$10000,1),A812)),VLOOKUP(A812,'CA Mapping'!$A$3:$C$10000,2),"")</f>
        <v>File Foundation</v>
      </c>
      <c r="R812" s="20" t="str">
        <f>IF(ISNUMBER(FIND(VLOOKUP(A812,'CA Mapping'!$A$3:$C$10000,1),A812)),VLOOKUP(A812,'CA Mapping'!$A$3:$C$10000,3),"")</f>
        <v>Bill Davenport</v>
      </c>
      <c r="S812" s="1" t="str">
        <f>IF(ISNUMBER(FIND(VLOOKUP(A812,'Source Code Mapping'!$A$2:$B$10003,1),A812)),VLOOKUP(A812,'Source Code Mapping'!$A$2:$B$10003,2),"")</f>
        <v/>
      </c>
    </row>
    <row r="813" spans="1:19">
      <c r="A813" s="5" t="s">
        <v>5479</v>
      </c>
      <c r="B813" s="5" t="s">
        <v>29</v>
      </c>
      <c r="C813" s="5" t="s">
        <v>25</v>
      </c>
      <c r="D813" s="5"/>
      <c r="E813" s="5" t="s">
        <v>1549</v>
      </c>
      <c r="F813" s="5"/>
      <c r="G813" s="5">
        <v>-1</v>
      </c>
      <c r="H813" s="5" t="s">
        <v>27</v>
      </c>
      <c r="I813" s="5"/>
      <c r="J813" s="5"/>
      <c r="K813" s="5">
        <v>1</v>
      </c>
      <c r="L813" s="4" t="str">
        <f>VLOOKUP(IF(ISBLANK(J813),C813,LEFT(J813,IFERROR(FIND("_",LEFT(J813,4)),1)-1)),{"","fact";"c","reset";"tc","reset";"ec","reset";"tec","fact";"c32","rate";"c64","rate";"cmpd","";"ec32","diff";"ec64","diff";"f","fact";"family","";"n","raw";"s",""},2,FALSE)</f>
        <v/>
      </c>
      <c r="M813" s="4" t="str">
        <f t="shared" si="48"/>
        <v/>
      </c>
      <c r="N813" s="5" t="str">
        <f t="shared" si="49"/>
        <v/>
      </c>
      <c r="O813" s="5" t="str">
        <f t="shared" si="50"/>
        <v/>
      </c>
      <c r="P813" s="5" t="str">
        <f t="shared" si="51"/>
        <v/>
      </c>
      <c r="Q813" s="20" t="str">
        <f>IF(ISNUMBER(FIND(VLOOKUP(A813,'CA Mapping'!$A$3:$C$10000,1),A813)),VLOOKUP(A813,'CA Mapping'!$A$3:$C$10000,2),"")</f>
        <v>File Foundation</v>
      </c>
      <c r="R813" s="20" t="str">
        <f>IF(ISNUMBER(FIND(VLOOKUP(A813,'CA Mapping'!$A$3:$C$10000,1),A813)),VLOOKUP(A813,'CA Mapping'!$A$3:$C$10000,3),"")</f>
        <v>Bill Davenport</v>
      </c>
      <c r="S813" s="1" t="str">
        <f>IF(ISNUMBER(FIND(VLOOKUP(A813,'Source Code Mapping'!$A$2:$B$10003,1),A813)),VLOOKUP(A813,'Source Code Mapping'!$A$2:$B$10003,2),"")</f>
        <v/>
      </c>
    </row>
    <row r="814" spans="1:19">
      <c r="A814" s="5" t="s">
        <v>5480</v>
      </c>
      <c r="B814" s="5" t="s">
        <v>29</v>
      </c>
      <c r="C814" s="5" t="s">
        <v>35</v>
      </c>
      <c r="D814" s="5" t="s">
        <v>1551</v>
      </c>
      <c r="E814" s="5" t="s">
        <v>1552</v>
      </c>
      <c r="F814" s="5" t="s">
        <v>261</v>
      </c>
      <c r="G814" s="5">
        <v>-1</v>
      </c>
      <c r="H814" s="5" t="s">
        <v>27</v>
      </c>
      <c r="I814" s="5"/>
      <c r="J814" s="5"/>
      <c r="K814" s="5">
        <v>1</v>
      </c>
      <c r="L814" s="4" t="str">
        <f>VLOOKUP(IF(ISBLANK(J814),C814,LEFT(J814,IFERROR(FIND("_",LEFT(J814,4)),1)-1)),{"","fact";"c","reset";"tc","reset";"ec","reset";"tec","fact";"c32","rate";"c64","rate";"cmpd","";"ec32","diff";"ec64","diff";"f","fact";"family","";"n","raw";"s",""},2,FALSE)</f>
        <v>rate</v>
      </c>
      <c r="M814" s="4" t="str">
        <f t="shared" si="48"/>
        <v/>
      </c>
      <c r="N814" s="5" t="str">
        <f t="shared" si="49"/>
        <v/>
      </c>
      <c r="O814" s="5" t="str">
        <f t="shared" si="50"/>
        <v/>
      </c>
      <c r="P814" s="5" t="str">
        <f t="shared" si="51"/>
        <v/>
      </c>
      <c r="Q814" s="20" t="str">
        <f>IF(ISNUMBER(FIND(VLOOKUP(A814,'CA Mapping'!$A$3:$C$10000,1),A814)),VLOOKUP(A814,'CA Mapping'!$A$3:$C$10000,2),"")</f>
        <v>File Foundation</v>
      </c>
      <c r="R814" s="20" t="str">
        <f>IF(ISNUMBER(FIND(VLOOKUP(A814,'CA Mapping'!$A$3:$C$10000,1),A814)),VLOOKUP(A814,'CA Mapping'!$A$3:$C$10000,3),"")</f>
        <v>Bill Davenport</v>
      </c>
      <c r="S814" s="1" t="str">
        <f>IF(ISNUMBER(FIND(VLOOKUP(A814,'Source Code Mapping'!$A$2:$B$10003,1),A814)),VLOOKUP(A814,'Source Code Mapping'!$A$2:$B$10003,2),"")</f>
        <v/>
      </c>
    </row>
    <row r="815" spans="1:19" ht="75">
      <c r="A815" s="5" t="s">
        <v>5481</v>
      </c>
      <c r="B815" s="5" t="s">
        <v>29</v>
      </c>
      <c r="C815" s="5" t="s">
        <v>455</v>
      </c>
      <c r="D815" s="5" t="s">
        <v>1554</v>
      </c>
      <c r="E815" s="5" t="s">
        <v>1555</v>
      </c>
      <c r="F815" s="5" t="s">
        <v>524</v>
      </c>
      <c r="G815" s="5">
        <v>-1</v>
      </c>
      <c r="H815" s="5" t="s">
        <v>27</v>
      </c>
      <c r="I815" s="5"/>
      <c r="J815" s="5" t="s">
        <v>5482</v>
      </c>
      <c r="K815" s="5">
        <v>1</v>
      </c>
      <c r="L815" s="4" t="str">
        <f>VLOOKUP(IF(ISBLANK(J815),C815,LEFT(J815,IFERROR(FIND("_",LEFT(J815,4)),1)-1)),{"","fact";"c","reset";"tc","reset";"ec","reset";"tec","fact";"c32","rate";"c64","rate";"cmpd","";"ec32","diff";"ec64","diff";"f","fact";"family","";"n","raw";"s",""},2,FALSE)</f>
        <v>fact</v>
      </c>
      <c r="M815" s="4" t="str">
        <f t="shared" si="48"/>
        <v>100 * fs.file.ufs.log.staging.savedWrites / fs.file.ufs.log.staging.totalWrites</v>
      </c>
      <c r="N815" s="5" t="str">
        <f t="shared" si="49"/>
        <v>pct</v>
      </c>
      <c r="O815" s="5" t="str">
        <f t="shared" si="50"/>
        <v>fs.file.ufs.log.staging.savedWrites</v>
      </c>
      <c r="P815" s="5" t="str">
        <f t="shared" si="51"/>
        <v>fs.file.ufs.log.staging.totalWrites</v>
      </c>
      <c r="Q815" s="20" t="str">
        <f>IF(ISNUMBER(FIND(VLOOKUP(A815,'CA Mapping'!$A$3:$C$10000,1),A815)),VLOOKUP(A815,'CA Mapping'!$A$3:$C$10000,2),"")</f>
        <v>File Foundation</v>
      </c>
      <c r="R815" s="20" t="str">
        <f>IF(ISNUMBER(FIND(VLOOKUP(A815,'CA Mapping'!$A$3:$C$10000,1),A815)),VLOOKUP(A815,'CA Mapping'!$A$3:$C$10000,3),"")</f>
        <v>Bill Davenport</v>
      </c>
      <c r="S815" s="1" t="str">
        <f>IF(ISNUMBER(FIND(VLOOKUP(A815,'Source Code Mapping'!$A$2:$B$10003,1),A815)),VLOOKUP(A815,'Source Code Mapping'!$A$2:$B$10003,2),"")</f>
        <v/>
      </c>
    </row>
    <row r="816" spans="1:19">
      <c r="A816" s="5" t="s">
        <v>5483</v>
      </c>
      <c r="B816" s="5" t="s">
        <v>29</v>
      </c>
      <c r="C816" s="5" t="s">
        <v>35</v>
      </c>
      <c r="D816" s="5" t="s">
        <v>1558</v>
      </c>
      <c r="E816" s="5" t="s">
        <v>1559</v>
      </c>
      <c r="F816" s="5" t="s">
        <v>261</v>
      </c>
      <c r="G816" s="5">
        <v>-1</v>
      </c>
      <c r="H816" s="5" t="s">
        <v>27</v>
      </c>
      <c r="I816" s="5"/>
      <c r="J816" s="5"/>
      <c r="K816" s="5">
        <v>1</v>
      </c>
      <c r="L816" s="4" t="str">
        <f>VLOOKUP(IF(ISBLANK(J816),C816,LEFT(J816,IFERROR(FIND("_",LEFT(J816,4)),1)-1)),{"","fact";"c","reset";"tc","reset";"ec","reset";"tec","fact";"c32","rate";"c64","rate";"cmpd","";"ec32","diff";"ec64","diff";"f","fact";"family","";"n","raw";"s",""},2,FALSE)</f>
        <v>rate</v>
      </c>
      <c r="M816" s="4" t="str">
        <f t="shared" si="48"/>
        <v/>
      </c>
      <c r="N816" s="5" t="str">
        <f t="shared" si="49"/>
        <v/>
      </c>
      <c r="O816" s="5" t="str">
        <f t="shared" si="50"/>
        <v/>
      </c>
      <c r="P816" s="5" t="str">
        <f t="shared" si="51"/>
        <v/>
      </c>
      <c r="Q816" s="20" t="str">
        <f>IF(ISNUMBER(FIND(VLOOKUP(A816,'CA Mapping'!$A$3:$C$10000,1),A816)),VLOOKUP(A816,'CA Mapping'!$A$3:$C$10000,2),"")</f>
        <v>File Foundation</v>
      </c>
      <c r="R816" s="20" t="str">
        <f>IF(ISNUMBER(FIND(VLOOKUP(A816,'CA Mapping'!$A$3:$C$10000,1),A816)),VLOOKUP(A816,'CA Mapping'!$A$3:$C$10000,3),"")</f>
        <v>Bill Davenport</v>
      </c>
      <c r="S816" s="1" t="str">
        <f>IF(ISNUMBER(FIND(VLOOKUP(A816,'Source Code Mapping'!$A$2:$B$10003,1),A816)),VLOOKUP(A816,'Source Code Mapping'!$A$2:$B$10003,2),"")</f>
        <v/>
      </c>
    </row>
    <row r="817" spans="1:19">
      <c r="A817" s="5" t="s">
        <v>5484</v>
      </c>
      <c r="B817" s="5" t="s">
        <v>29</v>
      </c>
      <c r="C817" s="5" t="s">
        <v>145</v>
      </c>
      <c r="D817" s="5" t="s">
        <v>5059</v>
      </c>
      <c r="E817" s="5" t="s">
        <v>5060</v>
      </c>
      <c r="F817" s="5" t="s">
        <v>261</v>
      </c>
      <c r="G817" s="5">
        <v>-1</v>
      </c>
      <c r="H817" s="5" t="s">
        <v>27</v>
      </c>
      <c r="I817" s="5"/>
      <c r="J817" s="5"/>
      <c r="K817" s="5">
        <v>1</v>
      </c>
      <c r="L817" s="4" t="str">
        <f>VLOOKUP(IF(ISBLANK(J817),C817,LEFT(J817,IFERROR(FIND("_",LEFT(J817,4)),1)-1)),{"","fact";"c","reset";"tc","reset";"ec","reset";"tec","fact";"c32","rate";"c64","rate";"cmpd","";"ec32","diff";"ec64","diff";"f","fact";"family","";"n","raw";"s",""},2,FALSE)</f>
        <v>fact</v>
      </c>
      <c r="M817" s="4" t="str">
        <f t="shared" si="48"/>
        <v/>
      </c>
      <c r="N817" s="5" t="str">
        <f t="shared" si="49"/>
        <v/>
      </c>
      <c r="O817" s="5" t="str">
        <f t="shared" si="50"/>
        <v/>
      </c>
      <c r="P817" s="5" t="str">
        <f t="shared" si="51"/>
        <v/>
      </c>
      <c r="Q817" s="20" t="str">
        <f>IF(ISNUMBER(FIND(VLOOKUP(A817,'CA Mapping'!$A$3:$C$10000,1),A817)),VLOOKUP(A817,'CA Mapping'!$A$3:$C$10000,2),"")</f>
        <v>File Foundation</v>
      </c>
      <c r="R817" s="20" t="str">
        <f>IF(ISNUMBER(FIND(VLOOKUP(A817,'CA Mapping'!$A$3:$C$10000,1),A817)),VLOOKUP(A817,'CA Mapping'!$A$3:$C$10000,3),"")</f>
        <v>Bill Davenport</v>
      </c>
      <c r="S817" s="1" t="str">
        <f>IF(ISNUMBER(FIND(VLOOKUP(A817,'Source Code Mapping'!$A$2:$B$10003,1),A817)),VLOOKUP(A817,'Source Code Mapping'!$A$2:$B$10003,2),"")</f>
        <v/>
      </c>
    </row>
    <row r="818" spans="1:19">
      <c r="A818" s="5" t="s">
        <v>5485</v>
      </c>
      <c r="B818" s="5" t="s">
        <v>29</v>
      </c>
      <c r="C818" s="5" t="s">
        <v>145</v>
      </c>
      <c r="D818" s="5" t="s">
        <v>5062</v>
      </c>
      <c r="E818" s="5" t="s">
        <v>5063</v>
      </c>
      <c r="F818" s="5" t="s">
        <v>261</v>
      </c>
      <c r="G818" s="5">
        <v>-1</v>
      </c>
      <c r="H818" s="5" t="s">
        <v>27</v>
      </c>
      <c r="I818" s="5"/>
      <c r="J818" s="5"/>
      <c r="K818" s="5">
        <v>1</v>
      </c>
      <c r="L818" s="4" t="str">
        <f>VLOOKUP(IF(ISBLANK(J818),C818,LEFT(J818,IFERROR(FIND("_",LEFT(J818,4)),1)-1)),{"","fact";"c","reset";"tc","reset";"ec","reset";"tec","fact";"c32","rate";"c64","rate";"cmpd","";"ec32","diff";"ec64","diff";"f","fact";"family","";"n","raw";"s",""},2,FALSE)</f>
        <v>fact</v>
      </c>
      <c r="M818" s="4" t="str">
        <f t="shared" si="48"/>
        <v/>
      </c>
      <c r="N818" s="5" t="str">
        <f t="shared" si="49"/>
        <v/>
      </c>
      <c r="O818" s="5" t="str">
        <f t="shared" si="50"/>
        <v/>
      </c>
      <c r="P818" s="5" t="str">
        <f t="shared" si="51"/>
        <v/>
      </c>
      <c r="Q818" s="20" t="str">
        <f>IF(ISNUMBER(FIND(VLOOKUP(A818,'CA Mapping'!$A$3:$C$10000,1),A818)),VLOOKUP(A818,'CA Mapping'!$A$3:$C$10000,2),"")</f>
        <v>File Foundation</v>
      </c>
      <c r="R818" s="20" t="str">
        <f>IF(ISNUMBER(FIND(VLOOKUP(A818,'CA Mapping'!$A$3:$C$10000,1),A818)),VLOOKUP(A818,'CA Mapping'!$A$3:$C$10000,3),"")</f>
        <v>Bill Davenport</v>
      </c>
      <c r="S818" s="1" t="str">
        <f>IF(ISNUMBER(FIND(VLOOKUP(A818,'Source Code Mapping'!$A$2:$B$10003,1),A818)),VLOOKUP(A818,'Source Code Mapping'!$A$2:$B$10003,2),"")</f>
        <v/>
      </c>
    </row>
    <row r="819" spans="1:19">
      <c r="A819" s="5" t="s">
        <v>5486</v>
      </c>
      <c r="B819" s="5" t="s">
        <v>29</v>
      </c>
      <c r="C819" s="5" t="s">
        <v>35</v>
      </c>
      <c r="D819" s="5" t="s">
        <v>1561</v>
      </c>
      <c r="E819" s="5" t="s">
        <v>1562</v>
      </c>
      <c r="F819" s="5" t="s">
        <v>261</v>
      </c>
      <c r="G819" s="5">
        <v>-1</v>
      </c>
      <c r="H819" s="5" t="s">
        <v>27</v>
      </c>
      <c r="I819" s="5"/>
      <c r="J819" s="5"/>
      <c r="K819" s="5">
        <v>1</v>
      </c>
      <c r="L819" s="4" t="str">
        <f>VLOOKUP(IF(ISBLANK(J819),C819,LEFT(J819,IFERROR(FIND("_",LEFT(J819,4)),1)-1)),{"","fact";"c","reset";"tc","reset";"ec","reset";"tec","fact";"c32","rate";"c64","rate";"cmpd","";"ec32","diff";"ec64","diff";"f","fact";"family","";"n","raw";"s",""},2,FALSE)</f>
        <v>rate</v>
      </c>
      <c r="M819" s="4" t="str">
        <f t="shared" si="48"/>
        <v/>
      </c>
      <c r="N819" s="5" t="str">
        <f t="shared" si="49"/>
        <v/>
      </c>
      <c r="O819" s="5" t="str">
        <f t="shared" si="50"/>
        <v/>
      </c>
      <c r="P819" s="5" t="str">
        <f t="shared" si="51"/>
        <v/>
      </c>
      <c r="Q819" s="20" t="str">
        <f>IF(ISNUMBER(FIND(VLOOKUP(A819,'CA Mapping'!$A$3:$C$10000,1),A819)),VLOOKUP(A819,'CA Mapping'!$A$3:$C$10000,2),"")</f>
        <v>File Foundation</v>
      </c>
      <c r="R819" s="20" t="str">
        <f>IF(ISNUMBER(FIND(VLOOKUP(A819,'CA Mapping'!$A$3:$C$10000,1),A819)),VLOOKUP(A819,'CA Mapping'!$A$3:$C$10000,3),"")</f>
        <v>Bill Davenport</v>
      </c>
      <c r="S819" s="1" t="str">
        <f>IF(ISNUMBER(FIND(VLOOKUP(A819,'Source Code Mapping'!$A$2:$B$10003,1),A819)),VLOOKUP(A819,'Source Code Mapping'!$A$2:$B$10003,2),"")</f>
        <v/>
      </c>
    </row>
    <row r="820" spans="1:19">
      <c r="A820" s="5" t="s">
        <v>5487</v>
      </c>
      <c r="B820" s="5" t="s">
        <v>29</v>
      </c>
      <c r="C820" s="5" t="s">
        <v>35</v>
      </c>
      <c r="D820" s="5" t="s">
        <v>1330</v>
      </c>
      <c r="E820" s="5" t="s">
        <v>1564</v>
      </c>
      <c r="F820" s="5" t="s">
        <v>261</v>
      </c>
      <c r="G820" s="5">
        <v>-1</v>
      </c>
      <c r="H820" s="5" t="s">
        <v>27</v>
      </c>
      <c r="I820" s="5"/>
      <c r="J820" s="5"/>
      <c r="K820" s="5">
        <v>1</v>
      </c>
      <c r="L820" s="4" t="str">
        <f>VLOOKUP(IF(ISBLANK(J820),C820,LEFT(J820,IFERROR(FIND("_",LEFT(J820,4)),1)-1)),{"","fact";"c","reset";"tc","reset";"ec","reset";"tec","fact";"c32","rate";"c64","rate";"cmpd","";"ec32","diff";"ec64","diff";"f","fact";"family","";"n","raw";"s",""},2,FALSE)</f>
        <v>rate</v>
      </c>
      <c r="M820" s="4" t="str">
        <f t="shared" si="48"/>
        <v/>
      </c>
      <c r="N820" s="5" t="str">
        <f t="shared" si="49"/>
        <v/>
      </c>
      <c r="O820" s="5" t="str">
        <f t="shared" si="50"/>
        <v/>
      </c>
      <c r="P820" s="5" t="str">
        <f t="shared" si="51"/>
        <v/>
      </c>
      <c r="Q820" s="20" t="str">
        <f>IF(ISNUMBER(FIND(VLOOKUP(A820,'CA Mapping'!$A$3:$C$10000,1),A820)),VLOOKUP(A820,'CA Mapping'!$A$3:$C$10000,2),"")</f>
        <v>File Foundation</v>
      </c>
      <c r="R820" s="20" t="str">
        <f>IF(ISNUMBER(FIND(VLOOKUP(A820,'CA Mapping'!$A$3:$C$10000,1),A820)),VLOOKUP(A820,'CA Mapping'!$A$3:$C$10000,3),"")</f>
        <v>Bill Davenport</v>
      </c>
      <c r="S820" s="1" t="str">
        <f>IF(ISNUMBER(FIND(VLOOKUP(A820,'Source Code Mapping'!$A$2:$B$10003,1),A820)),VLOOKUP(A820,'Source Code Mapping'!$A$2:$B$10003,2),"")</f>
        <v/>
      </c>
    </row>
    <row r="821" spans="1:19">
      <c r="A821" s="5" t="s">
        <v>5488</v>
      </c>
      <c r="B821" s="5" t="s">
        <v>29</v>
      </c>
      <c r="C821" s="5" t="s">
        <v>145</v>
      </c>
      <c r="D821" s="5" t="s">
        <v>5067</v>
      </c>
      <c r="E821" s="5" t="s">
        <v>5068</v>
      </c>
      <c r="F821" s="5" t="s">
        <v>261</v>
      </c>
      <c r="G821" s="5">
        <v>-1</v>
      </c>
      <c r="H821" s="5" t="s">
        <v>27</v>
      </c>
      <c r="I821" s="5"/>
      <c r="J821" s="5"/>
      <c r="K821" s="5">
        <v>1</v>
      </c>
      <c r="L821" s="4" t="str">
        <f>VLOOKUP(IF(ISBLANK(J821),C821,LEFT(J821,IFERROR(FIND("_",LEFT(J821,4)),1)-1)),{"","fact";"c","reset";"tc","reset";"ec","reset";"tec","fact";"c32","rate";"c64","rate";"cmpd","";"ec32","diff";"ec64","diff";"f","fact";"family","";"n","raw";"s",""},2,FALSE)</f>
        <v>fact</v>
      </c>
      <c r="M821" s="4" t="str">
        <f t="shared" si="48"/>
        <v/>
      </c>
      <c r="N821" s="5" t="str">
        <f t="shared" si="49"/>
        <v/>
      </c>
      <c r="O821" s="5" t="str">
        <f t="shared" si="50"/>
        <v/>
      </c>
      <c r="P821" s="5" t="str">
        <f t="shared" si="51"/>
        <v/>
      </c>
      <c r="Q821" s="20" t="str">
        <f>IF(ISNUMBER(FIND(VLOOKUP(A821,'CA Mapping'!$A$3:$C$10000,1),A821)),VLOOKUP(A821,'CA Mapping'!$A$3:$C$10000,2),"")</f>
        <v>File Foundation</v>
      </c>
      <c r="R821" s="20" t="str">
        <f>IF(ISNUMBER(FIND(VLOOKUP(A821,'CA Mapping'!$A$3:$C$10000,1),A821)),VLOOKUP(A821,'CA Mapping'!$A$3:$C$10000,3),"")</f>
        <v>Bill Davenport</v>
      </c>
      <c r="S821" s="1" t="str">
        <f>IF(ISNUMBER(FIND(VLOOKUP(A821,'Source Code Mapping'!$A$2:$B$10003,1),A821)),VLOOKUP(A821,'Source Code Mapping'!$A$2:$B$10003,2),"")</f>
        <v/>
      </c>
    </row>
    <row r="822" spans="1:19">
      <c r="A822" s="5" t="s">
        <v>5489</v>
      </c>
      <c r="B822" s="5" t="s">
        <v>29</v>
      </c>
      <c r="C822" s="5" t="s">
        <v>30</v>
      </c>
      <c r="D822" s="5"/>
      <c r="E822" s="5" t="s">
        <v>1566</v>
      </c>
      <c r="F822" s="5"/>
      <c r="G822" s="5">
        <v>-1</v>
      </c>
      <c r="H822" s="5" t="s">
        <v>27</v>
      </c>
      <c r="I822" s="5">
        <v>-1</v>
      </c>
      <c r="J822" s="5"/>
      <c r="K822" s="5">
        <v>1</v>
      </c>
      <c r="L822" s="4" t="str">
        <f>VLOOKUP(IF(ISBLANK(J822),C822,LEFT(J822,IFERROR(FIND("_",LEFT(J822,4)),1)-1)),{"","fact";"c","reset";"tc","reset";"ec","reset";"tec","fact";"c32","rate";"c64","rate";"cmpd","";"ec32","diff";"ec64","diff";"f","fact";"family","";"n","raw";"s",""},2,FALSE)</f>
        <v/>
      </c>
      <c r="M822" s="4" t="str">
        <f t="shared" si="48"/>
        <v/>
      </c>
      <c r="N822" s="5" t="str">
        <f t="shared" si="49"/>
        <v/>
      </c>
      <c r="O822" s="5" t="str">
        <f t="shared" si="50"/>
        <v/>
      </c>
      <c r="P822" s="5" t="str">
        <f t="shared" si="51"/>
        <v/>
      </c>
      <c r="Q822" s="20" t="str">
        <f>IF(ISNUMBER(FIND(VLOOKUP(A822,'CA Mapping'!$A$3:$C$10000,1),A822)),VLOOKUP(A822,'CA Mapping'!$A$3:$C$10000,2),"")</f>
        <v>File Foundation</v>
      </c>
      <c r="R822" s="20" t="str">
        <f>IF(ISNUMBER(FIND(VLOOKUP(A822,'CA Mapping'!$A$3:$C$10000,1),A822)),VLOOKUP(A822,'CA Mapping'!$A$3:$C$10000,3),"")</f>
        <v>Bill Davenport</v>
      </c>
      <c r="S822" s="1" t="str">
        <f>IF(ISNUMBER(FIND(VLOOKUP(A822,'Source Code Mapping'!$A$2:$B$10003,1),A822)),VLOOKUP(A822,'Source Code Mapping'!$A$2:$B$10003,2),"")</f>
        <v/>
      </c>
    </row>
    <row r="823" spans="1:19">
      <c r="A823" s="5" t="s">
        <v>5490</v>
      </c>
      <c r="B823" s="5" t="s">
        <v>29</v>
      </c>
      <c r="C823" s="5" t="s">
        <v>35</v>
      </c>
      <c r="D823" s="5" t="s">
        <v>1568</v>
      </c>
      <c r="E823" s="5" t="s">
        <v>1569</v>
      </c>
      <c r="F823" s="5" t="s">
        <v>261</v>
      </c>
      <c r="G823" s="5">
        <v>-1</v>
      </c>
      <c r="H823" s="5" t="s">
        <v>27</v>
      </c>
      <c r="I823" s="5">
        <v>-1</v>
      </c>
      <c r="J823" s="5"/>
      <c r="K823" s="5">
        <v>1</v>
      </c>
      <c r="L823" s="4" t="str">
        <f>VLOOKUP(IF(ISBLANK(J823),C823,LEFT(J823,IFERROR(FIND("_",LEFT(J823,4)),1)-1)),{"","fact";"c","reset";"tc","reset";"ec","reset";"tec","fact";"c32","rate";"c64","rate";"cmpd","";"ec32","diff";"ec64","diff";"f","fact";"family","";"n","raw";"s",""},2,FALSE)</f>
        <v>rate</v>
      </c>
      <c r="M823" s="4" t="str">
        <f t="shared" si="48"/>
        <v/>
      </c>
      <c r="N823" s="5" t="str">
        <f t="shared" si="49"/>
        <v/>
      </c>
      <c r="O823" s="5" t="str">
        <f t="shared" si="50"/>
        <v/>
      </c>
      <c r="P823" s="5" t="str">
        <f t="shared" si="51"/>
        <v/>
      </c>
      <c r="Q823" s="20" t="str">
        <f>IF(ISNUMBER(FIND(VLOOKUP(A823,'CA Mapping'!$A$3:$C$10000,1),A823)),VLOOKUP(A823,'CA Mapping'!$A$3:$C$10000,2),"")</f>
        <v>File Foundation</v>
      </c>
      <c r="R823" s="20" t="str">
        <f>IF(ISNUMBER(FIND(VLOOKUP(A823,'CA Mapping'!$A$3:$C$10000,1),A823)),VLOOKUP(A823,'CA Mapping'!$A$3:$C$10000,3),"")</f>
        <v>Bill Davenport</v>
      </c>
      <c r="S823" s="1" t="str">
        <f>IF(ISNUMBER(FIND(VLOOKUP(A823,'Source Code Mapping'!$A$2:$B$10003,1),A823)),VLOOKUP(A823,'Source Code Mapping'!$A$2:$B$10003,2),"")</f>
        <v/>
      </c>
    </row>
    <row r="824" spans="1:19">
      <c r="A824" s="5" t="s">
        <v>5491</v>
      </c>
      <c r="B824" s="5" t="s">
        <v>30</v>
      </c>
      <c r="C824" s="5" t="s">
        <v>25</v>
      </c>
      <c r="D824" s="5"/>
      <c r="E824" s="5" t="s">
        <v>1571</v>
      </c>
      <c r="F824" s="5"/>
      <c r="G824" s="5">
        <v>-1</v>
      </c>
      <c r="H824" s="5" t="s">
        <v>27</v>
      </c>
      <c r="I824" s="5"/>
      <c r="J824" s="5"/>
      <c r="K824" s="5">
        <v>1</v>
      </c>
      <c r="L824" s="4" t="str">
        <f>VLOOKUP(IF(ISBLANK(J824),C824,LEFT(J824,IFERROR(FIND("_",LEFT(J824,4)),1)-1)),{"","fact";"c","reset";"tc","reset";"ec","reset";"tec","fact";"c32","rate";"c64","rate";"cmpd","";"ec32","diff";"ec64","diff";"f","fact";"family","";"n","raw";"s",""},2,FALSE)</f>
        <v/>
      </c>
      <c r="M824" s="4" t="str">
        <f t="shared" si="48"/>
        <v/>
      </c>
      <c r="N824" s="5" t="str">
        <f t="shared" si="49"/>
        <v/>
      </c>
      <c r="O824" s="5" t="str">
        <f t="shared" si="50"/>
        <v/>
      </c>
      <c r="P824" s="5" t="str">
        <f t="shared" si="51"/>
        <v/>
      </c>
      <c r="Q824" s="20" t="str">
        <f>IF(ISNUMBER(FIND(VLOOKUP(A824,'CA Mapping'!$A$3:$C$10000,1),A824)),VLOOKUP(A824,'CA Mapping'!$A$3:$C$10000,2),"")</f>
        <v>File Foundation</v>
      </c>
      <c r="R824" s="20" t="str">
        <f>IF(ISNUMBER(FIND(VLOOKUP(A824,'CA Mapping'!$A$3:$C$10000,1),A824)),VLOOKUP(A824,'CA Mapping'!$A$3:$C$10000,3),"")</f>
        <v>Bill Davenport</v>
      </c>
      <c r="S824" s="1" t="str">
        <f>IF(ISNUMBER(FIND(VLOOKUP(A824,'Source Code Mapping'!$A$2:$B$10003,1),A824)),VLOOKUP(A824,'Source Code Mapping'!$A$2:$B$10003,2),"")</f>
        <v/>
      </c>
    </row>
    <row r="825" spans="1:19">
      <c r="A825" s="5" t="s">
        <v>5492</v>
      </c>
      <c r="B825" s="5" t="s">
        <v>30</v>
      </c>
      <c r="C825" s="5" t="s">
        <v>145</v>
      </c>
      <c r="D825" s="5" t="s">
        <v>1573</v>
      </c>
      <c r="E825" s="5" t="s">
        <v>1574</v>
      </c>
      <c r="F825" s="5" t="s">
        <v>81</v>
      </c>
      <c r="G825" s="5">
        <v>-1</v>
      </c>
      <c r="H825" s="5" t="s">
        <v>27</v>
      </c>
      <c r="I825" s="5"/>
      <c r="J825" s="5"/>
      <c r="K825" s="5">
        <v>1</v>
      </c>
      <c r="L825" s="4" t="str">
        <f>VLOOKUP(IF(ISBLANK(J825),C825,LEFT(J825,IFERROR(FIND("_",LEFT(J825,4)),1)-1)),{"","fact";"c","reset";"tc","reset";"ec","reset";"tec","fact";"c32","rate";"c64","rate";"cmpd","";"ec32","diff";"ec64","diff";"f","fact";"family","";"n","raw";"s",""},2,FALSE)</f>
        <v>fact</v>
      </c>
      <c r="M825" s="4" t="str">
        <f t="shared" si="48"/>
        <v/>
      </c>
      <c r="N825" s="5" t="str">
        <f t="shared" si="49"/>
        <v/>
      </c>
      <c r="O825" s="5" t="str">
        <f t="shared" si="50"/>
        <v/>
      </c>
      <c r="P825" s="5" t="str">
        <f t="shared" si="51"/>
        <v/>
      </c>
      <c r="Q825" s="20" t="str">
        <f>IF(ISNUMBER(FIND(VLOOKUP(A825,'CA Mapping'!$A$3:$C$10000,1),A825)),VLOOKUP(A825,'CA Mapping'!$A$3:$C$10000,2),"")</f>
        <v>File Foundation</v>
      </c>
      <c r="R825" s="20" t="str">
        <f>IF(ISNUMBER(FIND(VLOOKUP(A825,'CA Mapping'!$A$3:$C$10000,1),A825)),VLOOKUP(A825,'CA Mapping'!$A$3:$C$10000,3),"")</f>
        <v>Bill Davenport</v>
      </c>
      <c r="S825" s="1" t="str">
        <f>IF(ISNUMBER(FIND(VLOOKUP(A825,'Source Code Mapping'!$A$2:$B$10003,1),A825)),VLOOKUP(A825,'Source Code Mapping'!$A$2:$B$10003,2),"")</f>
        <v/>
      </c>
    </row>
    <row r="826" spans="1:19">
      <c r="A826" s="5" t="s">
        <v>5493</v>
      </c>
      <c r="B826" s="5" t="s">
        <v>29</v>
      </c>
      <c r="C826" s="5" t="s">
        <v>35</v>
      </c>
      <c r="D826" s="5" t="s">
        <v>1576</v>
      </c>
      <c r="E826" s="5" t="s">
        <v>1577</v>
      </c>
      <c r="F826" s="5" t="s">
        <v>606</v>
      </c>
      <c r="G826" s="5">
        <v>-1</v>
      </c>
      <c r="H826" s="5" t="s">
        <v>27</v>
      </c>
      <c r="I826" s="5"/>
      <c r="J826" s="5"/>
      <c r="K826" s="5">
        <v>1</v>
      </c>
      <c r="L826" s="4" t="str">
        <f>VLOOKUP(IF(ISBLANK(J826),C826,LEFT(J826,IFERROR(FIND("_",LEFT(J826,4)),1)-1)),{"","fact";"c","reset";"tc","reset";"ec","reset";"tec","fact";"c32","rate";"c64","rate";"cmpd","";"ec32","diff";"ec64","diff";"f","fact";"family","";"n","raw";"s",""},2,FALSE)</f>
        <v>rate</v>
      </c>
      <c r="M826" s="4" t="str">
        <f t="shared" si="48"/>
        <v/>
      </c>
      <c r="N826" s="5" t="str">
        <f t="shared" si="49"/>
        <v/>
      </c>
      <c r="O826" s="5" t="str">
        <f t="shared" si="50"/>
        <v/>
      </c>
      <c r="P826" s="5" t="str">
        <f t="shared" si="51"/>
        <v/>
      </c>
      <c r="Q826" s="20" t="str">
        <f>IF(ISNUMBER(FIND(VLOOKUP(A826,'CA Mapping'!$A$3:$C$10000,1),A826)),VLOOKUP(A826,'CA Mapping'!$A$3:$C$10000,2),"")</f>
        <v>File Foundation</v>
      </c>
      <c r="R826" s="20" t="str">
        <f>IF(ISNUMBER(FIND(VLOOKUP(A826,'CA Mapping'!$A$3:$C$10000,1),A826)),VLOOKUP(A826,'CA Mapping'!$A$3:$C$10000,3),"")</f>
        <v>Bill Davenport</v>
      </c>
      <c r="S826" s="1" t="str">
        <f>IF(ISNUMBER(FIND(VLOOKUP(A826,'Source Code Mapping'!$A$2:$B$10003,1),A826)),VLOOKUP(A826,'Source Code Mapping'!$A$2:$B$10003,2),"")</f>
        <v/>
      </c>
    </row>
    <row r="827" spans="1:19">
      <c r="A827" s="5" t="s">
        <v>5494</v>
      </c>
      <c r="B827" s="5" t="s">
        <v>29</v>
      </c>
      <c r="C827" s="5" t="s">
        <v>35</v>
      </c>
      <c r="D827" s="5" t="s">
        <v>1579</v>
      </c>
      <c r="E827" s="5" t="s">
        <v>1580</v>
      </c>
      <c r="F827" s="5" t="s">
        <v>606</v>
      </c>
      <c r="G827" s="5">
        <v>-1</v>
      </c>
      <c r="H827" s="5" t="s">
        <v>27</v>
      </c>
      <c r="I827" s="5"/>
      <c r="J827" s="5"/>
      <c r="K827" s="5">
        <v>1</v>
      </c>
      <c r="L827" s="4" t="str">
        <f>VLOOKUP(IF(ISBLANK(J827),C827,LEFT(J827,IFERROR(FIND("_",LEFT(J827,4)),1)-1)),{"","fact";"c","reset";"tc","reset";"ec","reset";"tec","fact";"c32","rate";"c64","rate";"cmpd","";"ec32","diff";"ec64","diff";"f","fact";"family","";"n","raw";"s",""},2,FALSE)</f>
        <v>rate</v>
      </c>
      <c r="M827" s="4" t="str">
        <f t="shared" si="48"/>
        <v/>
      </c>
      <c r="N827" s="5" t="str">
        <f t="shared" si="49"/>
        <v/>
      </c>
      <c r="O827" s="5" t="str">
        <f t="shared" si="50"/>
        <v/>
      </c>
      <c r="P827" s="5" t="str">
        <f t="shared" si="51"/>
        <v/>
      </c>
      <c r="Q827" s="20" t="str">
        <f>IF(ISNUMBER(FIND(VLOOKUP(A827,'CA Mapping'!$A$3:$C$10000,1),A827)),VLOOKUP(A827,'CA Mapping'!$A$3:$C$10000,2),"")</f>
        <v>File Foundation</v>
      </c>
      <c r="R827" s="20" t="str">
        <f>IF(ISNUMBER(FIND(VLOOKUP(A827,'CA Mapping'!$A$3:$C$10000,1),A827)),VLOOKUP(A827,'CA Mapping'!$A$3:$C$10000,3),"")</f>
        <v>Bill Davenport</v>
      </c>
      <c r="S827" s="1" t="str">
        <f>IF(ISNUMBER(FIND(VLOOKUP(A827,'Source Code Mapping'!$A$2:$B$10003,1),A827)),VLOOKUP(A827,'Source Code Mapping'!$A$2:$B$10003,2),"")</f>
        <v/>
      </c>
    </row>
    <row r="828" spans="1:19">
      <c r="A828" s="5" t="s">
        <v>5495</v>
      </c>
      <c r="B828" s="5" t="s">
        <v>30</v>
      </c>
      <c r="C828" s="5" t="s">
        <v>145</v>
      </c>
      <c r="D828" s="5" t="s">
        <v>1582</v>
      </c>
      <c r="E828" s="5" t="s">
        <v>1583</v>
      </c>
      <c r="F828" s="5" t="s">
        <v>81</v>
      </c>
      <c r="G828" s="5">
        <v>-1</v>
      </c>
      <c r="H828" s="5" t="s">
        <v>27</v>
      </c>
      <c r="I828" s="5"/>
      <c r="J828" s="5"/>
      <c r="K828" s="5">
        <v>1</v>
      </c>
      <c r="L828" s="4" t="str">
        <f>VLOOKUP(IF(ISBLANK(J828),C828,LEFT(J828,IFERROR(FIND("_",LEFT(J828,4)),1)-1)),{"","fact";"c","reset";"tc","reset";"ec","reset";"tec","fact";"c32","rate";"c64","rate";"cmpd","";"ec32","diff";"ec64","diff";"f","fact";"family","";"n","raw";"s",""},2,FALSE)</f>
        <v>fact</v>
      </c>
      <c r="M828" s="4" t="str">
        <f t="shared" si="48"/>
        <v/>
      </c>
      <c r="N828" s="5" t="str">
        <f t="shared" si="49"/>
        <v/>
      </c>
      <c r="O828" s="5" t="str">
        <f t="shared" si="50"/>
        <v/>
      </c>
      <c r="P828" s="5" t="str">
        <f t="shared" si="51"/>
        <v/>
      </c>
      <c r="Q828" s="20" t="str">
        <f>IF(ISNUMBER(FIND(VLOOKUP(A828,'CA Mapping'!$A$3:$C$10000,1),A828)),VLOOKUP(A828,'CA Mapping'!$A$3:$C$10000,2),"")</f>
        <v>File Foundation</v>
      </c>
      <c r="R828" s="20" t="str">
        <f>IF(ISNUMBER(FIND(VLOOKUP(A828,'CA Mapping'!$A$3:$C$10000,1),A828)),VLOOKUP(A828,'CA Mapping'!$A$3:$C$10000,3),"")</f>
        <v>Bill Davenport</v>
      </c>
      <c r="S828" s="1" t="str">
        <f>IF(ISNUMBER(FIND(VLOOKUP(A828,'Source Code Mapping'!$A$2:$B$10003,1),A828)),VLOOKUP(A828,'Source Code Mapping'!$A$2:$B$10003,2),"")</f>
        <v/>
      </c>
    </row>
    <row r="829" spans="1:19">
      <c r="A829" s="5" t="s">
        <v>5496</v>
      </c>
      <c r="B829" s="5" t="s">
        <v>29</v>
      </c>
      <c r="C829" s="5" t="s">
        <v>35</v>
      </c>
      <c r="D829" s="5" t="s">
        <v>1585</v>
      </c>
      <c r="E829" s="5" t="s">
        <v>1586</v>
      </c>
      <c r="F829" s="5" t="s">
        <v>81</v>
      </c>
      <c r="G829" s="5">
        <v>-1</v>
      </c>
      <c r="H829" s="5" t="s">
        <v>27</v>
      </c>
      <c r="I829" s="5"/>
      <c r="J829" s="5"/>
      <c r="K829" s="5">
        <v>1</v>
      </c>
      <c r="L829" s="4" t="str">
        <f>VLOOKUP(IF(ISBLANK(J829),C829,LEFT(J829,IFERROR(FIND("_",LEFT(J829,4)),1)-1)),{"","fact";"c","reset";"tc","reset";"ec","reset";"tec","fact";"c32","rate";"c64","rate";"cmpd","";"ec32","diff";"ec64","diff";"f","fact";"family","";"n","raw";"s",""},2,FALSE)</f>
        <v>rate</v>
      </c>
      <c r="M829" s="4" t="str">
        <f t="shared" si="48"/>
        <v/>
      </c>
      <c r="N829" s="5" t="str">
        <f t="shared" si="49"/>
        <v/>
      </c>
      <c r="O829" s="5" t="str">
        <f t="shared" si="50"/>
        <v/>
      </c>
      <c r="P829" s="5" t="str">
        <f t="shared" si="51"/>
        <v/>
      </c>
      <c r="Q829" s="20" t="str">
        <f>IF(ISNUMBER(FIND(VLOOKUP(A829,'CA Mapping'!$A$3:$C$10000,1),A829)),VLOOKUP(A829,'CA Mapping'!$A$3:$C$10000,2),"")</f>
        <v>File Foundation</v>
      </c>
      <c r="R829" s="20" t="str">
        <f>IF(ISNUMBER(FIND(VLOOKUP(A829,'CA Mapping'!$A$3:$C$10000,1),A829)),VLOOKUP(A829,'CA Mapping'!$A$3:$C$10000,3),"")</f>
        <v>Bill Davenport</v>
      </c>
      <c r="S829" s="1" t="str">
        <f>IF(ISNUMBER(FIND(VLOOKUP(A829,'Source Code Mapping'!$A$2:$B$10003,1),A829)),VLOOKUP(A829,'Source Code Mapping'!$A$2:$B$10003,2),"")</f>
        <v/>
      </c>
    </row>
    <row r="830" spans="1:19">
      <c r="A830" s="5" t="s">
        <v>5497</v>
      </c>
      <c r="B830" s="5" t="s">
        <v>29</v>
      </c>
      <c r="C830" s="5" t="s">
        <v>35</v>
      </c>
      <c r="D830" s="5" t="s">
        <v>1588</v>
      </c>
      <c r="E830" s="5" t="s">
        <v>1589</v>
      </c>
      <c r="F830" s="5" t="s">
        <v>81</v>
      </c>
      <c r="G830" s="5">
        <v>-1</v>
      </c>
      <c r="H830" s="5" t="s">
        <v>27</v>
      </c>
      <c r="I830" s="5"/>
      <c r="J830" s="5"/>
      <c r="K830" s="5">
        <v>1</v>
      </c>
      <c r="L830" s="4" t="str">
        <f>VLOOKUP(IF(ISBLANK(J830),C830,LEFT(J830,IFERROR(FIND("_",LEFT(J830,4)),1)-1)),{"","fact";"c","reset";"tc","reset";"ec","reset";"tec","fact";"c32","rate";"c64","rate";"cmpd","";"ec32","diff";"ec64","diff";"f","fact";"family","";"n","raw";"s",""},2,FALSE)</f>
        <v>rate</v>
      </c>
      <c r="M830" s="4" t="str">
        <f t="shared" si="48"/>
        <v/>
      </c>
      <c r="N830" s="5" t="str">
        <f t="shared" si="49"/>
        <v/>
      </c>
      <c r="O830" s="5" t="str">
        <f t="shared" si="50"/>
        <v/>
      </c>
      <c r="P830" s="5" t="str">
        <f t="shared" si="51"/>
        <v/>
      </c>
      <c r="Q830" s="20" t="str">
        <f>IF(ISNUMBER(FIND(VLOOKUP(A830,'CA Mapping'!$A$3:$C$10000,1),A830)),VLOOKUP(A830,'CA Mapping'!$A$3:$C$10000,2),"")</f>
        <v>File Foundation</v>
      </c>
      <c r="R830" s="20" t="str">
        <f>IF(ISNUMBER(FIND(VLOOKUP(A830,'CA Mapping'!$A$3:$C$10000,1),A830)),VLOOKUP(A830,'CA Mapping'!$A$3:$C$10000,3),"")</f>
        <v>Bill Davenport</v>
      </c>
      <c r="S830" s="1" t="str">
        <f>IF(ISNUMBER(FIND(VLOOKUP(A830,'Source Code Mapping'!$A$2:$B$10003,1),A830)),VLOOKUP(A830,'Source Code Mapping'!$A$2:$B$10003,2),"")</f>
        <v/>
      </c>
    </row>
    <row r="831" spans="1:19">
      <c r="A831" s="5" t="s">
        <v>5498</v>
      </c>
      <c r="B831" s="5" t="s">
        <v>29</v>
      </c>
      <c r="C831" s="5" t="s">
        <v>30</v>
      </c>
      <c r="D831" s="5" t="s">
        <v>1591</v>
      </c>
      <c r="E831" s="5" t="s">
        <v>1592</v>
      </c>
      <c r="F831" s="5"/>
      <c r="G831" s="5">
        <v>15</v>
      </c>
      <c r="H831" s="5" t="s">
        <v>1438</v>
      </c>
      <c r="I831" s="5">
        <v>-1</v>
      </c>
      <c r="J831" s="5"/>
      <c r="K831" s="5">
        <v>1</v>
      </c>
      <c r="L831" s="4" t="str">
        <f>VLOOKUP(IF(ISBLANK(J831),C831,LEFT(J831,IFERROR(FIND("_",LEFT(J831,4)),1)-1)),{"","fact";"c","reset";"tc","reset";"ec","reset";"tec","fact";"c32","rate";"c64","rate";"cmpd","";"ec32","diff";"ec64","diff";"f","fact";"family","";"n","raw";"s",""},2,FALSE)</f>
        <v/>
      </c>
      <c r="M831" s="4" t="str">
        <f t="shared" si="48"/>
        <v/>
      </c>
      <c r="N831" s="5" t="str">
        <f t="shared" si="49"/>
        <v/>
      </c>
      <c r="O831" s="5" t="str">
        <f t="shared" si="50"/>
        <v/>
      </c>
      <c r="P831" s="5" t="str">
        <f t="shared" si="51"/>
        <v/>
      </c>
      <c r="Q831" s="20" t="str">
        <f>IF(ISNUMBER(FIND(VLOOKUP(A831,'CA Mapping'!$A$3:$C$10000,1),A831)),VLOOKUP(A831,'CA Mapping'!$A$3:$C$10000,2),"")</f>
        <v>File Foundation</v>
      </c>
      <c r="R831" s="20" t="str">
        <f>IF(ISNUMBER(FIND(VLOOKUP(A831,'CA Mapping'!$A$3:$C$10000,1),A831)),VLOOKUP(A831,'CA Mapping'!$A$3:$C$10000,3),"")</f>
        <v>Bill Davenport</v>
      </c>
      <c r="S831" s="1" t="str">
        <f>IF(ISNUMBER(FIND(VLOOKUP(A831,'Source Code Mapping'!$A$2:$B$10003,1),A831)),VLOOKUP(A831,'Source Code Mapping'!$A$2:$B$10003,2),"")</f>
        <v/>
      </c>
    </row>
    <row r="832" spans="1:19">
      <c r="A832" s="5" t="s">
        <v>5499</v>
      </c>
      <c r="B832" s="5" t="s">
        <v>29</v>
      </c>
      <c r="C832" s="5" t="s">
        <v>30</v>
      </c>
      <c r="D832" s="5" t="s">
        <v>1594</v>
      </c>
      <c r="E832" s="5" t="s">
        <v>1595</v>
      </c>
      <c r="F832" s="5"/>
      <c r="G832" s="5">
        <v>20</v>
      </c>
      <c r="H832" s="5" t="s">
        <v>27</v>
      </c>
      <c r="I832" s="5">
        <v>-1</v>
      </c>
      <c r="J832" s="5"/>
      <c r="K832" s="5">
        <v>1</v>
      </c>
      <c r="L832" s="4" t="str">
        <f>VLOOKUP(IF(ISBLANK(J832),C832,LEFT(J832,IFERROR(FIND("_",LEFT(J832,4)),1)-1)),{"","fact";"c","reset";"tc","reset";"ec","reset";"tec","fact";"c32","rate";"c64","rate";"cmpd","";"ec32","diff";"ec64","diff";"f","fact";"family","";"n","raw";"s",""},2,FALSE)</f>
        <v/>
      </c>
      <c r="M832" s="4" t="str">
        <f t="shared" si="48"/>
        <v/>
      </c>
      <c r="N832" s="5" t="str">
        <f t="shared" si="49"/>
        <v/>
      </c>
      <c r="O832" s="5" t="str">
        <f t="shared" si="50"/>
        <v/>
      </c>
      <c r="P832" s="5" t="str">
        <f t="shared" si="51"/>
        <v/>
      </c>
      <c r="Q832" s="20" t="str">
        <f>IF(ISNUMBER(FIND(VLOOKUP(A832,'CA Mapping'!$A$3:$C$10000,1),A832)),VLOOKUP(A832,'CA Mapping'!$A$3:$C$10000,2),"")</f>
        <v>File Foundation</v>
      </c>
      <c r="R832" s="20" t="str">
        <f>IF(ISNUMBER(FIND(VLOOKUP(A832,'CA Mapping'!$A$3:$C$10000,1),A832)),VLOOKUP(A832,'CA Mapping'!$A$3:$C$10000,3),"")</f>
        <v>Bill Davenport</v>
      </c>
      <c r="S832" s="1" t="str">
        <f>IF(ISNUMBER(FIND(VLOOKUP(A832,'Source Code Mapping'!$A$2:$B$10003,1),A832)),VLOOKUP(A832,'Source Code Mapping'!$A$2:$B$10003,2),"")</f>
        <v/>
      </c>
    </row>
    <row r="833" spans="1:19">
      <c r="A833" s="5" t="s">
        <v>5500</v>
      </c>
      <c r="B833" s="5" t="s">
        <v>29</v>
      </c>
      <c r="C833" s="5" t="s">
        <v>455</v>
      </c>
      <c r="D833" s="5" t="s">
        <v>1325</v>
      </c>
      <c r="E833" s="5" t="s">
        <v>1597</v>
      </c>
      <c r="F833" s="5" t="s">
        <v>1327</v>
      </c>
      <c r="G833" s="5">
        <v>-1</v>
      </c>
      <c r="H833" s="5" t="s">
        <v>27</v>
      </c>
      <c r="I833" s="5">
        <v>1</v>
      </c>
      <c r="J833" s="5" t="s">
        <v>530</v>
      </c>
      <c r="K833" s="5">
        <v>1</v>
      </c>
      <c r="L833" s="4" t="str">
        <f>VLOOKUP(IF(ISBLANK(J833),C833,LEFT(J833,IFERROR(FIND("_",LEFT(J833,4)),1)-1)),{"","fact";"c","reset";"tc","reset";"ec","reset";"tec","fact";"c32","rate";"c64","rate";"cmpd","";"ec32","diff";"ec64","diff";"f","fact";"family","";"n","raw";"s",""},2,FALSE)</f>
        <v>fact</v>
      </c>
      <c r="M833" s="4" t="str">
        <f t="shared" si="48"/>
        <v>totalTime / calls</v>
      </c>
      <c r="N833" s="5" t="str">
        <f t="shared" si="49"/>
        <v>div</v>
      </c>
      <c r="O833" s="5" t="str">
        <f t="shared" si="50"/>
        <v>totalTime</v>
      </c>
      <c r="P833" s="5" t="str">
        <f t="shared" si="51"/>
        <v>calls</v>
      </c>
      <c r="Q833" s="20" t="str">
        <f>IF(ISNUMBER(FIND(VLOOKUP(A833,'CA Mapping'!$A$3:$C$10000,1),A833)),VLOOKUP(A833,'CA Mapping'!$A$3:$C$10000,2),"")</f>
        <v>File Foundation</v>
      </c>
      <c r="R833" s="20" t="str">
        <f>IF(ISNUMBER(FIND(VLOOKUP(A833,'CA Mapping'!$A$3:$C$10000,1),A833)),VLOOKUP(A833,'CA Mapping'!$A$3:$C$10000,3),"")</f>
        <v>Bill Davenport</v>
      </c>
      <c r="S833" s="1" t="str">
        <f>IF(ISNUMBER(FIND(VLOOKUP(A833,'Source Code Mapping'!$A$2:$B$10003,1),A833)),VLOOKUP(A833,'Source Code Mapping'!$A$2:$B$10003,2),"")</f>
        <v/>
      </c>
    </row>
    <row r="834" spans="1:19">
      <c r="A834" s="5" t="s">
        <v>5501</v>
      </c>
      <c r="B834" s="5" t="s">
        <v>29</v>
      </c>
      <c r="C834" s="5" t="s">
        <v>35</v>
      </c>
      <c r="D834" s="5" t="s">
        <v>1136</v>
      </c>
      <c r="E834" s="5" t="s">
        <v>1599</v>
      </c>
      <c r="F834" s="5" t="s">
        <v>606</v>
      </c>
      <c r="G834" s="5">
        <v>-1</v>
      </c>
      <c r="H834" s="5" t="s">
        <v>27</v>
      </c>
      <c r="I834" s="5">
        <v>-1</v>
      </c>
      <c r="J834" s="5"/>
      <c r="K834" s="5">
        <v>1</v>
      </c>
      <c r="L834" s="4" t="str">
        <f>VLOOKUP(IF(ISBLANK(J834),C834,LEFT(J834,IFERROR(FIND("_",LEFT(J834,4)),1)-1)),{"","fact";"c","reset";"tc","reset";"ec","reset";"tec","fact";"c32","rate";"c64","rate";"cmpd","";"ec32","diff";"ec64","diff";"f","fact";"family","";"n","raw";"s",""},2,FALSE)</f>
        <v>rate</v>
      </c>
      <c r="M834" s="4" t="str">
        <f t="shared" si="48"/>
        <v/>
      </c>
      <c r="N834" s="5" t="str">
        <f t="shared" si="49"/>
        <v/>
      </c>
      <c r="O834" s="5" t="str">
        <f t="shared" si="50"/>
        <v/>
      </c>
      <c r="P834" s="5" t="str">
        <f t="shared" si="51"/>
        <v/>
      </c>
      <c r="Q834" s="20" t="str">
        <f>IF(ISNUMBER(FIND(VLOOKUP(A834,'CA Mapping'!$A$3:$C$10000,1),A834)),VLOOKUP(A834,'CA Mapping'!$A$3:$C$10000,2),"")</f>
        <v>File Foundation</v>
      </c>
      <c r="R834" s="20" t="str">
        <f>IF(ISNUMBER(FIND(VLOOKUP(A834,'CA Mapping'!$A$3:$C$10000,1),A834)),VLOOKUP(A834,'CA Mapping'!$A$3:$C$10000,3),"")</f>
        <v>Bill Davenport</v>
      </c>
      <c r="S834" s="1" t="str">
        <f>IF(ISNUMBER(FIND(VLOOKUP(A834,'Source Code Mapping'!$A$2:$B$10003,1),A834)),VLOOKUP(A834,'Source Code Mapping'!$A$2:$B$10003,2),"")</f>
        <v/>
      </c>
    </row>
    <row r="835" spans="1:19">
      <c r="A835" s="5" t="s">
        <v>5502</v>
      </c>
      <c r="B835" s="5" t="s">
        <v>4504</v>
      </c>
      <c r="C835" s="5" t="s">
        <v>35</v>
      </c>
      <c r="D835" s="5" t="s">
        <v>1136</v>
      </c>
      <c r="E835" s="5" t="s">
        <v>4543</v>
      </c>
      <c r="F835" s="5" t="s">
        <v>4541</v>
      </c>
      <c r="G835" s="5">
        <v>-1</v>
      </c>
      <c r="H835" s="5" t="s">
        <v>27</v>
      </c>
      <c r="I835" s="5">
        <v>-1</v>
      </c>
      <c r="J835" s="5"/>
      <c r="K835" s="5">
        <v>1</v>
      </c>
      <c r="L835" s="4" t="str">
        <f>VLOOKUP(IF(ISBLANK(J835),C835,LEFT(J835,IFERROR(FIND("_",LEFT(J835,4)),1)-1)),{"","fact";"c","reset";"tc","reset";"ec","reset";"tec","fact";"c32","rate";"c64","rate";"cmpd","";"ec32","diff";"ec64","diff";"f","fact";"family","";"n","raw";"s",""},2,FALSE)</f>
        <v>rate</v>
      </c>
      <c r="M835" s="4" t="str">
        <f t="shared" ref="M835:M898" si="52">IF(N835="div",CONCATENATE(O835," / ",P835),IF(N835="sub",CONCATENATE(O835," - ",P835),IF(N835="add",CONCATENATE(O835," + ",P835),IF(N835="mult",CONCATENATE(O835," * ",P835),IF(N835="pct",CONCATENATE("100 * ",O835," / ",P835),IF(N835="sum",CONCATENATE("∑ (",O835,IF(LEN(P835)=0,""," + "),SUBSTITUTE(P835,","," + "),")"),""))))))</f>
        <v/>
      </c>
      <c r="N835" s="5" t="str">
        <f t="shared" si="49"/>
        <v/>
      </c>
      <c r="O835" s="5" t="str">
        <f t="shared" si="50"/>
        <v/>
      </c>
      <c r="P835" s="5" t="str">
        <f t="shared" si="51"/>
        <v/>
      </c>
      <c r="Q835" s="20" t="str">
        <f>IF(ISNUMBER(FIND(VLOOKUP(A835,'CA Mapping'!$A$3:$C$10000,1),A835)),VLOOKUP(A835,'CA Mapping'!$A$3:$C$10000,2),"")</f>
        <v>File Foundation</v>
      </c>
      <c r="R835" s="20" t="str">
        <f>IF(ISNUMBER(FIND(VLOOKUP(A835,'CA Mapping'!$A$3:$C$10000,1),A835)),VLOOKUP(A835,'CA Mapping'!$A$3:$C$10000,3),"")</f>
        <v>Bill Davenport</v>
      </c>
      <c r="S835" s="1" t="str">
        <f>IF(ISNUMBER(FIND(VLOOKUP(A835,'Source Code Mapping'!$A$2:$B$10003,1),A835)),VLOOKUP(A835,'Source Code Mapping'!$A$2:$B$10003,2),"")</f>
        <v/>
      </c>
    </row>
    <row r="836" spans="1:19">
      <c r="A836" s="5" t="s">
        <v>5503</v>
      </c>
      <c r="B836" s="5" t="s">
        <v>29</v>
      </c>
      <c r="C836" s="5" t="s">
        <v>30</v>
      </c>
      <c r="D836" s="5" t="s">
        <v>1601</v>
      </c>
      <c r="E836" s="5" t="s">
        <v>1602</v>
      </c>
      <c r="F836" s="5"/>
      <c r="G836" s="5">
        <v>25</v>
      </c>
      <c r="H836" s="5" t="s">
        <v>27</v>
      </c>
      <c r="I836" s="5">
        <v>-1</v>
      </c>
      <c r="J836" s="5"/>
      <c r="K836" s="5">
        <v>1</v>
      </c>
      <c r="L836" s="4" t="str">
        <f>VLOOKUP(IF(ISBLANK(J836),C836,LEFT(J836,IFERROR(FIND("_",LEFT(J836,4)),1)-1)),{"","fact";"c","reset";"tc","reset";"ec","reset";"tec","fact";"c32","rate";"c64","rate";"cmpd","";"ec32","diff";"ec64","diff";"f","fact";"family","";"n","raw";"s",""},2,FALSE)</f>
        <v/>
      </c>
      <c r="M836" s="4" t="str">
        <f t="shared" si="52"/>
        <v/>
      </c>
      <c r="N836" s="5" t="str">
        <f t="shared" ref="N836:N899" si="53">IF(ISBLANK(J836),"",RIGHT(LEFT(J836,FIND(",",J836)-1),LEN(LEFT(J836,FIND(",",J836)-1))-IFERROR(FIND("_",LEFT(J836,FIND(",",J836)-1)),0)))</f>
        <v/>
      </c>
      <c r="O836" s="5" t="str">
        <f t="shared" ref="O836:O899" si="54">IF(ISBLANK(J836),"",MID(J836,FIND(",",J836)+1,IFERROR(FIND(",",J836,FIND(",",J836)+1)-FIND(",",J836)-1,LEN(J836))))</f>
        <v/>
      </c>
      <c r="P836" s="5" t="str">
        <f t="shared" ref="P836:P899" si="55">IF(ISBLANK(J836),"",IFERROR(RIGHT(J836,LEN(J836)-FIND(",",J836,FIND(",",J836)+1)),""))</f>
        <v/>
      </c>
      <c r="Q836" s="20" t="str">
        <f>IF(ISNUMBER(FIND(VLOOKUP(A836,'CA Mapping'!$A$3:$C$10000,1),A836)),VLOOKUP(A836,'CA Mapping'!$A$3:$C$10000,2),"")</f>
        <v>File Foundation</v>
      </c>
      <c r="R836" s="20" t="str">
        <f>IF(ISNUMBER(FIND(VLOOKUP(A836,'CA Mapping'!$A$3:$C$10000,1),A836)),VLOOKUP(A836,'CA Mapping'!$A$3:$C$10000,3),"")</f>
        <v>Bill Davenport</v>
      </c>
      <c r="S836" s="1" t="str">
        <f>IF(ISNUMBER(FIND(VLOOKUP(A836,'Source Code Mapping'!$A$2:$B$10003,1),A836)),VLOOKUP(A836,'Source Code Mapping'!$A$2:$B$10003,2),"")</f>
        <v/>
      </c>
    </row>
    <row r="837" spans="1:19">
      <c r="A837" s="5" t="s">
        <v>5504</v>
      </c>
      <c r="B837" s="5" t="s">
        <v>29</v>
      </c>
      <c r="C837" s="5" t="s">
        <v>455</v>
      </c>
      <c r="D837" s="5" t="s">
        <v>1325</v>
      </c>
      <c r="E837" s="5" t="s">
        <v>1604</v>
      </c>
      <c r="F837" s="5" t="s">
        <v>1327</v>
      </c>
      <c r="G837" s="5">
        <v>-1</v>
      </c>
      <c r="H837" s="5" t="s">
        <v>27</v>
      </c>
      <c r="I837" s="5">
        <v>1</v>
      </c>
      <c r="J837" s="5" t="s">
        <v>530</v>
      </c>
      <c r="K837" s="5">
        <v>1</v>
      </c>
      <c r="L837" s="4" t="str">
        <f>VLOOKUP(IF(ISBLANK(J837),C837,LEFT(J837,IFERROR(FIND("_",LEFT(J837,4)),1)-1)),{"","fact";"c","reset";"tc","reset";"ec","reset";"tec","fact";"c32","rate";"c64","rate";"cmpd","";"ec32","diff";"ec64","diff";"f","fact";"family","";"n","raw";"s",""},2,FALSE)</f>
        <v>fact</v>
      </c>
      <c r="M837" s="4" t="str">
        <f t="shared" si="52"/>
        <v>totalTime / calls</v>
      </c>
      <c r="N837" s="5" t="str">
        <f t="shared" si="53"/>
        <v>div</v>
      </c>
      <c r="O837" s="5" t="str">
        <f t="shared" si="54"/>
        <v>totalTime</v>
      </c>
      <c r="P837" s="5" t="str">
        <f t="shared" si="55"/>
        <v>calls</v>
      </c>
      <c r="Q837" s="20" t="str">
        <f>IF(ISNUMBER(FIND(VLOOKUP(A837,'CA Mapping'!$A$3:$C$10000,1),A837)),VLOOKUP(A837,'CA Mapping'!$A$3:$C$10000,2),"")</f>
        <v>File Foundation</v>
      </c>
      <c r="R837" s="20" t="str">
        <f>IF(ISNUMBER(FIND(VLOOKUP(A837,'CA Mapping'!$A$3:$C$10000,1),A837)),VLOOKUP(A837,'CA Mapping'!$A$3:$C$10000,3),"")</f>
        <v>Bill Davenport</v>
      </c>
      <c r="S837" s="1" t="str">
        <f>IF(ISNUMBER(FIND(VLOOKUP(A837,'Source Code Mapping'!$A$2:$B$10003,1),A837)),VLOOKUP(A837,'Source Code Mapping'!$A$2:$B$10003,2),"")</f>
        <v/>
      </c>
    </row>
    <row r="838" spans="1:19">
      <c r="A838" s="5" t="s">
        <v>5505</v>
      </c>
      <c r="B838" s="5" t="s">
        <v>29</v>
      </c>
      <c r="C838" s="5" t="s">
        <v>35</v>
      </c>
      <c r="D838" s="5" t="s">
        <v>1136</v>
      </c>
      <c r="E838" s="5" t="s">
        <v>1606</v>
      </c>
      <c r="F838" s="5" t="s">
        <v>606</v>
      </c>
      <c r="G838" s="5">
        <v>-1</v>
      </c>
      <c r="H838" s="5" t="s">
        <v>27</v>
      </c>
      <c r="I838" s="5">
        <v>-1</v>
      </c>
      <c r="J838" s="5"/>
      <c r="K838" s="5">
        <v>1</v>
      </c>
      <c r="L838" s="4" t="str">
        <f>VLOOKUP(IF(ISBLANK(J838),C838,LEFT(J838,IFERROR(FIND("_",LEFT(J838,4)),1)-1)),{"","fact";"c","reset";"tc","reset";"ec","reset";"tec","fact";"c32","rate";"c64","rate";"cmpd","";"ec32","diff";"ec64","diff";"f","fact";"family","";"n","raw";"s",""},2,FALSE)</f>
        <v>rate</v>
      </c>
      <c r="M838" s="4" t="str">
        <f t="shared" si="52"/>
        <v/>
      </c>
      <c r="N838" s="5" t="str">
        <f t="shared" si="53"/>
        <v/>
      </c>
      <c r="O838" s="5" t="str">
        <f t="shared" si="54"/>
        <v/>
      </c>
      <c r="P838" s="5" t="str">
        <f t="shared" si="55"/>
        <v/>
      </c>
      <c r="Q838" s="20" t="str">
        <f>IF(ISNUMBER(FIND(VLOOKUP(A838,'CA Mapping'!$A$3:$C$10000,1),A838)),VLOOKUP(A838,'CA Mapping'!$A$3:$C$10000,2),"")</f>
        <v>File Foundation</v>
      </c>
      <c r="R838" s="20" t="str">
        <f>IF(ISNUMBER(FIND(VLOOKUP(A838,'CA Mapping'!$A$3:$C$10000,1),A838)),VLOOKUP(A838,'CA Mapping'!$A$3:$C$10000,3),"")</f>
        <v>Bill Davenport</v>
      </c>
      <c r="S838" s="1" t="str">
        <f>IF(ISNUMBER(FIND(VLOOKUP(A838,'Source Code Mapping'!$A$2:$B$10003,1),A838)),VLOOKUP(A838,'Source Code Mapping'!$A$2:$B$10003,2),"")</f>
        <v/>
      </c>
    </row>
    <row r="839" spans="1:19">
      <c r="A839" s="5" t="s">
        <v>5506</v>
      </c>
      <c r="B839" s="5" t="s">
        <v>4504</v>
      </c>
      <c r="C839" s="5" t="s">
        <v>35</v>
      </c>
      <c r="D839" s="5" t="s">
        <v>1136</v>
      </c>
      <c r="E839" s="5" t="s">
        <v>4545</v>
      </c>
      <c r="F839" s="5" t="s">
        <v>4541</v>
      </c>
      <c r="G839" s="5">
        <v>-1</v>
      </c>
      <c r="H839" s="5" t="s">
        <v>27</v>
      </c>
      <c r="I839" s="5">
        <v>-1</v>
      </c>
      <c r="J839" s="5"/>
      <c r="K839" s="5">
        <v>1</v>
      </c>
      <c r="L839" s="4" t="str">
        <f>VLOOKUP(IF(ISBLANK(J839),C839,LEFT(J839,IFERROR(FIND("_",LEFT(J839,4)),1)-1)),{"","fact";"c","reset";"tc","reset";"ec","reset";"tec","fact";"c32","rate";"c64","rate";"cmpd","";"ec32","diff";"ec64","diff";"f","fact";"family","";"n","raw";"s",""},2,FALSE)</f>
        <v>rate</v>
      </c>
      <c r="M839" s="4" t="str">
        <f t="shared" si="52"/>
        <v/>
      </c>
      <c r="N839" s="5" t="str">
        <f t="shared" si="53"/>
        <v/>
      </c>
      <c r="O839" s="5" t="str">
        <f t="shared" si="54"/>
        <v/>
      </c>
      <c r="P839" s="5" t="str">
        <f t="shared" si="55"/>
        <v/>
      </c>
      <c r="Q839" s="20" t="str">
        <f>IF(ISNUMBER(FIND(VLOOKUP(A839,'CA Mapping'!$A$3:$C$10000,1),A839)),VLOOKUP(A839,'CA Mapping'!$A$3:$C$10000,2),"")</f>
        <v>File Foundation</v>
      </c>
      <c r="R839" s="20" t="str">
        <f>IF(ISNUMBER(FIND(VLOOKUP(A839,'CA Mapping'!$A$3:$C$10000,1),A839)),VLOOKUP(A839,'CA Mapping'!$A$3:$C$10000,3),"")</f>
        <v>Bill Davenport</v>
      </c>
      <c r="S839" s="1" t="str">
        <f>IF(ISNUMBER(FIND(VLOOKUP(A839,'Source Code Mapping'!$A$2:$B$10003,1),A839)),VLOOKUP(A839,'Source Code Mapping'!$A$2:$B$10003,2),"")</f>
        <v/>
      </c>
    </row>
    <row r="840" spans="1:19">
      <c r="A840" s="5" t="s">
        <v>5507</v>
      </c>
      <c r="B840" s="5" t="s">
        <v>30</v>
      </c>
      <c r="C840" s="5" t="s">
        <v>25</v>
      </c>
      <c r="D840" s="5"/>
      <c r="E840" s="5" t="s">
        <v>1608</v>
      </c>
      <c r="F840" s="5"/>
      <c r="G840" s="5">
        <v>-1</v>
      </c>
      <c r="H840" s="5" t="s">
        <v>27</v>
      </c>
      <c r="I840" s="5"/>
      <c r="J840" s="5"/>
      <c r="K840" s="5">
        <v>1</v>
      </c>
      <c r="L840" s="4" t="str">
        <f>VLOOKUP(IF(ISBLANK(J840),C840,LEFT(J840,IFERROR(FIND("_",LEFT(J840,4)),1)-1)),{"","fact";"c","reset";"tc","reset";"ec","reset";"tec","fact";"c32","rate";"c64","rate";"cmpd","";"ec32","diff";"ec64","diff";"f","fact";"family","";"n","raw";"s",""},2,FALSE)</f>
        <v/>
      </c>
      <c r="M840" s="4" t="str">
        <f t="shared" si="52"/>
        <v/>
      </c>
      <c r="N840" s="5" t="str">
        <f t="shared" si="53"/>
        <v/>
      </c>
      <c r="O840" s="5" t="str">
        <f t="shared" si="54"/>
        <v/>
      </c>
      <c r="P840" s="5" t="str">
        <f t="shared" si="55"/>
        <v/>
      </c>
      <c r="Q840" s="20" t="str">
        <f>IF(ISNUMBER(FIND(VLOOKUP(A840,'CA Mapping'!$A$3:$C$10000,1),A840)),VLOOKUP(A840,'CA Mapping'!$A$3:$C$10000,2),"")</f>
        <v>File Foundation</v>
      </c>
      <c r="R840" s="20" t="str">
        <f>IF(ISNUMBER(FIND(VLOOKUP(A840,'CA Mapping'!$A$3:$C$10000,1),A840)),VLOOKUP(A840,'CA Mapping'!$A$3:$C$10000,3),"")</f>
        <v>Bill Davenport</v>
      </c>
      <c r="S840" s="1" t="str">
        <f>IF(ISNUMBER(FIND(VLOOKUP(A840,'Source Code Mapping'!$A$2:$B$10003,1),A840)),VLOOKUP(A840,'Source Code Mapping'!$A$2:$B$10003,2),"")</f>
        <v/>
      </c>
    </row>
    <row r="841" spans="1:19">
      <c r="A841" s="5" t="s">
        <v>5508</v>
      </c>
      <c r="B841" s="5" t="s">
        <v>29</v>
      </c>
      <c r="C841" s="5" t="s">
        <v>25</v>
      </c>
      <c r="D841" s="5"/>
      <c r="E841" s="5" t="s">
        <v>1610</v>
      </c>
      <c r="F841" s="5"/>
      <c r="G841" s="5">
        <v>-1</v>
      </c>
      <c r="H841" s="5" t="s">
        <v>27</v>
      </c>
      <c r="I841" s="5"/>
      <c r="J841" s="5"/>
      <c r="K841" s="5">
        <v>1</v>
      </c>
      <c r="L841" s="4" t="str">
        <f>VLOOKUP(IF(ISBLANK(J841),C841,LEFT(J841,IFERROR(FIND("_",LEFT(J841,4)),1)-1)),{"","fact";"c","reset";"tc","reset";"ec","reset";"tec","fact";"c32","rate";"c64","rate";"cmpd","";"ec32","diff";"ec64","diff";"f","fact";"family","";"n","raw";"s",""},2,FALSE)</f>
        <v/>
      </c>
      <c r="M841" s="4" t="str">
        <f t="shared" si="52"/>
        <v/>
      </c>
      <c r="N841" s="5" t="str">
        <f t="shared" si="53"/>
        <v/>
      </c>
      <c r="O841" s="5" t="str">
        <f t="shared" si="54"/>
        <v/>
      </c>
      <c r="P841" s="5" t="str">
        <f t="shared" si="55"/>
        <v/>
      </c>
      <c r="Q841" s="20" t="str">
        <f>IF(ISNUMBER(FIND(VLOOKUP(A841,'CA Mapping'!$A$3:$C$10000,1),A841)),VLOOKUP(A841,'CA Mapping'!$A$3:$C$10000,2),"")</f>
        <v>File Foundation</v>
      </c>
      <c r="R841" s="20" t="str">
        <f>IF(ISNUMBER(FIND(VLOOKUP(A841,'CA Mapping'!$A$3:$C$10000,1),A841)),VLOOKUP(A841,'CA Mapping'!$A$3:$C$10000,3),"")</f>
        <v>Bill Davenport</v>
      </c>
      <c r="S841" s="1" t="str">
        <f>IF(ISNUMBER(FIND(VLOOKUP(A841,'Source Code Mapping'!$A$2:$B$10003,1),A841)),VLOOKUP(A841,'Source Code Mapping'!$A$2:$B$10003,2),"")</f>
        <v/>
      </c>
    </row>
    <row r="842" spans="1:19" ht="60">
      <c r="A842" s="5" t="s">
        <v>5509</v>
      </c>
      <c r="B842" s="5" t="s">
        <v>29</v>
      </c>
      <c r="C842" s="5" t="s">
        <v>455</v>
      </c>
      <c r="D842" s="5" t="s">
        <v>1612</v>
      </c>
      <c r="E842" s="5" t="s">
        <v>1613</v>
      </c>
      <c r="F842" s="5" t="s">
        <v>1254</v>
      </c>
      <c r="G842" s="5">
        <v>-1</v>
      </c>
      <c r="H842" s="5" t="s">
        <v>27</v>
      </c>
      <c r="I842" s="5"/>
      <c r="J842" s="5" t="s">
        <v>5510</v>
      </c>
      <c r="K842" s="5">
        <v>1</v>
      </c>
      <c r="L842" s="4" t="str">
        <f>VLOOKUP(IF(ISBLANK(J842),C842,LEFT(J842,IFERROR(FIND("_",LEFT(J842,4)),1)-1)),{"","fact";"c","reset";"tc","reset";"ec","reset";"tec","fact";"c32","rate";"c64","rate";"cmpd","";"ec32","diff";"ec64","diff";"f","fact";"family","";"n","raw";"s",""},2,FALSE)</f>
        <v>fact</v>
      </c>
      <c r="M842" s="4" t="str">
        <f t="shared" si="52"/>
        <v>fs.file.ufs64.bmdcache.hashEntSearched / fs.file.ufs64.bmdcache.findCalls</v>
      </c>
      <c r="N842" s="5" t="str">
        <f t="shared" si="53"/>
        <v>div</v>
      </c>
      <c r="O842" s="5" t="str">
        <f t="shared" si="54"/>
        <v>fs.file.ufs64.bmdcache.hashEntSearched</v>
      </c>
      <c r="P842" s="5" t="str">
        <f t="shared" si="55"/>
        <v>fs.file.ufs64.bmdcache.findCalls</v>
      </c>
      <c r="Q842" s="20" t="str">
        <f>IF(ISNUMBER(FIND(VLOOKUP(A842,'CA Mapping'!$A$3:$C$10000,1),A842)),VLOOKUP(A842,'CA Mapping'!$A$3:$C$10000,2),"")</f>
        <v>File Foundation</v>
      </c>
      <c r="R842" s="20" t="str">
        <f>IF(ISNUMBER(FIND(VLOOKUP(A842,'CA Mapping'!$A$3:$C$10000,1),A842)),VLOOKUP(A842,'CA Mapping'!$A$3:$C$10000,3),"")</f>
        <v>Bill Davenport</v>
      </c>
      <c r="S842" s="1" t="str">
        <f>IF(ISNUMBER(FIND(VLOOKUP(A842,'Source Code Mapping'!$A$2:$B$10003,1),A842)),VLOOKUP(A842,'Source Code Mapping'!$A$2:$B$10003,2),"")</f>
        <v/>
      </c>
    </row>
    <row r="843" spans="1:19">
      <c r="A843" s="5" t="s">
        <v>5511</v>
      </c>
      <c r="B843" s="5" t="s">
        <v>29</v>
      </c>
      <c r="C843" s="5" t="s">
        <v>35</v>
      </c>
      <c r="D843" s="5" t="s">
        <v>1616</v>
      </c>
      <c r="E843" s="5" t="s">
        <v>1617</v>
      </c>
      <c r="F843" s="5" t="s">
        <v>242</v>
      </c>
      <c r="G843" s="5">
        <v>-1</v>
      </c>
      <c r="H843" s="5" t="s">
        <v>27</v>
      </c>
      <c r="I843" s="5"/>
      <c r="J843" s="5"/>
      <c r="K843" s="5">
        <v>1</v>
      </c>
      <c r="L843" s="4" t="str">
        <f>VLOOKUP(IF(ISBLANK(J843),C843,LEFT(J843,IFERROR(FIND("_",LEFT(J843,4)),1)-1)),{"","fact";"c","reset";"tc","reset";"ec","reset";"tec","fact";"c32","rate";"c64","rate";"cmpd","";"ec32","diff";"ec64","diff";"f","fact";"family","";"n","raw";"s",""},2,FALSE)</f>
        <v>rate</v>
      </c>
      <c r="M843" s="4" t="str">
        <f t="shared" si="52"/>
        <v/>
      </c>
      <c r="N843" s="5" t="str">
        <f t="shared" si="53"/>
        <v/>
      </c>
      <c r="O843" s="5" t="str">
        <f t="shared" si="54"/>
        <v/>
      </c>
      <c r="P843" s="5" t="str">
        <f t="shared" si="55"/>
        <v/>
      </c>
      <c r="Q843" s="20" t="str">
        <f>IF(ISNUMBER(FIND(VLOOKUP(A843,'CA Mapping'!$A$3:$C$10000,1),A843)),VLOOKUP(A843,'CA Mapping'!$A$3:$C$10000,2),"")</f>
        <v>File Foundation</v>
      </c>
      <c r="R843" s="20" t="str">
        <f>IF(ISNUMBER(FIND(VLOOKUP(A843,'CA Mapping'!$A$3:$C$10000,1),A843)),VLOOKUP(A843,'CA Mapping'!$A$3:$C$10000,3),"")</f>
        <v>Bill Davenport</v>
      </c>
      <c r="S843" s="1" t="str">
        <f>IF(ISNUMBER(FIND(VLOOKUP(A843,'Source Code Mapping'!$A$2:$B$10003,1),A843)),VLOOKUP(A843,'Source Code Mapping'!$A$2:$B$10003,2),"")</f>
        <v/>
      </c>
    </row>
    <row r="844" spans="1:19">
      <c r="A844" s="5" t="s">
        <v>5512</v>
      </c>
      <c r="B844" s="5" t="s">
        <v>29</v>
      </c>
      <c r="C844" s="5" t="s">
        <v>145</v>
      </c>
      <c r="D844" s="5" t="s">
        <v>1619</v>
      </c>
      <c r="E844" s="5" t="s">
        <v>1620</v>
      </c>
      <c r="F844" s="5" t="s">
        <v>1254</v>
      </c>
      <c r="G844" s="5">
        <v>-1</v>
      </c>
      <c r="H844" s="5" t="s">
        <v>27</v>
      </c>
      <c r="I844" s="5"/>
      <c r="J844" s="5"/>
      <c r="K844" s="5">
        <v>1</v>
      </c>
      <c r="L844" s="4" t="str">
        <f>VLOOKUP(IF(ISBLANK(J844),C844,LEFT(J844,IFERROR(FIND("_",LEFT(J844,4)),1)-1)),{"","fact";"c","reset";"tc","reset";"ec","reset";"tec","fact";"c32","rate";"c64","rate";"cmpd","";"ec32","diff";"ec64","diff";"f","fact";"family","";"n","raw";"s",""},2,FALSE)</f>
        <v>fact</v>
      </c>
      <c r="M844" s="4" t="str">
        <f t="shared" si="52"/>
        <v/>
      </c>
      <c r="N844" s="5" t="str">
        <f t="shared" si="53"/>
        <v/>
      </c>
      <c r="O844" s="5" t="str">
        <f t="shared" si="54"/>
        <v/>
      </c>
      <c r="P844" s="5" t="str">
        <f t="shared" si="55"/>
        <v/>
      </c>
      <c r="Q844" s="20" t="str">
        <f>IF(ISNUMBER(FIND(VLOOKUP(A844,'CA Mapping'!$A$3:$C$10000,1),A844)),VLOOKUP(A844,'CA Mapping'!$A$3:$C$10000,2),"")</f>
        <v>File Foundation</v>
      </c>
      <c r="R844" s="20" t="str">
        <f>IF(ISNUMBER(FIND(VLOOKUP(A844,'CA Mapping'!$A$3:$C$10000,1),A844)),VLOOKUP(A844,'CA Mapping'!$A$3:$C$10000,3),"")</f>
        <v>Bill Davenport</v>
      </c>
      <c r="S844" s="1" t="str">
        <f>IF(ISNUMBER(FIND(VLOOKUP(A844,'Source Code Mapping'!$A$2:$B$10003,1),A844)),VLOOKUP(A844,'Source Code Mapping'!$A$2:$B$10003,2),"")</f>
        <v/>
      </c>
    </row>
    <row r="845" spans="1:19">
      <c r="A845" s="5" t="s">
        <v>5513</v>
      </c>
      <c r="B845" s="5" t="s">
        <v>29</v>
      </c>
      <c r="C845" s="5" t="s">
        <v>35</v>
      </c>
      <c r="D845" s="5" t="s">
        <v>1622</v>
      </c>
      <c r="E845" s="5" t="s">
        <v>1623</v>
      </c>
      <c r="F845" s="5" t="s">
        <v>242</v>
      </c>
      <c r="G845" s="5">
        <v>-1</v>
      </c>
      <c r="H845" s="5" t="s">
        <v>27</v>
      </c>
      <c r="I845" s="5"/>
      <c r="J845" s="5"/>
      <c r="K845" s="5">
        <v>1</v>
      </c>
      <c r="L845" s="4" t="str">
        <f>VLOOKUP(IF(ISBLANK(J845),C845,LEFT(J845,IFERROR(FIND("_",LEFT(J845,4)),1)-1)),{"","fact";"c","reset";"tc","reset";"ec","reset";"tec","fact";"c32","rate";"c64","rate";"cmpd","";"ec32","diff";"ec64","diff";"f","fact";"family","";"n","raw";"s",""},2,FALSE)</f>
        <v>rate</v>
      </c>
      <c r="M845" s="4" t="str">
        <f t="shared" si="52"/>
        <v/>
      </c>
      <c r="N845" s="5" t="str">
        <f t="shared" si="53"/>
        <v/>
      </c>
      <c r="O845" s="5" t="str">
        <f t="shared" si="54"/>
        <v/>
      </c>
      <c r="P845" s="5" t="str">
        <f t="shared" si="55"/>
        <v/>
      </c>
      <c r="Q845" s="20" t="str">
        <f>IF(ISNUMBER(FIND(VLOOKUP(A845,'CA Mapping'!$A$3:$C$10000,1),A845)),VLOOKUP(A845,'CA Mapping'!$A$3:$C$10000,2),"")</f>
        <v>File Foundation</v>
      </c>
      <c r="R845" s="20" t="str">
        <f>IF(ISNUMBER(FIND(VLOOKUP(A845,'CA Mapping'!$A$3:$C$10000,1),A845)),VLOOKUP(A845,'CA Mapping'!$A$3:$C$10000,3),"")</f>
        <v>Bill Davenport</v>
      </c>
      <c r="S845" s="1" t="str">
        <f>IF(ISNUMBER(FIND(VLOOKUP(A845,'Source Code Mapping'!$A$2:$B$10003,1),A845)),VLOOKUP(A845,'Source Code Mapping'!$A$2:$B$10003,2),"")</f>
        <v/>
      </c>
    </row>
    <row r="846" spans="1:19">
      <c r="A846" s="5" t="s">
        <v>5514</v>
      </c>
      <c r="B846" s="5" t="s">
        <v>29</v>
      </c>
      <c r="C846" s="5" t="s">
        <v>35</v>
      </c>
      <c r="D846" s="5" t="s">
        <v>1625</v>
      </c>
      <c r="E846" s="5" t="s">
        <v>1626</v>
      </c>
      <c r="F846" s="5" t="s">
        <v>125</v>
      </c>
      <c r="G846" s="5">
        <v>-1</v>
      </c>
      <c r="H846" s="5" t="s">
        <v>27</v>
      </c>
      <c r="I846" s="5"/>
      <c r="J846" s="5"/>
      <c r="K846" s="5">
        <v>1</v>
      </c>
      <c r="L846" s="4" t="str">
        <f>VLOOKUP(IF(ISBLANK(J846),C846,LEFT(J846,IFERROR(FIND("_",LEFT(J846,4)),1)-1)),{"","fact";"c","reset";"tc","reset";"ec","reset";"tec","fact";"c32","rate";"c64","rate";"cmpd","";"ec32","diff";"ec64","diff";"f","fact";"family","";"n","raw";"s",""},2,FALSE)</f>
        <v>rate</v>
      </c>
      <c r="M846" s="4" t="str">
        <f t="shared" si="52"/>
        <v/>
      </c>
      <c r="N846" s="5" t="str">
        <f t="shared" si="53"/>
        <v/>
      </c>
      <c r="O846" s="5" t="str">
        <f t="shared" si="54"/>
        <v/>
      </c>
      <c r="P846" s="5" t="str">
        <f t="shared" si="55"/>
        <v/>
      </c>
      <c r="Q846" s="20" t="str">
        <f>IF(ISNUMBER(FIND(VLOOKUP(A846,'CA Mapping'!$A$3:$C$10000,1),A846)),VLOOKUP(A846,'CA Mapping'!$A$3:$C$10000,2),"")</f>
        <v>File Foundation</v>
      </c>
      <c r="R846" s="20" t="str">
        <f>IF(ISNUMBER(FIND(VLOOKUP(A846,'CA Mapping'!$A$3:$C$10000,1),A846)),VLOOKUP(A846,'CA Mapping'!$A$3:$C$10000,3),"")</f>
        <v>Bill Davenport</v>
      </c>
      <c r="S846" s="1" t="str">
        <f>IF(ISNUMBER(FIND(VLOOKUP(A846,'Source Code Mapping'!$A$2:$B$10003,1),A846)),VLOOKUP(A846,'Source Code Mapping'!$A$2:$B$10003,2),"")</f>
        <v/>
      </c>
    </row>
    <row r="847" spans="1:19">
      <c r="A847" s="5" t="s">
        <v>5515</v>
      </c>
      <c r="B847" s="5" t="s">
        <v>29</v>
      </c>
      <c r="C847" s="5" t="s">
        <v>35</v>
      </c>
      <c r="D847" s="5" t="s">
        <v>1628</v>
      </c>
      <c r="E847" s="5" t="s">
        <v>1629</v>
      </c>
      <c r="F847" s="5"/>
      <c r="G847" s="5">
        <v>-1</v>
      </c>
      <c r="H847" s="5" t="s">
        <v>27</v>
      </c>
      <c r="I847" s="5"/>
      <c r="J847" s="5"/>
      <c r="K847" s="5">
        <v>1</v>
      </c>
      <c r="L847" s="4" t="str">
        <f>VLOOKUP(IF(ISBLANK(J847),C847,LEFT(J847,IFERROR(FIND("_",LEFT(J847,4)),1)-1)),{"","fact";"c","reset";"tc","reset";"ec","reset";"tec","fact";"c32","rate";"c64","rate";"cmpd","";"ec32","diff";"ec64","diff";"f","fact";"family","";"n","raw";"s",""},2,FALSE)</f>
        <v>rate</v>
      </c>
      <c r="M847" s="4" t="str">
        <f t="shared" si="52"/>
        <v/>
      </c>
      <c r="N847" s="5" t="str">
        <f t="shared" si="53"/>
        <v/>
      </c>
      <c r="O847" s="5" t="str">
        <f t="shared" si="54"/>
        <v/>
      </c>
      <c r="P847" s="5" t="str">
        <f t="shared" si="55"/>
        <v/>
      </c>
      <c r="Q847" s="20" t="str">
        <f>IF(ISNUMBER(FIND(VLOOKUP(A847,'CA Mapping'!$A$3:$C$10000,1),A847)),VLOOKUP(A847,'CA Mapping'!$A$3:$C$10000,2),"")</f>
        <v>File Foundation</v>
      </c>
      <c r="R847" s="20" t="str">
        <f>IF(ISNUMBER(FIND(VLOOKUP(A847,'CA Mapping'!$A$3:$C$10000,1),A847)),VLOOKUP(A847,'CA Mapping'!$A$3:$C$10000,3),"")</f>
        <v>Bill Davenport</v>
      </c>
      <c r="S847" s="1" t="str">
        <f>IF(ISNUMBER(FIND(VLOOKUP(A847,'Source Code Mapping'!$A$2:$B$10003,1),A847)),VLOOKUP(A847,'Source Code Mapping'!$A$2:$B$10003,2),"")</f>
        <v/>
      </c>
    </row>
    <row r="848" spans="1:19">
      <c r="A848" s="5" t="s">
        <v>5516</v>
      </c>
      <c r="B848" s="5" t="s">
        <v>29</v>
      </c>
      <c r="C848" s="5" t="s">
        <v>35</v>
      </c>
      <c r="D848" s="5" t="s">
        <v>1631</v>
      </c>
      <c r="E848" s="5" t="s">
        <v>1632</v>
      </c>
      <c r="F848" s="5"/>
      <c r="G848" s="5">
        <v>-1</v>
      </c>
      <c r="H848" s="5" t="s">
        <v>27</v>
      </c>
      <c r="I848" s="5"/>
      <c r="J848" s="5"/>
      <c r="K848" s="5">
        <v>1</v>
      </c>
      <c r="L848" s="4" t="str">
        <f>VLOOKUP(IF(ISBLANK(J848),C848,LEFT(J848,IFERROR(FIND("_",LEFT(J848,4)),1)-1)),{"","fact";"c","reset";"tc","reset";"ec","reset";"tec","fact";"c32","rate";"c64","rate";"cmpd","";"ec32","diff";"ec64","diff";"f","fact";"family","";"n","raw";"s",""},2,FALSE)</f>
        <v>rate</v>
      </c>
      <c r="M848" s="4" t="str">
        <f t="shared" si="52"/>
        <v/>
      </c>
      <c r="N848" s="5" t="str">
        <f t="shared" si="53"/>
        <v/>
      </c>
      <c r="O848" s="5" t="str">
        <f t="shared" si="54"/>
        <v/>
      </c>
      <c r="P848" s="5" t="str">
        <f t="shared" si="55"/>
        <v/>
      </c>
      <c r="Q848" s="20" t="str">
        <f>IF(ISNUMBER(FIND(VLOOKUP(A848,'CA Mapping'!$A$3:$C$10000,1),A848)),VLOOKUP(A848,'CA Mapping'!$A$3:$C$10000,2),"")</f>
        <v>File Foundation</v>
      </c>
      <c r="R848" s="20" t="str">
        <f>IF(ISNUMBER(FIND(VLOOKUP(A848,'CA Mapping'!$A$3:$C$10000,1),A848)),VLOOKUP(A848,'CA Mapping'!$A$3:$C$10000,3),"")</f>
        <v>Bill Davenport</v>
      </c>
      <c r="S848" s="1" t="str">
        <f>IF(ISNUMBER(FIND(VLOOKUP(A848,'Source Code Mapping'!$A$2:$B$10003,1),A848)),VLOOKUP(A848,'Source Code Mapping'!$A$2:$B$10003,2),"")</f>
        <v/>
      </c>
    </row>
    <row r="849" spans="1:19">
      <c r="A849" s="5" t="s">
        <v>5517</v>
      </c>
      <c r="B849" s="5" t="s">
        <v>29</v>
      </c>
      <c r="C849" s="5" t="s">
        <v>35</v>
      </c>
      <c r="D849" s="5" t="s">
        <v>1634</v>
      </c>
      <c r="E849" s="5" t="s">
        <v>1635</v>
      </c>
      <c r="F849" s="5" t="s">
        <v>1254</v>
      </c>
      <c r="G849" s="5">
        <v>-1</v>
      </c>
      <c r="H849" s="5" t="s">
        <v>27</v>
      </c>
      <c r="I849" s="5"/>
      <c r="J849" s="5"/>
      <c r="K849" s="5">
        <v>1</v>
      </c>
      <c r="L849" s="4" t="str">
        <f>VLOOKUP(IF(ISBLANK(J849),C849,LEFT(J849,IFERROR(FIND("_",LEFT(J849,4)),1)-1)),{"","fact";"c","reset";"tc","reset";"ec","reset";"tec","fact";"c32","rate";"c64","rate";"cmpd","";"ec32","diff";"ec64","diff";"f","fact";"family","";"n","raw";"s",""},2,FALSE)</f>
        <v>rate</v>
      </c>
      <c r="M849" s="4" t="str">
        <f t="shared" si="52"/>
        <v/>
      </c>
      <c r="N849" s="5" t="str">
        <f t="shared" si="53"/>
        <v/>
      </c>
      <c r="O849" s="5" t="str">
        <f t="shared" si="54"/>
        <v/>
      </c>
      <c r="P849" s="5" t="str">
        <f t="shared" si="55"/>
        <v/>
      </c>
      <c r="Q849" s="20" t="str">
        <f>IF(ISNUMBER(FIND(VLOOKUP(A849,'CA Mapping'!$A$3:$C$10000,1),A849)),VLOOKUP(A849,'CA Mapping'!$A$3:$C$10000,2),"")</f>
        <v>File Foundation</v>
      </c>
      <c r="R849" s="20" t="str">
        <f>IF(ISNUMBER(FIND(VLOOKUP(A849,'CA Mapping'!$A$3:$C$10000,1),A849)),VLOOKUP(A849,'CA Mapping'!$A$3:$C$10000,3),"")</f>
        <v>Bill Davenport</v>
      </c>
      <c r="S849" s="1" t="str">
        <f>IF(ISNUMBER(FIND(VLOOKUP(A849,'Source Code Mapping'!$A$2:$B$10003,1),A849)),VLOOKUP(A849,'Source Code Mapping'!$A$2:$B$10003,2),"")</f>
        <v/>
      </c>
    </row>
    <row r="850" spans="1:19">
      <c r="A850" s="5" t="s">
        <v>5518</v>
      </c>
      <c r="B850" s="5" t="s">
        <v>29</v>
      </c>
      <c r="C850" s="5" t="s">
        <v>145</v>
      </c>
      <c r="D850" s="5" t="s">
        <v>1637</v>
      </c>
      <c r="E850" s="5" t="s">
        <v>1638</v>
      </c>
      <c r="F850" s="5" t="s">
        <v>1122</v>
      </c>
      <c r="G850" s="5">
        <v>-1</v>
      </c>
      <c r="H850" s="5" t="s">
        <v>27</v>
      </c>
      <c r="I850" s="5"/>
      <c r="J850" s="5"/>
      <c r="K850" s="5">
        <v>1</v>
      </c>
      <c r="L850" s="4" t="str">
        <f>VLOOKUP(IF(ISBLANK(J850),C850,LEFT(J850,IFERROR(FIND("_",LEFT(J850,4)),1)-1)),{"","fact";"c","reset";"tc","reset";"ec","reset";"tec","fact";"c32","rate";"c64","rate";"cmpd","";"ec32","diff";"ec64","diff";"f","fact";"family","";"n","raw";"s",""},2,FALSE)</f>
        <v>fact</v>
      </c>
      <c r="M850" s="4" t="str">
        <f t="shared" si="52"/>
        <v/>
      </c>
      <c r="N850" s="5" t="str">
        <f t="shared" si="53"/>
        <v/>
      </c>
      <c r="O850" s="5" t="str">
        <f t="shared" si="54"/>
        <v/>
      </c>
      <c r="P850" s="5" t="str">
        <f t="shared" si="55"/>
        <v/>
      </c>
      <c r="Q850" s="20" t="str">
        <f>IF(ISNUMBER(FIND(VLOOKUP(A850,'CA Mapping'!$A$3:$C$10000,1),A850)),VLOOKUP(A850,'CA Mapping'!$A$3:$C$10000,2),"")</f>
        <v>File Foundation</v>
      </c>
      <c r="R850" s="20" t="str">
        <f>IF(ISNUMBER(FIND(VLOOKUP(A850,'CA Mapping'!$A$3:$C$10000,1),A850)),VLOOKUP(A850,'CA Mapping'!$A$3:$C$10000,3),"")</f>
        <v>Bill Davenport</v>
      </c>
      <c r="S850" s="1" t="str">
        <f>IF(ISNUMBER(FIND(VLOOKUP(A850,'Source Code Mapping'!$A$2:$B$10003,1),A850)),VLOOKUP(A850,'Source Code Mapping'!$A$2:$B$10003,2),"")</f>
        <v/>
      </c>
    </row>
    <row r="851" spans="1:19" ht="75">
      <c r="A851" s="5" t="s">
        <v>5519</v>
      </c>
      <c r="B851" s="5" t="s">
        <v>29</v>
      </c>
      <c r="C851" s="5" t="s">
        <v>455</v>
      </c>
      <c r="D851" s="5" t="s">
        <v>1640</v>
      </c>
      <c r="E851" s="5" t="s">
        <v>1641</v>
      </c>
      <c r="F851" s="5" t="s">
        <v>524</v>
      </c>
      <c r="G851" s="5">
        <v>-1</v>
      </c>
      <c r="H851" s="5" t="s">
        <v>27</v>
      </c>
      <c r="I851" s="5"/>
      <c r="J851" s="5" t="s">
        <v>5520</v>
      </c>
      <c r="K851" s="5">
        <v>1</v>
      </c>
      <c r="L851" s="4" t="str">
        <f>VLOOKUP(IF(ISBLANK(J851),C851,LEFT(J851,IFERROR(FIND("_",LEFT(J851,4)),1)-1)),{"","fact";"c","reset";"tc","reset";"ec","reset";"tec","fact";"c32","rate";"c64","rate";"cmpd","";"ec32","diff";"ec64","diff";"f","fact";"family","";"n","raw";"s",""},2,FALSE)</f>
        <v>fact</v>
      </c>
      <c r="M851" s="4" t="str">
        <f t="shared" si="52"/>
        <v>100 * fs.file.ufs64.bmdcache.hashEntHit / fs.file.ufs64.bmdcache.findCalls</v>
      </c>
      <c r="N851" s="5" t="str">
        <f t="shared" si="53"/>
        <v>pct</v>
      </c>
      <c r="O851" s="5" t="str">
        <f t="shared" si="54"/>
        <v>fs.file.ufs64.bmdcache.hashEntHit</v>
      </c>
      <c r="P851" s="5" t="str">
        <f t="shared" si="55"/>
        <v>fs.file.ufs64.bmdcache.findCalls</v>
      </c>
      <c r="Q851" s="20" t="str">
        <f>IF(ISNUMBER(FIND(VLOOKUP(A851,'CA Mapping'!$A$3:$C$10000,1),A851)),VLOOKUP(A851,'CA Mapping'!$A$3:$C$10000,2),"")</f>
        <v>File Foundation</v>
      </c>
      <c r="R851" s="20" t="str">
        <f>IF(ISNUMBER(FIND(VLOOKUP(A851,'CA Mapping'!$A$3:$C$10000,1),A851)),VLOOKUP(A851,'CA Mapping'!$A$3:$C$10000,3),"")</f>
        <v>Bill Davenport</v>
      </c>
      <c r="S851" s="1" t="str">
        <f>IF(ISNUMBER(FIND(VLOOKUP(A851,'Source Code Mapping'!$A$2:$B$10003,1),A851)),VLOOKUP(A851,'Source Code Mapping'!$A$2:$B$10003,2),"")</f>
        <v/>
      </c>
    </row>
    <row r="852" spans="1:19">
      <c r="A852" s="5" t="s">
        <v>5521</v>
      </c>
      <c r="B852" s="5" t="s">
        <v>29</v>
      </c>
      <c r="C852" s="5" t="s">
        <v>35</v>
      </c>
      <c r="D852" s="5" t="s">
        <v>1644</v>
      </c>
      <c r="E852" s="5" t="s">
        <v>1645</v>
      </c>
      <c r="F852" s="5" t="s">
        <v>242</v>
      </c>
      <c r="G852" s="5">
        <v>-1</v>
      </c>
      <c r="H852" s="5" t="s">
        <v>27</v>
      </c>
      <c r="I852" s="5"/>
      <c r="J852" s="5"/>
      <c r="K852" s="5">
        <v>1</v>
      </c>
      <c r="L852" s="4" t="str">
        <f>VLOOKUP(IF(ISBLANK(J852),C852,LEFT(J852,IFERROR(FIND("_",LEFT(J852,4)),1)-1)),{"","fact";"c","reset";"tc","reset";"ec","reset";"tec","fact";"c32","rate";"c64","rate";"cmpd","";"ec32","diff";"ec64","diff";"f","fact";"family","";"n","raw";"s",""},2,FALSE)</f>
        <v>rate</v>
      </c>
      <c r="M852" s="4" t="str">
        <f t="shared" si="52"/>
        <v/>
      </c>
      <c r="N852" s="5" t="str">
        <f t="shared" si="53"/>
        <v/>
      </c>
      <c r="O852" s="5" t="str">
        <f t="shared" si="54"/>
        <v/>
      </c>
      <c r="P852" s="5" t="str">
        <f t="shared" si="55"/>
        <v/>
      </c>
      <c r="Q852" s="20" t="str">
        <f>IF(ISNUMBER(FIND(VLOOKUP(A852,'CA Mapping'!$A$3:$C$10000,1),A852)),VLOOKUP(A852,'CA Mapping'!$A$3:$C$10000,2),"")</f>
        <v>File Foundation</v>
      </c>
      <c r="R852" s="20" t="str">
        <f>IF(ISNUMBER(FIND(VLOOKUP(A852,'CA Mapping'!$A$3:$C$10000,1),A852)),VLOOKUP(A852,'CA Mapping'!$A$3:$C$10000,3),"")</f>
        <v>Bill Davenport</v>
      </c>
      <c r="S852" s="1" t="str">
        <f>IF(ISNUMBER(FIND(VLOOKUP(A852,'Source Code Mapping'!$A$2:$B$10003,1),A852)),VLOOKUP(A852,'Source Code Mapping'!$A$2:$B$10003,2),"")</f>
        <v/>
      </c>
    </row>
    <row r="853" spans="1:19">
      <c r="A853" s="5" t="s">
        <v>5522</v>
      </c>
      <c r="B853" s="5" t="s">
        <v>29</v>
      </c>
      <c r="C853" s="5" t="s">
        <v>25</v>
      </c>
      <c r="D853" s="5"/>
      <c r="E853" s="5" t="s">
        <v>4547</v>
      </c>
      <c r="F853" s="5"/>
      <c r="G853" s="5">
        <v>-1</v>
      </c>
      <c r="H853" s="5" t="s">
        <v>27</v>
      </c>
      <c r="I853" s="5"/>
      <c r="J853" s="5"/>
      <c r="K853" s="5">
        <v>1</v>
      </c>
      <c r="L853" s="4" t="str">
        <f>VLOOKUP(IF(ISBLANK(J853),C853,LEFT(J853,IFERROR(FIND("_",LEFT(J853,4)),1)-1)),{"","fact";"c","reset";"tc","reset";"ec","reset";"tec","fact";"c32","rate";"c64","rate";"cmpd","";"ec32","diff";"ec64","diff";"f","fact";"family","";"n","raw";"s",""},2,FALSE)</f>
        <v/>
      </c>
      <c r="M853" s="4" t="str">
        <f t="shared" si="52"/>
        <v/>
      </c>
      <c r="N853" s="5" t="str">
        <f t="shared" si="53"/>
        <v/>
      </c>
      <c r="O853" s="5" t="str">
        <f t="shared" si="54"/>
        <v/>
      </c>
      <c r="P853" s="5" t="str">
        <f t="shared" si="55"/>
        <v/>
      </c>
      <c r="Q853" s="20" t="str">
        <f>IF(ISNUMBER(FIND(VLOOKUP(A853,'CA Mapping'!$A$3:$C$10000,1),A853)),VLOOKUP(A853,'CA Mapping'!$A$3:$C$10000,2),"")</f>
        <v>File Foundation</v>
      </c>
      <c r="R853" s="20" t="str">
        <f>IF(ISNUMBER(FIND(VLOOKUP(A853,'CA Mapping'!$A$3:$C$10000,1),A853)),VLOOKUP(A853,'CA Mapping'!$A$3:$C$10000,3),"")</f>
        <v>Bill Davenport</v>
      </c>
      <c r="S853" s="1" t="str">
        <f>IF(ISNUMBER(FIND(VLOOKUP(A853,'Source Code Mapping'!$A$2:$B$10003,1),A853)),VLOOKUP(A853,'Source Code Mapping'!$A$2:$B$10003,2),"")</f>
        <v/>
      </c>
    </row>
    <row r="854" spans="1:19">
      <c r="A854" s="5" t="s">
        <v>5523</v>
      </c>
      <c r="B854" s="5" t="s">
        <v>29</v>
      </c>
      <c r="C854" s="5" t="s">
        <v>35</v>
      </c>
      <c r="D854" s="5" t="s">
        <v>5088</v>
      </c>
      <c r="E854" s="5" t="s">
        <v>5089</v>
      </c>
      <c r="F854" s="5"/>
      <c r="G854" s="5">
        <v>-1</v>
      </c>
      <c r="H854" s="5" t="s">
        <v>27</v>
      </c>
      <c r="I854" s="5"/>
      <c r="J854" s="5"/>
      <c r="K854" s="5">
        <v>1</v>
      </c>
      <c r="L854" s="4" t="str">
        <f>VLOOKUP(IF(ISBLANK(J854),C854,LEFT(J854,IFERROR(FIND("_",LEFT(J854,4)),1)-1)),{"","fact";"c","reset";"tc","reset";"ec","reset";"tec","fact";"c32","rate";"c64","rate";"cmpd","";"ec32","diff";"ec64","diff";"f","fact";"family","";"n","raw";"s",""},2,FALSE)</f>
        <v>rate</v>
      </c>
      <c r="M854" s="4" t="str">
        <f t="shared" si="52"/>
        <v/>
      </c>
      <c r="N854" s="5" t="str">
        <f t="shared" si="53"/>
        <v/>
      </c>
      <c r="O854" s="5" t="str">
        <f t="shared" si="54"/>
        <v/>
      </c>
      <c r="P854" s="5" t="str">
        <f t="shared" si="55"/>
        <v/>
      </c>
      <c r="Q854" s="20" t="str">
        <f>IF(ISNUMBER(FIND(VLOOKUP(A854,'CA Mapping'!$A$3:$C$10000,1),A854)),VLOOKUP(A854,'CA Mapping'!$A$3:$C$10000,2),"")</f>
        <v>File Foundation</v>
      </c>
      <c r="R854" s="20" t="str">
        <f>IF(ISNUMBER(FIND(VLOOKUP(A854,'CA Mapping'!$A$3:$C$10000,1),A854)),VLOOKUP(A854,'CA Mapping'!$A$3:$C$10000,3),"")</f>
        <v>Bill Davenport</v>
      </c>
      <c r="S854" s="1" t="str">
        <f>IF(ISNUMBER(FIND(VLOOKUP(A854,'Source Code Mapping'!$A$2:$B$10003,1),A854)),VLOOKUP(A854,'Source Code Mapping'!$A$2:$B$10003,2),"")</f>
        <v/>
      </c>
    </row>
    <row r="855" spans="1:19">
      <c r="A855" s="5" t="s">
        <v>5524</v>
      </c>
      <c r="B855" s="5" t="s">
        <v>29</v>
      </c>
      <c r="C855" s="5" t="s">
        <v>35</v>
      </c>
      <c r="D855" s="5" t="s">
        <v>5091</v>
      </c>
      <c r="E855" s="5" t="s">
        <v>5092</v>
      </c>
      <c r="F855" s="5"/>
      <c r="G855" s="5">
        <v>-1</v>
      </c>
      <c r="H855" s="5" t="s">
        <v>27</v>
      </c>
      <c r="I855" s="5"/>
      <c r="J855" s="5"/>
      <c r="K855" s="5">
        <v>1</v>
      </c>
      <c r="L855" s="4" t="str">
        <f>VLOOKUP(IF(ISBLANK(J855),C855,LEFT(J855,IFERROR(FIND("_",LEFT(J855,4)),1)-1)),{"","fact";"c","reset";"tc","reset";"ec","reset";"tec","fact";"c32","rate";"c64","rate";"cmpd","";"ec32","diff";"ec64","diff";"f","fact";"family","";"n","raw";"s",""},2,FALSE)</f>
        <v>rate</v>
      </c>
      <c r="M855" s="4" t="str">
        <f t="shared" si="52"/>
        <v/>
      </c>
      <c r="N855" s="5" t="str">
        <f t="shared" si="53"/>
        <v/>
      </c>
      <c r="O855" s="5" t="str">
        <f t="shared" si="54"/>
        <v/>
      </c>
      <c r="P855" s="5" t="str">
        <f t="shared" si="55"/>
        <v/>
      </c>
      <c r="Q855" s="20" t="str">
        <f>IF(ISNUMBER(FIND(VLOOKUP(A855,'CA Mapping'!$A$3:$C$10000,1),A855)),VLOOKUP(A855,'CA Mapping'!$A$3:$C$10000,2),"")</f>
        <v>File Foundation</v>
      </c>
      <c r="R855" s="20" t="str">
        <f>IF(ISNUMBER(FIND(VLOOKUP(A855,'CA Mapping'!$A$3:$C$10000,1),A855)),VLOOKUP(A855,'CA Mapping'!$A$3:$C$10000,3),"")</f>
        <v>Bill Davenport</v>
      </c>
      <c r="S855" s="1" t="str">
        <f>IF(ISNUMBER(FIND(VLOOKUP(A855,'Source Code Mapping'!$A$2:$B$10003,1),A855)),VLOOKUP(A855,'Source Code Mapping'!$A$2:$B$10003,2),"")</f>
        <v/>
      </c>
    </row>
    <row r="856" spans="1:19">
      <c r="A856" s="5" t="s">
        <v>5525</v>
      </c>
      <c r="B856" s="5" t="s">
        <v>29</v>
      </c>
      <c r="C856" s="5" t="s">
        <v>35</v>
      </c>
      <c r="D856" s="5" t="s">
        <v>4555</v>
      </c>
      <c r="E856" s="5" t="s">
        <v>4556</v>
      </c>
      <c r="F856" s="5"/>
      <c r="G856" s="5">
        <v>-1</v>
      </c>
      <c r="H856" s="5" t="s">
        <v>27</v>
      </c>
      <c r="I856" s="5"/>
      <c r="J856" s="5"/>
      <c r="K856" s="5">
        <v>1</v>
      </c>
      <c r="L856" s="4" t="str">
        <f>VLOOKUP(IF(ISBLANK(J856),C856,LEFT(J856,IFERROR(FIND("_",LEFT(J856,4)),1)-1)),{"","fact";"c","reset";"tc","reset";"ec","reset";"tec","fact";"c32","rate";"c64","rate";"cmpd","";"ec32","diff";"ec64","diff";"f","fact";"family","";"n","raw";"s",""},2,FALSE)</f>
        <v>rate</v>
      </c>
      <c r="M856" s="4" t="str">
        <f t="shared" si="52"/>
        <v/>
      </c>
      <c r="N856" s="5" t="str">
        <f t="shared" si="53"/>
        <v/>
      </c>
      <c r="O856" s="5" t="str">
        <f t="shared" si="54"/>
        <v/>
      </c>
      <c r="P856" s="5" t="str">
        <f t="shared" si="55"/>
        <v/>
      </c>
      <c r="Q856" s="20" t="str">
        <f>IF(ISNUMBER(FIND(VLOOKUP(A856,'CA Mapping'!$A$3:$C$10000,1),A856)),VLOOKUP(A856,'CA Mapping'!$A$3:$C$10000,2),"")</f>
        <v>File Foundation</v>
      </c>
      <c r="R856" s="20" t="str">
        <f>IF(ISNUMBER(FIND(VLOOKUP(A856,'CA Mapping'!$A$3:$C$10000,1),A856)),VLOOKUP(A856,'CA Mapping'!$A$3:$C$10000,3),"")</f>
        <v>Bill Davenport</v>
      </c>
      <c r="S856" s="1" t="str">
        <f>IF(ISNUMBER(FIND(VLOOKUP(A856,'Source Code Mapping'!$A$2:$B$10003,1),A856)),VLOOKUP(A856,'Source Code Mapping'!$A$2:$B$10003,2),"")</f>
        <v/>
      </c>
    </row>
    <row r="857" spans="1:19">
      <c r="A857" s="5" t="s">
        <v>5526</v>
      </c>
      <c r="B857" s="5" t="s">
        <v>29</v>
      </c>
      <c r="C857" s="5" t="s">
        <v>35</v>
      </c>
      <c r="D857" s="5" t="s">
        <v>5095</v>
      </c>
      <c r="E857" s="5" t="s">
        <v>5096</v>
      </c>
      <c r="F857" s="5"/>
      <c r="G857" s="5">
        <v>-1</v>
      </c>
      <c r="H857" s="5" t="s">
        <v>27</v>
      </c>
      <c r="I857" s="5"/>
      <c r="J857" s="5"/>
      <c r="K857" s="5">
        <v>1</v>
      </c>
      <c r="L857" s="4" t="str">
        <f>VLOOKUP(IF(ISBLANK(J857),C857,LEFT(J857,IFERROR(FIND("_",LEFT(J857,4)),1)-1)),{"","fact";"c","reset";"tc","reset";"ec","reset";"tec","fact";"c32","rate";"c64","rate";"cmpd","";"ec32","diff";"ec64","diff";"f","fact";"family","";"n","raw";"s",""},2,FALSE)</f>
        <v>rate</v>
      </c>
      <c r="M857" s="4" t="str">
        <f t="shared" si="52"/>
        <v/>
      </c>
      <c r="N857" s="5" t="str">
        <f t="shared" si="53"/>
        <v/>
      </c>
      <c r="O857" s="5" t="str">
        <f t="shared" si="54"/>
        <v/>
      </c>
      <c r="P857" s="5" t="str">
        <f t="shared" si="55"/>
        <v/>
      </c>
      <c r="Q857" s="20" t="str">
        <f>IF(ISNUMBER(FIND(VLOOKUP(A857,'CA Mapping'!$A$3:$C$10000,1),A857)),VLOOKUP(A857,'CA Mapping'!$A$3:$C$10000,2),"")</f>
        <v>File Foundation</v>
      </c>
      <c r="R857" s="20" t="str">
        <f>IF(ISNUMBER(FIND(VLOOKUP(A857,'CA Mapping'!$A$3:$C$10000,1),A857)),VLOOKUP(A857,'CA Mapping'!$A$3:$C$10000,3),"")</f>
        <v>Bill Davenport</v>
      </c>
      <c r="S857" s="1" t="str">
        <f>IF(ISNUMBER(FIND(VLOOKUP(A857,'Source Code Mapping'!$A$2:$B$10003,1),A857)),VLOOKUP(A857,'Source Code Mapping'!$A$2:$B$10003,2),"")</f>
        <v/>
      </c>
    </row>
    <row r="858" spans="1:19">
      <c r="A858" s="5" t="s">
        <v>5527</v>
      </c>
      <c r="B858" s="5" t="s">
        <v>29</v>
      </c>
      <c r="C858" s="5" t="s">
        <v>35</v>
      </c>
      <c r="D858" s="5" t="s">
        <v>5098</v>
      </c>
      <c r="E858" s="5" t="s">
        <v>5099</v>
      </c>
      <c r="F858" s="5"/>
      <c r="G858" s="5">
        <v>-1</v>
      </c>
      <c r="H858" s="5" t="s">
        <v>27</v>
      </c>
      <c r="I858" s="5"/>
      <c r="J858" s="5"/>
      <c r="K858" s="5">
        <v>1</v>
      </c>
      <c r="L858" s="4" t="str">
        <f>VLOOKUP(IF(ISBLANK(J858),C858,LEFT(J858,IFERROR(FIND("_",LEFT(J858,4)),1)-1)),{"","fact";"c","reset";"tc","reset";"ec","reset";"tec","fact";"c32","rate";"c64","rate";"cmpd","";"ec32","diff";"ec64","diff";"f","fact";"family","";"n","raw";"s",""},2,FALSE)</f>
        <v>rate</v>
      </c>
      <c r="M858" s="4" t="str">
        <f t="shared" si="52"/>
        <v/>
      </c>
      <c r="N858" s="5" t="str">
        <f t="shared" si="53"/>
        <v/>
      </c>
      <c r="O858" s="5" t="str">
        <f t="shared" si="54"/>
        <v/>
      </c>
      <c r="P858" s="5" t="str">
        <f t="shared" si="55"/>
        <v/>
      </c>
      <c r="Q858" s="20" t="str">
        <f>IF(ISNUMBER(FIND(VLOOKUP(A858,'CA Mapping'!$A$3:$C$10000,1),A858)),VLOOKUP(A858,'CA Mapping'!$A$3:$C$10000,2),"")</f>
        <v>File Foundation</v>
      </c>
      <c r="R858" s="20" t="str">
        <f>IF(ISNUMBER(FIND(VLOOKUP(A858,'CA Mapping'!$A$3:$C$10000,1),A858)),VLOOKUP(A858,'CA Mapping'!$A$3:$C$10000,3),"")</f>
        <v>Bill Davenport</v>
      </c>
      <c r="S858" s="1" t="str">
        <f>IF(ISNUMBER(FIND(VLOOKUP(A858,'Source Code Mapping'!$A$2:$B$10003,1),A858)),VLOOKUP(A858,'Source Code Mapping'!$A$2:$B$10003,2),"")</f>
        <v/>
      </c>
    </row>
    <row r="859" spans="1:19">
      <c r="A859" s="5" t="s">
        <v>5528</v>
      </c>
      <c r="B859" s="5" t="s">
        <v>29</v>
      </c>
      <c r="C859" s="5" t="s">
        <v>35</v>
      </c>
      <c r="D859" s="5" t="s">
        <v>4558</v>
      </c>
      <c r="E859" s="5" t="s">
        <v>4559</v>
      </c>
      <c r="F859" s="5"/>
      <c r="G859" s="5">
        <v>-1</v>
      </c>
      <c r="H859" s="5" t="s">
        <v>27</v>
      </c>
      <c r="I859" s="5"/>
      <c r="J859" s="5"/>
      <c r="K859" s="5">
        <v>1</v>
      </c>
      <c r="L859" s="4" t="str">
        <f>VLOOKUP(IF(ISBLANK(J859),C859,LEFT(J859,IFERROR(FIND("_",LEFT(J859,4)),1)-1)),{"","fact";"c","reset";"tc","reset";"ec","reset";"tec","fact";"c32","rate";"c64","rate";"cmpd","";"ec32","diff";"ec64","diff";"f","fact";"family","";"n","raw";"s",""},2,FALSE)</f>
        <v>rate</v>
      </c>
      <c r="M859" s="4" t="str">
        <f t="shared" si="52"/>
        <v/>
      </c>
      <c r="N859" s="5" t="str">
        <f t="shared" si="53"/>
        <v/>
      </c>
      <c r="O859" s="5" t="str">
        <f t="shared" si="54"/>
        <v/>
      </c>
      <c r="P859" s="5" t="str">
        <f t="shared" si="55"/>
        <v/>
      </c>
      <c r="Q859" s="20" t="str">
        <f>IF(ISNUMBER(FIND(VLOOKUP(A859,'CA Mapping'!$A$3:$C$10000,1),A859)),VLOOKUP(A859,'CA Mapping'!$A$3:$C$10000,2),"")</f>
        <v>File Foundation</v>
      </c>
      <c r="R859" s="20" t="str">
        <f>IF(ISNUMBER(FIND(VLOOKUP(A859,'CA Mapping'!$A$3:$C$10000,1),A859)),VLOOKUP(A859,'CA Mapping'!$A$3:$C$10000,3),"")</f>
        <v>Bill Davenport</v>
      </c>
      <c r="S859" s="1" t="str">
        <f>IF(ISNUMBER(FIND(VLOOKUP(A859,'Source Code Mapping'!$A$2:$B$10003,1),A859)),VLOOKUP(A859,'Source Code Mapping'!$A$2:$B$10003,2),"")</f>
        <v/>
      </c>
    </row>
    <row r="860" spans="1:19">
      <c r="A860" s="5" t="s">
        <v>5529</v>
      </c>
      <c r="B860" s="5" t="s">
        <v>29</v>
      </c>
      <c r="C860" s="5" t="s">
        <v>35</v>
      </c>
      <c r="D860" s="5" t="s">
        <v>4561</v>
      </c>
      <c r="E860" s="5" t="s">
        <v>4562</v>
      </c>
      <c r="F860" s="5"/>
      <c r="G860" s="5">
        <v>-1</v>
      </c>
      <c r="H860" s="5" t="s">
        <v>27</v>
      </c>
      <c r="I860" s="5"/>
      <c r="J860" s="5"/>
      <c r="K860" s="5">
        <v>1</v>
      </c>
      <c r="L860" s="4" t="str">
        <f>VLOOKUP(IF(ISBLANK(J860),C860,LEFT(J860,IFERROR(FIND("_",LEFT(J860,4)),1)-1)),{"","fact";"c","reset";"tc","reset";"ec","reset";"tec","fact";"c32","rate";"c64","rate";"cmpd","";"ec32","diff";"ec64","diff";"f","fact";"family","";"n","raw";"s",""},2,FALSE)</f>
        <v>rate</v>
      </c>
      <c r="M860" s="4" t="str">
        <f t="shared" si="52"/>
        <v/>
      </c>
      <c r="N860" s="5" t="str">
        <f t="shared" si="53"/>
        <v/>
      </c>
      <c r="O860" s="5" t="str">
        <f t="shared" si="54"/>
        <v/>
      </c>
      <c r="P860" s="5" t="str">
        <f t="shared" si="55"/>
        <v/>
      </c>
      <c r="Q860" s="20" t="str">
        <f>IF(ISNUMBER(FIND(VLOOKUP(A860,'CA Mapping'!$A$3:$C$10000,1),A860)),VLOOKUP(A860,'CA Mapping'!$A$3:$C$10000,2),"")</f>
        <v>File Foundation</v>
      </c>
      <c r="R860" s="20" t="str">
        <f>IF(ISNUMBER(FIND(VLOOKUP(A860,'CA Mapping'!$A$3:$C$10000,1),A860)),VLOOKUP(A860,'CA Mapping'!$A$3:$C$10000,3),"")</f>
        <v>Bill Davenport</v>
      </c>
      <c r="S860" s="1" t="str">
        <f>IF(ISNUMBER(FIND(VLOOKUP(A860,'Source Code Mapping'!$A$2:$B$10003,1),A860)),VLOOKUP(A860,'Source Code Mapping'!$A$2:$B$10003,2),"")</f>
        <v/>
      </c>
    </row>
    <row r="861" spans="1:19">
      <c r="A861" s="5" t="s">
        <v>5530</v>
      </c>
      <c r="B861" s="5" t="s">
        <v>29</v>
      </c>
      <c r="C861" s="5" t="s">
        <v>25</v>
      </c>
      <c r="D861" s="5"/>
      <c r="E861" s="5" t="s">
        <v>1647</v>
      </c>
      <c r="F861" s="5"/>
      <c r="G861" s="5">
        <v>-1</v>
      </c>
      <c r="H861" s="5" t="s">
        <v>27</v>
      </c>
      <c r="I861" s="5"/>
      <c r="J861" s="5"/>
      <c r="K861" s="5">
        <v>1</v>
      </c>
      <c r="L861" s="4" t="str">
        <f>VLOOKUP(IF(ISBLANK(J861),C861,LEFT(J861,IFERROR(FIND("_",LEFT(J861,4)),1)-1)),{"","fact";"c","reset";"tc","reset";"ec","reset";"tec","fact";"c32","rate";"c64","rate";"cmpd","";"ec32","diff";"ec64","diff";"f","fact";"family","";"n","raw";"s",""},2,FALSE)</f>
        <v/>
      </c>
      <c r="M861" s="4" t="str">
        <f t="shared" si="52"/>
        <v/>
      </c>
      <c r="N861" s="5" t="str">
        <f t="shared" si="53"/>
        <v/>
      </c>
      <c r="O861" s="5" t="str">
        <f t="shared" si="54"/>
        <v/>
      </c>
      <c r="P861" s="5" t="str">
        <f t="shared" si="55"/>
        <v/>
      </c>
      <c r="Q861" s="20" t="str">
        <f>IF(ISNUMBER(FIND(VLOOKUP(A861,'CA Mapping'!$A$3:$C$10000,1),A861)),VLOOKUP(A861,'CA Mapping'!$A$3:$C$10000,2),"")</f>
        <v>File Foundation</v>
      </c>
      <c r="R861" s="20" t="str">
        <f>IF(ISNUMBER(FIND(VLOOKUP(A861,'CA Mapping'!$A$3:$C$10000,1),A861)),VLOOKUP(A861,'CA Mapping'!$A$3:$C$10000,3),"")</f>
        <v>Bill Davenport</v>
      </c>
      <c r="S861" s="1" t="str">
        <f>IF(ISNUMBER(FIND(VLOOKUP(A861,'Source Code Mapping'!$A$2:$B$10003,1),A861)),VLOOKUP(A861,'Source Code Mapping'!$A$2:$B$10003,2),"")</f>
        <v/>
      </c>
    </row>
    <row r="862" spans="1:19">
      <c r="A862" s="5" t="s">
        <v>5531</v>
      </c>
      <c r="B862" s="5" t="s">
        <v>29</v>
      </c>
      <c r="C862" s="5" t="s">
        <v>35</v>
      </c>
      <c r="D862" s="5" t="s">
        <v>1649</v>
      </c>
      <c r="E862" s="5" t="s">
        <v>1339</v>
      </c>
      <c r="F862" s="5" t="s">
        <v>1254</v>
      </c>
      <c r="G862" s="5">
        <v>-1</v>
      </c>
      <c r="H862" s="5" t="s">
        <v>27</v>
      </c>
      <c r="I862" s="5"/>
      <c r="J862" s="5"/>
      <c r="K862" s="5">
        <v>1</v>
      </c>
      <c r="L862" s="4" t="str">
        <f>VLOOKUP(IF(ISBLANK(J862),C862,LEFT(J862,IFERROR(FIND("_",LEFT(J862,4)),1)-1)),{"","fact";"c","reset";"tc","reset";"ec","reset";"tec","fact";"c32","rate";"c64","rate";"cmpd","";"ec32","diff";"ec64","diff";"f","fact";"family","";"n","raw";"s",""},2,FALSE)</f>
        <v>rate</v>
      </c>
      <c r="M862" s="4" t="str">
        <f t="shared" si="52"/>
        <v/>
      </c>
      <c r="N862" s="5" t="str">
        <f t="shared" si="53"/>
        <v/>
      </c>
      <c r="O862" s="5" t="str">
        <f t="shared" si="54"/>
        <v/>
      </c>
      <c r="P862" s="5" t="str">
        <f t="shared" si="55"/>
        <v/>
      </c>
      <c r="Q862" s="20" t="str">
        <f>IF(ISNUMBER(FIND(VLOOKUP(A862,'CA Mapping'!$A$3:$C$10000,1),A862)),VLOOKUP(A862,'CA Mapping'!$A$3:$C$10000,2),"")</f>
        <v>File Foundation</v>
      </c>
      <c r="R862" s="20" t="str">
        <f>IF(ISNUMBER(FIND(VLOOKUP(A862,'CA Mapping'!$A$3:$C$10000,1),A862)),VLOOKUP(A862,'CA Mapping'!$A$3:$C$10000,3),"")</f>
        <v>Bill Davenport</v>
      </c>
      <c r="S862" s="1" t="str">
        <f>IF(ISNUMBER(FIND(VLOOKUP(A862,'Source Code Mapping'!$A$2:$B$10003,1),A862)),VLOOKUP(A862,'Source Code Mapping'!$A$2:$B$10003,2),"")</f>
        <v/>
      </c>
    </row>
    <row r="863" spans="1:19">
      <c r="A863" s="5" t="s">
        <v>5532</v>
      </c>
      <c r="B863" s="5" t="s">
        <v>29</v>
      </c>
      <c r="C863" s="5" t="s">
        <v>35</v>
      </c>
      <c r="D863" s="5" t="s">
        <v>1651</v>
      </c>
      <c r="E863" s="5" t="s">
        <v>1373</v>
      </c>
      <c r="F863" s="5" t="s">
        <v>1254</v>
      </c>
      <c r="G863" s="5">
        <v>-1</v>
      </c>
      <c r="H863" s="5" t="s">
        <v>27</v>
      </c>
      <c r="I863" s="5"/>
      <c r="J863" s="5"/>
      <c r="K863" s="5">
        <v>1</v>
      </c>
      <c r="L863" s="4" t="str">
        <f>VLOOKUP(IF(ISBLANK(J863),C863,LEFT(J863,IFERROR(FIND("_",LEFT(J863,4)),1)-1)),{"","fact";"c","reset";"tc","reset";"ec","reset";"tec","fact";"c32","rate";"c64","rate";"cmpd","";"ec32","diff";"ec64","diff";"f","fact";"family","";"n","raw";"s",""},2,FALSE)</f>
        <v>rate</v>
      </c>
      <c r="M863" s="4" t="str">
        <f t="shared" si="52"/>
        <v/>
      </c>
      <c r="N863" s="5" t="str">
        <f t="shared" si="53"/>
        <v/>
      </c>
      <c r="O863" s="5" t="str">
        <f t="shared" si="54"/>
        <v/>
      </c>
      <c r="P863" s="5" t="str">
        <f t="shared" si="55"/>
        <v/>
      </c>
      <c r="Q863" s="20" t="str">
        <f>IF(ISNUMBER(FIND(VLOOKUP(A863,'CA Mapping'!$A$3:$C$10000,1),A863)),VLOOKUP(A863,'CA Mapping'!$A$3:$C$10000,2),"")</f>
        <v>File Foundation</v>
      </c>
      <c r="R863" s="20" t="str">
        <f>IF(ISNUMBER(FIND(VLOOKUP(A863,'CA Mapping'!$A$3:$C$10000,1),A863)),VLOOKUP(A863,'CA Mapping'!$A$3:$C$10000,3),"")</f>
        <v>Bill Davenport</v>
      </c>
      <c r="S863" s="1" t="str">
        <f>IF(ISNUMBER(FIND(VLOOKUP(A863,'Source Code Mapping'!$A$2:$B$10003,1),A863)),VLOOKUP(A863,'Source Code Mapping'!$A$2:$B$10003,2),"")</f>
        <v/>
      </c>
    </row>
    <row r="864" spans="1:19">
      <c r="A864" s="5" t="s">
        <v>5533</v>
      </c>
      <c r="B864" s="5" t="s">
        <v>29</v>
      </c>
      <c r="C864" s="5" t="s">
        <v>35</v>
      </c>
      <c r="D864" s="5" t="s">
        <v>1653</v>
      </c>
      <c r="E864" s="5" t="s">
        <v>1376</v>
      </c>
      <c r="F864" s="5" t="s">
        <v>1254</v>
      </c>
      <c r="G864" s="5">
        <v>-1</v>
      </c>
      <c r="H864" s="5" t="s">
        <v>27</v>
      </c>
      <c r="I864" s="5"/>
      <c r="J864" s="5"/>
      <c r="K864" s="5">
        <v>1</v>
      </c>
      <c r="L864" s="4" t="str">
        <f>VLOOKUP(IF(ISBLANK(J864),C864,LEFT(J864,IFERROR(FIND("_",LEFT(J864,4)),1)-1)),{"","fact";"c","reset";"tc","reset";"ec","reset";"tec","fact";"c32","rate";"c64","rate";"cmpd","";"ec32","diff";"ec64","diff";"f","fact";"family","";"n","raw";"s",""},2,FALSE)</f>
        <v>rate</v>
      </c>
      <c r="M864" s="4" t="str">
        <f t="shared" si="52"/>
        <v/>
      </c>
      <c r="N864" s="5" t="str">
        <f t="shared" si="53"/>
        <v/>
      </c>
      <c r="O864" s="5" t="str">
        <f t="shared" si="54"/>
        <v/>
      </c>
      <c r="P864" s="5" t="str">
        <f t="shared" si="55"/>
        <v/>
      </c>
      <c r="Q864" s="20" t="str">
        <f>IF(ISNUMBER(FIND(VLOOKUP(A864,'CA Mapping'!$A$3:$C$10000,1),A864)),VLOOKUP(A864,'CA Mapping'!$A$3:$C$10000,2),"")</f>
        <v>File Foundation</v>
      </c>
      <c r="R864" s="20" t="str">
        <f>IF(ISNUMBER(FIND(VLOOKUP(A864,'CA Mapping'!$A$3:$C$10000,1),A864)),VLOOKUP(A864,'CA Mapping'!$A$3:$C$10000,3),"")</f>
        <v>Bill Davenport</v>
      </c>
      <c r="S864" s="1" t="str">
        <f>IF(ISNUMBER(FIND(VLOOKUP(A864,'Source Code Mapping'!$A$2:$B$10003,1),A864)),VLOOKUP(A864,'Source Code Mapping'!$A$2:$B$10003,2),"")</f>
        <v/>
      </c>
    </row>
    <row r="865" spans="1:19">
      <c r="A865" s="5" t="s">
        <v>5534</v>
      </c>
      <c r="B865" s="5" t="s">
        <v>29</v>
      </c>
      <c r="C865" s="5" t="s">
        <v>35</v>
      </c>
      <c r="D865" s="5" t="s">
        <v>1655</v>
      </c>
      <c r="E865" s="5" t="s">
        <v>1379</v>
      </c>
      <c r="F865" s="5" t="s">
        <v>125</v>
      </c>
      <c r="G865" s="5">
        <v>-1</v>
      </c>
      <c r="H865" s="5" t="s">
        <v>27</v>
      </c>
      <c r="I865" s="5"/>
      <c r="J865" s="5"/>
      <c r="K865" s="5">
        <v>1</v>
      </c>
      <c r="L865" s="4" t="str">
        <f>VLOOKUP(IF(ISBLANK(J865),C865,LEFT(J865,IFERROR(FIND("_",LEFT(J865,4)),1)-1)),{"","fact";"c","reset";"tc","reset";"ec","reset";"tec","fact";"c32","rate";"c64","rate";"cmpd","";"ec32","diff";"ec64","diff";"f","fact";"family","";"n","raw";"s",""},2,FALSE)</f>
        <v>rate</v>
      </c>
      <c r="M865" s="4" t="str">
        <f t="shared" si="52"/>
        <v/>
      </c>
      <c r="N865" s="5" t="str">
        <f t="shared" si="53"/>
        <v/>
      </c>
      <c r="O865" s="5" t="str">
        <f t="shared" si="54"/>
        <v/>
      </c>
      <c r="P865" s="5" t="str">
        <f t="shared" si="55"/>
        <v/>
      </c>
      <c r="Q865" s="20" t="str">
        <f>IF(ISNUMBER(FIND(VLOOKUP(A865,'CA Mapping'!$A$3:$C$10000,1),A865)),VLOOKUP(A865,'CA Mapping'!$A$3:$C$10000,2),"")</f>
        <v>File Foundation</v>
      </c>
      <c r="R865" s="20" t="str">
        <f>IF(ISNUMBER(FIND(VLOOKUP(A865,'CA Mapping'!$A$3:$C$10000,1),A865)),VLOOKUP(A865,'CA Mapping'!$A$3:$C$10000,3),"")</f>
        <v>Bill Davenport</v>
      </c>
      <c r="S865" s="1" t="str">
        <f>IF(ISNUMBER(FIND(VLOOKUP(A865,'Source Code Mapping'!$A$2:$B$10003,1),A865)),VLOOKUP(A865,'Source Code Mapping'!$A$2:$B$10003,2),"")</f>
        <v/>
      </c>
    </row>
    <row r="866" spans="1:19" ht="60">
      <c r="A866" s="5" t="s">
        <v>5535</v>
      </c>
      <c r="B866" s="5" t="s">
        <v>29</v>
      </c>
      <c r="C866" s="5" t="s">
        <v>455</v>
      </c>
      <c r="D866" s="5" t="s">
        <v>1657</v>
      </c>
      <c r="E866" s="5" t="s">
        <v>1382</v>
      </c>
      <c r="F866" s="5" t="s">
        <v>524</v>
      </c>
      <c r="G866" s="5">
        <v>-1</v>
      </c>
      <c r="H866" s="5" t="s">
        <v>27</v>
      </c>
      <c r="I866" s="5"/>
      <c r="J866" s="5" t="s">
        <v>5536</v>
      </c>
      <c r="K866" s="5">
        <v>1</v>
      </c>
      <c r="L866" s="4" t="str">
        <f>VLOOKUP(IF(ISBLANK(J866),C866,LEFT(J866,IFERROR(FIND("_",LEFT(J866,4)),1)-1)),{"","fact";"c","reset";"tc","reset";"ec","reset";"tec","fact";"c32","rate";"c64","rate";"cmpd","";"ec32","diff";"ec64","diff";"f","fact";"family","";"n","raw";"s",""},2,FALSE)</f>
        <v>fact</v>
      </c>
      <c r="M866" s="4" t="str">
        <f t="shared" si="52"/>
        <v>100 * fs.file.ufs64.cgcache.hits / fs.file.ufs64.cgcache.findRequests</v>
      </c>
      <c r="N866" s="5" t="str">
        <f t="shared" si="53"/>
        <v>pct</v>
      </c>
      <c r="O866" s="5" t="str">
        <f t="shared" si="54"/>
        <v>fs.file.ufs64.cgcache.hits</v>
      </c>
      <c r="P866" s="5" t="str">
        <f t="shared" si="55"/>
        <v>fs.file.ufs64.cgcache.findRequests</v>
      </c>
      <c r="Q866" s="20" t="str">
        <f>IF(ISNUMBER(FIND(VLOOKUP(A866,'CA Mapping'!$A$3:$C$10000,1),A866)),VLOOKUP(A866,'CA Mapping'!$A$3:$C$10000,2),"")</f>
        <v>File Foundation</v>
      </c>
      <c r="R866" s="20" t="str">
        <f>IF(ISNUMBER(FIND(VLOOKUP(A866,'CA Mapping'!$A$3:$C$10000,1),A866)),VLOOKUP(A866,'CA Mapping'!$A$3:$C$10000,3),"")</f>
        <v>Bill Davenport</v>
      </c>
      <c r="S866" s="1" t="str">
        <f>IF(ISNUMBER(FIND(VLOOKUP(A866,'Source Code Mapping'!$A$2:$B$10003,1),A866)),VLOOKUP(A866,'Source Code Mapping'!$A$2:$B$10003,2),"")</f>
        <v/>
      </c>
    </row>
    <row r="867" spans="1:19">
      <c r="A867" s="5" t="s">
        <v>5537</v>
      </c>
      <c r="B867" s="5" t="s">
        <v>29</v>
      </c>
      <c r="C867" s="5" t="s">
        <v>35</v>
      </c>
      <c r="D867" s="5" t="s">
        <v>1660</v>
      </c>
      <c r="E867" s="5" t="s">
        <v>1349</v>
      </c>
      <c r="F867" s="5"/>
      <c r="G867" s="5">
        <v>-1</v>
      </c>
      <c r="H867" s="5" t="s">
        <v>27</v>
      </c>
      <c r="I867" s="5"/>
      <c r="J867" s="5"/>
      <c r="K867" s="5">
        <v>1</v>
      </c>
      <c r="L867" s="4" t="str">
        <f>VLOOKUP(IF(ISBLANK(J867),C867,LEFT(J867,IFERROR(FIND("_",LEFT(J867,4)),1)-1)),{"","fact";"c","reset";"tc","reset";"ec","reset";"tec","fact";"c32","rate";"c64","rate";"cmpd","";"ec32","diff";"ec64","diff";"f","fact";"family","";"n","raw";"s",""},2,FALSE)</f>
        <v>rate</v>
      </c>
      <c r="M867" s="4" t="str">
        <f t="shared" si="52"/>
        <v/>
      </c>
      <c r="N867" s="5" t="str">
        <f t="shared" si="53"/>
        <v/>
      </c>
      <c r="O867" s="5" t="str">
        <f t="shared" si="54"/>
        <v/>
      </c>
      <c r="P867" s="5" t="str">
        <f t="shared" si="55"/>
        <v/>
      </c>
      <c r="Q867" s="20" t="str">
        <f>IF(ISNUMBER(FIND(VLOOKUP(A867,'CA Mapping'!$A$3:$C$10000,1),A867)),VLOOKUP(A867,'CA Mapping'!$A$3:$C$10000,2),"")</f>
        <v>File Foundation</v>
      </c>
      <c r="R867" s="20" t="str">
        <f>IF(ISNUMBER(FIND(VLOOKUP(A867,'CA Mapping'!$A$3:$C$10000,1),A867)),VLOOKUP(A867,'CA Mapping'!$A$3:$C$10000,3),"")</f>
        <v>Bill Davenport</v>
      </c>
      <c r="S867" s="1" t="str">
        <f>IF(ISNUMBER(FIND(VLOOKUP(A867,'Source Code Mapping'!$A$2:$B$10003,1),A867)),VLOOKUP(A867,'Source Code Mapping'!$A$2:$B$10003,2),"")</f>
        <v/>
      </c>
    </row>
    <row r="868" spans="1:19">
      <c r="A868" s="5" t="s">
        <v>5538</v>
      </c>
      <c r="B868" s="5" t="s">
        <v>29</v>
      </c>
      <c r="C868" s="5" t="s">
        <v>35</v>
      </c>
      <c r="D868" s="5" t="s">
        <v>1662</v>
      </c>
      <c r="E868" s="5" t="s">
        <v>1352</v>
      </c>
      <c r="F868" s="5"/>
      <c r="G868" s="5">
        <v>-1</v>
      </c>
      <c r="H868" s="5" t="s">
        <v>27</v>
      </c>
      <c r="I868" s="5"/>
      <c r="J868" s="5"/>
      <c r="K868" s="5">
        <v>1</v>
      </c>
      <c r="L868" s="4" t="str">
        <f>VLOOKUP(IF(ISBLANK(J868),C868,LEFT(J868,IFERROR(FIND("_",LEFT(J868,4)),1)-1)),{"","fact";"c","reset";"tc","reset";"ec","reset";"tec","fact";"c32","rate";"c64","rate";"cmpd","";"ec32","diff";"ec64","diff";"f","fact";"family","";"n","raw";"s",""},2,FALSE)</f>
        <v>rate</v>
      </c>
      <c r="M868" s="4" t="str">
        <f t="shared" si="52"/>
        <v/>
      </c>
      <c r="N868" s="5" t="str">
        <f t="shared" si="53"/>
        <v/>
      </c>
      <c r="O868" s="5" t="str">
        <f t="shared" si="54"/>
        <v/>
      </c>
      <c r="P868" s="5" t="str">
        <f t="shared" si="55"/>
        <v/>
      </c>
      <c r="Q868" s="20" t="str">
        <f>IF(ISNUMBER(FIND(VLOOKUP(A868,'CA Mapping'!$A$3:$C$10000,1),A868)),VLOOKUP(A868,'CA Mapping'!$A$3:$C$10000,2),"")</f>
        <v>File Foundation</v>
      </c>
      <c r="R868" s="20" t="str">
        <f>IF(ISNUMBER(FIND(VLOOKUP(A868,'CA Mapping'!$A$3:$C$10000,1),A868)),VLOOKUP(A868,'CA Mapping'!$A$3:$C$10000,3),"")</f>
        <v>Bill Davenport</v>
      </c>
      <c r="S868" s="1" t="str">
        <f>IF(ISNUMBER(FIND(VLOOKUP(A868,'Source Code Mapping'!$A$2:$B$10003,1),A868)),VLOOKUP(A868,'Source Code Mapping'!$A$2:$B$10003,2),"")</f>
        <v/>
      </c>
    </row>
    <row r="869" spans="1:19">
      <c r="A869" s="5" t="s">
        <v>5539</v>
      </c>
      <c r="B869" s="5" t="s">
        <v>29</v>
      </c>
      <c r="C869" s="5" t="s">
        <v>25</v>
      </c>
      <c r="D869" s="5"/>
      <c r="E869" s="5" t="s">
        <v>1664</v>
      </c>
      <c r="F869" s="5"/>
      <c r="G869" s="5">
        <v>-1</v>
      </c>
      <c r="H869" s="5" t="s">
        <v>27</v>
      </c>
      <c r="I869" s="5"/>
      <c r="J869" s="5"/>
      <c r="K869" s="5">
        <v>1</v>
      </c>
      <c r="L869" s="4" t="str">
        <f>VLOOKUP(IF(ISBLANK(J869),C869,LEFT(J869,IFERROR(FIND("_",LEFT(J869,4)),1)-1)),{"","fact";"c","reset";"tc","reset";"ec","reset";"tec","fact";"c32","rate";"c64","rate";"cmpd","";"ec32","diff";"ec64","diff";"f","fact";"family","";"n","raw";"s",""},2,FALSE)</f>
        <v/>
      </c>
      <c r="M869" s="4" t="str">
        <f t="shared" si="52"/>
        <v/>
      </c>
      <c r="N869" s="5" t="str">
        <f t="shared" si="53"/>
        <v/>
      </c>
      <c r="O869" s="5" t="str">
        <f t="shared" si="54"/>
        <v/>
      </c>
      <c r="P869" s="5" t="str">
        <f t="shared" si="55"/>
        <v/>
      </c>
      <c r="Q869" s="20" t="str">
        <f>IF(ISNUMBER(FIND(VLOOKUP(A869,'CA Mapping'!$A$3:$C$10000,1),A869)),VLOOKUP(A869,'CA Mapping'!$A$3:$C$10000,2),"")</f>
        <v>File Foundation</v>
      </c>
      <c r="R869" s="20" t="str">
        <f>IF(ISNUMBER(FIND(VLOOKUP(A869,'CA Mapping'!$A$3:$C$10000,1),A869)),VLOOKUP(A869,'CA Mapping'!$A$3:$C$10000,3),"")</f>
        <v>Bill Davenport</v>
      </c>
      <c r="S869" s="1" t="str">
        <f>IF(ISNUMBER(FIND(VLOOKUP(A869,'Source Code Mapping'!$A$2:$B$10003,1),A869)),VLOOKUP(A869,'Source Code Mapping'!$A$2:$B$10003,2),"")</f>
        <v/>
      </c>
    </row>
    <row r="870" spans="1:19">
      <c r="A870" s="5" t="s">
        <v>5540</v>
      </c>
      <c r="B870" s="5" t="s">
        <v>29</v>
      </c>
      <c r="C870" s="5" t="s">
        <v>35</v>
      </c>
      <c r="D870" s="5" t="s">
        <v>1666</v>
      </c>
      <c r="E870" s="5" t="s">
        <v>1398</v>
      </c>
      <c r="F870" s="5"/>
      <c r="G870" s="5">
        <v>-1</v>
      </c>
      <c r="H870" s="5" t="s">
        <v>27</v>
      </c>
      <c r="I870" s="5"/>
      <c r="J870" s="5"/>
      <c r="K870" s="5">
        <v>1</v>
      </c>
      <c r="L870" s="4" t="str">
        <f>VLOOKUP(IF(ISBLANK(J870),C870,LEFT(J870,IFERROR(FIND("_",LEFT(J870,4)),1)-1)),{"","fact";"c","reset";"tc","reset";"ec","reset";"tec","fact";"c32","rate";"c64","rate";"cmpd","";"ec32","diff";"ec64","diff";"f","fact";"family","";"n","raw";"s",""},2,FALSE)</f>
        <v>rate</v>
      </c>
      <c r="M870" s="4" t="str">
        <f t="shared" si="52"/>
        <v/>
      </c>
      <c r="N870" s="5" t="str">
        <f t="shared" si="53"/>
        <v/>
      </c>
      <c r="O870" s="5" t="str">
        <f t="shared" si="54"/>
        <v/>
      </c>
      <c r="P870" s="5" t="str">
        <f t="shared" si="55"/>
        <v/>
      </c>
      <c r="Q870" s="20" t="str">
        <f>IF(ISNUMBER(FIND(VLOOKUP(A870,'CA Mapping'!$A$3:$C$10000,1),A870)),VLOOKUP(A870,'CA Mapping'!$A$3:$C$10000,2),"")</f>
        <v>File Foundation</v>
      </c>
      <c r="R870" s="20" t="str">
        <f>IF(ISNUMBER(FIND(VLOOKUP(A870,'CA Mapping'!$A$3:$C$10000,1),A870)),VLOOKUP(A870,'CA Mapping'!$A$3:$C$10000,3),"")</f>
        <v>Bill Davenport</v>
      </c>
      <c r="S870" s="1" t="str">
        <f>IF(ISNUMBER(FIND(VLOOKUP(A870,'Source Code Mapping'!$A$2:$B$10003,1),A870)),VLOOKUP(A870,'Source Code Mapping'!$A$2:$B$10003,2),"")</f>
        <v/>
      </c>
    </row>
    <row r="871" spans="1:19" ht="60">
      <c r="A871" s="5" t="s">
        <v>5541</v>
      </c>
      <c r="B871" s="5" t="s">
        <v>29</v>
      </c>
      <c r="C871" s="5" t="s">
        <v>455</v>
      </c>
      <c r="D871" s="5" t="s">
        <v>1668</v>
      </c>
      <c r="E871" s="5" t="s">
        <v>1401</v>
      </c>
      <c r="F871" s="5"/>
      <c r="G871" s="5">
        <v>-1</v>
      </c>
      <c r="H871" s="5" t="s">
        <v>27</v>
      </c>
      <c r="I871" s="5"/>
      <c r="J871" s="5" t="s">
        <v>5542</v>
      </c>
      <c r="K871" s="5">
        <v>1</v>
      </c>
      <c r="L871" s="4" t="str">
        <f>VLOOKUP(IF(ISBLANK(J871),C871,LEFT(J871,IFERROR(FIND("_",LEFT(J871,4)),1)-1)),{"","fact";"c","reset";"tc","reset";"ec","reset";"tec","fact";"c32","rate";"c64","rate";"cmpd","";"ec32","diff";"ec64","diff";"f","fact";"family","";"n","raw";"s",""},2,FALSE)</f>
        <v>fact</v>
      </c>
      <c r="M871" s="4" t="str">
        <f t="shared" si="52"/>
        <v>fs.file.ufs64.dirBlkCache.scans / fs.file.ufs64.dirBlkCache.accesses</v>
      </c>
      <c r="N871" s="5" t="str">
        <f t="shared" si="53"/>
        <v>div</v>
      </c>
      <c r="O871" s="5" t="str">
        <f t="shared" si="54"/>
        <v>fs.file.ufs64.dirBlkCache.scans</v>
      </c>
      <c r="P871" s="5" t="str">
        <f t="shared" si="55"/>
        <v>fs.file.ufs64.dirBlkCache.accesses</v>
      </c>
      <c r="Q871" s="20" t="str">
        <f>IF(ISNUMBER(FIND(VLOOKUP(A871,'CA Mapping'!$A$3:$C$10000,1),A871)),VLOOKUP(A871,'CA Mapping'!$A$3:$C$10000,2),"")</f>
        <v>File Foundation</v>
      </c>
      <c r="R871" s="20" t="str">
        <f>IF(ISNUMBER(FIND(VLOOKUP(A871,'CA Mapping'!$A$3:$C$10000,1),A871)),VLOOKUP(A871,'CA Mapping'!$A$3:$C$10000,3),"")</f>
        <v>Bill Davenport</v>
      </c>
      <c r="S871" s="1" t="str">
        <f>IF(ISNUMBER(FIND(VLOOKUP(A871,'Source Code Mapping'!$A$2:$B$10003,1),A871)),VLOOKUP(A871,'Source Code Mapping'!$A$2:$B$10003,2),"")</f>
        <v/>
      </c>
    </row>
    <row r="872" spans="1:19">
      <c r="A872" s="5" t="s">
        <v>5543</v>
      </c>
      <c r="B872" s="5" t="s">
        <v>29</v>
      </c>
      <c r="C872" s="5" t="s">
        <v>145</v>
      </c>
      <c r="D872" s="5" t="s">
        <v>1671</v>
      </c>
      <c r="E872" s="5" t="s">
        <v>1405</v>
      </c>
      <c r="F872" s="5"/>
      <c r="G872" s="5">
        <v>-1</v>
      </c>
      <c r="H872" s="5" t="s">
        <v>27</v>
      </c>
      <c r="I872" s="5"/>
      <c r="J872" s="5"/>
      <c r="K872" s="5">
        <v>1</v>
      </c>
      <c r="L872" s="4" t="str">
        <f>VLOOKUP(IF(ISBLANK(J872),C872,LEFT(J872,IFERROR(FIND("_",LEFT(J872,4)),1)-1)),{"","fact";"c","reset";"tc","reset";"ec","reset";"tec","fact";"c32","rate";"c64","rate";"cmpd","";"ec32","diff";"ec64","diff";"f","fact";"family","";"n","raw";"s",""},2,FALSE)</f>
        <v>fact</v>
      </c>
      <c r="M872" s="4" t="str">
        <f t="shared" si="52"/>
        <v/>
      </c>
      <c r="N872" s="5" t="str">
        <f t="shared" si="53"/>
        <v/>
      </c>
      <c r="O872" s="5" t="str">
        <f t="shared" si="54"/>
        <v/>
      </c>
      <c r="P872" s="5" t="str">
        <f t="shared" si="55"/>
        <v/>
      </c>
      <c r="Q872" s="20" t="str">
        <f>IF(ISNUMBER(FIND(VLOOKUP(A872,'CA Mapping'!$A$3:$C$10000,1),A872)),VLOOKUP(A872,'CA Mapping'!$A$3:$C$10000,2),"")</f>
        <v>File Foundation</v>
      </c>
      <c r="R872" s="20" t="str">
        <f>IF(ISNUMBER(FIND(VLOOKUP(A872,'CA Mapping'!$A$3:$C$10000,1),A872)),VLOOKUP(A872,'CA Mapping'!$A$3:$C$10000,3),"")</f>
        <v>Bill Davenport</v>
      </c>
      <c r="S872" s="1" t="str">
        <f>IF(ISNUMBER(FIND(VLOOKUP(A872,'Source Code Mapping'!$A$2:$B$10003,1),A872)),VLOOKUP(A872,'Source Code Mapping'!$A$2:$B$10003,2),"")</f>
        <v/>
      </c>
    </row>
    <row r="873" spans="1:19" ht="60">
      <c r="A873" s="5" t="s">
        <v>5544</v>
      </c>
      <c r="B873" s="5" t="s">
        <v>29</v>
      </c>
      <c r="C873" s="5" t="s">
        <v>455</v>
      </c>
      <c r="D873" s="5" t="s">
        <v>1673</v>
      </c>
      <c r="E873" s="5" t="s">
        <v>1408</v>
      </c>
      <c r="F873" s="5" t="s">
        <v>524</v>
      </c>
      <c r="G873" s="5">
        <v>-1</v>
      </c>
      <c r="H873" s="5" t="s">
        <v>27</v>
      </c>
      <c r="I873" s="5"/>
      <c r="J873" s="5" t="s">
        <v>5545</v>
      </c>
      <c r="K873" s="5">
        <v>1</v>
      </c>
      <c r="L873" s="4" t="str">
        <f>VLOOKUP(IF(ISBLANK(J873),C873,LEFT(J873,IFERROR(FIND("_",LEFT(J873,4)),1)-1)),{"","fact";"c","reset";"tc","reset";"ec","reset";"tec","fact";"c32","rate";"c64","rate";"cmpd","";"ec32","diff";"ec64","diff";"f","fact";"family","";"n","raw";"s",""},2,FALSE)</f>
        <v>fact</v>
      </c>
      <c r="M873" s="4" t="str">
        <f t="shared" si="52"/>
        <v>100 * fs.file.ufs64.dirBlkCache.hits / fs.file.ufs64.dirBlkCache.accesses</v>
      </c>
      <c r="N873" s="5" t="str">
        <f t="shared" si="53"/>
        <v>pct</v>
      </c>
      <c r="O873" s="5" t="str">
        <f t="shared" si="54"/>
        <v>fs.file.ufs64.dirBlkCache.hits</v>
      </c>
      <c r="P873" s="5" t="str">
        <f t="shared" si="55"/>
        <v>fs.file.ufs64.dirBlkCache.accesses</v>
      </c>
      <c r="Q873" s="20" t="str">
        <f>IF(ISNUMBER(FIND(VLOOKUP(A873,'CA Mapping'!$A$3:$C$10000,1),A873)),VLOOKUP(A873,'CA Mapping'!$A$3:$C$10000,2),"")</f>
        <v>File Foundation</v>
      </c>
      <c r="R873" s="20" t="str">
        <f>IF(ISNUMBER(FIND(VLOOKUP(A873,'CA Mapping'!$A$3:$C$10000,1),A873)),VLOOKUP(A873,'CA Mapping'!$A$3:$C$10000,3),"")</f>
        <v>Bill Davenport</v>
      </c>
      <c r="S873" s="1" t="str">
        <f>IF(ISNUMBER(FIND(VLOOKUP(A873,'Source Code Mapping'!$A$2:$B$10003,1),A873)),VLOOKUP(A873,'Source Code Mapping'!$A$2:$B$10003,2),"")</f>
        <v/>
      </c>
    </row>
    <row r="874" spans="1:19">
      <c r="A874" s="5" t="s">
        <v>5546</v>
      </c>
      <c r="B874" s="5" t="s">
        <v>29</v>
      </c>
      <c r="C874" s="5" t="s">
        <v>35</v>
      </c>
      <c r="D874" s="5" t="s">
        <v>1676</v>
      </c>
      <c r="E874" s="5" t="s">
        <v>1349</v>
      </c>
      <c r="F874" s="5"/>
      <c r="G874" s="5">
        <v>-1</v>
      </c>
      <c r="H874" s="5" t="s">
        <v>27</v>
      </c>
      <c r="I874" s="5"/>
      <c r="J874" s="5"/>
      <c r="K874" s="5">
        <v>1</v>
      </c>
      <c r="L874" s="4" t="str">
        <f>VLOOKUP(IF(ISBLANK(J874),C874,LEFT(J874,IFERROR(FIND("_",LEFT(J874,4)),1)-1)),{"","fact";"c","reset";"tc","reset";"ec","reset";"tec","fact";"c32","rate";"c64","rate";"cmpd","";"ec32","diff";"ec64","diff";"f","fact";"family","";"n","raw";"s",""},2,FALSE)</f>
        <v>rate</v>
      </c>
      <c r="M874" s="4" t="str">
        <f t="shared" si="52"/>
        <v/>
      </c>
      <c r="N874" s="5" t="str">
        <f t="shared" si="53"/>
        <v/>
      </c>
      <c r="O874" s="5" t="str">
        <f t="shared" si="54"/>
        <v/>
      </c>
      <c r="P874" s="5" t="str">
        <f t="shared" si="55"/>
        <v/>
      </c>
      <c r="Q874" s="20" t="str">
        <f>IF(ISNUMBER(FIND(VLOOKUP(A874,'CA Mapping'!$A$3:$C$10000,1),A874)),VLOOKUP(A874,'CA Mapping'!$A$3:$C$10000,2),"")</f>
        <v>File Foundation</v>
      </c>
      <c r="R874" s="20" t="str">
        <f>IF(ISNUMBER(FIND(VLOOKUP(A874,'CA Mapping'!$A$3:$C$10000,1),A874)),VLOOKUP(A874,'CA Mapping'!$A$3:$C$10000,3),"")</f>
        <v>Bill Davenport</v>
      </c>
      <c r="S874" s="1" t="str">
        <f>IF(ISNUMBER(FIND(VLOOKUP(A874,'Source Code Mapping'!$A$2:$B$10003,1),A874)),VLOOKUP(A874,'Source Code Mapping'!$A$2:$B$10003,2),"")</f>
        <v/>
      </c>
    </row>
    <row r="875" spans="1:19">
      <c r="A875" s="5" t="s">
        <v>5547</v>
      </c>
      <c r="B875" s="5" t="s">
        <v>29</v>
      </c>
      <c r="C875" s="5" t="s">
        <v>35</v>
      </c>
      <c r="D875" s="5" t="s">
        <v>1678</v>
      </c>
      <c r="E875" s="5" t="s">
        <v>1414</v>
      </c>
      <c r="F875" s="5"/>
      <c r="G875" s="5">
        <v>-1</v>
      </c>
      <c r="H875" s="5" t="s">
        <v>27</v>
      </c>
      <c r="I875" s="5"/>
      <c r="J875" s="5"/>
      <c r="K875" s="5">
        <v>1</v>
      </c>
      <c r="L875" s="4" t="str">
        <f>VLOOKUP(IF(ISBLANK(J875),C875,LEFT(J875,IFERROR(FIND("_",LEFT(J875,4)),1)-1)),{"","fact";"c","reset";"tc","reset";"ec","reset";"tec","fact";"c32","rate";"c64","rate";"cmpd","";"ec32","diff";"ec64","diff";"f","fact";"family","";"n","raw";"s",""},2,FALSE)</f>
        <v>rate</v>
      </c>
      <c r="M875" s="4" t="str">
        <f t="shared" si="52"/>
        <v/>
      </c>
      <c r="N875" s="5" t="str">
        <f t="shared" si="53"/>
        <v/>
      </c>
      <c r="O875" s="5" t="str">
        <f t="shared" si="54"/>
        <v/>
      </c>
      <c r="P875" s="5" t="str">
        <f t="shared" si="55"/>
        <v/>
      </c>
      <c r="Q875" s="20" t="str">
        <f>IF(ISNUMBER(FIND(VLOOKUP(A875,'CA Mapping'!$A$3:$C$10000,1),A875)),VLOOKUP(A875,'CA Mapping'!$A$3:$C$10000,2),"")</f>
        <v>File Foundation</v>
      </c>
      <c r="R875" s="20" t="str">
        <f>IF(ISNUMBER(FIND(VLOOKUP(A875,'CA Mapping'!$A$3:$C$10000,1),A875)),VLOOKUP(A875,'CA Mapping'!$A$3:$C$10000,3),"")</f>
        <v>Bill Davenport</v>
      </c>
      <c r="S875" s="1" t="str">
        <f>IF(ISNUMBER(FIND(VLOOKUP(A875,'Source Code Mapping'!$A$2:$B$10003,1),A875)),VLOOKUP(A875,'Source Code Mapping'!$A$2:$B$10003,2),"")</f>
        <v/>
      </c>
    </row>
    <row r="876" spans="1:19">
      <c r="A876" s="5" t="s">
        <v>5548</v>
      </c>
      <c r="B876" s="5" t="s">
        <v>29</v>
      </c>
      <c r="C876" s="5" t="s">
        <v>35</v>
      </c>
      <c r="D876" s="5" t="s">
        <v>1680</v>
      </c>
      <c r="E876" s="5" t="s">
        <v>1417</v>
      </c>
      <c r="F876" s="5"/>
      <c r="G876" s="5">
        <v>-1</v>
      </c>
      <c r="H876" s="5" t="s">
        <v>27</v>
      </c>
      <c r="I876" s="5"/>
      <c r="J876" s="5"/>
      <c r="K876" s="5">
        <v>1</v>
      </c>
      <c r="L876" s="4" t="str">
        <f>VLOOKUP(IF(ISBLANK(J876),C876,LEFT(J876,IFERROR(FIND("_",LEFT(J876,4)),1)-1)),{"","fact";"c","reset";"tc","reset";"ec","reset";"tec","fact";"c32","rate";"c64","rate";"cmpd","";"ec32","diff";"ec64","diff";"f","fact";"family","";"n","raw";"s",""},2,FALSE)</f>
        <v>rate</v>
      </c>
      <c r="M876" s="4" t="str">
        <f t="shared" si="52"/>
        <v/>
      </c>
      <c r="N876" s="5" t="str">
        <f t="shared" si="53"/>
        <v/>
      </c>
      <c r="O876" s="5" t="str">
        <f t="shared" si="54"/>
        <v/>
      </c>
      <c r="P876" s="5" t="str">
        <f t="shared" si="55"/>
        <v/>
      </c>
      <c r="Q876" s="20" t="str">
        <f>IF(ISNUMBER(FIND(VLOOKUP(A876,'CA Mapping'!$A$3:$C$10000,1),A876)),VLOOKUP(A876,'CA Mapping'!$A$3:$C$10000,2),"")</f>
        <v>File Foundation</v>
      </c>
      <c r="R876" s="20" t="str">
        <f>IF(ISNUMBER(FIND(VLOOKUP(A876,'CA Mapping'!$A$3:$C$10000,1),A876)),VLOOKUP(A876,'CA Mapping'!$A$3:$C$10000,3),"")</f>
        <v>Bill Davenport</v>
      </c>
      <c r="S876" s="1" t="str">
        <f>IF(ISNUMBER(FIND(VLOOKUP(A876,'Source Code Mapping'!$A$2:$B$10003,1),A876)),VLOOKUP(A876,'Source Code Mapping'!$A$2:$B$10003,2),"")</f>
        <v/>
      </c>
    </row>
    <row r="877" spans="1:19">
      <c r="A877" s="5" t="s">
        <v>5549</v>
      </c>
      <c r="B877" s="5" t="s">
        <v>29</v>
      </c>
      <c r="C877" s="5" t="s">
        <v>35</v>
      </c>
      <c r="D877" s="5" t="s">
        <v>1682</v>
      </c>
      <c r="E877" s="5" t="s">
        <v>1420</v>
      </c>
      <c r="F877" s="5"/>
      <c r="G877" s="5">
        <v>-1</v>
      </c>
      <c r="H877" s="5" t="s">
        <v>27</v>
      </c>
      <c r="I877" s="5"/>
      <c r="J877" s="5"/>
      <c r="K877" s="5">
        <v>1</v>
      </c>
      <c r="L877" s="4" t="str">
        <f>VLOOKUP(IF(ISBLANK(J877),C877,LEFT(J877,IFERROR(FIND("_",LEFT(J877,4)),1)-1)),{"","fact";"c","reset";"tc","reset";"ec","reset";"tec","fact";"c32","rate";"c64","rate";"cmpd","";"ec32","diff";"ec64","diff";"f","fact";"family","";"n","raw";"s",""},2,FALSE)</f>
        <v>rate</v>
      </c>
      <c r="M877" s="4" t="str">
        <f t="shared" si="52"/>
        <v/>
      </c>
      <c r="N877" s="5" t="str">
        <f t="shared" si="53"/>
        <v/>
      </c>
      <c r="O877" s="5" t="str">
        <f t="shared" si="54"/>
        <v/>
      </c>
      <c r="P877" s="5" t="str">
        <f t="shared" si="55"/>
        <v/>
      </c>
      <c r="Q877" s="20" t="str">
        <f>IF(ISNUMBER(FIND(VLOOKUP(A877,'CA Mapping'!$A$3:$C$10000,1),A877)),VLOOKUP(A877,'CA Mapping'!$A$3:$C$10000,2),"")</f>
        <v>File Foundation</v>
      </c>
      <c r="R877" s="20" t="str">
        <f>IF(ISNUMBER(FIND(VLOOKUP(A877,'CA Mapping'!$A$3:$C$10000,1),A877)),VLOOKUP(A877,'CA Mapping'!$A$3:$C$10000,3),"")</f>
        <v>Bill Davenport</v>
      </c>
      <c r="S877" s="1" t="str">
        <f>IF(ISNUMBER(FIND(VLOOKUP(A877,'Source Code Mapping'!$A$2:$B$10003,1),A877)),VLOOKUP(A877,'Source Code Mapping'!$A$2:$B$10003,2),"")</f>
        <v/>
      </c>
    </row>
    <row r="878" spans="1:19">
      <c r="A878" s="5" t="s">
        <v>5550</v>
      </c>
      <c r="B878" s="5" t="s">
        <v>29</v>
      </c>
      <c r="C878" s="5" t="s">
        <v>25</v>
      </c>
      <c r="D878" s="5"/>
      <c r="E878" s="5" t="s">
        <v>1684</v>
      </c>
      <c r="F878" s="5"/>
      <c r="G878" s="5">
        <v>-1</v>
      </c>
      <c r="H878" s="5" t="s">
        <v>27</v>
      </c>
      <c r="I878" s="5"/>
      <c r="J878" s="5"/>
      <c r="K878" s="5">
        <v>1</v>
      </c>
      <c r="L878" s="4" t="str">
        <f>VLOOKUP(IF(ISBLANK(J878),C878,LEFT(J878,IFERROR(FIND("_",LEFT(J878,4)),1)-1)),{"","fact";"c","reset";"tc","reset";"ec","reset";"tec","fact";"c32","rate";"c64","rate";"cmpd","";"ec32","diff";"ec64","diff";"f","fact";"family","";"n","raw";"s",""},2,FALSE)</f>
        <v/>
      </c>
      <c r="M878" s="4" t="str">
        <f t="shared" si="52"/>
        <v/>
      </c>
      <c r="N878" s="5" t="str">
        <f t="shared" si="53"/>
        <v/>
      </c>
      <c r="O878" s="5" t="str">
        <f t="shared" si="54"/>
        <v/>
      </c>
      <c r="P878" s="5" t="str">
        <f t="shared" si="55"/>
        <v/>
      </c>
      <c r="Q878" s="20" t="str">
        <f>IF(ISNUMBER(FIND(VLOOKUP(A878,'CA Mapping'!$A$3:$C$10000,1),A878)),VLOOKUP(A878,'CA Mapping'!$A$3:$C$10000,2),"")</f>
        <v>File Foundation</v>
      </c>
      <c r="R878" s="20" t="str">
        <f>IF(ISNUMBER(FIND(VLOOKUP(A878,'CA Mapping'!$A$3:$C$10000,1),A878)),VLOOKUP(A878,'CA Mapping'!$A$3:$C$10000,3),"")</f>
        <v>Bill Davenport</v>
      </c>
      <c r="S878" s="1" t="str">
        <f>IF(ISNUMBER(FIND(VLOOKUP(A878,'Source Code Mapping'!$A$2:$B$10003,1),A878)),VLOOKUP(A878,'Source Code Mapping'!$A$2:$B$10003,2),"")</f>
        <v/>
      </c>
    </row>
    <row r="879" spans="1:19">
      <c r="A879" s="5" t="s">
        <v>5551</v>
      </c>
      <c r="B879" s="5" t="s">
        <v>29</v>
      </c>
      <c r="C879" s="5" t="s">
        <v>145</v>
      </c>
      <c r="D879" s="5" t="s">
        <v>1686</v>
      </c>
      <c r="E879" s="5" t="s">
        <v>1425</v>
      </c>
      <c r="F879" s="5" t="s">
        <v>371</v>
      </c>
      <c r="G879" s="5">
        <v>-1</v>
      </c>
      <c r="H879" s="5" t="s">
        <v>27</v>
      </c>
      <c r="I879" s="5"/>
      <c r="J879" s="5"/>
      <c r="K879" s="5">
        <v>1024</v>
      </c>
      <c r="L879" s="4" t="str">
        <f>VLOOKUP(IF(ISBLANK(J879),C879,LEFT(J879,IFERROR(FIND("_",LEFT(J879,4)),1)-1)),{"","fact";"c","reset";"tc","reset";"ec","reset";"tec","fact";"c32","rate";"c64","rate";"cmpd","";"ec32","diff";"ec64","diff";"f","fact";"family","";"n","raw";"s",""},2,FALSE)</f>
        <v>fact</v>
      </c>
      <c r="M879" s="4" t="str">
        <f t="shared" si="52"/>
        <v/>
      </c>
      <c r="N879" s="5" t="str">
        <f t="shared" si="53"/>
        <v/>
      </c>
      <c r="O879" s="5" t="str">
        <f t="shared" si="54"/>
        <v/>
      </c>
      <c r="P879" s="5" t="str">
        <f t="shared" si="55"/>
        <v/>
      </c>
      <c r="Q879" s="20" t="str">
        <f>IF(ISNUMBER(FIND(VLOOKUP(A879,'CA Mapping'!$A$3:$C$10000,1),A879)),VLOOKUP(A879,'CA Mapping'!$A$3:$C$10000,2),"")</f>
        <v>File Foundation</v>
      </c>
      <c r="R879" s="20" t="str">
        <f>IF(ISNUMBER(FIND(VLOOKUP(A879,'CA Mapping'!$A$3:$C$10000,1),A879)),VLOOKUP(A879,'CA Mapping'!$A$3:$C$10000,3),"")</f>
        <v>Bill Davenport</v>
      </c>
      <c r="S879" s="1" t="str">
        <f>IF(ISNUMBER(FIND(VLOOKUP(A879,'Source Code Mapping'!$A$2:$B$10003,1),A879)),VLOOKUP(A879,'Source Code Mapping'!$A$2:$B$10003,2),"")</f>
        <v/>
      </c>
    </row>
    <row r="880" spans="1:19">
      <c r="A880" s="5" t="s">
        <v>5552</v>
      </c>
      <c r="B880" s="5" t="s">
        <v>29</v>
      </c>
      <c r="C880" s="5" t="s">
        <v>35</v>
      </c>
      <c r="D880" s="5" t="s">
        <v>1688</v>
      </c>
      <c r="E880" s="5" t="s">
        <v>1428</v>
      </c>
      <c r="F880" s="5" t="s">
        <v>1254</v>
      </c>
      <c r="G880" s="5">
        <v>-1</v>
      </c>
      <c r="H880" s="5" t="s">
        <v>27</v>
      </c>
      <c r="I880" s="5"/>
      <c r="J880" s="5"/>
      <c r="K880" s="5">
        <v>1</v>
      </c>
      <c r="L880" s="4" t="str">
        <f>VLOOKUP(IF(ISBLANK(J880),C880,LEFT(J880,IFERROR(FIND("_",LEFT(J880,4)),1)-1)),{"","fact";"c","reset";"tc","reset";"ec","reset";"tec","fact";"c32","rate";"c64","rate";"cmpd","";"ec32","diff";"ec64","diff";"f","fact";"family","";"n","raw";"s",""},2,FALSE)</f>
        <v>rate</v>
      </c>
      <c r="M880" s="4" t="str">
        <f t="shared" si="52"/>
        <v/>
      </c>
      <c r="N880" s="5" t="str">
        <f t="shared" si="53"/>
        <v/>
      </c>
      <c r="O880" s="5" t="str">
        <f t="shared" si="54"/>
        <v/>
      </c>
      <c r="P880" s="5" t="str">
        <f t="shared" si="55"/>
        <v/>
      </c>
      <c r="Q880" s="20" t="str">
        <f>IF(ISNUMBER(FIND(VLOOKUP(A880,'CA Mapping'!$A$3:$C$10000,1),A880)),VLOOKUP(A880,'CA Mapping'!$A$3:$C$10000,2),"")</f>
        <v>File Foundation</v>
      </c>
      <c r="R880" s="20" t="str">
        <f>IF(ISNUMBER(FIND(VLOOKUP(A880,'CA Mapping'!$A$3:$C$10000,1),A880)),VLOOKUP(A880,'CA Mapping'!$A$3:$C$10000,3),"")</f>
        <v>Bill Davenport</v>
      </c>
      <c r="S880" s="1" t="str">
        <f>IF(ISNUMBER(FIND(VLOOKUP(A880,'Source Code Mapping'!$A$2:$B$10003,1),A880)),VLOOKUP(A880,'Source Code Mapping'!$A$2:$B$10003,2),"")</f>
        <v/>
      </c>
    </row>
    <row r="881" spans="1:19">
      <c r="A881" s="5" t="s">
        <v>5553</v>
      </c>
      <c r="B881" s="5" t="s">
        <v>29</v>
      </c>
      <c r="C881" s="5" t="s">
        <v>145</v>
      </c>
      <c r="D881" s="5" t="s">
        <v>1690</v>
      </c>
      <c r="E881" s="5" t="s">
        <v>1431</v>
      </c>
      <c r="F881" s="5"/>
      <c r="G881" s="5">
        <v>-1</v>
      </c>
      <c r="H881" s="5" t="s">
        <v>27</v>
      </c>
      <c r="I881" s="5"/>
      <c r="J881" s="5"/>
      <c r="K881" s="5">
        <v>1</v>
      </c>
      <c r="L881" s="4" t="str">
        <f>VLOOKUP(IF(ISBLANK(J881),C881,LEFT(J881,IFERROR(FIND("_",LEFT(J881,4)),1)-1)),{"","fact";"c","reset";"tc","reset";"ec","reset";"tec","fact";"c32","rate";"c64","rate";"cmpd","";"ec32","diff";"ec64","diff";"f","fact";"family","";"n","raw";"s",""},2,FALSE)</f>
        <v>fact</v>
      </c>
      <c r="M881" s="4" t="str">
        <f t="shared" si="52"/>
        <v/>
      </c>
      <c r="N881" s="5" t="str">
        <f t="shared" si="53"/>
        <v/>
      </c>
      <c r="O881" s="5" t="str">
        <f t="shared" si="54"/>
        <v/>
      </c>
      <c r="P881" s="5" t="str">
        <f t="shared" si="55"/>
        <v/>
      </c>
      <c r="Q881" s="20" t="str">
        <f>IF(ISNUMBER(FIND(VLOOKUP(A881,'CA Mapping'!$A$3:$C$10000,1),A881)),VLOOKUP(A881,'CA Mapping'!$A$3:$C$10000,2),"")</f>
        <v>File Foundation</v>
      </c>
      <c r="R881" s="20" t="str">
        <f>IF(ISNUMBER(FIND(VLOOKUP(A881,'CA Mapping'!$A$3:$C$10000,1),A881)),VLOOKUP(A881,'CA Mapping'!$A$3:$C$10000,3),"")</f>
        <v>Bill Davenport</v>
      </c>
      <c r="S881" s="1" t="str">
        <f>IF(ISNUMBER(FIND(VLOOKUP(A881,'Source Code Mapping'!$A$2:$B$10003,1),A881)),VLOOKUP(A881,'Source Code Mapping'!$A$2:$B$10003,2),"")</f>
        <v/>
      </c>
    </row>
    <row r="882" spans="1:19">
      <c r="A882" s="5" t="s">
        <v>5554</v>
      </c>
      <c r="B882" s="5" t="s">
        <v>29</v>
      </c>
      <c r="C882" s="5" t="s">
        <v>145</v>
      </c>
      <c r="D882" s="5" t="s">
        <v>1692</v>
      </c>
      <c r="E882" s="5" t="s">
        <v>1434</v>
      </c>
      <c r="F882" s="5"/>
      <c r="G882" s="5">
        <v>-1</v>
      </c>
      <c r="H882" s="5" t="s">
        <v>27</v>
      </c>
      <c r="I882" s="5"/>
      <c r="J882" s="5"/>
      <c r="K882" s="5">
        <v>1</v>
      </c>
      <c r="L882" s="4" t="str">
        <f>VLOOKUP(IF(ISBLANK(J882),C882,LEFT(J882,IFERROR(FIND("_",LEFT(J882,4)),1)-1)),{"","fact";"c","reset";"tc","reset";"ec","reset";"tec","fact";"c32","rate";"c64","rate";"cmpd","";"ec32","diff";"ec64","diff";"f","fact";"family","";"n","raw";"s",""},2,FALSE)</f>
        <v>fact</v>
      </c>
      <c r="M882" s="4" t="str">
        <f t="shared" si="52"/>
        <v/>
      </c>
      <c r="N882" s="5" t="str">
        <f t="shared" si="53"/>
        <v/>
      </c>
      <c r="O882" s="5" t="str">
        <f t="shared" si="54"/>
        <v/>
      </c>
      <c r="P882" s="5" t="str">
        <f t="shared" si="55"/>
        <v/>
      </c>
      <c r="Q882" s="20" t="str">
        <f>IF(ISNUMBER(FIND(VLOOKUP(A882,'CA Mapping'!$A$3:$C$10000,1),A882)),VLOOKUP(A882,'CA Mapping'!$A$3:$C$10000,2),"")</f>
        <v>File Foundation</v>
      </c>
      <c r="R882" s="20" t="str">
        <f>IF(ISNUMBER(FIND(VLOOKUP(A882,'CA Mapping'!$A$3:$C$10000,1),A882)),VLOOKUP(A882,'CA Mapping'!$A$3:$C$10000,3),"")</f>
        <v>Bill Davenport</v>
      </c>
      <c r="S882" s="1" t="str">
        <f>IF(ISNUMBER(FIND(VLOOKUP(A882,'Source Code Mapping'!$A$2:$B$10003,1),A882)),VLOOKUP(A882,'Source Code Mapping'!$A$2:$B$10003,2),"")</f>
        <v/>
      </c>
    </row>
    <row r="883" spans="1:19">
      <c r="A883" s="5" t="s">
        <v>5555</v>
      </c>
      <c r="B883" s="5" t="s">
        <v>29</v>
      </c>
      <c r="C883" s="5" t="s">
        <v>25</v>
      </c>
      <c r="D883" s="5"/>
      <c r="E883" s="5" t="s">
        <v>1694</v>
      </c>
      <c r="F883" s="5"/>
      <c r="G883" s="5">
        <v>-1</v>
      </c>
      <c r="H883" s="5" t="s">
        <v>27</v>
      </c>
      <c r="I883" s="5"/>
      <c r="J883" s="5"/>
      <c r="K883" s="5">
        <v>1</v>
      </c>
      <c r="L883" s="4" t="str">
        <f>VLOOKUP(IF(ISBLANK(J883),C883,LEFT(J883,IFERROR(FIND("_",LEFT(J883,4)),1)-1)),{"","fact";"c","reset";"tc","reset";"ec","reset";"tec","fact";"c32","rate";"c64","rate";"cmpd","";"ec32","diff";"ec64","diff";"f","fact";"family","";"n","raw";"s",""},2,FALSE)</f>
        <v/>
      </c>
      <c r="M883" s="4" t="str">
        <f t="shared" si="52"/>
        <v/>
      </c>
      <c r="N883" s="5" t="str">
        <f t="shared" si="53"/>
        <v/>
      </c>
      <c r="O883" s="5" t="str">
        <f t="shared" si="54"/>
        <v/>
      </c>
      <c r="P883" s="5" t="str">
        <f t="shared" si="55"/>
        <v/>
      </c>
      <c r="Q883" s="20" t="str">
        <f>IF(ISNUMBER(FIND(VLOOKUP(A883,'CA Mapping'!$A$3:$C$10000,1),A883)),VLOOKUP(A883,'CA Mapping'!$A$3:$C$10000,2),"")</f>
        <v>File Foundation</v>
      </c>
      <c r="R883" s="20" t="str">
        <f>IF(ISNUMBER(FIND(VLOOKUP(A883,'CA Mapping'!$A$3:$C$10000,1),A883)),VLOOKUP(A883,'CA Mapping'!$A$3:$C$10000,3),"")</f>
        <v>Bill Davenport</v>
      </c>
      <c r="S883" s="1" t="str">
        <f>IF(ISNUMBER(FIND(VLOOKUP(A883,'Source Code Mapping'!$A$2:$B$10003,1),A883)),VLOOKUP(A883,'Source Code Mapping'!$A$2:$B$10003,2),"")</f>
        <v/>
      </c>
    </row>
    <row r="884" spans="1:19">
      <c r="A884" s="5" t="s">
        <v>5556</v>
      </c>
      <c r="B884" s="5" t="s">
        <v>29</v>
      </c>
      <c r="C884" s="5" t="s">
        <v>35</v>
      </c>
      <c r="D884" s="5" t="s">
        <v>1696</v>
      </c>
      <c r="E884" s="5" t="s">
        <v>1697</v>
      </c>
      <c r="F884" s="5" t="s">
        <v>242</v>
      </c>
      <c r="G884" s="5">
        <v>-1</v>
      </c>
      <c r="H884" s="5" t="s">
        <v>27</v>
      </c>
      <c r="I884" s="5"/>
      <c r="J884" s="5"/>
      <c r="K884" s="5">
        <v>1</v>
      </c>
      <c r="L884" s="4" t="str">
        <f>VLOOKUP(IF(ISBLANK(J884),C884,LEFT(J884,IFERROR(FIND("_",LEFT(J884,4)),1)-1)),{"","fact";"c","reset";"tc","reset";"ec","reset";"tec","fact";"c32","rate";"c64","rate";"cmpd","";"ec32","diff";"ec64","diff";"f","fact";"family","";"n","raw";"s",""},2,FALSE)</f>
        <v>rate</v>
      </c>
      <c r="M884" s="4" t="str">
        <f t="shared" si="52"/>
        <v/>
      </c>
      <c r="N884" s="5" t="str">
        <f t="shared" si="53"/>
        <v/>
      </c>
      <c r="O884" s="5" t="str">
        <f t="shared" si="54"/>
        <v/>
      </c>
      <c r="P884" s="5" t="str">
        <f t="shared" si="55"/>
        <v/>
      </c>
      <c r="Q884" s="20" t="str">
        <f>IF(ISNUMBER(FIND(VLOOKUP(A884,'CA Mapping'!$A$3:$C$10000,1),A884)),VLOOKUP(A884,'CA Mapping'!$A$3:$C$10000,2),"")</f>
        <v>File Foundation</v>
      </c>
      <c r="R884" s="20" t="str">
        <f>IF(ISNUMBER(FIND(VLOOKUP(A884,'CA Mapping'!$A$3:$C$10000,1),A884)),VLOOKUP(A884,'CA Mapping'!$A$3:$C$10000,3),"")</f>
        <v>Bill Davenport</v>
      </c>
      <c r="S884" s="1" t="str">
        <f>IF(ISNUMBER(FIND(VLOOKUP(A884,'Source Code Mapping'!$A$2:$B$10003,1),A884)),VLOOKUP(A884,'Source Code Mapping'!$A$2:$B$10003,2),"")</f>
        <v/>
      </c>
    </row>
    <row r="885" spans="1:19">
      <c r="A885" s="5" t="s">
        <v>5557</v>
      </c>
      <c r="B885" s="5" t="s">
        <v>29</v>
      </c>
      <c r="C885" s="5" t="s">
        <v>35</v>
      </c>
      <c r="D885" s="5" t="s">
        <v>1699</v>
      </c>
      <c r="E885" s="5" t="s">
        <v>1700</v>
      </c>
      <c r="F885" s="5" t="s">
        <v>261</v>
      </c>
      <c r="G885" s="5">
        <v>-1</v>
      </c>
      <c r="H885" s="5" t="s">
        <v>27</v>
      </c>
      <c r="I885" s="5"/>
      <c r="J885" s="5"/>
      <c r="K885" s="5">
        <v>1</v>
      </c>
      <c r="L885" s="4" t="str">
        <f>VLOOKUP(IF(ISBLANK(J885),C885,LEFT(J885,IFERROR(FIND("_",LEFT(J885,4)),1)-1)),{"","fact";"c","reset";"tc","reset";"ec","reset";"tec","fact";"c32","rate";"c64","rate";"cmpd","";"ec32","diff";"ec64","diff";"f","fact";"family","";"n","raw";"s",""},2,FALSE)</f>
        <v>rate</v>
      </c>
      <c r="M885" s="4" t="str">
        <f t="shared" si="52"/>
        <v/>
      </c>
      <c r="N885" s="5" t="str">
        <f t="shared" si="53"/>
        <v/>
      </c>
      <c r="O885" s="5" t="str">
        <f t="shared" si="54"/>
        <v/>
      </c>
      <c r="P885" s="5" t="str">
        <f t="shared" si="55"/>
        <v/>
      </c>
      <c r="Q885" s="20" t="str">
        <f>IF(ISNUMBER(FIND(VLOOKUP(A885,'CA Mapping'!$A$3:$C$10000,1),A885)),VLOOKUP(A885,'CA Mapping'!$A$3:$C$10000,2),"")</f>
        <v>File Foundation</v>
      </c>
      <c r="R885" s="20" t="str">
        <f>IF(ISNUMBER(FIND(VLOOKUP(A885,'CA Mapping'!$A$3:$C$10000,1),A885)),VLOOKUP(A885,'CA Mapping'!$A$3:$C$10000,3),"")</f>
        <v>Bill Davenport</v>
      </c>
      <c r="S885" s="1" t="str">
        <f>IF(ISNUMBER(FIND(VLOOKUP(A885,'Source Code Mapping'!$A$2:$B$10003,1),A885)),VLOOKUP(A885,'Source Code Mapping'!$A$2:$B$10003,2),"")</f>
        <v/>
      </c>
    </row>
    <row r="886" spans="1:19">
      <c r="A886" s="5" t="s">
        <v>5558</v>
      </c>
      <c r="B886" s="5" t="s">
        <v>29</v>
      </c>
      <c r="C886" s="5" t="s">
        <v>35</v>
      </c>
      <c r="D886" s="5" t="s">
        <v>1702</v>
      </c>
      <c r="E886" s="5" t="s">
        <v>1629</v>
      </c>
      <c r="F886" s="5" t="s">
        <v>261</v>
      </c>
      <c r="G886" s="5">
        <v>-1</v>
      </c>
      <c r="H886" s="5" t="s">
        <v>27</v>
      </c>
      <c r="I886" s="5"/>
      <c r="J886" s="5"/>
      <c r="K886" s="5">
        <v>1</v>
      </c>
      <c r="L886" s="4" t="str">
        <f>VLOOKUP(IF(ISBLANK(J886),C886,LEFT(J886,IFERROR(FIND("_",LEFT(J886,4)),1)-1)),{"","fact";"c","reset";"tc","reset";"ec","reset";"tec","fact";"c32","rate";"c64","rate";"cmpd","";"ec32","diff";"ec64","diff";"f","fact";"family","";"n","raw";"s",""},2,FALSE)</f>
        <v>rate</v>
      </c>
      <c r="M886" s="4" t="str">
        <f t="shared" si="52"/>
        <v/>
      </c>
      <c r="N886" s="5" t="str">
        <f t="shared" si="53"/>
        <v/>
      </c>
      <c r="O886" s="5" t="str">
        <f t="shared" si="54"/>
        <v/>
      </c>
      <c r="P886" s="5" t="str">
        <f t="shared" si="55"/>
        <v/>
      </c>
      <c r="Q886" s="20" t="str">
        <f>IF(ISNUMBER(FIND(VLOOKUP(A886,'CA Mapping'!$A$3:$C$10000,1),A886)),VLOOKUP(A886,'CA Mapping'!$A$3:$C$10000,2),"")</f>
        <v>File Foundation</v>
      </c>
      <c r="R886" s="20" t="str">
        <f>IF(ISNUMBER(FIND(VLOOKUP(A886,'CA Mapping'!$A$3:$C$10000,1),A886)),VLOOKUP(A886,'CA Mapping'!$A$3:$C$10000,3),"")</f>
        <v>Bill Davenport</v>
      </c>
      <c r="S886" s="1" t="str">
        <f>IF(ISNUMBER(FIND(VLOOKUP(A886,'Source Code Mapping'!$A$2:$B$10003,1),A886)),VLOOKUP(A886,'Source Code Mapping'!$A$2:$B$10003,2),"")</f>
        <v/>
      </c>
    </row>
    <row r="887" spans="1:19">
      <c r="A887" s="5" t="s">
        <v>5559</v>
      </c>
      <c r="B887" s="5" t="s">
        <v>29</v>
      </c>
      <c r="C887" s="5" t="s">
        <v>35</v>
      </c>
      <c r="D887" s="5" t="s">
        <v>1704</v>
      </c>
      <c r="E887" s="5" t="s">
        <v>1632</v>
      </c>
      <c r="F887" s="5" t="s">
        <v>261</v>
      </c>
      <c r="G887" s="5">
        <v>-1</v>
      </c>
      <c r="H887" s="5" t="s">
        <v>27</v>
      </c>
      <c r="I887" s="5"/>
      <c r="J887" s="5"/>
      <c r="K887" s="5">
        <v>1</v>
      </c>
      <c r="L887" s="4" t="str">
        <f>VLOOKUP(IF(ISBLANK(J887),C887,LEFT(J887,IFERROR(FIND("_",LEFT(J887,4)),1)-1)),{"","fact";"c","reset";"tc","reset";"ec","reset";"tec","fact";"c32","rate";"c64","rate";"cmpd","";"ec32","diff";"ec64","diff";"f","fact";"family","";"n","raw";"s",""},2,FALSE)</f>
        <v>rate</v>
      </c>
      <c r="M887" s="4" t="str">
        <f t="shared" si="52"/>
        <v/>
      </c>
      <c r="N887" s="5" t="str">
        <f t="shared" si="53"/>
        <v/>
      </c>
      <c r="O887" s="5" t="str">
        <f t="shared" si="54"/>
        <v/>
      </c>
      <c r="P887" s="5" t="str">
        <f t="shared" si="55"/>
        <v/>
      </c>
      <c r="Q887" s="20" t="str">
        <f>IF(ISNUMBER(FIND(VLOOKUP(A887,'CA Mapping'!$A$3:$C$10000,1),A887)),VLOOKUP(A887,'CA Mapping'!$A$3:$C$10000,2),"")</f>
        <v>File Foundation</v>
      </c>
      <c r="R887" s="20" t="str">
        <f>IF(ISNUMBER(FIND(VLOOKUP(A887,'CA Mapping'!$A$3:$C$10000,1),A887)),VLOOKUP(A887,'CA Mapping'!$A$3:$C$10000,3),"")</f>
        <v>Bill Davenport</v>
      </c>
      <c r="S887" s="1" t="str">
        <f>IF(ISNUMBER(FIND(VLOOKUP(A887,'Source Code Mapping'!$A$2:$B$10003,1),A887)),VLOOKUP(A887,'Source Code Mapping'!$A$2:$B$10003,2),"")</f>
        <v/>
      </c>
    </row>
    <row r="888" spans="1:19">
      <c r="A888" s="5" t="s">
        <v>5560</v>
      </c>
      <c r="B888" s="5" t="s">
        <v>29</v>
      </c>
      <c r="C888" s="5" t="s">
        <v>35</v>
      </c>
      <c r="D888" s="5" t="s">
        <v>1706</v>
      </c>
      <c r="E888" s="5" t="s">
        <v>1635</v>
      </c>
      <c r="F888" s="5" t="s">
        <v>261</v>
      </c>
      <c r="G888" s="5">
        <v>-1</v>
      </c>
      <c r="H888" s="5" t="s">
        <v>27</v>
      </c>
      <c r="I888" s="5"/>
      <c r="J888" s="5"/>
      <c r="K888" s="5">
        <v>1</v>
      </c>
      <c r="L888" s="4" t="str">
        <f>VLOOKUP(IF(ISBLANK(J888),C888,LEFT(J888,IFERROR(FIND("_",LEFT(J888,4)),1)-1)),{"","fact";"c","reset";"tc","reset";"ec","reset";"tec","fact";"c32","rate";"c64","rate";"cmpd","";"ec32","diff";"ec64","diff";"f","fact";"family","";"n","raw";"s",""},2,FALSE)</f>
        <v>rate</v>
      </c>
      <c r="M888" s="4" t="str">
        <f t="shared" si="52"/>
        <v/>
      </c>
      <c r="N888" s="5" t="str">
        <f t="shared" si="53"/>
        <v/>
      </c>
      <c r="O888" s="5" t="str">
        <f t="shared" si="54"/>
        <v/>
      </c>
      <c r="P888" s="5" t="str">
        <f t="shared" si="55"/>
        <v/>
      </c>
      <c r="Q888" s="20" t="str">
        <f>IF(ISNUMBER(FIND(VLOOKUP(A888,'CA Mapping'!$A$3:$C$10000,1),A888)),VLOOKUP(A888,'CA Mapping'!$A$3:$C$10000,2),"")</f>
        <v>File Foundation</v>
      </c>
      <c r="R888" s="20" t="str">
        <f>IF(ISNUMBER(FIND(VLOOKUP(A888,'CA Mapping'!$A$3:$C$10000,1),A888)),VLOOKUP(A888,'CA Mapping'!$A$3:$C$10000,3),"")</f>
        <v>Bill Davenport</v>
      </c>
      <c r="S888" s="1" t="str">
        <f>IF(ISNUMBER(FIND(VLOOKUP(A888,'Source Code Mapping'!$A$2:$B$10003,1),A888)),VLOOKUP(A888,'Source Code Mapping'!$A$2:$B$10003,2),"")</f>
        <v/>
      </c>
    </row>
    <row r="889" spans="1:19">
      <c r="A889" s="5" t="s">
        <v>5561</v>
      </c>
      <c r="B889" s="5" t="s">
        <v>29</v>
      </c>
      <c r="C889" s="5" t="s">
        <v>145</v>
      </c>
      <c r="D889" s="5" t="s">
        <v>1708</v>
      </c>
      <c r="E889" s="5" t="s">
        <v>1709</v>
      </c>
      <c r="F889" s="5" t="s">
        <v>1122</v>
      </c>
      <c r="G889" s="5">
        <v>-1</v>
      </c>
      <c r="H889" s="5" t="s">
        <v>27</v>
      </c>
      <c r="I889" s="5"/>
      <c r="J889" s="5"/>
      <c r="K889" s="5">
        <v>1</v>
      </c>
      <c r="L889" s="4" t="str">
        <f>VLOOKUP(IF(ISBLANK(J889),C889,LEFT(J889,IFERROR(FIND("_",LEFT(J889,4)),1)-1)),{"","fact";"c","reset";"tc","reset";"ec","reset";"tec","fact";"c32","rate";"c64","rate";"cmpd","";"ec32","diff";"ec64","diff";"f","fact";"family","";"n","raw";"s",""},2,FALSE)</f>
        <v>fact</v>
      </c>
      <c r="M889" s="4" t="str">
        <f t="shared" si="52"/>
        <v/>
      </c>
      <c r="N889" s="5" t="str">
        <f t="shared" si="53"/>
        <v/>
      </c>
      <c r="O889" s="5" t="str">
        <f t="shared" si="54"/>
        <v/>
      </c>
      <c r="P889" s="5" t="str">
        <f t="shared" si="55"/>
        <v/>
      </c>
      <c r="Q889" s="20" t="str">
        <f>IF(ISNUMBER(FIND(VLOOKUP(A889,'CA Mapping'!$A$3:$C$10000,1),A889)),VLOOKUP(A889,'CA Mapping'!$A$3:$C$10000,2),"")</f>
        <v>File Foundation</v>
      </c>
      <c r="R889" s="20" t="str">
        <f>IF(ISNUMBER(FIND(VLOOKUP(A889,'CA Mapping'!$A$3:$C$10000,1),A889)),VLOOKUP(A889,'CA Mapping'!$A$3:$C$10000,3),"")</f>
        <v>Bill Davenport</v>
      </c>
      <c r="S889" s="1" t="str">
        <f>IF(ISNUMBER(FIND(VLOOKUP(A889,'Source Code Mapping'!$A$2:$B$10003,1),A889)),VLOOKUP(A889,'Source Code Mapping'!$A$2:$B$10003,2),"")</f>
        <v/>
      </c>
    </row>
    <row r="890" spans="1:19" ht="75">
      <c r="A890" s="5" t="s">
        <v>5562</v>
      </c>
      <c r="B890" s="5" t="s">
        <v>29</v>
      </c>
      <c r="C890" s="5" t="s">
        <v>455</v>
      </c>
      <c r="D890" s="5" t="s">
        <v>1711</v>
      </c>
      <c r="E890" s="5" t="s">
        <v>1712</v>
      </c>
      <c r="F890" s="5" t="s">
        <v>524</v>
      </c>
      <c r="G890" s="5">
        <v>-1</v>
      </c>
      <c r="H890" s="5" t="s">
        <v>27</v>
      </c>
      <c r="I890" s="5"/>
      <c r="J890" s="5" t="s">
        <v>5563</v>
      </c>
      <c r="K890" s="5">
        <v>1</v>
      </c>
      <c r="L890" s="4" t="str">
        <f>VLOOKUP(IF(ISBLANK(J890),C890,LEFT(J890,IFERROR(FIND("_",LEFT(J890,4)),1)-1)),{"","fact";"c","reset";"tc","reset";"ec","reset";"tec","fact";"c32","rate";"c64","rate";"cmpd","";"ec32","diff";"ec64","diff";"f","fact";"family","";"n","raw";"s",""},2,FALSE)</f>
        <v>fact</v>
      </c>
      <c r="M890" s="4" t="str">
        <f t="shared" si="52"/>
        <v>100 * fs.file.ufs64.extentcache.hashEntHit / fs.file.ufs64.extentcache.findCalls</v>
      </c>
      <c r="N890" s="5" t="str">
        <f t="shared" si="53"/>
        <v>pct</v>
      </c>
      <c r="O890" s="5" t="str">
        <f t="shared" si="54"/>
        <v>fs.file.ufs64.extentcache.hashEntHit</v>
      </c>
      <c r="P890" s="5" t="str">
        <f t="shared" si="55"/>
        <v>fs.file.ufs64.extentcache.findCalls</v>
      </c>
      <c r="Q890" s="20" t="str">
        <f>IF(ISNUMBER(FIND(VLOOKUP(A890,'CA Mapping'!$A$3:$C$10000,1),A890)),VLOOKUP(A890,'CA Mapping'!$A$3:$C$10000,2),"")</f>
        <v>File Foundation</v>
      </c>
      <c r="R890" s="20" t="str">
        <f>IF(ISNUMBER(FIND(VLOOKUP(A890,'CA Mapping'!$A$3:$C$10000,1),A890)),VLOOKUP(A890,'CA Mapping'!$A$3:$C$10000,3),"")</f>
        <v>Bill Davenport</v>
      </c>
      <c r="S890" s="1" t="str">
        <f>IF(ISNUMBER(FIND(VLOOKUP(A890,'Source Code Mapping'!$A$2:$B$10003,1),A890)),VLOOKUP(A890,'Source Code Mapping'!$A$2:$B$10003,2),"")</f>
        <v/>
      </c>
    </row>
    <row r="891" spans="1:19">
      <c r="A891" s="5" t="s">
        <v>5564</v>
      </c>
      <c r="B891" s="5" t="s">
        <v>29</v>
      </c>
      <c r="C891" s="5" t="s">
        <v>35</v>
      </c>
      <c r="D891" s="5" t="s">
        <v>1715</v>
      </c>
      <c r="E891" s="5" t="s">
        <v>1716</v>
      </c>
      <c r="F891" s="5" t="s">
        <v>242</v>
      </c>
      <c r="G891" s="5">
        <v>-1</v>
      </c>
      <c r="H891" s="5" t="s">
        <v>27</v>
      </c>
      <c r="I891" s="5"/>
      <c r="J891" s="5"/>
      <c r="K891" s="5">
        <v>1</v>
      </c>
      <c r="L891" s="4" t="str">
        <f>VLOOKUP(IF(ISBLANK(J891),C891,LEFT(J891,IFERROR(FIND("_",LEFT(J891,4)),1)-1)),{"","fact";"c","reset";"tc","reset";"ec","reset";"tec","fact";"c32","rate";"c64","rate";"cmpd","";"ec32","diff";"ec64","diff";"f","fact";"family","";"n","raw";"s",""},2,FALSE)</f>
        <v>rate</v>
      </c>
      <c r="M891" s="4" t="str">
        <f t="shared" si="52"/>
        <v/>
      </c>
      <c r="N891" s="5" t="str">
        <f t="shared" si="53"/>
        <v/>
      </c>
      <c r="O891" s="5" t="str">
        <f t="shared" si="54"/>
        <v/>
      </c>
      <c r="P891" s="5" t="str">
        <f t="shared" si="55"/>
        <v/>
      </c>
      <c r="Q891" s="20" t="str">
        <f>IF(ISNUMBER(FIND(VLOOKUP(A891,'CA Mapping'!$A$3:$C$10000,1),A891)),VLOOKUP(A891,'CA Mapping'!$A$3:$C$10000,2),"")</f>
        <v>File Foundation</v>
      </c>
      <c r="R891" s="20" t="str">
        <f>IF(ISNUMBER(FIND(VLOOKUP(A891,'CA Mapping'!$A$3:$C$10000,1),A891)),VLOOKUP(A891,'CA Mapping'!$A$3:$C$10000,3),"")</f>
        <v>Bill Davenport</v>
      </c>
      <c r="S891" s="1" t="str">
        <f>IF(ISNUMBER(FIND(VLOOKUP(A891,'Source Code Mapping'!$A$2:$B$10003,1),A891)),VLOOKUP(A891,'Source Code Mapping'!$A$2:$B$10003,2),"")</f>
        <v/>
      </c>
    </row>
    <row r="892" spans="1:19">
      <c r="A892" s="5" t="s">
        <v>5565</v>
      </c>
      <c r="B892" s="5" t="s">
        <v>29</v>
      </c>
      <c r="C892" s="5" t="s">
        <v>35</v>
      </c>
      <c r="D892" s="5" t="s">
        <v>1718</v>
      </c>
      <c r="E892" s="5" t="s">
        <v>1719</v>
      </c>
      <c r="F892" s="5" t="s">
        <v>242</v>
      </c>
      <c r="G892" s="5">
        <v>-1</v>
      </c>
      <c r="H892" s="5" t="s">
        <v>27</v>
      </c>
      <c r="I892" s="5"/>
      <c r="J892" s="5"/>
      <c r="K892" s="5">
        <v>1</v>
      </c>
      <c r="L892" s="4" t="str">
        <f>VLOOKUP(IF(ISBLANK(J892),C892,LEFT(J892,IFERROR(FIND("_",LEFT(J892,4)),1)-1)),{"","fact";"c","reset";"tc","reset";"ec","reset";"tec","fact";"c32","rate";"c64","rate";"cmpd","";"ec32","diff";"ec64","diff";"f","fact";"family","";"n","raw";"s",""},2,FALSE)</f>
        <v>rate</v>
      </c>
      <c r="M892" s="4" t="str">
        <f t="shared" si="52"/>
        <v/>
      </c>
      <c r="N892" s="5" t="str">
        <f t="shared" si="53"/>
        <v/>
      </c>
      <c r="O892" s="5" t="str">
        <f t="shared" si="54"/>
        <v/>
      </c>
      <c r="P892" s="5" t="str">
        <f t="shared" si="55"/>
        <v/>
      </c>
      <c r="Q892" s="20" t="str">
        <f>IF(ISNUMBER(FIND(VLOOKUP(A892,'CA Mapping'!$A$3:$C$10000,1),A892)),VLOOKUP(A892,'CA Mapping'!$A$3:$C$10000,2),"")</f>
        <v>File Foundation</v>
      </c>
      <c r="R892" s="20" t="str">
        <f>IF(ISNUMBER(FIND(VLOOKUP(A892,'CA Mapping'!$A$3:$C$10000,1),A892)),VLOOKUP(A892,'CA Mapping'!$A$3:$C$10000,3),"")</f>
        <v>Bill Davenport</v>
      </c>
      <c r="S892" s="1" t="str">
        <f>IF(ISNUMBER(FIND(VLOOKUP(A892,'Source Code Mapping'!$A$2:$B$10003,1),A892)),VLOOKUP(A892,'Source Code Mapping'!$A$2:$B$10003,2),"")</f>
        <v/>
      </c>
    </row>
    <row r="893" spans="1:19">
      <c r="A893" s="5" t="s">
        <v>5566</v>
      </c>
      <c r="B893" s="5" t="s">
        <v>29</v>
      </c>
      <c r="C893" s="5" t="s">
        <v>25</v>
      </c>
      <c r="D893" s="5"/>
      <c r="E893" s="5" t="s">
        <v>4564</v>
      </c>
      <c r="F893" s="5"/>
      <c r="G893" s="5">
        <v>-1</v>
      </c>
      <c r="H893" s="5" t="s">
        <v>27</v>
      </c>
      <c r="I893" s="5"/>
      <c r="J893" s="5"/>
      <c r="K893" s="5">
        <v>1</v>
      </c>
      <c r="L893" s="4" t="str">
        <f>VLOOKUP(IF(ISBLANK(J893),C893,LEFT(J893,IFERROR(FIND("_",LEFT(J893,4)),1)-1)),{"","fact";"c","reset";"tc","reset";"ec","reset";"tec","fact";"c32","rate";"c64","rate";"cmpd","";"ec32","diff";"ec64","diff";"f","fact";"family","";"n","raw";"s",""},2,FALSE)</f>
        <v/>
      </c>
      <c r="M893" s="4" t="str">
        <f t="shared" si="52"/>
        <v/>
      </c>
      <c r="N893" s="5" t="str">
        <f t="shared" si="53"/>
        <v/>
      </c>
      <c r="O893" s="5" t="str">
        <f t="shared" si="54"/>
        <v/>
      </c>
      <c r="P893" s="5" t="str">
        <f t="shared" si="55"/>
        <v/>
      </c>
      <c r="Q893" s="20" t="str">
        <f>IF(ISNUMBER(FIND(VLOOKUP(A893,'CA Mapping'!$A$3:$C$10000,1),A893)),VLOOKUP(A893,'CA Mapping'!$A$3:$C$10000,2),"")</f>
        <v>File Foundation</v>
      </c>
      <c r="R893" s="20" t="str">
        <f>IF(ISNUMBER(FIND(VLOOKUP(A893,'CA Mapping'!$A$3:$C$10000,1),A893)),VLOOKUP(A893,'CA Mapping'!$A$3:$C$10000,3),"")</f>
        <v>Bill Davenport</v>
      </c>
      <c r="S893" s="1" t="str">
        <f>IF(ISNUMBER(FIND(VLOOKUP(A893,'Source Code Mapping'!$A$2:$B$10003,1),A893)),VLOOKUP(A893,'Source Code Mapping'!$A$2:$B$10003,2),"")</f>
        <v/>
      </c>
    </row>
    <row r="894" spans="1:19">
      <c r="A894" s="5" t="s">
        <v>5567</v>
      </c>
      <c r="B894" s="5" t="s">
        <v>29</v>
      </c>
      <c r="C894" s="5" t="s">
        <v>35</v>
      </c>
      <c r="D894" s="5" t="s">
        <v>4566</v>
      </c>
      <c r="E894" s="5" t="s">
        <v>4567</v>
      </c>
      <c r="F894" s="5"/>
      <c r="G894" s="5">
        <v>-1</v>
      </c>
      <c r="H894" s="5" t="s">
        <v>27</v>
      </c>
      <c r="I894" s="5"/>
      <c r="J894" s="5"/>
      <c r="K894" s="5">
        <v>1</v>
      </c>
      <c r="L894" s="4" t="str">
        <f>VLOOKUP(IF(ISBLANK(J894),C894,LEFT(J894,IFERROR(FIND("_",LEFT(J894,4)),1)-1)),{"","fact";"c","reset";"tc","reset";"ec","reset";"tec","fact";"c32","rate";"c64","rate";"cmpd","";"ec32","diff";"ec64","diff";"f","fact";"family","";"n","raw";"s",""},2,FALSE)</f>
        <v>rate</v>
      </c>
      <c r="M894" s="4" t="str">
        <f t="shared" si="52"/>
        <v/>
      </c>
      <c r="N894" s="5" t="str">
        <f t="shared" si="53"/>
        <v/>
      </c>
      <c r="O894" s="5" t="str">
        <f t="shared" si="54"/>
        <v/>
      </c>
      <c r="P894" s="5" t="str">
        <f t="shared" si="55"/>
        <v/>
      </c>
      <c r="Q894" s="20" t="str">
        <f>IF(ISNUMBER(FIND(VLOOKUP(A894,'CA Mapping'!$A$3:$C$10000,1),A894)),VLOOKUP(A894,'CA Mapping'!$A$3:$C$10000,2),"")</f>
        <v>File Foundation</v>
      </c>
      <c r="R894" s="20" t="str">
        <f>IF(ISNUMBER(FIND(VLOOKUP(A894,'CA Mapping'!$A$3:$C$10000,1),A894)),VLOOKUP(A894,'CA Mapping'!$A$3:$C$10000,3),"")</f>
        <v>Bill Davenport</v>
      </c>
      <c r="S894" s="1" t="str">
        <f>IF(ISNUMBER(FIND(VLOOKUP(A894,'Source Code Mapping'!$A$2:$B$10003,1),A894)),VLOOKUP(A894,'Source Code Mapping'!$A$2:$B$10003,2),"")</f>
        <v/>
      </c>
    </row>
    <row r="895" spans="1:19">
      <c r="A895" s="5" t="s">
        <v>5568</v>
      </c>
      <c r="B895" s="5" t="s">
        <v>29</v>
      </c>
      <c r="C895" s="5" t="s">
        <v>35</v>
      </c>
      <c r="D895" s="5" t="s">
        <v>4569</v>
      </c>
      <c r="E895" s="5" t="s">
        <v>4570</v>
      </c>
      <c r="F895" s="5"/>
      <c r="G895" s="5">
        <v>-1</v>
      </c>
      <c r="H895" s="5" t="s">
        <v>27</v>
      </c>
      <c r="I895" s="5"/>
      <c r="J895" s="5"/>
      <c r="K895" s="5">
        <v>1</v>
      </c>
      <c r="L895" s="4" t="str">
        <f>VLOOKUP(IF(ISBLANK(J895),C895,LEFT(J895,IFERROR(FIND("_",LEFT(J895,4)),1)-1)),{"","fact";"c","reset";"tc","reset";"ec","reset";"tec","fact";"c32","rate";"c64","rate";"cmpd","";"ec32","diff";"ec64","diff";"f","fact";"family","";"n","raw";"s",""},2,FALSE)</f>
        <v>rate</v>
      </c>
      <c r="M895" s="4" t="str">
        <f t="shared" si="52"/>
        <v/>
      </c>
      <c r="N895" s="5" t="str">
        <f t="shared" si="53"/>
        <v/>
      </c>
      <c r="O895" s="5" t="str">
        <f t="shared" si="54"/>
        <v/>
      </c>
      <c r="P895" s="5" t="str">
        <f t="shared" si="55"/>
        <v/>
      </c>
      <c r="Q895" s="20" t="str">
        <f>IF(ISNUMBER(FIND(VLOOKUP(A895,'CA Mapping'!$A$3:$C$10000,1),A895)),VLOOKUP(A895,'CA Mapping'!$A$3:$C$10000,2),"")</f>
        <v>File Foundation</v>
      </c>
      <c r="R895" s="20" t="str">
        <f>IF(ISNUMBER(FIND(VLOOKUP(A895,'CA Mapping'!$A$3:$C$10000,1),A895)),VLOOKUP(A895,'CA Mapping'!$A$3:$C$10000,3),"")</f>
        <v>Bill Davenport</v>
      </c>
      <c r="S895" s="1" t="str">
        <f>IF(ISNUMBER(FIND(VLOOKUP(A895,'Source Code Mapping'!$A$2:$B$10003,1),A895)),VLOOKUP(A895,'Source Code Mapping'!$A$2:$B$10003,2),"")</f>
        <v/>
      </c>
    </row>
    <row r="896" spans="1:19">
      <c r="A896" s="5" t="s">
        <v>5569</v>
      </c>
      <c r="B896" s="5" t="s">
        <v>29</v>
      </c>
      <c r="C896" s="5" t="s">
        <v>35</v>
      </c>
      <c r="D896" s="5" t="s">
        <v>4572</v>
      </c>
      <c r="E896" s="5" t="s">
        <v>4573</v>
      </c>
      <c r="F896" s="5"/>
      <c r="G896" s="5">
        <v>-1</v>
      </c>
      <c r="H896" s="5" t="s">
        <v>27</v>
      </c>
      <c r="I896" s="5"/>
      <c r="J896" s="5"/>
      <c r="K896" s="5">
        <v>1</v>
      </c>
      <c r="L896" s="4" t="str">
        <f>VLOOKUP(IF(ISBLANK(J896),C896,LEFT(J896,IFERROR(FIND("_",LEFT(J896,4)),1)-1)),{"","fact";"c","reset";"tc","reset";"ec","reset";"tec","fact";"c32","rate";"c64","rate";"cmpd","";"ec32","diff";"ec64","diff";"f","fact";"family","";"n","raw";"s",""},2,FALSE)</f>
        <v>rate</v>
      </c>
      <c r="M896" s="4" t="str">
        <f t="shared" si="52"/>
        <v/>
      </c>
      <c r="N896" s="5" t="str">
        <f t="shared" si="53"/>
        <v/>
      </c>
      <c r="O896" s="5" t="str">
        <f t="shared" si="54"/>
        <v/>
      </c>
      <c r="P896" s="5" t="str">
        <f t="shared" si="55"/>
        <v/>
      </c>
      <c r="Q896" s="20" t="str">
        <f>IF(ISNUMBER(FIND(VLOOKUP(A896,'CA Mapping'!$A$3:$C$10000,1),A896)),VLOOKUP(A896,'CA Mapping'!$A$3:$C$10000,2),"")</f>
        <v>File Foundation</v>
      </c>
      <c r="R896" s="20" t="str">
        <f>IF(ISNUMBER(FIND(VLOOKUP(A896,'CA Mapping'!$A$3:$C$10000,1),A896)),VLOOKUP(A896,'CA Mapping'!$A$3:$C$10000,3),"")</f>
        <v>Bill Davenport</v>
      </c>
      <c r="S896" s="1" t="str">
        <f>IF(ISNUMBER(FIND(VLOOKUP(A896,'Source Code Mapping'!$A$2:$B$10003,1),A896)),VLOOKUP(A896,'Source Code Mapping'!$A$2:$B$10003,2),"")</f>
        <v/>
      </c>
    </row>
    <row r="897" spans="1:19">
      <c r="A897" s="5" t="s">
        <v>5570</v>
      </c>
      <c r="B897" s="5" t="s">
        <v>29</v>
      </c>
      <c r="C897" s="5" t="s">
        <v>35</v>
      </c>
      <c r="D897" s="5" t="s">
        <v>4575</v>
      </c>
      <c r="E897" s="5" t="s">
        <v>4576</v>
      </c>
      <c r="F897" s="5"/>
      <c r="G897" s="5">
        <v>-1</v>
      </c>
      <c r="H897" s="5" t="s">
        <v>27</v>
      </c>
      <c r="I897" s="5"/>
      <c r="J897" s="5"/>
      <c r="K897" s="5">
        <v>1</v>
      </c>
      <c r="L897" s="4" t="str">
        <f>VLOOKUP(IF(ISBLANK(J897),C897,LEFT(J897,IFERROR(FIND("_",LEFT(J897,4)),1)-1)),{"","fact";"c","reset";"tc","reset";"ec","reset";"tec","fact";"c32","rate";"c64","rate";"cmpd","";"ec32","diff";"ec64","diff";"f","fact";"family","";"n","raw";"s",""},2,FALSE)</f>
        <v>rate</v>
      </c>
      <c r="M897" s="4" t="str">
        <f t="shared" si="52"/>
        <v/>
      </c>
      <c r="N897" s="5" t="str">
        <f t="shared" si="53"/>
        <v/>
      </c>
      <c r="O897" s="5" t="str">
        <f t="shared" si="54"/>
        <v/>
      </c>
      <c r="P897" s="5" t="str">
        <f t="shared" si="55"/>
        <v/>
      </c>
      <c r="Q897" s="20" t="str">
        <f>IF(ISNUMBER(FIND(VLOOKUP(A897,'CA Mapping'!$A$3:$C$10000,1),A897)),VLOOKUP(A897,'CA Mapping'!$A$3:$C$10000,2),"")</f>
        <v>File Foundation</v>
      </c>
      <c r="R897" s="20" t="str">
        <f>IF(ISNUMBER(FIND(VLOOKUP(A897,'CA Mapping'!$A$3:$C$10000,1),A897)),VLOOKUP(A897,'CA Mapping'!$A$3:$C$10000,3),"")</f>
        <v>Bill Davenport</v>
      </c>
      <c r="S897" s="1" t="str">
        <f>IF(ISNUMBER(FIND(VLOOKUP(A897,'Source Code Mapping'!$A$2:$B$10003,1),A897)),VLOOKUP(A897,'Source Code Mapping'!$A$2:$B$10003,2),"")</f>
        <v/>
      </c>
    </row>
    <row r="898" spans="1:19">
      <c r="A898" s="5" t="s">
        <v>5571</v>
      </c>
      <c r="B898" s="5" t="s">
        <v>29</v>
      </c>
      <c r="C898" s="5" t="s">
        <v>35</v>
      </c>
      <c r="D898" s="5" t="s">
        <v>4578</v>
      </c>
      <c r="E898" s="5" t="s">
        <v>4579</v>
      </c>
      <c r="F898" s="5"/>
      <c r="G898" s="5">
        <v>-1</v>
      </c>
      <c r="H898" s="5" t="s">
        <v>27</v>
      </c>
      <c r="I898" s="5"/>
      <c r="J898" s="5"/>
      <c r="K898" s="5">
        <v>1</v>
      </c>
      <c r="L898" s="4" t="str">
        <f>VLOOKUP(IF(ISBLANK(J898),C898,LEFT(J898,IFERROR(FIND("_",LEFT(J898,4)),1)-1)),{"","fact";"c","reset";"tc","reset";"ec","reset";"tec","fact";"c32","rate";"c64","rate";"cmpd","";"ec32","diff";"ec64","diff";"f","fact";"family","";"n","raw";"s",""},2,FALSE)</f>
        <v>rate</v>
      </c>
      <c r="M898" s="4" t="str">
        <f t="shared" si="52"/>
        <v/>
      </c>
      <c r="N898" s="5" t="str">
        <f t="shared" si="53"/>
        <v/>
      </c>
      <c r="O898" s="5" t="str">
        <f t="shared" si="54"/>
        <v/>
      </c>
      <c r="P898" s="5" t="str">
        <f t="shared" si="55"/>
        <v/>
      </c>
      <c r="Q898" s="20" t="str">
        <f>IF(ISNUMBER(FIND(VLOOKUP(A898,'CA Mapping'!$A$3:$C$10000,1),A898)),VLOOKUP(A898,'CA Mapping'!$A$3:$C$10000,2),"")</f>
        <v>File Foundation</v>
      </c>
      <c r="R898" s="20" t="str">
        <f>IF(ISNUMBER(FIND(VLOOKUP(A898,'CA Mapping'!$A$3:$C$10000,1),A898)),VLOOKUP(A898,'CA Mapping'!$A$3:$C$10000,3),"")</f>
        <v>Bill Davenport</v>
      </c>
      <c r="S898" s="1" t="str">
        <f>IF(ISNUMBER(FIND(VLOOKUP(A898,'Source Code Mapping'!$A$2:$B$10003,1),A898)),VLOOKUP(A898,'Source Code Mapping'!$A$2:$B$10003,2),"")</f>
        <v/>
      </c>
    </row>
    <row r="899" spans="1:19">
      <c r="A899" s="5" t="s">
        <v>5572</v>
      </c>
      <c r="B899" s="5" t="s">
        <v>29</v>
      </c>
      <c r="C899" s="5" t="s">
        <v>35</v>
      </c>
      <c r="D899" s="5" t="s">
        <v>4581</v>
      </c>
      <c r="E899" s="5" t="s">
        <v>4582</v>
      </c>
      <c r="F899" s="5"/>
      <c r="G899" s="5">
        <v>-1</v>
      </c>
      <c r="H899" s="5" t="s">
        <v>27</v>
      </c>
      <c r="I899" s="5"/>
      <c r="J899" s="5"/>
      <c r="K899" s="5">
        <v>1</v>
      </c>
      <c r="L899" s="4" t="str">
        <f>VLOOKUP(IF(ISBLANK(J899),C899,LEFT(J899,IFERROR(FIND("_",LEFT(J899,4)),1)-1)),{"","fact";"c","reset";"tc","reset";"ec","reset";"tec","fact";"c32","rate";"c64","rate";"cmpd","";"ec32","diff";"ec64","diff";"f","fact";"family","";"n","raw";"s",""},2,FALSE)</f>
        <v>rate</v>
      </c>
      <c r="M899" s="4" t="str">
        <f t="shared" ref="M899:M962" si="56">IF(N899="div",CONCATENATE(O899," / ",P899),IF(N899="sub",CONCATENATE(O899," - ",P899),IF(N899="add",CONCATENATE(O899," + ",P899),IF(N899="mult",CONCATENATE(O899," * ",P899),IF(N899="pct",CONCATENATE("100 * ",O899," / ",P899),IF(N899="sum",CONCATENATE("∑ (",O899,IF(LEN(P899)=0,""," + "),SUBSTITUTE(P899,","," + "),")"),""))))))</f>
        <v/>
      </c>
      <c r="N899" s="5" t="str">
        <f t="shared" si="53"/>
        <v/>
      </c>
      <c r="O899" s="5" t="str">
        <f t="shared" si="54"/>
        <v/>
      </c>
      <c r="P899" s="5" t="str">
        <f t="shared" si="55"/>
        <v/>
      </c>
      <c r="Q899" s="20" t="str">
        <f>IF(ISNUMBER(FIND(VLOOKUP(A899,'CA Mapping'!$A$3:$C$10000,1),A899)),VLOOKUP(A899,'CA Mapping'!$A$3:$C$10000,2),"")</f>
        <v>File Foundation</v>
      </c>
      <c r="R899" s="20" t="str">
        <f>IF(ISNUMBER(FIND(VLOOKUP(A899,'CA Mapping'!$A$3:$C$10000,1),A899)),VLOOKUP(A899,'CA Mapping'!$A$3:$C$10000,3),"")</f>
        <v>Bill Davenport</v>
      </c>
      <c r="S899" s="1" t="str">
        <f>IF(ISNUMBER(FIND(VLOOKUP(A899,'Source Code Mapping'!$A$2:$B$10003,1),A899)),VLOOKUP(A899,'Source Code Mapping'!$A$2:$B$10003,2),"")</f>
        <v/>
      </c>
    </row>
    <row r="900" spans="1:19">
      <c r="A900" s="5" t="s">
        <v>5573</v>
      </c>
      <c r="B900" s="5" t="s">
        <v>29</v>
      </c>
      <c r="C900" s="5" t="s">
        <v>35</v>
      </c>
      <c r="D900" s="5" t="s">
        <v>4584</v>
      </c>
      <c r="E900" s="5" t="s">
        <v>4585</v>
      </c>
      <c r="F900" s="5"/>
      <c r="G900" s="5">
        <v>-1</v>
      </c>
      <c r="H900" s="5" t="s">
        <v>27</v>
      </c>
      <c r="I900" s="5"/>
      <c r="J900" s="5"/>
      <c r="K900" s="5">
        <v>1</v>
      </c>
      <c r="L900" s="4" t="str">
        <f>VLOOKUP(IF(ISBLANK(J900),C900,LEFT(J900,IFERROR(FIND("_",LEFT(J900,4)),1)-1)),{"","fact";"c","reset";"tc","reset";"ec","reset";"tec","fact";"c32","rate";"c64","rate";"cmpd","";"ec32","diff";"ec64","diff";"f","fact";"family","";"n","raw";"s",""},2,FALSE)</f>
        <v>rate</v>
      </c>
      <c r="M900" s="4" t="str">
        <f t="shared" si="56"/>
        <v/>
      </c>
      <c r="N900" s="5" t="str">
        <f t="shared" ref="N900:N963" si="57">IF(ISBLANK(J900),"",RIGHT(LEFT(J900,FIND(",",J900)-1),LEN(LEFT(J900,FIND(",",J900)-1))-IFERROR(FIND("_",LEFT(J900,FIND(",",J900)-1)),0)))</f>
        <v/>
      </c>
      <c r="O900" s="5" t="str">
        <f t="shared" ref="O900:O963" si="58">IF(ISBLANK(J900),"",MID(J900,FIND(",",J900)+1,IFERROR(FIND(",",J900,FIND(",",J900)+1)-FIND(",",J900)-1,LEN(J900))))</f>
        <v/>
      </c>
      <c r="P900" s="5" t="str">
        <f t="shared" ref="P900:P963" si="59">IF(ISBLANK(J900),"",IFERROR(RIGHT(J900,LEN(J900)-FIND(",",J900,FIND(",",J900)+1)),""))</f>
        <v/>
      </c>
      <c r="Q900" s="20" t="str">
        <f>IF(ISNUMBER(FIND(VLOOKUP(A900,'CA Mapping'!$A$3:$C$10000,1),A900)),VLOOKUP(A900,'CA Mapping'!$A$3:$C$10000,2),"")</f>
        <v>File Foundation</v>
      </c>
      <c r="R900" s="20" t="str">
        <f>IF(ISNUMBER(FIND(VLOOKUP(A900,'CA Mapping'!$A$3:$C$10000,1),A900)),VLOOKUP(A900,'CA Mapping'!$A$3:$C$10000,3),"")</f>
        <v>Bill Davenport</v>
      </c>
      <c r="S900" s="1" t="str">
        <f>IF(ISNUMBER(FIND(VLOOKUP(A900,'Source Code Mapping'!$A$2:$B$10003,1),A900)),VLOOKUP(A900,'Source Code Mapping'!$A$2:$B$10003,2),"")</f>
        <v/>
      </c>
    </row>
    <row r="901" spans="1:19">
      <c r="A901" s="5" t="s">
        <v>5574</v>
      </c>
      <c r="B901" s="5" t="s">
        <v>29</v>
      </c>
      <c r="C901" s="5" t="s">
        <v>35</v>
      </c>
      <c r="D901" s="5" t="s">
        <v>4587</v>
      </c>
      <c r="E901" s="5" t="s">
        <v>4588</v>
      </c>
      <c r="F901" s="5"/>
      <c r="G901" s="5">
        <v>-1</v>
      </c>
      <c r="H901" s="5" t="s">
        <v>27</v>
      </c>
      <c r="I901" s="5"/>
      <c r="J901" s="5"/>
      <c r="K901" s="5">
        <v>1</v>
      </c>
      <c r="L901" s="4" t="str">
        <f>VLOOKUP(IF(ISBLANK(J901),C901,LEFT(J901,IFERROR(FIND("_",LEFT(J901,4)),1)-1)),{"","fact";"c","reset";"tc","reset";"ec","reset";"tec","fact";"c32","rate";"c64","rate";"cmpd","";"ec32","diff";"ec64","diff";"f","fact";"family","";"n","raw";"s",""},2,FALSE)</f>
        <v>rate</v>
      </c>
      <c r="M901" s="4" t="str">
        <f t="shared" si="56"/>
        <v/>
      </c>
      <c r="N901" s="5" t="str">
        <f t="shared" si="57"/>
        <v/>
      </c>
      <c r="O901" s="5" t="str">
        <f t="shared" si="58"/>
        <v/>
      </c>
      <c r="P901" s="5" t="str">
        <f t="shared" si="59"/>
        <v/>
      </c>
      <c r="Q901" s="20" t="str">
        <f>IF(ISNUMBER(FIND(VLOOKUP(A901,'CA Mapping'!$A$3:$C$10000,1),A901)),VLOOKUP(A901,'CA Mapping'!$A$3:$C$10000,2),"")</f>
        <v>File Foundation</v>
      </c>
      <c r="R901" s="20" t="str">
        <f>IF(ISNUMBER(FIND(VLOOKUP(A901,'CA Mapping'!$A$3:$C$10000,1),A901)),VLOOKUP(A901,'CA Mapping'!$A$3:$C$10000,3),"")</f>
        <v>Bill Davenport</v>
      </c>
      <c r="S901" s="1" t="str">
        <f>IF(ISNUMBER(FIND(VLOOKUP(A901,'Source Code Mapping'!$A$2:$B$10003,1),A901)),VLOOKUP(A901,'Source Code Mapping'!$A$2:$B$10003,2),"")</f>
        <v/>
      </c>
    </row>
    <row r="902" spans="1:19">
      <c r="A902" s="5" t="s">
        <v>5575</v>
      </c>
      <c r="B902" s="5" t="s">
        <v>29</v>
      </c>
      <c r="C902" s="5" t="s">
        <v>35</v>
      </c>
      <c r="D902" s="5" t="s">
        <v>4590</v>
      </c>
      <c r="E902" s="5" t="s">
        <v>4591</v>
      </c>
      <c r="F902" s="5"/>
      <c r="G902" s="5">
        <v>-1</v>
      </c>
      <c r="H902" s="5" t="s">
        <v>27</v>
      </c>
      <c r="I902" s="5"/>
      <c r="J902" s="5"/>
      <c r="K902" s="5">
        <v>1</v>
      </c>
      <c r="L902" s="4" t="str">
        <f>VLOOKUP(IF(ISBLANK(J902),C902,LEFT(J902,IFERROR(FIND("_",LEFT(J902,4)),1)-1)),{"","fact";"c","reset";"tc","reset";"ec","reset";"tec","fact";"c32","rate";"c64","rate";"cmpd","";"ec32","diff";"ec64","diff";"f","fact";"family","";"n","raw";"s",""},2,FALSE)</f>
        <v>rate</v>
      </c>
      <c r="M902" s="4" t="str">
        <f t="shared" si="56"/>
        <v/>
      </c>
      <c r="N902" s="5" t="str">
        <f t="shared" si="57"/>
        <v/>
      </c>
      <c r="O902" s="5" t="str">
        <f t="shared" si="58"/>
        <v/>
      </c>
      <c r="P902" s="5" t="str">
        <f t="shared" si="59"/>
        <v/>
      </c>
      <c r="Q902" s="20" t="str">
        <f>IF(ISNUMBER(FIND(VLOOKUP(A902,'CA Mapping'!$A$3:$C$10000,1),A902)),VLOOKUP(A902,'CA Mapping'!$A$3:$C$10000,2),"")</f>
        <v>File Foundation</v>
      </c>
      <c r="R902" s="20" t="str">
        <f>IF(ISNUMBER(FIND(VLOOKUP(A902,'CA Mapping'!$A$3:$C$10000,1),A902)),VLOOKUP(A902,'CA Mapping'!$A$3:$C$10000,3),"")</f>
        <v>Bill Davenport</v>
      </c>
      <c r="S902" s="1" t="str">
        <f>IF(ISNUMBER(FIND(VLOOKUP(A902,'Source Code Mapping'!$A$2:$B$10003,1),A902)),VLOOKUP(A902,'Source Code Mapping'!$A$2:$B$10003,2),"")</f>
        <v/>
      </c>
    </row>
    <row r="903" spans="1:19">
      <c r="A903" s="5" t="s">
        <v>5576</v>
      </c>
      <c r="B903" s="5" t="s">
        <v>29</v>
      </c>
      <c r="C903" s="5" t="s">
        <v>35</v>
      </c>
      <c r="D903" s="5" t="s">
        <v>4593</v>
      </c>
      <c r="E903" s="5" t="s">
        <v>4594</v>
      </c>
      <c r="F903" s="5"/>
      <c r="G903" s="5">
        <v>-1</v>
      </c>
      <c r="H903" s="5" t="s">
        <v>27</v>
      </c>
      <c r="I903" s="5"/>
      <c r="J903" s="5"/>
      <c r="K903" s="5">
        <v>1</v>
      </c>
      <c r="L903" s="4" t="str">
        <f>VLOOKUP(IF(ISBLANK(J903),C903,LEFT(J903,IFERROR(FIND("_",LEFT(J903,4)),1)-1)),{"","fact";"c","reset";"tc","reset";"ec","reset";"tec","fact";"c32","rate";"c64","rate";"cmpd","";"ec32","diff";"ec64","diff";"f","fact";"family","";"n","raw";"s",""},2,FALSE)</f>
        <v>rate</v>
      </c>
      <c r="M903" s="4" t="str">
        <f t="shared" si="56"/>
        <v/>
      </c>
      <c r="N903" s="5" t="str">
        <f t="shared" si="57"/>
        <v/>
      </c>
      <c r="O903" s="5" t="str">
        <f t="shared" si="58"/>
        <v/>
      </c>
      <c r="P903" s="5" t="str">
        <f t="shared" si="59"/>
        <v/>
      </c>
      <c r="Q903" s="20" t="str">
        <f>IF(ISNUMBER(FIND(VLOOKUP(A903,'CA Mapping'!$A$3:$C$10000,1),A903)),VLOOKUP(A903,'CA Mapping'!$A$3:$C$10000,2),"")</f>
        <v>File Foundation</v>
      </c>
      <c r="R903" s="20" t="str">
        <f>IF(ISNUMBER(FIND(VLOOKUP(A903,'CA Mapping'!$A$3:$C$10000,1),A903)),VLOOKUP(A903,'CA Mapping'!$A$3:$C$10000,3),"")</f>
        <v>Bill Davenport</v>
      </c>
      <c r="S903" s="1" t="str">
        <f>IF(ISNUMBER(FIND(VLOOKUP(A903,'Source Code Mapping'!$A$2:$B$10003,1),A903)),VLOOKUP(A903,'Source Code Mapping'!$A$2:$B$10003,2),"")</f>
        <v/>
      </c>
    </row>
    <row r="904" spans="1:19">
      <c r="A904" s="5" t="s">
        <v>5577</v>
      </c>
      <c r="B904" s="5" t="s">
        <v>29</v>
      </c>
      <c r="C904" s="5" t="s">
        <v>35</v>
      </c>
      <c r="D904" s="5" t="s">
        <v>4596</v>
      </c>
      <c r="E904" s="5" t="s">
        <v>4597</v>
      </c>
      <c r="F904" s="5"/>
      <c r="G904" s="5">
        <v>-1</v>
      </c>
      <c r="H904" s="5" t="s">
        <v>27</v>
      </c>
      <c r="I904" s="5"/>
      <c r="J904" s="5"/>
      <c r="K904" s="5">
        <v>1</v>
      </c>
      <c r="L904" s="4" t="str">
        <f>VLOOKUP(IF(ISBLANK(J904),C904,LEFT(J904,IFERROR(FIND("_",LEFT(J904,4)),1)-1)),{"","fact";"c","reset";"tc","reset";"ec","reset";"tec","fact";"c32","rate";"c64","rate";"cmpd","";"ec32","diff";"ec64","diff";"f","fact";"family","";"n","raw";"s",""},2,FALSE)</f>
        <v>rate</v>
      </c>
      <c r="M904" s="4" t="str">
        <f t="shared" si="56"/>
        <v/>
      </c>
      <c r="N904" s="5" t="str">
        <f t="shared" si="57"/>
        <v/>
      </c>
      <c r="O904" s="5" t="str">
        <f t="shared" si="58"/>
        <v/>
      </c>
      <c r="P904" s="5" t="str">
        <f t="shared" si="59"/>
        <v/>
      </c>
      <c r="Q904" s="20" t="str">
        <f>IF(ISNUMBER(FIND(VLOOKUP(A904,'CA Mapping'!$A$3:$C$10000,1),A904)),VLOOKUP(A904,'CA Mapping'!$A$3:$C$10000,2),"")</f>
        <v>File Foundation</v>
      </c>
      <c r="R904" s="20" t="str">
        <f>IF(ISNUMBER(FIND(VLOOKUP(A904,'CA Mapping'!$A$3:$C$10000,1),A904)),VLOOKUP(A904,'CA Mapping'!$A$3:$C$10000,3),"")</f>
        <v>Bill Davenport</v>
      </c>
      <c r="S904" s="1" t="str">
        <f>IF(ISNUMBER(FIND(VLOOKUP(A904,'Source Code Mapping'!$A$2:$B$10003,1),A904)),VLOOKUP(A904,'Source Code Mapping'!$A$2:$B$10003,2),"")</f>
        <v/>
      </c>
    </row>
    <row r="905" spans="1:19">
      <c r="A905" s="5" t="s">
        <v>5578</v>
      </c>
      <c r="B905" s="5" t="s">
        <v>29</v>
      </c>
      <c r="C905" s="5" t="s">
        <v>35</v>
      </c>
      <c r="D905" s="5" t="s">
        <v>4599</v>
      </c>
      <c r="E905" s="5" t="s">
        <v>4600</v>
      </c>
      <c r="F905" s="5"/>
      <c r="G905" s="5">
        <v>-1</v>
      </c>
      <c r="H905" s="5" t="s">
        <v>27</v>
      </c>
      <c r="I905" s="5"/>
      <c r="J905" s="5"/>
      <c r="K905" s="5">
        <v>1</v>
      </c>
      <c r="L905" s="4" t="str">
        <f>VLOOKUP(IF(ISBLANK(J905),C905,LEFT(J905,IFERROR(FIND("_",LEFT(J905,4)),1)-1)),{"","fact";"c","reset";"tc","reset";"ec","reset";"tec","fact";"c32","rate";"c64","rate";"cmpd","";"ec32","diff";"ec64","diff";"f","fact";"family","";"n","raw";"s",""},2,FALSE)</f>
        <v>rate</v>
      </c>
      <c r="M905" s="4" t="str">
        <f t="shared" si="56"/>
        <v/>
      </c>
      <c r="N905" s="5" t="str">
        <f t="shared" si="57"/>
        <v/>
      </c>
      <c r="O905" s="5" t="str">
        <f t="shared" si="58"/>
        <v/>
      </c>
      <c r="P905" s="5" t="str">
        <f t="shared" si="59"/>
        <v/>
      </c>
      <c r="Q905" s="20" t="str">
        <f>IF(ISNUMBER(FIND(VLOOKUP(A905,'CA Mapping'!$A$3:$C$10000,1),A905)),VLOOKUP(A905,'CA Mapping'!$A$3:$C$10000,2),"")</f>
        <v>File Foundation</v>
      </c>
      <c r="R905" s="20" t="str">
        <f>IF(ISNUMBER(FIND(VLOOKUP(A905,'CA Mapping'!$A$3:$C$10000,1),A905)),VLOOKUP(A905,'CA Mapping'!$A$3:$C$10000,3),"")</f>
        <v>Bill Davenport</v>
      </c>
      <c r="S905" s="1" t="str">
        <f>IF(ISNUMBER(FIND(VLOOKUP(A905,'Source Code Mapping'!$A$2:$B$10003,1),A905)),VLOOKUP(A905,'Source Code Mapping'!$A$2:$B$10003,2),"")</f>
        <v/>
      </c>
    </row>
    <row r="906" spans="1:19">
      <c r="A906" s="5" t="s">
        <v>5579</v>
      </c>
      <c r="B906" s="5" t="s">
        <v>29</v>
      </c>
      <c r="C906" s="5" t="s">
        <v>35</v>
      </c>
      <c r="D906" s="5" t="s">
        <v>4602</v>
      </c>
      <c r="E906" s="5" t="s">
        <v>4603</v>
      </c>
      <c r="F906" s="5"/>
      <c r="G906" s="5">
        <v>-1</v>
      </c>
      <c r="H906" s="5" t="s">
        <v>27</v>
      </c>
      <c r="I906" s="5"/>
      <c r="J906" s="5"/>
      <c r="K906" s="5">
        <v>1</v>
      </c>
      <c r="L906" s="4" t="str">
        <f>VLOOKUP(IF(ISBLANK(J906),C906,LEFT(J906,IFERROR(FIND("_",LEFT(J906,4)),1)-1)),{"","fact";"c","reset";"tc","reset";"ec","reset";"tec","fact";"c32","rate";"c64","rate";"cmpd","";"ec32","diff";"ec64","diff";"f","fact";"family","";"n","raw";"s",""},2,FALSE)</f>
        <v>rate</v>
      </c>
      <c r="M906" s="4" t="str">
        <f t="shared" si="56"/>
        <v/>
      </c>
      <c r="N906" s="5" t="str">
        <f t="shared" si="57"/>
        <v/>
      </c>
      <c r="O906" s="5" t="str">
        <f t="shared" si="58"/>
        <v/>
      </c>
      <c r="P906" s="5" t="str">
        <f t="shared" si="59"/>
        <v/>
      </c>
      <c r="Q906" s="20" t="str">
        <f>IF(ISNUMBER(FIND(VLOOKUP(A906,'CA Mapping'!$A$3:$C$10000,1),A906)),VLOOKUP(A906,'CA Mapping'!$A$3:$C$10000,2),"")</f>
        <v>File Foundation</v>
      </c>
      <c r="R906" s="20" t="str">
        <f>IF(ISNUMBER(FIND(VLOOKUP(A906,'CA Mapping'!$A$3:$C$10000,1),A906)),VLOOKUP(A906,'CA Mapping'!$A$3:$C$10000,3),"")</f>
        <v>Bill Davenport</v>
      </c>
      <c r="S906" s="1" t="str">
        <f>IF(ISNUMBER(FIND(VLOOKUP(A906,'Source Code Mapping'!$A$2:$B$10003,1),A906)),VLOOKUP(A906,'Source Code Mapping'!$A$2:$B$10003,2),"")</f>
        <v/>
      </c>
    </row>
    <row r="907" spans="1:19">
      <c r="A907" s="5" t="s">
        <v>5580</v>
      </c>
      <c r="B907" s="5" t="s">
        <v>29</v>
      </c>
      <c r="C907" s="5" t="s">
        <v>35</v>
      </c>
      <c r="D907" s="5" t="s">
        <v>4605</v>
      </c>
      <c r="E907" s="5" t="s">
        <v>4606</v>
      </c>
      <c r="F907" s="5"/>
      <c r="G907" s="5">
        <v>-1</v>
      </c>
      <c r="H907" s="5" t="s">
        <v>27</v>
      </c>
      <c r="I907" s="5"/>
      <c r="J907" s="5"/>
      <c r="K907" s="5">
        <v>1</v>
      </c>
      <c r="L907" s="4" t="str">
        <f>VLOOKUP(IF(ISBLANK(J907),C907,LEFT(J907,IFERROR(FIND("_",LEFT(J907,4)),1)-1)),{"","fact";"c","reset";"tc","reset";"ec","reset";"tec","fact";"c32","rate";"c64","rate";"cmpd","";"ec32","diff";"ec64","diff";"f","fact";"family","";"n","raw";"s",""},2,FALSE)</f>
        <v>rate</v>
      </c>
      <c r="M907" s="4" t="str">
        <f t="shared" si="56"/>
        <v/>
      </c>
      <c r="N907" s="5" t="str">
        <f t="shared" si="57"/>
        <v/>
      </c>
      <c r="O907" s="5" t="str">
        <f t="shared" si="58"/>
        <v/>
      </c>
      <c r="P907" s="5" t="str">
        <f t="shared" si="59"/>
        <v/>
      </c>
      <c r="Q907" s="20" t="str">
        <f>IF(ISNUMBER(FIND(VLOOKUP(A907,'CA Mapping'!$A$3:$C$10000,1),A907)),VLOOKUP(A907,'CA Mapping'!$A$3:$C$10000,2),"")</f>
        <v>File Foundation</v>
      </c>
      <c r="R907" s="20" t="str">
        <f>IF(ISNUMBER(FIND(VLOOKUP(A907,'CA Mapping'!$A$3:$C$10000,1),A907)),VLOOKUP(A907,'CA Mapping'!$A$3:$C$10000,3),"")</f>
        <v>Bill Davenport</v>
      </c>
      <c r="S907" s="1" t="str">
        <f>IF(ISNUMBER(FIND(VLOOKUP(A907,'Source Code Mapping'!$A$2:$B$10003,1),A907)),VLOOKUP(A907,'Source Code Mapping'!$A$2:$B$10003,2),"")</f>
        <v/>
      </c>
    </row>
    <row r="908" spans="1:19">
      <c r="A908" s="5" t="s">
        <v>5581</v>
      </c>
      <c r="B908" s="5" t="s">
        <v>29</v>
      </c>
      <c r="C908" s="5" t="s">
        <v>35</v>
      </c>
      <c r="D908" s="5" t="s">
        <v>4608</v>
      </c>
      <c r="E908" s="5" t="s">
        <v>4609</v>
      </c>
      <c r="F908" s="5"/>
      <c r="G908" s="5">
        <v>-1</v>
      </c>
      <c r="H908" s="5" t="s">
        <v>27</v>
      </c>
      <c r="I908" s="5"/>
      <c r="J908" s="5"/>
      <c r="K908" s="5">
        <v>1</v>
      </c>
      <c r="L908" s="4" t="str">
        <f>VLOOKUP(IF(ISBLANK(J908),C908,LEFT(J908,IFERROR(FIND("_",LEFT(J908,4)),1)-1)),{"","fact";"c","reset";"tc","reset";"ec","reset";"tec","fact";"c32","rate";"c64","rate";"cmpd","";"ec32","diff";"ec64","diff";"f","fact";"family","";"n","raw";"s",""},2,FALSE)</f>
        <v>rate</v>
      </c>
      <c r="M908" s="4" t="str">
        <f t="shared" si="56"/>
        <v/>
      </c>
      <c r="N908" s="5" t="str">
        <f t="shared" si="57"/>
        <v/>
      </c>
      <c r="O908" s="5" t="str">
        <f t="shared" si="58"/>
        <v/>
      </c>
      <c r="P908" s="5" t="str">
        <f t="shared" si="59"/>
        <v/>
      </c>
      <c r="Q908" s="20" t="str">
        <f>IF(ISNUMBER(FIND(VLOOKUP(A908,'CA Mapping'!$A$3:$C$10000,1),A908)),VLOOKUP(A908,'CA Mapping'!$A$3:$C$10000,2),"")</f>
        <v>File Foundation</v>
      </c>
      <c r="R908" s="20" t="str">
        <f>IF(ISNUMBER(FIND(VLOOKUP(A908,'CA Mapping'!$A$3:$C$10000,1),A908)),VLOOKUP(A908,'CA Mapping'!$A$3:$C$10000,3),"")</f>
        <v>Bill Davenport</v>
      </c>
      <c r="S908" s="1" t="str">
        <f>IF(ISNUMBER(FIND(VLOOKUP(A908,'Source Code Mapping'!$A$2:$B$10003,1),A908)),VLOOKUP(A908,'Source Code Mapping'!$A$2:$B$10003,2),"")</f>
        <v/>
      </c>
    </row>
    <row r="909" spans="1:19">
      <c r="A909" s="5" t="s">
        <v>5582</v>
      </c>
      <c r="B909" s="5" t="s">
        <v>29</v>
      </c>
      <c r="C909" s="5" t="s">
        <v>35</v>
      </c>
      <c r="D909" s="5" t="s">
        <v>4611</v>
      </c>
      <c r="E909" s="5" t="s">
        <v>4612</v>
      </c>
      <c r="F909" s="5"/>
      <c r="G909" s="5">
        <v>-1</v>
      </c>
      <c r="H909" s="5" t="s">
        <v>27</v>
      </c>
      <c r="I909" s="5"/>
      <c r="J909" s="5"/>
      <c r="K909" s="5">
        <v>1</v>
      </c>
      <c r="L909" s="4" t="str">
        <f>VLOOKUP(IF(ISBLANK(J909),C909,LEFT(J909,IFERROR(FIND("_",LEFT(J909,4)),1)-1)),{"","fact";"c","reset";"tc","reset";"ec","reset";"tec","fact";"c32","rate";"c64","rate";"cmpd","";"ec32","diff";"ec64","diff";"f","fact";"family","";"n","raw";"s",""},2,FALSE)</f>
        <v>rate</v>
      </c>
      <c r="M909" s="4" t="str">
        <f t="shared" si="56"/>
        <v/>
      </c>
      <c r="N909" s="5" t="str">
        <f t="shared" si="57"/>
        <v/>
      </c>
      <c r="O909" s="5" t="str">
        <f t="shared" si="58"/>
        <v/>
      </c>
      <c r="P909" s="5" t="str">
        <f t="shared" si="59"/>
        <v/>
      </c>
      <c r="Q909" s="20" t="str">
        <f>IF(ISNUMBER(FIND(VLOOKUP(A909,'CA Mapping'!$A$3:$C$10000,1),A909)),VLOOKUP(A909,'CA Mapping'!$A$3:$C$10000,2),"")</f>
        <v>File Foundation</v>
      </c>
      <c r="R909" s="20" t="str">
        <f>IF(ISNUMBER(FIND(VLOOKUP(A909,'CA Mapping'!$A$3:$C$10000,1),A909)),VLOOKUP(A909,'CA Mapping'!$A$3:$C$10000,3),"")</f>
        <v>Bill Davenport</v>
      </c>
      <c r="S909" s="1" t="str">
        <f>IF(ISNUMBER(FIND(VLOOKUP(A909,'Source Code Mapping'!$A$2:$B$10003,1),A909)),VLOOKUP(A909,'Source Code Mapping'!$A$2:$B$10003,2),"")</f>
        <v/>
      </c>
    </row>
    <row r="910" spans="1:19">
      <c r="A910" s="5" t="s">
        <v>5583</v>
      </c>
      <c r="B910" s="5" t="s">
        <v>29</v>
      </c>
      <c r="C910" s="5" t="s">
        <v>35</v>
      </c>
      <c r="D910" s="5" t="s">
        <v>4614</v>
      </c>
      <c r="E910" s="5" t="s">
        <v>4615</v>
      </c>
      <c r="F910" s="5"/>
      <c r="G910" s="5">
        <v>-1</v>
      </c>
      <c r="H910" s="5" t="s">
        <v>27</v>
      </c>
      <c r="I910" s="5"/>
      <c r="J910" s="5"/>
      <c r="K910" s="5">
        <v>1</v>
      </c>
      <c r="L910" s="4" t="str">
        <f>VLOOKUP(IF(ISBLANK(J910),C910,LEFT(J910,IFERROR(FIND("_",LEFT(J910,4)),1)-1)),{"","fact";"c","reset";"tc","reset";"ec","reset";"tec","fact";"c32","rate";"c64","rate";"cmpd","";"ec32","diff";"ec64","diff";"f","fact";"family","";"n","raw";"s",""},2,FALSE)</f>
        <v>rate</v>
      </c>
      <c r="M910" s="4" t="str">
        <f t="shared" si="56"/>
        <v/>
      </c>
      <c r="N910" s="5" t="str">
        <f t="shared" si="57"/>
        <v/>
      </c>
      <c r="O910" s="5" t="str">
        <f t="shared" si="58"/>
        <v/>
      </c>
      <c r="P910" s="5" t="str">
        <f t="shared" si="59"/>
        <v/>
      </c>
      <c r="Q910" s="20" t="str">
        <f>IF(ISNUMBER(FIND(VLOOKUP(A910,'CA Mapping'!$A$3:$C$10000,1),A910)),VLOOKUP(A910,'CA Mapping'!$A$3:$C$10000,2),"")</f>
        <v>File Foundation</v>
      </c>
      <c r="R910" s="20" t="str">
        <f>IF(ISNUMBER(FIND(VLOOKUP(A910,'CA Mapping'!$A$3:$C$10000,1),A910)),VLOOKUP(A910,'CA Mapping'!$A$3:$C$10000,3),"")</f>
        <v>Bill Davenport</v>
      </c>
      <c r="S910" s="1" t="str">
        <f>IF(ISNUMBER(FIND(VLOOKUP(A910,'Source Code Mapping'!$A$2:$B$10003,1),A910)),VLOOKUP(A910,'Source Code Mapping'!$A$2:$B$10003,2),"")</f>
        <v/>
      </c>
    </row>
    <row r="911" spans="1:19">
      <c r="A911" s="5" t="s">
        <v>5584</v>
      </c>
      <c r="B911" s="5" t="s">
        <v>29</v>
      </c>
      <c r="C911" s="5" t="s">
        <v>35</v>
      </c>
      <c r="D911" s="5" t="s">
        <v>4617</v>
      </c>
      <c r="E911" s="5" t="s">
        <v>4618</v>
      </c>
      <c r="F911" s="5"/>
      <c r="G911" s="5">
        <v>-1</v>
      </c>
      <c r="H911" s="5" t="s">
        <v>27</v>
      </c>
      <c r="I911" s="5"/>
      <c r="J911" s="5"/>
      <c r="K911" s="5">
        <v>1</v>
      </c>
      <c r="L911" s="4" t="str">
        <f>VLOOKUP(IF(ISBLANK(J911),C911,LEFT(J911,IFERROR(FIND("_",LEFT(J911,4)),1)-1)),{"","fact";"c","reset";"tc","reset";"ec","reset";"tec","fact";"c32","rate";"c64","rate";"cmpd","";"ec32","diff";"ec64","diff";"f","fact";"family","";"n","raw";"s",""},2,FALSE)</f>
        <v>rate</v>
      </c>
      <c r="M911" s="4" t="str">
        <f t="shared" si="56"/>
        <v/>
      </c>
      <c r="N911" s="5" t="str">
        <f t="shared" si="57"/>
        <v/>
      </c>
      <c r="O911" s="5" t="str">
        <f t="shared" si="58"/>
        <v/>
      </c>
      <c r="P911" s="5" t="str">
        <f t="shared" si="59"/>
        <v/>
      </c>
      <c r="Q911" s="20" t="str">
        <f>IF(ISNUMBER(FIND(VLOOKUP(A911,'CA Mapping'!$A$3:$C$10000,1),A911)),VLOOKUP(A911,'CA Mapping'!$A$3:$C$10000,2),"")</f>
        <v>File Foundation</v>
      </c>
      <c r="R911" s="20" t="str">
        <f>IF(ISNUMBER(FIND(VLOOKUP(A911,'CA Mapping'!$A$3:$C$10000,1),A911)),VLOOKUP(A911,'CA Mapping'!$A$3:$C$10000,3),"")</f>
        <v>Bill Davenport</v>
      </c>
      <c r="S911" s="1" t="str">
        <f>IF(ISNUMBER(FIND(VLOOKUP(A911,'Source Code Mapping'!$A$2:$B$10003,1),A911)),VLOOKUP(A911,'Source Code Mapping'!$A$2:$B$10003,2),"")</f>
        <v/>
      </c>
    </row>
    <row r="912" spans="1:19">
      <c r="A912" s="5" t="s">
        <v>5585</v>
      </c>
      <c r="B912" s="5" t="s">
        <v>29</v>
      </c>
      <c r="C912" s="5" t="s">
        <v>35</v>
      </c>
      <c r="D912" s="5" t="s">
        <v>4620</v>
      </c>
      <c r="E912" s="5" t="s">
        <v>4621</v>
      </c>
      <c r="F912" s="5"/>
      <c r="G912" s="5">
        <v>-1</v>
      </c>
      <c r="H912" s="5" t="s">
        <v>27</v>
      </c>
      <c r="I912" s="5"/>
      <c r="J912" s="5"/>
      <c r="K912" s="5">
        <v>1</v>
      </c>
      <c r="L912" s="4" t="str">
        <f>VLOOKUP(IF(ISBLANK(J912),C912,LEFT(J912,IFERROR(FIND("_",LEFT(J912,4)),1)-1)),{"","fact";"c","reset";"tc","reset";"ec","reset";"tec","fact";"c32","rate";"c64","rate";"cmpd","";"ec32","diff";"ec64","diff";"f","fact";"family","";"n","raw";"s",""},2,FALSE)</f>
        <v>rate</v>
      </c>
      <c r="M912" s="4" t="str">
        <f t="shared" si="56"/>
        <v/>
      </c>
      <c r="N912" s="5" t="str">
        <f t="shared" si="57"/>
        <v/>
      </c>
      <c r="O912" s="5" t="str">
        <f t="shared" si="58"/>
        <v/>
      </c>
      <c r="P912" s="5" t="str">
        <f t="shared" si="59"/>
        <v/>
      </c>
      <c r="Q912" s="20" t="str">
        <f>IF(ISNUMBER(FIND(VLOOKUP(A912,'CA Mapping'!$A$3:$C$10000,1),A912)),VLOOKUP(A912,'CA Mapping'!$A$3:$C$10000,2),"")</f>
        <v>File Foundation</v>
      </c>
      <c r="R912" s="20" t="str">
        <f>IF(ISNUMBER(FIND(VLOOKUP(A912,'CA Mapping'!$A$3:$C$10000,1),A912)),VLOOKUP(A912,'CA Mapping'!$A$3:$C$10000,3),"")</f>
        <v>Bill Davenport</v>
      </c>
      <c r="S912" s="1" t="str">
        <f>IF(ISNUMBER(FIND(VLOOKUP(A912,'Source Code Mapping'!$A$2:$B$10003,1),A912)),VLOOKUP(A912,'Source Code Mapping'!$A$2:$B$10003,2),"")</f>
        <v/>
      </c>
    </row>
    <row r="913" spans="1:19">
      <c r="A913" s="5" t="s">
        <v>5586</v>
      </c>
      <c r="B913" s="5" t="s">
        <v>29</v>
      </c>
      <c r="C913" s="5" t="s">
        <v>145</v>
      </c>
      <c r="D913" s="5" t="s">
        <v>4623</v>
      </c>
      <c r="E913" s="5" t="s">
        <v>4624</v>
      </c>
      <c r="F913" s="5" t="s">
        <v>1254</v>
      </c>
      <c r="G913" s="5">
        <v>-1</v>
      </c>
      <c r="H913" s="5" t="s">
        <v>27</v>
      </c>
      <c r="I913" s="5"/>
      <c r="J913" s="5"/>
      <c r="K913" s="5">
        <v>1</v>
      </c>
      <c r="L913" s="4" t="str">
        <f>VLOOKUP(IF(ISBLANK(J913),C913,LEFT(J913,IFERROR(FIND("_",LEFT(J913,4)),1)-1)),{"","fact";"c","reset";"tc","reset";"ec","reset";"tec","fact";"c32","rate";"c64","rate";"cmpd","";"ec32","diff";"ec64","diff";"f","fact";"family","";"n","raw";"s",""},2,FALSE)</f>
        <v>fact</v>
      </c>
      <c r="M913" s="4" t="str">
        <f t="shared" si="56"/>
        <v/>
      </c>
      <c r="N913" s="5" t="str">
        <f t="shared" si="57"/>
        <v/>
      </c>
      <c r="O913" s="5" t="str">
        <f t="shared" si="58"/>
        <v/>
      </c>
      <c r="P913" s="5" t="str">
        <f t="shared" si="59"/>
        <v/>
      </c>
      <c r="Q913" s="20" t="str">
        <f>IF(ISNUMBER(FIND(VLOOKUP(A913,'CA Mapping'!$A$3:$C$10000,1),A913)),VLOOKUP(A913,'CA Mapping'!$A$3:$C$10000,2),"")</f>
        <v>File Foundation</v>
      </c>
      <c r="R913" s="20" t="str">
        <f>IF(ISNUMBER(FIND(VLOOKUP(A913,'CA Mapping'!$A$3:$C$10000,1),A913)),VLOOKUP(A913,'CA Mapping'!$A$3:$C$10000,3),"")</f>
        <v>Bill Davenport</v>
      </c>
      <c r="S913" s="1" t="str">
        <f>IF(ISNUMBER(FIND(VLOOKUP(A913,'Source Code Mapping'!$A$2:$B$10003,1),A913)),VLOOKUP(A913,'Source Code Mapping'!$A$2:$B$10003,2),"")</f>
        <v/>
      </c>
    </row>
    <row r="914" spans="1:19">
      <c r="A914" s="5" t="s">
        <v>5587</v>
      </c>
      <c r="B914" s="5" t="s">
        <v>29</v>
      </c>
      <c r="C914" s="5" t="s">
        <v>35</v>
      </c>
      <c r="D914" s="5" t="s">
        <v>4626</v>
      </c>
      <c r="E914" s="5" t="s">
        <v>4627</v>
      </c>
      <c r="F914" s="5"/>
      <c r="G914" s="5">
        <v>-1</v>
      </c>
      <c r="H914" s="5" t="s">
        <v>27</v>
      </c>
      <c r="I914" s="5"/>
      <c r="J914" s="5"/>
      <c r="K914" s="5">
        <v>1</v>
      </c>
      <c r="L914" s="4" t="str">
        <f>VLOOKUP(IF(ISBLANK(J914),C914,LEFT(J914,IFERROR(FIND("_",LEFT(J914,4)),1)-1)),{"","fact";"c","reset";"tc","reset";"ec","reset";"tec","fact";"c32","rate";"c64","rate";"cmpd","";"ec32","diff";"ec64","diff";"f","fact";"family","";"n","raw";"s",""},2,FALSE)</f>
        <v>rate</v>
      </c>
      <c r="M914" s="4" t="str">
        <f t="shared" si="56"/>
        <v/>
      </c>
      <c r="N914" s="5" t="str">
        <f t="shared" si="57"/>
        <v/>
      </c>
      <c r="O914" s="5" t="str">
        <f t="shared" si="58"/>
        <v/>
      </c>
      <c r="P914" s="5" t="str">
        <f t="shared" si="59"/>
        <v/>
      </c>
      <c r="Q914" s="20" t="str">
        <f>IF(ISNUMBER(FIND(VLOOKUP(A914,'CA Mapping'!$A$3:$C$10000,1),A914)),VLOOKUP(A914,'CA Mapping'!$A$3:$C$10000,2),"")</f>
        <v>File Foundation</v>
      </c>
      <c r="R914" s="20" t="str">
        <f>IF(ISNUMBER(FIND(VLOOKUP(A914,'CA Mapping'!$A$3:$C$10000,1),A914)),VLOOKUP(A914,'CA Mapping'!$A$3:$C$10000,3),"")</f>
        <v>Bill Davenport</v>
      </c>
      <c r="S914" s="1" t="str">
        <f>IF(ISNUMBER(FIND(VLOOKUP(A914,'Source Code Mapping'!$A$2:$B$10003,1),A914)),VLOOKUP(A914,'Source Code Mapping'!$A$2:$B$10003,2),"")</f>
        <v/>
      </c>
    </row>
    <row r="915" spans="1:19">
      <c r="A915" s="5" t="s">
        <v>5588</v>
      </c>
      <c r="B915" s="5" t="s">
        <v>29</v>
      </c>
      <c r="C915" s="5" t="s">
        <v>30</v>
      </c>
      <c r="D915" s="5" t="s">
        <v>1721</v>
      </c>
      <c r="E915" s="5" t="s">
        <v>1722</v>
      </c>
      <c r="F915" s="5"/>
      <c r="G915" s="5">
        <v>10</v>
      </c>
      <c r="H915" s="5" t="s">
        <v>1438</v>
      </c>
      <c r="I915" s="5">
        <v>-1</v>
      </c>
      <c r="J915" s="5"/>
      <c r="K915" s="5">
        <v>1</v>
      </c>
      <c r="L915" s="4" t="str">
        <f>VLOOKUP(IF(ISBLANK(J915),C915,LEFT(J915,IFERROR(FIND("_",LEFT(J915,4)),1)-1)),{"","fact";"c","reset";"tc","reset";"ec","reset";"tec","fact";"c32","rate";"c64","rate";"cmpd","";"ec32","diff";"ec64","diff";"f","fact";"family","";"n","raw";"s",""},2,FALSE)</f>
        <v/>
      </c>
      <c r="M915" s="4" t="str">
        <f t="shared" si="56"/>
        <v/>
      </c>
      <c r="N915" s="5" t="str">
        <f t="shared" si="57"/>
        <v/>
      </c>
      <c r="O915" s="5" t="str">
        <f t="shared" si="58"/>
        <v/>
      </c>
      <c r="P915" s="5" t="str">
        <f t="shared" si="59"/>
        <v/>
      </c>
      <c r="Q915" s="20" t="str">
        <f>IF(ISNUMBER(FIND(VLOOKUP(A915,'CA Mapping'!$A$3:$C$10000,1),A915)),VLOOKUP(A915,'CA Mapping'!$A$3:$C$10000,2),"")</f>
        <v>File Foundation</v>
      </c>
      <c r="R915" s="20" t="str">
        <f>IF(ISNUMBER(FIND(VLOOKUP(A915,'CA Mapping'!$A$3:$C$10000,1),A915)),VLOOKUP(A915,'CA Mapping'!$A$3:$C$10000,3),"")</f>
        <v>Bill Davenport</v>
      </c>
      <c r="S915" s="1" t="str">
        <f>IF(ISNUMBER(FIND(VLOOKUP(A915,'Source Code Mapping'!$A$2:$B$10003,1),A915)),VLOOKUP(A915,'Source Code Mapping'!$A$2:$B$10003,2),"")</f>
        <v/>
      </c>
    </row>
    <row r="916" spans="1:19">
      <c r="A916" s="5" t="s">
        <v>5589</v>
      </c>
      <c r="B916" s="5" t="s">
        <v>29</v>
      </c>
      <c r="C916" s="5" t="s">
        <v>35</v>
      </c>
      <c r="D916" s="5" t="s">
        <v>1440</v>
      </c>
      <c r="E916" s="5" t="s">
        <v>1441</v>
      </c>
      <c r="F916" s="5" t="s">
        <v>1442</v>
      </c>
      <c r="G916" s="5">
        <v>-1</v>
      </c>
      <c r="H916" s="5" t="s">
        <v>27</v>
      </c>
      <c r="I916" s="5">
        <v>-1</v>
      </c>
      <c r="J916" s="5"/>
      <c r="K916" s="5">
        <v>1</v>
      </c>
      <c r="L916" s="4" t="str">
        <f>VLOOKUP(IF(ISBLANK(J916),C916,LEFT(J916,IFERROR(FIND("_",LEFT(J916,4)),1)-1)),{"","fact";"c","reset";"tc","reset";"ec","reset";"tec","fact";"c32","rate";"c64","rate";"cmpd","";"ec32","diff";"ec64","diff";"f","fact";"family","";"n","raw";"s",""},2,FALSE)</f>
        <v>rate</v>
      </c>
      <c r="M916" s="4" t="str">
        <f t="shared" si="56"/>
        <v/>
      </c>
      <c r="N916" s="5" t="str">
        <f t="shared" si="57"/>
        <v/>
      </c>
      <c r="O916" s="5" t="str">
        <f t="shared" si="58"/>
        <v/>
      </c>
      <c r="P916" s="5" t="str">
        <f t="shared" si="59"/>
        <v/>
      </c>
      <c r="Q916" s="20" t="str">
        <f>IF(ISNUMBER(FIND(VLOOKUP(A916,'CA Mapping'!$A$3:$C$10000,1),A916)),VLOOKUP(A916,'CA Mapping'!$A$3:$C$10000,2),"")</f>
        <v>File Foundation</v>
      </c>
      <c r="R916" s="20" t="str">
        <f>IF(ISNUMBER(FIND(VLOOKUP(A916,'CA Mapping'!$A$3:$C$10000,1),A916)),VLOOKUP(A916,'CA Mapping'!$A$3:$C$10000,3),"")</f>
        <v>Bill Davenport</v>
      </c>
      <c r="S916" s="1" t="str">
        <f>IF(ISNUMBER(FIND(VLOOKUP(A916,'Source Code Mapping'!$A$2:$B$10003,1),A916)),VLOOKUP(A916,'Source Code Mapping'!$A$2:$B$10003,2),"")</f>
        <v/>
      </c>
    </row>
    <row r="917" spans="1:19">
      <c r="A917" s="5" t="s">
        <v>5590</v>
      </c>
      <c r="B917" s="5" t="s">
        <v>29</v>
      </c>
      <c r="C917" s="5" t="s">
        <v>455</v>
      </c>
      <c r="D917" s="5" t="s">
        <v>1444</v>
      </c>
      <c r="E917" s="5" t="s">
        <v>1445</v>
      </c>
      <c r="F917" s="5" t="s">
        <v>1446</v>
      </c>
      <c r="G917" s="5">
        <v>-1</v>
      </c>
      <c r="H917" s="5" t="s">
        <v>27</v>
      </c>
      <c r="I917" s="5">
        <v>1</v>
      </c>
      <c r="J917" s="5" t="s">
        <v>1447</v>
      </c>
      <c r="K917" s="5">
        <v>1</v>
      </c>
      <c r="L917" s="4" t="str">
        <f>VLOOKUP(IF(ISBLANK(J917),C917,LEFT(J917,IFERROR(FIND("_",LEFT(J917,4)),1)-1)),{"","fact";"c","reset";"tc","reset";"ec","reset";"tec","fact";"c32","rate";"c64","rate";"cmpd","";"ec32","diff";"ec64","diff";"f","fact";"family","";"n","raw";"s",""},2,FALSE)</f>
        <v>fact</v>
      </c>
      <c r="M917" s="4" t="str">
        <f t="shared" si="56"/>
        <v>nodesSearched / hashSearches</v>
      </c>
      <c r="N917" s="5" t="str">
        <f t="shared" si="57"/>
        <v>div</v>
      </c>
      <c r="O917" s="5" t="str">
        <f t="shared" si="58"/>
        <v>nodesSearched</v>
      </c>
      <c r="P917" s="5" t="str">
        <f t="shared" si="59"/>
        <v>hashSearches</v>
      </c>
      <c r="Q917" s="20" t="str">
        <f>IF(ISNUMBER(FIND(VLOOKUP(A917,'CA Mapping'!$A$3:$C$10000,1),A917)),VLOOKUP(A917,'CA Mapping'!$A$3:$C$10000,2),"")</f>
        <v>File Foundation</v>
      </c>
      <c r="R917" s="20" t="str">
        <f>IF(ISNUMBER(FIND(VLOOKUP(A917,'CA Mapping'!$A$3:$C$10000,1),A917)),VLOOKUP(A917,'CA Mapping'!$A$3:$C$10000,3),"")</f>
        <v>Bill Davenport</v>
      </c>
      <c r="S917" s="1" t="str">
        <f>IF(ISNUMBER(FIND(VLOOKUP(A917,'Source Code Mapping'!$A$2:$B$10003,1),A917)),VLOOKUP(A917,'Source Code Mapping'!$A$2:$B$10003,2),"")</f>
        <v/>
      </c>
    </row>
    <row r="918" spans="1:19">
      <c r="A918" s="5" t="s">
        <v>5591</v>
      </c>
      <c r="B918" s="5" t="s">
        <v>29</v>
      </c>
      <c r="C918" s="5" t="s">
        <v>35</v>
      </c>
      <c r="D918" s="5" t="s">
        <v>1449</v>
      </c>
      <c r="E918" s="5" t="s">
        <v>1450</v>
      </c>
      <c r="F918" s="5" t="s">
        <v>1446</v>
      </c>
      <c r="G918" s="5">
        <v>-1</v>
      </c>
      <c r="H918" s="5" t="s">
        <v>27</v>
      </c>
      <c r="I918" s="5">
        <v>-1</v>
      </c>
      <c r="J918" s="5"/>
      <c r="K918" s="5">
        <v>1</v>
      </c>
      <c r="L918" s="4" t="str">
        <f>VLOOKUP(IF(ISBLANK(J918),C918,LEFT(J918,IFERROR(FIND("_",LEFT(J918,4)),1)-1)),{"","fact";"c","reset";"tc","reset";"ec","reset";"tec","fact";"c32","rate";"c64","rate";"cmpd","";"ec32","diff";"ec64","diff";"f","fact";"family","";"n","raw";"s",""},2,FALSE)</f>
        <v>rate</v>
      </c>
      <c r="M918" s="4" t="str">
        <f t="shared" si="56"/>
        <v/>
      </c>
      <c r="N918" s="5" t="str">
        <f t="shared" si="57"/>
        <v/>
      </c>
      <c r="O918" s="5" t="str">
        <f t="shared" si="58"/>
        <v/>
      </c>
      <c r="P918" s="5" t="str">
        <f t="shared" si="59"/>
        <v/>
      </c>
      <c r="Q918" s="20" t="str">
        <f>IF(ISNUMBER(FIND(VLOOKUP(A918,'CA Mapping'!$A$3:$C$10000,1),A918)),VLOOKUP(A918,'CA Mapping'!$A$3:$C$10000,2),"")</f>
        <v>File Foundation</v>
      </c>
      <c r="R918" s="20" t="str">
        <f>IF(ISNUMBER(FIND(VLOOKUP(A918,'CA Mapping'!$A$3:$C$10000,1),A918)),VLOOKUP(A918,'CA Mapping'!$A$3:$C$10000,3),"")</f>
        <v>Bill Davenport</v>
      </c>
      <c r="S918" s="1" t="str">
        <f>IF(ISNUMBER(FIND(VLOOKUP(A918,'Source Code Mapping'!$A$2:$B$10003,1),A918)),VLOOKUP(A918,'Source Code Mapping'!$A$2:$B$10003,2),"")</f>
        <v/>
      </c>
    </row>
    <row r="919" spans="1:19">
      <c r="A919" s="5" t="s">
        <v>5592</v>
      </c>
      <c r="B919" s="5" t="s">
        <v>29</v>
      </c>
      <c r="C919" s="5" t="s">
        <v>35</v>
      </c>
      <c r="D919" s="5" t="s">
        <v>1452</v>
      </c>
      <c r="E919" s="5" t="s">
        <v>1453</v>
      </c>
      <c r="F919" s="5" t="s">
        <v>261</v>
      </c>
      <c r="G919" s="5">
        <v>-1</v>
      </c>
      <c r="H919" s="5" t="s">
        <v>27</v>
      </c>
      <c r="I919" s="5">
        <v>-1</v>
      </c>
      <c r="J919" s="5"/>
      <c r="K919" s="5">
        <v>1</v>
      </c>
      <c r="L919" s="4" t="str">
        <f>VLOOKUP(IF(ISBLANK(J919),C919,LEFT(J919,IFERROR(FIND("_",LEFT(J919,4)),1)-1)),{"","fact";"c","reset";"tc","reset";"ec","reset";"tec","fact";"c32","rate";"c64","rate";"cmpd","";"ec32","diff";"ec64","diff";"f","fact";"family","";"n","raw";"s",""},2,FALSE)</f>
        <v>rate</v>
      </c>
      <c r="M919" s="4" t="str">
        <f t="shared" si="56"/>
        <v/>
      </c>
      <c r="N919" s="5" t="str">
        <f t="shared" si="57"/>
        <v/>
      </c>
      <c r="O919" s="5" t="str">
        <f t="shared" si="58"/>
        <v/>
      </c>
      <c r="P919" s="5" t="str">
        <f t="shared" si="59"/>
        <v/>
      </c>
      <c r="Q919" s="20" t="str">
        <f>IF(ISNUMBER(FIND(VLOOKUP(A919,'CA Mapping'!$A$3:$C$10000,1),A919)),VLOOKUP(A919,'CA Mapping'!$A$3:$C$10000,2),"")</f>
        <v>File Foundation</v>
      </c>
      <c r="R919" s="20" t="str">
        <f>IF(ISNUMBER(FIND(VLOOKUP(A919,'CA Mapping'!$A$3:$C$10000,1),A919)),VLOOKUP(A919,'CA Mapping'!$A$3:$C$10000,3),"")</f>
        <v>Bill Davenport</v>
      </c>
      <c r="S919" s="1" t="str">
        <f>IF(ISNUMBER(FIND(VLOOKUP(A919,'Source Code Mapping'!$A$2:$B$10003,1),A919)),VLOOKUP(A919,'Source Code Mapping'!$A$2:$B$10003,2),"")</f>
        <v/>
      </c>
    </row>
    <row r="920" spans="1:19">
      <c r="A920" s="5" t="s">
        <v>5593</v>
      </c>
      <c r="B920" s="5" t="s">
        <v>29</v>
      </c>
      <c r="C920" s="5" t="s">
        <v>35</v>
      </c>
      <c r="D920" s="5" t="s">
        <v>1455</v>
      </c>
      <c r="E920" s="5" t="s">
        <v>1456</v>
      </c>
      <c r="F920" s="5" t="s">
        <v>261</v>
      </c>
      <c r="G920" s="5">
        <v>-1</v>
      </c>
      <c r="H920" s="5" t="s">
        <v>27</v>
      </c>
      <c r="I920" s="5">
        <v>-1</v>
      </c>
      <c r="J920" s="5"/>
      <c r="K920" s="5">
        <v>1</v>
      </c>
      <c r="L920" s="4" t="str">
        <f>VLOOKUP(IF(ISBLANK(J920),C920,LEFT(J920,IFERROR(FIND("_",LEFT(J920,4)),1)-1)),{"","fact";"c","reset";"tc","reset";"ec","reset";"tec","fact";"c32","rate";"c64","rate";"cmpd","";"ec32","diff";"ec64","diff";"f","fact";"family","";"n","raw";"s",""},2,FALSE)</f>
        <v>rate</v>
      </c>
      <c r="M920" s="4" t="str">
        <f t="shared" si="56"/>
        <v/>
      </c>
      <c r="N920" s="5" t="str">
        <f t="shared" si="57"/>
        <v/>
      </c>
      <c r="O920" s="5" t="str">
        <f t="shared" si="58"/>
        <v/>
      </c>
      <c r="P920" s="5" t="str">
        <f t="shared" si="59"/>
        <v/>
      </c>
      <c r="Q920" s="20" t="str">
        <f>IF(ISNUMBER(FIND(VLOOKUP(A920,'CA Mapping'!$A$3:$C$10000,1),A920)),VLOOKUP(A920,'CA Mapping'!$A$3:$C$10000,2),"")</f>
        <v>File Foundation</v>
      </c>
      <c r="R920" s="20" t="str">
        <f>IF(ISNUMBER(FIND(VLOOKUP(A920,'CA Mapping'!$A$3:$C$10000,1),A920)),VLOOKUP(A920,'CA Mapping'!$A$3:$C$10000,3),"")</f>
        <v>Bill Davenport</v>
      </c>
      <c r="S920" s="1" t="str">
        <f>IF(ISNUMBER(FIND(VLOOKUP(A920,'Source Code Mapping'!$A$2:$B$10003,1),A920)),VLOOKUP(A920,'Source Code Mapping'!$A$2:$B$10003,2),"")</f>
        <v/>
      </c>
    </row>
    <row r="921" spans="1:19">
      <c r="A921" s="5" t="s">
        <v>5594</v>
      </c>
      <c r="B921" s="5" t="s">
        <v>29</v>
      </c>
      <c r="C921" s="5" t="s">
        <v>35</v>
      </c>
      <c r="D921" s="5" t="s">
        <v>1458</v>
      </c>
      <c r="E921" s="5" t="s">
        <v>1459</v>
      </c>
      <c r="F921" s="5" t="s">
        <v>1446</v>
      </c>
      <c r="G921" s="5">
        <v>-1</v>
      </c>
      <c r="H921" s="5" t="s">
        <v>27</v>
      </c>
      <c r="I921" s="5">
        <v>-1</v>
      </c>
      <c r="J921" s="5"/>
      <c r="K921" s="5">
        <v>1</v>
      </c>
      <c r="L921" s="4" t="str">
        <f>VLOOKUP(IF(ISBLANK(J921),C921,LEFT(J921,IFERROR(FIND("_",LEFT(J921,4)),1)-1)),{"","fact";"c","reset";"tc","reset";"ec","reset";"tec","fact";"c32","rate";"c64","rate";"cmpd","";"ec32","diff";"ec64","diff";"f","fact";"family","";"n","raw";"s",""},2,FALSE)</f>
        <v>rate</v>
      </c>
      <c r="M921" s="4" t="str">
        <f t="shared" si="56"/>
        <v/>
      </c>
      <c r="N921" s="5" t="str">
        <f t="shared" si="57"/>
        <v/>
      </c>
      <c r="O921" s="5" t="str">
        <f t="shared" si="58"/>
        <v/>
      </c>
      <c r="P921" s="5" t="str">
        <f t="shared" si="59"/>
        <v/>
      </c>
      <c r="Q921" s="20" t="str">
        <f>IF(ISNUMBER(FIND(VLOOKUP(A921,'CA Mapping'!$A$3:$C$10000,1),A921)),VLOOKUP(A921,'CA Mapping'!$A$3:$C$10000,2),"")</f>
        <v>File Foundation</v>
      </c>
      <c r="R921" s="20" t="str">
        <f>IF(ISNUMBER(FIND(VLOOKUP(A921,'CA Mapping'!$A$3:$C$10000,1),A921)),VLOOKUP(A921,'CA Mapping'!$A$3:$C$10000,3),"")</f>
        <v>Bill Davenport</v>
      </c>
      <c r="S921" s="1" t="str">
        <f>IF(ISNUMBER(FIND(VLOOKUP(A921,'Source Code Mapping'!$A$2:$B$10003,1),A921)),VLOOKUP(A921,'Source Code Mapping'!$A$2:$B$10003,2),"")</f>
        <v/>
      </c>
    </row>
    <row r="922" spans="1:19">
      <c r="A922" s="5" t="s">
        <v>5595</v>
      </c>
      <c r="B922" s="5" t="s">
        <v>29</v>
      </c>
      <c r="C922" s="5" t="s">
        <v>35</v>
      </c>
      <c r="D922" s="5" t="s">
        <v>1461</v>
      </c>
      <c r="E922" s="5" t="s">
        <v>1462</v>
      </c>
      <c r="F922" s="5" t="s">
        <v>606</v>
      </c>
      <c r="G922" s="5">
        <v>-1</v>
      </c>
      <c r="H922" s="5" t="s">
        <v>27</v>
      </c>
      <c r="I922" s="5">
        <v>-1</v>
      </c>
      <c r="J922" s="5"/>
      <c r="K922" s="5">
        <v>1</v>
      </c>
      <c r="L922" s="4" t="str">
        <f>VLOOKUP(IF(ISBLANK(J922),C922,LEFT(J922,IFERROR(FIND("_",LEFT(J922,4)),1)-1)),{"","fact";"c","reset";"tc","reset";"ec","reset";"tec","fact";"c32","rate";"c64","rate";"cmpd","";"ec32","diff";"ec64","diff";"f","fact";"family","";"n","raw";"s",""},2,FALSE)</f>
        <v>rate</v>
      </c>
      <c r="M922" s="4" t="str">
        <f t="shared" si="56"/>
        <v/>
      </c>
      <c r="N922" s="5" t="str">
        <f t="shared" si="57"/>
        <v/>
      </c>
      <c r="O922" s="5" t="str">
        <f t="shared" si="58"/>
        <v/>
      </c>
      <c r="P922" s="5" t="str">
        <f t="shared" si="59"/>
        <v/>
      </c>
      <c r="Q922" s="20" t="str">
        <f>IF(ISNUMBER(FIND(VLOOKUP(A922,'CA Mapping'!$A$3:$C$10000,1),A922)),VLOOKUP(A922,'CA Mapping'!$A$3:$C$10000,2),"")</f>
        <v>File Foundation</v>
      </c>
      <c r="R922" s="20" t="str">
        <f>IF(ISNUMBER(FIND(VLOOKUP(A922,'CA Mapping'!$A$3:$C$10000,1),A922)),VLOOKUP(A922,'CA Mapping'!$A$3:$C$10000,3),"")</f>
        <v>Bill Davenport</v>
      </c>
      <c r="S922" s="1" t="str">
        <f>IF(ISNUMBER(FIND(VLOOKUP(A922,'Source Code Mapping'!$A$2:$B$10003,1),A922)),VLOOKUP(A922,'Source Code Mapping'!$A$2:$B$10003,2),"")</f>
        <v/>
      </c>
    </row>
    <row r="923" spans="1:19">
      <c r="A923" s="5" t="s">
        <v>5596</v>
      </c>
      <c r="B923" s="5" t="s">
        <v>29</v>
      </c>
      <c r="C923" s="5" t="s">
        <v>35</v>
      </c>
      <c r="D923" s="5" t="s">
        <v>1464</v>
      </c>
      <c r="E923" s="5" t="s">
        <v>1465</v>
      </c>
      <c r="F923" s="5" t="s">
        <v>1446</v>
      </c>
      <c r="G923" s="5">
        <v>-1</v>
      </c>
      <c r="H923" s="5" t="s">
        <v>27</v>
      </c>
      <c r="I923" s="5">
        <v>-1</v>
      </c>
      <c r="J923" s="5"/>
      <c r="K923" s="5">
        <v>1</v>
      </c>
      <c r="L923" s="4" t="str">
        <f>VLOOKUP(IF(ISBLANK(J923),C923,LEFT(J923,IFERROR(FIND("_",LEFT(J923,4)),1)-1)),{"","fact";"c","reset";"tc","reset";"ec","reset";"tec","fact";"c32","rate";"c64","rate";"cmpd","";"ec32","diff";"ec64","diff";"f","fact";"family","";"n","raw";"s",""},2,FALSE)</f>
        <v>rate</v>
      </c>
      <c r="M923" s="4" t="str">
        <f t="shared" si="56"/>
        <v/>
      </c>
      <c r="N923" s="5" t="str">
        <f t="shared" si="57"/>
        <v/>
      </c>
      <c r="O923" s="5" t="str">
        <f t="shared" si="58"/>
        <v/>
      </c>
      <c r="P923" s="5" t="str">
        <f t="shared" si="59"/>
        <v/>
      </c>
      <c r="Q923" s="20" t="str">
        <f>IF(ISNUMBER(FIND(VLOOKUP(A923,'CA Mapping'!$A$3:$C$10000,1),A923)),VLOOKUP(A923,'CA Mapping'!$A$3:$C$10000,2),"")</f>
        <v>File Foundation</v>
      </c>
      <c r="R923" s="20" t="str">
        <f>IF(ISNUMBER(FIND(VLOOKUP(A923,'CA Mapping'!$A$3:$C$10000,1),A923)),VLOOKUP(A923,'CA Mapping'!$A$3:$C$10000,3),"")</f>
        <v>Bill Davenport</v>
      </c>
      <c r="S923" s="1" t="str">
        <f>IF(ISNUMBER(FIND(VLOOKUP(A923,'Source Code Mapping'!$A$2:$B$10003,1),A923)),VLOOKUP(A923,'Source Code Mapping'!$A$2:$B$10003,2),"")</f>
        <v/>
      </c>
    </row>
    <row r="924" spans="1:19">
      <c r="A924" s="5" t="s">
        <v>5597</v>
      </c>
      <c r="B924" s="5" t="s">
        <v>29</v>
      </c>
      <c r="C924" s="5" t="s">
        <v>221</v>
      </c>
      <c r="D924" s="5" t="s">
        <v>1467</v>
      </c>
      <c r="E924" s="5" t="s">
        <v>1468</v>
      </c>
      <c r="F924" s="5" t="s">
        <v>42</v>
      </c>
      <c r="G924" s="5">
        <v>-1</v>
      </c>
      <c r="H924" s="5" t="s">
        <v>27</v>
      </c>
      <c r="I924" s="5">
        <v>-1</v>
      </c>
      <c r="J924" s="5"/>
      <c r="K924" s="5">
        <v>1</v>
      </c>
      <c r="L924" s="4" t="str">
        <f>VLOOKUP(IF(ISBLANK(J924),C924,LEFT(J924,IFERROR(FIND("_",LEFT(J924,4)),1)-1)),{"","fact";"c","reset";"tc","reset";"ec","reset";"tec","fact";"c32","rate";"c64","rate";"cmpd","";"ec32","diff";"ec64","diff";"f","fact";"family","";"n","raw";"s",""},2,FALSE)</f>
        <v>diff</v>
      </c>
      <c r="M924" s="4" t="str">
        <f t="shared" si="56"/>
        <v/>
      </c>
      <c r="N924" s="5" t="str">
        <f t="shared" si="57"/>
        <v/>
      </c>
      <c r="O924" s="5" t="str">
        <f t="shared" si="58"/>
        <v/>
      </c>
      <c r="P924" s="5" t="str">
        <f t="shared" si="59"/>
        <v/>
      </c>
      <c r="Q924" s="20" t="str">
        <f>IF(ISNUMBER(FIND(VLOOKUP(A924,'CA Mapping'!$A$3:$C$10000,1),A924)),VLOOKUP(A924,'CA Mapping'!$A$3:$C$10000,2),"")</f>
        <v>File Foundation</v>
      </c>
      <c r="R924" s="20" t="str">
        <f>IF(ISNUMBER(FIND(VLOOKUP(A924,'CA Mapping'!$A$3:$C$10000,1),A924)),VLOOKUP(A924,'CA Mapping'!$A$3:$C$10000,3),"")</f>
        <v>Bill Davenport</v>
      </c>
      <c r="S924" s="1" t="str">
        <f>IF(ISNUMBER(FIND(VLOOKUP(A924,'Source Code Mapping'!$A$2:$B$10003,1),A924)),VLOOKUP(A924,'Source Code Mapping'!$A$2:$B$10003,2),"")</f>
        <v/>
      </c>
    </row>
    <row r="925" spans="1:19">
      <c r="A925" s="5" t="s">
        <v>5598</v>
      </c>
      <c r="B925" s="5" t="s">
        <v>29</v>
      </c>
      <c r="C925" s="5" t="s">
        <v>35</v>
      </c>
      <c r="D925" s="5" t="s">
        <v>1470</v>
      </c>
      <c r="E925" s="5" t="s">
        <v>1471</v>
      </c>
      <c r="F925" s="5" t="s">
        <v>606</v>
      </c>
      <c r="G925" s="5">
        <v>-1</v>
      </c>
      <c r="H925" s="5" t="s">
        <v>27</v>
      </c>
      <c r="I925" s="5">
        <v>-1</v>
      </c>
      <c r="J925" s="5"/>
      <c r="K925" s="5">
        <v>1</v>
      </c>
      <c r="L925" s="4" t="str">
        <f>VLOOKUP(IF(ISBLANK(J925),C925,LEFT(J925,IFERROR(FIND("_",LEFT(J925,4)),1)-1)),{"","fact";"c","reset";"tc","reset";"ec","reset";"tec","fact";"c32","rate";"c64","rate";"cmpd","";"ec32","diff";"ec64","diff";"f","fact";"family","";"n","raw";"s",""},2,FALSE)</f>
        <v>rate</v>
      </c>
      <c r="M925" s="4" t="str">
        <f t="shared" si="56"/>
        <v/>
      </c>
      <c r="N925" s="5" t="str">
        <f t="shared" si="57"/>
        <v/>
      </c>
      <c r="O925" s="5" t="str">
        <f t="shared" si="58"/>
        <v/>
      </c>
      <c r="P925" s="5" t="str">
        <f t="shared" si="59"/>
        <v/>
      </c>
      <c r="Q925" s="20" t="str">
        <f>IF(ISNUMBER(FIND(VLOOKUP(A925,'CA Mapping'!$A$3:$C$10000,1),A925)),VLOOKUP(A925,'CA Mapping'!$A$3:$C$10000,2),"")</f>
        <v>File Foundation</v>
      </c>
      <c r="R925" s="20" t="str">
        <f>IF(ISNUMBER(FIND(VLOOKUP(A925,'CA Mapping'!$A$3:$C$10000,1),A925)),VLOOKUP(A925,'CA Mapping'!$A$3:$C$10000,3),"")</f>
        <v>Bill Davenport</v>
      </c>
      <c r="S925" s="1" t="str">
        <f>IF(ISNUMBER(FIND(VLOOKUP(A925,'Source Code Mapping'!$A$2:$B$10003,1),A925)),VLOOKUP(A925,'Source Code Mapping'!$A$2:$B$10003,2),"")</f>
        <v/>
      </c>
    </row>
    <row r="926" spans="1:19">
      <c r="A926" s="5" t="s">
        <v>5599</v>
      </c>
      <c r="B926" s="5" t="s">
        <v>29</v>
      </c>
      <c r="C926" s="5" t="s">
        <v>35</v>
      </c>
      <c r="D926" s="5" t="s">
        <v>1473</v>
      </c>
      <c r="E926" s="5" t="s">
        <v>1474</v>
      </c>
      <c r="F926" s="5" t="s">
        <v>1446</v>
      </c>
      <c r="G926" s="5">
        <v>-1</v>
      </c>
      <c r="H926" s="5" t="s">
        <v>27</v>
      </c>
      <c r="I926" s="5">
        <v>-1</v>
      </c>
      <c r="J926" s="5"/>
      <c r="K926" s="5">
        <v>1</v>
      </c>
      <c r="L926" s="4" t="str">
        <f>VLOOKUP(IF(ISBLANK(J926),C926,LEFT(J926,IFERROR(FIND("_",LEFT(J926,4)),1)-1)),{"","fact";"c","reset";"tc","reset";"ec","reset";"tec","fact";"c32","rate";"c64","rate";"cmpd","";"ec32","diff";"ec64","diff";"f","fact";"family","";"n","raw";"s",""},2,FALSE)</f>
        <v>rate</v>
      </c>
      <c r="M926" s="4" t="str">
        <f t="shared" si="56"/>
        <v/>
      </c>
      <c r="N926" s="5" t="str">
        <f t="shared" si="57"/>
        <v/>
      </c>
      <c r="O926" s="5" t="str">
        <f t="shared" si="58"/>
        <v/>
      </c>
      <c r="P926" s="5" t="str">
        <f t="shared" si="59"/>
        <v/>
      </c>
      <c r="Q926" s="20" t="str">
        <f>IF(ISNUMBER(FIND(VLOOKUP(A926,'CA Mapping'!$A$3:$C$10000,1),A926)),VLOOKUP(A926,'CA Mapping'!$A$3:$C$10000,2),"")</f>
        <v>File Foundation</v>
      </c>
      <c r="R926" s="20" t="str">
        <f>IF(ISNUMBER(FIND(VLOOKUP(A926,'CA Mapping'!$A$3:$C$10000,1),A926)),VLOOKUP(A926,'CA Mapping'!$A$3:$C$10000,3),"")</f>
        <v>Bill Davenport</v>
      </c>
      <c r="S926" s="1" t="str">
        <f>IF(ISNUMBER(FIND(VLOOKUP(A926,'Source Code Mapping'!$A$2:$B$10003,1),A926)),VLOOKUP(A926,'Source Code Mapping'!$A$2:$B$10003,2),"")</f>
        <v/>
      </c>
    </row>
    <row r="927" spans="1:19">
      <c r="A927" s="5" t="s">
        <v>5600</v>
      </c>
      <c r="B927" s="5" t="s">
        <v>29</v>
      </c>
      <c r="C927" s="5" t="s">
        <v>25</v>
      </c>
      <c r="D927" s="5"/>
      <c r="E927" s="5" t="s">
        <v>4629</v>
      </c>
      <c r="F927" s="5"/>
      <c r="G927" s="5">
        <v>-1</v>
      </c>
      <c r="H927" s="5" t="s">
        <v>27</v>
      </c>
      <c r="I927" s="5"/>
      <c r="J927" s="5"/>
      <c r="K927" s="5">
        <v>1</v>
      </c>
      <c r="L927" s="4" t="str">
        <f>VLOOKUP(IF(ISBLANK(J927),C927,LEFT(J927,IFERROR(FIND("_",LEFT(J927,4)),1)-1)),{"","fact";"c","reset";"tc","reset";"ec","reset";"tec","fact";"c32","rate";"c64","rate";"cmpd","";"ec32","diff";"ec64","diff";"f","fact";"family","";"n","raw";"s",""},2,FALSE)</f>
        <v/>
      </c>
      <c r="M927" s="4" t="str">
        <f t="shared" si="56"/>
        <v/>
      </c>
      <c r="N927" s="5" t="str">
        <f t="shared" si="57"/>
        <v/>
      </c>
      <c r="O927" s="5" t="str">
        <f t="shared" si="58"/>
        <v/>
      </c>
      <c r="P927" s="5" t="str">
        <f t="shared" si="59"/>
        <v/>
      </c>
      <c r="Q927" s="20" t="str">
        <f>IF(ISNUMBER(FIND(VLOOKUP(A927,'CA Mapping'!$A$3:$C$10000,1),A927)),VLOOKUP(A927,'CA Mapping'!$A$3:$C$10000,2),"")</f>
        <v>File Foundation</v>
      </c>
      <c r="R927" s="20" t="str">
        <f>IF(ISNUMBER(FIND(VLOOKUP(A927,'CA Mapping'!$A$3:$C$10000,1),A927)),VLOOKUP(A927,'CA Mapping'!$A$3:$C$10000,3),"")</f>
        <v>Bill Davenport</v>
      </c>
      <c r="S927" s="1" t="str">
        <f>IF(ISNUMBER(FIND(VLOOKUP(A927,'Source Code Mapping'!$A$2:$B$10003,1),A927)),VLOOKUP(A927,'Source Code Mapping'!$A$2:$B$10003,2),"")</f>
        <v/>
      </c>
    </row>
    <row r="928" spans="1:19">
      <c r="A928" s="5" t="s">
        <v>5601</v>
      </c>
      <c r="B928" s="5" t="s">
        <v>29</v>
      </c>
      <c r="C928" s="5" t="s">
        <v>35</v>
      </c>
      <c r="D928" s="5" t="s">
        <v>4631</v>
      </c>
      <c r="E928" s="5" t="s">
        <v>4567</v>
      </c>
      <c r="F928" s="5"/>
      <c r="G928" s="5">
        <v>-1</v>
      </c>
      <c r="H928" s="5" t="s">
        <v>27</v>
      </c>
      <c r="I928" s="5"/>
      <c r="J928" s="5"/>
      <c r="K928" s="5">
        <v>1</v>
      </c>
      <c r="L928" s="4" t="str">
        <f>VLOOKUP(IF(ISBLANK(J928),C928,LEFT(J928,IFERROR(FIND("_",LEFT(J928,4)),1)-1)),{"","fact";"c","reset";"tc","reset";"ec","reset";"tec","fact";"c32","rate";"c64","rate";"cmpd","";"ec32","diff";"ec64","diff";"f","fact";"family","";"n","raw";"s",""},2,FALSE)</f>
        <v>rate</v>
      </c>
      <c r="M928" s="4" t="str">
        <f t="shared" si="56"/>
        <v/>
      </c>
      <c r="N928" s="5" t="str">
        <f t="shared" si="57"/>
        <v/>
      </c>
      <c r="O928" s="5" t="str">
        <f t="shared" si="58"/>
        <v/>
      </c>
      <c r="P928" s="5" t="str">
        <f t="shared" si="59"/>
        <v/>
      </c>
      <c r="Q928" s="20" t="str">
        <f>IF(ISNUMBER(FIND(VLOOKUP(A928,'CA Mapping'!$A$3:$C$10000,1),A928)),VLOOKUP(A928,'CA Mapping'!$A$3:$C$10000,2),"")</f>
        <v>File Foundation</v>
      </c>
      <c r="R928" s="20" t="str">
        <f>IF(ISNUMBER(FIND(VLOOKUP(A928,'CA Mapping'!$A$3:$C$10000,1),A928)),VLOOKUP(A928,'CA Mapping'!$A$3:$C$10000,3),"")</f>
        <v>Bill Davenport</v>
      </c>
      <c r="S928" s="1" t="str">
        <f>IF(ISNUMBER(FIND(VLOOKUP(A928,'Source Code Mapping'!$A$2:$B$10003,1),A928)),VLOOKUP(A928,'Source Code Mapping'!$A$2:$B$10003,2),"")</f>
        <v/>
      </c>
    </row>
    <row r="929" spans="1:19">
      <c r="A929" s="5" t="s">
        <v>5602</v>
      </c>
      <c r="B929" s="5" t="s">
        <v>29</v>
      </c>
      <c r="C929" s="5" t="s">
        <v>35</v>
      </c>
      <c r="D929" s="5" t="s">
        <v>4633</v>
      </c>
      <c r="E929" s="5" t="s">
        <v>4570</v>
      </c>
      <c r="F929" s="5"/>
      <c r="G929" s="5">
        <v>-1</v>
      </c>
      <c r="H929" s="5" t="s">
        <v>27</v>
      </c>
      <c r="I929" s="5"/>
      <c r="J929" s="5"/>
      <c r="K929" s="5">
        <v>1</v>
      </c>
      <c r="L929" s="4" t="str">
        <f>VLOOKUP(IF(ISBLANK(J929),C929,LEFT(J929,IFERROR(FIND("_",LEFT(J929,4)),1)-1)),{"","fact";"c","reset";"tc","reset";"ec","reset";"tec","fact";"c32","rate";"c64","rate";"cmpd","";"ec32","diff";"ec64","diff";"f","fact";"family","";"n","raw";"s",""},2,FALSE)</f>
        <v>rate</v>
      </c>
      <c r="M929" s="4" t="str">
        <f t="shared" si="56"/>
        <v/>
      </c>
      <c r="N929" s="5" t="str">
        <f t="shared" si="57"/>
        <v/>
      </c>
      <c r="O929" s="5" t="str">
        <f t="shared" si="58"/>
        <v/>
      </c>
      <c r="P929" s="5" t="str">
        <f t="shared" si="59"/>
        <v/>
      </c>
      <c r="Q929" s="20" t="str">
        <f>IF(ISNUMBER(FIND(VLOOKUP(A929,'CA Mapping'!$A$3:$C$10000,1),A929)),VLOOKUP(A929,'CA Mapping'!$A$3:$C$10000,2),"")</f>
        <v>File Foundation</v>
      </c>
      <c r="R929" s="20" t="str">
        <f>IF(ISNUMBER(FIND(VLOOKUP(A929,'CA Mapping'!$A$3:$C$10000,1),A929)),VLOOKUP(A929,'CA Mapping'!$A$3:$C$10000,3),"")</f>
        <v>Bill Davenport</v>
      </c>
      <c r="S929" s="1" t="str">
        <f>IF(ISNUMBER(FIND(VLOOKUP(A929,'Source Code Mapping'!$A$2:$B$10003,1),A929)),VLOOKUP(A929,'Source Code Mapping'!$A$2:$B$10003,2),"")</f>
        <v/>
      </c>
    </row>
    <row r="930" spans="1:19">
      <c r="A930" s="5" t="s">
        <v>5603</v>
      </c>
      <c r="B930" s="5" t="s">
        <v>29</v>
      </c>
      <c r="C930" s="5" t="s">
        <v>35</v>
      </c>
      <c r="D930" s="5" t="s">
        <v>4635</v>
      </c>
      <c r="E930" s="5" t="s">
        <v>4573</v>
      </c>
      <c r="F930" s="5"/>
      <c r="G930" s="5">
        <v>-1</v>
      </c>
      <c r="H930" s="5" t="s">
        <v>27</v>
      </c>
      <c r="I930" s="5"/>
      <c r="J930" s="5"/>
      <c r="K930" s="5">
        <v>1</v>
      </c>
      <c r="L930" s="4" t="str">
        <f>VLOOKUP(IF(ISBLANK(J930),C930,LEFT(J930,IFERROR(FIND("_",LEFT(J930,4)),1)-1)),{"","fact";"c","reset";"tc","reset";"ec","reset";"tec","fact";"c32","rate";"c64","rate";"cmpd","";"ec32","diff";"ec64","diff";"f","fact";"family","";"n","raw";"s",""},2,FALSE)</f>
        <v>rate</v>
      </c>
      <c r="M930" s="4" t="str">
        <f t="shared" si="56"/>
        <v/>
      </c>
      <c r="N930" s="5" t="str">
        <f t="shared" si="57"/>
        <v/>
      </c>
      <c r="O930" s="5" t="str">
        <f t="shared" si="58"/>
        <v/>
      </c>
      <c r="P930" s="5" t="str">
        <f t="shared" si="59"/>
        <v/>
      </c>
      <c r="Q930" s="20" t="str">
        <f>IF(ISNUMBER(FIND(VLOOKUP(A930,'CA Mapping'!$A$3:$C$10000,1),A930)),VLOOKUP(A930,'CA Mapping'!$A$3:$C$10000,2),"")</f>
        <v>File Foundation</v>
      </c>
      <c r="R930" s="20" t="str">
        <f>IF(ISNUMBER(FIND(VLOOKUP(A930,'CA Mapping'!$A$3:$C$10000,1),A930)),VLOOKUP(A930,'CA Mapping'!$A$3:$C$10000,3),"")</f>
        <v>Bill Davenport</v>
      </c>
      <c r="S930" s="1" t="str">
        <f>IF(ISNUMBER(FIND(VLOOKUP(A930,'Source Code Mapping'!$A$2:$B$10003,1),A930)),VLOOKUP(A930,'Source Code Mapping'!$A$2:$B$10003,2),"")</f>
        <v/>
      </c>
    </row>
    <row r="931" spans="1:19">
      <c r="A931" s="5" t="s">
        <v>5604</v>
      </c>
      <c r="B931" s="5" t="s">
        <v>29</v>
      </c>
      <c r="C931" s="5" t="s">
        <v>35</v>
      </c>
      <c r="D931" s="5" t="s">
        <v>4637</v>
      </c>
      <c r="E931" s="5" t="s">
        <v>4576</v>
      </c>
      <c r="F931" s="5"/>
      <c r="G931" s="5">
        <v>-1</v>
      </c>
      <c r="H931" s="5" t="s">
        <v>27</v>
      </c>
      <c r="I931" s="5"/>
      <c r="J931" s="5"/>
      <c r="K931" s="5">
        <v>1</v>
      </c>
      <c r="L931" s="4" t="str">
        <f>VLOOKUP(IF(ISBLANK(J931),C931,LEFT(J931,IFERROR(FIND("_",LEFT(J931,4)),1)-1)),{"","fact";"c","reset";"tc","reset";"ec","reset";"tec","fact";"c32","rate";"c64","rate";"cmpd","";"ec32","diff";"ec64","diff";"f","fact";"family","";"n","raw";"s",""},2,FALSE)</f>
        <v>rate</v>
      </c>
      <c r="M931" s="4" t="str">
        <f t="shared" si="56"/>
        <v/>
      </c>
      <c r="N931" s="5" t="str">
        <f t="shared" si="57"/>
        <v/>
      </c>
      <c r="O931" s="5" t="str">
        <f t="shared" si="58"/>
        <v/>
      </c>
      <c r="P931" s="5" t="str">
        <f t="shared" si="59"/>
        <v/>
      </c>
      <c r="Q931" s="20" t="str">
        <f>IF(ISNUMBER(FIND(VLOOKUP(A931,'CA Mapping'!$A$3:$C$10000,1),A931)),VLOOKUP(A931,'CA Mapping'!$A$3:$C$10000,2),"")</f>
        <v>File Foundation</v>
      </c>
      <c r="R931" s="20" t="str">
        <f>IF(ISNUMBER(FIND(VLOOKUP(A931,'CA Mapping'!$A$3:$C$10000,1),A931)),VLOOKUP(A931,'CA Mapping'!$A$3:$C$10000,3),"")</f>
        <v>Bill Davenport</v>
      </c>
      <c r="S931" s="1" t="str">
        <f>IF(ISNUMBER(FIND(VLOOKUP(A931,'Source Code Mapping'!$A$2:$B$10003,1),A931)),VLOOKUP(A931,'Source Code Mapping'!$A$2:$B$10003,2),"")</f>
        <v/>
      </c>
    </row>
    <row r="932" spans="1:19">
      <c r="A932" s="5" t="s">
        <v>5605</v>
      </c>
      <c r="B932" s="5" t="s">
        <v>29</v>
      </c>
      <c r="C932" s="5" t="s">
        <v>35</v>
      </c>
      <c r="D932" s="5" t="s">
        <v>4639</v>
      </c>
      <c r="E932" s="5" t="s">
        <v>4579</v>
      </c>
      <c r="F932" s="5"/>
      <c r="G932" s="5">
        <v>-1</v>
      </c>
      <c r="H932" s="5" t="s">
        <v>27</v>
      </c>
      <c r="I932" s="5"/>
      <c r="J932" s="5"/>
      <c r="K932" s="5">
        <v>1</v>
      </c>
      <c r="L932" s="4" t="str">
        <f>VLOOKUP(IF(ISBLANK(J932),C932,LEFT(J932,IFERROR(FIND("_",LEFT(J932,4)),1)-1)),{"","fact";"c","reset";"tc","reset";"ec","reset";"tec","fact";"c32","rate";"c64","rate";"cmpd","";"ec32","diff";"ec64","diff";"f","fact";"family","";"n","raw";"s",""},2,FALSE)</f>
        <v>rate</v>
      </c>
      <c r="M932" s="4" t="str">
        <f t="shared" si="56"/>
        <v/>
      </c>
      <c r="N932" s="5" t="str">
        <f t="shared" si="57"/>
        <v/>
      </c>
      <c r="O932" s="5" t="str">
        <f t="shared" si="58"/>
        <v/>
      </c>
      <c r="P932" s="5" t="str">
        <f t="shared" si="59"/>
        <v/>
      </c>
      <c r="Q932" s="20" t="str">
        <f>IF(ISNUMBER(FIND(VLOOKUP(A932,'CA Mapping'!$A$3:$C$10000,1),A932)),VLOOKUP(A932,'CA Mapping'!$A$3:$C$10000,2),"")</f>
        <v>File Foundation</v>
      </c>
      <c r="R932" s="20" t="str">
        <f>IF(ISNUMBER(FIND(VLOOKUP(A932,'CA Mapping'!$A$3:$C$10000,1),A932)),VLOOKUP(A932,'CA Mapping'!$A$3:$C$10000,3),"")</f>
        <v>Bill Davenport</v>
      </c>
      <c r="S932" s="1" t="str">
        <f>IF(ISNUMBER(FIND(VLOOKUP(A932,'Source Code Mapping'!$A$2:$B$10003,1),A932)),VLOOKUP(A932,'Source Code Mapping'!$A$2:$B$10003,2),"")</f>
        <v/>
      </c>
    </row>
    <row r="933" spans="1:19">
      <c r="A933" s="5" t="s">
        <v>5606</v>
      </c>
      <c r="B933" s="5" t="s">
        <v>29</v>
      </c>
      <c r="C933" s="5" t="s">
        <v>35</v>
      </c>
      <c r="D933" s="5" t="s">
        <v>4641</v>
      </c>
      <c r="E933" s="5" t="s">
        <v>4582</v>
      </c>
      <c r="F933" s="5"/>
      <c r="G933" s="5">
        <v>-1</v>
      </c>
      <c r="H933" s="5" t="s">
        <v>27</v>
      </c>
      <c r="I933" s="5"/>
      <c r="J933" s="5"/>
      <c r="K933" s="5">
        <v>1</v>
      </c>
      <c r="L933" s="4" t="str">
        <f>VLOOKUP(IF(ISBLANK(J933),C933,LEFT(J933,IFERROR(FIND("_",LEFT(J933,4)),1)-1)),{"","fact";"c","reset";"tc","reset";"ec","reset";"tec","fact";"c32","rate";"c64","rate";"cmpd","";"ec32","diff";"ec64","diff";"f","fact";"family","";"n","raw";"s",""},2,FALSE)</f>
        <v>rate</v>
      </c>
      <c r="M933" s="4" t="str">
        <f t="shared" si="56"/>
        <v/>
      </c>
      <c r="N933" s="5" t="str">
        <f t="shared" si="57"/>
        <v/>
      </c>
      <c r="O933" s="5" t="str">
        <f t="shared" si="58"/>
        <v/>
      </c>
      <c r="P933" s="5" t="str">
        <f t="shared" si="59"/>
        <v/>
      </c>
      <c r="Q933" s="20" t="str">
        <f>IF(ISNUMBER(FIND(VLOOKUP(A933,'CA Mapping'!$A$3:$C$10000,1),A933)),VLOOKUP(A933,'CA Mapping'!$A$3:$C$10000,2),"")</f>
        <v>File Foundation</v>
      </c>
      <c r="R933" s="20" t="str">
        <f>IF(ISNUMBER(FIND(VLOOKUP(A933,'CA Mapping'!$A$3:$C$10000,1),A933)),VLOOKUP(A933,'CA Mapping'!$A$3:$C$10000,3),"")</f>
        <v>Bill Davenport</v>
      </c>
      <c r="S933" s="1" t="str">
        <f>IF(ISNUMBER(FIND(VLOOKUP(A933,'Source Code Mapping'!$A$2:$B$10003,1),A933)),VLOOKUP(A933,'Source Code Mapping'!$A$2:$B$10003,2),"")</f>
        <v/>
      </c>
    </row>
    <row r="934" spans="1:19">
      <c r="A934" s="5" t="s">
        <v>5607</v>
      </c>
      <c r="B934" s="5" t="s">
        <v>29</v>
      </c>
      <c r="C934" s="5" t="s">
        <v>35</v>
      </c>
      <c r="D934" s="5" t="s">
        <v>4643</v>
      </c>
      <c r="E934" s="5" t="s">
        <v>4585</v>
      </c>
      <c r="F934" s="5"/>
      <c r="G934" s="5">
        <v>-1</v>
      </c>
      <c r="H934" s="5" t="s">
        <v>27</v>
      </c>
      <c r="I934" s="5"/>
      <c r="J934" s="5"/>
      <c r="K934" s="5">
        <v>1</v>
      </c>
      <c r="L934" s="4" t="str">
        <f>VLOOKUP(IF(ISBLANK(J934),C934,LEFT(J934,IFERROR(FIND("_",LEFT(J934,4)),1)-1)),{"","fact";"c","reset";"tc","reset";"ec","reset";"tec","fact";"c32","rate";"c64","rate";"cmpd","";"ec32","diff";"ec64","diff";"f","fact";"family","";"n","raw";"s",""},2,FALSE)</f>
        <v>rate</v>
      </c>
      <c r="M934" s="4" t="str">
        <f t="shared" si="56"/>
        <v/>
      </c>
      <c r="N934" s="5" t="str">
        <f t="shared" si="57"/>
        <v/>
      </c>
      <c r="O934" s="5" t="str">
        <f t="shared" si="58"/>
        <v/>
      </c>
      <c r="P934" s="5" t="str">
        <f t="shared" si="59"/>
        <v/>
      </c>
      <c r="Q934" s="20" t="str">
        <f>IF(ISNUMBER(FIND(VLOOKUP(A934,'CA Mapping'!$A$3:$C$10000,1),A934)),VLOOKUP(A934,'CA Mapping'!$A$3:$C$10000,2),"")</f>
        <v>File Foundation</v>
      </c>
      <c r="R934" s="20" t="str">
        <f>IF(ISNUMBER(FIND(VLOOKUP(A934,'CA Mapping'!$A$3:$C$10000,1),A934)),VLOOKUP(A934,'CA Mapping'!$A$3:$C$10000,3),"")</f>
        <v>Bill Davenport</v>
      </c>
      <c r="S934" s="1" t="str">
        <f>IF(ISNUMBER(FIND(VLOOKUP(A934,'Source Code Mapping'!$A$2:$B$10003,1),A934)),VLOOKUP(A934,'Source Code Mapping'!$A$2:$B$10003,2),"")</f>
        <v/>
      </c>
    </row>
    <row r="935" spans="1:19">
      <c r="A935" s="5" t="s">
        <v>5608</v>
      </c>
      <c r="B935" s="5" t="s">
        <v>29</v>
      </c>
      <c r="C935" s="5" t="s">
        <v>35</v>
      </c>
      <c r="D935" s="5" t="s">
        <v>4645</v>
      </c>
      <c r="E935" s="5" t="s">
        <v>4588</v>
      </c>
      <c r="F935" s="5"/>
      <c r="G935" s="5">
        <v>-1</v>
      </c>
      <c r="H935" s="5" t="s">
        <v>27</v>
      </c>
      <c r="I935" s="5"/>
      <c r="J935" s="5"/>
      <c r="K935" s="5">
        <v>1</v>
      </c>
      <c r="L935" s="4" t="str">
        <f>VLOOKUP(IF(ISBLANK(J935),C935,LEFT(J935,IFERROR(FIND("_",LEFT(J935,4)),1)-1)),{"","fact";"c","reset";"tc","reset";"ec","reset";"tec","fact";"c32","rate";"c64","rate";"cmpd","";"ec32","diff";"ec64","diff";"f","fact";"family","";"n","raw";"s",""},2,FALSE)</f>
        <v>rate</v>
      </c>
      <c r="M935" s="4" t="str">
        <f t="shared" si="56"/>
        <v/>
      </c>
      <c r="N935" s="5" t="str">
        <f t="shared" si="57"/>
        <v/>
      </c>
      <c r="O935" s="5" t="str">
        <f t="shared" si="58"/>
        <v/>
      </c>
      <c r="P935" s="5" t="str">
        <f t="shared" si="59"/>
        <v/>
      </c>
      <c r="Q935" s="20" t="str">
        <f>IF(ISNUMBER(FIND(VLOOKUP(A935,'CA Mapping'!$A$3:$C$10000,1),A935)),VLOOKUP(A935,'CA Mapping'!$A$3:$C$10000,2),"")</f>
        <v>File Foundation</v>
      </c>
      <c r="R935" s="20" t="str">
        <f>IF(ISNUMBER(FIND(VLOOKUP(A935,'CA Mapping'!$A$3:$C$10000,1),A935)),VLOOKUP(A935,'CA Mapping'!$A$3:$C$10000,3),"")</f>
        <v>Bill Davenport</v>
      </c>
      <c r="S935" s="1" t="str">
        <f>IF(ISNUMBER(FIND(VLOOKUP(A935,'Source Code Mapping'!$A$2:$B$10003,1),A935)),VLOOKUP(A935,'Source Code Mapping'!$A$2:$B$10003,2),"")</f>
        <v/>
      </c>
    </row>
    <row r="936" spans="1:19">
      <c r="A936" s="5" t="s">
        <v>5609</v>
      </c>
      <c r="B936" s="5" t="s">
        <v>29</v>
      </c>
      <c r="C936" s="5" t="s">
        <v>35</v>
      </c>
      <c r="D936" s="5" t="s">
        <v>4647</v>
      </c>
      <c r="E936" s="5" t="s">
        <v>4591</v>
      </c>
      <c r="F936" s="5"/>
      <c r="G936" s="5">
        <v>-1</v>
      </c>
      <c r="H936" s="5" t="s">
        <v>27</v>
      </c>
      <c r="I936" s="5"/>
      <c r="J936" s="5"/>
      <c r="K936" s="5">
        <v>1</v>
      </c>
      <c r="L936" s="4" t="str">
        <f>VLOOKUP(IF(ISBLANK(J936),C936,LEFT(J936,IFERROR(FIND("_",LEFT(J936,4)),1)-1)),{"","fact";"c","reset";"tc","reset";"ec","reset";"tec","fact";"c32","rate";"c64","rate";"cmpd","";"ec32","diff";"ec64","diff";"f","fact";"family","";"n","raw";"s",""},2,FALSE)</f>
        <v>rate</v>
      </c>
      <c r="M936" s="4" t="str">
        <f t="shared" si="56"/>
        <v/>
      </c>
      <c r="N936" s="5" t="str">
        <f t="shared" si="57"/>
        <v/>
      </c>
      <c r="O936" s="5" t="str">
        <f t="shared" si="58"/>
        <v/>
      </c>
      <c r="P936" s="5" t="str">
        <f t="shared" si="59"/>
        <v/>
      </c>
      <c r="Q936" s="20" t="str">
        <f>IF(ISNUMBER(FIND(VLOOKUP(A936,'CA Mapping'!$A$3:$C$10000,1),A936)),VLOOKUP(A936,'CA Mapping'!$A$3:$C$10000,2),"")</f>
        <v>File Foundation</v>
      </c>
      <c r="R936" s="20" t="str">
        <f>IF(ISNUMBER(FIND(VLOOKUP(A936,'CA Mapping'!$A$3:$C$10000,1),A936)),VLOOKUP(A936,'CA Mapping'!$A$3:$C$10000,3),"")</f>
        <v>Bill Davenport</v>
      </c>
      <c r="S936" s="1" t="str">
        <f>IF(ISNUMBER(FIND(VLOOKUP(A936,'Source Code Mapping'!$A$2:$B$10003,1),A936)),VLOOKUP(A936,'Source Code Mapping'!$A$2:$B$10003,2),"")</f>
        <v/>
      </c>
    </row>
    <row r="937" spans="1:19">
      <c r="A937" s="5" t="s">
        <v>5610</v>
      </c>
      <c r="B937" s="5" t="s">
        <v>29</v>
      </c>
      <c r="C937" s="5" t="s">
        <v>35</v>
      </c>
      <c r="D937" s="5" t="s">
        <v>4649</v>
      </c>
      <c r="E937" s="5" t="s">
        <v>4594</v>
      </c>
      <c r="F937" s="5"/>
      <c r="G937" s="5">
        <v>-1</v>
      </c>
      <c r="H937" s="5" t="s">
        <v>27</v>
      </c>
      <c r="I937" s="5"/>
      <c r="J937" s="5"/>
      <c r="K937" s="5">
        <v>1</v>
      </c>
      <c r="L937" s="4" t="str">
        <f>VLOOKUP(IF(ISBLANK(J937),C937,LEFT(J937,IFERROR(FIND("_",LEFT(J937,4)),1)-1)),{"","fact";"c","reset";"tc","reset";"ec","reset";"tec","fact";"c32","rate";"c64","rate";"cmpd","";"ec32","diff";"ec64","diff";"f","fact";"family","";"n","raw";"s",""},2,FALSE)</f>
        <v>rate</v>
      </c>
      <c r="M937" s="4" t="str">
        <f t="shared" si="56"/>
        <v/>
      </c>
      <c r="N937" s="5" t="str">
        <f t="shared" si="57"/>
        <v/>
      </c>
      <c r="O937" s="5" t="str">
        <f t="shared" si="58"/>
        <v/>
      </c>
      <c r="P937" s="5" t="str">
        <f t="shared" si="59"/>
        <v/>
      </c>
      <c r="Q937" s="20" t="str">
        <f>IF(ISNUMBER(FIND(VLOOKUP(A937,'CA Mapping'!$A$3:$C$10000,1),A937)),VLOOKUP(A937,'CA Mapping'!$A$3:$C$10000,2),"")</f>
        <v>File Foundation</v>
      </c>
      <c r="R937" s="20" t="str">
        <f>IF(ISNUMBER(FIND(VLOOKUP(A937,'CA Mapping'!$A$3:$C$10000,1),A937)),VLOOKUP(A937,'CA Mapping'!$A$3:$C$10000,3),"")</f>
        <v>Bill Davenport</v>
      </c>
      <c r="S937" s="1" t="str">
        <f>IF(ISNUMBER(FIND(VLOOKUP(A937,'Source Code Mapping'!$A$2:$B$10003,1),A937)),VLOOKUP(A937,'Source Code Mapping'!$A$2:$B$10003,2),"")</f>
        <v/>
      </c>
    </row>
    <row r="938" spans="1:19">
      <c r="A938" s="5" t="s">
        <v>5611</v>
      </c>
      <c r="B938" s="5" t="s">
        <v>29</v>
      </c>
      <c r="C938" s="5" t="s">
        <v>35</v>
      </c>
      <c r="D938" s="5" t="s">
        <v>4651</v>
      </c>
      <c r="E938" s="5" t="s">
        <v>4597</v>
      </c>
      <c r="F938" s="5"/>
      <c r="G938" s="5">
        <v>-1</v>
      </c>
      <c r="H938" s="5" t="s">
        <v>27</v>
      </c>
      <c r="I938" s="5"/>
      <c r="J938" s="5"/>
      <c r="K938" s="5">
        <v>1</v>
      </c>
      <c r="L938" s="4" t="str">
        <f>VLOOKUP(IF(ISBLANK(J938),C938,LEFT(J938,IFERROR(FIND("_",LEFT(J938,4)),1)-1)),{"","fact";"c","reset";"tc","reset";"ec","reset";"tec","fact";"c32","rate";"c64","rate";"cmpd","";"ec32","diff";"ec64","diff";"f","fact";"family","";"n","raw";"s",""},2,FALSE)</f>
        <v>rate</v>
      </c>
      <c r="M938" s="4" t="str">
        <f t="shared" si="56"/>
        <v/>
      </c>
      <c r="N938" s="5" t="str">
        <f t="shared" si="57"/>
        <v/>
      </c>
      <c r="O938" s="5" t="str">
        <f t="shared" si="58"/>
        <v/>
      </c>
      <c r="P938" s="5" t="str">
        <f t="shared" si="59"/>
        <v/>
      </c>
      <c r="Q938" s="20" t="str">
        <f>IF(ISNUMBER(FIND(VLOOKUP(A938,'CA Mapping'!$A$3:$C$10000,1),A938)),VLOOKUP(A938,'CA Mapping'!$A$3:$C$10000,2),"")</f>
        <v>File Foundation</v>
      </c>
      <c r="R938" s="20" t="str">
        <f>IF(ISNUMBER(FIND(VLOOKUP(A938,'CA Mapping'!$A$3:$C$10000,1),A938)),VLOOKUP(A938,'CA Mapping'!$A$3:$C$10000,3),"")</f>
        <v>Bill Davenport</v>
      </c>
      <c r="S938" s="1" t="str">
        <f>IF(ISNUMBER(FIND(VLOOKUP(A938,'Source Code Mapping'!$A$2:$B$10003,1),A938)),VLOOKUP(A938,'Source Code Mapping'!$A$2:$B$10003,2),"")</f>
        <v/>
      </c>
    </row>
    <row r="939" spans="1:19">
      <c r="A939" s="5" t="s">
        <v>5612</v>
      </c>
      <c r="B939" s="5" t="s">
        <v>29</v>
      </c>
      <c r="C939" s="5" t="s">
        <v>35</v>
      </c>
      <c r="D939" s="5" t="s">
        <v>4653</v>
      </c>
      <c r="E939" s="5" t="s">
        <v>4600</v>
      </c>
      <c r="F939" s="5"/>
      <c r="G939" s="5">
        <v>-1</v>
      </c>
      <c r="H939" s="5" t="s">
        <v>27</v>
      </c>
      <c r="I939" s="5"/>
      <c r="J939" s="5"/>
      <c r="K939" s="5">
        <v>1</v>
      </c>
      <c r="L939" s="4" t="str">
        <f>VLOOKUP(IF(ISBLANK(J939),C939,LEFT(J939,IFERROR(FIND("_",LEFT(J939,4)),1)-1)),{"","fact";"c","reset";"tc","reset";"ec","reset";"tec","fact";"c32","rate";"c64","rate";"cmpd","";"ec32","diff";"ec64","diff";"f","fact";"family","";"n","raw";"s",""},2,FALSE)</f>
        <v>rate</v>
      </c>
      <c r="M939" s="4" t="str">
        <f t="shared" si="56"/>
        <v/>
      </c>
      <c r="N939" s="5" t="str">
        <f t="shared" si="57"/>
        <v/>
      </c>
      <c r="O939" s="5" t="str">
        <f t="shared" si="58"/>
        <v/>
      </c>
      <c r="P939" s="5" t="str">
        <f t="shared" si="59"/>
        <v/>
      </c>
      <c r="Q939" s="20" t="str">
        <f>IF(ISNUMBER(FIND(VLOOKUP(A939,'CA Mapping'!$A$3:$C$10000,1),A939)),VLOOKUP(A939,'CA Mapping'!$A$3:$C$10000,2),"")</f>
        <v>File Foundation</v>
      </c>
      <c r="R939" s="20" t="str">
        <f>IF(ISNUMBER(FIND(VLOOKUP(A939,'CA Mapping'!$A$3:$C$10000,1),A939)),VLOOKUP(A939,'CA Mapping'!$A$3:$C$10000,3),"")</f>
        <v>Bill Davenport</v>
      </c>
      <c r="S939" s="1" t="str">
        <f>IF(ISNUMBER(FIND(VLOOKUP(A939,'Source Code Mapping'!$A$2:$B$10003,1),A939)),VLOOKUP(A939,'Source Code Mapping'!$A$2:$B$10003,2),"")</f>
        <v/>
      </c>
    </row>
    <row r="940" spans="1:19">
      <c r="A940" s="5" t="s">
        <v>5613</v>
      </c>
      <c r="B940" s="5" t="s">
        <v>29</v>
      </c>
      <c r="C940" s="5" t="s">
        <v>35</v>
      </c>
      <c r="D940" s="5" t="s">
        <v>4655</v>
      </c>
      <c r="E940" s="5" t="s">
        <v>4603</v>
      </c>
      <c r="F940" s="5"/>
      <c r="G940" s="5">
        <v>-1</v>
      </c>
      <c r="H940" s="5" t="s">
        <v>27</v>
      </c>
      <c r="I940" s="5"/>
      <c r="J940" s="5"/>
      <c r="K940" s="5">
        <v>1</v>
      </c>
      <c r="L940" s="4" t="str">
        <f>VLOOKUP(IF(ISBLANK(J940),C940,LEFT(J940,IFERROR(FIND("_",LEFT(J940,4)),1)-1)),{"","fact";"c","reset";"tc","reset";"ec","reset";"tec","fact";"c32","rate";"c64","rate";"cmpd","";"ec32","diff";"ec64","diff";"f","fact";"family","";"n","raw";"s",""},2,FALSE)</f>
        <v>rate</v>
      </c>
      <c r="M940" s="4" t="str">
        <f t="shared" si="56"/>
        <v/>
      </c>
      <c r="N940" s="5" t="str">
        <f t="shared" si="57"/>
        <v/>
      </c>
      <c r="O940" s="5" t="str">
        <f t="shared" si="58"/>
        <v/>
      </c>
      <c r="P940" s="5" t="str">
        <f t="shared" si="59"/>
        <v/>
      </c>
      <c r="Q940" s="20" t="str">
        <f>IF(ISNUMBER(FIND(VLOOKUP(A940,'CA Mapping'!$A$3:$C$10000,1),A940)),VLOOKUP(A940,'CA Mapping'!$A$3:$C$10000,2),"")</f>
        <v>File Foundation</v>
      </c>
      <c r="R940" s="20" t="str">
        <f>IF(ISNUMBER(FIND(VLOOKUP(A940,'CA Mapping'!$A$3:$C$10000,1),A940)),VLOOKUP(A940,'CA Mapping'!$A$3:$C$10000,3),"")</f>
        <v>Bill Davenport</v>
      </c>
      <c r="S940" s="1" t="str">
        <f>IF(ISNUMBER(FIND(VLOOKUP(A940,'Source Code Mapping'!$A$2:$B$10003,1),A940)),VLOOKUP(A940,'Source Code Mapping'!$A$2:$B$10003,2),"")</f>
        <v/>
      </c>
    </row>
    <row r="941" spans="1:19">
      <c r="A941" s="5" t="s">
        <v>5614</v>
      </c>
      <c r="B941" s="5" t="s">
        <v>29</v>
      </c>
      <c r="C941" s="5" t="s">
        <v>35</v>
      </c>
      <c r="D941" s="5" t="s">
        <v>4657</v>
      </c>
      <c r="E941" s="5" t="s">
        <v>4606</v>
      </c>
      <c r="F941" s="5"/>
      <c r="G941" s="5">
        <v>-1</v>
      </c>
      <c r="H941" s="5" t="s">
        <v>27</v>
      </c>
      <c r="I941" s="5"/>
      <c r="J941" s="5"/>
      <c r="K941" s="5">
        <v>1</v>
      </c>
      <c r="L941" s="4" t="str">
        <f>VLOOKUP(IF(ISBLANK(J941),C941,LEFT(J941,IFERROR(FIND("_",LEFT(J941,4)),1)-1)),{"","fact";"c","reset";"tc","reset";"ec","reset";"tec","fact";"c32","rate";"c64","rate";"cmpd","";"ec32","diff";"ec64","diff";"f","fact";"family","";"n","raw";"s",""},2,FALSE)</f>
        <v>rate</v>
      </c>
      <c r="M941" s="4" t="str">
        <f t="shared" si="56"/>
        <v/>
      </c>
      <c r="N941" s="5" t="str">
        <f t="shared" si="57"/>
        <v/>
      </c>
      <c r="O941" s="5" t="str">
        <f t="shared" si="58"/>
        <v/>
      </c>
      <c r="P941" s="5" t="str">
        <f t="shared" si="59"/>
        <v/>
      </c>
      <c r="Q941" s="20" t="str">
        <f>IF(ISNUMBER(FIND(VLOOKUP(A941,'CA Mapping'!$A$3:$C$10000,1),A941)),VLOOKUP(A941,'CA Mapping'!$A$3:$C$10000,2),"")</f>
        <v>File Foundation</v>
      </c>
      <c r="R941" s="20" t="str">
        <f>IF(ISNUMBER(FIND(VLOOKUP(A941,'CA Mapping'!$A$3:$C$10000,1),A941)),VLOOKUP(A941,'CA Mapping'!$A$3:$C$10000,3),"")</f>
        <v>Bill Davenport</v>
      </c>
      <c r="S941" s="1" t="str">
        <f>IF(ISNUMBER(FIND(VLOOKUP(A941,'Source Code Mapping'!$A$2:$B$10003,1),A941)),VLOOKUP(A941,'Source Code Mapping'!$A$2:$B$10003,2),"")</f>
        <v/>
      </c>
    </row>
    <row r="942" spans="1:19">
      <c r="A942" s="5" t="s">
        <v>5615</v>
      </c>
      <c r="B942" s="5" t="s">
        <v>29</v>
      </c>
      <c r="C942" s="5" t="s">
        <v>35</v>
      </c>
      <c r="D942" s="5" t="s">
        <v>4659</v>
      </c>
      <c r="E942" s="5" t="s">
        <v>4609</v>
      </c>
      <c r="F942" s="5"/>
      <c r="G942" s="5">
        <v>-1</v>
      </c>
      <c r="H942" s="5" t="s">
        <v>27</v>
      </c>
      <c r="I942" s="5"/>
      <c r="J942" s="5"/>
      <c r="K942" s="5">
        <v>1</v>
      </c>
      <c r="L942" s="4" t="str">
        <f>VLOOKUP(IF(ISBLANK(J942),C942,LEFT(J942,IFERROR(FIND("_",LEFT(J942,4)),1)-1)),{"","fact";"c","reset";"tc","reset";"ec","reset";"tec","fact";"c32","rate";"c64","rate";"cmpd","";"ec32","diff";"ec64","diff";"f","fact";"family","";"n","raw";"s",""},2,FALSE)</f>
        <v>rate</v>
      </c>
      <c r="M942" s="4" t="str">
        <f t="shared" si="56"/>
        <v/>
      </c>
      <c r="N942" s="5" t="str">
        <f t="shared" si="57"/>
        <v/>
      </c>
      <c r="O942" s="5" t="str">
        <f t="shared" si="58"/>
        <v/>
      </c>
      <c r="P942" s="5" t="str">
        <f t="shared" si="59"/>
        <v/>
      </c>
      <c r="Q942" s="20" t="str">
        <f>IF(ISNUMBER(FIND(VLOOKUP(A942,'CA Mapping'!$A$3:$C$10000,1),A942)),VLOOKUP(A942,'CA Mapping'!$A$3:$C$10000,2),"")</f>
        <v>File Foundation</v>
      </c>
      <c r="R942" s="20" t="str">
        <f>IF(ISNUMBER(FIND(VLOOKUP(A942,'CA Mapping'!$A$3:$C$10000,1),A942)),VLOOKUP(A942,'CA Mapping'!$A$3:$C$10000,3),"")</f>
        <v>Bill Davenport</v>
      </c>
      <c r="S942" s="1" t="str">
        <f>IF(ISNUMBER(FIND(VLOOKUP(A942,'Source Code Mapping'!$A$2:$B$10003,1),A942)),VLOOKUP(A942,'Source Code Mapping'!$A$2:$B$10003,2),"")</f>
        <v/>
      </c>
    </row>
    <row r="943" spans="1:19">
      <c r="A943" s="5" t="s">
        <v>5616</v>
      </c>
      <c r="B943" s="5" t="s">
        <v>29</v>
      </c>
      <c r="C943" s="5" t="s">
        <v>35</v>
      </c>
      <c r="D943" s="5" t="s">
        <v>4661</v>
      </c>
      <c r="E943" s="5" t="s">
        <v>4612</v>
      </c>
      <c r="F943" s="5"/>
      <c r="G943" s="5">
        <v>-1</v>
      </c>
      <c r="H943" s="5" t="s">
        <v>27</v>
      </c>
      <c r="I943" s="5"/>
      <c r="J943" s="5"/>
      <c r="K943" s="5">
        <v>1</v>
      </c>
      <c r="L943" s="4" t="str">
        <f>VLOOKUP(IF(ISBLANK(J943),C943,LEFT(J943,IFERROR(FIND("_",LEFT(J943,4)),1)-1)),{"","fact";"c","reset";"tc","reset";"ec","reset";"tec","fact";"c32","rate";"c64","rate";"cmpd","";"ec32","diff";"ec64","diff";"f","fact";"family","";"n","raw";"s",""},2,FALSE)</f>
        <v>rate</v>
      </c>
      <c r="M943" s="4" t="str">
        <f t="shared" si="56"/>
        <v/>
      </c>
      <c r="N943" s="5" t="str">
        <f t="shared" si="57"/>
        <v/>
      </c>
      <c r="O943" s="5" t="str">
        <f t="shared" si="58"/>
        <v/>
      </c>
      <c r="P943" s="5" t="str">
        <f t="shared" si="59"/>
        <v/>
      </c>
      <c r="Q943" s="20" t="str">
        <f>IF(ISNUMBER(FIND(VLOOKUP(A943,'CA Mapping'!$A$3:$C$10000,1),A943)),VLOOKUP(A943,'CA Mapping'!$A$3:$C$10000,2),"")</f>
        <v>File Foundation</v>
      </c>
      <c r="R943" s="20" t="str">
        <f>IF(ISNUMBER(FIND(VLOOKUP(A943,'CA Mapping'!$A$3:$C$10000,1),A943)),VLOOKUP(A943,'CA Mapping'!$A$3:$C$10000,3),"")</f>
        <v>Bill Davenport</v>
      </c>
      <c r="S943" s="1" t="str">
        <f>IF(ISNUMBER(FIND(VLOOKUP(A943,'Source Code Mapping'!$A$2:$B$10003,1),A943)),VLOOKUP(A943,'Source Code Mapping'!$A$2:$B$10003,2),"")</f>
        <v/>
      </c>
    </row>
    <row r="944" spans="1:19">
      <c r="A944" s="5" t="s">
        <v>5617</v>
      </c>
      <c r="B944" s="5" t="s">
        <v>29</v>
      </c>
      <c r="C944" s="5" t="s">
        <v>35</v>
      </c>
      <c r="D944" s="5" t="s">
        <v>4663</v>
      </c>
      <c r="E944" s="5" t="s">
        <v>4615</v>
      </c>
      <c r="F944" s="5"/>
      <c r="G944" s="5">
        <v>-1</v>
      </c>
      <c r="H944" s="5" t="s">
        <v>27</v>
      </c>
      <c r="I944" s="5"/>
      <c r="J944" s="5"/>
      <c r="K944" s="5">
        <v>1</v>
      </c>
      <c r="L944" s="4" t="str">
        <f>VLOOKUP(IF(ISBLANK(J944),C944,LEFT(J944,IFERROR(FIND("_",LEFT(J944,4)),1)-1)),{"","fact";"c","reset";"tc","reset";"ec","reset";"tec","fact";"c32","rate";"c64","rate";"cmpd","";"ec32","diff";"ec64","diff";"f","fact";"family","";"n","raw";"s",""},2,FALSE)</f>
        <v>rate</v>
      </c>
      <c r="M944" s="4" t="str">
        <f t="shared" si="56"/>
        <v/>
      </c>
      <c r="N944" s="5" t="str">
        <f t="shared" si="57"/>
        <v/>
      </c>
      <c r="O944" s="5" t="str">
        <f t="shared" si="58"/>
        <v/>
      </c>
      <c r="P944" s="5" t="str">
        <f t="shared" si="59"/>
        <v/>
      </c>
      <c r="Q944" s="20" t="str">
        <f>IF(ISNUMBER(FIND(VLOOKUP(A944,'CA Mapping'!$A$3:$C$10000,1),A944)),VLOOKUP(A944,'CA Mapping'!$A$3:$C$10000,2),"")</f>
        <v>File Foundation</v>
      </c>
      <c r="R944" s="20" t="str">
        <f>IF(ISNUMBER(FIND(VLOOKUP(A944,'CA Mapping'!$A$3:$C$10000,1),A944)),VLOOKUP(A944,'CA Mapping'!$A$3:$C$10000,3),"")</f>
        <v>Bill Davenport</v>
      </c>
      <c r="S944" s="1" t="str">
        <f>IF(ISNUMBER(FIND(VLOOKUP(A944,'Source Code Mapping'!$A$2:$B$10003,1),A944)),VLOOKUP(A944,'Source Code Mapping'!$A$2:$B$10003,2),"")</f>
        <v/>
      </c>
    </row>
    <row r="945" spans="1:19">
      <c r="A945" s="5" t="s">
        <v>5618</v>
      </c>
      <c r="B945" s="5" t="s">
        <v>29</v>
      </c>
      <c r="C945" s="5" t="s">
        <v>35</v>
      </c>
      <c r="D945" s="5" t="s">
        <v>4665</v>
      </c>
      <c r="E945" s="5" t="s">
        <v>4618</v>
      </c>
      <c r="F945" s="5"/>
      <c r="G945" s="5">
        <v>-1</v>
      </c>
      <c r="H945" s="5" t="s">
        <v>27</v>
      </c>
      <c r="I945" s="5"/>
      <c r="J945" s="5"/>
      <c r="K945" s="5">
        <v>1</v>
      </c>
      <c r="L945" s="4" t="str">
        <f>VLOOKUP(IF(ISBLANK(J945),C945,LEFT(J945,IFERROR(FIND("_",LEFT(J945,4)),1)-1)),{"","fact";"c","reset";"tc","reset";"ec","reset";"tec","fact";"c32","rate";"c64","rate";"cmpd","";"ec32","diff";"ec64","diff";"f","fact";"family","";"n","raw";"s",""},2,FALSE)</f>
        <v>rate</v>
      </c>
      <c r="M945" s="4" t="str">
        <f t="shared" si="56"/>
        <v/>
      </c>
      <c r="N945" s="5" t="str">
        <f t="shared" si="57"/>
        <v/>
      </c>
      <c r="O945" s="5" t="str">
        <f t="shared" si="58"/>
        <v/>
      </c>
      <c r="P945" s="5" t="str">
        <f t="shared" si="59"/>
        <v/>
      </c>
      <c r="Q945" s="20" t="str">
        <f>IF(ISNUMBER(FIND(VLOOKUP(A945,'CA Mapping'!$A$3:$C$10000,1),A945)),VLOOKUP(A945,'CA Mapping'!$A$3:$C$10000,2),"")</f>
        <v>File Foundation</v>
      </c>
      <c r="R945" s="20" t="str">
        <f>IF(ISNUMBER(FIND(VLOOKUP(A945,'CA Mapping'!$A$3:$C$10000,1),A945)),VLOOKUP(A945,'CA Mapping'!$A$3:$C$10000,3),"")</f>
        <v>Bill Davenport</v>
      </c>
      <c r="S945" s="1" t="str">
        <f>IF(ISNUMBER(FIND(VLOOKUP(A945,'Source Code Mapping'!$A$2:$B$10003,1),A945)),VLOOKUP(A945,'Source Code Mapping'!$A$2:$B$10003,2),"")</f>
        <v/>
      </c>
    </row>
    <row r="946" spans="1:19">
      <c r="A946" s="5" t="s">
        <v>5619</v>
      </c>
      <c r="B946" s="5" t="s">
        <v>29</v>
      </c>
      <c r="C946" s="5" t="s">
        <v>35</v>
      </c>
      <c r="D946" s="5" t="s">
        <v>4667</v>
      </c>
      <c r="E946" s="5" t="s">
        <v>4621</v>
      </c>
      <c r="F946" s="5"/>
      <c r="G946" s="5">
        <v>-1</v>
      </c>
      <c r="H946" s="5" t="s">
        <v>27</v>
      </c>
      <c r="I946" s="5"/>
      <c r="J946" s="5"/>
      <c r="K946" s="5">
        <v>1</v>
      </c>
      <c r="L946" s="4" t="str">
        <f>VLOOKUP(IF(ISBLANK(J946),C946,LEFT(J946,IFERROR(FIND("_",LEFT(J946,4)),1)-1)),{"","fact";"c","reset";"tc","reset";"ec","reset";"tec","fact";"c32","rate";"c64","rate";"cmpd","";"ec32","diff";"ec64","diff";"f","fact";"family","";"n","raw";"s",""},2,FALSE)</f>
        <v>rate</v>
      </c>
      <c r="M946" s="4" t="str">
        <f t="shared" si="56"/>
        <v/>
      </c>
      <c r="N946" s="5" t="str">
        <f t="shared" si="57"/>
        <v/>
      </c>
      <c r="O946" s="5" t="str">
        <f t="shared" si="58"/>
        <v/>
      </c>
      <c r="P946" s="5" t="str">
        <f t="shared" si="59"/>
        <v/>
      </c>
      <c r="Q946" s="20" t="str">
        <f>IF(ISNUMBER(FIND(VLOOKUP(A946,'CA Mapping'!$A$3:$C$10000,1),A946)),VLOOKUP(A946,'CA Mapping'!$A$3:$C$10000,2),"")</f>
        <v>File Foundation</v>
      </c>
      <c r="R946" s="20" t="str">
        <f>IF(ISNUMBER(FIND(VLOOKUP(A946,'CA Mapping'!$A$3:$C$10000,1),A946)),VLOOKUP(A946,'CA Mapping'!$A$3:$C$10000,3),"")</f>
        <v>Bill Davenport</v>
      </c>
      <c r="S946" s="1" t="str">
        <f>IF(ISNUMBER(FIND(VLOOKUP(A946,'Source Code Mapping'!$A$2:$B$10003,1),A946)),VLOOKUP(A946,'Source Code Mapping'!$A$2:$B$10003,2),"")</f>
        <v/>
      </c>
    </row>
    <row r="947" spans="1:19">
      <c r="A947" s="5" t="s">
        <v>5620</v>
      </c>
      <c r="B947" s="5" t="s">
        <v>29</v>
      </c>
      <c r="C947" s="5" t="s">
        <v>145</v>
      </c>
      <c r="D947" s="5" t="s">
        <v>4669</v>
      </c>
      <c r="E947" s="5" t="s">
        <v>4624</v>
      </c>
      <c r="F947" s="5" t="s">
        <v>1254</v>
      </c>
      <c r="G947" s="5">
        <v>-1</v>
      </c>
      <c r="H947" s="5" t="s">
        <v>27</v>
      </c>
      <c r="I947" s="5"/>
      <c r="J947" s="5"/>
      <c r="K947" s="5">
        <v>1</v>
      </c>
      <c r="L947" s="4" t="str">
        <f>VLOOKUP(IF(ISBLANK(J947),C947,LEFT(J947,IFERROR(FIND("_",LEFT(J947,4)),1)-1)),{"","fact";"c","reset";"tc","reset";"ec","reset";"tec","fact";"c32","rate";"c64","rate";"cmpd","";"ec32","diff";"ec64","diff";"f","fact";"family","";"n","raw";"s",""},2,FALSE)</f>
        <v>fact</v>
      </c>
      <c r="M947" s="4" t="str">
        <f t="shared" si="56"/>
        <v/>
      </c>
      <c r="N947" s="5" t="str">
        <f t="shared" si="57"/>
        <v/>
      </c>
      <c r="O947" s="5" t="str">
        <f t="shared" si="58"/>
        <v/>
      </c>
      <c r="P947" s="5" t="str">
        <f t="shared" si="59"/>
        <v/>
      </c>
      <c r="Q947" s="20" t="str">
        <f>IF(ISNUMBER(FIND(VLOOKUP(A947,'CA Mapping'!$A$3:$C$10000,1),A947)),VLOOKUP(A947,'CA Mapping'!$A$3:$C$10000,2),"")</f>
        <v>File Foundation</v>
      </c>
      <c r="R947" s="20" t="str">
        <f>IF(ISNUMBER(FIND(VLOOKUP(A947,'CA Mapping'!$A$3:$C$10000,1),A947)),VLOOKUP(A947,'CA Mapping'!$A$3:$C$10000,3),"")</f>
        <v>Bill Davenport</v>
      </c>
      <c r="S947" s="1" t="str">
        <f>IF(ISNUMBER(FIND(VLOOKUP(A947,'Source Code Mapping'!$A$2:$B$10003,1),A947)),VLOOKUP(A947,'Source Code Mapping'!$A$2:$B$10003,2),"")</f>
        <v/>
      </c>
    </row>
    <row r="948" spans="1:19">
      <c r="A948" s="5" t="s">
        <v>5621</v>
      </c>
      <c r="B948" s="5" t="s">
        <v>29</v>
      </c>
      <c r="C948" s="5" t="s">
        <v>35</v>
      </c>
      <c r="D948" s="5" t="s">
        <v>4671</v>
      </c>
      <c r="E948" s="5" t="s">
        <v>4627</v>
      </c>
      <c r="F948" s="5"/>
      <c r="G948" s="5">
        <v>-1</v>
      </c>
      <c r="H948" s="5" t="s">
        <v>27</v>
      </c>
      <c r="I948" s="5"/>
      <c r="J948" s="5"/>
      <c r="K948" s="5">
        <v>1</v>
      </c>
      <c r="L948" s="4" t="str">
        <f>VLOOKUP(IF(ISBLANK(J948),C948,LEFT(J948,IFERROR(FIND("_",LEFT(J948,4)),1)-1)),{"","fact";"c","reset";"tc","reset";"ec","reset";"tec","fact";"c32","rate";"c64","rate";"cmpd","";"ec32","diff";"ec64","diff";"f","fact";"family","";"n","raw";"s",""},2,FALSE)</f>
        <v>rate</v>
      </c>
      <c r="M948" s="4" t="str">
        <f t="shared" si="56"/>
        <v/>
      </c>
      <c r="N948" s="5" t="str">
        <f t="shared" si="57"/>
        <v/>
      </c>
      <c r="O948" s="5" t="str">
        <f t="shared" si="58"/>
        <v/>
      </c>
      <c r="P948" s="5" t="str">
        <f t="shared" si="59"/>
        <v/>
      </c>
      <c r="Q948" s="20" t="str">
        <f>IF(ISNUMBER(FIND(VLOOKUP(A948,'CA Mapping'!$A$3:$C$10000,1),A948)),VLOOKUP(A948,'CA Mapping'!$A$3:$C$10000,2),"")</f>
        <v>File Foundation</v>
      </c>
      <c r="R948" s="20" t="str">
        <f>IF(ISNUMBER(FIND(VLOOKUP(A948,'CA Mapping'!$A$3:$C$10000,1),A948)),VLOOKUP(A948,'CA Mapping'!$A$3:$C$10000,3),"")</f>
        <v>Bill Davenport</v>
      </c>
      <c r="S948" s="1" t="str">
        <f>IF(ISNUMBER(FIND(VLOOKUP(A948,'Source Code Mapping'!$A$2:$B$10003,1),A948)),VLOOKUP(A948,'Source Code Mapping'!$A$2:$B$10003,2),"")</f>
        <v/>
      </c>
    </row>
    <row r="949" spans="1:19">
      <c r="A949" s="5" t="s">
        <v>5622</v>
      </c>
      <c r="B949" s="5" t="s">
        <v>29</v>
      </c>
      <c r="C949" s="5" t="s">
        <v>25</v>
      </c>
      <c r="D949" s="5"/>
      <c r="E949" s="5" t="s">
        <v>1735</v>
      </c>
      <c r="F949" s="5"/>
      <c r="G949" s="5">
        <v>-1</v>
      </c>
      <c r="H949" s="5" t="s">
        <v>27</v>
      </c>
      <c r="I949" s="5"/>
      <c r="J949" s="5"/>
      <c r="K949" s="5">
        <v>1</v>
      </c>
      <c r="L949" s="4" t="str">
        <f>VLOOKUP(IF(ISBLANK(J949),C949,LEFT(J949,IFERROR(FIND("_",LEFT(J949,4)),1)-1)),{"","fact";"c","reset";"tc","reset";"ec","reset";"tec","fact";"c32","rate";"c64","rate";"cmpd","";"ec32","diff";"ec64","diff";"f","fact";"family","";"n","raw";"s",""},2,FALSE)</f>
        <v/>
      </c>
      <c r="M949" s="4" t="str">
        <f t="shared" si="56"/>
        <v/>
      </c>
      <c r="N949" s="5" t="str">
        <f t="shared" si="57"/>
        <v/>
      </c>
      <c r="O949" s="5" t="str">
        <f t="shared" si="58"/>
        <v/>
      </c>
      <c r="P949" s="5" t="str">
        <f t="shared" si="59"/>
        <v/>
      </c>
      <c r="Q949" s="20" t="str">
        <f>IF(ISNUMBER(FIND(VLOOKUP(A949,'CA Mapping'!$A$3:$C$10000,1),A949)),VLOOKUP(A949,'CA Mapping'!$A$3:$C$10000,2),"")</f>
        <v>File Foundation</v>
      </c>
      <c r="R949" s="20" t="str">
        <f>IF(ISNUMBER(FIND(VLOOKUP(A949,'CA Mapping'!$A$3:$C$10000,1),A949)),VLOOKUP(A949,'CA Mapping'!$A$3:$C$10000,3),"")</f>
        <v>Bill Davenport</v>
      </c>
      <c r="S949" s="1" t="str">
        <f>IF(ISNUMBER(FIND(VLOOKUP(A949,'Source Code Mapping'!$A$2:$B$10003,1),A949)),VLOOKUP(A949,'Source Code Mapping'!$A$2:$B$10003,2),"")</f>
        <v/>
      </c>
    </row>
    <row r="950" spans="1:19">
      <c r="A950" s="5" t="s">
        <v>5623</v>
      </c>
      <c r="B950" s="5" t="s">
        <v>29</v>
      </c>
      <c r="C950" s="5" t="s">
        <v>35</v>
      </c>
      <c r="D950" s="5" t="s">
        <v>1737</v>
      </c>
      <c r="E950" s="5" t="s">
        <v>1738</v>
      </c>
      <c r="F950" s="5" t="s">
        <v>261</v>
      </c>
      <c r="G950" s="5">
        <v>-1</v>
      </c>
      <c r="H950" s="5" t="s">
        <v>27</v>
      </c>
      <c r="I950" s="5"/>
      <c r="J950" s="5"/>
      <c r="K950" s="5">
        <v>1</v>
      </c>
      <c r="L950" s="4" t="str">
        <f>VLOOKUP(IF(ISBLANK(J950),C950,LEFT(J950,IFERROR(FIND("_",LEFT(J950,4)),1)-1)),{"","fact";"c","reset";"tc","reset";"ec","reset";"tec","fact";"c32","rate";"c64","rate";"cmpd","";"ec32","diff";"ec64","diff";"f","fact";"family","";"n","raw";"s",""},2,FALSE)</f>
        <v>rate</v>
      </c>
      <c r="M950" s="4" t="str">
        <f t="shared" si="56"/>
        <v/>
      </c>
      <c r="N950" s="5" t="str">
        <f t="shared" si="57"/>
        <v/>
      </c>
      <c r="O950" s="5" t="str">
        <f t="shared" si="58"/>
        <v/>
      </c>
      <c r="P950" s="5" t="str">
        <f t="shared" si="59"/>
        <v/>
      </c>
      <c r="Q950" s="20" t="str">
        <f>IF(ISNUMBER(FIND(VLOOKUP(A950,'CA Mapping'!$A$3:$C$10000,1),A950)),VLOOKUP(A950,'CA Mapping'!$A$3:$C$10000,2),"")</f>
        <v>File Foundation</v>
      </c>
      <c r="R950" s="20" t="str">
        <f>IF(ISNUMBER(FIND(VLOOKUP(A950,'CA Mapping'!$A$3:$C$10000,1),A950)),VLOOKUP(A950,'CA Mapping'!$A$3:$C$10000,3),"")</f>
        <v>Bill Davenport</v>
      </c>
      <c r="S950" s="1" t="str">
        <f>IF(ISNUMBER(FIND(VLOOKUP(A950,'Source Code Mapping'!$A$2:$B$10003,1),A950)),VLOOKUP(A950,'Source Code Mapping'!$A$2:$B$10003,2),"")</f>
        <v/>
      </c>
    </row>
    <row r="951" spans="1:19">
      <c r="A951" s="5" t="s">
        <v>5624</v>
      </c>
      <c r="B951" s="5" t="s">
        <v>29</v>
      </c>
      <c r="C951" s="5" t="s">
        <v>145</v>
      </c>
      <c r="D951" s="5" t="s">
        <v>1740</v>
      </c>
      <c r="E951" s="5" t="s">
        <v>1741</v>
      </c>
      <c r="F951" s="5" t="s">
        <v>1254</v>
      </c>
      <c r="G951" s="5">
        <v>-1</v>
      </c>
      <c r="H951" s="5" t="s">
        <v>27</v>
      </c>
      <c r="I951" s="5"/>
      <c r="J951" s="5"/>
      <c r="K951" s="5">
        <v>1</v>
      </c>
      <c r="L951" s="4" t="str">
        <f>VLOOKUP(IF(ISBLANK(J951),C951,LEFT(J951,IFERROR(FIND("_",LEFT(J951,4)),1)-1)),{"","fact";"c","reset";"tc","reset";"ec","reset";"tec","fact";"c32","rate";"c64","rate";"cmpd","";"ec32","diff";"ec64","diff";"f","fact";"family","";"n","raw";"s",""},2,FALSE)</f>
        <v>fact</v>
      </c>
      <c r="M951" s="4" t="str">
        <f t="shared" si="56"/>
        <v/>
      </c>
      <c r="N951" s="5" t="str">
        <f t="shared" si="57"/>
        <v/>
      </c>
      <c r="O951" s="5" t="str">
        <f t="shared" si="58"/>
        <v/>
      </c>
      <c r="P951" s="5" t="str">
        <f t="shared" si="59"/>
        <v/>
      </c>
      <c r="Q951" s="20" t="str">
        <f>IF(ISNUMBER(FIND(VLOOKUP(A951,'CA Mapping'!$A$3:$C$10000,1),A951)),VLOOKUP(A951,'CA Mapping'!$A$3:$C$10000,2),"")</f>
        <v>File Foundation</v>
      </c>
      <c r="R951" s="20" t="str">
        <f>IF(ISNUMBER(FIND(VLOOKUP(A951,'CA Mapping'!$A$3:$C$10000,1),A951)),VLOOKUP(A951,'CA Mapping'!$A$3:$C$10000,3),"")</f>
        <v>Bill Davenport</v>
      </c>
      <c r="S951" s="1" t="str">
        <f>IF(ISNUMBER(FIND(VLOOKUP(A951,'Source Code Mapping'!$A$2:$B$10003,1),A951)),VLOOKUP(A951,'Source Code Mapping'!$A$2:$B$10003,2),"")</f>
        <v/>
      </c>
    </row>
    <row r="952" spans="1:19" ht="45">
      <c r="A952" s="5" t="s">
        <v>5625</v>
      </c>
      <c r="B952" s="5" t="s">
        <v>29</v>
      </c>
      <c r="C952" s="5" t="s">
        <v>455</v>
      </c>
      <c r="D952" s="5" t="s">
        <v>1740</v>
      </c>
      <c r="E952" s="5" t="s">
        <v>1743</v>
      </c>
      <c r="F952" s="5" t="s">
        <v>524</v>
      </c>
      <c r="G952" s="5">
        <v>-1</v>
      </c>
      <c r="H952" s="5" t="s">
        <v>27</v>
      </c>
      <c r="I952" s="5"/>
      <c r="J952" s="5" t="s">
        <v>5626</v>
      </c>
      <c r="K952" s="5">
        <v>1</v>
      </c>
      <c r="L952" s="4" t="str">
        <f>VLOOKUP(IF(ISBLANK(J952),C952,LEFT(J952,IFERROR(FIND("_",LEFT(J952,4)),1)-1)),{"","fact";"c","reset";"tc","reset";"ec","reset";"tec","fact";"c32","rate";"c64","rate";"cmpd","";"ec32","diff";"ec64","diff";"f","fact";"family","";"n","raw";"s",""},2,FALSE)</f>
        <v>fact</v>
      </c>
      <c r="M952" s="4" t="str">
        <f t="shared" si="56"/>
        <v>100 * fs.file.ufs64.gibc.dirtyEntries / fs.file.ufs64.gibc.totalEntries</v>
      </c>
      <c r="N952" s="5" t="str">
        <f t="shared" si="57"/>
        <v>pct</v>
      </c>
      <c r="O952" s="5" t="str">
        <f t="shared" si="58"/>
        <v>fs.file.ufs64.gibc.dirtyEntries</v>
      </c>
      <c r="P952" s="5" t="str">
        <f t="shared" si="59"/>
        <v>fs.file.ufs64.gibc.totalEntries</v>
      </c>
      <c r="Q952" s="20" t="str">
        <f>IF(ISNUMBER(FIND(VLOOKUP(A952,'CA Mapping'!$A$3:$C$10000,1),A952)),VLOOKUP(A952,'CA Mapping'!$A$3:$C$10000,2),"")</f>
        <v>File Foundation</v>
      </c>
      <c r="R952" s="20" t="str">
        <f>IF(ISNUMBER(FIND(VLOOKUP(A952,'CA Mapping'!$A$3:$C$10000,1),A952)),VLOOKUP(A952,'CA Mapping'!$A$3:$C$10000,3),"")</f>
        <v>Bill Davenport</v>
      </c>
      <c r="S952" s="1" t="str">
        <f>IF(ISNUMBER(FIND(VLOOKUP(A952,'Source Code Mapping'!$A$2:$B$10003,1),A952)),VLOOKUP(A952,'Source Code Mapping'!$A$2:$B$10003,2),"")</f>
        <v/>
      </c>
    </row>
    <row r="953" spans="1:19">
      <c r="A953" s="5" t="s">
        <v>5627</v>
      </c>
      <c r="B953" s="5" t="s">
        <v>29</v>
      </c>
      <c r="C953" s="5" t="s">
        <v>35</v>
      </c>
      <c r="D953" s="5" t="s">
        <v>1746</v>
      </c>
      <c r="E953" s="5" t="s">
        <v>1747</v>
      </c>
      <c r="F953" s="5" t="s">
        <v>261</v>
      </c>
      <c r="G953" s="5">
        <v>-1</v>
      </c>
      <c r="H953" s="5" t="s">
        <v>27</v>
      </c>
      <c r="I953" s="5"/>
      <c r="J953" s="5"/>
      <c r="K953" s="5">
        <v>1</v>
      </c>
      <c r="L953" s="4" t="str">
        <f>VLOOKUP(IF(ISBLANK(J953),C953,LEFT(J953,IFERROR(FIND("_",LEFT(J953,4)),1)-1)),{"","fact";"c","reset";"tc","reset";"ec","reset";"tec","fact";"c32","rate";"c64","rate";"cmpd","";"ec32","diff";"ec64","diff";"f","fact";"family","";"n","raw";"s",""},2,FALSE)</f>
        <v>rate</v>
      </c>
      <c r="M953" s="4" t="str">
        <f t="shared" si="56"/>
        <v/>
      </c>
      <c r="N953" s="5" t="str">
        <f t="shared" si="57"/>
        <v/>
      </c>
      <c r="O953" s="5" t="str">
        <f t="shared" si="58"/>
        <v/>
      </c>
      <c r="P953" s="5" t="str">
        <f t="shared" si="59"/>
        <v/>
      </c>
      <c r="Q953" s="20" t="str">
        <f>IF(ISNUMBER(FIND(VLOOKUP(A953,'CA Mapping'!$A$3:$C$10000,1),A953)),VLOOKUP(A953,'CA Mapping'!$A$3:$C$10000,2),"")</f>
        <v>File Foundation</v>
      </c>
      <c r="R953" s="20" t="str">
        <f>IF(ISNUMBER(FIND(VLOOKUP(A953,'CA Mapping'!$A$3:$C$10000,1),A953)),VLOOKUP(A953,'CA Mapping'!$A$3:$C$10000,3),"")</f>
        <v>Bill Davenport</v>
      </c>
      <c r="S953" s="1" t="str">
        <f>IF(ISNUMBER(FIND(VLOOKUP(A953,'Source Code Mapping'!$A$2:$B$10003,1),A953)),VLOOKUP(A953,'Source Code Mapping'!$A$2:$B$10003,2),"")</f>
        <v/>
      </c>
    </row>
    <row r="954" spans="1:19">
      <c r="A954" s="5" t="s">
        <v>5628</v>
      </c>
      <c r="B954" s="5" t="s">
        <v>29</v>
      </c>
      <c r="C954" s="5" t="s">
        <v>35</v>
      </c>
      <c r="D954" s="5" t="s">
        <v>1749</v>
      </c>
      <c r="E954" s="5" t="s">
        <v>1750</v>
      </c>
      <c r="F954" s="5" t="s">
        <v>261</v>
      </c>
      <c r="G954" s="5">
        <v>-1</v>
      </c>
      <c r="H954" s="5" t="s">
        <v>27</v>
      </c>
      <c r="I954" s="5"/>
      <c r="J954" s="5"/>
      <c r="K954" s="5">
        <v>1</v>
      </c>
      <c r="L954" s="4" t="str">
        <f>VLOOKUP(IF(ISBLANK(J954),C954,LEFT(J954,IFERROR(FIND("_",LEFT(J954,4)),1)-1)),{"","fact";"c","reset";"tc","reset";"ec","reset";"tec","fact";"c32","rate";"c64","rate";"cmpd","";"ec32","diff";"ec64","diff";"f","fact";"family","";"n","raw";"s",""},2,FALSE)</f>
        <v>rate</v>
      </c>
      <c r="M954" s="4" t="str">
        <f t="shared" si="56"/>
        <v/>
      </c>
      <c r="N954" s="5" t="str">
        <f t="shared" si="57"/>
        <v/>
      </c>
      <c r="O954" s="5" t="str">
        <f t="shared" si="58"/>
        <v/>
      </c>
      <c r="P954" s="5" t="str">
        <f t="shared" si="59"/>
        <v/>
      </c>
      <c r="Q954" s="20" t="str">
        <f>IF(ISNUMBER(FIND(VLOOKUP(A954,'CA Mapping'!$A$3:$C$10000,1),A954)),VLOOKUP(A954,'CA Mapping'!$A$3:$C$10000,2),"")</f>
        <v>File Foundation</v>
      </c>
      <c r="R954" s="20" t="str">
        <f>IF(ISNUMBER(FIND(VLOOKUP(A954,'CA Mapping'!$A$3:$C$10000,1),A954)),VLOOKUP(A954,'CA Mapping'!$A$3:$C$10000,3),"")</f>
        <v>Bill Davenport</v>
      </c>
      <c r="S954" s="1" t="str">
        <f>IF(ISNUMBER(FIND(VLOOKUP(A954,'Source Code Mapping'!$A$2:$B$10003,1),A954)),VLOOKUP(A954,'Source Code Mapping'!$A$2:$B$10003,2),"")</f>
        <v/>
      </c>
    </row>
    <row r="955" spans="1:19">
      <c r="A955" s="5" t="s">
        <v>5629</v>
      </c>
      <c r="B955" s="5" t="s">
        <v>29</v>
      </c>
      <c r="C955" s="5" t="s">
        <v>35</v>
      </c>
      <c r="D955" s="5" t="s">
        <v>1752</v>
      </c>
      <c r="E955" s="5" t="s">
        <v>1753</v>
      </c>
      <c r="F955" s="5" t="s">
        <v>261</v>
      </c>
      <c r="G955" s="5">
        <v>-1</v>
      </c>
      <c r="H955" s="5" t="s">
        <v>27</v>
      </c>
      <c r="I955" s="5"/>
      <c r="J955" s="5"/>
      <c r="K955" s="5">
        <v>1</v>
      </c>
      <c r="L955" s="4" t="str">
        <f>VLOOKUP(IF(ISBLANK(J955),C955,LEFT(J955,IFERROR(FIND("_",LEFT(J955,4)),1)-1)),{"","fact";"c","reset";"tc","reset";"ec","reset";"tec","fact";"c32","rate";"c64","rate";"cmpd","";"ec32","diff";"ec64","diff";"f","fact";"family","";"n","raw";"s",""},2,FALSE)</f>
        <v>rate</v>
      </c>
      <c r="M955" s="4" t="str">
        <f t="shared" si="56"/>
        <v/>
      </c>
      <c r="N955" s="5" t="str">
        <f t="shared" si="57"/>
        <v/>
      </c>
      <c r="O955" s="5" t="str">
        <f t="shared" si="58"/>
        <v/>
      </c>
      <c r="P955" s="5" t="str">
        <f t="shared" si="59"/>
        <v/>
      </c>
      <c r="Q955" s="20" t="str">
        <f>IF(ISNUMBER(FIND(VLOOKUP(A955,'CA Mapping'!$A$3:$C$10000,1),A955)),VLOOKUP(A955,'CA Mapping'!$A$3:$C$10000,2),"")</f>
        <v>File Foundation</v>
      </c>
      <c r="R955" s="20" t="str">
        <f>IF(ISNUMBER(FIND(VLOOKUP(A955,'CA Mapping'!$A$3:$C$10000,1),A955)),VLOOKUP(A955,'CA Mapping'!$A$3:$C$10000,3),"")</f>
        <v>Bill Davenport</v>
      </c>
      <c r="S955" s="1" t="str">
        <f>IF(ISNUMBER(FIND(VLOOKUP(A955,'Source Code Mapping'!$A$2:$B$10003,1),A955)),VLOOKUP(A955,'Source Code Mapping'!$A$2:$B$10003,2),"")</f>
        <v/>
      </c>
    </row>
    <row r="956" spans="1:19">
      <c r="A956" s="5" t="s">
        <v>5630</v>
      </c>
      <c r="B956" s="5" t="s">
        <v>29</v>
      </c>
      <c r="C956" s="5" t="s">
        <v>35</v>
      </c>
      <c r="D956" s="5" t="s">
        <v>1755</v>
      </c>
      <c r="E956" s="5" t="s">
        <v>1756</v>
      </c>
      <c r="F956" s="5" t="s">
        <v>261</v>
      </c>
      <c r="G956" s="5">
        <v>-1</v>
      </c>
      <c r="H956" s="5" t="s">
        <v>27</v>
      </c>
      <c r="I956" s="5"/>
      <c r="J956" s="5"/>
      <c r="K956" s="5">
        <v>1</v>
      </c>
      <c r="L956" s="4" t="str">
        <f>VLOOKUP(IF(ISBLANK(J956),C956,LEFT(J956,IFERROR(FIND("_",LEFT(J956,4)),1)-1)),{"","fact";"c","reset";"tc","reset";"ec","reset";"tec","fact";"c32","rate";"c64","rate";"cmpd","";"ec32","diff";"ec64","diff";"f","fact";"family","";"n","raw";"s",""},2,FALSE)</f>
        <v>rate</v>
      </c>
      <c r="M956" s="4" t="str">
        <f t="shared" si="56"/>
        <v/>
      </c>
      <c r="N956" s="5" t="str">
        <f t="shared" si="57"/>
        <v/>
      </c>
      <c r="O956" s="5" t="str">
        <f t="shared" si="58"/>
        <v/>
      </c>
      <c r="P956" s="5" t="str">
        <f t="shared" si="59"/>
        <v/>
      </c>
      <c r="Q956" s="20" t="str">
        <f>IF(ISNUMBER(FIND(VLOOKUP(A956,'CA Mapping'!$A$3:$C$10000,1),A956)),VLOOKUP(A956,'CA Mapping'!$A$3:$C$10000,2),"")</f>
        <v>File Foundation</v>
      </c>
      <c r="R956" s="20" t="str">
        <f>IF(ISNUMBER(FIND(VLOOKUP(A956,'CA Mapping'!$A$3:$C$10000,1),A956)),VLOOKUP(A956,'CA Mapping'!$A$3:$C$10000,3),"")</f>
        <v>Bill Davenport</v>
      </c>
      <c r="S956" s="1" t="str">
        <f>IF(ISNUMBER(FIND(VLOOKUP(A956,'Source Code Mapping'!$A$2:$B$10003,1),A956)),VLOOKUP(A956,'Source Code Mapping'!$A$2:$B$10003,2),"")</f>
        <v/>
      </c>
    </row>
    <row r="957" spans="1:19">
      <c r="A957" s="5" t="s">
        <v>5631</v>
      </c>
      <c r="B957" s="5" t="s">
        <v>29</v>
      </c>
      <c r="C957" s="5" t="s">
        <v>35</v>
      </c>
      <c r="D957" s="5" t="s">
        <v>1758</v>
      </c>
      <c r="E957" s="5" t="s">
        <v>1759</v>
      </c>
      <c r="F957" s="5" t="s">
        <v>261</v>
      </c>
      <c r="G957" s="5">
        <v>-1</v>
      </c>
      <c r="H957" s="5" t="s">
        <v>27</v>
      </c>
      <c r="I957" s="5"/>
      <c r="J957" s="5"/>
      <c r="K957" s="5">
        <v>1</v>
      </c>
      <c r="L957" s="4" t="str">
        <f>VLOOKUP(IF(ISBLANK(J957),C957,LEFT(J957,IFERROR(FIND("_",LEFT(J957,4)),1)-1)),{"","fact";"c","reset";"tc","reset";"ec","reset";"tec","fact";"c32","rate";"c64","rate";"cmpd","";"ec32","diff";"ec64","diff";"f","fact";"family","";"n","raw";"s",""},2,FALSE)</f>
        <v>rate</v>
      </c>
      <c r="M957" s="4" t="str">
        <f t="shared" si="56"/>
        <v/>
      </c>
      <c r="N957" s="5" t="str">
        <f t="shared" si="57"/>
        <v/>
      </c>
      <c r="O957" s="5" t="str">
        <f t="shared" si="58"/>
        <v/>
      </c>
      <c r="P957" s="5" t="str">
        <f t="shared" si="59"/>
        <v/>
      </c>
      <c r="Q957" s="20" t="str">
        <f>IF(ISNUMBER(FIND(VLOOKUP(A957,'CA Mapping'!$A$3:$C$10000,1),A957)),VLOOKUP(A957,'CA Mapping'!$A$3:$C$10000,2),"")</f>
        <v>File Foundation</v>
      </c>
      <c r="R957" s="20" t="str">
        <f>IF(ISNUMBER(FIND(VLOOKUP(A957,'CA Mapping'!$A$3:$C$10000,1),A957)),VLOOKUP(A957,'CA Mapping'!$A$3:$C$10000,3),"")</f>
        <v>Bill Davenport</v>
      </c>
      <c r="S957" s="1" t="str">
        <f>IF(ISNUMBER(FIND(VLOOKUP(A957,'Source Code Mapping'!$A$2:$B$10003,1),A957)),VLOOKUP(A957,'Source Code Mapping'!$A$2:$B$10003,2),"")</f>
        <v/>
      </c>
    </row>
    <row r="958" spans="1:19">
      <c r="A958" s="5" t="s">
        <v>5632</v>
      </c>
      <c r="B958" s="5" t="s">
        <v>29</v>
      </c>
      <c r="C958" s="5" t="s">
        <v>35</v>
      </c>
      <c r="D958" s="5" t="s">
        <v>1761</v>
      </c>
      <c r="E958" s="5" t="s">
        <v>1762</v>
      </c>
      <c r="F958" s="5" t="s">
        <v>261</v>
      </c>
      <c r="G958" s="5">
        <v>-1</v>
      </c>
      <c r="H958" s="5" t="s">
        <v>27</v>
      </c>
      <c r="I958" s="5"/>
      <c r="J958" s="5"/>
      <c r="K958" s="5">
        <v>1</v>
      </c>
      <c r="L958" s="4" t="str">
        <f>VLOOKUP(IF(ISBLANK(J958),C958,LEFT(J958,IFERROR(FIND("_",LEFT(J958,4)),1)-1)),{"","fact";"c","reset";"tc","reset";"ec","reset";"tec","fact";"c32","rate";"c64","rate";"cmpd","";"ec32","diff";"ec64","diff";"f","fact";"family","";"n","raw";"s",""},2,FALSE)</f>
        <v>rate</v>
      </c>
      <c r="M958" s="4" t="str">
        <f t="shared" si="56"/>
        <v/>
      </c>
      <c r="N958" s="5" t="str">
        <f t="shared" si="57"/>
        <v/>
      </c>
      <c r="O958" s="5" t="str">
        <f t="shared" si="58"/>
        <v/>
      </c>
      <c r="P958" s="5" t="str">
        <f t="shared" si="59"/>
        <v/>
      </c>
      <c r="Q958" s="20" t="str">
        <f>IF(ISNUMBER(FIND(VLOOKUP(A958,'CA Mapping'!$A$3:$C$10000,1),A958)),VLOOKUP(A958,'CA Mapping'!$A$3:$C$10000,2),"")</f>
        <v>File Foundation</v>
      </c>
      <c r="R958" s="20" t="str">
        <f>IF(ISNUMBER(FIND(VLOOKUP(A958,'CA Mapping'!$A$3:$C$10000,1),A958)),VLOOKUP(A958,'CA Mapping'!$A$3:$C$10000,3),"")</f>
        <v>Bill Davenport</v>
      </c>
      <c r="S958" s="1" t="str">
        <f>IF(ISNUMBER(FIND(VLOOKUP(A958,'Source Code Mapping'!$A$2:$B$10003,1),A958)),VLOOKUP(A958,'Source Code Mapping'!$A$2:$B$10003,2),"")</f>
        <v/>
      </c>
    </row>
    <row r="959" spans="1:19">
      <c r="A959" s="5" t="s">
        <v>5633</v>
      </c>
      <c r="B959" s="5" t="s">
        <v>29</v>
      </c>
      <c r="C959" s="5" t="s">
        <v>35</v>
      </c>
      <c r="D959" s="5" t="s">
        <v>1764</v>
      </c>
      <c r="E959" s="5" t="s">
        <v>1765</v>
      </c>
      <c r="F959" s="5" t="s">
        <v>261</v>
      </c>
      <c r="G959" s="5">
        <v>-1</v>
      </c>
      <c r="H959" s="5" t="s">
        <v>27</v>
      </c>
      <c r="I959" s="5"/>
      <c r="J959" s="5"/>
      <c r="K959" s="5">
        <v>1</v>
      </c>
      <c r="L959" s="4" t="str">
        <f>VLOOKUP(IF(ISBLANK(J959),C959,LEFT(J959,IFERROR(FIND("_",LEFT(J959,4)),1)-1)),{"","fact";"c","reset";"tc","reset";"ec","reset";"tec","fact";"c32","rate";"c64","rate";"cmpd","";"ec32","diff";"ec64","diff";"f","fact";"family","";"n","raw";"s",""},2,FALSE)</f>
        <v>rate</v>
      </c>
      <c r="M959" s="4" t="str">
        <f t="shared" si="56"/>
        <v/>
      </c>
      <c r="N959" s="5" t="str">
        <f t="shared" si="57"/>
        <v/>
      </c>
      <c r="O959" s="5" t="str">
        <f t="shared" si="58"/>
        <v/>
      </c>
      <c r="P959" s="5" t="str">
        <f t="shared" si="59"/>
        <v/>
      </c>
      <c r="Q959" s="20" t="str">
        <f>IF(ISNUMBER(FIND(VLOOKUP(A959,'CA Mapping'!$A$3:$C$10000,1),A959)),VLOOKUP(A959,'CA Mapping'!$A$3:$C$10000,2),"")</f>
        <v>File Foundation</v>
      </c>
      <c r="R959" s="20" t="str">
        <f>IF(ISNUMBER(FIND(VLOOKUP(A959,'CA Mapping'!$A$3:$C$10000,1),A959)),VLOOKUP(A959,'CA Mapping'!$A$3:$C$10000,3),"")</f>
        <v>Bill Davenport</v>
      </c>
      <c r="S959" s="1" t="str">
        <f>IF(ISNUMBER(FIND(VLOOKUP(A959,'Source Code Mapping'!$A$2:$B$10003,1),A959)),VLOOKUP(A959,'Source Code Mapping'!$A$2:$B$10003,2),"")</f>
        <v/>
      </c>
    </row>
    <row r="960" spans="1:19">
      <c r="A960" s="5" t="s">
        <v>5634</v>
      </c>
      <c r="B960" s="5" t="s">
        <v>29</v>
      </c>
      <c r="C960" s="5" t="s">
        <v>145</v>
      </c>
      <c r="D960" s="5" t="s">
        <v>1767</v>
      </c>
      <c r="E960" s="5" t="s">
        <v>1768</v>
      </c>
      <c r="F960" s="5" t="s">
        <v>1122</v>
      </c>
      <c r="G960" s="5">
        <v>-1</v>
      </c>
      <c r="H960" s="5" t="s">
        <v>27</v>
      </c>
      <c r="I960" s="5"/>
      <c r="J960" s="5"/>
      <c r="K960" s="5">
        <v>1</v>
      </c>
      <c r="L960" s="4" t="str">
        <f>VLOOKUP(IF(ISBLANK(J960),C960,LEFT(J960,IFERROR(FIND("_",LEFT(J960,4)),1)-1)),{"","fact";"c","reset";"tc","reset";"ec","reset";"tec","fact";"c32","rate";"c64","rate";"cmpd","";"ec32","diff";"ec64","diff";"f","fact";"family","";"n","raw";"s",""},2,FALSE)</f>
        <v>fact</v>
      </c>
      <c r="M960" s="4" t="str">
        <f t="shared" si="56"/>
        <v/>
      </c>
      <c r="N960" s="5" t="str">
        <f t="shared" si="57"/>
        <v/>
      </c>
      <c r="O960" s="5" t="str">
        <f t="shared" si="58"/>
        <v/>
      </c>
      <c r="P960" s="5" t="str">
        <f t="shared" si="59"/>
        <v/>
      </c>
      <c r="Q960" s="20" t="str">
        <f>IF(ISNUMBER(FIND(VLOOKUP(A960,'CA Mapping'!$A$3:$C$10000,1),A960)),VLOOKUP(A960,'CA Mapping'!$A$3:$C$10000,2),"")</f>
        <v>File Foundation</v>
      </c>
      <c r="R960" s="20" t="str">
        <f>IF(ISNUMBER(FIND(VLOOKUP(A960,'CA Mapping'!$A$3:$C$10000,1),A960)),VLOOKUP(A960,'CA Mapping'!$A$3:$C$10000,3),"")</f>
        <v>Bill Davenport</v>
      </c>
      <c r="S960" s="1" t="str">
        <f>IF(ISNUMBER(FIND(VLOOKUP(A960,'Source Code Mapping'!$A$2:$B$10003,1),A960)),VLOOKUP(A960,'Source Code Mapping'!$A$2:$B$10003,2),"")</f>
        <v/>
      </c>
    </row>
    <row r="961" spans="1:19" ht="30">
      <c r="A961" s="5" t="s">
        <v>5635</v>
      </c>
      <c r="B961" s="5" t="s">
        <v>29</v>
      </c>
      <c r="C961" s="5" t="s">
        <v>455</v>
      </c>
      <c r="D961" s="5" t="s">
        <v>1770</v>
      </c>
      <c r="E961" s="5" t="s">
        <v>1771</v>
      </c>
      <c r="F961" s="5" t="s">
        <v>524</v>
      </c>
      <c r="G961" s="5">
        <v>-1</v>
      </c>
      <c r="H961" s="5" t="s">
        <v>27</v>
      </c>
      <c r="I961" s="5"/>
      <c r="J961" s="5" t="s">
        <v>5636</v>
      </c>
      <c r="K961" s="5">
        <v>1</v>
      </c>
      <c r="L961" s="4" t="str">
        <f>VLOOKUP(IF(ISBLANK(J961),C961,LEFT(J961,IFERROR(FIND("_",LEFT(J961,4)),1)-1)),{"","fact";"c","reset";"tc","reset";"ec","reset";"tec","fact";"c32","rate";"c64","rate";"cmpd","";"ec32","diff";"ec64","diff";"f","fact";"family","";"n","raw";"s",""},2,FALSE)</f>
        <v>fact</v>
      </c>
      <c r="M961" s="4" t="str">
        <f t="shared" si="56"/>
        <v>100 * fs.file.ufs64.gibc.totalHits / fs.file.ufs64.gibc.lookup</v>
      </c>
      <c r="N961" s="5" t="str">
        <f t="shared" si="57"/>
        <v>pct</v>
      </c>
      <c r="O961" s="5" t="str">
        <f t="shared" si="58"/>
        <v>fs.file.ufs64.gibc.totalHits</v>
      </c>
      <c r="P961" s="5" t="str">
        <f t="shared" si="59"/>
        <v>fs.file.ufs64.gibc.lookup</v>
      </c>
      <c r="Q961" s="20" t="str">
        <f>IF(ISNUMBER(FIND(VLOOKUP(A961,'CA Mapping'!$A$3:$C$10000,1),A961)),VLOOKUP(A961,'CA Mapping'!$A$3:$C$10000,2),"")</f>
        <v>File Foundation</v>
      </c>
      <c r="R961" s="20" t="str">
        <f>IF(ISNUMBER(FIND(VLOOKUP(A961,'CA Mapping'!$A$3:$C$10000,1),A961)),VLOOKUP(A961,'CA Mapping'!$A$3:$C$10000,3),"")</f>
        <v>Bill Davenport</v>
      </c>
      <c r="S961" s="1" t="str">
        <f>IF(ISNUMBER(FIND(VLOOKUP(A961,'Source Code Mapping'!$A$2:$B$10003,1),A961)),VLOOKUP(A961,'Source Code Mapping'!$A$2:$B$10003,2),"")</f>
        <v/>
      </c>
    </row>
    <row r="962" spans="1:19">
      <c r="A962" s="5" t="s">
        <v>5637</v>
      </c>
      <c r="B962" s="5" t="s">
        <v>29</v>
      </c>
      <c r="C962" s="5" t="s">
        <v>35</v>
      </c>
      <c r="D962" s="5" t="s">
        <v>1774</v>
      </c>
      <c r="E962" s="5" t="s">
        <v>1775</v>
      </c>
      <c r="F962" s="5" t="s">
        <v>261</v>
      </c>
      <c r="G962" s="5">
        <v>-1</v>
      </c>
      <c r="H962" s="5" t="s">
        <v>27</v>
      </c>
      <c r="I962" s="5"/>
      <c r="J962" s="5"/>
      <c r="K962" s="5">
        <v>1</v>
      </c>
      <c r="L962" s="4" t="str">
        <f>VLOOKUP(IF(ISBLANK(J962),C962,LEFT(J962,IFERROR(FIND("_",LEFT(J962,4)),1)-1)),{"","fact";"c","reset";"tc","reset";"ec","reset";"tec","fact";"c32","rate";"c64","rate";"cmpd","";"ec32","diff";"ec64","diff";"f","fact";"family","";"n","raw";"s",""},2,FALSE)</f>
        <v>rate</v>
      </c>
      <c r="M962" s="4" t="str">
        <f t="shared" si="56"/>
        <v/>
      </c>
      <c r="N962" s="5" t="str">
        <f t="shared" si="57"/>
        <v/>
      </c>
      <c r="O962" s="5" t="str">
        <f t="shared" si="58"/>
        <v/>
      </c>
      <c r="P962" s="5" t="str">
        <f t="shared" si="59"/>
        <v/>
      </c>
      <c r="Q962" s="20" t="str">
        <f>IF(ISNUMBER(FIND(VLOOKUP(A962,'CA Mapping'!$A$3:$C$10000,1),A962)),VLOOKUP(A962,'CA Mapping'!$A$3:$C$10000,2),"")</f>
        <v>File Foundation</v>
      </c>
      <c r="R962" s="20" t="str">
        <f>IF(ISNUMBER(FIND(VLOOKUP(A962,'CA Mapping'!$A$3:$C$10000,1),A962)),VLOOKUP(A962,'CA Mapping'!$A$3:$C$10000,3),"")</f>
        <v>Bill Davenport</v>
      </c>
      <c r="S962" s="1" t="str">
        <f>IF(ISNUMBER(FIND(VLOOKUP(A962,'Source Code Mapping'!$A$2:$B$10003,1),A962)),VLOOKUP(A962,'Source Code Mapping'!$A$2:$B$10003,2),"")</f>
        <v/>
      </c>
    </row>
    <row r="963" spans="1:19">
      <c r="A963" s="5" t="s">
        <v>5638</v>
      </c>
      <c r="B963" s="5" t="s">
        <v>29</v>
      </c>
      <c r="C963" s="5" t="s">
        <v>35</v>
      </c>
      <c r="D963" s="5" t="s">
        <v>1777</v>
      </c>
      <c r="E963" s="5" t="s">
        <v>1778</v>
      </c>
      <c r="F963" s="5"/>
      <c r="G963" s="5">
        <v>-1</v>
      </c>
      <c r="H963" s="5" t="s">
        <v>27</v>
      </c>
      <c r="I963" s="5"/>
      <c r="J963" s="5"/>
      <c r="K963" s="5">
        <v>1</v>
      </c>
      <c r="L963" s="4" t="str">
        <f>VLOOKUP(IF(ISBLANK(J963),C963,LEFT(J963,IFERROR(FIND("_",LEFT(J963,4)),1)-1)),{"","fact";"c","reset";"tc","reset";"ec","reset";"tec","fact";"c32","rate";"c64","rate";"cmpd","";"ec32","diff";"ec64","diff";"f","fact";"family","";"n","raw";"s",""},2,FALSE)</f>
        <v>rate</v>
      </c>
      <c r="M963" s="4" t="str">
        <f t="shared" ref="M963:M1026" si="60">IF(N963="div",CONCATENATE(O963," / ",P963),IF(N963="sub",CONCATENATE(O963," - ",P963),IF(N963="add",CONCATENATE(O963," + ",P963),IF(N963="mult",CONCATENATE(O963," * ",P963),IF(N963="pct",CONCATENATE("100 * ",O963," / ",P963),IF(N963="sum",CONCATENATE("∑ (",O963,IF(LEN(P963)=0,""," + "),SUBSTITUTE(P963,","," + "),")"),""))))))</f>
        <v/>
      </c>
      <c r="N963" s="5" t="str">
        <f t="shared" si="57"/>
        <v/>
      </c>
      <c r="O963" s="5" t="str">
        <f t="shared" si="58"/>
        <v/>
      </c>
      <c r="P963" s="5" t="str">
        <f t="shared" si="59"/>
        <v/>
      </c>
      <c r="Q963" s="20" t="str">
        <f>IF(ISNUMBER(FIND(VLOOKUP(A963,'CA Mapping'!$A$3:$C$10000,1),A963)),VLOOKUP(A963,'CA Mapping'!$A$3:$C$10000,2),"")</f>
        <v>File Foundation</v>
      </c>
      <c r="R963" s="20" t="str">
        <f>IF(ISNUMBER(FIND(VLOOKUP(A963,'CA Mapping'!$A$3:$C$10000,1),A963)),VLOOKUP(A963,'CA Mapping'!$A$3:$C$10000,3),"")</f>
        <v>Bill Davenport</v>
      </c>
      <c r="S963" s="1" t="str">
        <f>IF(ISNUMBER(FIND(VLOOKUP(A963,'Source Code Mapping'!$A$2:$B$10003,1),A963)),VLOOKUP(A963,'Source Code Mapping'!$A$2:$B$10003,2),"")</f>
        <v/>
      </c>
    </row>
    <row r="964" spans="1:19">
      <c r="A964" s="5" t="s">
        <v>5639</v>
      </c>
      <c r="B964" s="5" t="s">
        <v>29</v>
      </c>
      <c r="C964" s="5" t="s">
        <v>35</v>
      </c>
      <c r="D964" s="5" t="s">
        <v>1780</v>
      </c>
      <c r="E964" s="5" t="s">
        <v>1781</v>
      </c>
      <c r="F964" s="5"/>
      <c r="G964" s="5">
        <v>-1</v>
      </c>
      <c r="H964" s="5" t="s">
        <v>27</v>
      </c>
      <c r="I964" s="5"/>
      <c r="J964" s="5"/>
      <c r="K964" s="5">
        <v>1</v>
      </c>
      <c r="L964" s="4" t="str">
        <f>VLOOKUP(IF(ISBLANK(J964),C964,LEFT(J964,IFERROR(FIND("_",LEFT(J964,4)),1)-1)),{"","fact";"c","reset";"tc","reset";"ec","reset";"tec","fact";"c32","rate";"c64","rate";"cmpd","";"ec32","diff";"ec64","diff";"f","fact";"family","";"n","raw";"s",""},2,FALSE)</f>
        <v>rate</v>
      </c>
      <c r="M964" s="4" t="str">
        <f t="shared" si="60"/>
        <v/>
      </c>
      <c r="N964" s="5" t="str">
        <f t="shared" ref="N964:N1027" si="61">IF(ISBLANK(J964),"",RIGHT(LEFT(J964,FIND(",",J964)-1),LEN(LEFT(J964,FIND(",",J964)-1))-IFERROR(FIND("_",LEFT(J964,FIND(",",J964)-1)),0)))</f>
        <v/>
      </c>
      <c r="O964" s="5" t="str">
        <f t="shared" ref="O964:O1027" si="62">IF(ISBLANK(J964),"",MID(J964,FIND(",",J964)+1,IFERROR(FIND(",",J964,FIND(",",J964)+1)-FIND(",",J964)-1,LEN(J964))))</f>
        <v/>
      </c>
      <c r="P964" s="5" t="str">
        <f t="shared" ref="P964:P1027" si="63">IF(ISBLANK(J964),"",IFERROR(RIGHT(J964,LEN(J964)-FIND(",",J964,FIND(",",J964)+1)),""))</f>
        <v/>
      </c>
      <c r="Q964" s="20" t="str">
        <f>IF(ISNUMBER(FIND(VLOOKUP(A964,'CA Mapping'!$A$3:$C$10000,1),A964)),VLOOKUP(A964,'CA Mapping'!$A$3:$C$10000,2),"")</f>
        <v>File Foundation</v>
      </c>
      <c r="R964" s="20" t="str">
        <f>IF(ISNUMBER(FIND(VLOOKUP(A964,'CA Mapping'!$A$3:$C$10000,1),A964)),VLOOKUP(A964,'CA Mapping'!$A$3:$C$10000,3),"")</f>
        <v>Bill Davenport</v>
      </c>
      <c r="S964" s="1" t="str">
        <f>IF(ISNUMBER(FIND(VLOOKUP(A964,'Source Code Mapping'!$A$2:$B$10003,1),A964)),VLOOKUP(A964,'Source Code Mapping'!$A$2:$B$10003,2),"")</f>
        <v/>
      </c>
    </row>
    <row r="965" spans="1:19">
      <c r="A965" s="5" t="s">
        <v>5640</v>
      </c>
      <c r="B965" s="5" t="s">
        <v>29</v>
      </c>
      <c r="C965" s="5" t="s">
        <v>35</v>
      </c>
      <c r="D965" s="5" t="s">
        <v>1783</v>
      </c>
      <c r="E965" s="5" t="s">
        <v>1784</v>
      </c>
      <c r="F965" s="5"/>
      <c r="G965" s="5">
        <v>-1</v>
      </c>
      <c r="H965" s="5" t="s">
        <v>27</v>
      </c>
      <c r="I965" s="5"/>
      <c r="J965" s="5"/>
      <c r="K965" s="5">
        <v>1</v>
      </c>
      <c r="L965" s="4" t="str">
        <f>VLOOKUP(IF(ISBLANK(J965),C965,LEFT(J965,IFERROR(FIND("_",LEFT(J965,4)),1)-1)),{"","fact";"c","reset";"tc","reset";"ec","reset";"tec","fact";"c32","rate";"c64","rate";"cmpd","";"ec32","diff";"ec64","diff";"f","fact";"family","";"n","raw";"s",""},2,FALSE)</f>
        <v>rate</v>
      </c>
      <c r="M965" s="4" t="str">
        <f t="shared" si="60"/>
        <v/>
      </c>
      <c r="N965" s="5" t="str">
        <f t="shared" si="61"/>
        <v/>
      </c>
      <c r="O965" s="5" t="str">
        <f t="shared" si="62"/>
        <v/>
      </c>
      <c r="P965" s="5" t="str">
        <f t="shared" si="63"/>
        <v/>
      </c>
      <c r="Q965" s="20" t="str">
        <f>IF(ISNUMBER(FIND(VLOOKUP(A965,'CA Mapping'!$A$3:$C$10000,1),A965)),VLOOKUP(A965,'CA Mapping'!$A$3:$C$10000,2),"")</f>
        <v>File Foundation</v>
      </c>
      <c r="R965" s="20" t="str">
        <f>IF(ISNUMBER(FIND(VLOOKUP(A965,'CA Mapping'!$A$3:$C$10000,1),A965)),VLOOKUP(A965,'CA Mapping'!$A$3:$C$10000,3),"")</f>
        <v>Bill Davenport</v>
      </c>
      <c r="S965" s="1" t="str">
        <f>IF(ISNUMBER(FIND(VLOOKUP(A965,'Source Code Mapping'!$A$2:$B$10003,1),A965)),VLOOKUP(A965,'Source Code Mapping'!$A$2:$B$10003,2),"")</f>
        <v/>
      </c>
    </row>
    <row r="966" spans="1:19" ht="60">
      <c r="A966" s="5" t="s">
        <v>5641</v>
      </c>
      <c r="B966" s="5" t="s">
        <v>29</v>
      </c>
      <c r="C966" s="5" t="s">
        <v>455</v>
      </c>
      <c r="D966" s="5" t="s">
        <v>1786</v>
      </c>
      <c r="E966" s="5" t="s">
        <v>1787</v>
      </c>
      <c r="F966" s="5" t="s">
        <v>524</v>
      </c>
      <c r="G966" s="5">
        <v>-1</v>
      </c>
      <c r="H966" s="5" t="s">
        <v>27</v>
      </c>
      <c r="I966" s="5"/>
      <c r="J966" s="5" t="s">
        <v>5642</v>
      </c>
      <c r="K966" s="5">
        <v>1</v>
      </c>
      <c r="L966" s="4" t="str">
        <f>VLOOKUP(IF(ISBLANK(J966),C966,LEFT(J966,IFERROR(FIND("_",LEFT(J966,4)),1)-1)),{"","fact";"c","reset";"tc","reset";"ec","reset";"tec","fact";"c32","rate";"c64","rate";"cmpd","";"ec32","diff";"ec64","diff";"f","fact";"family","";"n","raw";"s",""},2,FALSE)</f>
        <v>fact</v>
      </c>
      <c r="M966" s="4" t="str">
        <f t="shared" si="60"/>
        <v>100 * fs.file.ufs64.gibc.lookupDescriptorHit / fs.file.ufs64.gibc.lookup</v>
      </c>
      <c r="N966" s="5" t="str">
        <f t="shared" si="61"/>
        <v>pct</v>
      </c>
      <c r="O966" s="5" t="str">
        <f t="shared" si="62"/>
        <v>fs.file.ufs64.gibc.lookupDescriptorHit</v>
      </c>
      <c r="P966" s="5" t="str">
        <f t="shared" si="63"/>
        <v>fs.file.ufs64.gibc.lookup</v>
      </c>
      <c r="Q966" s="20" t="str">
        <f>IF(ISNUMBER(FIND(VLOOKUP(A966,'CA Mapping'!$A$3:$C$10000,1),A966)),VLOOKUP(A966,'CA Mapping'!$A$3:$C$10000,2),"")</f>
        <v>File Foundation</v>
      </c>
      <c r="R966" s="20" t="str">
        <f>IF(ISNUMBER(FIND(VLOOKUP(A966,'CA Mapping'!$A$3:$C$10000,1),A966)),VLOOKUP(A966,'CA Mapping'!$A$3:$C$10000,3),"")</f>
        <v>Bill Davenport</v>
      </c>
      <c r="S966" s="1" t="str">
        <f>IF(ISNUMBER(FIND(VLOOKUP(A966,'Source Code Mapping'!$A$2:$B$10003,1),A966)),VLOOKUP(A966,'Source Code Mapping'!$A$2:$B$10003,2),"")</f>
        <v/>
      </c>
    </row>
    <row r="967" spans="1:19">
      <c r="A967" s="5" t="s">
        <v>5643</v>
      </c>
      <c r="B967" s="5" t="s">
        <v>29</v>
      </c>
      <c r="C967" s="5" t="s">
        <v>35</v>
      </c>
      <c r="D967" s="5" t="s">
        <v>1790</v>
      </c>
      <c r="E967" s="5" t="s">
        <v>1791</v>
      </c>
      <c r="F967" s="5" t="s">
        <v>1254</v>
      </c>
      <c r="G967" s="5">
        <v>-1</v>
      </c>
      <c r="H967" s="5" t="s">
        <v>27</v>
      </c>
      <c r="I967" s="5"/>
      <c r="J967" s="5"/>
      <c r="K967" s="5">
        <v>1</v>
      </c>
      <c r="L967" s="4" t="str">
        <f>VLOOKUP(IF(ISBLANK(J967),C967,LEFT(J967,IFERROR(FIND("_",LEFT(J967,4)),1)-1)),{"","fact";"c","reset";"tc","reset";"ec","reset";"tec","fact";"c32","rate";"c64","rate";"cmpd","";"ec32","diff";"ec64","diff";"f","fact";"family","";"n","raw";"s",""},2,FALSE)</f>
        <v>rate</v>
      </c>
      <c r="M967" s="4" t="str">
        <f t="shared" si="60"/>
        <v/>
      </c>
      <c r="N967" s="5" t="str">
        <f t="shared" si="61"/>
        <v/>
      </c>
      <c r="O967" s="5" t="str">
        <f t="shared" si="62"/>
        <v/>
      </c>
      <c r="P967" s="5" t="str">
        <f t="shared" si="63"/>
        <v/>
      </c>
      <c r="Q967" s="20" t="str">
        <f>IF(ISNUMBER(FIND(VLOOKUP(A967,'CA Mapping'!$A$3:$C$10000,1),A967)),VLOOKUP(A967,'CA Mapping'!$A$3:$C$10000,2),"")</f>
        <v>File Foundation</v>
      </c>
      <c r="R967" s="20" t="str">
        <f>IF(ISNUMBER(FIND(VLOOKUP(A967,'CA Mapping'!$A$3:$C$10000,1),A967)),VLOOKUP(A967,'CA Mapping'!$A$3:$C$10000,3),"")</f>
        <v>Bill Davenport</v>
      </c>
      <c r="S967" s="1" t="str">
        <f>IF(ISNUMBER(FIND(VLOOKUP(A967,'Source Code Mapping'!$A$2:$B$10003,1),A967)),VLOOKUP(A967,'Source Code Mapping'!$A$2:$B$10003,2),"")</f>
        <v/>
      </c>
    </row>
    <row r="968" spans="1:19">
      <c r="A968" s="5" t="s">
        <v>5644</v>
      </c>
      <c r="B968" s="5" t="s">
        <v>29</v>
      </c>
      <c r="C968" s="5" t="s">
        <v>35</v>
      </c>
      <c r="D968" s="5" t="s">
        <v>1793</v>
      </c>
      <c r="E968" s="5" t="s">
        <v>1794</v>
      </c>
      <c r="F968" s="5" t="s">
        <v>261</v>
      </c>
      <c r="G968" s="5">
        <v>-1</v>
      </c>
      <c r="H968" s="5" t="s">
        <v>27</v>
      </c>
      <c r="I968" s="5"/>
      <c r="J968" s="5"/>
      <c r="K968" s="5">
        <v>1</v>
      </c>
      <c r="L968" s="4" t="str">
        <f>VLOOKUP(IF(ISBLANK(J968),C968,LEFT(J968,IFERROR(FIND("_",LEFT(J968,4)),1)-1)),{"","fact";"c","reset";"tc","reset";"ec","reset";"tec","fact";"c32","rate";"c64","rate";"cmpd","";"ec32","diff";"ec64","diff";"f","fact";"family","";"n","raw";"s",""},2,FALSE)</f>
        <v>rate</v>
      </c>
      <c r="M968" s="4" t="str">
        <f t="shared" si="60"/>
        <v/>
      </c>
      <c r="N968" s="5" t="str">
        <f t="shared" si="61"/>
        <v/>
      </c>
      <c r="O968" s="5" t="str">
        <f t="shared" si="62"/>
        <v/>
      </c>
      <c r="P968" s="5" t="str">
        <f t="shared" si="63"/>
        <v/>
      </c>
      <c r="Q968" s="20" t="str">
        <f>IF(ISNUMBER(FIND(VLOOKUP(A968,'CA Mapping'!$A$3:$C$10000,1),A968)),VLOOKUP(A968,'CA Mapping'!$A$3:$C$10000,2),"")</f>
        <v>File Foundation</v>
      </c>
      <c r="R968" s="20" t="str">
        <f>IF(ISNUMBER(FIND(VLOOKUP(A968,'CA Mapping'!$A$3:$C$10000,1),A968)),VLOOKUP(A968,'CA Mapping'!$A$3:$C$10000,3),"")</f>
        <v>Bill Davenport</v>
      </c>
      <c r="S968" s="1" t="str">
        <f>IF(ISNUMBER(FIND(VLOOKUP(A968,'Source Code Mapping'!$A$2:$B$10003,1),A968)),VLOOKUP(A968,'Source Code Mapping'!$A$2:$B$10003,2),"")</f>
        <v/>
      </c>
    </row>
    <row r="969" spans="1:19">
      <c r="A969" s="5" t="s">
        <v>5645</v>
      </c>
      <c r="B969" s="5" t="s">
        <v>29</v>
      </c>
      <c r="C969" s="5" t="s">
        <v>35</v>
      </c>
      <c r="D969" s="5" t="s">
        <v>1796</v>
      </c>
      <c r="E969" s="5" t="s">
        <v>1797</v>
      </c>
      <c r="F969" s="5" t="s">
        <v>261</v>
      </c>
      <c r="G969" s="5">
        <v>-1</v>
      </c>
      <c r="H969" s="5" t="s">
        <v>27</v>
      </c>
      <c r="I969" s="5"/>
      <c r="J969" s="5"/>
      <c r="K969" s="5">
        <v>1</v>
      </c>
      <c r="L969" s="4" t="str">
        <f>VLOOKUP(IF(ISBLANK(J969),C969,LEFT(J969,IFERROR(FIND("_",LEFT(J969,4)),1)-1)),{"","fact";"c","reset";"tc","reset";"ec","reset";"tec","fact";"c32","rate";"c64","rate";"cmpd","";"ec32","diff";"ec64","diff";"f","fact";"family","";"n","raw";"s",""},2,FALSE)</f>
        <v>rate</v>
      </c>
      <c r="M969" s="4" t="str">
        <f t="shared" si="60"/>
        <v/>
      </c>
      <c r="N969" s="5" t="str">
        <f t="shared" si="61"/>
        <v/>
      </c>
      <c r="O969" s="5" t="str">
        <f t="shared" si="62"/>
        <v/>
      </c>
      <c r="P969" s="5" t="str">
        <f t="shared" si="63"/>
        <v/>
      </c>
      <c r="Q969" s="20" t="str">
        <f>IF(ISNUMBER(FIND(VLOOKUP(A969,'CA Mapping'!$A$3:$C$10000,1),A969)),VLOOKUP(A969,'CA Mapping'!$A$3:$C$10000,2),"")</f>
        <v>File Foundation</v>
      </c>
      <c r="R969" s="20" t="str">
        <f>IF(ISNUMBER(FIND(VLOOKUP(A969,'CA Mapping'!$A$3:$C$10000,1),A969)),VLOOKUP(A969,'CA Mapping'!$A$3:$C$10000,3),"")</f>
        <v>Bill Davenport</v>
      </c>
      <c r="S969" s="1" t="str">
        <f>IF(ISNUMBER(FIND(VLOOKUP(A969,'Source Code Mapping'!$A$2:$B$10003,1),A969)),VLOOKUP(A969,'Source Code Mapping'!$A$2:$B$10003,2),"")</f>
        <v/>
      </c>
    </row>
    <row r="970" spans="1:19">
      <c r="A970" s="5" t="s">
        <v>5646</v>
      </c>
      <c r="B970" s="5" t="s">
        <v>29</v>
      </c>
      <c r="C970" s="5" t="s">
        <v>35</v>
      </c>
      <c r="D970" s="5" t="s">
        <v>1799</v>
      </c>
      <c r="E970" s="5" t="s">
        <v>1800</v>
      </c>
      <c r="F970" s="5" t="s">
        <v>261</v>
      </c>
      <c r="G970" s="5">
        <v>-1</v>
      </c>
      <c r="H970" s="5" t="s">
        <v>27</v>
      </c>
      <c r="I970" s="5"/>
      <c r="J970" s="5"/>
      <c r="K970" s="5">
        <v>1</v>
      </c>
      <c r="L970" s="4" t="str">
        <f>VLOOKUP(IF(ISBLANK(J970),C970,LEFT(J970,IFERROR(FIND("_",LEFT(J970,4)),1)-1)),{"","fact";"c","reset";"tc","reset";"ec","reset";"tec","fact";"c32","rate";"c64","rate";"cmpd","";"ec32","diff";"ec64","diff";"f","fact";"family","";"n","raw";"s",""},2,FALSE)</f>
        <v>rate</v>
      </c>
      <c r="M970" s="4" t="str">
        <f t="shared" si="60"/>
        <v/>
      </c>
      <c r="N970" s="5" t="str">
        <f t="shared" si="61"/>
        <v/>
      </c>
      <c r="O970" s="5" t="str">
        <f t="shared" si="62"/>
        <v/>
      </c>
      <c r="P970" s="5" t="str">
        <f t="shared" si="63"/>
        <v/>
      </c>
      <c r="Q970" s="20" t="str">
        <f>IF(ISNUMBER(FIND(VLOOKUP(A970,'CA Mapping'!$A$3:$C$10000,1),A970)),VLOOKUP(A970,'CA Mapping'!$A$3:$C$10000,2),"")</f>
        <v>File Foundation</v>
      </c>
      <c r="R970" s="20" t="str">
        <f>IF(ISNUMBER(FIND(VLOOKUP(A970,'CA Mapping'!$A$3:$C$10000,1),A970)),VLOOKUP(A970,'CA Mapping'!$A$3:$C$10000,3),"")</f>
        <v>Bill Davenport</v>
      </c>
      <c r="S970" s="1" t="str">
        <f>IF(ISNUMBER(FIND(VLOOKUP(A970,'Source Code Mapping'!$A$2:$B$10003,1),A970)),VLOOKUP(A970,'Source Code Mapping'!$A$2:$B$10003,2),"")</f>
        <v/>
      </c>
    </row>
    <row r="971" spans="1:19">
      <c r="A971" s="5" t="s">
        <v>5647</v>
      </c>
      <c r="B971" s="5" t="s">
        <v>29</v>
      </c>
      <c r="C971" s="5" t="s">
        <v>35</v>
      </c>
      <c r="D971" s="5" t="s">
        <v>1802</v>
      </c>
      <c r="E971" s="5" t="s">
        <v>1803</v>
      </c>
      <c r="F971" s="5" t="s">
        <v>261</v>
      </c>
      <c r="G971" s="5">
        <v>-1</v>
      </c>
      <c r="H971" s="5" t="s">
        <v>27</v>
      </c>
      <c r="I971" s="5"/>
      <c r="J971" s="5"/>
      <c r="K971" s="5">
        <v>1</v>
      </c>
      <c r="L971" s="4" t="str">
        <f>VLOOKUP(IF(ISBLANK(J971),C971,LEFT(J971,IFERROR(FIND("_",LEFT(J971,4)),1)-1)),{"","fact";"c","reset";"tc","reset";"ec","reset";"tec","fact";"c32","rate";"c64","rate";"cmpd","";"ec32","diff";"ec64","diff";"f","fact";"family","";"n","raw";"s",""},2,FALSE)</f>
        <v>rate</v>
      </c>
      <c r="M971" s="4" t="str">
        <f t="shared" si="60"/>
        <v/>
      </c>
      <c r="N971" s="5" t="str">
        <f t="shared" si="61"/>
        <v/>
      </c>
      <c r="O971" s="5" t="str">
        <f t="shared" si="62"/>
        <v/>
      </c>
      <c r="P971" s="5" t="str">
        <f t="shared" si="63"/>
        <v/>
      </c>
      <c r="Q971" s="20" t="str">
        <f>IF(ISNUMBER(FIND(VLOOKUP(A971,'CA Mapping'!$A$3:$C$10000,1),A971)),VLOOKUP(A971,'CA Mapping'!$A$3:$C$10000,2),"")</f>
        <v>File Foundation</v>
      </c>
      <c r="R971" s="20" t="str">
        <f>IF(ISNUMBER(FIND(VLOOKUP(A971,'CA Mapping'!$A$3:$C$10000,1),A971)),VLOOKUP(A971,'CA Mapping'!$A$3:$C$10000,3),"")</f>
        <v>Bill Davenport</v>
      </c>
      <c r="S971" s="1" t="str">
        <f>IF(ISNUMBER(FIND(VLOOKUP(A971,'Source Code Mapping'!$A$2:$B$10003,1),A971)),VLOOKUP(A971,'Source Code Mapping'!$A$2:$B$10003,2),"")</f>
        <v/>
      </c>
    </row>
    <row r="972" spans="1:19">
      <c r="A972" s="5" t="s">
        <v>5648</v>
      </c>
      <c r="B972" s="5" t="s">
        <v>29</v>
      </c>
      <c r="C972" s="5" t="s">
        <v>35</v>
      </c>
      <c r="D972" s="5" t="s">
        <v>1805</v>
      </c>
      <c r="E972" s="5" t="s">
        <v>1806</v>
      </c>
      <c r="F972" s="5" t="s">
        <v>261</v>
      </c>
      <c r="G972" s="5">
        <v>-1</v>
      </c>
      <c r="H972" s="5" t="s">
        <v>27</v>
      </c>
      <c r="I972" s="5"/>
      <c r="J972" s="5"/>
      <c r="K972" s="5">
        <v>1</v>
      </c>
      <c r="L972" s="4" t="str">
        <f>VLOOKUP(IF(ISBLANK(J972),C972,LEFT(J972,IFERROR(FIND("_",LEFT(J972,4)),1)-1)),{"","fact";"c","reset";"tc","reset";"ec","reset";"tec","fact";"c32","rate";"c64","rate";"cmpd","";"ec32","diff";"ec64","diff";"f","fact";"family","";"n","raw";"s",""},2,FALSE)</f>
        <v>rate</v>
      </c>
      <c r="M972" s="4" t="str">
        <f t="shared" si="60"/>
        <v/>
      </c>
      <c r="N972" s="5" t="str">
        <f t="shared" si="61"/>
        <v/>
      </c>
      <c r="O972" s="5" t="str">
        <f t="shared" si="62"/>
        <v/>
      </c>
      <c r="P972" s="5" t="str">
        <f t="shared" si="63"/>
        <v/>
      </c>
      <c r="Q972" s="20" t="str">
        <f>IF(ISNUMBER(FIND(VLOOKUP(A972,'CA Mapping'!$A$3:$C$10000,1),A972)),VLOOKUP(A972,'CA Mapping'!$A$3:$C$10000,2),"")</f>
        <v>File Foundation</v>
      </c>
      <c r="R972" s="20" t="str">
        <f>IF(ISNUMBER(FIND(VLOOKUP(A972,'CA Mapping'!$A$3:$C$10000,1),A972)),VLOOKUP(A972,'CA Mapping'!$A$3:$C$10000,3),"")</f>
        <v>Bill Davenport</v>
      </c>
      <c r="S972" s="1" t="str">
        <f>IF(ISNUMBER(FIND(VLOOKUP(A972,'Source Code Mapping'!$A$2:$B$10003,1),A972)),VLOOKUP(A972,'Source Code Mapping'!$A$2:$B$10003,2),"")</f>
        <v/>
      </c>
    </row>
    <row r="973" spans="1:19">
      <c r="A973" s="5" t="s">
        <v>5649</v>
      </c>
      <c r="B973" s="5" t="s">
        <v>29</v>
      </c>
      <c r="C973" s="5" t="s">
        <v>35</v>
      </c>
      <c r="D973" s="5" t="s">
        <v>1808</v>
      </c>
      <c r="E973" s="5" t="s">
        <v>1809</v>
      </c>
      <c r="F973" s="5" t="s">
        <v>261</v>
      </c>
      <c r="G973" s="5">
        <v>-1</v>
      </c>
      <c r="H973" s="5" t="s">
        <v>27</v>
      </c>
      <c r="I973" s="5"/>
      <c r="J973" s="5"/>
      <c r="K973" s="5">
        <v>1</v>
      </c>
      <c r="L973" s="4" t="str">
        <f>VLOOKUP(IF(ISBLANK(J973),C973,LEFT(J973,IFERROR(FIND("_",LEFT(J973,4)),1)-1)),{"","fact";"c","reset";"tc","reset";"ec","reset";"tec","fact";"c32","rate";"c64","rate";"cmpd","";"ec32","diff";"ec64","diff";"f","fact";"family","";"n","raw";"s",""},2,FALSE)</f>
        <v>rate</v>
      </c>
      <c r="M973" s="4" t="str">
        <f t="shared" si="60"/>
        <v/>
      </c>
      <c r="N973" s="5" t="str">
        <f t="shared" si="61"/>
        <v/>
      </c>
      <c r="O973" s="5" t="str">
        <f t="shared" si="62"/>
        <v/>
      </c>
      <c r="P973" s="5" t="str">
        <f t="shared" si="63"/>
        <v/>
      </c>
      <c r="Q973" s="20" t="str">
        <f>IF(ISNUMBER(FIND(VLOOKUP(A973,'CA Mapping'!$A$3:$C$10000,1),A973)),VLOOKUP(A973,'CA Mapping'!$A$3:$C$10000,2),"")</f>
        <v>File Foundation</v>
      </c>
      <c r="R973" s="20" t="str">
        <f>IF(ISNUMBER(FIND(VLOOKUP(A973,'CA Mapping'!$A$3:$C$10000,1),A973)),VLOOKUP(A973,'CA Mapping'!$A$3:$C$10000,3),"")</f>
        <v>Bill Davenport</v>
      </c>
      <c r="S973" s="1" t="str">
        <f>IF(ISNUMBER(FIND(VLOOKUP(A973,'Source Code Mapping'!$A$2:$B$10003,1),A973)),VLOOKUP(A973,'Source Code Mapping'!$A$2:$B$10003,2),"")</f>
        <v/>
      </c>
    </row>
    <row r="974" spans="1:19">
      <c r="A974" s="5" t="s">
        <v>5650</v>
      </c>
      <c r="B974" s="5" t="s">
        <v>29</v>
      </c>
      <c r="C974" s="5" t="s">
        <v>35</v>
      </c>
      <c r="D974" s="5" t="s">
        <v>1811</v>
      </c>
      <c r="E974" s="5" t="s">
        <v>1812</v>
      </c>
      <c r="F974" s="5"/>
      <c r="G974" s="5">
        <v>-1</v>
      </c>
      <c r="H974" s="5" t="s">
        <v>27</v>
      </c>
      <c r="I974" s="5"/>
      <c r="J974" s="5"/>
      <c r="K974" s="5">
        <v>1</v>
      </c>
      <c r="L974" s="4" t="str">
        <f>VLOOKUP(IF(ISBLANK(J974),C974,LEFT(J974,IFERROR(FIND("_",LEFT(J974,4)),1)-1)),{"","fact";"c","reset";"tc","reset";"ec","reset";"tec","fact";"c32","rate";"c64","rate";"cmpd","";"ec32","diff";"ec64","diff";"f","fact";"family","";"n","raw";"s",""},2,FALSE)</f>
        <v>rate</v>
      </c>
      <c r="M974" s="4" t="str">
        <f t="shared" si="60"/>
        <v/>
      </c>
      <c r="N974" s="5" t="str">
        <f t="shared" si="61"/>
        <v/>
      </c>
      <c r="O974" s="5" t="str">
        <f t="shared" si="62"/>
        <v/>
      </c>
      <c r="P974" s="5" t="str">
        <f t="shared" si="63"/>
        <v/>
      </c>
      <c r="Q974" s="20" t="str">
        <f>IF(ISNUMBER(FIND(VLOOKUP(A974,'CA Mapping'!$A$3:$C$10000,1),A974)),VLOOKUP(A974,'CA Mapping'!$A$3:$C$10000,2),"")</f>
        <v>File Foundation</v>
      </c>
      <c r="R974" s="20" t="str">
        <f>IF(ISNUMBER(FIND(VLOOKUP(A974,'CA Mapping'!$A$3:$C$10000,1),A974)),VLOOKUP(A974,'CA Mapping'!$A$3:$C$10000,3),"")</f>
        <v>Bill Davenport</v>
      </c>
      <c r="S974" s="1" t="str">
        <f>IF(ISNUMBER(FIND(VLOOKUP(A974,'Source Code Mapping'!$A$2:$B$10003,1),A974)),VLOOKUP(A974,'Source Code Mapping'!$A$2:$B$10003,2),"")</f>
        <v/>
      </c>
    </row>
    <row r="975" spans="1:19">
      <c r="A975" s="5" t="s">
        <v>5651</v>
      </c>
      <c r="B975" s="5" t="s">
        <v>29</v>
      </c>
      <c r="C975" s="5" t="s">
        <v>145</v>
      </c>
      <c r="D975" s="5" t="s">
        <v>1814</v>
      </c>
      <c r="E975" s="5" t="s">
        <v>1815</v>
      </c>
      <c r="F975" s="5" t="s">
        <v>1254</v>
      </c>
      <c r="G975" s="5">
        <v>-1</v>
      </c>
      <c r="H975" s="5" t="s">
        <v>27</v>
      </c>
      <c r="I975" s="5"/>
      <c r="J975" s="5"/>
      <c r="K975" s="5">
        <v>1</v>
      </c>
      <c r="L975" s="4" t="str">
        <f>VLOOKUP(IF(ISBLANK(J975),C975,LEFT(J975,IFERROR(FIND("_",LEFT(J975,4)),1)-1)),{"","fact";"c","reset";"tc","reset";"ec","reset";"tec","fact";"c32","rate";"c64","rate";"cmpd","";"ec32","diff";"ec64","diff";"f","fact";"family","";"n","raw";"s",""},2,FALSE)</f>
        <v>fact</v>
      </c>
      <c r="M975" s="4" t="str">
        <f t="shared" si="60"/>
        <v/>
      </c>
      <c r="N975" s="5" t="str">
        <f t="shared" si="61"/>
        <v/>
      </c>
      <c r="O975" s="5" t="str">
        <f t="shared" si="62"/>
        <v/>
      </c>
      <c r="P975" s="5" t="str">
        <f t="shared" si="63"/>
        <v/>
      </c>
      <c r="Q975" s="20" t="str">
        <f>IF(ISNUMBER(FIND(VLOOKUP(A975,'CA Mapping'!$A$3:$C$10000,1),A975)),VLOOKUP(A975,'CA Mapping'!$A$3:$C$10000,2),"")</f>
        <v>File Foundation</v>
      </c>
      <c r="R975" s="20" t="str">
        <f>IF(ISNUMBER(FIND(VLOOKUP(A975,'CA Mapping'!$A$3:$C$10000,1),A975)),VLOOKUP(A975,'CA Mapping'!$A$3:$C$10000,3),"")</f>
        <v>Bill Davenport</v>
      </c>
      <c r="S975" s="1" t="str">
        <f>IF(ISNUMBER(FIND(VLOOKUP(A975,'Source Code Mapping'!$A$2:$B$10003,1),A975)),VLOOKUP(A975,'Source Code Mapping'!$A$2:$B$10003,2),"")</f>
        <v/>
      </c>
    </row>
    <row r="976" spans="1:19">
      <c r="A976" s="5" t="s">
        <v>5652</v>
      </c>
      <c r="B976" s="5" t="s">
        <v>29</v>
      </c>
      <c r="C976" s="5" t="s">
        <v>35</v>
      </c>
      <c r="D976" s="5" t="s">
        <v>1817</v>
      </c>
      <c r="E976" s="5" t="s">
        <v>1818</v>
      </c>
      <c r="F976" s="5" t="s">
        <v>261</v>
      </c>
      <c r="G976" s="5">
        <v>-1</v>
      </c>
      <c r="H976" s="5" t="s">
        <v>27</v>
      </c>
      <c r="I976" s="5"/>
      <c r="J976" s="5"/>
      <c r="K976" s="5">
        <v>1</v>
      </c>
      <c r="L976" s="4" t="str">
        <f>VLOOKUP(IF(ISBLANK(J976),C976,LEFT(J976,IFERROR(FIND("_",LEFT(J976,4)),1)-1)),{"","fact";"c","reset";"tc","reset";"ec","reset";"tec","fact";"c32","rate";"c64","rate";"cmpd","";"ec32","diff";"ec64","diff";"f","fact";"family","";"n","raw";"s",""},2,FALSE)</f>
        <v>rate</v>
      </c>
      <c r="M976" s="4" t="str">
        <f t="shared" si="60"/>
        <v/>
      </c>
      <c r="N976" s="5" t="str">
        <f t="shared" si="61"/>
        <v/>
      </c>
      <c r="O976" s="5" t="str">
        <f t="shared" si="62"/>
        <v/>
      </c>
      <c r="P976" s="5" t="str">
        <f t="shared" si="63"/>
        <v/>
      </c>
      <c r="Q976" s="20" t="str">
        <f>IF(ISNUMBER(FIND(VLOOKUP(A976,'CA Mapping'!$A$3:$C$10000,1),A976)),VLOOKUP(A976,'CA Mapping'!$A$3:$C$10000,2),"")</f>
        <v>File Foundation</v>
      </c>
      <c r="R976" s="20" t="str">
        <f>IF(ISNUMBER(FIND(VLOOKUP(A976,'CA Mapping'!$A$3:$C$10000,1),A976)),VLOOKUP(A976,'CA Mapping'!$A$3:$C$10000,3),"")</f>
        <v>Bill Davenport</v>
      </c>
      <c r="S976" s="1" t="str">
        <f>IF(ISNUMBER(FIND(VLOOKUP(A976,'Source Code Mapping'!$A$2:$B$10003,1),A976)),VLOOKUP(A976,'Source Code Mapping'!$A$2:$B$10003,2),"")</f>
        <v/>
      </c>
    </row>
    <row r="977" spans="1:19">
      <c r="A977" s="5" t="s">
        <v>5653</v>
      </c>
      <c r="B977" s="5" t="s">
        <v>29</v>
      </c>
      <c r="C977" s="5" t="s">
        <v>30</v>
      </c>
      <c r="D977" s="5" t="s">
        <v>1721</v>
      </c>
      <c r="E977" s="5" t="s">
        <v>1820</v>
      </c>
      <c r="F977" s="5"/>
      <c r="G977" s="5">
        <v>10</v>
      </c>
      <c r="H977" s="5" t="s">
        <v>1438</v>
      </c>
      <c r="I977" s="5">
        <v>-1</v>
      </c>
      <c r="J977" s="5"/>
      <c r="K977" s="5">
        <v>1</v>
      </c>
      <c r="L977" s="4" t="str">
        <f>VLOOKUP(IF(ISBLANK(J977),C977,LEFT(J977,IFERROR(FIND("_",LEFT(J977,4)),1)-1)),{"","fact";"c","reset";"tc","reset";"ec","reset";"tec","fact";"c32","rate";"c64","rate";"cmpd","";"ec32","diff";"ec64","diff";"f","fact";"family","";"n","raw";"s",""},2,FALSE)</f>
        <v/>
      </c>
      <c r="M977" s="4" t="str">
        <f t="shared" si="60"/>
        <v/>
      </c>
      <c r="N977" s="5" t="str">
        <f t="shared" si="61"/>
        <v/>
      </c>
      <c r="O977" s="5" t="str">
        <f t="shared" si="62"/>
        <v/>
      </c>
      <c r="P977" s="5" t="str">
        <f t="shared" si="63"/>
        <v/>
      </c>
      <c r="Q977" s="20" t="str">
        <f>IF(ISNUMBER(FIND(VLOOKUP(A977,'CA Mapping'!$A$3:$C$10000,1),A977)),VLOOKUP(A977,'CA Mapping'!$A$3:$C$10000,2),"")</f>
        <v>File Foundation</v>
      </c>
      <c r="R977" s="20" t="str">
        <f>IF(ISNUMBER(FIND(VLOOKUP(A977,'CA Mapping'!$A$3:$C$10000,1),A977)),VLOOKUP(A977,'CA Mapping'!$A$3:$C$10000,3),"")</f>
        <v>Bill Davenport</v>
      </c>
      <c r="S977" s="1" t="str">
        <f>IF(ISNUMBER(FIND(VLOOKUP(A977,'Source Code Mapping'!$A$2:$B$10003,1),A977)),VLOOKUP(A977,'Source Code Mapping'!$A$2:$B$10003,2),"")</f>
        <v/>
      </c>
    </row>
    <row r="978" spans="1:19">
      <c r="A978" s="5" t="s">
        <v>5654</v>
      </c>
      <c r="B978" s="5" t="s">
        <v>29</v>
      </c>
      <c r="C978" s="5" t="s">
        <v>35</v>
      </c>
      <c r="D978" s="5" t="s">
        <v>1478</v>
      </c>
      <c r="E978" s="5" t="s">
        <v>1479</v>
      </c>
      <c r="F978" s="5" t="s">
        <v>1254</v>
      </c>
      <c r="G978" s="5">
        <v>-1</v>
      </c>
      <c r="H978" s="5" t="s">
        <v>27</v>
      </c>
      <c r="I978" s="5">
        <v>-1</v>
      </c>
      <c r="J978" s="5"/>
      <c r="K978" s="5">
        <v>1</v>
      </c>
      <c r="L978" s="4" t="str">
        <f>VLOOKUP(IF(ISBLANK(J978),C978,LEFT(J978,IFERROR(FIND("_",LEFT(J978,4)),1)-1)),{"","fact";"c","reset";"tc","reset";"ec","reset";"tec","fact";"c32","rate";"c64","rate";"cmpd","";"ec32","diff";"ec64","diff";"f","fact";"family","";"n","raw";"s",""},2,FALSE)</f>
        <v>rate</v>
      </c>
      <c r="M978" s="4" t="str">
        <f t="shared" si="60"/>
        <v/>
      </c>
      <c r="N978" s="5" t="str">
        <f t="shared" si="61"/>
        <v/>
      </c>
      <c r="O978" s="5" t="str">
        <f t="shared" si="62"/>
        <v/>
      </c>
      <c r="P978" s="5" t="str">
        <f t="shared" si="63"/>
        <v/>
      </c>
      <c r="Q978" s="20" t="str">
        <f>IF(ISNUMBER(FIND(VLOOKUP(A978,'CA Mapping'!$A$3:$C$10000,1),A978)),VLOOKUP(A978,'CA Mapping'!$A$3:$C$10000,2),"")</f>
        <v>File Foundation</v>
      </c>
      <c r="R978" s="20" t="str">
        <f>IF(ISNUMBER(FIND(VLOOKUP(A978,'CA Mapping'!$A$3:$C$10000,1),A978)),VLOOKUP(A978,'CA Mapping'!$A$3:$C$10000,3),"")</f>
        <v>Bill Davenport</v>
      </c>
      <c r="S978" s="1" t="str">
        <f>IF(ISNUMBER(FIND(VLOOKUP(A978,'Source Code Mapping'!$A$2:$B$10003,1),A978)),VLOOKUP(A978,'Source Code Mapping'!$A$2:$B$10003,2),"")</f>
        <v/>
      </c>
    </row>
    <row r="979" spans="1:19">
      <c r="A979" s="5" t="s">
        <v>5655</v>
      </c>
      <c r="B979" s="5" t="s">
        <v>29</v>
      </c>
      <c r="C979" s="5" t="s">
        <v>35</v>
      </c>
      <c r="D979" s="5" t="s">
        <v>1481</v>
      </c>
      <c r="E979" s="5" t="s">
        <v>1482</v>
      </c>
      <c r="F979" s="5" t="s">
        <v>139</v>
      </c>
      <c r="G979" s="5">
        <v>-1</v>
      </c>
      <c r="H979" s="5" t="s">
        <v>27</v>
      </c>
      <c r="I979" s="5">
        <v>-1</v>
      </c>
      <c r="J979" s="5"/>
      <c r="K979" s="5">
        <v>1</v>
      </c>
      <c r="L979" s="4" t="str">
        <f>VLOOKUP(IF(ISBLANK(J979),C979,LEFT(J979,IFERROR(FIND("_",LEFT(J979,4)),1)-1)),{"","fact";"c","reset";"tc","reset";"ec","reset";"tec","fact";"c32","rate";"c64","rate";"cmpd","";"ec32","diff";"ec64","diff";"f","fact";"family","";"n","raw";"s",""},2,FALSE)</f>
        <v>rate</v>
      </c>
      <c r="M979" s="4" t="str">
        <f t="shared" si="60"/>
        <v/>
      </c>
      <c r="N979" s="5" t="str">
        <f t="shared" si="61"/>
        <v/>
      </c>
      <c r="O979" s="5" t="str">
        <f t="shared" si="62"/>
        <v/>
      </c>
      <c r="P979" s="5" t="str">
        <f t="shared" si="63"/>
        <v/>
      </c>
      <c r="Q979" s="20" t="str">
        <f>IF(ISNUMBER(FIND(VLOOKUP(A979,'CA Mapping'!$A$3:$C$10000,1),A979)),VLOOKUP(A979,'CA Mapping'!$A$3:$C$10000,2),"")</f>
        <v>File Foundation</v>
      </c>
      <c r="R979" s="20" t="str">
        <f>IF(ISNUMBER(FIND(VLOOKUP(A979,'CA Mapping'!$A$3:$C$10000,1),A979)),VLOOKUP(A979,'CA Mapping'!$A$3:$C$10000,3),"")</f>
        <v>Bill Davenport</v>
      </c>
      <c r="S979" s="1" t="str">
        <f>IF(ISNUMBER(FIND(VLOOKUP(A979,'Source Code Mapping'!$A$2:$B$10003,1),A979)),VLOOKUP(A979,'Source Code Mapping'!$A$2:$B$10003,2),"")</f>
        <v/>
      </c>
    </row>
    <row r="980" spans="1:19">
      <c r="A980" s="5" t="s">
        <v>5656</v>
      </c>
      <c r="B980" s="5" t="s">
        <v>29</v>
      </c>
      <c r="C980" s="5" t="s">
        <v>35</v>
      </c>
      <c r="D980" s="5" t="s">
        <v>1481</v>
      </c>
      <c r="E980" s="5" t="s">
        <v>1484</v>
      </c>
      <c r="F980" s="5" t="s">
        <v>42</v>
      </c>
      <c r="G980" s="5">
        <v>-1</v>
      </c>
      <c r="H980" s="5" t="s">
        <v>27</v>
      </c>
      <c r="I980" s="5">
        <v>-1</v>
      </c>
      <c r="J980" s="5"/>
      <c r="K980" s="5">
        <v>1</v>
      </c>
      <c r="L980" s="4" t="str">
        <f>VLOOKUP(IF(ISBLANK(J980),C980,LEFT(J980,IFERROR(FIND("_",LEFT(J980,4)),1)-1)),{"","fact";"c","reset";"tc","reset";"ec","reset";"tec","fact";"c32","rate";"c64","rate";"cmpd","";"ec32","diff";"ec64","diff";"f","fact";"family","";"n","raw";"s",""},2,FALSE)</f>
        <v>rate</v>
      </c>
      <c r="M980" s="4" t="str">
        <f t="shared" si="60"/>
        <v/>
      </c>
      <c r="N980" s="5" t="str">
        <f t="shared" si="61"/>
        <v/>
      </c>
      <c r="O980" s="5" t="str">
        <f t="shared" si="62"/>
        <v/>
      </c>
      <c r="P980" s="5" t="str">
        <f t="shared" si="63"/>
        <v/>
      </c>
      <c r="Q980" s="20" t="str">
        <f>IF(ISNUMBER(FIND(VLOOKUP(A980,'CA Mapping'!$A$3:$C$10000,1),A980)),VLOOKUP(A980,'CA Mapping'!$A$3:$C$10000,2),"")</f>
        <v>File Foundation</v>
      </c>
      <c r="R980" s="20" t="str">
        <f>IF(ISNUMBER(FIND(VLOOKUP(A980,'CA Mapping'!$A$3:$C$10000,1),A980)),VLOOKUP(A980,'CA Mapping'!$A$3:$C$10000,3),"")</f>
        <v>Bill Davenport</v>
      </c>
      <c r="S980" s="1" t="str">
        <f>IF(ISNUMBER(FIND(VLOOKUP(A980,'Source Code Mapping'!$A$2:$B$10003,1),A980)),VLOOKUP(A980,'Source Code Mapping'!$A$2:$B$10003,2),"")</f>
        <v/>
      </c>
    </row>
    <row r="981" spans="1:19">
      <c r="A981" s="5" t="s">
        <v>5657</v>
      </c>
      <c r="B981" s="5" t="s">
        <v>29</v>
      </c>
      <c r="C981" s="5" t="s">
        <v>35</v>
      </c>
      <c r="D981" s="5" t="s">
        <v>1486</v>
      </c>
      <c r="E981" s="5" t="s">
        <v>1487</v>
      </c>
      <c r="F981" s="5" t="s">
        <v>242</v>
      </c>
      <c r="G981" s="5">
        <v>-1</v>
      </c>
      <c r="H981" s="5" t="s">
        <v>27</v>
      </c>
      <c r="I981" s="5">
        <v>-1</v>
      </c>
      <c r="J981" s="5"/>
      <c r="K981" s="5">
        <v>1</v>
      </c>
      <c r="L981" s="4" t="str">
        <f>VLOOKUP(IF(ISBLANK(J981),C981,LEFT(J981,IFERROR(FIND("_",LEFT(J981,4)),1)-1)),{"","fact";"c","reset";"tc","reset";"ec","reset";"tec","fact";"c32","rate";"c64","rate";"cmpd","";"ec32","diff";"ec64","diff";"f","fact";"family","";"n","raw";"s",""},2,FALSE)</f>
        <v>rate</v>
      </c>
      <c r="M981" s="4" t="str">
        <f t="shared" si="60"/>
        <v/>
      </c>
      <c r="N981" s="5" t="str">
        <f t="shared" si="61"/>
        <v/>
      </c>
      <c r="O981" s="5" t="str">
        <f t="shared" si="62"/>
        <v/>
      </c>
      <c r="P981" s="5" t="str">
        <f t="shared" si="63"/>
        <v/>
      </c>
      <c r="Q981" s="20" t="str">
        <f>IF(ISNUMBER(FIND(VLOOKUP(A981,'CA Mapping'!$A$3:$C$10000,1),A981)),VLOOKUP(A981,'CA Mapping'!$A$3:$C$10000,2),"")</f>
        <v>File Foundation</v>
      </c>
      <c r="R981" s="20" t="str">
        <f>IF(ISNUMBER(FIND(VLOOKUP(A981,'CA Mapping'!$A$3:$C$10000,1),A981)),VLOOKUP(A981,'CA Mapping'!$A$3:$C$10000,3),"")</f>
        <v>Bill Davenport</v>
      </c>
      <c r="S981" s="1" t="str">
        <f>IF(ISNUMBER(FIND(VLOOKUP(A981,'Source Code Mapping'!$A$2:$B$10003,1),A981)),VLOOKUP(A981,'Source Code Mapping'!$A$2:$B$10003,2),"")</f>
        <v/>
      </c>
    </row>
    <row r="982" spans="1:19">
      <c r="A982" s="5" t="s">
        <v>5658</v>
      </c>
      <c r="B982" s="5" t="s">
        <v>29</v>
      </c>
      <c r="C982" s="5" t="s">
        <v>35</v>
      </c>
      <c r="D982" s="5" t="s">
        <v>1489</v>
      </c>
      <c r="E982" s="5" t="s">
        <v>1490</v>
      </c>
      <c r="F982" s="5" t="s">
        <v>242</v>
      </c>
      <c r="G982" s="5">
        <v>-1</v>
      </c>
      <c r="H982" s="5" t="s">
        <v>27</v>
      </c>
      <c r="I982" s="5">
        <v>-1</v>
      </c>
      <c r="J982" s="5"/>
      <c r="K982" s="5">
        <v>1</v>
      </c>
      <c r="L982" s="4" t="str">
        <f>VLOOKUP(IF(ISBLANK(J982),C982,LEFT(J982,IFERROR(FIND("_",LEFT(J982,4)),1)-1)),{"","fact";"c","reset";"tc","reset";"ec","reset";"tec","fact";"c32","rate";"c64","rate";"cmpd","";"ec32","diff";"ec64","diff";"f","fact";"family","";"n","raw";"s",""},2,FALSE)</f>
        <v>rate</v>
      </c>
      <c r="M982" s="4" t="str">
        <f t="shared" si="60"/>
        <v/>
      </c>
      <c r="N982" s="5" t="str">
        <f t="shared" si="61"/>
        <v/>
      </c>
      <c r="O982" s="5" t="str">
        <f t="shared" si="62"/>
        <v/>
      </c>
      <c r="P982" s="5" t="str">
        <f t="shared" si="63"/>
        <v/>
      </c>
      <c r="Q982" s="20" t="str">
        <f>IF(ISNUMBER(FIND(VLOOKUP(A982,'CA Mapping'!$A$3:$C$10000,1),A982)),VLOOKUP(A982,'CA Mapping'!$A$3:$C$10000,2),"")</f>
        <v>File Foundation</v>
      </c>
      <c r="R982" s="20" t="str">
        <f>IF(ISNUMBER(FIND(VLOOKUP(A982,'CA Mapping'!$A$3:$C$10000,1),A982)),VLOOKUP(A982,'CA Mapping'!$A$3:$C$10000,3),"")</f>
        <v>Bill Davenport</v>
      </c>
      <c r="S982" s="1" t="str">
        <f>IF(ISNUMBER(FIND(VLOOKUP(A982,'Source Code Mapping'!$A$2:$B$10003,1),A982)),VLOOKUP(A982,'Source Code Mapping'!$A$2:$B$10003,2),"")</f>
        <v/>
      </c>
    </row>
    <row r="983" spans="1:19">
      <c r="A983" s="5" t="s">
        <v>5659</v>
      </c>
      <c r="B983" s="5" t="s">
        <v>29</v>
      </c>
      <c r="C983" s="5" t="s">
        <v>25</v>
      </c>
      <c r="D983" s="5"/>
      <c r="E983" s="5" t="s">
        <v>1827</v>
      </c>
      <c r="F983" s="5"/>
      <c r="G983" s="5">
        <v>-1</v>
      </c>
      <c r="H983" s="5" t="s">
        <v>27</v>
      </c>
      <c r="I983" s="5"/>
      <c r="J983" s="5"/>
      <c r="K983" s="5">
        <v>1</v>
      </c>
      <c r="L983" s="4" t="str">
        <f>VLOOKUP(IF(ISBLANK(J983),C983,LEFT(J983,IFERROR(FIND("_",LEFT(J983,4)),1)-1)),{"","fact";"c","reset";"tc","reset";"ec","reset";"tec","fact";"c32","rate";"c64","rate";"cmpd","";"ec32","diff";"ec64","diff";"f","fact";"family","";"n","raw";"s",""},2,FALSE)</f>
        <v/>
      </c>
      <c r="M983" s="4" t="str">
        <f t="shared" si="60"/>
        <v/>
      </c>
      <c r="N983" s="5" t="str">
        <f t="shared" si="61"/>
        <v/>
      </c>
      <c r="O983" s="5" t="str">
        <f t="shared" si="62"/>
        <v/>
      </c>
      <c r="P983" s="5" t="str">
        <f t="shared" si="63"/>
        <v/>
      </c>
      <c r="Q983" s="20" t="str">
        <f>IF(ISNUMBER(FIND(VLOOKUP(A983,'CA Mapping'!$A$3:$C$10000,1),A983)),VLOOKUP(A983,'CA Mapping'!$A$3:$C$10000,2),"")</f>
        <v>File Foundation</v>
      </c>
      <c r="R983" s="20" t="str">
        <f>IF(ISNUMBER(FIND(VLOOKUP(A983,'CA Mapping'!$A$3:$C$10000,1),A983)),VLOOKUP(A983,'CA Mapping'!$A$3:$C$10000,3),"")</f>
        <v>Bill Davenport</v>
      </c>
      <c r="S983" s="1" t="str">
        <f>IF(ISNUMBER(FIND(VLOOKUP(A983,'Source Code Mapping'!$A$2:$B$10003,1),A983)),VLOOKUP(A983,'Source Code Mapping'!$A$2:$B$10003,2),"")</f>
        <v/>
      </c>
    </row>
    <row r="984" spans="1:19" ht="60">
      <c r="A984" s="5" t="s">
        <v>5660</v>
      </c>
      <c r="B984" s="5" t="s">
        <v>29</v>
      </c>
      <c r="C984" s="5" t="s">
        <v>455</v>
      </c>
      <c r="D984" s="5" t="s">
        <v>1829</v>
      </c>
      <c r="E984" s="5" t="s">
        <v>1495</v>
      </c>
      <c r="F984" s="5" t="s">
        <v>1496</v>
      </c>
      <c r="G984" s="5">
        <v>-1</v>
      </c>
      <c r="H984" s="5" t="s">
        <v>27</v>
      </c>
      <c r="I984" s="5"/>
      <c r="J984" s="5" t="s">
        <v>5661</v>
      </c>
      <c r="K984" s="5">
        <v>1</v>
      </c>
      <c r="L984" s="4" t="str">
        <f>VLOOKUP(IF(ISBLANK(J984),C984,LEFT(J984,IFERROR(FIND("_",LEFT(J984,4)),1)-1)),{"","fact";"c","reset";"tc","reset";"ec","reset";"tec","fact";"c32","rate";"c64","rate";"cmpd","";"ec32","diff";"ec64","diff";"f","fact";"family","";"n","raw";"s",""},2,FALSE)</f>
        <v>fact</v>
      </c>
      <c r="M984" s="4" t="str">
        <f t="shared" si="60"/>
        <v>fs.file.ufs64.inodeBlk.entriesChecked / fs.file.ufs64.inodeBlk.totalCalls</v>
      </c>
      <c r="N984" s="5" t="str">
        <f t="shared" si="61"/>
        <v>div</v>
      </c>
      <c r="O984" s="5" t="str">
        <f t="shared" si="62"/>
        <v>fs.file.ufs64.inodeBlk.entriesChecked</v>
      </c>
      <c r="P984" s="5" t="str">
        <f t="shared" si="63"/>
        <v>fs.file.ufs64.inodeBlk.totalCalls</v>
      </c>
      <c r="Q984" s="20" t="str">
        <f>IF(ISNUMBER(FIND(VLOOKUP(A984,'CA Mapping'!$A$3:$C$10000,1),A984)),VLOOKUP(A984,'CA Mapping'!$A$3:$C$10000,2),"")</f>
        <v>File Foundation</v>
      </c>
      <c r="R984" s="20" t="str">
        <f>IF(ISNUMBER(FIND(VLOOKUP(A984,'CA Mapping'!$A$3:$C$10000,1),A984)),VLOOKUP(A984,'CA Mapping'!$A$3:$C$10000,3),"")</f>
        <v>Bill Davenport</v>
      </c>
      <c r="S984" s="1" t="str">
        <f>IF(ISNUMBER(FIND(VLOOKUP(A984,'Source Code Mapping'!$A$2:$B$10003,1),A984)),VLOOKUP(A984,'Source Code Mapping'!$A$2:$B$10003,2),"")</f>
        <v/>
      </c>
    </row>
    <row r="985" spans="1:19">
      <c r="A985" s="5" t="s">
        <v>5662</v>
      </c>
      <c r="B985" s="5" t="s">
        <v>29</v>
      </c>
      <c r="C985" s="5" t="s">
        <v>145</v>
      </c>
      <c r="D985" s="5" t="s">
        <v>1832</v>
      </c>
      <c r="E985" s="5" t="s">
        <v>1500</v>
      </c>
      <c r="F985" s="5" t="s">
        <v>38</v>
      </c>
      <c r="G985" s="5">
        <v>-1</v>
      </c>
      <c r="H985" s="5" t="s">
        <v>27</v>
      </c>
      <c r="I985" s="5"/>
      <c r="J985" s="5"/>
      <c r="K985" s="5">
        <v>1</v>
      </c>
      <c r="L985" s="4" t="str">
        <f>VLOOKUP(IF(ISBLANK(J985),C985,LEFT(J985,IFERROR(FIND("_",LEFT(J985,4)),1)-1)),{"","fact";"c","reset";"tc","reset";"ec","reset";"tec","fact";"c32","rate";"c64","rate";"cmpd","";"ec32","diff";"ec64","diff";"f","fact";"family","";"n","raw";"s",""},2,FALSE)</f>
        <v>fact</v>
      </c>
      <c r="M985" s="4" t="str">
        <f t="shared" si="60"/>
        <v/>
      </c>
      <c r="N985" s="5" t="str">
        <f t="shared" si="61"/>
        <v/>
      </c>
      <c r="O985" s="5" t="str">
        <f t="shared" si="62"/>
        <v/>
      </c>
      <c r="P985" s="5" t="str">
        <f t="shared" si="63"/>
        <v/>
      </c>
      <c r="Q985" s="20" t="str">
        <f>IF(ISNUMBER(FIND(VLOOKUP(A985,'CA Mapping'!$A$3:$C$10000,1),A985)),VLOOKUP(A985,'CA Mapping'!$A$3:$C$10000,2),"")</f>
        <v>File Foundation</v>
      </c>
      <c r="R985" s="20" t="str">
        <f>IF(ISNUMBER(FIND(VLOOKUP(A985,'CA Mapping'!$A$3:$C$10000,1),A985)),VLOOKUP(A985,'CA Mapping'!$A$3:$C$10000,3),"")</f>
        <v>Bill Davenport</v>
      </c>
      <c r="S985" s="1" t="str">
        <f>IF(ISNUMBER(FIND(VLOOKUP(A985,'Source Code Mapping'!$A$2:$B$10003,1),A985)),VLOOKUP(A985,'Source Code Mapping'!$A$2:$B$10003,2),"")</f>
        <v/>
      </c>
    </row>
    <row r="986" spans="1:19">
      <c r="A986" s="5" t="s">
        <v>5663</v>
      </c>
      <c r="B986" s="5" t="s">
        <v>29</v>
      </c>
      <c r="C986" s="5" t="s">
        <v>145</v>
      </c>
      <c r="D986" s="5" t="s">
        <v>1834</v>
      </c>
      <c r="E986" s="5" t="s">
        <v>1503</v>
      </c>
      <c r="F986" s="5" t="s">
        <v>38</v>
      </c>
      <c r="G986" s="5">
        <v>-1</v>
      </c>
      <c r="H986" s="5" t="s">
        <v>27</v>
      </c>
      <c r="I986" s="5"/>
      <c r="J986" s="5"/>
      <c r="K986" s="5">
        <v>1</v>
      </c>
      <c r="L986" s="4" t="str">
        <f>VLOOKUP(IF(ISBLANK(J986),C986,LEFT(J986,IFERROR(FIND("_",LEFT(J986,4)),1)-1)),{"","fact";"c","reset";"tc","reset";"ec","reset";"tec","fact";"c32","rate";"c64","rate";"cmpd","";"ec32","diff";"ec64","diff";"f","fact";"family","";"n","raw";"s",""},2,FALSE)</f>
        <v>fact</v>
      </c>
      <c r="M986" s="4" t="str">
        <f t="shared" si="60"/>
        <v/>
      </c>
      <c r="N986" s="5" t="str">
        <f t="shared" si="61"/>
        <v/>
      </c>
      <c r="O986" s="5" t="str">
        <f t="shared" si="62"/>
        <v/>
      </c>
      <c r="P986" s="5" t="str">
        <f t="shared" si="63"/>
        <v/>
      </c>
      <c r="Q986" s="20" t="str">
        <f>IF(ISNUMBER(FIND(VLOOKUP(A986,'CA Mapping'!$A$3:$C$10000,1),A986)),VLOOKUP(A986,'CA Mapping'!$A$3:$C$10000,2),"")</f>
        <v>File Foundation</v>
      </c>
      <c r="R986" s="20" t="str">
        <f>IF(ISNUMBER(FIND(VLOOKUP(A986,'CA Mapping'!$A$3:$C$10000,1),A986)),VLOOKUP(A986,'CA Mapping'!$A$3:$C$10000,3),"")</f>
        <v>Bill Davenport</v>
      </c>
      <c r="S986" s="1" t="str">
        <f>IF(ISNUMBER(FIND(VLOOKUP(A986,'Source Code Mapping'!$A$2:$B$10003,1),A986)),VLOOKUP(A986,'Source Code Mapping'!$A$2:$B$10003,2),"")</f>
        <v/>
      </c>
    </row>
    <row r="987" spans="1:19">
      <c r="A987" s="5" t="s">
        <v>5664</v>
      </c>
      <c r="B987" s="5" t="s">
        <v>29</v>
      </c>
      <c r="C987" s="5" t="s">
        <v>35</v>
      </c>
      <c r="D987" s="5" t="s">
        <v>1836</v>
      </c>
      <c r="E987" s="5" t="s">
        <v>1506</v>
      </c>
      <c r="F987" s="5" t="s">
        <v>1254</v>
      </c>
      <c r="G987" s="5">
        <v>-1</v>
      </c>
      <c r="H987" s="5" t="s">
        <v>27</v>
      </c>
      <c r="I987" s="5"/>
      <c r="J987" s="5"/>
      <c r="K987" s="5">
        <v>1</v>
      </c>
      <c r="L987" s="4" t="str">
        <f>VLOOKUP(IF(ISBLANK(J987),C987,LEFT(J987,IFERROR(FIND("_",LEFT(J987,4)),1)-1)),{"","fact";"c","reset";"tc","reset";"ec","reset";"tec","fact";"c32","rate";"c64","rate";"cmpd","";"ec32","diff";"ec64","diff";"f","fact";"family","";"n","raw";"s",""},2,FALSE)</f>
        <v>rate</v>
      </c>
      <c r="M987" s="4" t="str">
        <f t="shared" si="60"/>
        <v/>
      </c>
      <c r="N987" s="5" t="str">
        <f t="shared" si="61"/>
        <v/>
      </c>
      <c r="O987" s="5" t="str">
        <f t="shared" si="62"/>
        <v/>
      </c>
      <c r="P987" s="5" t="str">
        <f t="shared" si="63"/>
        <v/>
      </c>
      <c r="Q987" s="20" t="str">
        <f>IF(ISNUMBER(FIND(VLOOKUP(A987,'CA Mapping'!$A$3:$C$10000,1),A987)),VLOOKUP(A987,'CA Mapping'!$A$3:$C$10000,2),"")</f>
        <v>File Foundation</v>
      </c>
      <c r="R987" s="20" t="str">
        <f>IF(ISNUMBER(FIND(VLOOKUP(A987,'CA Mapping'!$A$3:$C$10000,1),A987)),VLOOKUP(A987,'CA Mapping'!$A$3:$C$10000,3),"")</f>
        <v>Bill Davenport</v>
      </c>
      <c r="S987" s="1" t="str">
        <f>IF(ISNUMBER(FIND(VLOOKUP(A987,'Source Code Mapping'!$A$2:$B$10003,1),A987)),VLOOKUP(A987,'Source Code Mapping'!$A$2:$B$10003,2),"")</f>
        <v/>
      </c>
    </row>
    <row r="988" spans="1:19">
      <c r="A988" s="5" t="s">
        <v>5665</v>
      </c>
      <c r="B988" s="5" t="s">
        <v>29</v>
      </c>
      <c r="C988" s="5" t="s">
        <v>35</v>
      </c>
      <c r="D988" s="5" t="s">
        <v>1838</v>
      </c>
      <c r="E988" s="5" t="s">
        <v>1509</v>
      </c>
      <c r="F988" s="5" t="s">
        <v>261</v>
      </c>
      <c r="G988" s="5">
        <v>-1</v>
      </c>
      <c r="H988" s="5" t="s">
        <v>27</v>
      </c>
      <c r="I988" s="5"/>
      <c r="J988" s="5"/>
      <c r="K988" s="5">
        <v>1</v>
      </c>
      <c r="L988" s="4" t="str">
        <f>VLOOKUP(IF(ISBLANK(J988),C988,LEFT(J988,IFERROR(FIND("_",LEFT(J988,4)),1)-1)),{"","fact";"c","reset";"tc","reset";"ec","reset";"tec","fact";"c32","rate";"c64","rate";"cmpd","";"ec32","diff";"ec64","diff";"f","fact";"family","";"n","raw";"s",""},2,FALSE)</f>
        <v>rate</v>
      </c>
      <c r="M988" s="4" t="str">
        <f t="shared" si="60"/>
        <v/>
      </c>
      <c r="N988" s="5" t="str">
        <f t="shared" si="61"/>
        <v/>
      </c>
      <c r="O988" s="5" t="str">
        <f t="shared" si="62"/>
        <v/>
      </c>
      <c r="P988" s="5" t="str">
        <f t="shared" si="63"/>
        <v/>
      </c>
      <c r="Q988" s="20" t="str">
        <f>IF(ISNUMBER(FIND(VLOOKUP(A988,'CA Mapping'!$A$3:$C$10000,1),A988)),VLOOKUP(A988,'CA Mapping'!$A$3:$C$10000,2),"")</f>
        <v>File Foundation</v>
      </c>
      <c r="R988" s="20" t="str">
        <f>IF(ISNUMBER(FIND(VLOOKUP(A988,'CA Mapping'!$A$3:$C$10000,1),A988)),VLOOKUP(A988,'CA Mapping'!$A$3:$C$10000,3),"")</f>
        <v>Bill Davenport</v>
      </c>
      <c r="S988" s="1" t="str">
        <f>IF(ISNUMBER(FIND(VLOOKUP(A988,'Source Code Mapping'!$A$2:$B$10003,1),A988)),VLOOKUP(A988,'Source Code Mapping'!$A$2:$B$10003,2),"")</f>
        <v/>
      </c>
    </row>
    <row r="989" spans="1:19">
      <c r="A989" s="5" t="s">
        <v>5666</v>
      </c>
      <c r="B989" s="5" t="s">
        <v>29</v>
      </c>
      <c r="C989" s="5" t="s">
        <v>35</v>
      </c>
      <c r="D989" s="5" t="s">
        <v>1840</v>
      </c>
      <c r="E989" s="5" t="s">
        <v>1512</v>
      </c>
      <c r="F989" s="5" t="s">
        <v>261</v>
      </c>
      <c r="G989" s="5">
        <v>-1</v>
      </c>
      <c r="H989" s="5" t="s">
        <v>27</v>
      </c>
      <c r="I989" s="5"/>
      <c r="J989" s="5"/>
      <c r="K989" s="5">
        <v>1</v>
      </c>
      <c r="L989" s="4" t="str">
        <f>VLOOKUP(IF(ISBLANK(J989),C989,LEFT(J989,IFERROR(FIND("_",LEFT(J989,4)),1)-1)),{"","fact";"c","reset";"tc","reset";"ec","reset";"tec","fact";"c32","rate";"c64","rate";"cmpd","";"ec32","diff";"ec64","diff";"f","fact";"family","";"n","raw";"s",""},2,FALSE)</f>
        <v>rate</v>
      </c>
      <c r="M989" s="4" t="str">
        <f t="shared" si="60"/>
        <v/>
      </c>
      <c r="N989" s="5" t="str">
        <f t="shared" si="61"/>
        <v/>
      </c>
      <c r="O989" s="5" t="str">
        <f t="shared" si="62"/>
        <v/>
      </c>
      <c r="P989" s="5" t="str">
        <f t="shared" si="63"/>
        <v/>
      </c>
      <c r="Q989" s="20" t="str">
        <f>IF(ISNUMBER(FIND(VLOOKUP(A989,'CA Mapping'!$A$3:$C$10000,1),A989)),VLOOKUP(A989,'CA Mapping'!$A$3:$C$10000,2),"")</f>
        <v>File Foundation</v>
      </c>
      <c r="R989" s="20" t="str">
        <f>IF(ISNUMBER(FIND(VLOOKUP(A989,'CA Mapping'!$A$3:$C$10000,1),A989)),VLOOKUP(A989,'CA Mapping'!$A$3:$C$10000,3),"")</f>
        <v>Bill Davenport</v>
      </c>
      <c r="S989" s="1" t="str">
        <f>IF(ISNUMBER(FIND(VLOOKUP(A989,'Source Code Mapping'!$A$2:$B$10003,1),A989)),VLOOKUP(A989,'Source Code Mapping'!$A$2:$B$10003,2),"")</f>
        <v/>
      </c>
    </row>
    <row r="990" spans="1:19">
      <c r="A990" s="5" t="s">
        <v>5667</v>
      </c>
      <c r="B990" s="5" t="s">
        <v>29</v>
      </c>
      <c r="C990" s="5" t="s">
        <v>35</v>
      </c>
      <c r="D990" s="5" t="s">
        <v>1842</v>
      </c>
      <c r="E990" s="5" t="s">
        <v>1515</v>
      </c>
      <c r="F990" s="5" t="s">
        <v>606</v>
      </c>
      <c r="G990" s="5">
        <v>-1</v>
      </c>
      <c r="H990" s="5" t="s">
        <v>27</v>
      </c>
      <c r="I990" s="5"/>
      <c r="J990" s="5"/>
      <c r="K990" s="5">
        <v>1</v>
      </c>
      <c r="L990" s="4" t="str">
        <f>VLOOKUP(IF(ISBLANK(J990),C990,LEFT(J990,IFERROR(FIND("_",LEFT(J990,4)),1)-1)),{"","fact";"c","reset";"tc","reset";"ec","reset";"tec","fact";"c32","rate";"c64","rate";"cmpd","";"ec32","diff";"ec64","diff";"f","fact";"family","";"n","raw";"s",""},2,FALSE)</f>
        <v>rate</v>
      </c>
      <c r="M990" s="4" t="str">
        <f t="shared" si="60"/>
        <v/>
      </c>
      <c r="N990" s="5" t="str">
        <f t="shared" si="61"/>
        <v/>
      </c>
      <c r="O990" s="5" t="str">
        <f t="shared" si="62"/>
        <v/>
      </c>
      <c r="P990" s="5" t="str">
        <f t="shared" si="63"/>
        <v/>
      </c>
      <c r="Q990" s="20" t="str">
        <f>IF(ISNUMBER(FIND(VLOOKUP(A990,'CA Mapping'!$A$3:$C$10000,1),A990)),VLOOKUP(A990,'CA Mapping'!$A$3:$C$10000,2),"")</f>
        <v>File Foundation</v>
      </c>
      <c r="R990" s="20" t="str">
        <f>IF(ISNUMBER(FIND(VLOOKUP(A990,'CA Mapping'!$A$3:$C$10000,1),A990)),VLOOKUP(A990,'CA Mapping'!$A$3:$C$10000,3),"")</f>
        <v>Bill Davenport</v>
      </c>
      <c r="S990" s="1" t="str">
        <f>IF(ISNUMBER(FIND(VLOOKUP(A990,'Source Code Mapping'!$A$2:$B$10003,1),A990)),VLOOKUP(A990,'Source Code Mapping'!$A$2:$B$10003,2),"")</f>
        <v/>
      </c>
    </row>
    <row r="991" spans="1:19">
      <c r="A991" s="5" t="s">
        <v>5668</v>
      </c>
      <c r="B991" s="5" t="s">
        <v>29</v>
      </c>
      <c r="C991" s="5" t="s">
        <v>25</v>
      </c>
      <c r="D991" s="5"/>
      <c r="E991" s="5" t="s">
        <v>1844</v>
      </c>
      <c r="F991" s="5"/>
      <c r="G991" s="5">
        <v>-1</v>
      </c>
      <c r="H991" s="5" t="s">
        <v>27</v>
      </c>
      <c r="I991" s="5"/>
      <c r="J991" s="5"/>
      <c r="K991" s="5">
        <v>1</v>
      </c>
      <c r="L991" s="4" t="str">
        <f>VLOOKUP(IF(ISBLANK(J991),C991,LEFT(J991,IFERROR(FIND("_",LEFT(J991,4)),1)-1)),{"","fact";"c","reset";"tc","reset";"ec","reset";"tec","fact";"c32","rate";"c64","rate";"cmpd","";"ec32","diff";"ec64","diff";"f","fact";"family","";"n","raw";"s",""},2,FALSE)</f>
        <v/>
      </c>
      <c r="M991" s="4" t="str">
        <f t="shared" si="60"/>
        <v/>
      </c>
      <c r="N991" s="5" t="str">
        <f t="shared" si="61"/>
        <v/>
      </c>
      <c r="O991" s="5" t="str">
        <f t="shared" si="62"/>
        <v/>
      </c>
      <c r="P991" s="5" t="str">
        <f t="shared" si="63"/>
        <v/>
      </c>
      <c r="Q991" s="20" t="str">
        <f>IF(ISNUMBER(FIND(VLOOKUP(A991,'CA Mapping'!$A$3:$C$10000,1),A991)),VLOOKUP(A991,'CA Mapping'!$A$3:$C$10000,2),"")</f>
        <v>File Foundation</v>
      </c>
      <c r="R991" s="20" t="str">
        <f>IF(ISNUMBER(FIND(VLOOKUP(A991,'CA Mapping'!$A$3:$C$10000,1),A991)),VLOOKUP(A991,'CA Mapping'!$A$3:$C$10000,3),"")</f>
        <v>Bill Davenport</v>
      </c>
      <c r="S991" s="1" t="str">
        <f>IF(ISNUMBER(FIND(VLOOKUP(A991,'Source Code Mapping'!$A$2:$B$10003,1),A991)),VLOOKUP(A991,'Source Code Mapping'!$A$2:$B$10003,2),"")</f>
        <v/>
      </c>
    </row>
    <row r="992" spans="1:19">
      <c r="A992" s="5" t="s">
        <v>5669</v>
      </c>
      <c r="B992" s="5" t="s">
        <v>29</v>
      </c>
      <c r="C992" s="5" t="s">
        <v>35</v>
      </c>
      <c r="D992" s="5" t="s">
        <v>1846</v>
      </c>
      <c r="E992" s="5" t="s">
        <v>1847</v>
      </c>
      <c r="F992" s="5" t="s">
        <v>261</v>
      </c>
      <c r="G992" s="5">
        <v>-1</v>
      </c>
      <c r="H992" s="5" t="s">
        <v>27</v>
      </c>
      <c r="I992" s="5"/>
      <c r="J992" s="5"/>
      <c r="K992" s="5">
        <v>1</v>
      </c>
      <c r="L992" s="4" t="str">
        <f>VLOOKUP(IF(ISBLANK(J992),C992,LEFT(J992,IFERROR(FIND("_",LEFT(J992,4)),1)-1)),{"","fact";"c","reset";"tc","reset";"ec","reset";"tec","fact";"c32","rate";"c64","rate";"cmpd","";"ec32","diff";"ec64","diff";"f","fact";"family","";"n","raw";"s",""},2,FALSE)</f>
        <v>rate</v>
      </c>
      <c r="M992" s="4" t="str">
        <f t="shared" si="60"/>
        <v/>
      </c>
      <c r="N992" s="5" t="str">
        <f t="shared" si="61"/>
        <v/>
      </c>
      <c r="O992" s="5" t="str">
        <f t="shared" si="62"/>
        <v/>
      </c>
      <c r="P992" s="5" t="str">
        <f t="shared" si="63"/>
        <v/>
      </c>
      <c r="Q992" s="20" t="str">
        <f>IF(ISNUMBER(FIND(VLOOKUP(A992,'CA Mapping'!$A$3:$C$10000,1),A992)),VLOOKUP(A992,'CA Mapping'!$A$3:$C$10000,2),"")</f>
        <v>File Foundation</v>
      </c>
      <c r="R992" s="20" t="str">
        <f>IF(ISNUMBER(FIND(VLOOKUP(A992,'CA Mapping'!$A$3:$C$10000,1),A992)),VLOOKUP(A992,'CA Mapping'!$A$3:$C$10000,3),"")</f>
        <v>Bill Davenport</v>
      </c>
      <c r="S992" s="1" t="str">
        <f>IF(ISNUMBER(FIND(VLOOKUP(A992,'Source Code Mapping'!$A$2:$B$10003,1),A992)),VLOOKUP(A992,'Source Code Mapping'!$A$2:$B$10003,2),"")</f>
        <v/>
      </c>
    </row>
    <row r="993" spans="1:19">
      <c r="A993" s="5" t="s">
        <v>5670</v>
      </c>
      <c r="B993" s="5" t="s">
        <v>29</v>
      </c>
      <c r="C993" s="5" t="s">
        <v>35</v>
      </c>
      <c r="D993" s="5" t="s">
        <v>1849</v>
      </c>
      <c r="E993" s="5" t="s">
        <v>1850</v>
      </c>
      <c r="F993" s="5" t="s">
        <v>261</v>
      </c>
      <c r="G993" s="5">
        <v>-1</v>
      </c>
      <c r="H993" s="5" t="s">
        <v>27</v>
      </c>
      <c r="I993" s="5"/>
      <c r="J993" s="5"/>
      <c r="K993" s="5">
        <v>1</v>
      </c>
      <c r="L993" s="4" t="str">
        <f>VLOOKUP(IF(ISBLANK(J993),C993,LEFT(J993,IFERROR(FIND("_",LEFT(J993,4)),1)-1)),{"","fact";"c","reset";"tc","reset";"ec","reset";"tec","fact";"c32","rate";"c64","rate";"cmpd","";"ec32","diff";"ec64","diff";"f","fact";"family","";"n","raw";"s",""},2,FALSE)</f>
        <v>rate</v>
      </c>
      <c r="M993" s="4" t="str">
        <f t="shared" si="60"/>
        <v/>
      </c>
      <c r="N993" s="5" t="str">
        <f t="shared" si="61"/>
        <v/>
      </c>
      <c r="O993" s="5" t="str">
        <f t="shared" si="62"/>
        <v/>
      </c>
      <c r="P993" s="5" t="str">
        <f t="shared" si="63"/>
        <v/>
      </c>
      <c r="Q993" s="20" t="str">
        <f>IF(ISNUMBER(FIND(VLOOKUP(A993,'CA Mapping'!$A$3:$C$10000,1),A993)),VLOOKUP(A993,'CA Mapping'!$A$3:$C$10000,2),"")</f>
        <v>File Foundation</v>
      </c>
      <c r="R993" s="20" t="str">
        <f>IF(ISNUMBER(FIND(VLOOKUP(A993,'CA Mapping'!$A$3:$C$10000,1),A993)),VLOOKUP(A993,'CA Mapping'!$A$3:$C$10000,3),"")</f>
        <v>Bill Davenport</v>
      </c>
      <c r="S993" s="1" t="str">
        <f>IF(ISNUMBER(FIND(VLOOKUP(A993,'Source Code Mapping'!$A$2:$B$10003,1),A993)),VLOOKUP(A993,'Source Code Mapping'!$A$2:$B$10003,2),"")</f>
        <v/>
      </c>
    </row>
    <row r="994" spans="1:19">
      <c r="A994" s="5" t="s">
        <v>5671</v>
      </c>
      <c r="B994" s="5" t="s">
        <v>29</v>
      </c>
      <c r="C994" s="5" t="s">
        <v>35</v>
      </c>
      <c r="D994" s="5" t="s">
        <v>1852</v>
      </c>
      <c r="E994" s="5" t="s">
        <v>1853</v>
      </c>
      <c r="F994" s="5" t="s">
        <v>261</v>
      </c>
      <c r="G994" s="5">
        <v>-1</v>
      </c>
      <c r="H994" s="5" t="s">
        <v>27</v>
      </c>
      <c r="I994" s="5"/>
      <c r="J994" s="5"/>
      <c r="K994" s="5">
        <v>1</v>
      </c>
      <c r="L994" s="4" t="str">
        <f>VLOOKUP(IF(ISBLANK(J994),C994,LEFT(J994,IFERROR(FIND("_",LEFT(J994,4)),1)-1)),{"","fact";"c","reset";"tc","reset";"ec","reset";"tec","fact";"c32","rate";"c64","rate";"cmpd","";"ec32","diff";"ec64","diff";"f","fact";"family","";"n","raw";"s",""},2,FALSE)</f>
        <v>rate</v>
      </c>
      <c r="M994" s="4" t="str">
        <f t="shared" si="60"/>
        <v/>
      </c>
      <c r="N994" s="5" t="str">
        <f t="shared" si="61"/>
        <v/>
      </c>
      <c r="O994" s="5" t="str">
        <f t="shared" si="62"/>
        <v/>
      </c>
      <c r="P994" s="5" t="str">
        <f t="shared" si="63"/>
        <v/>
      </c>
      <c r="Q994" s="20" t="str">
        <f>IF(ISNUMBER(FIND(VLOOKUP(A994,'CA Mapping'!$A$3:$C$10000,1),A994)),VLOOKUP(A994,'CA Mapping'!$A$3:$C$10000,2),"")</f>
        <v>File Foundation</v>
      </c>
      <c r="R994" s="20" t="str">
        <f>IF(ISNUMBER(FIND(VLOOKUP(A994,'CA Mapping'!$A$3:$C$10000,1),A994)),VLOOKUP(A994,'CA Mapping'!$A$3:$C$10000,3),"")</f>
        <v>Bill Davenport</v>
      </c>
      <c r="S994" s="1" t="str">
        <f>IF(ISNUMBER(FIND(VLOOKUP(A994,'Source Code Mapping'!$A$2:$B$10003,1),A994)),VLOOKUP(A994,'Source Code Mapping'!$A$2:$B$10003,2),"")</f>
        <v/>
      </c>
    </row>
    <row r="995" spans="1:19">
      <c r="A995" s="5" t="s">
        <v>5672</v>
      </c>
      <c r="B995" s="5" t="s">
        <v>29</v>
      </c>
      <c r="C995" s="5" t="s">
        <v>35</v>
      </c>
      <c r="D995" s="5" t="s">
        <v>1855</v>
      </c>
      <c r="E995" s="5" t="s">
        <v>1856</v>
      </c>
      <c r="F995" s="5" t="s">
        <v>261</v>
      </c>
      <c r="G995" s="5">
        <v>-1</v>
      </c>
      <c r="H995" s="5" t="s">
        <v>27</v>
      </c>
      <c r="I995" s="5"/>
      <c r="J995" s="5"/>
      <c r="K995" s="5">
        <v>1</v>
      </c>
      <c r="L995" s="4" t="str">
        <f>VLOOKUP(IF(ISBLANK(J995),C995,LEFT(J995,IFERROR(FIND("_",LEFT(J995,4)),1)-1)),{"","fact";"c","reset";"tc","reset";"ec","reset";"tec","fact";"c32","rate";"c64","rate";"cmpd","";"ec32","diff";"ec64","diff";"f","fact";"family","";"n","raw";"s",""},2,FALSE)</f>
        <v>rate</v>
      </c>
      <c r="M995" s="4" t="str">
        <f t="shared" si="60"/>
        <v/>
      </c>
      <c r="N995" s="5" t="str">
        <f t="shared" si="61"/>
        <v/>
      </c>
      <c r="O995" s="5" t="str">
        <f t="shared" si="62"/>
        <v/>
      </c>
      <c r="P995" s="5" t="str">
        <f t="shared" si="63"/>
        <v/>
      </c>
      <c r="Q995" s="20" t="str">
        <f>IF(ISNUMBER(FIND(VLOOKUP(A995,'CA Mapping'!$A$3:$C$10000,1),A995)),VLOOKUP(A995,'CA Mapping'!$A$3:$C$10000,2),"")</f>
        <v>File Foundation</v>
      </c>
      <c r="R995" s="20" t="str">
        <f>IF(ISNUMBER(FIND(VLOOKUP(A995,'CA Mapping'!$A$3:$C$10000,1),A995)),VLOOKUP(A995,'CA Mapping'!$A$3:$C$10000,3),"")</f>
        <v>Bill Davenport</v>
      </c>
      <c r="S995" s="1" t="str">
        <f>IF(ISNUMBER(FIND(VLOOKUP(A995,'Source Code Mapping'!$A$2:$B$10003,1),A995)),VLOOKUP(A995,'Source Code Mapping'!$A$2:$B$10003,2),"")</f>
        <v/>
      </c>
    </row>
    <row r="996" spans="1:19">
      <c r="A996" s="5" t="s">
        <v>5673</v>
      </c>
      <c r="B996" s="5" t="s">
        <v>29</v>
      </c>
      <c r="C996" s="5" t="s">
        <v>35</v>
      </c>
      <c r="D996" s="5" t="s">
        <v>1858</v>
      </c>
      <c r="E996" s="5" t="s">
        <v>1859</v>
      </c>
      <c r="F996" s="5" t="s">
        <v>261</v>
      </c>
      <c r="G996" s="5">
        <v>-1</v>
      </c>
      <c r="H996" s="5" t="s">
        <v>27</v>
      </c>
      <c r="I996" s="5"/>
      <c r="J996" s="5"/>
      <c r="K996" s="5">
        <v>1</v>
      </c>
      <c r="L996" s="4" t="str">
        <f>VLOOKUP(IF(ISBLANK(J996),C996,LEFT(J996,IFERROR(FIND("_",LEFT(J996,4)),1)-1)),{"","fact";"c","reset";"tc","reset";"ec","reset";"tec","fact";"c32","rate";"c64","rate";"cmpd","";"ec32","diff";"ec64","diff";"f","fact";"family","";"n","raw";"s",""},2,FALSE)</f>
        <v>rate</v>
      </c>
      <c r="M996" s="4" t="str">
        <f t="shared" si="60"/>
        <v/>
      </c>
      <c r="N996" s="5" t="str">
        <f t="shared" si="61"/>
        <v/>
      </c>
      <c r="O996" s="5" t="str">
        <f t="shared" si="62"/>
        <v/>
      </c>
      <c r="P996" s="5" t="str">
        <f t="shared" si="63"/>
        <v/>
      </c>
      <c r="Q996" s="20" t="str">
        <f>IF(ISNUMBER(FIND(VLOOKUP(A996,'CA Mapping'!$A$3:$C$10000,1),A996)),VLOOKUP(A996,'CA Mapping'!$A$3:$C$10000,2),"")</f>
        <v>File Foundation</v>
      </c>
      <c r="R996" s="20" t="str">
        <f>IF(ISNUMBER(FIND(VLOOKUP(A996,'CA Mapping'!$A$3:$C$10000,1),A996)),VLOOKUP(A996,'CA Mapping'!$A$3:$C$10000,3),"")</f>
        <v>Bill Davenport</v>
      </c>
      <c r="S996" s="1" t="str">
        <f>IF(ISNUMBER(FIND(VLOOKUP(A996,'Source Code Mapping'!$A$2:$B$10003,1),A996)),VLOOKUP(A996,'Source Code Mapping'!$A$2:$B$10003,2),"")</f>
        <v/>
      </c>
    </row>
    <row r="997" spans="1:19">
      <c r="A997" s="5" t="s">
        <v>5674</v>
      </c>
      <c r="B997" s="5" t="s">
        <v>29</v>
      </c>
      <c r="C997" s="5" t="s">
        <v>35</v>
      </c>
      <c r="D997" s="5" t="s">
        <v>1861</v>
      </c>
      <c r="E997" s="5" t="s">
        <v>1862</v>
      </c>
      <c r="F997" s="5" t="s">
        <v>261</v>
      </c>
      <c r="G997" s="5">
        <v>-1</v>
      </c>
      <c r="H997" s="5" t="s">
        <v>27</v>
      </c>
      <c r="I997" s="5"/>
      <c r="J997" s="5"/>
      <c r="K997" s="5">
        <v>1</v>
      </c>
      <c r="L997" s="4" t="str">
        <f>VLOOKUP(IF(ISBLANK(J997),C997,LEFT(J997,IFERROR(FIND("_",LEFT(J997,4)),1)-1)),{"","fact";"c","reset";"tc","reset";"ec","reset";"tec","fact";"c32","rate";"c64","rate";"cmpd","";"ec32","diff";"ec64","diff";"f","fact";"family","";"n","raw";"s",""},2,FALSE)</f>
        <v>rate</v>
      </c>
      <c r="M997" s="4" t="str">
        <f t="shared" si="60"/>
        <v/>
      </c>
      <c r="N997" s="5" t="str">
        <f t="shared" si="61"/>
        <v/>
      </c>
      <c r="O997" s="5" t="str">
        <f t="shared" si="62"/>
        <v/>
      </c>
      <c r="P997" s="5" t="str">
        <f t="shared" si="63"/>
        <v/>
      </c>
      <c r="Q997" s="20" t="str">
        <f>IF(ISNUMBER(FIND(VLOOKUP(A997,'CA Mapping'!$A$3:$C$10000,1),A997)),VLOOKUP(A997,'CA Mapping'!$A$3:$C$10000,2),"")</f>
        <v>File Foundation</v>
      </c>
      <c r="R997" s="20" t="str">
        <f>IF(ISNUMBER(FIND(VLOOKUP(A997,'CA Mapping'!$A$3:$C$10000,1),A997)),VLOOKUP(A997,'CA Mapping'!$A$3:$C$10000,3),"")</f>
        <v>Bill Davenport</v>
      </c>
      <c r="S997" s="1" t="str">
        <f>IF(ISNUMBER(FIND(VLOOKUP(A997,'Source Code Mapping'!$A$2:$B$10003,1),A997)),VLOOKUP(A997,'Source Code Mapping'!$A$2:$B$10003,2),"")</f>
        <v/>
      </c>
    </row>
    <row r="998" spans="1:19">
      <c r="A998" s="5" t="s">
        <v>5675</v>
      </c>
      <c r="B998" s="5" t="s">
        <v>29</v>
      </c>
      <c r="C998" s="5" t="s">
        <v>35</v>
      </c>
      <c r="D998" s="5" t="s">
        <v>1864</v>
      </c>
      <c r="E998" s="5" t="s">
        <v>1865</v>
      </c>
      <c r="F998" s="5" t="s">
        <v>261</v>
      </c>
      <c r="G998" s="5">
        <v>-1</v>
      </c>
      <c r="H998" s="5" t="s">
        <v>27</v>
      </c>
      <c r="I998" s="5"/>
      <c r="J998" s="5"/>
      <c r="K998" s="5">
        <v>1</v>
      </c>
      <c r="L998" s="4" t="str">
        <f>VLOOKUP(IF(ISBLANK(J998),C998,LEFT(J998,IFERROR(FIND("_",LEFT(J998,4)),1)-1)),{"","fact";"c","reset";"tc","reset";"ec","reset";"tec","fact";"c32","rate";"c64","rate";"cmpd","";"ec32","diff";"ec64","diff";"f","fact";"family","";"n","raw";"s",""},2,FALSE)</f>
        <v>rate</v>
      </c>
      <c r="M998" s="4" t="str">
        <f t="shared" si="60"/>
        <v/>
      </c>
      <c r="N998" s="5" t="str">
        <f t="shared" si="61"/>
        <v/>
      </c>
      <c r="O998" s="5" t="str">
        <f t="shared" si="62"/>
        <v/>
      </c>
      <c r="P998" s="5" t="str">
        <f t="shared" si="63"/>
        <v/>
      </c>
      <c r="Q998" s="20" t="str">
        <f>IF(ISNUMBER(FIND(VLOOKUP(A998,'CA Mapping'!$A$3:$C$10000,1),A998)),VLOOKUP(A998,'CA Mapping'!$A$3:$C$10000,2),"")</f>
        <v>File Foundation</v>
      </c>
      <c r="R998" s="20" t="str">
        <f>IF(ISNUMBER(FIND(VLOOKUP(A998,'CA Mapping'!$A$3:$C$10000,1),A998)),VLOOKUP(A998,'CA Mapping'!$A$3:$C$10000,3),"")</f>
        <v>Bill Davenport</v>
      </c>
      <c r="S998" s="1" t="str">
        <f>IF(ISNUMBER(FIND(VLOOKUP(A998,'Source Code Mapping'!$A$2:$B$10003,1),A998)),VLOOKUP(A998,'Source Code Mapping'!$A$2:$B$10003,2),"")</f>
        <v/>
      </c>
    </row>
    <row r="999" spans="1:19">
      <c r="A999" s="5" t="s">
        <v>5676</v>
      </c>
      <c r="B999" s="5" t="s">
        <v>29</v>
      </c>
      <c r="C999" s="5" t="s">
        <v>35</v>
      </c>
      <c r="D999" s="5" t="s">
        <v>1867</v>
      </c>
      <c r="E999" s="5" t="s">
        <v>1868</v>
      </c>
      <c r="F999" s="5" t="s">
        <v>261</v>
      </c>
      <c r="G999" s="5">
        <v>-1</v>
      </c>
      <c r="H999" s="5" t="s">
        <v>27</v>
      </c>
      <c r="I999" s="5"/>
      <c r="J999" s="5"/>
      <c r="K999" s="5">
        <v>1</v>
      </c>
      <c r="L999" s="4" t="str">
        <f>VLOOKUP(IF(ISBLANK(J999),C999,LEFT(J999,IFERROR(FIND("_",LEFT(J999,4)),1)-1)),{"","fact";"c","reset";"tc","reset";"ec","reset";"tec","fact";"c32","rate";"c64","rate";"cmpd","";"ec32","diff";"ec64","diff";"f","fact";"family","";"n","raw";"s",""},2,FALSE)</f>
        <v>rate</v>
      </c>
      <c r="M999" s="4" t="str">
        <f t="shared" si="60"/>
        <v/>
      </c>
      <c r="N999" s="5" t="str">
        <f t="shared" si="61"/>
        <v/>
      </c>
      <c r="O999" s="5" t="str">
        <f t="shared" si="62"/>
        <v/>
      </c>
      <c r="P999" s="5" t="str">
        <f t="shared" si="63"/>
        <v/>
      </c>
      <c r="Q999" s="20" t="str">
        <f>IF(ISNUMBER(FIND(VLOOKUP(A999,'CA Mapping'!$A$3:$C$10000,1),A999)),VLOOKUP(A999,'CA Mapping'!$A$3:$C$10000,2),"")</f>
        <v>File Foundation</v>
      </c>
      <c r="R999" s="20" t="str">
        <f>IF(ISNUMBER(FIND(VLOOKUP(A999,'CA Mapping'!$A$3:$C$10000,1),A999)),VLOOKUP(A999,'CA Mapping'!$A$3:$C$10000,3),"")</f>
        <v>Bill Davenport</v>
      </c>
      <c r="S999" s="1" t="str">
        <f>IF(ISNUMBER(FIND(VLOOKUP(A999,'Source Code Mapping'!$A$2:$B$10003,1),A999)),VLOOKUP(A999,'Source Code Mapping'!$A$2:$B$10003,2),"")</f>
        <v/>
      </c>
    </row>
    <row r="1000" spans="1:19">
      <c r="A1000" s="5" t="s">
        <v>5677</v>
      </c>
      <c r="B1000" s="5" t="s">
        <v>29</v>
      </c>
      <c r="C1000" s="5" t="s">
        <v>35</v>
      </c>
      <c r="D1000" s="5" t="s">
        <v>1870</v>
      </c>
      <c r="E1000" s="5" t="s">
        <v>1871</v>
      </c>
      <c r="F1000" s="5" t="s">
        <v>261</v>
      </c>
      <c r="G1000" s="5">
        <v>-1</v>
      </c>
      <c r="H1000" s="5" t="s">
        <v>27</v>
      </c>
      <c r="I1000" s="5"/>
      <c r="J1000" s="5"/>
      <c r="K1000" s="5">
        <v>1</v>
      </c>
      <c r="L1000" s="4" t="str">
        <f>VLOOKUP(IF(ISBLANK(J1000),C1000,LEFT(J1000,IFERROR(FIND("_",LEFT(J1000,4)),1)-1)),{"","fact";"c","reset";"tc","reset";"ec","reset";"tec","fact";"c32","rate";"c64","rate";"cmpd","";"ec32","diff";"ec64","diff";"f","fact";"family","";"n","raw";"s",""},2,FALSE)</f>
        <v>rate</v>
      </c>
      <c r="M1000" s="4" t="str">
        <f t="shared" si="60"/>
        <v/>
      </c>
      <c r="N1000" s="5" t="str">
        <f t="shared" si="61"/>
        <v/>
      </c>
      <c r="O1000" s="5" t="str">
        <f t="shared" si="62"/>
        <v/>
      </c>
      <c r="P1000" s="5" t="str">
        <f t="shared" si="63"/>
        <v/>
      </c>
      <c r="Q1000" s="20" t="str">
        <f>IF(ISNUMBER(FIND(VLOOKUP(A1000,'CA Mapping'!$A$3:$C$10000,1),A1000)),VLOOKUP(A1000,'CA Mapping'!$A$3:$C$10000,2),"")</f>
        <v>File Foundation</v>
      </c>
      <c r="R1000" s="20" t="str">
        <f>IF(ISNUMBER(FIND(VLOOKUP(A1000,'CA Mapping'!$A$3:$C$10000,1),A1000)),VLOOKUP(A1000,'CA Mapping'!$A$3:$C$10000,3),"")</f>
        <v>Bill Davenport</v>
      </c>
      <c r="S1000" s="1" t="str">
        <f>IF(ISNUMBER(FIND(VLOOKUP(A1000,'Source Code Mapping'!$A$2:$B$10003,1),A1000)),VLOOKUP(A1000,'Source Code Mapping'!$A$2:$B$10003,2),"")</f>
        <v/>
      </c>
    </row>
    <row r="1001" spans="1:19">
      <c r="A1001" s="5" t="s">
        <v>5678</v>
      </c>
      <c r="B1001" s="5" t="s">
        <v>29</v>
      </c>
      <c r="C1001" s="5" t="s">
        <v>35</v>
      </c>
      <c r="D1001" s="5" t="s">
        <v>1873</v>
      </c>
      <c r="E1001" s="5" t="s">
        <v>1874</v>
      </c>
      <c r="F1001" s="5" t="s">
        <v>261</v>
      </c>
      <c r="G1001" s="5">
        <v>-1</v>
      </c>
      <c r="H1001" s="5" t="s">
        <v>27</v>
      </c>
      <c r="I1001" s="5"/>
      <c r="J1001" s="5"/>
      <c r="K1001" s="5">
        <v>1</v>
      </c>
      <c r="L1001" s="4" t="str">
        <f>VLOOKUP(IF(ISBLANK(J1001),C1001,LEFT(J1001,IFERROR(FIND("_",LEFT(J1001,4)),1)-1)),{"","fact";"c","reset";"tc","reset";"ec","reset";"tec","fact";"c32","rate";"c64","rate";"cmpd","";"ec32","diff";"ec64","diff";"f","fact";"family","";"n","raw";"s",""},2,FALSE)</f>
        <v>rate</v>
      </c>
      <c r="M1001" s="4" t="str">
        <f t="shared" si="60"/>
        <v/>
      </c>
      <c r="N1001" s="5" t="str">
        <f t="shared" si="61"/>
        <v/>
      </c>
      <c r="O1001" s="5" t="str">
        <f t="shared" si="62"/>
        <v/>
      </c>
      <c r="P1001" s="5" t="str">
        <f t="shared" si="63"/>
        <v/>
      </c>
      <c r="Q1001" s="20" t="str">
        <f>IF(ISNUMBER(FIND(VLOOKUP(A1001,'CA Mapping'!$A$3:$C$10000,1),A1001)),VLOOKUP(A1001,'CA Mapping'!$A$3:$C$10000,2),"")</f>
        <v>File Foundation</v>
      </c>
      <c r="R1001" s="20" t="str">
        <f>IF(ISNUMBER(FIND(VLOOKUP(A1001,'CA Mapping'!$A$3:$C$10000,1),A1001)),VLOOKUP(A1001,'CA Mapping'!$A$3:$C$10000,3),"")</f>
        <v>Bill Davenport</v>
      </c>
      <c r="S1001" s="1" t="str">
        <f>IF(ISNUMBER(FIND(VLOOKUP(A1001,'Source Code Mapping'!$A$2:$B$10003,1),A1001)),VLOOKUP(A1001,'Source Code Mapping'!$A$2:$B$10003,2),"")</f>
        <v/>
      </c>
    </row>
    <row r="1002" spans="1:19">
      <c r="A1002" s="5" t="s">
        <v>5679</v>
      </c>
      <c r="B1002" s="5" t="s">
        <v>29</v>
      </c>
      <c r="C1002" s="5" t="s">
        <v>35</v>
      </c>
      <c r="D1002" s="5" t="s">
        <v>1876</v>
      </c>
      <c r="E1002" s="5" t="s">
        <v>1877</v>
      </c>
      <c r="F1002" s="5" t="s">
        <v>261</v>
      </c>
      <c r="G1002" s="5">
        <v>-1</v>
      </c>
      <c r="H1002" s="5" t="s">
        <v>27</v>
      </c>
      <c r="I1002" s="5"/>
      <c r="J1002" s="5"/>
      <c r="K1002" s="5">
        <v>1</v>
      </c>
      <c r="L1002" s="4" t="str">
        <f>VLOOKUP(IF(ISBLANK(J1002),C1002,LEFT(J1002,IFERROR(FIND("_",LEFT(J1002,4)),1)-1)),{"","fact";"c","reset";"tc","reset";"ec","reset";"tec","fact";"c32","rate";"c64","rate";"cmpd","";"ec32","diff";"ec64","diff";"f","fact";"family","";"n","raw";"s",""},2,FALSE)</f>
        <v>rate</v>
      </c>
      <c r="M1002" s="4" t="str">
        <f t="shared" si="60"/>
        <v/>
      </c>
      <c r="N1002" s="5" t="str">
        <f t="shared" si="61"/>
        <v/>
      </c>
      <c r="O1002" s="5" t="str">
        <f t="shared" si="62"/>
        <v/>
      </c>
      <c r="P1002" s="5" t="str">
        <f t="shared" si="63"/>
        <v/>
      </c>
      <c r="Q1002" s="20" t="str">
        <f>IF(ISNUMBER(FIND(VLOOKUP(A1002,'CA Mapping'!$A$3:$C$10000,1),A1002)),VLOOKUP(A1002,'CA Mapping'!$A$3:$C$10000,2),"")</f>
        <v>File Foundation</v>
      </c>
      <c r="R1002" s="20" t="str">
        <f>IF(ISNUMBER(FIND(VLOOKUP(A1002,'CA Mapping'!$A$3:$C$10000,1),A1002)),VLOOKUP(A1002,'CA Mapping'!$A$3:$C$10000,3),"")</f>
        <v>Bill Davenport</v>
      </c>
      <c r="S1002" s="1" t="str">
        <f>IF(ISNUMBER(FIND(VLOOKUP(A1002,'Source Code Mapping'!$A$2:$B$10003,1),A1002)),VLOOKUP(A1002,'Source Code Mapping'!$A$2:$B$10003,2),"")</f>
        <v/>
      </c>
    </row>
    <row r="1003" spans="1:19">
      <c r="A1003" s="5" t="s">
        <v>5680</v>
      </c>
      <c r="B1003" s="5" t="s">
        <v>29</v>
      </c>
      <c r="C1003" s="5" t="s">
        <v>35</v>
      </c>
      <c r="D1003" s="5" t="s">
        <v>1879</v>
      </c>
      <c r="E1003" s="5" t="s">
        <v>1880</v>
      </c>
      <c r="F1003" s="5" t="s">
        <v>261</v>
      </c>
      <c r="G1003" s="5">
        <v>-1</v>
      </c>
      <c r="H1003" s="5" t="s">
        <v>27</v>
      </c>
      <c r="I1003" s="5"/>
      <c r="J1003" s="5"/>
      <c r="K1003" s="5">
        <v>1</v>
      </c>
      <c r="L1003" s="4" t="str">
        <f>VLOOKUP(IF(ISBLANK(J1003),C1003,LEFT(J1003,IFERROR(FIND("_",LEFT(J1003,4)),1)-1)),{"","fact";"c","reset";"tc","reset";"ec","reset";"tec","fact";"c32","rate";"c64","rate";"cmpd","";"ec32","diff";"ec64","diff";"f","fact";"family","";"n","raw";"s",""},2,FALSE)</f>
        <v>rate</v>
      </c>
      <c r="M1003" s="4" t="str">
        <f t="shared" si="60"/>
        <v/>
      </c>
      <c r="N1003" s="5" t="str">
        <f t="shared" si="61"/>
        <v/>
      </c>
      <c r="O1003" s="5" t="str">
        <f t="shared" si="62"/>
        <v/>
      </c>
      <c r="P1003" s="5" t="str">
        <f t="shared" si="63"/>
        <v/>
      </c>
      <c r="Q1003" s="20" t="str">
        <f>IF(ISNUMBER(FIND(VLOOKUP(A1003,'CA Mapping'!$A$3:$C$10000,1),A1003)),VLOOKUP(A1003,'CA Mapping'!$A$3:$C$10000,2),"")</f>
        <v>File Foundation</v>
      </c>
      <c r="R1003" s="20" t="str">
        <f>IF(ISNUMBER(FIND(VLOOKUP(A1003,'CA Mapping'!$A$3:$C$10000,1),A1003)),VLOOKUP(A1003,'CA Mapping'!$A$3:$C$10000,3),"")</f>
        <v>Bill Davenport</v>
      </c>
      <c r="S1003" s="1" t="str">
        <f>IF(ISNUMBER(FIND(VLOOKUP(A1003,'Source Code Mapping'!$A$2:$B$10003,1),A1003)),VLOOKUP(A1003,'Source Code Mapping'!$A$2:$B$10003,2),"")</f>
        <v/>
      </c>
    </row>
    <row r="1004" spans="1:19">
      <c r="A1004" s="5" t="s">
        <v>5681</v>
      </c>
      <c r="B1004" s="5" t="s">
        <v>29</v>
      </c>
      <c r="C1004" s="5" t="s">
        <v>35</v>
      </c>
      <c r="D1004" s="5" t="s">
        <v>1882</v>
      </c>
      <c r="E1004" s="5" t="s">
        <v>1883</v>
      </c>
      <c r="F1004" s="5" t="s">
        <v>261</v>
      </c>
      <c r="G1004" s="5">
        <v>-1</v>
      </c>
      <c r="H1004" s="5" t="s">
        <v>27</v>
      </c>
      <c r="I1004" s="5"/>
      <c r="J1004" s="5"/>
      <c r="K1004" s="5">
        <v>1</v>
      </c>
      <c r="L1004" s="4" t="str">
        <f>VLOOKUP(IF(ISBLANK(J1004),C1004,LEFT(J1004,IFERROR(FIND("_",LEFT(J1004,4)),1)-1)),{"","fact";"c","reset";"tc","reset";"ec","reset";"tec","fact";"c32","rate";"c64","rate";"cmpd","";"ec32","diff";"ec64","diff";"f","fact";"family","";"n","raw";"s",""},2,FALSE)</f>
        <v>rate</v>
      </c>
      <c r="M1004" s="4" t="str">
        <f t="shared" si="60"/>
        <v/>
      </c>
      <c r="N1004" s="5" t="str">
        <f t="shared" si="61"/>
        <v/>
      </c>
      <c r="O1004" s="5" t="str">
        <f t="shared" si="62"/>
        <v/>
      </c>
      <c r="P1004" s="5" t="str">
        <f t="shared" si="63"/>
        <v/>
      </c>
      <c r="Q1004" s="20" t="str">
        <f>IF(ISNUMBER(FIND(VLOOKUP(A1004,'CA Mapping'!$A$3:$C$10000,1),A1004)),VLOOKUP(A1004,'CA Mapping'!$A$3:$C$10000,2),"")</f>
        <v>File Foundation</v>
      </c>
      <c r="R1004" s="20" t="str">
        <f>IF(ISNUMBER(FIND(VLOOKUP(A1004,'CA Mapping'!$A$3:$C$10000,1),A1004)),VLOOKUP(A1004,'CA Mapping'!$A$3:$C$10000,3),"")</f>
        <v>Bill Davenport</v>
      </c>
      <c r="S1004" s="1" t="str">
        <f>IF(ISNUMBER(FIND(VLOOKUP(A1004,'Source Code Mapping'!$A$2:$B$10003,1),A1004)),VLOOKUP(A1004,'Source Code Mapping'!$A$2:$B$10003,2),"")</f>
        <v/>
      </c>
    </row>
    <row r="1005" spans="1:19">
      <c r="A1005" s="5" t="s">
        <v>5682</v>
      </c>
      <c r="B1005" s="5" t="s">
        <v>29</v>
      </c>
      <c r="C1005" s="5" t="s">
        <v>35</v>
      </c>
      <c r="D1005" s="5" t="s">
        <v>1885</v>
      </c>
      <c r="E1005" s="5" t="s">
        <v>1886</v>
      </c>
      <c r="F1005" s="5" t="s">
        <v>261</v>
      </c>
      <c r="G1005" s="5">
        <v>-1</v>
      </c>
      <c r="H1005" s="5" t="s">
        <v>27</v>
      </c>
      <c r="I1005" s="5"/>
      <c r="J1005" s="5"/>
      <c r="K1005" s="5">
        <v>1</v>
      </c>
      <c r="L1005" s="4" t="str">
        <f>VLOOKUP(IF(ISBLANK(J1005),C1005,LEFT(J1005,IFERROR(FIND("_",LEFT(J1005,4)),1)-1)),{"","fact";"c","reset";"tc","reset";"ec","reset";"tec","fact";"c32","rate";"c64","rate";"cmpd","";"ec32","diff";"ec64","diff";"f","fact";"family","";"n","raw";"s",""},2,FALSE)</f>
        <v>rate</v>
      </c>
      <c r="M1005" s="4" t="str">
        <f t="shared" si="60"/>
        <v/>
      </c>
      <c r="N1005" s="5" t="str">
        <f t="shared" si="61"/>
        <v/>
      </c>
      <c r="O1005" s="5" t="str">
        <f t="shared" si="62"/>
        <v/>
      </c>
      <c r="P1005" s="5" t="str">
        <f t="shared" si="63"/>
        <v/>
      </c>
      <c r="Q1005" s="20" t="str">
        <f>IF(ISNUMBER(FIND(VLOOKUP(A1005,'CA Mapping'!$A$3:$C$10000,1),A1005)),VLOOKUP(A1005,'CA Mapping'!$A$3:$C$10000,2),"")</f>
        <v>File Foundation</v>
      </c>
      <c r="R1005" s="20" t="str">
        <f>IF(ISNUMBER(FIND(VLOOKUP(A1005,'CA Mapping'!$A$3:$C$10000,1),A1005)),VLOOKUP(A1005,'CA Mapping'!$A$3:$C$10000,3),"")</f>
        <v>Bill Davenport</v>
      </c>
      <c r="S1005" s="1" t="str">
        <f>IF(ISNUMBER(FIND(VLOOKUP(A1005,'Source Code Mapping'!$A$2:$B$10003,1),A1005)),VLOOKUP(A1005,'Source Code Mapping'!$A$2:$B$10003,2),"")</f>
        <v/>
      </c>
    </row>
    <row r="1006" spans="1:19">
      <c r="A1006" s="5" t="s">
        <v>5683</v>
      </c>
      <c r="B1006" s="5" t="s">
        <v>29</v>
      </c>
      <c r="C1006" s="5" t="s">
        <v>35</v>
      </c>
      <c r="D1006" s="5" t="s">
        <v>1888</v>
      </c>
      <c r="E1006" s="5" t="s">
        <v>1889</v>
      </c>
      <c r="F1006" s="5" t="s">
        <v>261</v>
      </c>
      <c r="G1006" s="5">
        <v>-1</v>
      </c>
      <c r="H1006" s="5" t="s">
        <v>27</v>
      </c>
      <c r="I1006" s="5"/>
      <c r="J1006" s="5"/>
      <c r="K1006" s="5">
        <v>1</v>
      </c>
      <c r="L1006" s="4" t="str">
        <f>VLOOKUP(IF(ISBLANK(J1006),C1006,LEFT(J1006,IFERROR(FIND("_",LEFT(J1006,4)),1)-1)),{"","fact";"c","reset";"tc","reset";"ec","reset";"tec","fact";"c32","rate";"c64","rate";"cmpd","";"ec32","diff";"ec64","diff";"f","fact";"family","";"n","raw";"s",""},2,FALSE)</f>
        <v>rate</v>
      </c>
      <c r="M1006" s="4" t="str">
        <f t="shared" si="60"/>
        <v/>
      </c>
      <c r="N1006" s="5" t="str">
        <f t="shared" si="61"/>
        <v/>
      </c>
      <c r="O1006" s="5" t="str">
        <f t="shared" si="62"/>
        <v/>
      </c>
      <c r="P1006" s="5" t="str">
        <f t="shared" si="63"/>
        <v/>
      </c>
      <c r="Q1006" s="20" t="str">
        <f>IF(ISNUMBER(FIND(VLOOKUP(A1006,'CA Mapping'!$A$3:$C$10000,1),A1006)),VLOOKUP(A1006,'CA Mapping'!$A$3:$C$10000,2),"")</f>
        <v>File Foundation</v>
      </c>
      <c r="R1006" s="20" t="str">
        <f>IF(ISNUMBER(FIND(VLOOKUP(A1006,'CA Mapping'!$A$3:$C$10000,1),A1006)),VLOOKUP(A1006,'CA Mapping'!$A$3:$C$10000,3),"")</f>
        <v>Bill Davenport</v>
      </c>
      <c r="S1006" s="1" t="str">
        <f>IF(ISNUMBER(FIND(VLOOKUP(A1006,'Source Code Mapping'!$A$2:$B$10003,1),A1006)),VLOOKUP(A1006,'Source Code Mapping'!$A$2:$B$10003,2),"")</f>
        <v/>
      </c>
    </row>
    <row r="1007" spans="1:19">
      <c r="A1007" s="5" t="s">
        <v>5684</v>
      </c>
      <c r="B1007" s="5" t="s">
        <v>29</v>
      </c>
      <c r="C1007" s="5" t="s">
        <v>35</v>
      </c>
      <c r="D1007" s="5" t="s">
        <v>1891</v>
      </c>
      <c r="E1007" s="5" t="s">
        <v>1892</v>
      </c>
      <c r="F1007" s="5" t="s">
        <v>261</v>
      </c>
      <c r="G1007" s="5">
        <v>-1</v>
      </c>
      <c r="H1007" s="5" t="s">
        <v>27</v>
      </c>
      <c r="I1007" s="5"/>
      <c r="J1007" s="5"/>
      <c r="K1007" s="5">
        <v>1</v>
      </c>
      <c r="L1007" s="4" t="str">
        <f>VLOOKUP(IF(ISBLANK(J1007),C1007,LEFT(J1007,IFERROR(FIND("_",LEFT(J1007,4)),1)-1)),{"","fact";"c","reset";"tc","reset";"ec","reset";"tec","fact";"c32","rate";"c64","rate";"cmpd","";"ec32","diff";"ec64","diff";"f","fact";"family","";"n","raw";"s",""},2,FALSE)</f>
        <v>rate</v>
      </c>
      <c r="M1007" s="4" t="str">
        <f t="shared" si="60"/>
        <v/>
      </c>
      <c r="N1007" s="5" t="str">
        <f t="shared" si="61"/>
        <v/>
      </c>
      <c r="O1007" s="5" t="str">
        <f t="shared" si="62"/>
        <v/>
      </c>
      <c r="P1007" s="5" t="str">
        <f t="shared" si="63"/>
        <v/>
      </c>
      <c r="Q1007" s="20" t="str">
        <f>IF(ISNUMBER(FIND(VLOOKUP(A1007,'CA Mapping'!$A$3:$C$10000,1),A1007)),VLOOKUP(A1007,'CA Mapping'!$A$3:$C$10000,2),"")</f>
        <v>File Foundation</v>
      </c>
      <c r="R1007" s="20" t="str">
        <f>IF(ISNUMBER(FIND(VLOOKUP(A1007,'CA Mapping'!$A$3:$C$10000,1),A1007)),VLOOKUP(A1007,'CA Mapping'!$A$3:$C$10000,3),"")</f>
        <v>Bill Davenport</v>
      </c>
      <c r="S1007" s="1" t="str">
        <f>IF(ISNUMBER(FIND(VLOOKUP(A1007,'Source Code Mapping'!$A$2:$B$10003,1),A1007)),VLOOKUP(A1007,'Source Code Mapping'!$A$2:$B$10003,2),"")</f>
        <v/>
      </c>
    </row>
    <row r="1008" spans="1:19">
      <c r="A1008" s="5" t="s">
        <v>5685</v>
      </c>
      <c r="B1008" s="5" t="s">
        <v>29</v>
      </c>
      <c r="C1008" s="5" t="s">
        <v>35</v>
      </c>
      <c r="D1008" s="5" t="s">
        <v>1894</v>
      </c>
      <c r="E1008" s="5" t="s">
        <v>1895</v>
      </c>
      <c r="F1008" s="5" t="s">
        <v>261</v>
      </c>
      <c r="G1008" s="5">
        <v>-1</v>
      </c>
      <c r="H1008" s="5" t="s">
        <v>27</v>
      </c>
      <c r="I1008" s="5"/>
      <c r="J1008" s="5"/>
      <c r="K1008" s="5">
        <v>1</v>
      </c>
      <c r="L1008" s="4" t="str">
        <f>VLOOKUP(IF(ISBLANK(J1008),C1008,LEFT(J1008,IFERROR(FIND("_",LEFT(J1008,4)),1)-1)),{"","fact";"c","reset";"tc","reset";"ec","reset";"tec","fact";"c32","rate";"c64","rate";"cmpd","";"ec32","diff";"ec64","diff";"f","fact";"family","";"n","raw";"s",""},2,FALSE)</f>
        <v>rate</v>
      </c>
      <c r="M1008" s="4" t="str">
        <f t="shared" si="60"/>
        <v/>
      </c>
      <c r="N1008" s="5" t="str">
        <f t="shared" si="61"/>
        <v/>
      </c>
      <c r="O1008" s="5" t="str">
        <f t="shared" si="62"/>
        <v/>
      </c>
      <c r="P1008" s="5" t="str">
        <f t="shared" si="63"/>
        <v/>
      </c>
      <c r="Q1008" s="20" t="str">
        <f>IF(ISNUMBER(FIND(VLOOKUP(A1008,'CA Mapping'!$A$3:$C$10000,1),A1008)),VLOOKUP(A1008,'CA Mapping'!$A$3:$C$10000,2),"")</f>
        <v>File Foundation</v>
      </c>
      <c r="R1008" s="20" t="str">
        <f>IF(ISNUMBER(FIND(VLOOKUP(A1008,'CA Mapping'!$A$3:$C$10000,1),A1008)),VLOOKUP(A1008,'CA Mapping'!$A$3:$C$10000,3),"")</f>
        <v>Bill Davenport</v>
      </c>
      <c r="S1008" s="1" t="str">
        <f>IF(ISNUMBER(FIND(VLOOKUP(A1008,'Source Code Mapping'!$A$2:$B$10003,1),A1008)),VLOOKUP(A1008,'Source Code Mapping'!$A$2:$B$10003,2),"")</f>
        <v/>
      </c>
    </row>
    <row r="1009" spans="1:19">
      <c r="A1009" s="5" t="s">
        <v>5686</v>
      </c>
      <c r="B1009" s="5" t="s">
        <v>29</v>
      </c>
      <c r="C1009" s="5" t="s">
        <v>35</v>
      </c>
      <c r="D1009" s="5" t="s">
        <v>1897</v>
      </c>
      <c r="E1009" s="5" t="s">
        <v>1898</v>
      </c>
      <c r="F1009" s="5" t="s">
        <v>261</v>
      </c>
      <c r="G1009" s="5">
        <v>-1</v>
      </c>
      <c r="H1009" s="5" t="s">
        <v>27</v>
      </c>
      <c r="I1009" s="5"/>
      <c r="J1009" s="5"/>
      <c r="K1009" s="5">
        <v>1</v>
      </c>
      <c r="L1009" s="4" t="str">
        <f>VLOOKUP(IF(ISBLANK(J1009),C1009,LEFT(J1009,IFERROR(FIND("_",LEFT(J1009,4)),1)-1)),{"","fact";"c","reset";"tc","reset";"ec","reset";"tec","fact";"c32","rate";"c64","rate";"cmpd","";"ec32","diff";"ec64","diff";"f","fact";"family","";"n","raw";"s",""},2,FALSE)</f>
        <v>rate</v>
      </c>
      <c r="M1009" s="4" t="str">
        <f t="shared" si="60"/>
        <v/>
      </c>
      <c r="N1009" s="5" t="str">
        <f t="shared" si="61"/>
        <v/>
      </c>
      <c r="O1009" s="5" t="str">
        <f t="shared" si="62"/>
        <v/>
      </c>
      <c r="P1009" s="5" t="str">
        <f t="shared" si="63"/>
        <v/>
      </c>
      <c r="Q1009" s="20" t="str">
        <f>IF(ISNUMBER(FIND(VLOOKUP(A1009,'CA Mapping'!$A$3:$C$10000,1),A1009)),VLOOKUP(A1009,'CA Mapping'!$A$3:$C$10000,2),"")</f>
        <v>File Foundation</v>
      </c>
      <c r="R1009" s="20" t="str">
        <f>IF(ISNUMBER(FIND(VLOOKUP(A1009,'CA Mapping'!$A$3:$C$10000,1),A1009)),VLOOKUP(A1009,'CA Mapping'!$A$3:$C$10000,3),"")</f>
        <v>Bill Davenport</v>
      </c>
      <c r="S1009" s="1" t="str">
        <f>IF(ISNUMBER(FIND(VLOOKUP(A1009,'Source Code Mapping'!$A$2:$B$10003,1),A1009)),VLOOKUP(A1009,'Source Code Mapping'!$A$2:$B$10003,2),"")</f>
        <v/>
      </c>
    </row>
    <row r="1010" spans="1:19">
      <c r="A1010" s="5" t="s">
        <v>5687</v>
      </c>
      <c r="B1010" s="5" t="s">
        <v>29</v>
      </c>
      <c r="C1010" s="5" t="s">
        <v>35</v>
      </c>
      <c r="D1010" s="5" t="s">
        <v>1900</v>
      </c>
      <c r="E1010" s="5" t="s">
        <v>1901</v>
      </c>
      <c r="F1010" s="5" t="s">
        <v>261</v>
      </c>
      <c r="G1010" s="5">
        <v>-1</v>
      </c>
      <c r="H1010" s="5" t="s">
        <v>27</v>
      </c>
      <c r="I1010" s="5"/>
      <c r="J1010" s="5"/>
      <c r="K1010" s="5">
        <v>1</v>
      </c>
      <c r="L1010" s="4" t="str">
        <f>VLOOKUP(IF(ISBLANK(J1010),C1010,LEFT(J1010,IFERROR(FIND("_",LEFT(J1010,4)),1)-1)),{"","fact";"c","reset";"tc","reset";"ec","reset";"tec","fact";"c32","rate";"c64","rate";"cmpd","";"ec32","diff";"ec64","diff";"f","fact";"family","";"n","raw";"s",""},2,FALSE)</f>
        <v>rate</v>
      </c>
      <c r="M1010" s="4" t="str">
        <f t="shared" si="60"/>
        <v/>
      </c>
      <c r="N1010" s="5" t="str">
        <f t="shared" si="61"/>
        <v/>
      </c>
      <c r="O1010" s="5" t="str">
        <f t="shared" si="62"/>
        <v/>
      </c>
      <c r="P1010" s="5" t="str">
        <f t="shared" si="63"/>
        <v/>
      </c>
      <c r="Q1010" s="20" t="str">
        <f>IF(ISNUMBER(FIND(VLOOKUP(A1010,'CA Mapping'!$A$3:$C$10000,1),A1010)),VLOOKUP(A1010,'CA Mapping'!$A$3:$C$10000,2),"")</f>
        <v>File Foundation</v>
      </c>
      <c r="R1010" s="20" t="str">
        <f>IF(ISNUMBER(FIND(VLOOKUP(A1010,'CA Mapping'!$A$3:$C$10000,1),A1010)),VLOOKUP(A1010,'CA Mapping'!$A$3:$C$10000,3),"")</f>
        <v>Bill Davenport</v>
      </c>
      <c r="S1010" s="1" t="str">
        <f>IF(ISNUMBER(FIND(VLOOKUP(A1010,'Source Code Mapping'!$A$2:$B$10003,1),A1010)),VLOOKUP(A1010,'Source Code Mapping'!$A$2:$B$10003,2),"")</f>
        <v/>
      </c>
    </row>
    <row r="1011" spans="1:19">
      <c r="A1011" s="5" t="s">
        <v>5688</v>
      </c>
      <c r="B1011" s="5" t="s">
        <v>29</v>
      </c>
      <c r="C1011" s="5" t="s">
        <v>35</v>
      </c>
      <c r="D1011" s="5" t="s">
        <v>1903</v>
      </c>
      <c r="E1011" s="5" t="s">
        <v>1904</v>
      </c>
      <c r="F1011" s="5" t="s">
        <v>261</v>
      </c>
      <c r="G1011" s="5">
        <v>-1</v>
      </c>
      <c r="H1011" s="5" t="s">
        <v>27</v>
      </c>
      <c r="I1011" s="5"/>
      <c r="J1011" s="5"/>
      <c r="K1011" s="5">
        <v>1</v>
      </c>
      <c r="L1011" s="4" t="str">
        <f>VLOOKUP(IF(ISBLANK(J1011),C1011,LEFT(J1011,IFERROR(FIND("_",LEFT(J1011,4)),1)-1)),{"","fact";"c","reset";"tc","reset";"ec","reset";"tec","fact";"c32","rate";"c64","rate";"cmpd","";"ec32","diff";"ec64","diff";"f","fact";"family","";"n","raw";"s",""},2,FALSE)</f>
        <v>rate</v>
      </c>
      <c r="M1011" s="4" t="str">
        <f t="shared" si="60"/>
        <v/>
      </c>
      <c r="N1011" s="5" t="str">
        <f t="shared" si="61"/>
        <v/>
      </c>
      <c r="O1011" s="5" t="str">
        <f t="shared" si="62"/>
        <v/>
      </c>
      <c r="P1011" s="5" t="str">
        <f t="shared" si="63"/>
        <v/>
      </c>
      <c r="Q1011" s="20" t="str">
        <f>IF(ISNUMBER(FIND(VLOOKUP(A1011,'CA Mapping'!$A$3:$C$10000,1),A1011)),VLOOKUP(A1011,'CA Mapping'!$A$3:$C$10000,2),"")</f>
        <v>File Foundation</v>
      </c>
      <c r="R1011" s="20" t="str">
        <f>IF(ISNUMBER(FIND(VLOOKUP(A1011,'CA Mapping'!$A$3:$C$10000,1),A1011)),VLOOKUP(A1011,'CA Mapping'!$A$3:$C$10000,3),"")</f>
        <v>Bill Davenport</v>
      </c>
      <c r="S1011" s="1" t="str">
        <f>IF(ISNUMBER(FIND(VLOOKUP(A1011,'Source Code Mapping'!$A$2:$B$10003,1),A1011)),VLOOKUP(A1011,'Source Code Mapping'!$A$2:$B$10003,2),"")</f>
        <v/>
      </c>
    </row>
    <row r="1012" spans="1:19">
      <c r="A1012" s="5" t="s">
        <v>5689</v>
      </c>
      <c r="B1012" s="5" t="s">
        <v>29</v>
      </c>
      <c r="C1012" s="5" t="s">
        <v>35</v>
      </c>
      <c r="D1012" s="5" t="s">
        <v>1906</v>
      </c>
      <c r="E1012" s="5" t="s">
        <v>1907</v>
      </c>
      <c r="F1012" s="5" t="s">
        <v>261</v>
      </c>
      <c r="G1012" s="5">
        <v>-1</v>
      </c>
      <c r="H1012" s="5" t="s">
        <v>27</v>
      </c>
      <c r="I1012" s="5"/>
      <c r="J1012" s="5"/>
      <c r="K1012" s="5">
        <v>1</v>
      </c>
      <c r="L1012" s="4" t="str">
        <f>VLOOKUP(IF(ISBLANK(J1012),C1012,LEFT(J1012,IFERROR(FIND("_",LEFT(J1012,4)),1)-1)),{"","fact";"c","reset";"tc","reset";"ec","reset";"tec","fact";"c32","rate";"c64","rate";"cmpd","";"ec32","diff";"ec64","diff";"f","fact";"family","";"n","raw";"s",""},2,FALSE)</f>
        <v>rate</v>
      </c>
      <c r="M1012" s="4" t="str">
        <f t="shared" si="60"/>
        <v/>
      </c>
      <c r="N1012" s="5" t="str">
        <f t="shared" si="61"/>
        <v/>
      </c>
      <c r="O1012" s="5" t="str">
        <f t="shared" si="62"/>
        <v/>
      </c>
      <c r="P1012" s="5" t="str">
        <f t="shared" si="63"/>
        <v/>
      </c>
      <c r="Q1012" s="20" t="str">
        <f>IF(ISNUMBER(FIND(VLOOKUP(A1012,'CA Mapping'!$A$3:$C$10000,1),A1012)),VLOOKUP(A1012,'CA Mapping'!$A$3:$C$10000,2),"")</f>
        <v>File Foundation</v>
      </c>
      <c r="R1012" s="20" t="str">
        <f>IF(ISNUMBER(FIND(VLOOKUP(A1012,'CA Mapping'!$A$3:$C$10000,1),A1012)),VLOOKUP(A1012,'CA Mapping'!$A$3:$C$10000,3),"")</f>
        <v>Bill Davenport</v>
      </c>
      <c r="S1012" s="1" t="str">
        <f>IF(ISNUMBER(FIND(VLOOKUP(A1012,'Source Code Mapping'!$A$2:$B$10003,1),A1012)),VLOOKUP(A1012,'Source Code Mapping'!$A$2:$B$10003,2),"")</f>
        <v/>
      </c>
    </row>
    <row r="1013" spans="1:19">
      <c r="A1013" s="5" t="s">
        <v>5690</v>
      </c>
      <c r="B1013" s="5" t="s">
        <v>29</v>
      </c>
      <c r="C1013" s="5" t="s">
        <v>35</v>
      </c>
      <c r="D1013" s="5" t="s">
        <v>1909</v>
      </c>
      <c r="E1013" s="5" t="s">
        <v>1910</v>
      </c>
      <c r="F1013" s="5" t="s">
        <v>261</v>
      </c>
      <c r="G1013" s="5">
        <v>-1</v>
      </c>
      <c r="H1013" s="5" t="s">
        <v>27</v>
      </c>
      <c r="I1013" s="5"/>
      <c r="J1013" s="5"/>
      <c r="K1013" s="5">
        <v>1</v>
      </c>
      <c r="L1013" s="4" t="str">
        <f>VLOOKUP(IF(ISBLANK(J1013),C1013,LEFT(J1013,IFERROR(FIND("_",LEFT(J1013,4)),1)-1)),{"","fact";"c","reset";"tc","reset";"ec","reset";"tec","fact";"c32","rate";"c64","rate";"cmpd","";"ec32","diff";"ec64","diff";"f","fact";"family","";"n","raw";"s",""},2,FALSE)</f>
        <v>rate</v>
      </c>
      <c r="M1013" s="4" t="str">
        <f t="shared" si="60"/>
        <v/>
      </c>
      <c r="N1013" s="5" t="str">
        <f t="shared" si="61"/>
        <v/>
      </c>
      <c r="O1013" s="5" t="str">
        <f t="shared" si="62"/>
        <v/>
      </c>
      <c r="P1013" s="5" t="str">
        <f t="shared" si="63"/>
        <v/>
      </c>
      <c r="Q1013" s="20" t="str">
        <f>IF(ISNUMBER(FIND(VLOOKUP(A1013,'CA Mapping'!$A$3:$C$10000,1),A1013)),VLOOKUP(A1013,'CA Mapping'!$A$3:$C$10000,2),"")</f>
        <v>File Foundation</v>
      </c>
      <c r="R1013" s="20" t="str">
        <f>IF(ISNUMBER(FIND(VLOOKUP(A1013,'CA Mapping'!$A$3:$C$10000,1),A1013)),VLOOKUP(A1013,'CA Mapping'!$A$3:$C$10000,3),"")</f>
        <v>Bill Davenport</v>
      </c>
      <c r="S1013" s="1" t="str">
        <f>IF(ISNUMBER(FIND(VLOOKUP(A1013,'Source Code Mapping'!$A$2:$B$10003,1),A1013)),VLOOKUP(A1013,'Source Code Mapping'!$A$2:$B$10003,2),"")</f>
        <v/>
      </c>
    </row>
    <row r="1014" spans="1:19">
      <c r="A1014" s="5" t="s">
        <v>5691</v>
      </c>
      <c r="B1014" s="5" t="s">
        <v>29</v>
      </c>
      <c r="C1014" s="5" t="s">
        <v>35</v>
      </c>
      <c r="D1014" s="5" t="s">
        <v>1912</v>
      </c>
      <c r="E1014" s="5" t="s">
        <v>1913</v>
      </c>
      <c r="F1014" s="5" t="s">
        <v>261</v>
      </c>
      <c r="G1014" s="5">
        <v>-1</v>
      </c>
      <c r="H1014" s="5" t="s">
        <v>27</v>
      </c>
      <c r="I1014" s="5"/>
      <c r="J1014" s="5"/>
      <c r="K1014" s="5">
        <v>1</v>
      </c>
      <c r="L1014" s="4" t="str">
        <f>VLOOKUP(IF(ISBLANK(J1014),C1014,LEFT(J1014,IFERROR(FIND("_",LEFT(J1014,4)),1)-1)),{"","fact";"c","reset";"tc","reset";"ec","reset";"tec","fact";"c32","rate";"c64","rate";"cmpd","";"ec32","diff";"ec64","diff";"f","fact";"family","";"n","raw";"s",""},2,FALSE)</f>
        <v>rate</v>
      </c>
      <c r="M1014" s="4" t="str">
        <f t="shared" si="60"/>
        <v/>
      </c>
      <c r="N1014" s="5" t="str">
        <f t="shared" si="61"/>
        <v/>
      </c>
      <c r="O1014" s="5" t="str">
        <f t="shared" si="62"/>
        <v/>
      </c>
      <c r="P1014" s="5" t="str">
        <f t="shared" si="63"/>
        <v/>
      </c>
      <c r="Q1014" s="20" t="str">
        <f>IF(ISNUMBER(FIND(VLOOKUP(A1014,'CA Mapping'!$A$3:$C$10000,1),A1014)),VLOOKUP(A1014,'CA Mapping'!$A$3:$C$10000,2),"")</f>
        <v>File Foundation</v>
      </c>
      <c r="R1014" s="20" t="str">
        <f>IF(ISNUMBER(FIND(VLOOKUP(A1014,'CA Mapping'!$A$3:$C$10000,1),A1014)),VLOOKUP(A1014,'CA Mapping'!$A$3:$C$10000,3),"")</f>
        <v>Bill Davenport</v>
      </c>
      <c r="S1014" s="1" t="str">
        <f>IF(ISNUMBER(FIND(VLOOKUP(A1014,'Source Code Mapping'!$A$2:$B$10003,1),A1014)),VLOOKUP(A1014,'Source Code Mapping'!$A$2:$B$10003,2),"")</f>
        <v/>
      </c>
    </row>
    <row r="1015" spans="1:19">
      <c r="A1015" s="5" t="s">
        <v>5692</v>
      </c>
      <c r="B1015" s="5" t="s">
        <v>29</v>
      </c>
      <c r="C1015" s="5" t="s">
        <v>35</v>
      </c>
      <c r="D1015" s="5" t="s">
        <v>1915</v>
      </c>
      <c r="E1015" s="5" t="s">
        <v>1916</v>
      </c>
      <c r="F1015" s="5" t="s">
        <v>261</v>
      </c>
      <c r="G1015" s="5">
        <v>-1</v>
      </c>
      <c r="H1015" s="5" t="s">
        <v>27</v>
      </c>
      <c r="I1015" s="5"/>
      <c r="J1015" s="5"/>
      <c r="K1015" s="5">
        <v>1</v>
      </c>
      <c r="L1015" s="4" t="str">
        <f>VLOOKUP(IF(ISBLANK(J1015),C1015,LEFT(J1015,IFERROR(FIND("_",LEFT(J1015,4)),1)-1)),{"","fact";"c","reset";"tc","reset";"ec","reset";"tec","fact";"c32","rate";"c64","rate";"cmpd","";"ec32","diff";"ec64","diff";"f","fact";"family","";"n","raw";"s",""},2,FALSE)</f>
        <v>rate</v>
      </c>
      <c r="M1015" s="4" t="str">
        <f t="shared" si="60"/>
        <v/>
      </c>
      <c r="N1015" s="5" t="str">
        <f t="shared" si="61"/>
        <v/>
      </c>
      <c r="O1015" s="5" t="str">
        <f t="shared" si="62"/>
        <v/>
      </c>
      <c r="P1015" s="5" t="str">
        <f t="shared" si="63"/>
        <v/>
      </c>
      <c r="Q1015" s="20" t="str">
        <f>IF(ISNUMBER(FIND(VLOOKUP(A1015,'CA Mapping'!$A$3:$C$10000,1),A1015)),VLOOKUP(A1015,'CA Mapping'!$A$3:$C$10000,2),"")</f>
        <v>File Foundation</v>
      </c>
      <c r="R1015" s="20" t="str">
        <f>IF(ISNUMBER(FIND(VLOOKUP(A1015,'CA Mapping'!$A$3:$C$10000,1),A1015)),VLOOKUP(A1015,'CA Mapping'!$A$3:$C$10000,3),"")</f>
        <v>Bill Davenport</v>
      </c>
      <c r="S1015" s="1" t="str">
        <f>IF(ISNUMBER(FIND(VLOOKUP(A1015,'Source Code Mapping'!$A$2:$B$10003,1),A1015)),VLOOKUP(A1015,'Source Code Mapping'!$A$2:$B$10003,2),"")</f>
        <v/>
      </c>
    </row>
    <row r="1016" spans="1:19">
      <c r="A1016" s="5" t="s">
        <v>5693</v>
      </c>
      <c r="B1016" s="5" t="s">
        <v>29</v>
      </c>
      <c r="C1016" s="5" t="s">
        <v>35</v>
      </c>
      <c r="D1016" s="5" t="s">
        <v>1918</v>
      </c>
      <c r="E1016" s="5" t="s">
        <v>1919</v>
      </c>
      <c r="F1016" s="5" t="s">
        <v>261</v>
      </c>
      <c r="G1016" s="5">
        <v>-1</v>
      </c>
      <c r="H1016" s="5" t="s">
        <v>27</v>
      </c>
      <c r="I1016" s="5"/>
      <c r="J1016" s="5"/>
      <c r="K1016" s="5">
        <v>1</v>
      </c>
      <c r="L1016" s="4" t="str">
        <f>VLOOKUP(IF(ISBLANK(J1016),C1016,LEFT(J1016,IFERROR(FIND("_",LEFT(J1016,4)),1)-1)),{"","fact";"c","reset";"tc","reset";"ec","reset";"tec","fact";"c32","rate";"c64","rate";"cmpd","";"ec32","diff";"ec64","diff";"f","fact";"family","";"n","raw";"s",""},2,FALSE)</f>
        <v>rate</v>
      </c>
      <c r="M1016" s="4" t="str">
        <f t="shared" si="60"/>
        <v/>
      </c>
      <c r="N1016" s="5" t="str">
        <f t="shared" si="61"/>
        <v/>
      </c>
      <c r="O1016" s="5" t="str">
        <f t="shared" si="62"/>
        <v/>
      </c>
      <c r="P1016" s="5" t="str">
        <f t="shared" si="63"/>
        <v/>
      </c>
      <c r="Q1016" s="20" t="str">
        <f>IF(ISNUMBER(FIND(VLOOKUP(A1016,'CA Mapping'!$A$3:$C$10000,1),A1016)),VLOOKUP(A1016,'CA Mapping'!$A$3:$C$10000,2),"")</f>
        <v>File Foundation</v>
      </c>
      <c r="R1016" s="20" t="str">
        <f>IF(ISNUMBER(FIND(VLOOKUP(A1016,'CA Mapping'!$A$3:$C$10000,1),A1016)),VLOOKUP(A1016,'CA Mapping'!$A$3:$C$10000,3),"")</f>
        <v>Bill Davenport</v>
      </c>
      <c r="S1016" s="1" t="str">
        <f>IF(ISNUMBER(FIND(VLOOKUP(A1016,'Source Code Mapping'!$A$2:$B$10003,1),A1016)),VLOOKUP(A1016,'Source Code Mapping'!$A$2:$B$10003,2),"")</f>
        <v/>
      </c>
    </row>
    <row r="1017" spans="1:19">
      <c r="A1017" s="5" t="s">
        <v>5694</v>
      </c>
      <c r="B1017" s="5" t="s">
        <v>29</v>
      </c>
      <c r="C1017" s="5" t="s">
        <v>35</v>
      </c>
      <c r="D1017" s="5" t="s">
        <v>1921</v>
      </c>
      <c r="E1017" s="5" t="s">
        <v>1922</v>
      </c>
      <c r="F1017" s="5" t="s">
        <v>261</v>
      </c>
      <c r="G1017" s="5">
        <v>-1</v>
      </c>
      <c r="H1017" s="5" t="s">
        <v>27</v>
      </c>
      <c r="I1017" s="5"/>
      <c r="J1017" s="5"/>
      <c r="K1017" s="5">
        <v>1</v>
      </c>
      <c r="L1017" s="4" t="str">
        <f>VLOOKUP(IF(ISBLANK(J1017),C1017,LEFT(J1017,IFERROR(FIND("_",LEFT(J1017,4)),1)-1)),{"","fact";"c","reset";"tc","reset";"ec","reset";"tec","fact";"c32","rate";"c64","rate";"cmpd","";"ec32","diff";"ec64","diff";"f","fact";"family","";"n","raw";"s",""},2,FALSE)</f>
        <v>rate</v>
      </c>
      <c r="M1017" s="4" t="str">
        <f t="shared" si="60"/>
        <v/>
      </c>
      <c r="N1017" s="5" t="str">
        <f t="shared" si="61"/>
        <v/>
      </c>
      <c r="O1017" s="5" t="str">
        <f t="shared" si="62"/>
        <v/>
      </c>
      <c r="P1017" s="5" t="str">
        <f t="shared" si="63"/>
        <v/>
      </c>
      <c r="Q1017" s="20" t="str">
        <f>IF(ISNUMBER(FIND(VLOOKUP(A1017,'CA Mapping'!$A$3:$C$10000,1),A1017)),VLOOKUP(A1017,'CA Mapping'!$A$3:$C$10000,2),"")</f>
        <v>File Foundation</v>
      </c>
      <c r="R1017" s="20" t="str">
        <f>IF(ISNUMBER(FIND(VLOOKUP(A1017,'CA Mapping'!$A$3:$C$10000,1),A1017)),VLOOKUP(A1017,'CA Mapping'!$A$3:$C$10000,3),"")</f>
        <v>Bill Davenport</v>
      </c>
      <c r="S1017" s="1" t="str">
        <f>IF(ISNUMBER(FIND(VLOOKUP(A1017,'Source Code Mapping'!$A$2:$B$10003,1),A1017)),VLOOKUP(A1017,'Source Code Mapping'!$A$2:$B$10003,2),"")</f>
        <v/>
      </c>
    </row>
    <row r="1018" spans="1:19">
      <c r="A1018" s="5" t="s">
        <v>5695</v>
      </c>
      <c r="B1018" s="5" t="s">
        <v>29</v>
      </c>
      <c r="C1018" s="5" t="s">
        <v>35</v>
      </c>
      <c r="D1018" s="5" t="s">
        <v>1924</v>
      </c>
      <c r="E1018" s="5" t="s">
        <v>1925</v>
      </c>
      <c r="F1018" s="5" t="s">
        <v>261</v>
      </c>
      <c r="G1018" s="5">
        <v>-1</v>
      </c>
      <c r="H1018" s="5" t="s">
        <v>27</v>
      </c>
      <c r="I1018" s="5"/>
      <c r="J1018" s="5"/>
      <c r="K1018" s="5">
        <v>1</v>
      </c>
      <c r="L1018" s="4" t="str">
        <f>VLOOKUP(IF(ISBLANK(J1018),C1018,LEFT(J1018,IFERROR(FIND("_",LEFT(J1018,4)),1)-1)),{"","fact";"c","reset";"tc","reset";"ec","reset";"tec","fact";"c32","rate";"c64","rate";"cmpd","";"ec32","diff";"ec64","diff";"f","fact";"family","";"n","raw";"s",""},2,FALSE)</f>
        <v>rate</v>
      </c>
      <c r="M1018" s="4" t="str">
        <f t="shared" si="60"/>
        <v/>
      </c>
      <c r="N1018" s="5" t="str">
        <f t="shared" si="61"/>
        <v/>
      </c>
      <c r="O1018" s="5" t="str">
        <f t="shared" si="62"/>
        <v/>
      </c>
      <c r="P1018" s="5" t="str">
        <f t="shared" si="63"/>
        <v/>
      </c>
      <c r="Q1018" s="20" t="str">
        <f>IF(ISNUMBER(FIND(VLOOKUP(A1018,'CA Mapping'!$A$3:$C$10000,1),A1018)),VLOOKUP(A1018,'CA Mapping'!$A$3:$C$10000,2),"")</f>
        <v>File Foundation</v>
      </c>
      <c r="R1018" s="20" t="str">
        <f>IF(ISNUMBER(FIND(VLOOKUP(A1018,'CA Mapping'!$A$3:$C$10000,1),A1018)),VLOOKUP(A1018,'CA Mapping'!$A$3:$C$10000,3),"")</f>
        <v>Bill Davenport</v>
      </c>
      <c r="S1018" s="1" t="str">
        <f>IF(ISNUMBER(FIND(VLOOKUP(A1018,'Source Code Mapping'!$A$2:$B$10003,1),A1018)),VLOOKUP(A1018,'Source Code Mapping'!$A$2:$B$10003,2),"")</f>
        <v/>
      </c>
    </row>
    <row r="1019" spans="1:19">
      <c r="A1019" s="5" t="s">
        <v>5696</v>
      </c>
      <c r="B1019" s="5" t="s">
        <v>29</v>
      </c>
      <c r="C1019" s="5" t="s">
        <v>35</v>
      </c>
      <c r="D1019" s="5" t="s">
        <v>1927</v>
      </c>
      <c r="E1019" s="5" t="s">
        <v>1928</v>
      </c>
      <c r="F1019" s="5" t="s">
        <v>261</v>
      </c>
      <c r="G1019" s="5">
        <v>-1</v>
      </c>
      <c r="H1019" s="5" t="s">
        <v>27</v>
      </c>
      <c r="I1019" s="5"/>
      <c r="J1019" s="5"/>
      <c r="K1019" s="5">
        <v>1</v>
      </c>
      <c r="L1019" s="4" t="str">
        <f>VLOOKUP(IF(ISBLANK(J1019),C1019,LEFT(J1019,IFERROR(FIND("_",LEFT(J1019,4)),1)-1)),{"","fact";"c","reset";"tc","reset";"ec","reset";"tec","fact";"c32","rate";"c64","rate";"cmpd","";"ec32","diff";"ec64","diff";"f","fact";"family","";"n","raw";"s",""},2,FALSE)</f>
        <v>rate</v>
      </c>
      <c r="M1019" s="4" t="str">
        <f t="shared" si="60"/>
        <v/>
      </c>
      <c r="N1019" s="5" t="str">
        <f t="shared" si="61"/>
        <v/>
      </c>
      <c r="O1019" s="5" t="str">
        <f t="shared" si="62"/>
        <v/>
      </c>
      <c r="P1019" s="5" t="str">
        <f t="shared" si="63"/>
        <v/>
      </c>
      <c r="Q1019" s="20" t="str">
        <f>IF(ISNUMBER(FIND(VLOOKUP(A1019,'CA Mapping'!$A$3:$C$10000,1),A1019)),VLOOKUP(A1019,'CA Mapping'!$A$3:$C$10000,2),"")</f>
        <v>File Foundation</v>
      </c>
      <c r="R1019" s="20" t="str">
        <f>IF(ISNUMBER(FIND(VLOOKUP(A1019,'CA Mapping'!$A$3:$C$10000,1),A1019)),VLOOKUP(A1019,'CA Mapping'!$A$3:$C$10000,3),"")</f>
        <v>Bill Davenport</v>
      </c>
      <c r="S1019" s="1" t="str">
        <f>IF(ISNUMBER(FIND(VLOOKUP(A1019,'Source Code Mapping'!$A$2:$B$10003,1),A1019)),VLOOKUP(A1019,'Source Code Mapping'!$A$2:$B$10003,2),"")</f>
        <v/>
      </c>
    </row>
    <row r="1020" spans="1:19">
      <c r="A1020" s="5" t="s">
        <v>5697</v>
      </c>
      <c r="B1020" s="5" t="s">
        <v>29</v>
      </c>
      <c r="C1020" s="5" t="s">
        <v>35</v>
      </c>
      <c r="D1020" s="5" t="s">
        <v>1930</v>
      </c>
      <c r="E1020" s="5" t="s">
        <v>1931</v>
      </c>
      <c r="F1020" s="5" t="s">
        <v>261</v>
      </c>
      <c r="G1020" s="5">
        <v>-1</v>
      </c>
      <c r="H1020" s="5" t="s">
        <v>27</v>
      </c>
      <c r="I1020" s="5"/>
      <c r="J1020" s="5"/>
      <c r="K1020" s="5">
        <v>1</v>
      </c>
      <c r="L1020" s="4" t="str">
        <f>VLOOKUP(IF(ISBLANK(J1020),C1020,LEFT(J1020,IFERROR(FIND("_",LEFT(J1020,4)),1)-1)),{"","fact";"c","reset";"tc","reset";"ec","reset";"tec","fact";"c32","rate";"c64","rate";"cmpd","";"ec32","diff";"ec64","diff";"f","fact";"family","";"n","raw";"s",""},2,FALSE)</f>
        <v>rate</v>
      </c>
      <c r="M1020" s="4" t="str">
        <f t="shared" si="60"/>
        <v/>
      </c>
      <c r="N1020" s="5" t="str">
        <f t="shared" si="61"/>
        <v/>
      </c>
      <c r="O1020" s="5" t="str">
        <f t="shared" si="62"/>
        <v/>
      </c>
      <c r="P1020" s="5" t="str">
        <f t="shared" si="63"/>
        <v/>
      </c>
      <c r="Q1020" s="20" t="str">
        <f>IF(ISNUMBER(FIND(VLOOKUP(A1020,'CA Mapping'!$A$3:$C$10000,1),A1020)),VLOOKUP(A1020,'CA Mapping'!$A$3:$C$10000,2),"")</f>
        <v>File Foundation</v>
      </c>
      <c r="R1020" s="20" t="str">
        <f>IF(ISNUMBER(FIND(VLOOKUP(A1020,'CA Mapping'!$A$3:$C$10000,1),A1020)),VLOOKUP(A1020,'CA Mapping'!$A$3:$C$10000,3),"")</f>
        <v>Bill Davenport</v>
      </c>
      <c r="S1020" s="1" t="str">
        <f>IF(ISNUMBER(FIND(VLOOKUP(A1020,'Source Code Mapping'!$A$2:$B$10003,1),A1020)),VLOOKUP(A1020,'Source Code Mapping'!$A$2:$B$10003,2),"")</f>
        <v/>
      </c>
    </row>
    <row r="1021" spans="1:19">
      <c r="A1021" s="5" t="s">
        <v>5698</v>
      </c>
      <c r="B1021" s="5" t="s">
        <v>29</v>
      </c>
      <c r="C1021" s="5" t="s">
        <v>35</v>
      </c>
      <c r="D1021" s="5" t="s">
        <v>1933</v>
      </c>
      <c r="E1021" s="5" t="s">
        <v>1934</v>
      </c>
      <c r="F1021" s="5" t="s">
        <v>261</v>
      </c>
      <c r="G1021" s="5">
        <v>-1</v>
      </c>
      <c r="H1021" s="5" t="s">
        <v>27</v>
      </c>
      <c r="I1021" s="5"/>
      <c r="J1021" s="5"/>
      <c r="K1021" s="5">
        <v>1</v>
      </c>
      <c r="L1021" s="4" t="str">
        <f>VLOOKUP(IF(ISBLANK(J1021),C1021,LEFT(J1021,IFERROR(FIND("_",LEFT(J1021,4)),1)-1)),{"","fact";"c","reset";"tc","reset";"ec","reset";"tec","fact";"c32","rate";"c64","rate";"cmpd","";"ec32","diff";"ec64","diff";"f","fact";"family","";"n","raw";"s",""},2,FALSE)</f>
        <v>rate</v>
      </c>
      <c r="M1021" s="4" t="str">
        <f t="shared" si="60"/>
        <v/>
      </c>
      <c r="N1021" s="5" t="str">
        <f t="shared" si="61"/>
        <v/>
      </c>
      <c r="O1021" s="5" t="str">
        <f t="shared" si="62"/>
        <v/>
      </c>
      <c r="P1021" s="5" t="str">
        <f t="shared" si="63"/>
        <v/>
      </c>
      <c r="Q1021" s="20" t="str">
        <f>IF(ISNUMBER(FIND(VLOOKUP(A1021,'CA Mapping'!$A$3:$C$10000,1),A1021)),VLOOKUP(A1021,'CA Mapping'!$A$3:$C$10000,2),"")</f>
        <v>File Foundation</v>
      </c>
      <c r="R1021" s="20" t="str">
        <f>IF(ISNUMBER(FIND(VLOOKUP(A1021,'CA Mapping'!$A$3:$C$10000,1),A1021)),VLOOKUP(A1021,'CA Mapping'!$A$3:$C$10000,3),"")</f>
        <v>Bill Davenport</v>
      </c>
      <c r="S1021" s="1" t="str">
        <f>IF(ISNUMBER(FIND(VLOOKUP(A1021,'Source Code Mapping'!$A$2:$B$10003,1),A1021)),VLOOKUP(A1021,'Source Code Mapping'!$A$2:$B$10003,2),"")</f>
        <v/>
      </c>
    </row>
    <row r="1022" spans="1:19">
      <c r="A1022" s="5" t="s">
        <v>5699</v>
      </c>
      <c r="B1022" s="5" t="s">
        <v>29</v>
      </c>
      <c r="C1022" s="5" t="s">
        <v>35</v>
      </c>
      <c r="D1022" s="5" t="s">
        <v>1936</v>
      </c>
      <c r="E1022" s="5" t="s">
        <v>1937</v>
      </c>
      <c r="F1022" s="5" t="s">
        <v>261</v>
      </c>
      <c r="G1022" s="5">
        <v>-1</v>
      </c>
      <c r="H1022" s="5" t="s">
        <v>27</v>
      </c>
      <c r="I1022" s="5"/>
      <c r="J1022" s="5"/>
      <c r="K1022" s="5">
        <v>1</v>
      </c>
      <c r="L1022" s="4" t="str">
        <f>VLOOKUP(IF(ISBLANK(J1022),C1022,LEFT(J1022,IFERROR(FIND("_",LEFT(J1022,4)),1)-1)),{"","fact";"c","reset";"tc","reset";"ec","reset";"tec","fact";"c32","rate";"c64","rate";"cmpd","";"ec32","diff";"ec64","diff";"f","fact";"family","";"n","raw";"s",""},2,FALSE)</f>
        <v>rate</v>
      </c>
      <c r="M1022" s="4" t="str">
        <f t="shared" si="60"/>
        <v/>
      </c>
      <c r="N1022" s="5" t="str">
        <f t="shared" si="61"/>
        <v/>
      </c>
      <c r="O1022" s="5" t="str">
        <f t="shared" si="62"/>
        <v/>
      </c>
      <c r="P1022" s="5" t="str">
        <f t="shared" si="63"/>
        <v/>
      </c>
      <c r="Q1022" s="20" t="str">
        <f>IF(ISNUMBER(FIND(VLOOKUP(A1022,'CA Mapping'!$A$3:$C$10000,1),A1022)),VLOOKUP(A1022,'CA Mapping'!$A$3:$C$10000,2),"")</f>
        <v>File Foundation</v>
      </c>
      <c r="R1022" s="20" t="str">
        <f>IF(ISNUMBER(FIND(VLOOKUP(A1022,'CA Mapping'!$A$3:$C$10000,1),A1022)),VLOOKUP(A1022,'CA Mapping'!$A$3:$C$10000,3),"")</f>
        <v>Bill Davenport</v>
      </c>
      <c r="S1022" s="1" t="str">
        <f>IF(ISNUMBER(FIND(VLOOKUP(A1022,'Source Code Mapping'!$A$2:$B$10003,1),A1022)),VLOOKUP(A1022,'Source Code Mapping'!$A$2:$B$10003,2),"")</f>
        <v/>
      </c>
    </row>
    <row r="1023" spans="1:19">
      <c r="A1023" s="5" t="s">
        <v>5700</v>
      </c>
      <c r="B1023" s="5" t="s">
        <v>29</v>
      </c>
      <c r="C1023" s="5" t="s">
        <v>35</v>
      </c>
      <c r="D1023" s="5" t="s">
        <v>1939</v>
      </c>
      <c r="E1023" s="5" t="s">
        <v>1940</v>
      </c>
      <c r="F1023" s="5" t="s">
        <v>261</v>
      </c>
      <c r="G1023" s="5">
        <v>-1</v>
      </c>
      <c r="H1023" s="5" t="s">
        <v>27</v>
      </c>
      <c r="I1023" s="5"/>
      <c r="J1023" s="5"/>
      <c r="K1023" s="5">
        <v>1</v>
      </c>
      <c r="L1023" s="4" t="str">
        <f>VLOOKUP(IF(ISBLANK(J1023),C1023,LEFT(J1023,IFERROR(FIND("_",LEFT(J1023,4)),1)-1)),{"","fact";"c","reset";"tc","reset";"ec","reset";"tec","fact";"c32","rate";"c64","rate";"cmpd","";"ec32","diff";"ec64","diff";"f","fact";"family","";"n","raw";"s",""},2,FALSE)</f>
        <v>rate</v>
      </c>
      <c r="M1023" s="4" t="str">
        <f t="shared" si="60"/>
        <v/>
      </c>
      <c r="N1023" s="5" t="str">
        <f t="shared" si="61"/>
        <v/>
      </c>
      <c r="O1023" s="5" t="str">
        <f t="shared" si="62"/>
        <v/>
      </c>
      <c r="P1023" s="5" t="str">
        <f t="shared" si="63"/>
        <v/>
      </c>
      <c r="Q1023" s="20" t="str">
        <f>IF(ISNUMBER(FIND(VLOOKUP(A1023,'CA Mapping'!$A$3:$C$10000,1),A1023)),VLOOKUP(A1023,'CA Mapping'!$A$3:$C$10000,2),"")</f>
        <v>File Foundation</v>
      </c>
      <c r="R1023" s="20" t="str">
        <f>IF(ISNUMBER(FIND(VLOOKUP(A1023,'CA Mapping'!$A$3:$C$10000,1),A1023)),VLOOKUP(A1023,'CA Mapping'!$A$3:$C$10000,3),"")</f>
        <v>Bill Davenport</v>
      </c>
      <c r="S1023" s="1" t="str">
        <f>IF(ISNUMBER(FIND(VLOOKUP(A1023,'Source Code Mapping'!$A$2:$B$10003,1),A1023)),VLOOKUP(A1023,'Source Code Mapping'!$A$2:$B$10003,2),"")</f>
        <v/>
      </c>
    </row>
    <row r="1024" spans="1:19">
      <c r="A1024" s="5" t="s">
        <v>5701</v>
      </c>
      <c r="B1024" s="5" t="s">
        <v>30</v>
      </c>
      <c r="C1024" s="5" t="s">
        <v>25</v>
      </c>
      <c r="D1024" s="5"/>
      <c r="E1024" s="5" t="s">
        <v>1942</v>
      </c>
      <c r="F1024" s="5"/>
      <c r="G1024" s="5">
        <v>-1</v>
      </c>
      <c r="H1024" s="5" t="s">
        <v>27</v>
      </c>
      <c r="I1024" s="5"/>
      <c r="J1024" s="5"/>
      <c r="K1024" s="5">
        <v>1</v>
      </c>
      <c r="L1024" s="4" t="str">
        <f>VLOOKUP(IF(ISBLANK(J1024),C1024,LEFT(J1024,IFERROR(FIND("_",LEFT(J1024,4)),1)-1)),{"","fact";"c","reset";"tc","reset";"ec","reset";"tec","fact";"c32","rate";"c64","rate";"cmpd","";"ec32","diff";"ec64","diff";"f","fact";"family","";"n","raw";"s",""},2,FALSE)</f>
        <v/>
      </c>
      <c r="M1024" s="4" t="str">
        <f t="shared" si="60"/>
        <v/>
      </c>
      <c r="N1024" s="5" t="str">
        <f t="shared" si="61"/>
        <v/>
      </c>
      <c r="O1024" s="5" t="str">
        <f t="shared" si="62"/>
        <v/>
      </c>
      <c r="P1024" s="5" t="str">
        <f t="shared" si="63"/>
        <v/>
      </c>
      <c r="Q1024" s="20" t="str">
        <f>IF(ISNUMBER(FIND(VLOOKUP(A1024,'CA Mapping'!$A$3:$C$10000,1),A1024)),VLOOKUP(A1024,'CA Mapping'!$A$3:$C$10000,2),"")</f>
        <v>File Foundation</v>
      </c>
      <c r="R1024" s="20" t="str">
        <f>IF(ISNUMBER(FIND(VLOOKUP(A1024,'CA Mapping'!$A$3:$C$10000,1),A1024)),VLOOKUP(A1024,'CA Mapping'!$A$3:$C$10000,3),"")</f>
        <v>Bill Davenport</v>
      </c>
      <c r="S1024" s="1" t="str">
        <f>IF(ISNUMBER(FIND(VLOOKUP(A1024,'Source Code Mapping'!$A$2:$B$10003,1),A1024)),VLOOKUP(A1024,'Source Code Mapping'!$A$2:$B$10003,2),"")</f>
        <v/>
      </c>
    </row>
    <row r="1025" spans="1:19">
      <c r="A1025" s="5" t="s">
        <v>5702</v>
      </c>
      <c r="B1025" s="5" t="s">
        <v>30</v>
      </c>
      <c r="C1025" s="5" t="s">
        <v>145</v>
      </c>
      <c r="D1025" s="5" t="s">
        <v>1944</v>
      </c>
      <c r="E1025" s="5" t="s">
        <v>1574</v>
      </c>
      <c r="F1025" s="5" t="s">
        <v>81</v>
      </c>
      <c r="G1025" s="5">
        <v>-1</v>
      </c>
      <c r="H1025" s="5" t="s">
        <v>27</v>
      </c>
      <c r="I1025" s="5"/>
      <c r="J1025" s="5"/>
      <c r="K1025" s="5">
        <v>1</v>
      </c>
      <c r="L1025" s="4" t="str">
        <f>VLOOKUP(IF(ISBLANK(J1025),C1025,LEFT(J1025,IFERROR(FIND("_",LEFT(J1025,4)),1)-1)),{"","fact";"c","reset";"tc","reset";"ec","reset";"tec","fact";"c32","rate";"c64","rate";"cmpd","";"ec32","diff";"ec64","diff";"f","fact";"family","";"n","raw";"s",""},2,FALSE)</f>
        <v>fact</v>
      </c>
      <c r="M1025" s="4" t="str">
        <f t="shared" si="60"/>
        <v/>
      </c>
      <c r="N1025" s="5" t="str">
        <f t="shared" si="61"/>
        <v/>
      </c>
      <c r="O1025" s="5" t="str">
        <f t="shared" si="62"/>
        <v/>
      </c>
      <c r="P1025" s="5" t="str">
        <f t="shared" si="63"/>
        <v/>
      </c>
      <c r="Q1025" s="20" t="str">
        <f>IF(ISNUMBER(FIND(VLOOKUP(A1025,'CA Mapping'!$A$3:$C$10000,1),A1025)),VLOOKUP(A1025,'CA Mapping'!$A$3:$C$10000,2),"")</f>
        <v>File Foundation</v>
      </c>
      <c r="R1025" s="20" t="str">
        <f>IF(ISNUMBER(FIND(VLOOKUP(A1025,'CA Mapping'!$A$3:$C$10000,1),A1025)),VLOOKUP(A1025,'CA Mapping'!$A$3:$C$10000,3),"")</f>
        <v>Bill Davenport</v>
      </c>
      <c r="S1025" s="1" t="str">
        <f>IF(ISNUMBER(FIND(VLOOKUP(A1025,'Source Code Mapping'!$A$2:$B$10003,1),A1025)),VLOOKUP(A1025,'Source Code Mapping'!$A$2:$B$10003,2),"")</f>
        <v/>
      </c>
    </row>
    <row r="1026" spans="1:19">
      <c r="A1026" s="5" t="s">
        <v>5703</v>
      </c>
      <c r="B1026" s="5" t="s">
        <v>29</v>
      </c>
      <c r="C1026" s="5" t="s">
        <v>35</v>
      </c>
      <c r="D1026" s="5" t="s">
        <v>1946</v>
      </c>
      <c r="E1026" s="5" t="s">
        <v>1577</v>
      </c>
      <c r="F1026" s="5" t="s">
        <v>606</v>
      </c>
      <c r="G1026" s="5">
        <v>-1</v>
      </c>
      <c r="H1026" s="5" t="s">
        <v>27</v>
      </c>
      <c r="I1026" s="5"/>
      <c r="J1026" s="5"/>
      <c r="K1026" s="5">
        <v>1</v>
      </c>
      <c r="L1026" s="4" t="str">
        <f>VLOOKUP(IF(ISBLANK(J1026),C1026,LEFT(J1026,IFERROR(FIND("_",LEFT(J1026,4)),1)-1)),{"","fact";"c","reset";"tc","reset";"ec","reset";"tec","fact";"c32","rate";"c64","rate";"cmpd","";"ec32","diff";"ec64","diff";"f","fact";"family","";"n","raw";"s",""},2,FALSE)</f>
        <v>rate</v>
      </c>
      <c r="M1026" s="4" t="str">
        <f t="shared" si="60"/>
        <v/>
      </c>
      <c r="N1026" s="5" t="str">
        <f t="shared" si="61"/>
        <v/>
      </c>
      <c r="O1026" s="5" t="str">
        <f t="shared" si="62"/>
        <v/>
      </c>
      <c r="P1026" s="5" t="str">
        <f t="shared" si="63"/>
        <v/>
      </c>
      <c r="Q1026" s="20" t="str">
        <f>IF(ISNUMBER(FIND(VLOOKUP(A1026,'CA Mapping'!$A$3:$C$10000,1),A1026)),VLOOKUP(A1026,'CA Mapping'!$A$3:$C$10000,2),"")</f>
        <v>File Foundation</v>
      </c>
      <c r="R1026" s="20" t="str">
        <f>IF(ISNUMBER(FIND(VLOOKUP(A1026,'CA Mapping'!$A$3:$C$10000,1),A1026)),VLOOKUP(A1026,'CA Mapping'!$A$3:$C$10000,3),"")</f>
        <v>Bill Davenport</v>
      </c>
      <c r="S1026" s="1" t="str">
        <f>IF(ISNUMBER(FIND(VLOOKUP(A1026,'Source Code Mapping'!$A$2:$B$10003,1),A1026)),VLOOKUP(A1026,'Source Code Mapping'!$A$2:$B$10003,2),"")</f>
        <v/>
      </c>
    </row>
    <row r="1027" spans="1:19">
      <c r="A1027" s="5" t="s">
        <v>5704</v>
      </c>
      <c r="B1027" s="5" t="s">
        <v>29</v>
      </c>
      <c r="C1027" s="5" t="s">
        <v>35</v>
      </c>
      <c r="D1027" s="5" t="s">
        <v>1948</v>
      </c>
      <c r="E1027" s="5" t="s">
        <v>1580</v>
      </c>
      <c r="F1027" s="5" t="s">
        <v>606</v>
      </c>
      <c r="G1027" s="5">
        <v>-1</v>
      </c>
      <c r="H1027" s="5" t="s">
        <v>27</v>
      </c>
      <c r="I1027" s="5"/>
      <c r="J1027" s="5"/>
      <c r="K1027" s="5">
        <v>1</v>
      </c>
      <c r="L1027" s="4" t="str">
        <f>VLOOKUP(IF(ISBLANK(J1027),C1027,LEFT(J1027,IFERROR(FIND("_",LEFT(J1027,4)),1)-1)),{"","fact";"c","reset";"tc","reset";"ec","reset";"tec","fact";"c32","rate";"c64","rate";"cmpd","";"ec32","diff";"ec64","diff";"f","fact";"family","";"n","raw";"s",""},2,FALSE)</f>
        <v>rate</v>
      </c>
      <c r="M1027" s="4" t="str">
        <f t="shared" ref="M1027:M1090" si="64">IF(N1027="div",CONCATENATE(O1027," / ",P1027),IF(N1027="sub",CONCATENATE(O1027," - ",P1027),IF(N1027="add",CONCATENATE(O1027," + ",P1027),IF(N1027="mult",CONCATENATE(O1027," * ",P1027),IF(N1027="pct",CONCATENATE("100 * ",O1027," / ",P1027),IF(N1027="sum",CONCATENATE("∑ (",O1027,IF(LEN(P1027)=0,""," + "),SUBSTITUTE(P1027,","," + "),")"),""))))))</f>
        <v/>
      </c>
      <c r="N1027" s="5" t="str">
        <f t="shared" si="61"/>
        <v/>
      </c>
      <c r="O1027" s="5" t="str">
        <f t="shared" si="62"/>
        <v/>
      </c>
      <c r="P1027" s="5" t="str">
        <f t="shared" si="63"/>
        <v/>
      </c>
      <c r="Q1027" s="20" t="str">
        <f>IF(ISNUMBER(FIND(VLOOKUP(A1027,'CA Mapping'!$A$3:$C$10000,1),A1027)),VLOOKUP(A1027,'CA Mapping'!$A$3:$C$10000,2),"")</f>
        <v>File Foundation</v>
      </c>
      <c r="R1027" s="20" t="str">
        <f>IF(ISNUMBER(FIND(VLOOKUP(A1027,'CA Mapping'!$A$3:$C$10000,1),A1027)),VLOOKUP(A1027,'CA Mapping'!$A$3:$C$10000,3),"")</f>
        <v>Bill Davenport</v>
      </c>
      <c r="S1027" s="1" t="str">
        <f>IF(ISNUMBER(FIND(VLOOKUP(A1027,'Source Code Mapping'!$A$2:$B$10003,1),A1027)),VLOOKUP(A1027,'Source Code Mapping'!$A$2:$B$10003,2),"")</f>
        <v/>
      </c>
    </row>
    <row r="1028" spans="1:19">
      <c r="A1028" s="5" t="s">
        <v>5705</v>
      </c>
      <c r="B1028" s="5" t="s">
        <v>30</v>
      </c>
      <c r="C1028" s="5" t="s">
        <v>145</v>
      </c>
      <c r="D1028" s="5" t="s">
        <v>1950</v>
      </c>
      <c r="E1028" s="5" t="s">
        <v>1583</v>
      </c>
      <c r="F1028" s="5" t="s">
        <v>81</v>
      </c>
      <c r="G1028" s="5">
        <v>-1</v>
      </c>
      <c r="H1028" s="5" t="s">
        <v>27</v>
      </c>
      <c r="I1028" s="5"/>
      <c r="J1028" s="5"/>
      <c r="K1028" s="5">
        <v>1</v>
      </c>
      <c r="L1028" s="4" t="str">
        <f>VLOOKUP(IF(ISBLANK(J1028),C1028,LEFT(J1028,IFERROR(FIND("_",LEFT(J1028,4)),1)-1)),{"","fact";"c","reset";"tc","reset";"ec","reset";"tec","fact";"c32","rate";"c64","rate";"cmpd","";"ec32","diff";"ec64","diff";"f","fact";"family","";"n","raw";"s",""},2,FALSE)</f>
        <v>fact</v>
      </c>
      <c r="M1028" s="4" t="str">
        <f t="shared" si="64"/>
        <v/>
      </c>
      <c r="N1028" s="5" t="str">
        <f t="shared" ref="N1028:N1091" si="65">IF(ISBLANK(J1028),"",RIGHT(LEFT(J1028,FIND(",",J1028)-1),LEN(LEFT(J1028,FIND(",",J1028)-1))-IFERROR(FIND("_",LEFT(J1028,FIND(",",J1028)-1)),0)))</f>
        <v/>
      </c>
      <c r="O1028" s="5" t="str">
        <f t="shared" ref="O1028:O1091" si="66">IF(ISBLANK(J1028),"",MID(J1028,FIND(",",J1028)+1,IFERROR(FIND(",",J1028,FIND(",",J1028)+1)-FIND(",",J1028)-1,LEN(J1028))))</f>
        <v/>
      </c>
      <c r="P1028" s="5" t="str">
        <f t="shared" ref="P1028:P1091" si="67">IF(ISBLANK(J1028),"",IFERROR(RIGHT(J1028,LEN(J1028)-FIND(",",J1028,FIND(",",J1028)+1)),""))</f>
        <v/>
      </c>
      <c r="Q1028" s="20" t="str">
        <f>IF(ISNUMBER(FIND(VLOOKUP(A1028,'CA Mapping'!$A$3:$C$10000,1),A1028)),VLOOKUP(A1028,'CA Mapping'!$A$3:$C$10000,2),"")</f>
        <v>File Foundation</v>
      </c>
      <c r="R1028" s="20" t="str">
        <f>IF(ISNUMBER(FIND(VLOOKUP(A1028,'CA Mapping'!$A$3:$C$10000,1),A1028)),VLOOKUP(A1028,'CA Mapping'!$A$3:$C$10000,3),"")</f>
        <v>Bill Davenport</v>
      </c>
      <c r="S1028" s="1" t="str">
        <f>IF(ISNUMBER(FIND(VLOOKUP(A1028,'Source Code Mapping'!$A$2:$B$10003,1),A1028)),VLOOKUP(A1028,'Source Code Mapping'!$A$2:$B$10003,2),"")</f>
        <v/>
      </c>
    </row>
    <row r="1029" spans="1:19">
      <c r="A1029" s="5" t="s">
        <v>5706</v>
      </c>
      <c r="B1029" s="5" t="s">
        <v>29</v>
      </c>
      <c r="C1029" s="5" t="s">
        <v>35</v>
      </c>
      <c r="D1029" s="5" t="s">
        <v>1952</v>
      </c>
      <c r="E1029" s="5" t="s">
        <v>1586</v>
      </c>
      <c r="F1029" s="5" t="s">
        <v>81</v>
      </c>
      <c r="G1029" s="5">
        <v>-1</v>
      </c>
      <c r="H1029" s="5" t="s">
        <v>27</v>
      </c>
      <c r="I1029" s="5"/>
      <c r="J1029" s="5"/>
      <c r="K1029" s="5">
        <v>1</v>
      </c>
      <c r="L1029" s="4" t="str">
        <f>VLOOKUP(IF(ISBLANK(J1029),C1029,LEFT(J1029,IFERROR(FIND("_",LEFT(J1029,4)),1)-1)),{"","fact";"c","reset";"tc","reset";"ec","reset";"tec","fact";"c32","rate";"c64","rate";"cmpd","";"ec32","diff";"ec64","diff";"f","fact";"family","";"n","raw";"s",""},2,FALSE)</f>
        <v>rate</v>
      </c>
      <c r="M1029" s="4" t="str">
        <f t="shared" si="64"/>
        <v/>
      </c>
      <c r="N1029" s="5" t="str">
        <f t="shared" si="65"/>
        <v/>
      </c>
      <c r="O1029" s="5" t="str">
        <f t="shared" si="66"/>
        <v/>
      </c>
      <c r="P1029" s="5" t="str">
        <f t="shared" si="67"/>
        <v/>
      </c>
      <c r="Q1029" s="20" t="str">
        <f>IF(ISNUMBER(FIND(VLOOKUP(A1029,'CA Mapping'!$A$3:$C$10000,1),A1029)),VLOOKUP(A1029,'CA Mapping'!$A$3:$C$10000,2),"")</f>
        <v>File Foundation</v>
      </c>
      <c r="R1029" s="20" t="str">
        <f>IF(ISNUMBER(FIND(VLOOKUP(A1029,'CA Mapping'!$A$3:$C$10000,1),A1029)),VLOOKUP(A1029,'CA Mapping'!$A$3:$C$10000,3),"")</f>
        <v>Bill Davenport</v>
      </c>
      <c r="S1029" s="1" t="str">
        <f>IF(ISNUMBER(FIND(VLOOKUP(A1029,'Source Code Mapping'!$A$2:$B$10003,1),A1029)),VLOOKUP(A1029,'Source Code Mapping'!$A$2:$B$10003,2),"")</f>
        <v/>
      </c>
    </row>
    <row r="1030" spans="1:19">
      <c r="A1030" s="5" t="s">
        <v>5707</v>
      </c>
      <c r="B1030" s="5" t="s">
        <v>29</v>
      </c>
      <c r="C1030" s="5" t="s">
        <v>35</v>
      </c>
      <c r="D1030" s="5" t="s">
        <v>1954</v>
      </c>
      <c r="E1030" s="5" t="s">
        <v>1589</v>
      </c>
      <c r="F1030" s="5" t="s">
        <v>81</v>
      </c>
      <c r="G1030" s="5">
        <v>-1</v>
      </c>
      <c r="H1030" s="5" t="s">
        <v>27</v>
      </c>
      <c r="I1030" s="5"/>
      <c r="J1030" s="5"/>
      <c r="K1030" s="5">
        <v>1</v>
      </c>
      <c r="L1030" s="4" t="str">
        <f>VLOOKUP(IF(ISBLANK(J1030),C1030,LEFT(J1030,IFERROR(FIND("_",LEFT(J1030,4)),1)-1)),{"","fact";"c","reset";"tc","reset";"ec","reset";"tec","fact";"c32","rate";"c64","rate";"cmpd","";"ec32","diff";"ec64","diff";"f","fact";"family","";"n","raw";"s",""},2,FALSE)</f>
        <v>rate</v>
      </c>
      <c r="M1030" s="4" t="str">
        <f t="shared" si="64"/>
        <v/>
      </c>
      <c r="N1030" s="5" t="str">
        <f t="shared" si="65"/>
        <v/>
      </c>
      <c r="O1030" s="5" t="str">
        <f t="shared" si="66"/>
        <v/>
      </c>
      <c r="P1030" s="5" t="str">
        <f t="shared" si="67"/>
        <v/>
      </c>
      <c r="Q1030" s="20" t="str">
        <f>IF(ISNUMBER(FIND(VLOOKUP(A1030,'CA Mapping'!$A$3:$C$10000,1),A1030)),VLOOKUP(A1030,'CA Mapping'!$A$3:$C$10000,2),"")</f>
        <v>File Foundation</v>
      </c>
      <c r="R1030" s="20" t="str">
        <f>IF(ISNUMBER(FIND(VLOOKUP(A1030,'CA Mapping'!$A$3:$C$10000,1),A1030)),VLOOKUP(A1030,'CA Mapping'!$A$3:$C$10000,3),"")</f>
        <v>Bill Davenport</v>
      </c>
      <c r="S1030" s="1" t="str">
        <f>IF(ISNUMBER(FIND(VLOOKUP(A1030,'Source Code Mapping'!$A$2:$B$10003,1),A1030)),VLOOKUP(A1030,'Source Code Mapping'!$A$2:$B$10003,2),"")</f>
        <v/>
      </c>
    </row>
    <row r="1031" spans="1:19">
      <c r="A1031" s="5" t="s">
        <v>5708</v>
      </c>
      <c r="B1031" s="5" t="s">
        <v>29</v>
      </c>
      <c r="C1031" s="5" t="s">
        <v>30</v>
      </c>
      <c r="D1031" s="5" t="s">
        <v>1721</v>
      </c>
      <c r="E1031" s="5" t="s">
        <v>1956</v>
      </c>
      <c r="F1031" s="5"/>
      <c r="G1031" s="5">
        <v>10</v>
      </c>
      <c r="H1031" s="5" t="s">
        <v>1438</v>
      </c>
      <c r="I1031" s="5">
        <v>-1</v>
      </c>
      <c r="J1031" s="5"/>
      <c r="K1031" s="5">
        <v>1</v>
      </c>
      <c r="L1031" s="4" t="str">
        <f>VLOOKUP(IF(ISBLANK(J1031),C1031,LEFT(J1031,IFERROR(FIND("_",LEFT(J1031,4)),1)-1)),{"","fact";"c","reset";"tc","reset";"ec","reset";"tec","fact";"c32","rate";"c64","rate";"cmpd","";"ec32","diff";"ec64","diff";"f","fact";"family","";"n","raw";"s",""},2,FALSE)</f>
        <v/>
      </c>
      <c r="M1031" s="4" t="str">
        <f t="shared" si="64"/>
        <v/>
      </c>
      <c r="N1031" s="5" t="str">
        <f t="shared" si="65"/>
        <v/>
      </c>
      <c r="O1031" s="5" t="str">
        <f t="shared" si="66"/>
        <v/>
      </c>
      <c r="P1031" s="5" t="str">
        <f t="shared" si="67"/>
        <v/>
      </c>
      <c r="Q1031" s="20" t="str">
        <f>IF(ISNUMBER(FIND(VLOOKUP(A1031,'CA Mapping'!$A$3:$C$10000,1),A1031)),VLOOKUP(A1031,'CA Mapping'!$A$3:$C$10000,2),"")</f>
        <v>File Foundation</v>
      </c>
      <c r="R1031" s="20" t="str">
        <f>IF(ISNUMBER(FIND(VLOOKUP(A1031,'CA Mapping'!$A$3:$C$10000,1),A1031)),VLOOKUP(A1031,'CA Mapping'!$A$3:$C$10000,3),"")</f>
        <v>Bill Davenport</v>
      </c>
      <c r="S1031" s="1" t="str">
        <f>IF(ISNUMBER(FIND(VLOOKUP(A1031,'Source Code Mapping'!$A$2:$B$10003,1),A1031)),VLOOKUP(A1031,'Source Code Mapping'!$A$2:$B$10003,2),"")</f>
        <v/>
      </c>
    </row>
    <row r="1032" spans="1:19">
      <c r="A1032" s="5" t="s">
        <v>5709</v>
      </c>
      <c r="B1032" s="5" t="s">
        <v>29</v>
      </c>
      <c r="C1032" s="5" t="s">
        <v>30</v>
      </c>
      <c r="D1032" s="5" t="s">
        <v>1958</v>
      </c>
      <c r="E1032" s="5" t="s">
        <v>1959</v>
      </c>
      <c r="F1032" s="5"/>
      <c r="G1032" s="5">
        <v>12</v>
      </c>
      <c r="H1032" s="5" t="s">
        <v>27</v>
      </c>
      <c r="I1032" s="5">
        <v>-1</v>
      </c>
      <c r="J1032" s="5"/>
      <c r="K1032" s="5">
        <v>1</v>
      </c>
      <c r="L1032" s="4" t="str">
        <f>VLOOKUP(IF(ISBLANK(J1032),C1032,LEFT(J1032,IFERROR(FIND("_",LEFT(J1032,4)),1)-1)),{"","fact";"c","reset";"tc","reset";"ec","reset";"tec","fact";"c32","rate";"c64","rate";"cmpd","";"ec32","diff";"ec64","diff";"f","fact";"family","";"n","raw";"s",""},2,FALSE)</f>
        <v/>
      </c>
      <c r="M1032" s="4" t="str">
        <f t="shared" si="64"/>
        <v/>
      </c>
      <c r="N1032" s="5" t="str">
        <f t="shared" si="65"/>
        <v/>
      </c>
      <c r="O1032" s="5" t="str">
        <f t="shared" si="66"/>
        <v/>
      </c>
      <c r="P1032" s="5" t="str">
        <f t="shared" si="67"/>
        <v/>
      </c>
      <c r="Q1032" s="20" t="str">
        <f>IF(ISNUMBER(FIND(VLOOKUP(A1032,'CA Mapping'!$A$3:$C$10000,1),A1032)),VLOOKUP(A1032,'CA Mapping'!$A$3:$C$10000,2),"")</f>
        <v>File Foundation</v>
      </c>
      <c r="R1032" s="20" t="str">
        <f>IF(ISNUMBER(FIND(VLOOKUP(A1032,'CA Mapping'!$A$3:$C$10000,1),A1032)),VLOOKUP(A1032,'CA Mapping'!$A$3:$C$10000,3),"")</f>
        <v>Bill Davenport</v>
      </c>
      <c r="S1032" s="1" t="str">
        <f>IF(ISNUMBER(FIND(VLOOKUP(A1032,'Source Code Mapping'!$A$2:$B$10003,1),A1032)),VLOOKUP(A1032,'Source Code Mapping'!$A$2:$B$10003,2),"")</f>
        <v/>
      </c>
    </row>
    <row r="1033" spans="1:19">
      <c r="A1033" s="5" t="s">
        <v>5710</v>
      </c>
      <c r="B1033" s="5" t="s">
        <v>29</v>
      </c>
      <c r="C1033" s="5" t="s">
        <v>455</v>
      </c>
      <c r="D1033" s="5" t="s">
        <v>1325</v>
      </c>
      <c r="E1033" s="5" t="s">
        <v>1597</v>
      </c>
      <c r="F1033" s="5" t="s">
        <v>1327</v>
      </c>
      <c r="G1033" s="5">
        <v>-1</v>
      </c>
      <c r="H1033" s="5" t="s">
        <v>27</v>
      </c>
      <c r="I1033" s="5">
        <v>1</v>
      </c>
      <c r="J1033" s="5" t="s">
        <v>530</v>
      </c>
      <c r="K1033" s="5">
        <v>1</v>
      </c>
      <c r="L1033" s="4" t="str">
        <f>VLOOKUP(IF(ISBLANK(J1033),C1033,LEFT(J1033,IFERROR(FIND("_",LEFT(J1033,4)),1)-1)),{"","fact";"c","reset";"tc","reset";"ec","reset";"tec","fact";"c32","rate";"c64","rate";"cmpd","";"ec32","diff";"ec64","diff";"f","fact";"family","";"n","raw";"s",""},2,FALSE)</f>
        <v>fact</v>
      </c>
      <c r="M1033" s="4" t="str">
        <f t="shared" si="64"/>
        <v>totalTime / calls</v>
      </c>
      <c r="N1033" s="5" t="str">
        <f t="shared" si="65"/>
        <v>div</v>
      </c>
      <c r="O1033" s="5" t="str">
        <f t="shared" si="66"/>
        <v>totalTime</v>
      </c>
      <c r="P1033" s="5" t="str">
        <f t="shared" si="67"/>
        <v>calls</v>
      </c>
      <c r="Q1033" s="20" t="str">
        <f>IF(ISNUMBER(FIND(VLOOKUP(A1033,'CA Mapping'!$A$3:$C$10000,1),A1033)),VLOOKUP(A1033,'CA Mapping'!$A$3:$C$10000,2),"")</f>
        <v>File Foundation</v>
      </c>
      <c r="R1033" s="20" t="str">
        <f>IF(ISNUMBER(FIND(VLOOKUP(A1033,'CA Mapping'!$A$3:$C$10000,1),A1033)),VLOOKUP(A1033,'CA Mapping'!$A$3:$C$10000,3),"")</f>
        <v>Bill Davenport</v>
      </c>
      <c r="S1033" s="1" t="str">
        <f>IF(ISNUMBER(FIND(VLOOKUP(A1033,'Source Code Mapping'!$A$2:$B$10003,1),A1033)),VLOOKUP(A1033,'Source Code Mapping'!$A$2:$B$10003,2),"")</f>
        <v/>
      </c>
    </row>
    <row r="1034" spans="1:19">
      <c r="A1034" s="5" t="s">
        <v>5711</v>
      </c>
      <c r="B1034" s="5" t="s">
        <v>29</v>
      </c>
      <c r="C1034" s="5" t="s">
        <v>35</v>
      </c>
      <c r="D1034" s="5" t="s">
        <v>1136</v>
      </c>
      <c r="E1034" s="5" t="s">
        <v>1599</v>
      </c>
      <c r="F1034" s="5" t="s">
        <v>606</v>
      </c>
      <c r="G1034" s="5">
        <v>-1</v>
      </c>
      <c r="H1034" s="5" t="s">
        <v>27</v>
      </c>
      <c r="I1034" s="5">
        <v>-1</v>
      </c>
      <c r="J1034" s="5"/>
      <c r="K1034" s="5">
        <v>1</v>
      </c>
      <c r="L1034" s="4" t="str">
        <f>VLOOKUP(IF(ISBLANK(J1034),C1034,LEFT(J1034,IFERROR(FIND("_",LEFT(J1034,4)),1)-1)),{"","fact";"c","reset";"tc","reset";"ec","reset";"tec","fact";"c32","rate";"c64","rate";"cmpd","";"ec32","diff";"ec64","diff";"f","fact";"family","";"n","raw";"s",""},2,FALSE)</f>
        <v>rate</v>
      </c>
      <c r="M1034" s="4" t="str">
        <f t="shared" si="64"/>
        <v/>
      </c>
      <c r="N1034" s="5" t="str">
        <f t="shared" si="65"/>
        <v/>
      </c>
      <c r="O1034" s="5" t="str">
        <f t="shared" si="66"/>
        <v/>
      </c>
      <c r="P1034" s="5" t="str">
        <f t="shared" si="67"/>
        <v/>
      </c>
      <c r="Q1034" s="20" t="str">
        <f>IF(ISNUMBER(FIND(VLOOKUP(A1034,'CA Mapping'!$A$3:$C$10000,1),A1034)),VLOOKUP(A1034,'CA Mapping'!$A$3:$C$10000,2),"")</f>
        <v>File Foundation</v>
      </c>
      <c r="R1034" s="20" t="str">
        <f>IF(ISNUMBER(FIND(VLOOKUP(A1034,'CA Mapping'!$A$3:$C$10000,1),A1034)),VLOOKUP(A1034,'CA Mapping'!$A$3:$C$10000,3),"")</f>
        <v>Bill Davenport</v>
      </c>
      <c r="S1034" s="1" t="str">
        <f>IF(ISNUMBER(FIND(VLOOKUP(A1034,'Source Code Mapping'!$A$2:$B$10003,1),A1034)),VLOOKUP(A1034,'Source Code Mapping'!$A$2:$B$10003,2),"")</f>
        <v/>
      </c>
    </row>
    <row r="1035" spans="1:19">
      <c r="A1035" s="5" t="s">
        <v>5712</v>
      </c>
      <c r="B1035" s="5" t="s">
        <v>4504</v>
      </c>
      <c r="C1035" s="5" t="s">
        <v>35</v>
      </c>
      <c r="D1035" s="5" t="s">
        <v>1136</v>
      </c>
      <c r="E1035" s="5" t="s">
        <v>4543</v>
      </c>
      <c r="F1035" s="5" t="s">
        <v>4541</v>
      </c>
      <c r="G1035" s="5">
        <v>-1</v>
      </c>
      <c r="H1035" s="5" t="s">
        <v>27</v>
      </c>
      <c r="I1035" s="5">
        <v>-1</v>
      </c>
      <c r="J1035" s="5"/>
      <c r="K1035" s="5">
        <v>1</v>
      </c>
      <c r="L1035" s="4" t="str">
        <f>VLOOKUP(IF(ISBLANK(J1035),C1035,LEFT(J1035,IFERROR(FIND("_",LEFT(J1035,4)),1)-1)),{"","fact";"c","reset";"tc","reset";"ec","reset";"tec","fact";"c32","rate";"c64","rate";"cmpd","";"ec32","diff";"ec64","diff";"f","fact";"family","";"n","raw";"s",""},2,FALSE)</f>
        <v>rate</v>
      </c>
      <c r="M1035" s="4" t="str">
        <f t="shared" si="64"/>
        <v/>
      </c>
      <c r="N1035" s="5" t="str">
        <f t="shared" si="65"/>
        <v/>
      </c>
      <c r="O1035" s="5" t="str">
        <f t="shared" si="66"/>
        <v/>
      </c>
      <c r="P1035" s="5" t="str">
        <f t="shared" si="67"/>
        <v/>
      </c>
      <c r="Q1035" s="20" t="str">
        <f>IF(ISNUMBER(FIND(VLOOKUP(A1035,'CA Mapping'!$A$3:$C$10000,1),A1035)),VLOOKUP(A1035,'CA Mapping'!$A$3:$C$10000,2),"")</f>
        <v>File Foundation</v>
      </c>
      <c r="R1035" s="20" t="str">
        <f>IF(ISNUMBER(FIND(VLOOKUP(A1035,'CA Mapping'!$A$3:$C$10000,1),A1035)),VLOOKUP(A1035,'CA Mapping'!$A$3:$C$10000,3),"")</f>
        <v>Bill Davenport</v>
      </c>
      <c r="S1035" s="1" t="str">
        <f>IF(ISNUMBER(FIND(VLOOKUP(A1035,'Source Code Mapping'!$A$2:$B$10003,1),A1035)),VLOOKUP(A1035,'Source Code Mapping'!$A$2:$B$10003,2),"")</f>
        <v/>
      </c>
    </row>
    <row r="1036" spans="1:19">
      <c r="A1036" s="5" t="s">
        <v>5713</v>
      </c>
      <c r="B1036" s="5" t="s">
        <v>29</v>
      </c>
      <c r="C1036" s="5" t="s">
        <v>30</v>
      </c>
      <c r="D1036" s="5" t="s">
        <v>1958</v>
      </c>
      <c r="E1036" s="5" t="s">
        <v>1963</v>
      </c>
      <c r="F1036" s="5"/>
      <c r="G1036" s="5">
        <v>12</v>
      </c>
      <c r="H1036" s="5" t="s">
        <v>27</v>
      </c>
      <c r="I1036" s="5">
        <v>-1</v>
      </c>
      <c r="J1036" s="5"/>
      <c r="K1036" s="5">
        <v>1</v>
      </c>
      <c r="L1036" s="4" t="str">
        <f>VLOOKUP(IF(ISBLANK(J1036),C1036,LEFT(J1036,IFERROR(FIND("_",LEFT(J1036,4)),1)-1)),{"","fact";"c","reset";"tc","reset";"ec","reset";"tec","fact";"c32","rate";"c64","rate";"cmpd","";"ec32","diff";"ec64","diff";"f","fact";"family","";"n","raw";"s",""},2,FALSE)</f>
        <v/>
      </c>
      <c r="M1036" s="4" t="str">
        <f t="shared" si="64"/>
        <v/>
      </c>
      <c r="N1036" s="5" t="str">
        <f t="shared" si="65"/>
        <v/>
      </c>
      <c r="O1036" s="5" t="str">
        <f t="shared" si="66"/>
        <v/>
      </c>
      <c r="P1036" s="5" t="str">
        <f t="shared" si="67"/>
        <v/>
      </c>
      <c r="Q1036" s="20" t="str">
        <f>IF(ISNUMBER(FIND(VLOOKUP(A1036,'CA Mapping'!$A$3:$C$10000,1),A1036)),VLOOKUP(A1036,'CA Mapping'!$A$3:$C$10000,2),"")</f>
        <v>File Foundation</v>
      </c>
      <c r="R1036" s="20" t="str">
        <f>IF(ISNUMBER(FIND(VLOOKUP(A1036,'CA Mapping'!$A$3:$C$10000,1),A1036)),VLOOKUP(A1036,'CA Mapping'!$A$3:$C$10000,3),"")</f>
        <v>Bill Davenport</v>
      </c>
      <c r="S1036" s="1" t="str">
        <f>IF(ISNUMBER(FIND(VLOOKUP(A1036,'Source Code Mapping'!$A$2:$B$10003,1),A1036)),VLOOKUP(A1036,'Source Code Mapping'!$A$2:$B$10003,2),"")</f>
        <v/>
      </c>
    </row>
    <row r="1037" spans="1:19">
      <c r="A1037" s="5" t="s">
        <v>5714</v>
      </c>
      <c r="B1037" s="5" t="s">
        <v>29</v>
      </c>
      <c r="C1037" s="5" t="s">
        <v>455</v>
      </c>
      <c r="D1037" s="5" t="s">
        <v>1325</v>
      </c>
      <c r="E1037" s="5" t="s">
        <v>1604</v>
      </c>
      <c r="F1037" s="5" t="s">
        <v>1327</v>
      </c>
      <c r="G1037" s="5">
        <v>-1</v>
      </c>
      <c r="H1037" s="5" t="s">
        <v>27</v>
      </c>
      <c r="I1037" s="5">
        <v>1</v>
      </c>
      <c r="J1037" s="5" t="s">
        <v>530</v>
      </c>
      <c r="K1037" s="5">
        <v>1</v>
      </c>
      <c r="L1037" s="4" t="str">
        <f>VLOOKUP(IF(ISBLANK(J1037),C1037,LEFT(J1037,IFERROR(FIND("_",LEFT(J1037,4)),1)-1)),{"","fact";"c","reset";"tc","reset";"ec","reset";"tec","fact";"c32","rate";"c64","rate";"cmpd","";"ec32","diff";"ec64","diff";"f","fact";"family","";"n","raw";"s",""},2,FALSE)</f>
        <v>fact</v>
      </c>
      <c r="M1037" s="4" t="str">
        <f t="shared" si="64"/>
        <v>totalTime / calls</v>
      </c>
      <c r="N1037" s="5" t="str">
        <f t="shared" si="65"/>
        <v>div</v>
      </c>
      <c r="O1037" s="5" t="str">
        <f t="shared" si="66"/>
        <v>totalTime</v>
      </c>
      <c r="P1037" s="5" t="str">
        <f t="shared" si="67"/>
        <v>calls</v>
      </c>
      <c r="Q1037" s="20" t="str">
        <f>IF(ISNUMBER(FIND(VLOOKUP(A1037,'CA Mapping'!$A$3:$C$10000,1),A1037)),VLOOKUP(A1037,'CA Mapping'!$A$3:$C$10000,2),"")</f>
        <v>File Foundation</v>
      </c>
      <c r="R1037" s="20" t="str">
        <f>IF(ISNUMBER(FIND(VLOOKUP(A1037,'CA Mapping'!$A$3:$C$10000,1),A1037)),VLOOKUP(A1037,'CA Mapping'!$A$3:$C$10000,3),"")</f>
        <v>Bill Davenport</v>
      </c>
      <c r="S1037" s="1" t="str">
        <f>IF(ISNUMBER(FIND(VLOOKUP(A1037,'Source Code Mapping'!$A$2:$B$10003,1),A1037)),VLOOKUP(A1037,'Source Code Mapping'!$A$2:$B$10003,2),"")</f>
        <v/>
      </c>
    </row>
    <row r="1038" spans="1:19">
      <c r="A1038" s="5" t="s">
        <v>5715</v>
      </c>
      <c r="B1038" s="5" t="s">
        <v>29</v>
      </c>
      <c r="C1038" s="5" t="s">
        <v>35</v>
      </c>
      <c r="D1038" s="5" t="s">
        <v>1136</v>
      </c>
      <c r="E1038" s="5" t="s">
        <v>1606</v>
      </c>
      <c r="F1038" s="5" t="s">
        <v>606</v>
      </c>
      <c r="G1038" s="5">
        <v>-1</v>
      </c>
      <c r="H1038" s="5" t="s">
        <v>27</v>
      </c>
      <c r="I1038" s="5">
        <v>-1</v>
      </c>
      <c r="J1038" s="5"/>
      <c r="K1038" s="5">
        <v>1</v>
      </c>
      <c r="L1038" s="4" t="str">
        <f>VLOOKUP(IF(ISBLANK(J1038),C1038,LEFT(J1038,IFERROR(FIND("_",LEFT(J1038,4)),1)-1)),{"","fact";"c","reset";"tc","reset";"ec","reset";"tec","fact";"c32","rate";"c64","rate";"cmpd","";"ec32","diff";"ec64","diff";"f","fact";"family","";"n","raw";"s",""},2,FALSE)</f>
        <v>rate</v>
      </c>
      <c r="M1038" s="4" t="str">
        <f t="shared" si="64"/>
        <v/>
      </c>
      <c r="N1038" s="5" t="str">
        <f t="shared" si="65"/>
        <v/>
      </c>
      <c r="O1038" s="5" t="str">
        <f t="shared" si="66"/>
        <v/>
      </c>
      <c r="P1038" s="5" t="str">
        <f t="shared" si="67"/>
        <v/>
      </c>
      <c r="Q1038" s="20" t="str">
        <f>IF(ISNUMBER(FIND(VLOOKUP(A1038,'CA Mapping'!$A$3:$C$10000,1),A1038)),VLOOKUP(A1038,'CA Mapping'!$A$3:$C$10000,2),"")</f>
        <v>File Foundation</v>
      </c>
      <c r="R1038" s="20" t="str">
        <f>IF(ISNUMBER(FIND(VLOOKUP(A1038,'CA Mapping'!$A$3:$C$10000,1),A1038)),VLOOKUP(A1038,'CA Mapping'!$A$3:$C$10000,3),"")</f>
        <v>Bill Davenport</v>
      </c>
      <c r="S1038" s="1" t="str">
        <f>IF(ISNUMBER(FIND(VLOOKUP(A1038,'Source Code Mapping'!$A$2:$B$10003,1),A1038)),VLOOKUP(A1038,'Source Code Mapping'!$A$2:$B$10003,2),"")</f>
        <v/>
      </c>
    </row>
    <row r="1039" spans="1:19">
      <c r="A1039" s="5" t="s">
        <v>5716</v>
      </c>
      <c r="B1039" s="5" t="s">
        <v>4504</v>
      </c>
      <c r="C1039" s="5" t="s">
        <v>35</v>
      </c>
      <c r="D1039" s="5" t="s">
        <v>1136</v>
      </c>
      <c r="E1039" s="5" t="s">
        <v>4545</v>
      </c>
      <c r="F1039" s="5" t="s">
        <v>4541</v>
      </c>
      <c r="G1039" s="5">
        <v>-1</v>
      </c>
      <c r="H1039" s="5" t="s">
        <v>27</v>
      </c>
      <c r="I1039" s="5">
        <v>-1</v>
      </c>
      <c r="J1039" s="5"/>
      <c r="K1039" s="5">
        <v>1</v>
      </c>
      <c r="L1039" s="4" t="str">
        <f>VLOOKUP(IF(ISBLANK(J1039),C1039,LEFT(J1039,IFERROR(FIND("_",LEFT(J1039,4)),1)-1)),{"","fact";"c","reset";"tc","reset";"ec","reset";"tec","fact";"c32","rate";"c64","rate";"cmpd","";"ec32","diff";"ec64","diff";"f","fact";"family","";"n","raw";"s",""},2,FALSE)</f>
        <v>rate</v>
      </c>
      <c r="M1039" s="4" t="str">
        <f t="shared" si="64"/>
        <v/>
      </c>
      <c r="N1039" s="5" t="str">
        <f t="shared" si="65"/>
        <v/>
      </c>
      <c r="O1039" s="5" t="str">
        <f t="shared" si="66"/>
        <v/>
      </c>
      <c r="P1039" s="5" t="str">
        <f t="shared" si="67"/>
        <v/>
      </c>
      <c r="Q1039" s="20" t="str">
        <f>IF(ISNUMBER(FIND(VLOOKUP(A1039,'CA Mapping'!$A$3:$C$10000,1),A1039)),VLOOKUP(A1039,'CA Mapping'!$A$3:$C$10000,2),"")</f>
        <v>File Foundation</v>
      </c>
      <c r="R1039" s="20" t="str">
        <f>IF(ISNUMBER(FIND(VLOOKUP(A1039,'CA Mapping'!$A$3:$C$10000,1),A1039)),VLOOKUP(A1039,'CA Mapping'!$A$3:$C$10000,3),"")</f>
        <v>Bill Davenport</v>
      </c>
      <c r="S1039" s="1" t="str">
        <f>IF(ISNUMBER(FIND(VLOOKUP(A1039,'Source Code Mapping'!$A$2:$B$10003,1),A1039)),VLOOKUP(A1039,'Source Code Mapping'!$A$2:$B$10003,2),"")</f>
        <v/>
      </c>
    </row>
    <row r="1040" spans="1:19">
      <c r="A1040" s="5" t="s">
        <v>5717</v>
      </c>
      <c r="B1040" s="5" t="s">
        <v>29</v>
      </c>
      <c r="C1040" s="5" t="s">
        <v>25</v>
      </c>
      <c r="D1040" s="5"/>
      <c r="E1040" s="5" t="s">
        <v>5718</v>
      </c>
      <c r="F1040" s="5"/>
      <c r="G1040" s="5">
        <v>-1</v>
      </c>
      <c r="H1040" s="5" t="s">
        <v>27</v>
      </c>
      <c r="I1040" s="5"/>
      <c r="J1040" s="5"/>
      <c r="K1040" s="5">
        <v>1</v>
      </c>
      <c r="L1040" s="4" t="str">
        <f>VLOOKUP(IF(ISBLANK(J1040),C1040,LEFT(J1040,IFERROR(FIND("_",LEFT(J1040,4)),1)-1)),{"","fact";"c","reset";"tc","reset";"ec","reset";"tec","fact";"c32","rate";"c64","rate";"cmpd","";"ec32","diff";"ec64","diff";"f","fact";"family","";"n","raw";"s",""},2,FALSE)</f>
        <v/>
      </c>
      <c r="M1040" s="4" t="str">
        <f t="shared" si="64"/>
        <v/>
      </c>
      <c r="N1040" s="5" t="str">
        <f t="shared" si="65"/>
        <v/>
      </c>
      <c r="O1040" s="5" t="str">
        <f t="shared" si="66"/>
        <v/>
      </c>
      <c r="P1040" s="5" t="str">
        <f t="shared" si="67"/>
        <v/>
      </c>
      <c r="Q1040" s="20" t="str">
        <f>IF(ISNUMBER(FIND(VLOOKUP(A1040,'CA Mapping'!$A$3:$C$10000,1),A1040)),VLOOKUP(A1040,'CA Mapping'!$A$3:$C$10000,2),"")</f>
        <v>File Foundation</v>
      </c>
      <c r="R1040" s="20" t="str">
        <f>IF(ISNUMBER(FIND(VLOOKUP(A1040,'CA Mapping'!$A$3:$C$10000,1),A1040)),VLOOKUP(A1040,'CA Mapping'!$A$3:$C$10000,3),"")</f>
        <v>Bill Davenport</v>
      </c>
      <c r="S1040" s="1" t="str">
        <f>IF(ISNUMBER(FIND(VLOOKUP(A1040,'Source Code Mapping'!$A$2:$B$10003,1),A1040)),VLOOKUP(A1040,'Source Code Mapping'!$A$2:$B$10003,2),"")</f>
        <v/>
      </c>
    </row>
    <row r="1041" spans="1:19">
      <c r="A1041" s="5" t="s">
        <v>5719</v>
      </c>
      <c r="B1041" s="5" t="s">
        <v>29</v>
      </c>
      <c r="C1041" s="5" t="s">
        <v>35</v>
      </c>
      <c r="D1041" s="5" t="s">
        <v>5720</v>
      </c>
      <c r="E1041" s="5" t="s">
        <v>4567</v>
      </c>
      <c r="F1041" s="5"/>
      <c r="G1041" s="5">
        <v>-1</v>
      </c>
      <c r="H1041" s="5" t="s">
        <v>27</v>
      </c>
      <c r="I1041" s="5"/>
      <c r="J1041" s="5"/>
      <c r="K1041" s="5">
        <v>1</v>
      </c>
      <c r="L1041" s="4" t="str">
        <f>VLOOKUP(IF(ISBLANK(J1041),C1041,LEFT(J1041,IFERROR(FIND("_",LEFT(J1041,4)),1)-1)),{"","fact";"c","reset";"tc","reset";"ec","reset";"tec","fact";"c32","rate";"c64","rate";"cmpd","";"ec32","diff";"ec64","diff";"f","fact";"family","";"n","raw";"s",""},2,FALSE)</f>
        <v>rate</v>
      </c>
      <c r="M1041" s="4" t="str">
        <f t="shared" si="64"/>
        <v/>
      </c>
      <c r="N1041" s="5" t="str">
        <f t="shared" si="65"/>
        <v/>
      </c>
      <c r="O1041" s="5" t="str">
        <f t="shared" si="66"/>
        <v/>
      </c>
      <c r="P1041" s="5" t="str">
        <f t="shared" si="67"/>
        <v/>
      </c>
      <c r="Q1041" s="20" t="str">
        <f>IF(ISNUMBER(FIND(VLOOKUP(A1041,'CA Mapping'!$A$3:$C$10000,1),A1041)),VLOOKUP(A1041,'CA Mapping'!$A$3:$C$10000,2),"")</f>
        <v>File Foundation</v>
      </c>
      <c r="R1041" s="20" t="str">
        <f>IF(ISNUMBER(FIND(VLOOKUP(A1041,'CA Mapping'!$A$3:$C$10000,1),A1041)),VLOOKUP(A1041,'CA Mapping'!$A$3:$C$10000,3),"")</f>
        <v>Bill Davenport</v>
      </c>
      <c r="S1041" s="1" t="str">
        <f>IF(ISNUMBER(FIND(VLOOKUP(A1041,'Source Code Mapping'!$A$2:$B$10003,1),A1041)),VLOOKUP(A1041,'Source Code Mapping'!$A$2:$B$10003,2),"")</f>
        <v/>
      </c>
    </row>
    <row r="1042" spans="1:19">
      <c r="A1042" s="5" t="s">
        <v>5721</v>
      </c>
      <c r="B1042" s="5" t="s">
        <v>29</v>
      </c>
      <c r="C1042" s="5" t="s">
        <v>35</v>
      </c>
      <c r="D1042" s="5" t="s">
        <v>5722</v>
      </c>
      <c r="E1042" s="5" t="s">
        <v>4570</v>
      </c>
      <c r="F1042" s="5"/>
      <c r="G1042" s="5">
        <v>-1</v>
      </c>
      <c r="H1042" s="5" t="s">
        <v>27</v>
      </c>
      <c r="I1042" s="5"/>
      <c r="J1042" s="5"/>
      <c r="K1042" s="5">
        <v>1</v>
      </c>
      <c r="L1042" s="4" t="str">
        <f>VLOOKUP(IF(ISBLANK(J1042),C1042,LEFT(J1042,IFERROR(FIND("_",LEFT(J1042,4)),1)-1)),{"","fact";"c","reset";"tc","reset";"ec","reset";"tec","fact";"c32","rate";"c64","rate";"cmpd","";"ec32","diff";"ec64","diff";"f","fact";"family","";"n","raw";"s",""},2,FALSE)</f>
        <v>rate</v>
      </c>
      <c r="M1042" s="4" t="str">
        <f t="shared" si="64"/>
        <v/>
      </c>
      <c r="N1042" s="5" t="str">
        <f t="shared" si="65"/>
        <v/>
      </c>
      <c r="O1042" s="5" t="str">
        <f t="shared" si="66"/>
        <v/>
      </c>
      <c r="P1042" s="5" t="str">
        <f t="shared" si="67"/>
        <v/>
      </c>
      <c r="Q1042" s="20" t="str">
        <f>IF(ISNUMBER(FIND(VLOOKUP(A1042,'CA Mapping'!$A$3:$C$10000,1),A1042)),VLOOKUP(A1042,'CA Mapping'!$A$3:$C$10000,2),"")</f>
        <v>File Foundation</v>
      </c>
      <c r="R1042" s="20" t="str">
        <f>IF(ISNUMBER(FIND(VLOOKUP(A1042,'CA Mapping'!$A$3:$C$10000,1),A1042)),VLOOKUP(A1042,'CA Mapping'!$A$3:$C$10000,3),"")</f>
        <v>Bill Davenport</v>
      </c>
      <c r="S1042" s="1" t="str">
        <f>IF(ISNUMBER(FIND(VLOOKUP(A1042,'Source Code Mapping'!$A$2:$B$10003,1),A1042)),VLOOKUP(A1042,'Source Code Mapping'!$A$2:$B$10003,2),"")</f>
        <v/>
      </c>
    </row>
    <row r="1043" spans="1:19">
      <c r="A1043" s="5" t="s">
        <v>5723</v>
      </c>
      <c r="B1043" s="5" t="s">
        <v>29</v>
      </c>
      <c r="C1043" s="5" t="s">
        <v>35</v>
      </c>
      <c r="D1043" s="5" t="s">
        <v>5724</v>
      </c>
      <c r="E1043" s="5" t="s">
        <v>4573</v>
      </c>
      <c r="F1043" s="5"/>
      <c r="G1043" s="5">
        <v>-1</v>
      </c>
      <c r="H1043" s="5" t="s">
        <v>27</v>
      </c>
      <c r="I1043" s="5"/>
      <c r="J1043" s="5"/>
      <c r="K1043" s="5">
        <v>1</v>
      </c>
      <c r="L1043" s="4" t="str">
        <f>VLOOKUP(IF(ISBLANK(J1043),C1043,LEFT(J1043,IFERROR(FIND("_",LEFT(J1043,4)),1)-1)),{"","fact";"c","reset";"tc","reset";"ec","reset";"tec","fact";"c32","rate";"c64","rate";"cmpd","";"ec32","diff";"ec64","diff";"f","fact";"family","";"n","raw";"s",""},2,FALSE)</f>
        <v>rate</v>
      </c>
      <c r="M1043" s="4" t="str">
        <f t="shared" si="64"/>
        <v/>
      </c>
      <c r="N1043" s="5" t="str">
        <f t="shared" si="65"/>
        <v/>
      </c>
      <c r="O1043" s="5" t="str">
        <f t="shared" si="66"/>
        <v/>
      </c>
      <c r="P1043" s="5" t="str">
        <f t="shared" si="67"/>
        <v/>
      </c>
      <c r="Q1043" s="20" t="str">
        <f>IF(ISNUMBER(FIND(VLOOKUP(A1043,'CA Mapping'!$A$3:$C$10000,1),A1043)),VLOOKUP(A1043,'CA Mapping'!$A$3:$C$10000,2),"")</f>
        <v>File Foundation</v>
      </c>
      <c r="R1043" s="20" t="str">
        <f>IF(ISNUMBER(FIND(VLOOKUP(A1043,'CA Mapping'!$A$3:$C$10000,1),A1043)),VLOOKUP(A1043,'CA Mapping'!$A$3:$C$10000,3),"")</f>
        <v>Bill Davenport</v>
      </c>
      <c r="S1043" s="1" t="str">
        <f>IF(ISNUMBER(FIND(VLOOKUP(A1043,'Source Code Mapping'!$A$2:$B$10003,1),A1043)),VLOOKUP(A1043,'Source Code Mapping'!$A$2:$B$10003,2),"")</f>
        <v/>
      </c>
    </row>
    <row r="1044" spans="1:19">
      <c r="A1044" s="5" t="s">
        <v>5725</v>
      </c>
      <c r="B1044" s="5" t="s">
        <v>29</v>
      </c>
      <c r="C1044" s="5" t="s">
        <v>35</v>
      </c>
      <c r="D1044" s="5" t="s">
        <v>5726</v>
      </c>
      <c r="E1044" s="5" t="s">
        <v>4576</v>
      </c>
      <c r="F1044" s="5"/>
      <c r="G1044" s="5">
        <v>-1</v>
      </c>
      <c r="H1044" s="5" t="s">
        <v>27</v>
      </c>
      <c r="I1044" s="5"/>
      <c r="J1044" s="5"/>
      <c r="K1044" s="5">
        <v>1</v>
      </c>
      <c r="L1044" s="4" t="str">
        <f>VLOOKUP(IF(ISBLANK(J1044),C1044,LEFT(J1044,IFERROR(FIND("_",LEFT(J1044,4)),1)-1)),{"","fact";"c","reset";"tc","reset";"ec","reset";"tec","fact";"c32","rate";"c64","rate";"cmpd","";"ec32","diff";"ec64","diff";"f","fact";"family","";"n","raw";"s",""},2,FALSE)</f>
        <v>rate</v>
      </c>
      <c r="M1044" s="4" t="str">
        <f t="shared" si="64"/>
        <v/>
      </c>
      <c r="N1044" s="5" t="str">
        <f t="shared" si="65"/>
        <v/>
      </c>
      <c r="O1044" s="5" t="str">
        <f t="shared" si="66"/>
        <v/>
      </c>
      <c r="P1044" s="5" t="str">
        <f t="shared" si="67"/>
        <v/>
      </c>
      <c r="Q1044" s="20" t="str">
        <f>IF(ISNUMBER(FIND(VLOOKUP(A1044,'CA Mapping'!$A$3:$C$10000,1),A1044)),VLOOKUP(A1044,'CA Mapping'!$A$3:$C$10000,2),"")</f>
        <v>File Foundation</v>
      </c>
      <c r="R1044" s="20" t="str">
        <f>IF(ISNUMBER(FIND(VLOOKUP(A1044,'CA Mapping'!$A$3:$C$10000,1),A1044)),VLOOKUP(A1044,'CA Mapping'!$A$3:$C$10000,3),"")</f>
        <v>Bill Davenport</v>
      </c>
      <c r="S1044" s="1" t="str">
        <f>IF(ISNUMBER(FIND(VLOOKUP(A1044,'Source Code Mapping'!$A$2:$B$10003,1),A1044)),VLOOKUP(A1044,'Source Code Mapping'!$A$2:$B$10003,2),"")</f>
        <v/>
      </c>
    </row>
    <row r="1045" spans="1:19">
      <c r="A1045" s="5" t="s">
        <v>5727</v>
      </c>
      <c r="B1045" s="5" t="s">
        <v>29</v>
      </c>
      <c r="C1045" s="5" t="s">
        <v>35</v>
      </c>
      <c r="D1045" s="5" t="s">
        <v>5728</v>
      </c>
      <c r="E1045" s="5" t="s">
        <v>4579</v>
      </c>
      <c r="F1045" s="5"/>
      <c r="G1045" s="5">
        <v>-1</v>
      </c>
      <c r="H1045" s="5" t="s">
        <v>27</v>
      </c>
      <c r="I1045" s="5"/>
      <c r="J1045" s="5"/>
      <c r="K1045" s="5">
        <v>1</v>
      </c>
      <c r="L1045" s="4" t="str">
        <f>VLOOKUP(IF(ISBLANK(J1045),C1045,LEFT(J1045,IFERROR(FIND("_",LEFT(J1045,4)),1)-1)),{"","fact";"c","reset";"tc","reset";"ec","reset";"tec","fact";"c32","rate";"c64","rate";"cmpd","";"ec32","diff";"ec64","diff";"f","fact";"family","";"n","raw";"s",""},2,FALSE)</f>
        <v>rate</v>
      </c>
      <c r="M1045" s="4" t="str">
        <f t="shared" si="64"/>
        <v/>
      </c>
      <c r="N1045" s="5" t="str">
        <f t="shared" si="65"/>
        <v/>
      </c>
      <c r="O1045" s="5" t="str">
        <f t="shared" si="66"/>
        <v/>
      </c>
      <c r="P1045" s="5" t="str">
        <f t="shared" si="67"/>
        <v/>
      </c>
      <c r="Q1045" s="20" t="str">
        <f>IF(ISNUMBER(FIND(VLOOKUP(A1045,'CA Mapping'!$A$3:$C$10000,1),A1045)),VLOOKUP(A1045,'CA Mapping'!$A$3:$C$10000,2),"")</f>
        <v>File Foundation</v>
      </c>
      <c r="R1045" s="20" t="str">
        <f>IF(ISNUMBER(FIND(VLOOKUP(A1045,'CA Mapping'!$A$3:$C$10000,1),A1045)),VLOOKUP(A1045,'CA Mapping'!$A$3:$C$10000,3),"")</f>
        <v>Bill Davenport</v>
      </c>
      <c r="S1045" s="1" t="str">
        <f>IF(ISNUMBER(FIND(VLOOKUP(A1045,'Source Code Mapping'!$A$2:$B$10003,1),A1045)),VLOOKUP(A1045,'Source Code Mapping'!$A$2:$B$10003,2),"")</f>
        <v/>
      </c>
    </row>
    <row r="1046" spans="1:19">
      <c r="A1046" s="5" t="s">
        <v>5729</v>
      </c>
      <c r="B1046" s="5" t="s">
        <v>29</v>
      </c>
      <c r="C1046" s="5" t="s">
        <v>35</v>
      </c>
      <c r="D1046" s="5" t="s">
        <v>5730</v>
      </c>
      <c r="E1046" s="5" t="s">
        <v>4582</v>
      </c>
      <c r="F1046" s="5"/>
      <c r="G1046" s="5">
        <v>-1</v>
      </c>
      <c r="H1046" s="5" t="s">
        <v>27</v>
      </c>
      <c r="I1046" s="5"/>
      <c r="J1046" s="5"/>
      <c r="K1046" s="5">
        <v>1</v>
      </c>
      <c r="L1046" s="4" t="str">
        <f>VLOOKUP(IF(ISBLANK(J1046),C1046,LEFT(J1046,IFERROR(FIND("_",LEFT(J1046,4)),1)-1)),{"","fact";"c","reset";"tc","reset";"ec","reset";"tec","fact";"c32","rate";"c64","rate";"cmpd","";"ec32","diff";"ec64","diff";"f","fact";"family","";"n","raw";"s",""},2,FALSE)</f>
        <v>rate</v>
      </c>
      <c r="M1046" s="4" t="str">
        <f t="shared" si="64"/>
        <v/>
      </c>
      <c r="N1046" s="5" t="str">
        <f t="shared" si="65"/>
        <v/>
      </c>
      <c r="O1046" s="5" t="str">
        <f t="shared" si="66"/>
        <v/>
      </c>
      <c r="P1046" s="5" t="str">
        <f t="shared" si="67"/>
        <v/>
      </c>
      <c r="Q1046" s="20" t="str">
        <f>IF(ISNUMBER(FIND(VLOOKUP(A1046,'CA Mapping'!$A$3:$C$10000,1),A1046)),VLOOKUP(A1046,'CA Mapping'!$A$3:$C$10000,2),"")</f>
        <v>File Foundation</v>
      </c>
      <c r="R1046" s="20" t="str">
        <f>IF(ISNUMBER(FIND(VLOOKUP(A1046,'CA Mapping'!$A$3:$C$10000,1),A1046)),VLOOKUP(A1046,'CA Mapping'!$A$3:$C$10000,3),"")</f>
        <v>Bill Davenport</v>
      </c>
      <c r="S1046" s="1" t="str">
        <f>IF(ISNUMBER(FIND(VLOOKUP(A1046,'Source Code Mapping'!$A$2:$B$10003,1),A1046)),VLOOKUP(A1046,'Source Code Mapping'!$A$2:$B$10003,2),"")</f>
        <v/>
      </c>
    </row>
    <row r="1047" spans="1:19">
      <c r="A1047" s="5" t="s">
        <v>5731</v>
      </c>
      <c r="B1047" s="5" t="s">
        <v>29</v>
      </c>
      <c r="C1047" s="5" t="s">
        <v>35</v>
      </c>
      <c r="D1047" s="5" t="s">
        <v>5732</v>
      </c>
      <c r="E1047" s="5" t="s">
        <v>4585</v>
      </c>
      <c r="F1047" s="5"/>
      <c r="G1047" s="5">
        <v>-1</v>
      </c>
      <c r="H1047" s="5" t="s">
        <v>27</v>
      </c>
      <c r="I1047" s="5"/>
      <c r="J1047" s="5"/>
      <c r="K1047" s="5">
        <v>1</v>
      </c>
      <c r="L1047" s="4" t="str">
        <f>VLOOKUP(IF(ISBLANK(J1047),C1047,LEFT(J1047,IFERROR(FIND("_",LEFT(J1047,4)),1)-1)),{"","fact";"c","reset";"tc","reset";"ec","reset";"tec","fact";"c32","rate";"c64","rate";"cmpd","";"ec32","diff";"ec64","diff";"f","fact";"family","";"n","raw";"s",""},2,FALSE)</f>
        <v>rate</v>
      </c>
      <c r="M1047" s="4" t="str">
        <f t="shared" si="64"/>
        <v/>
      </c>
      <c r="N1047" s="5" t="str">
        <f t="shared" si="65"/>
        <v/>
      </c>
      <c r="O1047" s="5" t="str">
        <f t="shared" si="66"/>
        <v/>
      </c>
      <c r="P1047" s="5" t="str">
        <f t="shared" si="67"/>
        <v/>
      </c>
      <c r="Q1047" s="20" t="str">
        <f>IF(ISNUMBER(FIND(VLOOKUP(A1047,'CA Mapping'!$A$3:$C$10000,1),A1047)),VLOOKUP(A1047,'CA Mapping'!$A$3:$C$10000,2),"")</f>
        <v>File Foundation</v>
      </c>
      <c r="R1047" s="20" t="str">
        <f>IF(ISNUMBER(FIND(VLOOKUP(A1047,'CA Mapping'!$A$3:$C$10000,1),A1047)),VLOOKUP(A1047,'CA Mapping'!$A$3:$C$10000,3),"")</f>
        <v>Bill Davenport</v>
      </c>
      <c r="S1047" s="1" t="str">
        <f>IF(ISNUMBER(FIND(VLOOKUP(A1047,'Source Code Mapping'!$A$2:$B$10003,1),A1047)),VLOOKUP(A1047,'Source Code Mapping'!$A$2:$B$10003,2),"")</f>
        <v/>
      </c>
    </row>
    <row r="1048" spans="1:19">
      <c r="A1048" s="5" t="s">
        <v>5733</v>
      </c>
      <c r="B1048" s="5" t="s">
        <v>29</v>
      </c>
      <c r="C1048" s="5" t="s">
        <v>35</v>
      </c>
      <c r="D1048" s="5" t="s">
        <v>5734</v>
      </c>
      <c r="E1048" s="5" t="s">
        <v>4588</v>
      </c>
      <c r="F1048" s="5"/>
      <c r="G1048" s="5">
        <v>-1</v>
      </c>
      <c r="H1048" s="5" t="s">
        <v>27</v>
      </c>
      <c r="I1048" s="5"/>
      <c r="J1048" s="5"/>
      <c r="K1048" s="5">
        <v>1</v>
      </c>
      <c r="L1048" s="4" t="str">
        <f>VLOOKUP(IF(ISBLANK(J1048),C1048,LEFT(J1048,IFERROR(FIND("_",LEFT(J1048,4)),1)-1)),{"","fact";"c","reset";"tc","reset";"ec","reset";"tec","fact";"c32","rate";"c64","rate";"cmpd","";"ec32","diff";"ec64","diff";"f","fact";"family","";"n","raw";"s",""},2,FALSE)</f>
        <v>rate</v>
      </c>
      <c r="M1048" s="4" t="str">
        <f t="shared" si="64"/>
        <v/>
      </c>
      <c r="N1048" s="5" t="str">
        <f t="shared" si="65"/>
        <v/>
      </c>
      <c r="O1048" s="5" t="str">
        <f t="shared" si="66"/>
        <v/>
      </c>
      <c r="P1048" s="5" t="str">
        <f t="shared" si="67"/>
        <v/>
      </c>
      <c r="Q1048" s="20" t="str">
        <f>IF(ISNUMBER(FIND(VLOOKUP(A1048,'CA Mapping'!$A$3:$C$10000,1),A1048)),VLOOKUP(A1048,'CA Mapping'!$A$3:$C$10000,2),"")</f>
        <v>File Foundation</v>
      </c>
      <c r="R1048" s="20" t="str">
        <f>IF(ISNUMBER(FIND(VLOOKUP(A1048,'CA Mapping'!$A$3:$C$10000,1),A1048)),VLOOKUP(A1048,'CA Mapping'!$A$3:$C$10000,3),"")</f>
        <v>Bill Davenport</v>
      </c>
      <c r="S1048" s="1" t="str">
        <f>IF(ISNUMBER(FIND(VLOOKUP(A1048,'Source Code Mapping'!$A$2:$B$10003,1),A1048)),VLOOKUP(A1048,'Source Code Mapping'!$A$2:$B$10003,2),"")</f>
        <v/>
      </c>
    </row>
    <row r="1049" spans="1:19">
      <c r="A1049" s="5" t="s">
        <v>5735</v>
      </c>
      <c r="B1049" s="5" t="s">
        <v>29</v>
      </c>
      <c r="C1049" s="5" t="s">
        <v>35</v>
      </c>
      <c r="D1049" s="5" t="s">
        <v>5736</v>
      </c>
      <c r="E1049" s="5" t="s">
        <v>4591</v>
      </c>
      <c r="F1049" s="5"/>
      <c r="G1049" s="5">
        <v>-1</v>
      </c>
      <c r="H1049" s="5" t="s">
        <v>27</v>
      </c>
      <c r="I1049" s="5"/>
      <c r="J1049" s="5"/>
      <c r="K1049" s="5">
        <v>1</v>
      </c>
      <c r="L1049" s="4" t="str">
        <f>VLOOKUP(IF(ISBLANK(J1049),C1049,LEFT(J1049,IFERROR(FIND("_",LEFT(J1049,4)),1)-1)),{"","fact";"c","reset";"tc","reset";"ec","reset";"tec","fact";"c32","rate";"c64","rate";"cmpd","";"ec32","diff";"ec64","diff";"f","fact";"family","";"n","raw";"s",""},2,FALSE)</f>
        <v>rate</v>
      </c>
      <c r="M1049" s="4" t="str">
        <f t="shared" si="64"/>
        <v/>
      </c>
      <c r="N1049" s="5" t="str">
        <f t="shared" si="65"/>
        <v/>
      </c>
      <c r="O1049" s="5" t="str">
        <f t="shared" si="66"/>
        <v/>
      </c>
      <c r="P1049" s="5" t="str">
        <f t="shared" si="67"/>
        <v/>
      </c>
      <c r="Q1049" s="20" t="str">
        <f>IF(ISNUMBER(FIND(VLOOKUP(A1049,'CA Mapping'!$A$3:$C$10000,1),A1049)),VLOOKUP(A1049,'CA Mapping'!$A$3:$C$10000,2),"")</f>
        <v>File Foundation</v>
      </c>
      <c r="R1049" s="20" t="str">
        <f>IF(ISNUMBER(FIND(VLOOKUP(A1049,'CA Mapping'!$A$3:$C$10000,1),A1049)),VLOOKUP(A1049,'CA Mapping'!$A$3:$C$10000,3),"")</f>
        <v>Bill Davenport</v>
      </c>
      <c r="S1049" s="1" t="str">
        <f>IF(ISNUMBER(FIND(VLOOKUP(A1049,'Source Code Mapping'!$A$2:$B$10003,1),A1049)),VLOOKUP(A1049,'Source Code Mapping'!$A$2:$B$10003,2),"")</f>
        <v/>
      </c>
    </row>
    <row r="1050" spans="1:19">
      <c r="A1050" s="5" t="s">
        <v>5737</v>
      </c>
      <c r="B1050" s="5" t="s">
        <v>29</v>
      </c>
      <c r="C1050" s="5" t="s">
        <v>35</v>
      </c>
      <c r="D1050" s="5" t="s">
        <v>5738</v>
      </c>
      <c r="E1050" s="5" t="s">
        <v>4594</v>
      </c>
      <c r="F1050" s="5"/>
      <c r="G1050" s="5">
        <v>-1</v>
      </c>
      <c r="H1050" s="5" t="s">
        <v>27</v>
      </c>
      <c r="I1050" s="5"/>
      <c r="J1050" s="5"/>
      <c r="K1050" s="5">
        <v>1</v>
      </c>
      <c r="L1050" s="4" t="str">
        <f>VLOOKUP(IF(ISBLANK(J1050),C1050,LEFT(J1050,IFERROR(FIND("_",LEFT(J1050,4)),1)-1)),{"","fact";"c","reset";"tc","reset";"ec","reset";"tec","fact";"c32","rate";"c64","rate";"cmpd","";"ec32","diff";"ec64","diff";"f","fact";"family","";"n","raw";"s",""},2,FALSE)</f>
        <v>rate</v>
      </c>
      <c r="M1050" s="4" t="str">
        <f t="shared" si="64"/>
        <v/>
      </c>
      <c r="N1050" s="5" t="str">
        <f t="shared" si="65"/>
        <v/>
      </c>
      <c r="O1050" s="5" t="str">
        <f t="shared" si="66"/>
        <v/>
      </c>
      <c r="P1050" s="5" t="str">
        <f t="shared" si="67"/>
        <v/>
      </c>
      <c r="Q1050" s="20" t="str">
        <f>IF(ISNUMBER(FIND(VLOOKUP(A1050,'CA Mapping'!$A$3:$C$10000,1),A1050)),VLOOKUP(A1050,'CA Mapping'!$A$3:$C$10000,2),"")</f>
        <v>File Foundation</v>
      </c>
      <c r="R1050" s="20" t="str">
        <f>IF(ISNUMBER(FIND(VLOOKUP(A1050,'CA Mapping'!$A$3:$C$10000,1),A1050)),VLOOKUP(A1050,'CA Mapping'!$A$3:$C$10000,3),"")</f>
        <v>Bill Davenport</v>
      </c>
      <c r="S1050" s="1" t="str">
        <f>IF(ISNUMBER(FIND(VLOOKUP(A1050,'Source Code Mapping'!$A$2:$B$10003,1),A1050)),VLOOKUP(A1050,'Source Code Mapping'!$A$2:$B$10003,2),"")</f>
        <v/>
      </c>
    </row>
    <row r="1051" spans="1:19">
      <c r="A1051" s="5" t="s">
        <v>5739</v>
      </c>
      <c r="B1051" s="5" t="s">
        <v>29</v>
      </c>
      <c r="C1051" s="5" t="s">
        <v>35</v>
      </c>
      <c r="D1051" s="5" t="s">
        <v>5740</v>
      </c>
      <c r="E1051" s="5" t="s">
        <v>4597</v>
      </c>
      <c r="F1051" s="5"/>
      <c r="G1051" s="5">
        <v>-1</v>
      </c>
      <c r="H1051" s="5" t="s">
        <v>27</v>
      </c>
      <c r="I1051" s="5"/>
      <c r="J1051" s="5"/>
      <c r="K1051" s="5">
        <v>1</v>
      </c>
      <c r="L1051" s="4" t="str">
        <f>VLOOKUP(IF(ISBLANK(J1051),C1051,LEFT(J1051,IFERROR(FIND("_",LEFT(J1051,4)),1)-1)),{"","fact";"c","reset";"tc","reset";"ec","reset";"tec","fact";"c32","rate";"c64","rate";"cmpd","";"ec32","diff";"ec64","diff";"f","fact";"family","";"n","raw";"s",""},2,FALSE)</f>
        <v>rate</v>
      </c>
      <c r="M1051" s="4" t="str">
        <f t="shared" si="64"/>
        <v/>
      </c>
      <c r="N1051" s="5" t="str">
        <f t="shared" si="65"/>
        <v/>
      </c>
      <c r="O1051" s="5" t="str">
        <f t="shared" si="66"/>
        <v/>
      </c>
      <c r="P1051" s="5" t="str">
        <f t="shared" si="67"/>
        <v/>
      </c>
      <c r="Q1051" s="20" t="str">
        <f>IF(ISNUMBER(FIND(VLOOKUP(A1051,'CA Mapping'!$A$3:$C$10000,1),A1051)),VLOOKUP(A1051,'CA Mapping'!$A$3:$C$10000,2),"")</f>
        <v>File Foundation</v>
      </c>
      <c r="R1051" s="20" t="str">
        <f>IF(ISNUMBER(FIND(VLOOKUP(A1051,'CA Mapping'!$A$3:$C$10000,1),A1051)),VLOOKUP(A1051,'CA Mapping'!$A$3:$C$10000,3),"")</f>
        <v>Bill Davenport</v>
      </c>
      <c r="S1051" s="1" t="str">
        <f>IF(ISNUMBER(FIND(VLOOKUP(A1051,'Source Code Mapping'!$A$2:$B$10003,1),A1051)),VLOOKUP(A1051,'Source Code Mapping'!$A$2:$B$10003,2),"")</f>
        <v/>
      </c>
    </row>
    <row r="1052" spans="1:19">
      <c r="A1052" s="5" t="s">
        <v>5741</v>
      </c>
      <c r="B1052" s="5" t="s">
        <v>29</v>
      </c>
      <c r="C1052" s="5" t="s">
        <v>35</v>
      </c>
      <c r="D1052" s="5" t="s">
        <v>5742</v>
      </c>
      <c r="E1052" s="5" t="s">
        <v>4600</v>
      </c>
      <c r="F1052" s="5"/>
      <c r="G1052" s="5">
        <v>-1</v>
      </c>
      <c r="H1052" s="5" t="s">
        <v>27</v>
      </c>
      <c r="I1052" s="5"/>
      <c r="J1052" s="5"/>
      <c r="K1052" s="5">
        <v>1</v>
      </c>
      <c r="L1052" s="4" t="str">
        <f>VLOOKUP(IF(ISBLANK(J1052),C1052,LEFT(J1052,IFERROR(FIND("_",LEFT(J1052,4)),1)-1)),{"","fact";"c","reset";"tc","reset";"ec","reset";"tec","fact";"c32","rate";"c64","rate";"cmpd","";"ec32","diff";"ec64","diff";"f","fact";"family","";"n","raw";"s",""},2,FALSE)</f>
        <v>rate</v>
      </c>
      <c r="M1052" s="4" t="str">
        <f t="shared" si="64"/>
        <v/>
      </c>
      <c r="N1052" s="5" t="str">
        <f t="shared" si="65"/>
        <v/>
      </c>
      <c r="O1052" s="5" t="str">
        <f t="shared" si="66"/>
        <v/>
      </c>
      <c r="P1052" s="5" t="str">
        <f t="shared" si="67"/>
        <v/>
      </c>
      <c r="Q1052" s="20" t="str">
        <f>IF(ISNUMBER(FIND(VLOOKUP(A1052,'CA Mapping'!$A$3:$C$10000,1),A1052)),VLOOKUP(A1052,'CA Mapping'!$A$3:$C$10000,2),"")</f>
        <v>File Foundation</v>
      </c>
      <c r="R1052" s="20" t="str">
        <f>IF(ISNUMBER(FIND(VLOOKUP(A1052,'CA Mapping'!$A$3:$C$10000,1),A1052)),VLOOKUP(A1052,'CA Mapping'!$A$3:$C$10000,3),"")</f>
        <v>Bill Davenport</v>
      </c>
      <c r="S1052" s="1" t="str">
        <f>IF(ISNUMBER(FIND(VLOOKUP(A1052,'Source Code Mapping'!$A$2:$B$10003,1),A1052)),VLOOKUP(A1052,'Source Code Mapping'!$A$2:$B$10003,2),"")</f>
        <v/>
      </c>
    </row>
    <row r="1053" spans="1:19">
      <c r="A1053" s="5" t="s">
        <v>5743</v>
      </c>
      <c r="B1053" s="5" t="s">
        <v>29</v>
      </c>
      <c r="C1053" s="5" t="s">
        <v>35</v>
      </c>
      <c r="D1053" s="5" t="s">
        <v>5744</v>
      </c>
      <c r="E1053" s="5" t="s">
        <v>4603</v>
      </c>
      <c r="F1053" s="5"/>
      <c r="G1053" s="5">
        <v>-1</v>
      </c>
      <c r="H1053" s="5" t="s">
        <v>27</v>
      </c>
      <c r="I1053" s="5"/>
      <c r="J1053" s="5"/>
      <c r="K1053" s="5">
        <v>1</v>
      </c>
      <c r="L1053" s="4" t="str">
        <f>VLOOKUP(IF(ISBLANK(J1053),C1053,LEFT(J1053,IFERROR(FIND("_",LEFT(J1053,4)),1)-1)),{"","fact";"c","reset";"tc","reset";"ec","reset";"tec","fact";"c32","rate";"c64","rate";"cmpd","";"ec32","diff";"ec64","diff";"f","fact";"family","";"n","raw";"s",""},2,FALSE)</f>
        <v>rate</v>
      </c>
      <c r="M1053" s="4" t="str">
        <f t="shared" si="64"/>
        <v/>
      </c>
      <c r="N1053" s="5" t="str">
        <f t="shared" si="65"/>
        <v/>
      </c>
      <c r="O1053" s="5" t="str">
        <f t="shared" si="66"/>
        <v/>
      </c>
      <c r="P1053" s="5" t="str">
        <f t="shared" si="67"/>
        <v/>
      </c>
      <c r="Q1053" s="20" t="str">
        <f>IF(ISNUMBER(FIND(VLOOKUP(A1053,'CA Mapping'!$A$3:$C$10000,1),A1053)),VLOOKUP(A1053,'CA Mapping'!$A$3:$C$10000,2),"")</f>
        <v>File Foundation</v>
      </c>
      <c r="R1053" s="20" t="str">
        <f>IF(ISNUMBER(FIND(VLOOKUP(A1053,'CA Mapping'!$A$3:$C$10000,1),A1053)),VLOOKUP(A1053,'CA Mapping'!$A$3:$C$10000,3),"")</f>
        <v>Bill Davenport</v>
      </c>
      <c r="S1053" s="1" t="str">
        <f>IF(ISNUMBER(FIND(VLOOKUP(A1053,'Source Code Mapping'!$A$2:$B$10003,1),A1053)),VLOOKUP(A1053,'Source Code Mapping'!$A$2:$B$10003,2),"")</f>
        <v/>
      </c>
    </row>
    <row r="1054" spans="1:19">
      <c r="A1054" s="5" t="s">
        <v>5745</v>
      </c>
      <c r="B1054" s="5" t="s">
        <v>29</v>
      </c>
      <c r="C1054" s="5" t="s">
        <v>35</v>
      </c>
      <c r="D1054" s="5" t="s">
        <v>5746</v>
      </c>
      <c r="E1054" s="5" t="s">
        <v>4606</v>
      </c>
      <c r="F1054" s="5"/>
      <c r="G1054" s="5">
        <v>-1</v>
      </c>
      <c r="H1054" s="5" t="s">
        <v>27</v>
      </c>
      <c r="I1054" s="5"/>
      <c r="J1054" s="5"/>
      <c r="K1054" s="5">
        <v>1</v>
      </c>
      <c r="L1054" s="4" t="str">
        <f>VLOOKUP(IF(ISBLANK(J1054),C1054,LEFT(J1054,IFERROR(FIND("_",LEFT(J1054,4)),1)-1)),{"","fact";"c","reset";"tc","reset";"ec","reset";"tec","fact";"c32","rate";"c64","rate";"cmpd","";"ec32","diff";"ec64","diff";"f","fact";"family","";"n","raw";"s",""},2,FALSE)</f>
        <v>rate</v>
      </c>
      <c r="M1054" s="4" t="str">
        <f t="shared" si="64"/>
        <v/>
      </c>
      <c r="N1054" s="5" t="str">
        <f t="shared" si="65"/>
        <v/>
      </c>
      <c r="O1054" s="5" t="str">
        <f t="shared" si="66"/>
        <v/>
      </c>
      <c r="P1054" s="5" t="str">
        <f t="shared" si="67"/>
        <v/>
      </c>
      <c r="Q1054" s="20" t="str">
        <f>IF(ISNUMBER(FIND(VLOOKUP(A1054,'CA Mapping'!$A$3:$C$10000,1),A1054)),VLOOKUP(A1054,'CA Mapping'!$A$3:$C$10000,2),"")</f>
        <v>File Foundation</v>
      </c>
      <c r="R1054" s="20" t="str">
        <f>IF(ISNUMBER(FIND(VLOOKUP(A1054,'CA Mapping'!$A$3:$C$10000,1),A1054)),VLOOKUP(A1054,'CA Mapping'!$A$3:$C$10000,3),"")</f>
        <v>Bill Davenport</v>
      </c>
      <c r="S1054" s="1" t="str">
        <f>IF(ISNUMBER(FIND(VLOOKUP(A1054,'Source Code Mapping'!$A$2:$B$10003,1),A1054)),VLOOKUP(A1054,'Source Code Mapping'!$A$2:$B$10003,2),"")</f>
        <v/>
      </c>
    </row>
    <row r="1055" spans="1:19">
      <c r="A1055" s="5" t="s">
        <v>5747</v>
      </c>
      <c r="B1055" s="5" t="s">
        <v>29</v>
      </c>
      <c r="C1055" s="5" t="s">
        <v>35</v>
      </c>
      <c r="D1055" s="5" t="s">
        <v>5748</v>
      </c>
      <c r="E1055" s="5" t="s">
        <v>4609</v>
      </c>
      <c r="F1055" s="5"/>
      <c r="G1055" s="5">
        <v>-1</v>
      </c>
      <c r="H1055" s="5" t="s">
        <v>27</v>
      </c>
      <c r="I1055" s="5"/>
      <c r="J1055" s="5"/>
      <c r="K1055" s="5">
        <v>1</v>
      </c>
      <c r="L1055" s="4" t="str">
        <f>VLOOKUP(IF(ISBLANK(J1055),C1055,LEFT(J1055,IFERROR(FIND("_",LEFT(J1055,4)),1)-1)),{"","fact";"c","reset";"tc","reset";"ec","reset";"tec","fact";"c32","rate";"c64","rate";"cmpd","";"ec32","diff";"ec64","diff";"f","fact";"family","";"n","raw";"s",""},2,FALSE)</f>
        <v>rate</v>
      </c>
      <c r="M1055" s="4" t="str">
        <f t="shared" si="64"/>
        <v/>
      </c>
      <c r="N1055" s="5" t="str">
        <f t="shared" si="65"/>
        <v/>
      </c>
      <c r="O1055" s="5" t="str">
        <f t="shared" si="66"/>
        <v/>
      </c>
      <c r="P1055" s="5" t="str">
        <f t="shared" si="67"/>
        <v/>
      </c>
      <c r="Q1055" s="20" t="str">
        <f>IF(ISNUMBER(FIND(VLOOKUP(A1055,'CA Mapping'!$A$3:$C$10000,1),A1055)),VLOOKUP(A1055,'CA Mapping'!$A$3:$C$10000,2),"")</f>
        <v>File Foundation</v>
      </c>
      <c r="R1055" s="20" t="str">
        <f>IF(ISNUMBER(FIND(VLOOKUP(A1055,'CA Mapping'!$A$3:$C$10000,1),A1055)),VLOOKUP(A1055,'CA Mapping'!$A$3:$C$10000,3),"")</f>
        <v>Bill Davenport</v>
      </c>
      <c r="S1055" s="1" t="str">
        <f>IF(ISNUMBER(FIND(VLOOKUP(A1055,'Source Code Mapping'!$A$2:$B$10003,1),A1055)),VLOOKUP(A1055,'Source Code Mapping'!$A$2:$B$10003,2),"")</f>
        <v/>
      </c>
    </row>
    <row r="1056" spans="1:19">
      <c r="A1056" s="5" t="s">
        <v>5749</v>
      </c>
      <c r="B1056" s="5" t="s">
        <v>29</v>
      </c>
      <c r="C1056" s="5" t="s">
        <v>35</v>
      </c>
      <c r="D1056" s="5" t="s">
        <v>5750</v>
      </c>
      <c r="E1056" s="5" t="s">
        <v>4612</v>
      </c>
      <c r="F1056" s="5"/>
      <c r="G1056" s="5">
        <v>-1</v>
      </c>
      <c r="H1056" s="5" t="s">
        <v>27</v>
      </c>
      <c r="I1056" s="5"/>
      <c r="J1056" s="5"/>
      <c r="K1056" s="5">
        <v>1</v>
      </c>
      <c r="L1056" s="4" t="str">
        <f>VLOOKUP(IF(ISBLANK(J1056),C1056,LEFT(J1056,IFERROR(FIND("_",LEFT(J1056,4)),1)-1)),{"","fact";"c","reset";"tc","reset";"ec","reset";"tec","fact";"c32","rate";"c64","rate";"cmpd","";"ec32","diff";"ec64","diff";"f","fact";"family","";"n","raw";"s",""},2,FALSE)</f>
        <v>rate</v>
      </c>
      <c r="M1056" s="4" t="str">
        <f t="shared" si="64"/>
        <v/>
      </c>
      <c r="N1056" s="5" t="str">
        <f t="shared" si="65"/>
        <v/>
      </c>
      <c r="O1056" s="5" t="str">
        <f t="shared" si="66"/>
        <v/>
      </c>
      <c r="P1056" s="5" t="str">
        <f t="shared" si="67"/>
        <v/>
      </c>
      <c r="Q1056" s="20" t="str">
        <f>IF(ISNUMBER(FIND(VLOOKUP(A1056,'CA Mapping'!$A$3:$C$10000,1),A1056)),VLOOKUP(A1056,'CA Mapping'!$A$3:$C$10000,2),"")</f>
        <v>File Foundation</v>
      </c>
      <c r="R1056" s="20" t="str">
        <f>IF(ISNUMBER(FIND(VLOOKUP(A1056,'CA Mapping'!$A$3:$C$10000,1),A1056)),VLOOKUP(A1056,'CA Mapping'!$A$3:$C$10000,3),"")</f>
        <v>Bill Davenport</v>
      </c>
      <c r="S1056" s="1" t="str">
        <f>IF(ISNUMBER(FIND(VLOOKUP(A1056,'Source Code Mapping'!$A$2:$B$10003,1),A1056)),VLOOKUP(A1056,'Source Code Mapping'!$A$2:$B$10003,2),"")</f>
        <v/>
      </c>
    </row>
    <row r="1057" spans="1:19">
      <c r="A1057" s="5" t="s">
        <v>5751</v>
      </c>
      <c r="B1057" s="5" t="s">
        <v>29</v>
      </c>
      <c r="C1057" s="5" t="s">
        <v>35</v>
      </c>
      <c r="D1057" s="5" t="s">
        <v>5752</v>
      </c>
      <c r="E1057" s="5" t="s">
        <v>4615</v>
      </c>
      <c r="F1057" s="5"/>
      <c r="G1057" s="5">
        <v>-1</v>
      </c>
      <c r="H1057" s="5" t="s">
        <v>27</v>
      </c>
      <c r="I1057" s="5"/>
      <c r="J1057" s="5"/>
      <c r="K1057" s="5">
        <v>1</v>
      </c>
      <c r="L1057" s="4" t="str">
        <f>VLOOKUP(IF(ISBLANK(J1057),C1057,LEFT(J1057,IFERROR(FIND("_",LEFT(J1057,4)),1)-1)),{"","fact";"c","reset";"tc","reset";"ec","reset";"tec","fact";"c32","rate";"c64","rate";"cmpd","";"ec32","diff";"ec64","diff";"f","fact";"family","";"n","raw";"s",""},2,FALSE)</f>
        <v>rate</v>
      </c>
      <c r="M1057" s="4" t="str">
        <f t="shared" si="64"/>
        <v/>
      </c>
      <c r="N1057" s="5" t="str">
        <f t="shared" si="65"/>
        <v/>
      </c>
      <c r="O1057" s="5" t="str">
        <f t="shared" si="66"/>
        <v/>
      </c>
      <c r="P1057" s="5" t="str">
        <f t="shared" si="67"/>
        <v/>
      </c>
      <c r="Q1057" s="20" t="str">
        <f>IF(ISNUMBER(FIND(VLOOKUP(A1057,'CA Mapping'!$A$3:$C$10000,1),A1057)),VLOOKUP(A1057,'CA Mapping'!$A$3:$C$10000,2),"")</f>
        <v>File Foundation</v>
      </c>
      <c r="R1057" s="20" t="str">
        <f>IF(ISNUMBER(FIND(VLOOKUP(A1057,'CA Mapping'!$A$3:$C$10000,1),A1057)),VLOOKUP(A1057,'CA Mapping'!$A$3:$C$10000,3),"")</f>
        <v>Bill Davenport</v>
      </c>
      <c r="S1057" s="1" t="str">
        <f>IF(ISNUMBER(FIND(VLOOKUP(A1057,'Source Code Mapping'!$A$2:$B$10003,1),A1057)),VLOOKUP(A1057,'Source Code Mapping'!$A$2:$B$10003,2),"")</f>
        <v/>
      </c>
    </row>
    <row r="1058" spans="1:19">
      <c r="A1058" s="5" t="s">
        <v>5753</v>
      </c>
      <c r="B1058" s="5" t="s">
        <v>29</v>
      </c>
      <c r="C1058" s="5" t="s">
        <v>35</v>
      </c>
      <c r="D1058" s="5" t="s">
        <v>5754</v>
      </c>
      <c r="E1058" s="5" t="s">
        <v>4618</v>
      </c>
      <c r="F1058" s="5"/>
      <c r="G1058" s="5">
        <v>-1</v>
      </c>
      <c r="H1058" s="5" t="s">
        <v>27</v>
      </c>
      <c r="I1058" s="5"/>
      <c r="J1058" s="5"/>
      <c r="K1058" s="5">
        <v>1</v>
      </c>
      <c r="L1058" s="4" t="str">
        <f>VLOOKUP(IF(ISBLANK(J1058),C1058,LEFT(J1058,IFERROR(FIND("_",LEFT(J1058,4)),1)-1)),{"","fact";"c","reset";"tc","reset";"ec","reset";"tec","fact";"c32","rate";"c64","rate";"cmpd","";"ec32","diff";"ec64","diff";"f","fact";"family","";"n","raw";"s",""},2,FALSE)</f>
        <v>rate</v>
      </c>
      <c r="M1058" s="4" t="str">
        <f t="shared" si="64"/>
        <v/>
      </c>
      <c r="N1058" s="5" t="str">
        <f t="shared" si="65"/>
        <v/>
      </c>
      <c r="O1058" s="5" t="str">
        <f t="shared" si="66"/>
        <v/>
      </c>
      <c r="P1058" s="5" t="str">
        <f t="shared" si="67"/>
        <v/>
      </c>
      <c r="Q1058" s="20" t="str">
        <f>IF(ISNUMBER(FIND(VLOOKUP(A1058,'CA Mapping'!$A$3:$C$10000,1),A1058)),VLOOKUP(A1058,'CA Mapping'!$A$3:$C$10000,2),"")</f>
        <v>File Foundation</v>
      </c>
      <c r="R1058" s="20" t="str">
        <f>IF(ISNUMBER(FIND(VLOOKUP(A1058,'CA Mapping'!$A$3:$C$10000,1),A1058)),VLOOKUP(A1058,'CA Mapping'!$A$3:$C$10000,3),"")</f>
        <v>Bill Davenport</v>
      </c>
      <c r="S1058" s="1" t="str">
        <f>IF(ISNUMBER(FIND(VLOOKUP(A1058,'Source Code Mapping'!$A$2:$B$10003,1),A1058)),VLOOKUP(A1058,'Source Code Mapping'!$A$2:$B$10003,2),"")</f>
        <v/>
      </c>
    </row>
    <row r="1059" spans="1:19">
      <c r="A1059" s="5" t="s">
        <v>5755</v>
      </c>
      <c r="B1059" s="5" t="s">
        <v>29</v>
      </c>
      <c r="C1059" s="5" t="s">
        <v>35</v>
      </c>
      <c r="D1059" s="5" t="s">
        <v>5756</v>
      </c>
      <c r="E1059" s="5" t="s">
        <v>4621</v>
      </c>
      <c r="F1059" s="5"/>
      <c r="G1059" s="5">
        <v>-1</v>
      </c>
      <c r="H1059" s="5" t="s">
        <v>27</v>
      </c>
      <c r="I1059" s="5"/>
      <c r="J1059" s="5"/>
      <c r="K1059" s="5">
        <v>1</v>
      </c>
      <c r="L1059" s="4" t="str">
        <f>VLOOKUP(IF(ISBLANK(J1059),C1059,LEFT(J1059,IFERROR(FIND("_",LEFT(J1059,4)),1)-1)),{"","fact";"c","reset";"tc","reset";"ec","reset";"tec","fact";"c32","rate";"c64","rate";"cmpd","";"ec32","diff";"ec64","diff";"f","fact";"family","";"n","raw";"s",""},2,FALSE)</f>
        <v>rate</v>
      </c>
      <c r="M1059" s="4" t="str">
        <f t="shared" si="64"/>
        <v/>
      </c>
      <c r="N1059" s="5" t="str">
        <f t="shared" si="65"/>
        <v/>
      </c>
      <c r="O1059" s="5" t="str">
        <f t="shared" si="66"/>
        <v/>
      </c>
      <c r="P1059" s="5" t="str">
        <f t="shared" si="67"/>
        <v/>
      </c>
      <c r="Q1059" s="20" t="str">
        <f>IF(ISNUMBER(FIND(VLOOKUP(A1059,'CA Mapping'!$A$3:$C$10000,1),A1059)),VLOOKUP(A1059,'CA Mapping'!$A$3:$C$10000,2),"")</f>
        <v>File Foundation</v>
      </c>
      <c r="R1059" s="20" t="str">
        <f>IF(ISNUMBER(FIND(VLOOKUP(A1059,'CA Mapping'!$A$3:$C$10000,1),A1059)),VLOOKUP(A1059,'CA Mapping'!$A$3:$C$10000,3),"")</f>
        <v>Bill Davenport</v>
      </c>
      <c r="S1059" s="1" t="str">
        <f>IF(ISNUMBER(FIND(VLOOKUP(A1059,'Source Code Mapping'!$A$2:$B$10003,1),A1059)),VLOOKUP(A1059,'Source Code Mapping'!$A$2:$B$10003,2),"")</f>
        <v/>
      </c>
    </row>
    <row r="1060" spans="1:19">
      <c r="A1060" s="5" t="s">
        <v>5757</v>
      </c>
      <c r="B1060" s="5" t="s">
        <v>29</v>
      </c>
      <c r="C1060" s="5" t="s">
        <v>145</v>
      </c>
      <c r="D1060" s="5" t="s">
        <v>5758</v>
      </c>
      <c r="E1060" s="5" t="s">
        <v>4624</v>
      </c>
      <c r="F1060" s="5" t="s">
        <v>1254</v>
      </c>
      <c r="G1060" s="5">
        <v>-1</v>
      </c>
      <c r="H1060" s="5" t="s">
        <v>27</v>
      </c>
      <c r="I1060" s="5"/>
      <c r="J1060" s="5"/>
      <c r="K1060" s="5">
        <v>1</v>
      </c>
      <c r="L1060" s="4" t="str">
        <f>VLOOKUP(IF(ISBLANK(J1060),C1060,LEFT(J1060,IFERROR(FIND("_",LEFT(J1060,4)),1)-1)),{"","fact";"c","reset";"tc","reset";"ec","reset";"tec","fact";"c32","rate";"c64","rate";"cmpd","";"ec32","diff";"ec64","diff";"f","fact";"family","";"n","raw";"s",""},2,FALSE)</f>
        <v>fact</v>
      </c>
      <c r="M1060" s="4" t="str">
        <f t="shared" si="64"/>
        <v/>
      </c>
      <c r="N1060" s="5" t="str">
        <f t="shared" si="65"/>
        <v/>
      </c>
      <c r="O1060" s="5" t="str">
        <f t="shared" si="66"/>
        <v/>
      </c>
      <c r="P1060" s="5" t="str">
        <f t="shared" si="67"/>
        <v/>
      </c>
      <c r="Q1060" s="20" t="str">
        <f>IF(ISNUMBER(FIND(VLOOKUP(A1060,'CA Mapping'!$A$3:$C$10000,1),A1060)),VLOOKUP(A1060,'CA Mapping'!$A$3:$C$10000,2),"")</f>
        <v>File Foundation</v>
      </c>
      <c r="R1060" s="20" t="str">
        <f>IF(ISNUMBER(FIND(VLOOKUP(A1060,'CA Mapping'!$A$3:$C$10000,1),A1060)),VLOOKUP(A1060,'CA Mapping'!$A$3:$C$10000,3),"")</f>
        <v>Bill Davenport</v>
      </c>
      <c r="S1060" s="1" t="str">
        <f>IF(ISNUMBER(FIND(VLOOKUP(A1060,'Source Code Mapping'!$A$2:$B$10003,1),A1060)),VLOOKUP(A1060,'Source Code Mapping'!$A$2:$B$10003,2),"")</f>
        <v/>
      </c>
    </row>
    <row r="1061" spans="1:19">
      <c r="A1061" s="5" t="s">
        <v>5759</v>
      </c>
      <c r="B1061" s="5" t="s">
        <v>29</v>
      </c>
      <c r="C1061" s="5" t="s">
        <v>35</v>
      </c>
      <c r="D1061" s="5" t="s">
        <v>5760</v>
      </c>
      <c r="E1061" s="5" t="s">
        <v>4627</v>
      </c>
      <c r="F1061" s="5"/>
      <c r="G1061" s="5">
        <v>-1</v>
      </c>
      <c r="H1061" s="5" t="s">
        <v>27</v>
      </c>
      <c r="I1061" s="5"/>
      <c r="J1061" s="5"/>
      <c r="K1061" s="5">
        <v>1</v>
      </c>
      <c r="L1061" s="4" t="str">
        <f>VLOOKUP(IF(ISBLANK(J1061),C1061,LEFT(J1061,IFERROR(FIND("_",LEFT(J1061,4)),1)-1)),{"","fact";"c","reset";"tc","reset";"ec","reset";"tec","fact";"c32","rate";"c64","rate";"cmpd","";"ec32","diff";"ec64","diff";"f","fact";"family","";"n","raw";"s",""},2,FALSE)</f>
        <v>rate</v>
      </c>
      <c r="M1061" s="4" t="str">
        <f t="shared" si="64"/>
        <v/>
      </c>
      <c r="N1061" s="5" t="str">
        <f t="shared" si="65"/>
        <v/>
      </c>
      <c r="O1061" s="5" t="str">
        <f t="shared" si="66"/>
        <v/>
      </c>
      <c r="P1061" s="5" t="str">
        <f t="shared" si="67"/>
        <v/>
      </c>
      <c r="Q1061" s="20" t="str">
        <f>IF(ISNUMBER(FIND(VLOOKUP(A1061,'CA Mapping'!$A$3:$C$10000,1),A1061)),VLOOKUP(A1061,'CA Mapping'!$A$3:$C$10000,2),"")</f>
        <v>File Foundation</v>
      </c>
      <c r="R1061" s="20" t="str">
        <f>IF(ISNUMBER(FIND(VLOOKUP(A1061,'CA Mapping'!$A$3:$C$10000,1),A1061)),VLOOKUP(A1061,'CA Mapping'!$A$3:$C$10000,3),"")</f>
        <v>Bill Davenport</v>
      </c>
      <c r="S1061" s="1" t="str">
        <f>IF(ISNUMBER(FIND(VLOOKUP(A1061,'Source Code Mapping'!$A$2:$B$10003,1),A1061)),VLOOKUP(A1061,'Source Code Mapping'!$A$2:$B$10003,2),"")</f>
        <v/>
      </c>
    </row>
    <row r="1062" spans="1:19">
      <c r="A1062" s="5" t="s">
        <v>5761</v>
      </c>
      <c r="B1062" s="5" t="s">
        <v>29</v>
      </c>
      <c r="C1062" s="5" t="s">
        <v>25</v>
      </c>
      <c r="D1062" s="5"/>
      <c r="E1062" s="5" t="s">
        <v>1967</v>
      </c>
      <c r="F1062" s="5"/>
      <c r="G1062" s="5">
        <v>-1</v>
      </c>
      <c r="H1062" s="5" t="s">
        <v>27</v>
      </c>
      <c r="I1062" s="5"/>
      <c r="J1062" s="5"/>
      <c r="K1062" s="5">
        <v>1</v>
      </c>
      <c r="L1062" s="4" t="str">
        <f>VLOOKUP(IF(ISBLANK(J1062),C1062,LEFT(J1062,IFERROR(FIND("_",LEFT(J1062,4)),1)-1)),{"","fact";"c","reset";"tc","reset";"ec","reset";"tec","fact";"c32","rate";"c64","rate";"cmpd","";"ec32","diff";"ec64","diff";"f","fact";"family","";"n","raw";"s",""},2,FALSE)</f>
        <v/>
      </c>
      <c r="M1062" s="4" t="str">
        <f t="shared" si="64"/>
        <v/>
      </c>
      <c r="N1062" s="5" t="str">
        <f t="shared" si="65"/>
        <v/>
      </c>
      <c r="O1062" s="5" t="str">
        <f t="shared" si="66"/>
        <v/>
      </c>
      <c r="P1062" s="5" t="str">
        <f t="shared" si="67"/>
        <v/>
      </c>
      <c r="Q1062" s="20" t="str">
        <f>IF(ISNUMBER(FIND(VLOOKUP(A1062,'CA Mapping'!$A$3:$C$10000,1),A1062)),VLOOKUP(A1062,'CA Mapping'!$A$3:$C$10000,2),"")</f>
        <v>File Foundation</v>
      </c>
      <c r="R1062" s="20" t="str">
        <f>IF(ISNUMBER(FIND(VLOOKUP(A1062,'CA Mapping'!$A$3:$C$10000,1),A1062)),VLOOKUP(A1062,'CA Mapping'!$A$3:$C$10000,3),"")</f>
        <v>Bill Davenport</v>
      </c>
      <c r="S1062" s="1" t="str">
        <f>IF(ISNUMBER(FIND(VLOOKUP(A1062,'Source Code Mapping'!$A$2:$B$10003,1),A1062)),VLOOKUP(A1062,'Source Code Mapping'!$A$2:$B$10003,2),"")</f>
        <v/>
      </c>
    </row>
    <row r="1063" spans="1:19">
      <c r="A1063" s="5" t="s">
        <v>5762</v>
      </c>
      <c r="B1063" s="5" t="s">
        <v>29</v>
      </c>
      <c r="C1063" s="5" t="s">
        <v>35</v>
      </c>
      <c r="D1063" s="5" t="s">
        <v>1969</v>
      </c>
      <c r="E1063" s="5" t="s">
        <v>1970</v>
      </c>
      <c r="F1063" s="5"/>
      <c r="G1063" s="5">
        <v>-1</v>
      </c>
      <c r="H1063" s="5" t="s">
        <v>27</v>
      </c>
      <c r="I1063" s="5"/>
      <c r="J1063" s="5"/>
      <c r="K1063" s="5">
        <v>1</v>
      </c>
      <c r="L1063" s="4" t="str">
        <f>VLOOKUP(IF(ISBLANK(J1063),C1063,LEFT(J1063,IFERROR(FIND("_",LEFT(J1063,4)),1)-1)),{"","fact";"c","reset";"tc","reset";"ec","reset";"tec","fact";"c32","rate";"c64","rate";"cmpd","";"ec32","diff";"ec64","diff";"f","fact";"family","";"n","raw";"s",""},2,FALSE)</f>
        <v>rate</v>
      </c>
      <c r="M1063" s="4" t="str">
        <f t="shared" si="64"/>
        <v/>
      </c>
      <c r="N1063" s="5" t="str">
        <f t="shared" si="65"/>
        <v/>
      </c>
      <c r="O1063" s="5" t="str">
        <f t="shared" si="66"/>
        <v/>
      </c>
      <c r="P1063" s="5" t="str">
        <f t="shared" si="67"/>
        <v/>
      </c>
      <c r="Q1063" s="20" t="str">
        <f>IF(ISNUMBER(FIND(VLOOKUP(A1063,'CA Mapping'!$A$3:$C$10000,1),A1063)),VLOOKUP(A1063,'CA Mapping'!$A$3:$C$10000,2),"")</f>
        <v>File Foundation</v>
      </c>
      <c r="R1063" s="20" t="str">
        <f>IF(ISNUMBER(FIND(VLOOKUP(A1063,'CA Mapping'!$A$3:$C$10000,1),A1063)),VLOOKUP(A1063,'CA Mapping'!$A$3:$C$10000,3),"")</f>
        <v>Bill Davenport</v>
      </c>
      <c r="S1063" s="1" t="str">
        <f>IF(ISNUMBER(FIND(VLOOKUP(A1063,'Source Code Mapping'!$A$2:$B$10003,1),A1063)),VLOOKUP(A1063,'Source Code Mapping'!$A$2:$B$10003,2),"")</f>
        <v/>
      </c>
    </row>
    <row r="1064" spans="1:19">
      <c r="A1064" s="5" t="s">
        <v>5763</v>
      </c>
      <c r="B1064" s="5" t="s">
        <v>29</v>
      </c>
      <c r="C1064" s="5" t="s">
        <v>35</v>
      </c>
      <c r="D1064" s="5" t="s">
        <v>1972</v>
      </c>
      <c r="E1064" s="5" t="s">
        <v>1973</v>
      </c>
      <c r="F1064" s="5"/>
      <c r="G1064" s="5">
        <v>-1</v>
      </c>
      <c r="H1064" s="5" t="s">
        <v>27</v>
      </c>
      <c r="I1064" s="5"/>
      <c r="J1064" s="5"/>
      <c r="K1064" s="5">
        <v>1</v>
      </c>
      <c r="L1064" s="4" t="str">
        <f>VLOOKUP(IF(ISBLANK(J1064),C1064,LEFT(J1064,IFERROR(FIND("_",LEFT(J1064,4)),1)-1)),{"","fact";"c","reset";"tc","reset";"ec","reset";"tec","fact";"c32","rate";"c64","rate";"cmpd","";"ec32","diff";"ec64","diff";"f","fact";"family","";"n","raw";"s",""},2,FALSE)</f>
        <v>rate</v>
      </c>
      <c r="M1064" s="4" t="str">
        <f t="shared" si="64"/>
        <v/>
      </c>
      <c r="N1064" s="5" t="str">
        <f t="shared" si="65"/>
        <v/>
      </c>
      <c r="O1064" s="5" t="str">
        <f t="shared" si="66"/>
        <v/>
      </c>
      <c r="P1064" s="5" t="str">
        <f t="shared" si="67"/>
        <v/>
      </c>
      <c r="Q1064" s="20" t="str">
        <f>IF(ISNUMBER(FIND(VLOOKUP(A1064,'CA Mapping'!$A$3:$C$10000,1),A1064)),VLOOKUP(A1064,'CA Mapping'!$A$3:$C$10000,2),"")</f>
        <v>File Foundation</v>
      </c>
      <c r="R1064" s="20" t="str">
        <f>IF(ISNUMBER(FIND(VLOOKUP(A1064,'CA Mapping'!$A$3:$C$10000,1),A1064)),VLOOKUP(A1064,'CA Mapping'!$A$3:$C$10000,3),"")</f>
        <v>Bill Davenport</v>
      </c>
      <c r="S1064" s="1" t="str">
        <f>IF(ISNUMBER(FIND(VLOOKUP(A1064,'Source Code Mapping'!$A$2:$B$10003,1),A1064)),VLOOKUP(A1064,'Source Code Mapping'!$A$2:$B$10003,2),"")</f>
        <v/>
      </c>
    </row>
    <row r="1065" spans="1:19">
      <c r="A1065" s="5" t="s">
        <v>5764</v>
      </c>
      <c r="B1065" s="5" t="s">
        <v>29</v>
      </c>
      <c r="C1065" s="5" t="s">
        <v>35</v>
      </c>
      <c r="D1065" s="5" t="s">
        <v>1975</v>
      </c>
      <c r="E1065" s="5" t="s">
        <v>1976</v>
      </c>
      <c r="F1065" s="5"/>
      <c r="G1065" s="5">
        <v>-1</v>
      </c>
      <c r="H1065" s="5" t="s">
        <v>27</v>
      </c>
      <c r="I1065" s="5"/>
      <c r="J1065" s="5"/>
      <c r="K1065" s="5">
        <v>1</v>
      </c>
      <c r="L1065" s="4" t="str">
        <f>VLOOKUP(IF(ISBLANK(J1065),C1065,LEFT(J1065,IFERROR(FIND("_",LEFT(J1065,4)),1)-1)),{"","fact";"c","reset";"tc","reset";"ec","reset";"tec","fact";"c32","rate";"c64","rate";"cmpd","";"ec32","diff";"ec64","diff";"f","fact";"family","";"n","raw";"s",""},2,FALSE)</f>
        <v>rate</v>
      </c>
      <c r="M1065" s="4" t="str">
        <f t="shared" si="64"/>
        <v/>
      </c>
      <c r="N1065" s="5" t="str">
        <f t="shared" si="65"/>
        <v/>
      </c>
      <c r="O1065" s="5" t="str">
        <f t="shared" si="66"/>
        <v/>
      </c>
      <c r="P1065" s="5" t="str">
        <f t="shared" si="67"/>
        <v/>
      </c>
      <c r="Q1065" s="20" t="str">
        <f>IF(ISNUMBER(FIND(VLOOKUP(A1065,'CA Mapping'!$A$3:$C$10000,1),A1065)),VLOOKUP(A1065,'CA Mapping'!$A$3:$C$10000,2),"")</f>
        <v>File Foundation</v>
      </c>
      <c r="R1065" s="20" t="str">
        <f>IF(ISNUMBER(FIND(VLOOKUP(A1065,'CA Mapping'!$A$3:$C$10000,1),A1065)),VLOOKUP(A1065,'CA Mapping'!$A$3:$C$10000,3),"")</f>
        <v>Bill Davenport</v>
      </c>
      <c r="S1065" s="1" t="str">
        <f>IF(ISNUMBER(FIND(VLOOKUP(A1065,'Source Code Mapping'!$A$2:$B$10003,1),A1065)),VLOOKUP(A1065,'Source Code Mapping'!$A$2:$B$10003,2),"")</f>
        <v/>
      </c>
    </row>
    <row r="1066" spans="1:19">
      <c r="A1066" s="5" t="s">
        <v>5765</v>
      </c>
      <c r="B1066" s="5" t="s">
        <v>29</v>
      </c>
      <c r="C1066" s="5" t="s">
        <v>35</v>
      </c>
      <c r="D1066" s="5" t="s">
        <v>1978</v>
      </c>
      <c r="E1066" s="5" t="s">
        <v>1979</v>
      </c>
      <c r="F1066" s="5"/>
      <c r="G1066" s="5">
        <v>-1</v>
      </c>
      <c r="H1066" s="5" t="s">
        <v>27</v>
      </c>
      <c r="I1066" s="5"/>
      <c r="J1066" s="5"/>
      <c r="K1066" s="5">
        <v>1</v>
      </c>
      <c r="L1066" s="4" t="str">
        <f>VLOOKUP(IF(ISBLANK(J1066),C1066,LEFT(J1066,IFERROR(FIND("_",LEFT(J1066,4)),1)-1)),{"","fact";"c","reset";"tc","reset";"ec","reset";"tec","fact";"c32","rate";"c64","rate";"cmpd","";"ec32","diff";"ec64","diff";"f","fact";"family","";"n","raw";"s",""},2,FALSE)</f>
        <v>rate</v>
      </c>
      <c r="M1066" s="4" t="str">
        <f t="shared" si="64"/>
        <v/>
      </c>
      <c r="N1066" s="5" t="str">
        <f t="shared" si="65"/>
        <v/>
      </c>
      <c r="O1066" s="5" t="str">
        <f t="shared" si="66"/>
        <v/>
      </c>
      <c r="P1066" s="5" t="str">
        <f t="shared" si="67"/>
        <v/>
      </c>
      <c r="Q1066" s="20" t="str">
        <f>IF(ISNUMBER(FIND(VLOOKUP(A1066,'CA Mapping'!$A$3:$C$10000,1),A1066)),VLOOKUP(A1066,'CA Mapping'!$A$3:$C$10000,2),"")</f>
        <v>File Foundation</v>
      </c>
      <c r="R1066" s="20" t="str">
        <f>IF(ISNUMBER(FIND(VLOOKUP(A1066,'CA Mapping'!$A$3:$C$10000,1),A1066)),VLOOKUP(A1066,'CA Mapping'!$A$3:$C$10000,3),"")</f>
        <v>Bill Davenport</v>
      </c>
      <c r="S1066" s="1" t="str">
        <f>IF(ISNUMBER(FIND(VLOOKUP(A1066,'Source Code Mapping'!$A$2:$B$10003,1),A1066)),VLOOKUP(A1066,'Source Code Mapping'!$A$2:$B$10003,2),"")</f>
        <v/>
      </c>
    </row>
    <row r="1067" spans="1:19">
      <c r="A1067" s="5" t="s">
        <v>5766</v>
      </c>
      <c r="B1067" s="5" t="s">
        <v>29</v>
      </c>
      <c r="C1067" s="5" t="s">
        <v>35</v>
      </c>
      <c r="D1067" s="5" t="s">
        <v>1981</v>
      </c>
      <c r="E1067" s="5" t="s">
        <v>1982</v>
      </c>
      <c r="F1067" s="5"/>
      <c r="G1067" s="5">
        <v>-1</v>
      </c>
      <c r="H1067" s="5" t="s">
        <v>27</v>
      </c>
      <c r="I1067" s="5"/>
      <c r="J1067" s="5"/>
      <c r="K1067" s="5">
        <v>1</v>
      </c>
      <c r="L1067" s="4" t="str">
        <f>VLOOKUP(IF(ISBLANK(J1067),C1067,LEFT(J1067,IFERROR(FIND("_",LEFT(J1067,4)),1)-1)),{"","fact";"c","reset";"tc","reset";"ec","reset";"tec","fact";"c32","rate";"c64","rate";"cmpd","";"ec32","diff";"ec64","diff";"f","fact";"family","";"n","raw";"s",""},2,FALSE)</f>
        <v>rate</v>
      </c>
      <c r="M1067" s="4" t="str">
        <f t="shared" si="64"/>
        <v/>
      </c>
      <c r="N1067" s="5" t="str">
        <f t="shared" si="65"/>
        <v/>
      </c>
      <c r="O1067" s="5" t="str">
        <f t="shared" si="66"/>
        <v/>
      </c>
      <c r="P1067" s="5" t="str">
        <f t="shared" si="67"/>
        <v/>
      </c>
      <c r="Q1067" s="20" t="str">
        <f>IF(ISNUMBER(FIND(VLOOKUP(A1067,'CA Mapping'!$A$3:$C$10000,1),A1067)),VLOOKUP(A1067,'CA Mapping'!$A$3:$C$10000,2),"")</f>
        <v>File Foundation</v>
      </c>
      <c r="R1067" s="20" t="str">
        <f>IF(ISNUMBER(FIND(VLOOKUP(A1067,'CA Mapping'!$A$3:$C$10000,1),A1067)),VLOOKUP(A1067,'CA Mapping'!$A$3:$C$10000,3),"")</f>
        <v>Bill Davenport</v>
      </c>
      <c r="S1067" s="1" t="str">
        <f>IF(ISNUMBER(FIND(VLOOKUP(A1067,'Source Code Mapping'!$A$2:$B$10003,1),A1067)),VLOOKUP(A1067,'Source Code Mapping'!$A$2:$B$10003,2),"")</f>
        <v/>
      </c>
    </row>
    <row r="1068" spans="1:19">
      <c r="A1068" s="5" t="s">
        <v>5767</v>
      </c>
      <c r="B1068" s="5" t="s">
        <v>29</v>
      </c>
      <c r="C1068" s="5" t="s">
        <v>35</v>
      </c>
      <c r="D1068" s="5" t="s">
        <v>1984</v>
      </c>
      <c r="E1068" s="5" t="s">
        <v>1985</v>
      </c>
      <c r="F1068" s="5"/>
      <c r="G1068" s="5">
        <v>-1</v>
      </c>
      <c r="H1068" s="5" t="s">
        <v>27</v>
      </c>
      <c r="I1068" s="5"/>
      <c r="J1068" s="5"/>
      <c r="K1068" s="5">
        <v>1</v>
      </c>
      <c r="L1068" s="4" t="str">
        <f>VLOOKUP(IF(ISBLANK(J1068),C1068,LEFT(J1068,IFERROR(FIND("_",LEFT(J1068,4)),1)-1)),{"","fact";"c","reset";"tc","reset";"ec","reset";"tec","fact";"c32","rate";"c64","rate";"cmpd","";"ec32","diff";"ec64","diff";"f","fact";"family","";"n","raw";"s",""},2,FALSE)</f>
        <v>rate</v>
      </c>
      <c r="M1068" s="4" t="str">
        <f t="shared" si="64"/>
        <v/>
      </c>
      <c r="N1068" s="5" t="str">
        <f t="shared" si="65"/>
        <v/>
      </c>
      <c r="O1068" s="5" t="str">
        <f t="shared" si="66"/>
        <v/>
      </c>
      <c r="P1068" s="5" t="str">
        <f t="shared" si="67"/>
        <v/>
      </c>
      <c r="Q1068" s="20" t="str">
        <f>IF(ISNUMBER(FIND(VLOOKUP(A1068,'CA Mapping'!$A$3:$C$10000,1),A1068)),VLOOKUP(A1068,'CA Mapping'!$A$3:$C$10000,2),"")</f>
        <v>File Foundation</v>
      </c>
      <c r="R1068" s="20" t="str">
        <f>IF(ISNUMBER(FIND(VLOOKUP(A1068,'CA Mapping'!$A$3:$C$10000,1),A1068)),VLOOKUP(A1068,'CA Mapping'!$A$3:$C$10000,3),"")</f>
        <v>Bill Davenport</v>
      </c>
      <c r="S1068" s="1" t="str">
        <f>IF(ISNUMBER(FIND(VLOOKUP(A1068,'Source Code Mapping'!$A$2:$B$10003,1),A1068)),VLOOKUP(A1068,'Source Code Mapping'!$A$2:$B$10003,2),"")</f>
        <v/>
      </c>
    </row>
    <row r="1069" spans="1:19">
      <c r="A1069" s="5" t="s">
        <v>5768</v>
      </c>
      <c r="B1069" s="5" t="s">
        <v>29</v>
      </c>
      <c r="C1069" s="5" t="s">
        <v>35</v>
      </c>
      <c r="D1069" s="5" t="s">
        <v>4675</v>
      </c>
      <c r="E1069" s="5" t="s">
        <v>4676</v>
      </c>
      <c r="F1069" s="5"/>
      <c r="G1069" s="5">
        <v>-1</v>
      </c>
      <c r="H1069" s="5" t="s">
        <v>27</v>
      </c>
      <c r="I1069" s="5"/>
      <c r="J1069" s="5"/>
      <c r="K1069" s="5">
        <v>1</v>
      </c>
      <c r="L1069" s="4" t="str">
        <f>VLOOKUP(IF(ISBLANK(J1069),C1069,LEFT(J1069,IFERROR(FIND("_",LEFT(J1069,4)),1)-1)),{"","fact";"c","reset";"tc","reset";"ec","reset";"tec","fact";"c32","rate";"c64","rate";"cmpd","";"ec32","diff";"ec64","diff";"f","fact";"family","";"n","raw";"s",""},2,FALSE)</f>
        <v>rate</v>
      </c>
      <c r="M1069" s="4" t="str">
        <f t="shared" si="64"/>
        <v/>
      </c>
      <c r="N1069" s="5" t="str">
        <f t="shared" si="65"/>
        <v/>
      </c>
      <c r="O1069" s="5" t="str">
        <f t="shared" si="66"/>
        <v/>
      </c>
      <c r="P1069" s="5" t="str">
        <f t="shared" si="67"/>
        <v/>
      </c>
      <c r="Q1069" s="20" t="str">
        <f>IF(ISNUMBER(FIND(VLOOKUP(A1069,'CA Mapping'!$A$3:$C$10000,1),A1069)),VLOOKUP(A1069,'CA Mapping'!$A$3:$C$10000,2),"")</f>
        <v>File Foundation</v>
      </c>
      <c r="R1069" s="20" t="str">
        <f>IF(ISNUMBER(FIND(VLOOKUP(A1069,'CA Mapping'!$A$3:$C$10000,1),A1069)),VLOOKUP(A1069,'CA Mapping'!$A$3:$C$10000,3),"")</f>
        <v>Bill Davenport</v>
      </c>
      <c r="S1069" s="1" t="str">
        <f>IF(ISNUMBER(FIND(VLOOKUP(A1069,'Source Code Mapping'!$A$2:$B$10003,1),A1069)),VLOOKUP(A1069,'Source Code Mapping'!$A$2:$B$10003,2),"")</f>
        <v/>
      </c>
    </row>
    <row r="1070" spans="1:19">
      <c r="A1070" s="5" t="s">
        <v>5769</v>
      </c>
      <c r="B1070" s="5" t="s">
        <v>29</v>
      </c>
      <c r="C1070" s="5" t="s">
        <v>35</v>
      </c>
      <c r="D1070" s="5" t="s">
        <v>5254</v>
      </c>
      <c r="E1070" s="5" t="s">
        <v>5255</v>
      </c>
      <c r="F1070" s="5"/>
      <c r="G1070" s="5">
        <v>-1</v>
      </c>
      <c r="H1070" s="5" t="s">
        <v>27</v>
      </c>
      <c r="I1070" s="5"/>
      <c r="J1070" s="5"/>
      <c r="K1070" s="5">
        <v>1</v>
      </c>
      <c r="L1070" s="4" t="str">
        <f>VLOOKUP(IF(ISBLANK(J1070),C1070,LEFT(J1070,IFERROR(FIND("_",LEFT(J1070,4)),1)-1)),{"","fact";"c","reset";"tc","reset";"ec","reset";"tec","fact";"c32","rate";"c64","rate";"cmpd","";"ec32","diff";"ec64","diff";"f","fact";"family","";"n","raw";"s",""},2,FALSE)</f>
        <v>rate</v>
      </c>
      <c r="M1070" s="4" t="str">
        <f t="shared" si="64"/>
        <v/>
      </c>
      <c r="N1070" s="5" t="str">
        <f t="shared" si="65"/>
        <v/>
      </c>
      <c r="O1070" s="5" t="str">
        <f t="shared" si="66"/>
        <v/>
      </c>
      <c r="P1070" s="5" t="str">
        <f t="shared" si="67"/>
        <v/>
      </c>
      <c r="Q1070" s="20" t="str">
        <f>IF(ISNUMBER(FIND(VLOOKUP(A1070,'CA Mapping'!$A$3:$C$10000,1),A1070)),VLOOKUP(A1070,'CA Mapping'!$A$3:$C$10000,2),"")</f>
        <v>File Foundation</v>
      </c>
      <c r="R1070" s="20" t="str">
        <f>IF(ISNUMBER(FIND(VLOOKUP(A1070,'CA Mapping'!$A$3:$C$10000,1),A1070)),VLOOKUP(A1070,'CA Mapping'!$A$3:$C$10000,3),"")</f>
        <v>Bill Davenport</v>
      </c>
      <c r="S1070" s="1" t="str">
        <f>IF(ISNUMBER(FIND(VLOOKUP(A1070,'Source Code Mapping'!$A$2:$B$10003,1),A1070)),VLOOKUP(A1070,'Source Code Mapping'!$A$2:$B$10003,2),"")</f>
        <v/>
      </c>
    </row>
    <row r="1071" spans="1:19">
      <c r="A1071" s="5" t="s">
        <v>5770</v>
      </c>
      <c r="B1071" s="5" t="s">
        <v>29</v>
      </c>
      <c r="C1071" s="5" t="s">
        <v>25</v>
      </c>
      <c r="D1071" s="5"/>
      <c r="E1071" s="5" t="s">
        <v>1987</v>
      </c>
      <c r="F1071" s="5"/>
      <c r="G1071" s="5">
        <v>-1</v>
      </c>
      <c r="H1071" s="5" t="s">
        <v>27</v>
      </c>
      <c r="I1071" s="5"/>
      <c r="J1071" s="5"/>
      <c r="K1071" s="5">
        <v>1</v>
      </c>
      <c r="L1071" s="4" t="str">
        <f>VLOOKUP(IF(ISBLANK(J1071),C1071,LEFT(J1071,IFERROR(FIND("_",LEFT(J1071,4)),1)-1)),{"","fact";"c","reset";"tc","reset";"ec","reset";"tec","fact";"c32","rate";"c64","rate";"cmpd","";"ec32","diff";"ec64","diff";"f","fact";"family","";"n","raw";"s",""},2,FALSE)</f>
        <v/>
      </c>
      <c r="M1071" s="4" t="str">
        <f t="shared" si="64"/>
        <v/>
      </c>
      <c r="N1071" s="5" t="str">
        <f t="shared" si="65"/>
        <v/>
      </c>
      <c r="O1071" s="5" t="str">
        <f t="shared" si="66"/>
        <v/>
      </c>
      <c r="P1071" s="5" t="str">
        <f t="shared" si="67"/>
        <v/>
      </c>
      <c r="Q1071" s="20" t="str">
        <f>IF(ISNUMBER(FIND(VLOOKUP(A1071,'CA Mapping'!$A$3:$C$10000,1),A1071)),VLOOKUP(A1071,'CA Mapping'!$A$3:$C$10000,2),"")</f>
        <v>File Foundation</v>
      </c>
      <c r="R1071" s="20" t="str">
        <f>IF(ISNUMBER(FIND(VLOOKUP(A1071,'CA Mapping'!$A$3:$C$10000,1),A1071)),VLOOKUP(A1071,'CA Mapping'!$A$3:$C$10000,3),"")</f>
        <v>Bill Davenport</v>
      </c>
      <c r="S1071" s="1" t="str">
        <f>IF(ISNUMBER(FIND(VLOOKUP(A1071,'Source Code Mapping'!$A$2:$B$10003,1),A1071)),VLOOKUP(A1071,'Source Code Mapping'!$A$2:$B$10003,2),"")</f>
        <v/>
      </c>
    </row>
    <row r="1072" spans="1:19" ht="60">
      <c r="A1072" s="5" t="s">
        <v>5771</v>
      </c>
      <c r="B1072" s="5" t="s">
        <v>29</v>
      </c>
      <c r="C1072" s="5" t="s">
        <v>455</v>
      </c>
      <c r="D1072" s="5" t="s">
        <v>1989</v>
      </c>
      <c r="E1072" s="5" t="s">
        <v>1990</v>
      </c>
      <c r="F1072" s="5" t="s">
        <v>1254</v>
      </c>
      <c r="G1072" s="5">
        <v>-1</v>
      </c>
      <c r="H1072" s="5" t="s">
        <v>27</v>
      </c>
      <c r="I1072" s="5"/>
      <c r="J1072" s="5" t="s">
        <v>5772</v>
      </c>
      <c r="K1072" s="5">
        <v>1</v>
      </c>
      <c r="L1072" s="4" t="str">
        <f>VLOOKUP(IF(ISBLANK(J1072),C1072,LEFT(J1072,IFERROR(FIND("_",LEFT(J1072,4)),1)-1)),{"","fact";"c","reset";"tc","reset";"ec","reset";"tec","fact";"c32","rate";"c64","rate";"cmpd","";"ec32","diff";"ec64","diff";"f","fact";"family","";"n","raw";"s",""},2,FALSE)</f>
        <v>fact</v>
      </c>
      <c r="M1072" s="4" t="str">
        <f t="shared" si="64"/>
        <v>fs.file.ufs64.sabhascache.entriesSearched / fs.file.ufs64.sabhascache.findRequests</v>
      </c>
      <c r="N1072" s="5" t="str">
        <f t="shared" si="65"/>
        <v>div</v>
      </c>
      <c r="O1072" s="5" t="str">
        <f t="shared" si="66"/>
        <v>fs.file.ufs64.sabhascache.entriesSearched</v>
      </c>
      <c r="P1072" s="5" t="str">
        <f t="shared" si="67"/>
        <v>fs.file.ufs64.sabhascache.findRequests</v>
      </c>
      <c r="Q1072" s="20" t="str">
        <f>IF(ISNUMBER(FIND(VLOOKUP(A1072,'CA Mapping'!$A$3:$C$10000,1),A1072)),VLOOKUP(A1072,'CA Mapping'!$A$3:$C$10000,2),"")</f>
        <v>File Foundation</v>
      </c>
      <c r="R1072" s="20" t="str">
        <f>IF(ISNUMBER(FIND(VLOOKUP(A1072,'CA Mapping'!$A$3:$C$10000,1),A1072)),VLOOKUP(A1072,'CA Mapping'!$A$3:$C$10000,3),"")</f>
        <v>Bill Davenport</v>
      </c>
      <c r="S1072" s="1" t="str">
        <f>IF(ISNUMBER(FIND(VLOOKUP(A1072,'Source Code Mapping'!$A$2:$B$10003,1),A1072)),VLOOKUP(A1072,'Source Code Mapping'!$A$2:$B$10003,2),"")</f>
        <v/>
      </c>
    </row>
    <row r="1073" spans="1:19">
      <c r="A1073" s="5" t="s">
        <v>5773</v>
      </c>
      <c r="B1073" s="5" t="s">
        <v>29</v>
      </c>
      <c r="C1073" s="5" t="s">
        <v>145</v>
      </c>
      <c r="D1073" s="5" t="s">
        <v>1993</v>
      </c>
      <c r="E1073" s="5" t="s">
        <v>1994</v>
      </c>
      <c r="F1073" s="5" t="s">
        <v>1254</v>
      </c>
      <c r="G1073" s="5">
        <v>-1</v>
      </c>
      <c r="H1073" s="5" t="s">
        <v>27</v>
      </c>
      <c r="I1073" s="5"/>
      <c r="J1073" s="5"/>
      <c r="K1073" s="5">
        <v>1</v>
      </c>
      <c r="L1073" s="4" t="str">
        <f>VLOOKUP(IF(ISBLANK(J1073),C1073,LEFT(J1073,IFERROR(FIND("_",LEFT(J1073,4)),1)-1)),{"","fact";"c","reset";"tc","reset";"ec","reset";"tec","fact";"c32","rate";"c64","rate";"cmpd","";"ec32","diff";"ec64","diff";"f","fact";"family","";"n","raw";"s",""},2,FALSE)</f>
        <v>fact</v>
      </c>
      <c r="M1073" s="4" t="str">
        <f t="shared" si="64"/>
        <v/>
      </c>
      <c r="N1073" s="5" t="str">
        <f t="shared" si="65"/>
        <v/>
      </c>
      <c r="O1073" s="5" t="str">
        <f t="shared" si="66"/>
        <v/>
      </c>
      <c r="P1073" s="5" t="str">
        <f t="shared" si="67"/>
        <v/>
      </c>
      <c r="Q1073" s="20" t="str">
        <f>IF(ISNUMBER(FIND(VLOOKUP(A1073,'CA Mapping'!$A$3:$C$10000,1),A1073)),VLOOKUP(A1073,'CA Mapping'!$A$3:$C$10000,2),"")</f>
        <v>File Foundation</v>
      </c>
      <c r="R1073" s="20" t="str">
        <f>IF(ISNUMBER(FIND(VLOOKUP(A1073,'CA Mapping'!$A$3:$C$10000,1),A1073)),VLOOKUP(A1073,'CA Mapping'!$A$3:$C$10000,3),"")</f>
        <v>Bill Davenport</v>
      </c>
      <c r="S1073" s="1" t="str">
        <f>IF(ISNUMBER(FIND(VLOOKUP(A1073,'Source Code Mapping'!$A$2:$B$10003,1),A1073)),VLOOKUP(A1073,'Source Code Mapping'!$A$2:$B$10003,2),"")</f>
        <v/>
      </c>
    </row>
    <row r="1074" spans="1:19">
      <c r="A1074" s="5" t="s">
        <v>5774</v>
      </c>
      <c r="B1074" s="5" t="s">
        <v>29</v>
      </c>
      <c r="C1074" s="5" t="s">
        <v>35</v>
      </c>
      <c r="D1074" s="5" t="s">
        <v>1996</v>
      </c>
      <c r="E1074" s="5" t="s">
        <v>1997</v>
      </c>
      <c r="F1074" s="5" t="s">
        <v>1254</v>
      </c>
      <c r="G1074" s="5">
        <v>-1</v>
      </c>
      <c r="H1074" s="5" t="s">
        <v>27</v>
      </c>
      <c r="I1074" s="5"/>
      <c r="J1074" s="5"/>
      <c r="K1074" s="5">
        <v>1</v>
      </c>
      <c r="L1074" s="4" t="str">
        <f>VLOOKUP(IF(ISBLANK(J1074),C1074,LEFT(J1074,IFERROR(FIND("_",LEFT(J1074,4)),1)-1)),{"","fact";"c","reset";"tc","reset";"ec","reset";"tec","fact";"c32","rate";"c64","rate";"cmpd","";"ec32","diff";"ec64","diff";"f","fact";"family","";"n","raw";"s",""},2,FALSE)</f>
        <v>rate</v>
      </c>
      <c r="M1074" s="4" t="str">
        <f t="shared" si="64"/>
        <v/>
      </c>
      <c r="N1074" s="5" t="str">
        <f t="shared" si="65"/>
        <v/>
      </c>
      <c r="O1074" s="5" t="str">
        <f t="shared" si="66"/>
        <v/>
      </c>
      <c r="P1074" s="5" t="str">
        <f t="shared" si="67"/>
        <v/>
      </c>
      <c r="Q1074" s="20" t="str">
        <f>IF(ISNUMBER(FIND(VLOOKUP(A1074,'CA Mapping'!$A$3:$C$10000,1),A1074)),VLOOKUP(A1074,'CA Mapping'!$A$3:$C$10000,2),"")</f>
        <v>File Foundation</v>
      </c>
      <c r="R1074" s="20" t="str">
        <f>IF(ISNUMBER(FIND(VLOOKUP(A1074,'CA Mapping'!$A$3:$C$10000,1),A1074)),VLOOKUP(A1074,'CA Mapping'!$A$3:$C$10000,3),"")</f>
        <v>Bill Davenport</v>
      </c>
      <c r="S1074" s="1" t="str">
        <f>IF(ISNUMBER(FIND(VLOOKUP(A1074,'Source Code Mapping'!$A$2:$B$10003,1),A1074)),VLOOKUP(A1074,'Source Code Mapping'!$A$2:$B$10003,2),"")</f>
        <v/>
      </c>
    </row>
    <row r="1075" spans="1:19">
      <c r="A1075" s="5" t="s">
        <v>5775</v>
      </c>
      <c r="B1075" s="5" t="s">
        <v>29</v>
      </c>
      <c r="C1075" s="5" t="s">
        <v>35</v>
      </c>
      <c r="D1075" s="5" t="s">
        <v>1999</v>
      </c>
      <c r="E1075" s="5" t="s">
        <v>2000</v>
      </c>
      <c r="F1075" s="5" t="s">
        <v>125</v>
      </c>
      <c r="G1075" s="5">
        <v>-1</v>
      </c>
      <c r="H1075" s="5" t="s">
        <v>27</v>
      </c>
      <c r="I1075" s="5"/>
      <c r="J1075" s="5"/>
      <c r="K1075" s="5">
        <v>1</v>
      </c>
      <c r="L1075" s="4" t="str">
        <f>VLOOKUP(IF(ISBLANK(J1075),C1075,LEFT(J1075,IFERROR(FIND("_",LEFT(J1075,4)),1)-1)),{"","fact";"c","reset";"tc","reset";"ec","reset";"tec","fact";"c32","rate";"c64","rate";"cmpd","";"ec32","diff";"ec64","diff";"f","fact";"family","";"n","raw";"s",""},2,FALSE)</f>
        <v>rate</v>
      </c>
      <c r="M1075" s="4" t="str">
        <f t="shared" si="64"/>
        <v/>
      </c>
      <c r="N1075" s="5" t="str">
        <f t="shared" si="65"/>
        <v/>
      </c>
      <c r="O1075" s="5" t="str">
        <f t="shared" si="66"/>
        <v/>
      </c>
      <c r="P1075" s="5" t="str">
        <f t="shared" si="67"/>
        <v/>
      </c>
      <c r="Q1075" s="20" t="str">
        <f>IF(ISNUMBER(FIND(VLOOKUP(A1075,'CA Mapping'!$A$3:$C$10000,1),A1075)),VLOOKUP(A1075,'CA Mapping'!$A$3:$C$10000,2),"")</f>
        <v>File Foundation</v>
      </c>
      <c r="R1075" s="20" t="str">
        <f>IF(ISNUMBER(FIND(VLOOKUP(A1075,'CA Mapping'!$A$3:$C$10000,1),A1075)),VLOOKUP(A1075,'CA Mapping'!$A$3:$C$10000,3),"")</f>
        <v>Bill Davenport</v>
      </c>
      <c r="S1075" s="1" t="str">
        <f>IF(ISNUMBER(FIND(VLOOKUP(A1075,'Source Code Mapping'!$A$2:$B$10003,1),A1075)),VLOOKUP(A1075,'Source Code Mapping'!$A$2:$B$10003,2),"")</f>
        <v/>
      </c>
    </row>
    <row r="1076" spans="1:19" ht="60">
      <c r="A1076" s="5" t="s">
        <v>5776</v>
      </c>
      <c r="B1076" s="5" t="s">
        <v>29</v>
      </c>
      <c r="C1076" s="5" t="s">
        <v>455</v>
      </c>
      <c r="D1076" s="5" t="s">
        <v>2002</v>
      </c>
      <c r="E1076" s="5" t="s">
        <v>2003</v>
      </c>
      <c r="F1076" s="5"/>
      <c r="G1076" s="5">
        <v>-1</v>
      </c>
      <c r="H1076" s="5" t="s">
        <v>27</v>
      </c>
      <c r="I1076" s="5"/>
      <c r="J1076" s="5" t="s">
        <v>5777</v>
      </c>
      <c r="K1076" s="5">
        <v>1</v>
      </c>
      <c r="L1076" s="4" t="str">
        <f>VLOOKUP(IF(ISBLANK(J1076),C1076,LEFT(J1076,IFERROR(FIND("_",LEFT(J1076,4)),1)-1)),{"","fact";"c","reset";"tc","reset";"ec","reset";"tec","fact";"c32","rate";"c64","rate";"cmpd","";"ec32","diff";"ec64","diff";"f","fact";"family","";"n","raw";"s",""},2,FALSE)</f>
        <v>fact</v>
      </c>
      <c r="M1076" s="4" t="str">
        <f t="shared" si="64"/>
        <v>100 * fs.file.ufs64.sabhascache.hits / fs.file.ufs64.sabhascache.findRequests</v>
      </c>
      <c r="N1076" s="5" t="str">
        <f t="shared" si="65"/>
        <v>pct</v>
      </c>
      <c r="O1076" s="5" t="str">
        <f t="shared" si="66"/>
        <v>fs.file.ufs64.sabhascache.hits</v>
      </c>
      <c r="P1076" s="5" t="str">
        <f t="shared" si="67"/>
        <v>fs.file.ufs64.sabhascache.findRequests</v>
      </c>
      <c r="Q1076" s="20" t="str">
        <f>IF(ISNUMBER(FIND(VLOOKUP(A1076,'CA Mapping'!$A$3:$C$10000,1),A1076)),VLOOKUP(A1076,'CA Mapping'!$A$3:$C$10000,2),"")</f>
        <v>File Foundation</v>
      </c>
      <c r="R1076" s="20" t="str">
        <f>IF(ISNUMBER(FIND(VLOOKUP(A1076,'CA Mapping'!$A$3:$C$10000,1),A1076)),VLOOKUP(A1076,'CA Mapping'!$A$3:$C$10000,3),"")</f>
        <v>Bill Davenport</v>
      </c>
      <c r="S1076" s="1" t="str">
        <f>IF(ISNUMBER(FIND(VLOOKUP(A1076,'Source Code Mapping'!$A$2:$B$10003,1),A1076)),VLOOKUP(A1076,'Source Code Mapping'!$A$2:$B$10003,2),"")</f>
        <v/>
      </c>
    </row>
    <row r="1077" spans="1:19">
      <c r="A1077" s="5" t="s">
        <v>5778</v>
      </c>
      <c r="B1077" s="5" t="s">
        <v>29</v>
      </c>
      <c r="C1077" s="5" t="s">
        <v>35</v>
      </c>
      <c r="D1077" s="5" t="s">
        <v>2006</v>
      </c>
      <c r="E1077" s="5" t="s">
        <v>2007</v>
      </c>
      <c r="F1077" s="5"/>
      <c r="G1077" s="5">
        <v>-1</v>
      </c>
      <c r="H1077" s="5" t="s">
        <v>27</v>
      </c>
      <c r="I1077" s="5"/>
      <c r="J1077" s="5"/>
      <c r="K1077" s="5">
        <v>1</v>
      </c>
      <c r="L1077" s="4" t="str">
        <f>VLOOKUP(IF(ISBLANK(J1077),C1077,LEFT(J1077,IFERROR(FIND("_",LEFT(J1077,4)),1)-1)),{"","fact";"c","reset";"tc","reset";"ec","reset";"tec","fact";"c32","rate";"c64","rate";"cmpd","";"ec32","diff";"ec64","diff";"f","fact";"family","";"n","raw";"s",""},2,FALSE)</f>
        <v>rate</v>
      </c>
      <c r="M1077" s="4" t="str">
        <f t="shared" si="64"/>
        <v/>
      </c>
      <c r="N1077" s="5" t="str">
        <f t="shared" si="65"/>
        <v/>
      </c>
      <c r="O1077" s="5" t="str">
        <f t="shared" si="66"/>
        <v/>
      </c>
      <c r="P1077" s="5" t="str">
        <f t="shared" si="67"/>
        <v/>
      </c>
      <c r="Q1077" s="20" t="str">
        <f>IF(ISNUMBER(FIND(VLOOKUP(A1077,'CA Mapping'!$A$3:$C$10000,1),A1077)),VLOOKUP(A1077,'CA Mapping'!$A$3:$C$10000,2),"")</f>
        <v>File Foundation</v>
      </c>
      <c r="R1077" s="20" t="str">
        <f>IF(ISNUMBER(FIND(VLOOKUP(A1077,'CA Mapping'!$A$3:$C$10000,1),A1077)),VLOOKUP(A1077,'CA Mapping'!$A$3:$C$10000,3),"")</f>
        <v>Bill Davenport</v>
      </c>
      <c r="S1077" s="1" t="str">
        <f>IF(ISNUMBER(FIND(VLOOKUP(A1077,'Source Code Mapping'!$A$2:$B$10003,1),A1077)),VLOOKUP(A1077,'Source Code Mapping'!$A$2:$B$10003,2),"")</f>
        <v/>
      </c>
    </row>
    <row r="1078" spans="1:19">
      <c r="A1078" s="5" t="s">
        <v>5779</v>
      </c>
      <c r="B1078" s="5" t="s">
        <v>29</v>
      </c>
      <c r="C1078" s="5" t="s">
        <v>35</v>
      </c>
      <c r="D1078" s="5" t="s">
        <v>2009</v>
      </c>
      <c r="E1078" s="5" t="s">
        <v>2010</v>
      </c>
      <c r="F1078" s="5"/>
      <c r="G1078" s="5">
        <v>-1</v>
      </c>
      <c r="H1078" s="5" t="s">
        <v>27</v>
      </c>
      <c r="I1078" s="5"/>
      <c r="J1078" s="5"/>
      <c r="K1078" s="5">
        <v>1</v>
      </c>
      <c r="L1078" s="4" t="str">
        <f>VLOOKUP(IF(ISBLANK(J1078),C1078,LEFT(J1078,IFERROR(FIND("_",LEFT(J1078,4)),1)-1)),{"","fact";"c","reset";"tc","reset";"ec","reset";"tec","fact";"c32","rate";"c64","rate";"cmpd","";"ec32","diff";"ec64","diff";"f","fact";"family","";"n","raw";"s",""},2,FALSE)</f>
        <v>rate</v>
      </c>
      <c r="M1078" s="4" t="str">
        <f t="shared" si="64"/>
        <v/>
      </c>
      <c r="N1078" s="5" t="str">
        <f t="shared" si="65"/>
        <v/>
      </c>
      <c r="O1078" s="5" t="str">
        <f t="shared" si="66"/>
        <v/>
      </c>
      <c r="P1078" s="5" t="str">
        <f t="shared" si="67"/>
        <v/>
      </c>
      <c r="Q1078" s="20" t="str">
        <f>IF(ISNUMBER(FIND(VLOOKUP(A1078,'CA Mapping'!$A$3:$C$10000,1),A1078)),VLOOKUP(A1078,'CA Mapping'!$A$3:$C$10000,2),"")</f>
        <v>File Foundation</v>
      </c>
      <c r="R1078" s="20" t="str">
        <f>IF(ISNUMBER(FIND(VLOOKUP(A1078,'CA Mapping'!$A$3:$C$10000,1),A1078)),VLOOKUP(A1078,'CA Mapping'!$A$3:$C$10000,3),"")</f>
        <v>Bill Davenport</v>
      </c>
      <c r="S1078" s="1" t="str">
        <f>IF(ISNUMBER(FIND(VLOOKUP(A1078,'Source Code Mapping'!$A$2:$B$10003,1),A1078)),VLOOKUP(A1078,'Source Code Mapping'!$A$2:$B$10003,2),"")</f>
        <v/>
      </c>
    </row>
    <row r="1079" spans="1:19">
      <c r="A1079" s="5" t="s">
        <v>5780</v>
      </c>
      <c r="B1079" s="5" t="s">
        <v>29</v>
      </c>
      <c r="C1079" s="5" t="s">
        <v>35</v>
      </c>
      <c r="D1079" s="5" t="s">
        <v>2012</v>
      </c>
      <c r="E1079" s="5" t="s">
        <v>2013</v>
      </c>
      <c r="F1079" s="5" t="s">
        <v>261</v>
      </c>
      <c r="G1079" s="5">
        <v>-1</v>
      </c>
      <c r="H1079" s="5" t="s">
        <v>27</v>
      </c>
      <c r="I1079" s="5"/>
      <c r="J1079" s="5"/>
      <c r="K1079" s="5">
        <v>1</v>
      </c>
      <c r="L1079" s="4" t="str">
        <f>VLOOKUP(IF(ISBLANK(J1079),C1079,LEFT(J1079,IFERROR(FIND("_",LEFT(J1079,4)),1)-1)),{"","fact";"c","reset";"tc","reset";"ec","reset";"tec","fact";"c32","rate";"c64","rate";"cmpd","";"ec32","diff";"ec64","diff";"f","fact";"family","";"n","raw";"s",""},2,FALSE)</f>
        <v>rate</v>
      </c>
      <c r="M1079" s="4" t="str">
        <f t="shared" si="64"/>
        <v/>
      </c>
      <c r="N1079" s="5" t="str">
        <f t="shared" si="65"/>
        <v/>
      </c>
      <c r="O1079" s="5" t="str">
        <f t="shared" si="66"/>
        <v/>
      </c>
      <c r="P1079" s="5" t="str">
        <f t="shared" si="67"/>
        <v/>
      </c>
      <c r="Q1079" s="20" t="str">
        <f>IF(ISNUMBER(FIND(VLOOKUP(A1079,'CA Mapping'!$A$3:$C$10000,1),A1079)),VLOOKUP(A1079,'CA Mapping'!$A$3:$C$10000,2),"")</f>
        <v>File Foundation</v>
      </c>
      <c r="R1079" s="20" t="str">
        <f>IF(ISNUMBER(FIND(VLOOKUP(A1079,'CA Mapping'!$A$3:$C$10000,1),A1079)),VLOOKUP(A1079,'CA Mapping'!$A$3:$C$10000,3),"")</f>
        <v>Bill Davenport</v>
      </c>
      <c r="S1079" s="1" t="str">
        <f>IF(ISNUMBER(FIND(VLOOKUP(A1079,'Source Code Mapping'!$A$2:$B$10003,1),A1079)),VLOOKUP(A1079,'Source Code Mapping'!$A$2:$B$10003,2),"")</f>
        <v/>
      </c>
    </row>
    <row r="1080" spans="1:19">
      <c r="A1080" s="5" t="s">
        <v>5781</v>
      </c>
      <c r="B1080" s="5" t="s">
        <v>29</v>
      </c>
      <c r="C1080" s="5" t="s">
        <v>35</v>
      </c>
      <c r="D1080" s="5" t="s">
        <v>2015</v>
      </c>
      <c r="E1080" s="5" t="s">
        <v>2016</v>
      </c>
      <c r="F1080" s="5" t="s">
        <v>261</v>
      </c>
      <c r="G1080" s="5">
        <v>-1</v>
      </c>
      <c r="H1080" s="5" t="s">
        <v>27</v>
      </c>
      <c r="I1080" s="5"/>
      <c r="J1080" s="5"/>
      <c r="K1080" s="5">
        <v>1</v>
      </c>
      <c r="L1080" s="4" t="str">
        <f>VLOOKUP(IF(ISBLANK(J1080),C1080,LEFT(J1080,IFERROR(FIND("_",LEFT(J1080,4)),1)-1)),{"","fact";"c","reset";"tc","reset";"ec","reset";"tec","fact";"c32","rate";"c64","rate";"cmpd","";"ec32","diff";"ec64","diff";"f","fact";"family","";"n","raw";"s",""},2,FALSE)</f>
        <v>rate</v>
      </c>
      <c r="M1080" s="4" t="str">
        <f t="shared" si="64"/>
        <v/>
      </c>
      <c r="N1080" s="5" t="str">
        <f t="shared" si="65"/>
        <v/>
      </c>
      <c r="O1080" s="5" t="str">
        <f t="shared" si="66"/>
        <v/>
      </c>
      <c r="P1080" s="5" t="str">
        <f t="shared" si="67"/>
        <v/>
      </c>
      <c r="Q1080" s="20" t="str">
        <f>IF(ISNUMBER(FIND(VLOOKUP(A1080,'CA Mapping'!$A$3:$C$10000,1),A1080)),VLOOKUP(A1080,'CA Mapping'!$A$3:$C$10000,2),"")</f>
        <v>File Foundation</v>
      </c>
      <c r="R1080" s="20" t="str">
        <f>IF(ISNUMBER(FIND(VLOOKUP(A1080,'CA Mapping'!$A$3:$C$10000,1),A1080)),VLOOKUP(A1080,'CA Mapping'!$A$3:$C$10000,3),"")</f>
        <v>Bill Davenport</v>
      </c>
      <c r="S1080" s="1" t="str">
        <f>IF(ISNUMBER(FIND(VLOOKUP(A1080,'Source Code Mapping'!$A$2:$B$10003,1),A1080)),VLOOKUP(A1080,'Source Code Mapping'!$A$2:$B$10003,2),"")</f>
        <v/>
      </c>
    </row>
    <row r="1081" spans="1:19">
      <c r="A1081" s="5" t="s">
        <v>5782</v>
      </c>
      <c r="B1081" s="5" t="s">
        <v>29</v>
      </c>
      <c r="C1081" s="5" t="s">
        <v>25</v>
      </c>
      <c r="D1081" s="5"/>
      <c r="E1081" s="5" t="s">
        <v>2018</v>
      </c>
      <c r="F1081" s="5"/>
      <c r="G1081" s="5">
        <v>-1</v>
      </c>
      <c r="H1081" s="5" t="s">
        <v>27</v>
      </c>
      <c r="I1081" s="5"/>
      <c r="J1081" s="5"/>
      <c r="K1081" s="5">
        <v>1</v>
      </c>
      <c r="L1081" s="4" t="str">
        <f>VLOOKUP(IF(ISBLANK(J1081),C1081,LEFT(J1081,IFERROR(FIND("_",LEFT(J1081,4)),1)-1)),{"","fact";"c","reset";"tc","reset";"ec","reset";"tec","fact";"c32","rate";"c64","rate";"cmpd","";"ec32","diff";"ec64","diff";"f","fact";"family","";"n","raw";"s",""},2,FALSE)</f>
        <v/>
      </c>
      <c r="M1081" s="4" t="str">
        <f t="shared" si="64"/>
        <v/>
      </c>
      <c r="N1081" s="5" t="str">
        <f t="shared" si="65"/>
        <v/>
      </c>
      <c r="O1081" s="5" t="str">
        <f t="shared" si="66"/>
        <v/>
      </c>
      <c r="P1081" s="5" t="str">
        <f t="shared" si="67"/>
        <v/>
      </c>
      <c r="Q1081" s="20" t="str">
        <f>IF(ISNUMBER(FIND(VLOOKUP(A1081,'CA Mapping'!$A$3:$C$10000,1),A1081)),VLOOKUP(A1081,'CA Mapping'!$A$3:$C$10000,2),"")</f>
        <v>File Foundation</v>
      </c>
      <c r="R1081" s="20" t="str">
        <f>IF(ISNUMBER(FIND(VLOOKUP(A1081,'CA Mapping'!$A$3:$C$10000,1),A1081)),VLOOKUP(A1081,'CA Mapping'!$A$3:$C$10000,3),"")</f>
        <v>Bill Davenport</v>
      </c>
      <c r="S1081" s="1" t="str">
        <f>IF(ISNUMBER(FIND(VLOOKUP(A1081,'Source Code Mapping'!$A$2:$B$10003,1),A1081)),VLOOKUP(A1081,'Source Code Mapping'!$A$2:$B$10003,2),"")</f>
        <v/>
      </c>
    </row>
    <row r="1082" spans="1:19">
      <c r="A1082" s="5" t="s">
        <v>5783</v>
      </c>
      <c r="B1082" s="5" t="s">
        <v>29</v>
      </c>
      <c r="C1082" s="5" t="s">
        <v>35</v>
      </c>
      <c r="D1082" s="5" t="s">
        <v>2020</v>
      </c>
      <c r="E1082" s="5" t="s">
        <v>2021</v>
      </c>
      <c r="F1082" s="5"/>
      <c r="G1082" s="5">
        <v>-1</v>
      </c>
      <c r="H1082" s="5" t="s">
        <v>27</v>
      </c>
      <c r="I1082" s="5"/>
      <c r="J1082" s="5"/>
      <c r="K1082" s="5">
        <v>1</v>
      </c>
      <c r="L1082" s="4" t="str">
        <f>VLOOKUP(IF(ISBLANK(J1082),C1082,LEFT(J1082,IFERROR(FIND("_",LEFT(J1082,4)),1)-1)),{"","fact";"c","reset";"tc","reset";"ec","reset";"tec","fact";"c32","rate";"c64","rate";"cmpd","";"ec32","diff";"ec64","diff";"f","fact";"family","";"n","raw";"s",""},2,FALSE)</f>
        <v>rate</v>
      </c>
      <c r="M1082" s="4" t="str">
        <f t="shared" si="64"/>
        <v/>
      </c>
      <c r="N1082" s="5" t="str">
        <f t="shared" si="65"/>
        <v/>
      </c>
      <c r="O1082" s="5" t="str">
        <f t="shared" si="66"/>
        <v/>
      </c>
      <c r="P1082" s="5" t="str">
        <f t="shared" si="67"/>
        <v/>
      </c>
      <c r="Q1082" s="20" t="str">
        <f>IF(ISNUMBER(FIND(VLOOKUP(A1082,'CA Mapping'!$A$3:$C$10000,1),A1082)),VLOOKUP(A1082,'CA Mapping'!$A$3:$C$10000,2),"")</f>
        <v>File Foundation</v>
      </c>
      <c r="R1082" s="20" t="str">
        <f>IF(ISNUMBER(FIND(VLOOKUP(A1082,'CA Mapping'!$A$3:$C$10000,1),A1082)),VLOOKUP(A1082,'CA Mapping'!$A$3:$C$10000,3),"")</f>
        <v>Bill Davenport</v>
      </c>
      <c r="S1082" s="1" t="str">
        <f>IF(ISNUMBER(FIND(VLOOKUP(A1082,'Source Code Mapping'!$A$2:$B$10003,1),A1082)),VLOOKUP(A1082,'Source Code Mapping'!$A$2:$B$10003,2),"")</f>
        <v/>
      </c>
    </row>
    <row r="1083" spans="1:19">
      <c r="A1083" s="5" t="s">
        <v>5784</v>
      </c>
      <c r="B1083" s="5" t="s">
        <v>29</v>
      </c>
      <c r="C1083" s="5" t="s">
        <v>35</v>
      </c>
      <c r="D1083" s="5" t="s">
        <v>2023</v>
      </c>
      <c r="E1083" s="5" t="s">
        <v>2024</v>
      </c>
      <c r="F1083" s="5"/>
      <c r="G1083" s="5">
        <v>-1</v>
      </c>
      <c r="H1083" s="5" t="s">
        <v>27</v>
      </c>
      <c r="I1083" s="5"/>
      <c r="J1083" s="5"/>
      <c r="K1083" s="5">
        <v>1</v>
      </c>
      <c r="L1083" s="4" t="str">
        <f>VLOOKUP(IF(ISBLANK(J1083),C1083,LEFT(J1083,IFERROR(FIND("_",LEFT(J1083,4)),1)-1)),{"","fact";"c","reset";"tc","reset";"ec","reset";"tec","fact";"c32","rate";"c64","rate";"cmpd","";"ec32","diff";"ec64","diff";"f","fact";"family","";"n","raw";"s",""},2,FALSE)</f>
        <v>rate</v>
      </c>
      <c r="M1083" s="4" t="str">
        <f t="shared" si="64"/>
        <v/>
      </c>
      <c r="N1083" s="5" t="str">
        <f t="shared" si="65"/>
        <v/>
      </c>
      <c r="O1083" s="5" t="str">
        <f t="shared" si="66"/>
        <v/>
      </c>
      <c r="P1083" s="5" t="str">
        <f t="shared" si="67"/>
        <v/>
      </c>
      <c r="Q1083" s="20" t="str">
        <f>IF(ISNUMBER(FIND(VLOOKUP(A1083,'CA Mapping'!$A$3:$C$10000,1),A1083)),VLOOKUP(A1083,'CA Mapping'!$A$3:$C$10000,2),"")</f>
        <v>File Foundation</v>
      </c>
      <c r="R1083" s="20" t="str">
        <f>IF(ISNUMBER(FIND(VLOOKUP(A1083,'CA Mapping'!$A$3:$C$10000,1),A1083)),VLOOKUP(A1083,'CA Mapping'!$A$3:$C$10000,3),"")</f>
        <v>Bill Davenport</v>
      </c>
      <c r="S1083" s="1" t="str">
        <f>IF(ISNUMBER(FIND(VLOOKUP(A1083,'Source Code Mapping'!$A$2:$B$10003,1),A1083)),VLOOKUP(A1083,'Source Code Mapping'!$A$2:$B$10003,2),"")</f>
        <v/>
      </c>
    </row>
    <row r="1084" spans="1:19">
      <c r="A1084" s="5" t="s">
        <v>5785</v>
      </c>
      <c r="B1084" s="5" t="s">
        <v>29</v>
      </c>
      <c r="C1084" s="5" t="s">
        <v>35</v>
      </c>
      <c r="D1084" s="5" t="s">
        <v>2026</v>
      </c>
      <c r="E1084" s="5" t="s">
        <v>2027</v>
      </c>
      <c r="F1084" s="5"/>
      <c r="G1084" s="5">
        <v>-1</v>
      </c>
      <c r="H1084" s="5" t="s">
        <v>27</v>
      </c>
      <c r="I1084" s="5"/>
      <c r="J1084" s="5"/>
      <c r="K1084" s="5">
        <v>1</v>
      </c>
      <c r="L1084" s="4" t="str">
        <f>VLOOKUP(IF(ISBLANK(J1084),C1084,LEFT(J1084,IFERROR(FIND("_",LEFT(J1084,4)),1)-1)),{"","fact";"c","reset";"tc","reset";"ec","reset";"tec","fact";"c32","rate";"c64","rate";"cmpd","";"ec32","diff";"ec64","diff";"f","fact";"family","";"n","raw";"s",""},2,FALSE)</f>
        <v>rate</v>
      </c>
      <c r="M1084" s="4" t="str">
        <f t="shared" si="64"/>
        <v/>
      </c>
      <c r="N1084" s="5" t="str">
        <f t="shared" si="65"/>
        <v/>
      </c>
      <c r="O1084" s="5" t="str">
        <f t="shared" si="66"/>
        <v/>
      </c>
      <c r="P1084" s="5" t="str">
        <f t="shared" si="67"/>
        <v/>
      </c>
      <c r="Q1084" s="20" t="str">
        <f>IF(ISNUMBER(FIND(VLOOKUP(A1084,'CA Mapping'!$A$3:$C$10000,1),A1084)),VLOOKUP(A1084,'CA Mapping'!$A$3:$C$10000,2),"")</f>
        <v>File Foundation</v>
      </c>
      <c r="R1084" s="20" t="str">
        <f>IF(ISNUMBER(FIND(VLOOKUP(A1084,'CA Mapping'!$A$3:$C$10000,1),A1084)),VLOOKUP(A1084,'CA Mapping'!$A$3:$C$10000,3),"")</f>
        <v>Bill Davenport</v>
      </c>
      <c r="S1084" s="1" t="str">
        <f>IF(ISNUMBER(FIND(VLOOKUP(A1084,'Source Code Mapping'!$A$2:$B$10003,1),A1084)),VLOOKUP(A1084,'Source Code Mapping'!$A$2:$B$10003,2),"")</f>
        <v/>
      </c>
    </row>
    <row r="1085" spans="1:19">
      <c r="A1085" s="5" t="s">
        <v>5786</v>
      </c>
      <c r="B1085" s="5" t="s">
        <v>29</v>
      </c>
      <c r="C1085" s="5" t="s">
        <v>35</v>
      </c>
      <c r="D1085" s="5" t="s">
        <v>2029</v>
      </c>
      <c r="E1085" s="5" t="s">
        <v>2030</v>
      </c>
      <c r="F1085" s="5"/>
      <c r="G1085" s="5">
        <v>-1</v>
      </c>
      <c r="H1085" s="5" t="s">
        <v>27</v>
      </c>
      <c r="I1085" s="5"/>
      <c r="J1085" s="5"/>
      <c r="K1085" s="5">
        <v>1</v>
      </c>
      <c r="L1085" s="4" t="str">
        <f>VLOOKUP(IF(ISBLANK(J1085),C1085,LEFT(J1085,IFERROR(FIND("_",LEFT(J1085,4)),1)-1)),{"","fact";"c","reset";"tc","reset";"ec","reset";"tec","fact";"c32","rate";"c64","rate";"cmpd","";"ec32","diff";"ec64","diff";"f","fact";"family","";"n","raw";"s",""},2,FALSE)</f>
        <v>rate</v>
      </c>
      <c r="M1085" s="4" t="str">
        <f t="shared" si="64"/>
        <v/>
      </c>
      <c r="N1085" s="5" t="str">
        <f t="shared" si="65"/>
        <v/>
      </c>
      <c r="O1085" s="5" t="str">
        <f t="shared" si="66"/>
        <v/>
      </c>
      <c r="P1085" s="5" t="str">
        <f t="shared" si="67"/>
        <v/>
      </c>
      <c r="Q1085" s="20" t="str">
        <f>IF(ISNUMBER(FIND(VLOOKUP(A1085,'CA Mapping'!$A$3:$C$10000,1),A1085)),VLOOKUP(A1085,'CA Mapping'!$A$3:$C$10000,2),"")</f>
        <v>File Foundation</v>
      </c>
      <c r="R1085" s="20" t="str">
        <f>IF(ISNUMBER(FIND(VLOOKUP(A1085,'CA Mapping'!$A$3:$C$10000,1),A1085)),VLOOKUP(A1085,'CA Mapping'!$A$3:$C$10000,3),"")</f>
        <v>Bill Davenport</v>
      </c>
      <c r="S1085" s="1" t="str">
        <f>IF(ISNUMBER(FIND(VLOOKUP(A1085,'Source Code Mapping'!$A$2:$B$10003,1),A1085)),VLOOKUP(A1085,'Source Code Mapping'!$A$2:$B$10003,2),"")</f>
        <v/>
      </c>
    </row>
    <row r="1086" spans="1:19">
      <c r="A1086" s="5" t="s">
        <v>5787</v>
      </c>
      <c r="B1086" s="5" t="s">
        <v>29</v>
      </c>
      <c r="C1086" s="5" t="s">
        <v>35</v>
      </c>
      <c r="D1086" s="5" t="s">
        <v>2032</v>
      </c>
      <c r="E1086" s="5" t="s">
        <v>2033</v>
      </c>
      <c r="F1086" s="5"/>
      <c r="G1086" s="5">
        <v>-1</v>
      </c>
      <c r="H1086" s="5" t="s">
        <v>27</v>
      </c>
      <c r="I1086" s="5"/>
      <c r="J1086" s="5"/>
      <c r="K1086" s="5">
        <v>1</v>
      </c>
      <c r="L1086" s="4" t="str">
        <f>VLOOKUP(IF(ISBLANK(J1086),C1086,LEFT(J1086,IFERROR(FIND("_",LEFT(J1086,4)),1)-1)),{"","fact";"c","reset";"tc","reset";"ec","reset";"tec","fact";"c32","rate";"c64","rate";"cmpd","";"ec32","diff";"ec64","diff";"f","fact";"family","";"n","raw";"s",""},2,FALSE)</f>
        <v>rate</v>
      </c>
      <c r="M1086" s="4" t="str">
        <f t="shared" si="64"/>
        <v/>
      </c>
      <c r="N1086" s="5" t="str">
        <f t="shared" si="65"/>
        <v/>
      </c>
      <c r="O1086" s="5" t="str">
        <f t="shared" si="66"/>
        <v/>
      </c>
      <c r="P1086" s="5" t="str">
        <f t="shared" si="67"/>
        <v/>
      </c>
      <c r="Q1086" s="20" t="str">
        <f>IF(ISNUMBER(FIND(VLOOKUP(A1086,'CA Mapping'!$A$3:$C$10000,1),A1086)),VLOOKUP(A1086,'CA Mapping'!$A$3:$C$10000,2),"")</f>
        <v>File Foundation</v>
      </c>
      <c r="R1086" s="20" t="str">
        <f>IF(ISNUMBER(FIND(VLOOKUP(A1086,'CA Mapping'!$A$3:$C$10000,1),A1086)),VLOOKUP(A1086,'CA Mapping'!$A$3:$C$10000,3),"")</f>
        <v>Bill Davenport</v>
      </c>
      <c r="S1086" s="1" t="str">
        <f>IF(ISNUMBER(FIND(VLOOKUP(A1086,'Source Code Mapping'!$A$2:$B$10003,1),A1086)),VLOOKUP(A1086,'Source Code Mapping'!$A$2:$B$10003,2),"")</f>
        <v/>
      </c>
    </row>
    <row r="1087" spans="1:19">
      <c r="A1087" s="5" t="s">
        <v>5788</v>
      </c>
      <c r="B1087" s="5" t="s">
        <v>29</v>
      </c>
      <c r="C1087" s="5" t="s">
        <v>35</v>
      </c>
      <c r="D1087" s="5" t="s">
        <v>2035</v>
      </c>
      <c r="E1087" s="5" t="s">
        <v>2036</v>
      </c>
      <c r="F1087" s="5"/>
      <c r="G1087" s="5">
        <v>-1</v>
      </c>
      <c r="H1087" s="5" t="s">
        <v>27</v>
      </c>
      <c r="I1087" s="5"/>
      <c r="J1087" s="5"/>
      <c r="K1087" s="5">
        <v>1</v>
      </c>
      <c r="L1087" s="4" t="str">
        <f>VLOOKUP(IF(ISBLANK(J1087),C1087,LEFT(J1087,IFERROR(FIND("_",LEFT(J1087,4)),1)-1)),{"","fact";"c","reset";"tc","reset";"ec","reset";"tec","fact";"c32","rate";"c64","rate";"cmpd","";"ec32","diff";"ec64","diff";"f","fact";"family","";"n","raw";"s",""},2,FALSE)</f>
        <v>rate</v>
      </c>
      <c r="M1087" s="4" t="str">
        <f t="shared" si="64"/>
        <v/>
      </c>
      <c r="N1087" s="5" t="str">
        <f t="shared" si="65"/>
        <v/>
      </c>
      <c r="O1087" s="5" t="str">
        <f t="shared" si="66"/>
        <v/>
      </c>
      <c r="P1087" s="5" t="str">
        <f t="shared" si="67"/>
        <v/>
      </c>
      <c r="Q1087" s="20" t="str">
        <f>IF(ISNUMBER(FIND(VLOOKUP(A1087,'CA Mapping'!$A$3:$C$10000,1),A1087)),VLOOKUP(A1087,'CA Mapping'!$A$3:$C$10000,2),"")</f>
        <v>File Foundation</v>
      </c>
      <c r="R1087" s="20" t="str">
        <f>IF(ISNUMBER(FIND(VLOOKUP(A1087,'CA Mapping'!$A$3:$C$10000,1),A1087)),VLOOKUP(A1087,'CA Mapping'!$A$3:$C$10000,3),"")</f>
        <v>Bill Davenport</v>
      </c>
      <c r="S1087" s="1" t="str">
        <f>IF(ISNUMBER(FIND(VLOOKUP(A1087,'Source Code Mapping'!$A$2:$B$10003,1),A1087)),VLOOKUP(A1087,'Source Code Mapping'!$A$2:$B$10003,2),"")</f>
        <v/>
      </c>
    </row>
    <row r="1088" spans="1:19">
      <c r="A1088" s="5" t="s">
        <v>5789</v>
      </c>
      <c r="B1088" s="5" t="s">
        <v>29</v>
      </c>
      <c r="C1088" s="5" t="s">
        <v>35</v>
      </c>
      <c r="D1088" s="5" t="s">
        <v>4678</v>
      </c>
      <c r="E1088" s="5" t="s">
        <v>4679</v>
      </c>
      <c r="F1088" s="5"/>
      <c r="G1088" s="5">
        <v>-1</v>
      </c>
      <c r="H1088" s="5" t="s">
        <v>27</v>
      </c>
      <c r="I1088" s="5"/>
      <c r="J1088" s="5"/>
      <c r="K1088" s="5">
        <v>1</v>
      </c>
      <c r="L1088" s="4" t="str">
        <f>VLOOKUP(IF(ISBLANK(J1088),C1088,LEFT(J1088,IFERROR(FIND("_",LEFT(J1088,4)),1)-1)),{"","fact";"c","reset";"tc","reset";"ec","reset";"tec","fact";"c32","rate";"c64","rate";"cmpd","";"ec32","diff";"ec64","diff";"f","fact";"family","";"n","raw";"s",""},2,FALSE)</f>
        <v>rate</v>
      </c>
      <c r="M1088" s="4" t="str">
        <f t="shared" si="64"/>
        <v/>
      </c>
      <c r="N1088" s="5" t="str">
        <f t="shared" si="65"/>
        <v/>
      </c>
      <c r="O1088" s="5" t="str">
        <f t="shared" si="66"/>
        <v/>
      </c>
      <c r="P1088" s="5" t="str">
        <f t="shared" si="67"/>
        <v/>
      </c>
      <c r="Q1088" s="20" t="str">
        <f>IF(ISNUMBER(FIND(VLOOKUP(A1088,'CA Mapping'!$A$3:$C$10000,1),A1088)),VLOOKUP(A1088,'CA Mapping'!$A$3:$C$10000,2),"")</f>
        <v>File Foundation</v>
      </c>
      <c r="R1088" s="20" t="str">
        <f>IF(ISNUMBER(FIND(VLOOKUP(A1088,'CA Mapping'!$A$3:$C$10000,1),A1088)),VLOOKUP(A1088,'CA Mapping'!$A$3:$C$10000,3),"")</f>
        <v>Bill Davenport</v>
      </c>
      <c r="S1088" s="1" t="str">
        <f>IF(ISNUMBER(FIND(VLOOKUP(A1088,'Source Code Mapping'!$A$2:$B$10003,1),A1088)),VLOOKUP(A1088,'Source Code Mapping'!$A$2:$B$10003,2),"")</f>
        <v/>
      </c>
    </row>
    <row r="1089" spans="1:19">
      <c r="A1089" s="5" t="s">
        <v>5790</v>
      </c>
      <c r="B1089" s="5" t="s">
        <v>29</v>
      </c>
      <c r="C1089" s="5" t="s">
        <v>35</v>
      </c>
      <c r="D1089" s="5" t="s">
        <v>5277</v>
      </c>
      <c r="E1089" s="5" t="s">
        <v>5278</v>
      </c>
      <c r="F1089" s="5"/>
      <c r="G1089" s="5">
        <v>-1</v>
      </c>
      <c r="H1089" s="5" t="s">
        <v>27</v>
      </c>
      <c r="I1089" s="5"/>
      <c r="J1089" s="5"/>
      <c r="K1089" s="5">
        <v>1</v>
      </c>
      <c r="L1089" s="4" t="str">
        <f>VLOOKUP(IF(ISBLANK(J1089),C1089,LEFT(J1089,IFERROR(FIND("_",LEFT(J1089,4)),1)-1)),{"","fact";"c","reset";"tc","reset";"ec","reset";"tec","fact";"c32","rate";"c64","rate";"cmpd","";"ec32","diff";"ec64","diff";"f","fact";"family","";"n","raw";"s",""},2,FALSE)</f>
        <v>rate</v>
      </c>
      <c r="M1089" s="4" t="str">
        <f t="shared" si="64"/>
        <v/>
      </c>
      <c r="N1089" s="5" t="str">
        <f t="shared" si="65"/>
        <v/>
      </c>
      <c r="O1089" s="5" t="str">
        <f t="shared" si="66"/>
        <v/>
      </c>
      <c r="P1089" s="5" t="str">
        <f t="shared" si="67"/>
        <v/>
      </c>
      <c r="Q1089" s="20" t="str">
        <f>IF(ISNUMBER(FIND(VLOOKUP(A1089,'CA Mapping'!$A$3:$C$10000,1),A1089)),VLOOKUP(A1089,'CA Mapping'!$A$3:$C$10000,2),"")</f>
        <v>File Foundation</v>
      </c>
      <c r="R1089" s="20" t="str">
        <f>IF(ISNUMBER(FIND(VLOOKUP(A1089,'CA Mapping'!$A$3:$C$10000,1),A1089)),VLOOKUP(A1089,'CA Mapping'!$A$3:$C$10000,3),"")</f>
        <v>Bill Davenport</v>
      </c>
      <c r="S1089" s="1" t="str">
        <f>IF(ISNUMBER(FIND(VLOOKUP(A1089,'Source Code Mapping'!$A$2:$B$10003,1),A1089)),VLOOKUP(A1089,'Source Code Mapping'!$A$2:$B$10003,2),"")</f>
        <v/>
      </c>
    </row>
    <row r="1090" spans="1:19">
      <c r="A1090" s="5" t="s">
        <v>5791</v>
      </c>
      <c r="B1090" s="5" t="s">
        <v>29</v>
      </c>
      <c r="C1090" s="5" t="s">
        <v>25</v>
      </c>
      <c r="D1090" s="5"/>
      <c r="E1090" s="5" t="s">
        <v>2038</v>
      </c>
      <c r="F1090" s="5"/>
      <c r="G1090" s="5">
        <v>-1</v>
      </c>
      <c r="H1090" s="5" t="s">
        <v>27</v>
      </c>
      <c r="I1090" s="5"/>
      <c r="J1090" s="5"/>
      <c r="K1090" s="5">
        <v>1</v>
      </c>
      <c r="L1090" s="4" t="str">
        <f>VLOOKUP(IF(ISBLANK(J1090),C1090,LEFT(J1090,IFERROR(FIND("_",LEFT(J1090,4)),1)-1)),{"","fact";"c","reset";"tc","reset";"ec","reset";"tec","fact";"c32","rate";"c64","rate";"cmpd","";"ec32","diff";"ec64","diff";"f","fact";"family","";"n","raw";"s",""},2,FALSE)</f>
        <v/>
      </c>
      <c r="M1090" s="4" t="str">
        <f t="shared" si="64"/>
        <v/>
      </c>
      <c r="N1090" s="5" t="str">
        <f t="shared" si="65"/>
        <v/>
      </c>
      <c r="O1090" s="5" t="str">
        <f t="shared" si="66"/>
        <v/>
      </c>
      <c r="P1090" s="5" t="str">
        <f t="shared" si="67"/>
        <v/>
      </c>
      <c r="Q1090" s="20" t="str">
        <f>IF(ISNUMBER(FIND(VLOOKUP(A1090,'CA Mapping'!$A$3:$C$10000,1),A1090)),VLOOKUP(A1090,'CA Mapping'!$A$3:$C$10000,2),"")</f>
        <v>File Foundation</v>
      </c>
      <c r="R1090" s="20" t="str">
        <f>IF(ISNUMBER(FIND(VLOOKUP(A1090,'CA Mapping'!$A$3:$C$10000,1),A1090)),VLOOKUP(A1090,'CA Mapping'!$A$3:$C$10000,3),"")</f>
        <v>Bill Davenport</v>
      </c>
      <c r="S1090" s="1" t="str">
        <f>IF(ISNUMBER(FIND(VLOOKUP(A1090,'Source Code Mapping'!$A$2:$B$10003,1),A1090)),VLOOKUP(A1090,'Source Code Mapping'!$A$2:$B$10003,2),"")</f>
        <v/>
      </c>
    </row>
    <row r="1091" spans="1:19" ht="60">
      <c r="A1091" s="5" t="s">
        <v>5792</v>
      </c>
      <c r="B1091" s="5" t="s">
        <v>29</v>
      </c>
      <c r="C1091" s="5" t="s">
        <v>455</v>
      </c>
      <c r="D1091" s="5" t="s">
        <v>2040</v>
      </c>
      <c r="E1091" s="5" t="s">
        <v>2041</v>
      </c>
      <c r="F1091" s="5" t="s">
        <v>1254</v>
      </c>
      <c r="G1091" s="5">
        <v>-1</v>
      </c>
      <c r="H1091" s="5" t="s">
        <v>27</v>
      </c>
      <c r="I1091" s="5"/>
      <c r="J1091" s="5" t="s">
        <v>5793</v>
      </c>
      <c r="K1091" s="5">
        <v>1</v>
      </c>
      <c r="L1091" s="4" t="str">
        <f>VLOOKUP(IF(ISBLANK(J1091),C1091,LEFT(J1091,IFERROR(FIND("_",LEFT(J1091,4)),1)-1)),{"","fact";"c","reset";"tc","reset";"ec","reset";"tec","fact";"c32","rate";"c64","rate";"cmpd","";"ec32","diff";"ec64","diff";"f","fact";"family","";"n","raw";"s",""},2,FALSE)</f>
        <v>fact</v>
      </c>
      <c r="M1091" s="4" t="str">
        <f t="shared" ref="M1091:M1154" si="68">IF(N1091="div",CONCATENATE(O1091," / ",P1091),IF(N1091="sub",CONCATENATE(O1091," - ",P1091),IF(N1091="add",CONCATENATE(O1091," + ",P1091),IF(N1091="mult",CONCATENATE(O1091," * ",P1091),IF(N1091="pct",CONCATENATE("100 * ",O1091," / ",P1091),IF(N1091="sum",CONCATENATE("∑ (",O1091,IF(LEN(P1091)=0,""," + "),SUBSTITUTE(P1091,","," + "),")"),""))))))</f>
        <v>fs.file.ufs64.sgbackedslicescache.entriesSearched / fs.file.ufs64.sgbackedslicescache.findRequests</v>
      </c>
      <c r="N1091" s="5" t="str">
        <f t="shared" si="65"/>
        <v>div</v>
      </c>
      <c r="O1091" s="5" t="str">
        <f t="shared" si="66"/>
        <v>fs.file.ufs64.sgbackedslicescache.entriesSearched</v>
      </c>
      <c r="P1091" s="5" t="str">
        <f t="shared" si="67"/>
        <v>fs.file.ufs64.sgbackedslicescache.findRequests</v>
      </c>
      <c r="Q1091" s="20" t="str">
        <f>IF(ISNUMBER(FIND(VLOOKUP(A1091,'CA Mapping'!$A$3:$C$10000,1),A1091)),VLOOKUP(A1091,'CA Mapping'!$A$3:$C$10000,2),"")</f>
        <v>File Foundation</v>
      </c>
      <c r="R1091" s="20" t="str">
        <f>IF(ISNUMBER(FIND(VLOOKUP(A1091,'CA Mapping'!$A$3:$C$10000,1),A1091)),VLOOKUP(A1091,'CA Mapping'!$A$3:$C$10000,3),"")</f>
        <v>Bill Davenport</v>
      </c>
      <c r="S1091" s="1" t="str">
        <f>IF(ISNUMBER(FIND(VLOOKUP(A1091,'Source Code Mapping'!$A$2:$B$10003,1),A1091)),VLOOKUP(A1091,'Source Code Mapping'!$A$2:$B$10003,2),"")</f>
        <v/>
      </c>
    </row>
    <row r="1092" spans="1:19">
      <c r="A1092" s="5" t="s">
        <v>5794</v>
      </c>
      <c r="B1092" s="5" t="s">
        <v>29</v>
      </c>
      <c r="C1092" s="5" t="s">
        <v>145</v>
      </c>
      <c r="D1092" s="5" t="s">
        <v>2044</v>
      </c>
      <c r="E1092" s="5" t="s">
        <v>2045</v>
      </c>
      <c r="F1092" s="5" t="s">
        <v>1254</v>
      </c>
      <c r="G1092" s="5">
        <v>-1</v>
      </c>
      <c r="H1092" s="5" t="s">
        <v>27</v>
      </c>
      <c r="I1092" s="5"/>
      <c r="J1092" s="5"/>
      <c r="K1092" s="5">
        <v>1</v>
      </c>
      <c r="L1092" s="4" t="str">
        <f>VLOOKUP(IF(ISBLANK(J1092),C1092,LEFT(J1092,IFERROR(FIND("_",LEFT(J1092,4)),1)-1)),{"","fact";"c","reset";"tc","reset";"ec","reset";"tec","fact";"c32","rate";"c64","rate";"cmpd","";"ec32","diff";"ec64","diff";"f","fact";"family","";"n","raw";"s",""},2,FALSE)</f>
        <v>fact</v>
      </c>
      <c r="M1092" s="4" t="str">
        <f t="shared" si="68"/>
        <v/>
      </c>
      <c r="N1092" s="5" t="str">
        <f t="shared" ref="N1092:N1155" si="69">IF(ISBLANK(J1092),"",RIGHT(LEFT(J1092,FIND(",",J1092)-1),LEN(LEFT(J1092,FIND(",",J1092)-1))-IFERROR(FIND("_",LEFT(J1092,FIND(",",J1092)-1)),0)))</f>
        <v/>
      </c>
      <c r="O1092" s="5" t="str">
        <f t="shared" ref="O1092:O1155" si="70">IF(ISBLANK(J1092),"",MID(J1092,FIND(",",J1092)+1,IFERROR(FIND(",",J1092,FIND(",",J1092)+1)-FIND(",",J1092)-1,LEN(J1092))))</f>
        <v/>
      </c>
      <c r="P1092" s="5" t="str">
        <f t="shared" ref="P1092:P1155" si="71">IF(ISBLANK(J1092),"",IFERROR(RIGHT(J1092,LEN(J1092)-FIND(",",J1092,FIND(",",J1092)+1)),""))</f>
        <v/>
      </c>
      <c r="Q1092" s="20" t="str">
        <f>IF(ISNUMBER(FIND(VLOOKUP(A1092,'CA Mapping'!$A$3:$C$10000,1),A1092)),VLOOKUP(A1092,'CA Mapping'!$A$3:$C$10000,2),"")</f>
        <v>File Foundation</v>
      </c>
      <c r="R1092" s="20" t="str">
        <f>IF(ISNUMBER(FIND(VLOOKUP(A1092,'CA Mapping'!$A$3:$C$10000,1),A1092)),VLOOKUP(A1092,'CA Mapping'!$A$3:$C$10000,3),"")</f>
        <v>Bill Davenport</v>
      </c>
      <c r="S1092" s="1" t="str">
        <f>IF(ISNUMBER(FIND(VLOOKUP(A1092,'Source Code Mapping'!$A$2:$B$10003,1),A1092)),VLOOKUP(A1092,'Source Code Mapping'!$A$2:$B$10003,2),"")</f>
        <v/>
      </c>
    </row>
    <row r="1093" spans="1:19">
      <c r="A1093" s="5" t="s">
        <v>5795</v>
      </c>
      <c r="B1093" s="5" t="s">
        <v>29</v>
      </c>
      <c r="C1093" s="5" t="s">
        <v>35</v>
      </c>
      <c r="D1093" s="5" t="s">
        <v>2047</v>
      </c>
      <c r="E1093" s="5" t="s">
        <v>2048</v>
      </c>
      <c r="F1093" s="5" t="s">
        <v>1254</v>
      </c>
      <c r="G1093" s="5">
        <v>-1</v>
      </c>
      <c r="H1093" s="5" t="s">
        <v>27</v>
      </c>
      <c r="I1093" s="5"/>
      <c r="J1093" s="5"/>
      <c r="K1093" s="5">
        <v>1</v>
      </c>
      <c r="L1093" s="4" t="str">
        <f>VLOOKUP(IF(ISBLANK(J1093),C1093,LEFT(J1093,IFERROR(FIND("_",LEFT(J1093,4)),1)-1)),{"","fact";"c","reset";"tc","reset";"ec","reset";"tec","fact";"c32","rate";"c64","rate";"cmpd","";"ec32","diff";"ec64","diff";"f","fact";"family","";"n","raw";"s",""},2,FALSE)</f>
        <v>rate</v>
      </c>
      <c r="M1093" s="4" t="str">
        <f t="shared" si="68"/>
        <v/>
      </c>
      <c r="N1093" s="5" t="str">
        <f t="shared" si="69"/>
        <v/>
      </c>
      <c r="O1093" s="5" t="str">
        <f t="shared" si="70"/>
        <v/>
      </c>
      <c r="P1093" s="5" t="str">
        <f t="shared" si="71"/>
        <v/>
      </c>
      <c r="Q1093" s="20" t="str">
        <f>IF(ISNUMBER(FIND(VLOOKUP(A1093,'CA Mapping'!$A$3:$C$10000,1),A1093)),VLOOKUP(A1093,'CA Mapping'!$A$3:$C$10000,2),"")</f>
        <v>File Foundation</v>
      </c>
      <c r="R1093" s="20" t="str">
        <f>IF(ISNUMBER(FIND(VLOOKUP(A1093,'CA Mapping'!$A$3:$C$10000,1),A1093)),VLOOKUP(A1093,'CA Mapping'!$A$3:$C$10000,3),"")</f>
        <v>Bill Davenport</v>
      </c>
      <c r="S1093" s="1" t="str">
        <f>IF(ISNUMBER(FIND(VLOOKUP(A1093,'Source Code Mapping'!$A$2:$B$10003,1),A1093)),VLOOKUP(A1093,'Source Code Mapping'!$A$2:$B$10003,2),"")</f>
        <v/>
      </c>
    </row>
    <row r="1094" spans="1:19">
      <c r="A1094" s="5" t="s">
        <v>5796</v>
      </c>
      <c r="B1094" s="5" t="s">
        <v>29</v>
      </c>
      <c r="C1094" s="5" t="s">
        <v>35</v>
      </c>
      <c r="D1094" s="5" t="s">
        <v>2050</v>
      </c>
      <c r="E1094" s="5" t="s">
        <v>2051</v>
      </c>
      <c r="F1094" s="5" t="s">
        <v>125</v>
      </c>
      <c r="G1094" s="5">
        <v>-1</v>
      </c>
      <c r="H1094" s="5" t="s">
        <v>27</v>
      </c>
      <c r="I1094" s="5"/>
      <c r="J1094" s="5"/>
      <c r="K1094" s="5">
        <v>1</v>
      </c>
      <c r="L1094" s="4" t="str">
        <f>VLOOKUP(IF(ISBLANK(J1094),C1094,LEFT(J1094,IFERROR(FIND("_",LEFT(J1094,4)),1)-1)),{"","fact";"c","reset";"tc","reset";"ec","reset";"tec","fact";"c32","rate";"c64","rate";"cmpd","";"ec32","diff";"ec64","diff";"f","fact";"family","";"n","raw";"s",""},2,FALSE)</f>
        <v>rate</v>
      </c>
      <c r="M1094" s="4" t="str">
        <f t="shared" si="68"/>
        <v/>
      </c>
      <c r="N1094" s="5" t="str">
        <f t="shared" si="69"/>
        <v/>
      </c>
      <c r="O1094" s="5" t="str">
        <f t="shared" si="70"/>
        <v/>
      </c>
      <c r="P1094" s="5" t="str">
        <f t="shared" si="71"/>
        <v/>
      </c>
      <c r="Q1094" s="20" t="str">
        <f>IF(ISNUMBER(FIND(VLOOKUP(A1094,'CA Mapping'!$A$3:$C$10000,1),A1094)),VLOOKUP(A1094,'CA Mapping'!$A$3:$C$10000,2),"")</f>
        <v>File Foundation</v>
      </c>
      <c r="R1094" s="20" t="str">
        <f>IF(ISNUMBER(FIND(VLOOKUP(A1094,'CA Mapping'!$A$3:$C$10000,1),A1094)),VLOOKUP(A1094,'CA Mapping'!$A$3:$C$10000,3),"")</f>
        <v>Bill Davenport</v>
      </c>
      <c r="S1094" s="1" t="str">
        <f>IF(ISNUMBER(FIND(VLOOKUP(A1094,'Source Code Mapping'!$A$2:$B$10003,1),A1094)),VLOOKUP(A1094,'Source Code Mapping'!$A$2:$B$10003,2),"")</f>
        <v/>
      </c>
    </row>
    <row r="1095" spans="1:19" ht="75">
      <c r="A1095" s="5" t="s">
        <v>5797</v>
      </c>
      <c r="B1095" s="5" t="s">
        <v>29</v>
      </c>
      <c r="C1095" s="5" t="s">
        <v>455</v>
      </c>
      <c r="D1095" s="5" t="s">
        <v>2053</v>
      </c>
      <c r="E1095" s="5" t="s">
        <v>2054</v>
      </c>
      <c r="F1095" s="5"/>
      <c r="G1095" s="5">
        <v>-1</v>
      </c>
      <c r="H1095" s="5" t="s">
        <v>27</v>
      </c>
      <c r="I1095" s="5"/>
      <c r="J1095" s="5" t="s">
        <v>5798</v>
      </c>
      <c r="K1095" s="5">
        <v>1</v>
      </c>
      <c r="L1095" s="4" t="str">
        <f>VLOOKUP(IF(ISBLANK(J1095),C1095,LEFT(J1095,IFERROR(FIND("_",LEFT(J1095,4)),1)-1)),{"","fact";"c","reset";"tc","reset";"ec","reset";"tec","fact";"c32","rate";"c64","rate";"cmpd","";"ec32","diff";"ec64","diff";"f","fact";"family","";"n","raw";"s",""},2,FALSE)</f>
        <v>fact</v>
      </c>
      <c r="M1095" s="4" t="str">
        <f t="shared" si="68"/>
        <v>100 * fs.file.ufs64.sgbackedslicescache.hits / fs.file.ufs64.sgbackedslicescache.findRequests</v>
      </c>
      <c r="N1095" s="5" t="str">
        <f t="shared" si="69"/>
        <v>pct</v>
      </c>
      <c r="O1095" s="5" t="str">
        <f t="shared" si="70"/>
        <v>fs.file.ufs64.sgbackedslicescache.hits</v>
      </c>
      <c r="P1095" s="5" t="str">
        <f t="shared" si="71"/>
        <v>fs.file.ufs64.sgbackedslicescache.findRequests</v>
      </c>
      <c r="Q1095" s="20" t="str">
        <f>IF(ISNUMBER(FIND(VLOOKUP(A1095,'CA Mapping'!$A$3:$C$10000,1),A1095)),VLOOKUP(A1095,'CA Mapping'!$A$3:$C$10000,2),"")</f>
        <v>File Foundation</v>
      </c>
      <c r="R1095" s="20" t="str">
        <f>IF(ISNUMBER(FIND(VLOOKUP(A1095,'CA Mapping'!$A$3:$C$10000,1),A1095)),VLOOKUP(A1095,'CA Mapping'!$A$3:$C$10000,3),"")</f>
        <v>Bill Davenport</v>
      </c>
      <c r="S1095" s="1" t="str">
        <f>IF(ISNUMBER(FIND(VLOOKUP(A1095,'Source Code Mapping'!$A$2:$B$10003,1),A1095)),VLOOKUP(A1095,'Source Code Mapping'!$A$2:$B$10003,2),"")</f>
        <v/>
      </c>
    </row>
    <row r="1096" spans="1:19">
      <c r="A1096" s="5" t="s">
        <v>5799</v>
      </c>
      <c r="B1096" s="5" t="s">
        <v>29</v>
      </c>
      <c r="C1096" s="5" t="s">
        <v>35</v>
      </c>
      <c r="D1096" s="5" t="s">
        <v>2057</v>
      </c>
      <c r="E1096" s="5" t="s">
        <v>2058</v>
      </c>
      <c r="F1096" s="5"/>
      <c r="G1096" s="5">
        <v>-1</v>
      </c>
      <c r="H1096" s="5" t="s">
        <v>27</v>
      </c>
      <c r="I1096" s="5"/>
      <c r="J1096" s="5"/>
      <c r="K1096" s="5">
        <v>1</v>
      </c>
      <c r="L1096" s="4" t="str">
        <f>VLOOKUP(IF(ISBLANK(J1096),C1096,LEFT(J1096,IFERROR(FIND("_",LEFT(J1096,4)),1)-1)),{"","fact";"c","reset";"tc","reset";"ec","reset";"tec","fact";"c32","rate";"c64","rate";"cmpd","";"ec32","diff";"ec64","diff";"f","fact";"family","";"n","raw";"s",""},2,FALSE)</f>
        <v>rate</v>
      </c>
      <c r="M1096" s="4" t="str">
        <f t="shared" si="68"/>
        <v/>
      </c>
      <c r="N1096" s="5" t="str">
        <f t="shared" si="69"/>
        <v/>
      </c>
      <c r="O1096" s="5" t="str">
        <f t="shared" si="70"/>
        <v/>
      </c>
      <c r="P1096" s="5" t="str">
        <f t="shared" si="71"/>
        <v/>
      </c>
      <c r="Q1096" s="20" t="str">
        <f>IF(ISNUMBER(FIND(VLOOKUP(A1096,'CA Mapping'!$A$3:$C$10000,1),A1096)),VLOOKUP(A1096,'CA Mapping'!$A$3:$C$10000,2),"")</f>
        <v>File Foundation</v>
      </c>
      <c r="R1096" s="20" t="str">
        <f>IF(ISNUMBER(FIND(VLOOKUP(A1096,'CA Mapping'!$A$3:$C$10000,1),A1096)),VLOOKUP(A1096,'CA Mapping'!$A$3:$C$10000,3),"")</f>
        <v>Bill Davenport</v>
      </c>
      <c r="S1096" s="1" t="str">
        <f>IF(ISNUMBER(FIND(VLOOKUP(A1096,'Source Code Mapping'!$A$2:$B$10003,1),A1096)),VLOOKUP(A1096,'Source Code Mapping'!$A$2:$B$10003,2),"")</f>
        <v/>
      </c>
    </row>
    <row r="1097" spans="1:19">
      <c r="A1097" s="5" t="s">
        <v>5800</v>
      </c>
      <c r="B1097" s="5" t="s">
        <v>29</v>
      </c>
      <c r="C1097" s="5" t="s">
        <v>35</v>
      </c>
      <c r="D1097" s="5" t="s">
        <v>2060</v>
      </c>
      <c r="E1097" s="5" t="s">
        <v>2061</v>
      </c>
      <c r="F1097" s="5"/>
      <c r="G1097" s="5">
        <v>-1</v>
      </c>
      <c r="H1097" s="5" t="s">
        <v>27</v>
      </c>
      <c r="I1097" s="5"/>
      <c r="J1097" s="5"/>
      <c r="K1097" s="5">
        <v>1</v>
      </c>
      <c r="L1097" s="4" t="str">
        <f>VLOOKUP(IF(ISBLANK(J1097),C1097,LEFT(J1097,IFERROR(FIND("_",LEFT(J1097,4)),1)-1)),{"","fact";"c","reset";"tc","reset";"ec","reset";"tec","fact";"c32","rate";"c64","rate";"cmpd","";"ec32","diff";"ec64","diff";"f","fact";"family","";"n","raw";"s",""},2,FALSE)</f>
        <v>rate</v>
      </c>
      <c r="M1097" s="4" t="str">
        <f t="shared" si="68"/>
        <v/>
      </c>
      <c r="N1097" s="5" t="str">
        <f t="shared" si="69"/>
        <v/>
      </c>
      <c r="O1097" s="5" t="str">
        <f t="shared" si="70"/>
        <v/>
      </c>
      <c r="P1097" s="5" t="str">
        <f t="shared" si="71"/>
        <v/>
      </c>
      <c r="Q1097" s="20" t="str">
        <f>IF(ISNUMBER(FIND(VLOOKUP(A1097,'CA Mapping'!$A$3:$C$10000,1),A1097)),VLOOKUP(A1097,'CA Mapping'!$A$3:$C$10000,2),"")</f>
        <v>File Foundation</v>
      </c>
      <c r="R1097" s="20" t="str">
        <f>IF(ISNUMBER(FIND(VLOOKUP(A1097,'CA Mapping'!$A$3:$C$10000,1),A1097)),VLOOKUP(A1097,'CA Mapping'!$A$3:$C$10000,3),"")</f>
        <v>Bill Davenport</v>
      </c>
      <c r="S1097" s="1" t="str">
        <f>IF(ISNUMBER(FIND(VLOOKUP(A1097,'Source Code Mapping'!$A$2:$B$10003,1),A1097)),VLOOKUP(A1097,'Source Code Mapping'!$A$2:$B$10003,2),"")</f>
        <v/>
      </c>
    </row>
    <row r="1098" spans="1:19">
      <c r="A1098" s="5" t="s">
        <v>5801</v>
      </c>
      <c r="B1098" s="5" t="s">
        <v>29</v>
      </c>
      <c r="C1098" s="5" t="s">
        <v>35</v>
      </c>
      <c r="D1098" s="5" t="s">
        <v>2063</v>
      </c>
      <c r="E1098" s="5" t="s">
        <v>2064</v>
      </c>
      <c r="F1098" s="5" t="s">
        <v>261</v>
      </c>
      <c r="G1098" s="5">
        <v>-1</v>
      </c>
      <c r="H1098" s="5" t="s">
        <v>27</v>
      </c>
      <c r="I1098" s="5"/>
      <c r="J1098" s="5"/>
      <c r="K1098" s="5">
        <v>1</v>
      </c>
      <c r="L1098" s="4" t="str">
        <f>VLOOKUP(IF(ISBLANK(J1098),C1098,LEFT(J1098,IFERROR(FIND("_",LEFT(J1098,4)),1)-1)),{"","fact";"c","reset";"tc","reset";"ec","reset";"tec","fact";"c32","rate";"c64","rate";"cmpd","";"ec32","diff";"ec64","diff";"f","fact";"family","";"n","raw";"s",""},2,FALSE)</f>
        <v>rate</v>
      </c>
      <c r="M1098" s="4" t="str">
        <f t="shared" si="68"/>
        <v/>
      </c>
      <c r="N1098" s="5" t="str">
        <f t="shared" si="69"/>
        <v/>
      </c>
      <c r="O1098" s="5" t="str">
        <f t="shared" si="70"/>
        <v/>
      </c>
      <c r="P1098" s="5" t="str">
        <f t="shared" si="71"/>
        <v/>
      </c>
      <c r="Q1098" s="20" t="str">
        <f>IF(ISNUMBER(FIND(VLOOKUP(A1098,'CA Mapping'!$A$3:$C$10000,1),A1098)),VLOOKUP(A1098,'CA Mapping'!$A$3:$C$10000,2),"")</f>
        <v>File Foundation</v>
      </c>
      <c r="R1098" s="20" t="str">
        <f>IF(ISNUMBER(FIND(VLOOKUP(A1098,'CA Mapping'!$A$3:$C$10000,1),A1098)),VLOOKUP(A1098,'CA Mapping'!$A$3:$C$10000,3),"")</f>
        <v>Bill Davenport</v>
      </c>
      <c r="S1098" s="1" t="str">
        <f>IF(ISNUMBER(FIND(VLOOKUP(A1098,'Source Code Mapping'!$A$2:$B$10003,1),A1098)),VLOOKUP(A1098,'Source Code Mapping'!$A$2:$B$10003,2),"")</f>
        <v/>
      </c>
    </row>
    <row r="1099" spans="1:19">
      <c r="A1099" s="5" t="s">
        <v>5802</v>
      </c>
      <c r="B1099" s="5" t="s">
        <v>29</v>
      </c>
      <c r="C1099" s="5" t="s">
        <v>35</v>
      </c>
      <c r="D1099" s="5" t="s">
        <v>2066</v>
      </c>
      <c r="E1099" s="5" t="s">
        <v>2067</v>
      </c>
      <c r="F1099" s="5" t="s">
        <v>261</v>
      </c>
      <c r="G1099" s="5">
        <v>-1</v>
      </c>
      <c r="H1099" s="5" t="s">
        <v>27</v>
      </c>
      <c r="I1099" s="5"/>
      <c r="J1099" s="5"/>
      <c r="K1099" s="5">
        <v>1</v>
      </c>
      <c r="L1099" s="4" t="str">
        <f>VLOOKUP(IF(ISBLANK(J1099),C1099,LEFT(J1099,IFERROR(FIND("_",LEFT(J1099,4)),1)-1)),{"","fact";"c","reset";"tc","reset";"ec","reset";"tec","fact";"c32","rate";"c64","rate";"cmpd","";"ec32","diff";"ec64","diff";"f","fact";"family","";"n","raw";"s",""},2,FALSE)</f>
        <v>rate</v>
      </c>
      <c r="M1099" s="4" t="str">
        <f t="shared" si="68"/>
        <v/>
      </c>
      <c r="N1099" s="5" t="str">
        <f t="shared" si="69"/>
        <v/>
      </c>
      <c r="O1099" s="5" t="str">
        <f t="shared" si="70"/>
        <v/>
      </c>
      <c r="P1099" s="5" t="str">
        <f t="shared" si="71"/>
        <v/>
      </c>
      <c r="Q1099" s="20" t="str">
        <f>IF(ISNUMBER(FIND(VLOOKUP(A1099,'CA Mapping'!$A$3:$C$10000,1),A1099)),VLOOKUP(A1099,'CA Mapping'!$A$3:$C$10000,2),"")</f>
        <v>File Foundation</v>
      </c>
      <c r="R1099" s="20" t="str">
        <f>IF(ISNUMBER(FIND(VLOOKUP(A1099,'CA Mapping'!$A$3:$C$10000,1),A1099)),VLOOKUP(A1099,'CA Mapping'!$A$3:$C$10000,3),"")</f>
        <v>Bill Davenport</v>
      </c>
      <c r="S1099" s="1" t="str">
        <f>IF(ISNUMBER(FIND(VLOOKUP(A1099,'Source Code Mapping'!$A$2:$B$10003,1),A1099)),VLOOKUP(A1099,'Source Code Mapping'!$A$2:$B$10003,2),"")</f>
        <v/>
      </c>
    </row>
    <row r="1100" spans="1:19">
      <c r="A1100" s="5" t="s">
        <v>5803</v>
      </c>
      <c r="B1100" s="5" t="s">
        <v>29</v>
      </c>
      <c r="C1100" s="5" t="s">
        <v>25</v>
      </c>
      <c r="D1100" s="5"/>
      <c r="E1100" s="5" t="s">
        <v>2069</v>
      </c>
      <c r="F1100" s="5"/>
      <c r="G1100" s="5">
        <v>-1</v>
      </c>
      <c r="H1100" s="5" t="s">
        <v>27</v>
      </c>
      <c r="I1100" s="5"/>
      <c r="J1100" s="5"/>
      <c r="K1100" s="5">
        <v>1</v>
      </c>
      <c r="L1100" s="4" t="str">
        <f>VLOOKUP(IF(ISBLANK(J1100),C1100,LEFT(J1100,IFERROR(FIND("_",LEFT(J1100,4)),1)-1)),{"","fact";"c","reset";"tc","reset";"ec","reset";"tec","fact";"c32","rate";"c64","rate";"cmpd","";"ec32","diff";"ec64","diff";"f","fact";"family","";"n","raw";"s",""},2,FALSE)</f>
        <v/>
      </c>
      <c r="M1100" s="4" t="str">
        <f t="shared" si="68"/>
        <v/>
      </c>
      <c r="N1100" s="5" t="str">
        <f t="shared" si="69"/>
        <v/>
      </c>
      <c r="O1100" s="5" t="str">
        <f t="shared" si="70"/>
        <v/>
      </c>
      <c r="P1100" s="5" t="str">
        <f t="shared" si="71"/>
        <v/>
      </c>
      <c r="Q1100" s="20" t="str">
        <f>IF(ISNUMBER(FIND(VLOOKUP(A1100,'CA Mapping'!$A$3:$C$10000,1),A1100)),VLOOKUP(A1100,'CA Mapping'!$A$3:$C$10000,2),"")</f>
        <v>File Foundation</v>
      </c>
      <c r="R1100" s="20" t="str">
        <f>IF(ISNUMBER(FIND(VLOOKUP(A1100,'CA Mapping'!$A$3:$C$10000,1),A1100)),VLOOKUP(A1100,'CA Mapping'!$A$3:$C$10000,3),"")</f>
        <v>Bill Davenport</v>
      </c>
      <c r="S1100" s="1" t="str">
        <f>IF(ISNUMBER(FIND(VLOOKUP(A1100,'Source Code Mapping'!$A$2:$B$10003,1),A1100)),VLOOKUP(A1100,'Source Code Mapping'!$A$2:$B$10003,2),"")</f>
        <v/>
      </c>
    </row>
    <row r="1101" spans="1:19">
      <c r="A1101" s="5" t="s">
        <v>5804</v>
      </c>
      <c r="B1101" s="5" t="s">
        <v>29</v>
      </c>
      <c r="C1101" s="5" t="s">
        <v>35</v>
      </c>
      <c r="D1101" s="5" t="s">
        <v>2071</v>
      </c>
      <c r="E1101" s="5" t="s">
        <v>2072</v>
      </c>
      <c r="F1101" s="5"/>
      <c r="G1101" s="5">
        <v>-1</v>
      </c>
      <c r="H1101" s="5" t="s">
        <v>27</v>
      </c>
      <c r="I1101" s="5"/>
      <c r="J1101" s="5"/>
      <c r="K1101" s="5">
        <v>1</v>
      </c>
      <c r="L1101" s="4" t="str">
        <f>VLOOKUP(IF(ISBLANK(J1101),C1101,LEFT(J1101,IFERROR(FIND("_",LEFT(J1101,4)),1)-1)),{"","fact";"c","reset";"tc","reset";"ec","reset";"tec","fact";"c32","rate";"c64","rate";"cmpd","";"ec32","diff";"ec64","diff";"f","fact";"family","";"n","raw";"s",""},2,FALSE)</f>
        <v>rate</v>
      </c>
      <c r="M1101" s="4" t="str">
        <f t="shared" si="68"/>
        <v/>
      </c>
      <c r="N1101" s="5" t="str">
        <f t="shared" si="69"/>
        <v/>
      </c>
      <c r="O1101" s="5" t="str">
        <f t="shared" si="70"/>
        <v/>
      </c>
      <c r="P1101" s="5" t="str">
        <f t="shared" si="71"/>
        <v/>
      </c>
      <c r="Q1101" s="20" t="str">
        <f>IF(ISNUMBER(FIND(VLOOKUP(A1101,'CA Mapping'!$A$3:$C$10000,1),A1101)),VLOOKUP(A1101,'CA Mapping'!$A$3:$C$10000,2),"")</f>
        <v>File Foundation</v>
      </c>
      <c r="R1101" s="20" t="str">
        <f>IF(ISNUMBER(FIND(VLOOKUP(A1101,'CA Mapping'!$A$3:$C$10000,1),A1101)),VLOOKUP(A1101,'CA Mapping'!$A$3:$C$10000,3),"")</f>
        <v>Bill Davenport</v>
      </c>
      <c r="S1101" s="1" t="str">
        <f>IF(ISNUMBER(FIND(VLOOKUP(A1101,'Source Code Mapping'!$A$2:$B$10003,1),A1101)),VLOOKUP(A1101,'Source Code Mapping'!$A$2:$B$10003,2),"")</f>
        <v/>
      </c>
    </row>
    <row r="1102" spans="1:19">
      <c r="A1102" s="5" t="s">
        <v>5805</v>
      </c>
      <c r="B1102" s="5" t="s">
        <v>29</v>
      </c>
      <c r="C1102" s="5" t="s">
        <v>35</v>
      </c>
      <c r="D1102" s="5" t="s">
        <v>2074</v>
      </c>
      <c r="E1102" s="5" t="s">
        <v>2075</v>
      </c>
      <c r="F1102" s="5"/>
      <c r="G1102" s="5">
        <v>-1</v>
      </c>
      <c r="H1102" s="5" t="s">
        <v>27</v>
      </c>
      <c r="I1102" s="5"/>
      <c r="J1102" s="5"/>
      <c r="K1102" s="5">
        <v>1</v>
      </c>
      <c r="L1102" s="4" t="str">
        <f>VLOOKUP(IF(ISBLANK(J1102),C1102,LEFT(J1102,IFERROR(FIND("_",LEFT(J1102,4)),1)-1)),{"","fact";"c","reset";"tc","reset";"ec","reset";"tec","fact";"c32","rate";"c64","rate";"cmpd","";"ec32","diff";"ec64","diff";"f","fact";"family","";"n","raw";"s",""},2,FALSE)</f>
        <v>rate</v>
      </c>
      <c r="M1102" s="4" t="str">
        <f t="shared" si="68"/>
        <v/>
      </c>
      <c r="N1102" s="5" t="str">
        <f t="shared" si="69"/>
        <v/>
      </c>
      <c r="O1102" s="5" t="str">
        <f t="shared" si="70"/>
        <v/>
      </c>
      <c r="P1102" s="5" t="str">
        <f t="shared" si="71"/>
        <v/>
      </c>
      <c r="Q1102" s="20" t="str">
        <f>IF(ISNUMBER(FIND(VLOOKUP(A1102,'CA Mapping'!$A$3:$C$10000,1),A1102)),VLOOKUP(A1102,'CA Mapping'!$A$3:$C$10000,2),"")</f>
        <v>File Foundation</v>
      </c>
      <c r="R1102" s="20" t="str">
        <f>IF(ISNUMBER(FIND(VLOOKUP(A1102,'CA Mapping'!$A$3:$C$10000,1),A1102)),VLOOKUP(A1102,'CA Mapping'!$A$3:$C$10000,3),"")</f>
        <v>Bill Davenport</v>
      </c>
      <c r="S1102" s="1" t="str">
        <f>IF(ISNUMBER(FIND(VLOOKUP(A1102,'Source Code Mapping'!$A$2:$B$10003,1),A1102)),VLOOKUP(A1102,'Source Code Mapping'!$A$2:$B$10003,2),"")</f>
        <v/>
      </c>
    </row>
    <row r="1103" spans="1:19">
      <c r="A1103" s="5" t="s">
        <v>5806</v>
      </c>
      <c r="B1103" s="5" t="s">
        <v>29</v>
      </c>
      <c r="C1103" s="5" t="s">
        <v>35</v>
      </c>
      <c r="D1103" s="5" t="s">
        <v>2077</v>
      </c>
      <c r="E1103" s="5" t="s">
        <v>2078</v>
      </c>
      <c r="F1103" s="5"/>
      <c r="G1103" s="5">
        <v>-1</v>
      </c>
      <c r="H1103" s="5" t="s">
        <v>27</v>
      </c>
      <c r="I1103" s="5"/>
      <c r="J1103" s="5"/>
      <c r="K1103" s="5">
        <v>1</v>
      </c>
      <c r="L1103" s="4" t="str">
        <f>VLOOKUP(IF(ISBLANK(J1103),C1103,LEFT(J1103,IFERROR(FIND("_",LEFT(J1103,4)),1)-1)),{"","fact";"c","reset";"tc","reset";"ec","reset";"tec","fact";"c32","rate";"c64","rate";"cmpd","";"ec32","diff";"ec64","diff";"f","fact";"family","";"n","raw";"s",""},2,FALSE)</f>
        <v>rate</v>
      </c>
      <c r="M1103" s="4" t="str">
        <f t="shared" si="68"/>
        <v/>
      </c>
      <c r="N1103" s="5" t="str">
        <f t="shared" si="69"/>
        <v/>
      </c>
      <c r="O1103" s="5" t="str">
        <f t="shared" si="70"/>
        <v/>
      </c>
      <c r="P1103" s="5" t="str">
        <f t="shared" si="71"/>
        <v/>
      </c>
      <c r="Q1103" s="20" t="str">
        <f>IF(ISNUMBER(FIND(VLOOKUP(A1103,'CA Mapping'!$A$3:$C$10000,1),A1103)),VLOOKUP(A1103,'CA Mapping'!$A$3:$C$10000,2),"")</f>
        <v>File Foundation</v>
      </c>
      <c r="R1103" s="20" t="str">
        <f>IF(ISNUMBER(FIND(VLOOKUP(A1103,'CA Mapping'!$A$3:$C$10000,1),A1103)),VLOOKUP(A1103,'CA Mapping'!$A$3:$C$10000,3),"")</f>
        <v>Bill Davenport</v>
      </c>
      <c r="S1103" s="1" t="str">
        <f>IF(ISNUMBER(FIND(VLOOKUP(A1103,'Source Code Mapping'!$A$2:$B$10003,1),A1103)),VLOOKUP(A1103,'Source Code Mapping'!$A$2:$B$10003,2),"")</f>
        <v/>
      </c>
    </row>
    <row r="1104" spans="1:19">
      <c r="A1104" s="5" t="s">
        <v>5807</v>
      </c>
      <c r="B1104" s="5" t="s">
        <v>29</v>
      </c>
      <c r="C1104" s="5" t="s">
        <v>35</v>
      </c>
      <c r="D1104" s="5" t="s">
        <v>2080</v>
      </c>
      <c r="E1104" s="5" t="s">
        <v>2081</v>
      </c>
      <c r="F1104" s="5"/>
      <c r="G1104" s="5">
        <v>-1</v>
      </c>
      <c r="H1104" s="5" t="s">
        <v>27</v>
      </c>
      <c r="I1104" s="5"/>
      <c r="J1104" s="5"/>
      <c r="K1104" s="5">
        <v>1</v>
      </c>
      <c r="L1104" s="4" t="str">
        <f>VLOOKUP(IF(ISBLANK(J1104),C1104,LEFT(J1104,IFERROR(FIND("_",LEFT(J1104,4)),1)-1)),{"","fact";"c","reset";"tc","reset";"ec","reset";"tec","fact";"c32","rate";"c64","rate";"cmpd","";"ec32","diff";"ec64","diff";"f","fact";"family","";"n","raw";"s",""},2,FALSE)</f>
        <v>rate</v>
      </c>
      <c r="M1104" s="4" t="str">
        <f t="shared" si="68"/>
        <v/>
      </c>
      <c r="N1104" s="5" t="str">
        <f t="shared" si="69"/>
        <v/>
      </c>
      <c r="O1104" s="5" t="str">
        <f t="shared" si="70"/>
        <v/>
      </c>
      <c r="P1104" s="5" t="str">
        <f t="shared" si="71"/>
        <v/>
      </c>
      <c r="Q1104" s="20" t="str">
        <f>IF(ISNUMBER(FIND(VLOOKUP(A1104,'CA Mapping'!$A$3:$C$10000,1),A1104)),VLOOKUP(A1104,'CA Mapping'!$A$3:$C$10000,2),"")</f>
        <v>File Foundation</v>
      </c>
      <c r="R1104" s="20" t="str">
        <f>IF(ISNUMBER(FIND(VLOOKUP(A1104,'CA Mapping'!$A$3:$C$10000,1),A1104)),VLOOKUP(A1104,'CA Mapping'!$A$3:$C$10000,3),"")</f>
        <v>Bill Davenport</v>
      </c>
      <c r="S1104" s="1" t="str">
        <f>IF(ISNUMBER(FIND(VLOOKUP(A1104,'Source Code Mapping'!$A$2:$B$10003,1),A1104)),VLOOKUP(A1104,'Source Code Mapping'!$A$2:$B$10003,2),"")</f>
        <v/>
      </c>
    </row>
    <row r="1105" spans="1:19">
      <c r="A1105" s="5" t="s">
        <v>5808</v>
      </c>
      <c r="B1105" s="5" t="s">
        <v>29</v>
      </c>
      <c r="C1105" s="5" t="s">
        <v>35</v>
      </c>
      <c r="D1105" s="5" t="s">
        <v>2083</v>
      </c>
      <c r="E1105" s="5" t="s">
        <v>2084</v>
      </c>
      <c r="F1105" s="5"/>
      <c r="G1105" s="5">
        <v>-1</v>
      </c>
      <c r="H1105" s="5" t="s">
        <v>27</v>
      </c>
      <c r="I1105" s="5"/>
      <c r="J1105" s="5"/>
      <c r="K1105" s="5">
        <v>1</v>
      </c>
      <c r="L1105" s="4" t="str">
        <f>VLOOKUP(IF(ISBLANK(J1105),C1105,LEFT(J1105,IFERROR(FIND("_",LEFT(J1105,4)),1)-1)),{"","fact";"c","reset";"tc","reset";"ec","reset";"tec","fact";"c32","rate";"c64","rate";"cmpd","";"ec32","diff";"ec64","diff";"f","fact";"family","";"n","raw";"s",""},2,FALSE)</f>
        <v>rate</v>
      </c>
      <c r="M1105" s="4" t="str">
        <f t="shared" si="68"/>
        <v/>
      </c>
      <c r="N1105" s="5" t="str">
        <f t="shared" si="69"/>
        <v/>
      </c>
      <c r="O1105" s="5" t="str">
        <f t="shared" si="70"/>
        <v/>
      </c>
      <c r="P1105" s="5" t="str">
        <f t="shared" si="71"/>
        <v/>
      </c>
      <c r="Q1105" s="20" t="str">
        <f>IF(ISNUMBER(FIND(VLOOKUP(A1105,'CA Mapping'!$A$3:$C$10000,1),A1105)),VLOOKUP(A1105,'CA Mapping'!$A$3:$C$10000,2),"")</f>
        <v>File Foundation</v>
      </c>
      <c r="R1105" s="20" t="str">
        <f>IF(ISNUMBER(FIND(VLOOKUP(A1105,'CA Mapping'!$A$3:$C$10000,1),A1105)),VLOOKUP(A1105,'CA Mapping'!$A$3:$C$10000,3),"")</f>
        <v>Bill Davenport</v>
      </c>
      <c r="S1105" s="1" t="str">
        <f>IF(ISNUMBER(FIND(VLOOKUP(A1105,'Source Code Mapping'!$A$2:$B$10003,1),A1105)),VLOOKUP(A1105,'Source Code Mapping'!$A$2:$B$10003,2),"")</f>
        <v/>
      </c>
    </row>
    <row r="1106" spans="1:19">
      <c r="A1106" s="5" t="s">
        <v>5809</v>
      </c>
      <c r="B1106" s="5" t="s">
        <v>29</v>
      </c>
      <c r="C1106" s="5" t="s">
        <v>35</v>
      </c>
      <c r="D1106" s="5" t="s">
        <v>2086</v>
      </c>
      <c r="E1106" s="5" t="s">
        <v>2087</v>
      </c>
      <c r="F1106" s="5"/>
      <c r="G1106" s="5">
        <v>-1</v>
      </c>
      <c r="H1106" s="5" t="s">
        <v>27</v>
      </c>
      <c r="I1106" s="5"/>
      <c r="J1106" s="5"/>
      <c r="K1106" s="5">
        <v>1</v>
      </c>
      <c r="L1106" s="4" t="str">
        <f>VLOOKUP(IF(ISBLANK(J1106),C1106,LEFT(J1106,IFERROR(FIND("_",LEFT(J1106,4)),1)-1)),{"","fact";"c","reset";"tc","reset";"ec","reset";"tec","fact";"c32","rate";"c64","rate";"cmpd","";"ec32","diff";"ec64","diff";"f","fact";"family","";"n","raw";"s",""},2,FALSE)</f>
        <v>rate</v>
      </c>
      <c r="M1106" s="4" t="str">
        <f t="shared" si="68"/>
        <v/>
      </c>
      <c r="N1106" s="5" t="str">
        <f t="shared" si="69"/>
        <v/>
      </c>
      <c r="O1106" s="5" t="str">
        <f t="shared" si="70"/>
        <v/>
      </c>
      <c r="P1106" s="5" t="str">
        <f t="shared" si="71"/>
        <v/>
      </c>
      <c r="Q1106" s="20" t="str">
        <f>IF(ISNUMBER(FIND(VLOOKUP(A1106,'CA Mapping'!$A$3:$C$10000,1),A1106)),VLOOKUP(A1106,'CA Mapping'!$A$3:$C$10000,2),"")</f>
        <v>File Foundation</v>
      </c>
      <c r="R1106" s="20" t="str">
        <f>IF(ISNUMBER(FIND(VLOOKUP(A1106,'CA Mapping'!$A$3:$C$10000,1),A1106)),VLOOKUP(A1106,'CA Mapping'!$A$3:$C$10000,3),"")</f>
        <v>Bill Davenport</v>
      </c>
      <c r="S1106" s="1" t="str">
        <f>IF(ISNUMBER(FIND(VLOOKUP(A1106,'Source Code Mapping'!$A$2:$B$10003,1),A1106)),VLOOKUP(A1106,'Source Code Mapping'!$A$2:$B$10003,2),"")</f>
        <v/>
      </c>
    </row>
    <row r="1107" spans="1:19">
      <c r="A1107" s="5" t="s">
        <v>5810</v>
      </c>
      <c r="B1107" s="5" t="s">
        <v>29</v>
      </c>
      <c r="C1107" s="5" t="s">
        <v>35</v>
      </c>
      <c r="D1107" s="5" t="s">
        <v>4681</v>
      </c>
      <c r="E1107" s="5" t="s">
        <v>4682</v>
      </c>
      <c r="F1107" s="5"/>
      <c r="G1107" s="5">
        <v>-1</v>
      </c>
      <c r="H1107" s="5" t="s">
        <v>27</v>
      </c>
      <c r="I1107" s="5"/>
      <c r="J1107" s="5"/>
      <c r="K1107" s="5">
        <v>1</v>
      </c>
      <c r="L1107" s="4" t="str">
        <f>VLOOKUP(IF(ISBLANK(J1107),C1107,LEFT(J1107,IFERROR(FIND("_",LEFT(J1107,4)),1)-1)),{"","fact";"c","reset";"tc","reset";"ec","reset";"tec","fact";"c32","rate";"c64","rate";"cmpd","";"ec32","diff";"ec64","diff";"f","fact";"family","";"n","raw";"s",""},2,FALSE)</f>
        <v>rate</v>
      </c>
      <c r="M1107" s="4" t="str">
        <f t="shared" si="68"/>
        <v/>
      </c>
      <c r="N1107" s="5" t="str">
        <f t="shared" si="69"/>
        <v/>
      </c>
      <c r="O1107" s="5" t="str">
        <f t="shared" si="70"/>
        <v/>
      </c>
      <c r="P1107" s="5" t="str">
        <f t="shared" si="71"/>
        <v/>
      </c>
      <c r="Q1107" s="20" t="str">
        <f>IF(ISNUMBER(FIND(VLOOKUP(A1107,'CA Mapping'!$A$3:$C$10000,1),A1107)),VLOOKUP(A1107,'CA Mapping'!$A$3:$C$10000,2),"")</f>
        <v>File Foundation</v>
      </c>
      <c r="R1107" s="20" t="str">
        <f>IF(ISNUMBER(FIND(VLOOKUP(A1107,'CA Mapping'!$A$3:$C$10000,1),A1107)),VLOOKUP(A1107,'CA Mapping'!$A$3:$C$10000,3),"")</f>
        <v>Bill Davenport</v>
      </c>
      <c r="S1107" s="1" t="str">
        <f>IF(ISNUMBER(FIND(VLOOKUP(A1107,'Source Code Mapping'!$A$2:$B$10003,1),A1107)),VLOOKUP(A1107,'Source Code Mapping'!$A$2:$B$10003,2),"")</f>
        <v/>
      </c>
    </row>
    <row r="1108" spans="1:19">
      <c r="A1108" s="5" t="s">
        <v>5811</v>
      </c>
      <c r="B1108" s="5" t="s">
        <v>29</v>
      </c>
      <c r="C1108" s="5" t="s">
        <v>35</v>
      </c>
      <c r="D1108" s="5" t="s">
        <v>5300</v>
      </c>
      <c r="E1108" s="5" t="s">
        <v>5301</v>
      </c>
      <c r="F1108" s="5"/>
      <c r="G1108" s="5">
        <v>-1</v>
      </c>
      <c r="H1108" s="5" t="s">
        <v>27</v>
      </c>
      <c r="I1108" s="5"/>
      <c r="J1108" s="5"/>
      <c r="K1108" s="5">
        <v>1</v>
      </c>
      <c r="L1108" s="4" t="str">
        <f>VLOOKUP(IF(ISBLANK(J1108),C1108,LEFT(J1108,IFERROR(FIND("_",LEFT(J1108,4)),1)-1)),{"","fact";"c","reset";"tc","reset";"ec","reset";"tec","fact";"c32","rate";"c64","rate";"cmpd","";"ec32","diff";"ec64","diff";"f","fact";"family","";"n","raw";"s",""},2,FALSE)</f>
        <v>rate</v>
      </c>
      <c r="M1108" s="4" t="str">
        <f t="shared" si="68"/>
        <v/>
      </c>
      <c r="N1108" s="5" t="str">
        <f t="shared" si="69"/>
        <v/>
      </c>
      <c r="O1108" s="5" t="str">
        <f t="shared" si="70"/>
        <v/>
      </c>
      <c r="P1108" s="5" t="str">
        <f t="shared" si="71"/>
        <v/>
      </c>
      <c r="Q1108" s="20" t="str">
        <f>IF(ISNUMBER(FIND(VLOOKUP(A1108,'CA Mapping'!$A$3:$C$10000,1),A1108)),VLOOKUP(A1108,'CA Mapping'!$A$3:$C$10000,2),"")</f>
        <v>File Foundation</v>
      </c>
      <c r="R1108" s="20" t="str">
        <f>IF(ISNUMBER(FIND(VLOOKUP(A1108,'CA Mapping'!$A$3:$C$10000,1),A1108)),VLOOKUP(A1108,'CA Mapping'!$A$3:$C$10000,3),"")</f>
        <v>Bill Davenport</v>
      </c>
      <c r="S1108" s="1" t="str">
        <f>IF(ISNUMBER(FIND(VLOOKUP(A1108,'Source Code Mapping'!$A$2:$B$10003,1),A1108)),VLOOKUP(A1108,'Source Code Mapping'!$A$2:$B$10003,2),"")</f>
        <v/>
      </c>
    </row>
    <row r="1109" spans="1:19">
      <c r="A1109" s="5" t="s">
        <v>5812</v>
      </c>
      <c r="B1109" s="5" t="s">
        <v>29</v>
      </c>
      <c r="C1109" s="5" t="s">
        <v>25</v>
      </c>
      <c r="D1109" s="5"/>
      <c r="E1109" s="5" t="s">
        <v>2089</v>
      </c>
      <c r="F1109" s="5"/>
      <c r="G1109" s="5">
        <v>-1</v>
      </c>
      <c r="H1109" s="5" t="s">
        <v>27</v>
      </c>
      <c r="I1109" s="5"/>
      <c r="J1109" s="5"/>
      <c r="K1109" s="5">
        <v>1</v>
      </c>
      <c r="L1109" s="4" t="str">
        <f>VLOOKUP(IF(ISBLANK(J1109),C1109,LEFT(J1109,IFERROR(FIND("_",LEFT(J1109,4)),1)-1)),{"","fact";"c","reset";"tc","reset";"ec","reset";"tec","fact";"c32","rate";"c64","rate";"cmpd","";"ec32","diff";"ec64","diff";"f","fact";"family","";"n","raw";"s",""},2,FALSE)</f>
        <v/>
      </c>
      <c r="M1109" s="4" t="str">
        <f t="shared" si="68"/>
        <v/>
      </c>
      <c r="N1109" s="5" t="str">
        <f t="shared" si="69"/>
        <v/>
      </c>
      <c r="O1109" s="5" t="str">
        <f t="shared" si="70"/>
        <v/>
      </c>
      <c r="P1109" s="5" t="str">
        <f t="shared" si="71"/>
        <v/>
      </c>
      <c r="Q1109" s="20" t="str">
        <f>IF(ISNUMBER(FIND(VLOOKUP(A1109,'CA Mapping'!$A$3:$C$10000,1),A1109)),VLOOKUP(A1109,'CA Mapping'!$A$3:$C$10000,2),"")</f>
        <v>File Foundation</v>
      </c>
      <c r="R1109" s="20" t="str">
        <f>IF(ISNUMBER(FIND(VLOOKUP(A1109,'CA Mapping'!$A$3:$C$10000,1),A1109)),VLOOKUP(A1109,'CA Mapping'!$A$3:$C$10000,3),"")</f>
        <v>Bill Davenport</v>
      </c>
      <c r="S1109" s="1" t="str">
        <f>IF(ISNUMBER(FIND(VLOOKUP(A1109,'Source Code Mapping'!$A$2:$B$10003,1),A1109)),VLOOKUP(A1109,'Source Code Mapping'!$A$2:$B$10003,2),"")</f>
        <v/>
      </c>
    </row>
    <row r="1110" spans="1:19" ht="60">
      <c r="A1110" s="5" t="s">
        <v>5813</v>
      </c>
      <c r="B1110" s="5" t="s">
        <v>29</v>
      </c>
      <c r="C1110" s="5" t="s">
        <v>455</v>
      </c>
      <c r="D1110" s="5" t="s">
        <v>2091</v>
      </c>
      <c r="E1110" s="5" t="s">
        <v>2092</v>
      </c>
      <c r="F1110" s="5" t="s">
        <v>1254</v>
      </c>
      <c r="G1110" s="5">
        <v>-1</v>
      </c>
      <c r="H1110" s="5" t="s">
        <v>27</v>
      </c>
      <c r="I1110" s="5"/>
      <c r="J1110" s="5" t="s">
        <v>5814</v>
      </c>
      <c r="K1110" s="5">
        <v>1</v>
      </c>
      <c r="L1110" s="4" t="str">
        <f>VLOOKUP(IF(ISBLANK(J1110),C1110,LEFT(J1110,IFERROR(FIND("_",LEFT(J1110,4)),1)-1)),{"","fact";"c","reset";"tc","reset";"ec","reset";"tec","fact";"c32","rate";"c64","rate";"cmpd","";"ec32","diff";"ec64","diff";"f","fact";"family","";"n","raw";"s",""},2,FALSE)</f>
        <v>fact</v>
      </c>
      <c r="M1110" s="4" t="str">
        <f t="shared" si="68"/>
        <v>fs.file.ufs64.sghascache.entriesSearched / fs.file.ufs64.sghascache.findRequests</v>
      </c>
      <c r="N1110" s="5" t="str">
        <f t="shared" si="69"/>
        <v>div</v>
      </c>
      <c r="O1110" s="5" t="str">
        <f t="shared" si="70"/>
        <v>fs.file.ufs64.sghascache.entriesSearched</v>
      </c>
      <c r="P1110" s="5" t="str">
        <f t="shared" si="71"/>
        <v>fs.file.ufs64.sghascache.findRequests</v>
      </c>
      <c r="Q1110" s="20" t="str">
        <f>IF(ISNUMBER(FIND(VLOOKUP(A1110,'CA Mapping'!$A$3:$C$10000,1),A1110)),VLOOKUP(A1110,'CA Mapping'!$A$3:$C$10000,2),"")</f>
        <v>File Foundation</v>
      </c>
      <c r="R1110" s="20" t="str">
        <f>IF(ISNUMBER(FIND(VLOOKUP(A1110,'CA Mapping'!$A$3:$C$10000,1),A1110)),VLOOKUP(A1110,'CA Mapping'!$A$3:$C$10000,3),"")</f>
        <v>Bill Davenport</v>
      </c>
      <c r="S1110" s="1" t="str">
        <f>IF(ISNUMBER(FIND(VLOOKUP(A1110,'Source Code Mapping'!$A$2:$B$10003,1),A1110)),VLOOKUP(A1110,'Source Code Mapping'!$A$2:$B$10003,2),"")</f>
        <v/>
      </c>
    </row>
    <row r="1111" spans="1:19">
      <c r="A1111" s="5" t="s">
        <v>5815</v>
      </c>
      <c r="B1111" s="5" t="s">
        <v>29</v>
      </c>
      <c r="C1111" s="5" t="s">
        <v>145</v>
      </c>
      <c r="D1111" s="5" t="s">
        <v>2095</v>
      </c>
      <c r="E1111" s="5" t="s">
        <v>2096</v>
      </c>
      <c r="F1111" s="5" t="s">
        <v>1254</v>
      </c>
      <c r="G1111" s="5">
        <v>-1</v>
      </c>
      <c r="H1111" s="5" t="s">
        <v>27</v>
      </c>
      <c r="I1111" s="5"/>
      <c r="J1111" s="5"/>
      <c r="K1111" s="5">
        <v>1</v>
      </c>
      <c r="L1111" s="4" t="str">
        <f>VLOOKUP(IF(ISBLANK(J1111),C1111,LEFT(J1111,IFERROR(FIND("_",LEFT(J1111,4)),1)-1)),{"","fact";"c","reset";"tc","reset";"ec","reset";"tec","fact";"c32","rate";"c64","rate";"cmpd","";"ec32","diff";"ec64","diff";"f","fact";"family","";"n","raw";"s",""},2,FALSE)</f>
        <v>fact</v>
      </c>
      <c r="M1111" s="4" t="str">
        <f t="shared" si="68"/>
        <v/>
      </c>
      <c r="N1111" s="5" t="str">
        <f t="shared" si="69"/>
        <v/>
      </c>
      <c r="O1111" s="5" t="str">
        <f t="shared" si="70"/>
        <v/>
      </c>
      <c r="P1111" s="5" t="str">
        <f t="shared" si="71"/>
        <v/>
      </c>
      <c r="Q1111" s="20" t="str">
        <f>IF(ISNUMBER(FIND(VLOOKUP(A1111,'CA Mapping'!$A$3:$C$10000,1),A1111)),VLOOKUP(A1111,'CA Mapping'!$A$3:$C$10000,2),"")</f>
        <v>File Foundation</v>
      </c>
      <c r="R1111" s="20" t="str">
        <f>IF(ISNUMBER(FIND(VLOOKUP(A1111,'CA Mapping'!$A$3:$C$10000,1),A1111)),VLOOKUP(A1111,'CA Mapping'!$A$3:$C$10000,3),"")</f>
        <v>Bill Davenport</v>
      </c>
      <c r="S1111" s="1" t="str">
        <f>IF(ISNUMBER(FIND(VLOOKUP(A1111,'Source Code Mapping'!$A$2:$B$10003,1),A1111)),VLOOKUP(A1111,'Source Code Mapping'!$A$2:$B$10003,2),"")</f>
        <v/>
      </c>
    </row>
    <row r="1112" spans="1:19">
      <c r="A1112" s="5" t="s">
        <v>5816</v>
      </c>
      <c r="B1112" s="5" t="s">
        <v>29</v>
      </c>
      <c r="C1112" s="5" t="s">
        <v>35</v>
      </c>
      <c r="D1112" s="5" t="s">
        <v>2098</v>
      </c>
      <c r="E1112" s="5" t="s">
        <v>2099</v>
      </c>
      <c r="F1112" s="5" t="s">
        <v>1254</v>
      </c>
      <c r="G1112" s="5">
        <v>-1</v>
      </c>
      <c r="H1112" s="5" t="s">
        <v>27</v>
      </c>
      <c r="I1112" s="5"/>
      <c r="J1112" s="5"/>
      <c r="K1112" s="5">
        <v>1</v>
      </c>
      <c r="L1112" s="4" t="str">
        <f>VLOOKUP(IF(ISBLANK(J1112),C1112,LEFT(J1112,IFERROR(FIND("_",LEFT(J1112,4)),1)-1)),{"","fact";"c","reset";"tc","reset";"ec","reset";"tec","fact";"c32","rate";"c64","rate";"cmpd","";"ec32","diff";"ec64","diff";"f","fact";"family","";"n","raw";"s",""},2,FALSE)</f>
        <v>rate</v>
      </c>
      <c r="M1112" s="4" t="str">
        <f t="shared" si="68"/>
        <v/>
      </c>
      <c r="N1112" s="5" t="str">
        <f t="shared" si="69"/>
        <v/>
      </c>
      <c r="O1112" s="5" t="str">
        <f t="shared" si="70"/>
        <v/>
      </c>
      <c r="P1112" s="5" t="str">
        <f t="shared" si="71"/>
        <v/>
      </c>
      <c r="Q1112" s="20" t="str">
        <f>IF(ISNUMBER(FIND(VLOOKUP(A1112,'CA Mapping'!$A$3:$C$10000,1),A1112)),VLOOKUP(A1112,'CA Mapping'!$A$3:$C$10000,2),"")</f>
        <v>File Foundation</v>
      </c>
      <c r="R1112" s="20" t="str">
        <f>IF(ISNUMBER(FIND(VLOOKUP(A1112,'CA Mapping'!$A$3:$C$10000,1),A1112)),VLOOKUP(A1112,'CA Mapping'!$A$3:$C$10000,3),"")</f>
        <v>Bill Davenport</v>
      </c>
      <c r="S1112" s="1" t="str">
        <f>IF(ISNUMBER(FIND(VLOOKUP(A1112,'Source Code Mapping'!$A$2:$B$10003,1),A1112)),VLOOKUP(A1112,'Source Code Mapping'!$A$2:$B$10003,2),"")</f>
        <v/>
      </c>
    </row>
    <row r="1113" spans="1:19">
      <c r="A1113" s="5" t="s">
        <v>5817</v>
      </c>
      <c r="B1113" s="5" t="s">
        <v>29</v>
      </c>
      <c r="C1113" s="5" t="s">
        <v>35</v>
      </c>
      <c r="D1113" s="5" t="s">
        <v>2101</v>
      </c>
      <c r="E1113" s="5" t="s">
        <v>2102</v>
      </c>
      <c r="F1113" s="5" t="s">
        <v>125</v>
      </c>
      <c r="G1113" s="5">
        <v>-1</v>
      </c>
      <c r="H1113" s="5" t="s">
        <v>27</v>
      </c>
      <c r="I1113" s="5"/>
      <c r="J1113" s="5"/>
      <c r="K1113" s="5">
        <v>1</v>
      </c>
      <c r="L1113" s="4" t="str">
        <f>VLOOKUP(IF(ISBLANK(J1113),C1113,LEFT(J1113,IFERROR(FIND("_",LEFT(J1113,4)),1)-1)),{"","fact";"c","reset";"tc","reset";"ec","reset";"tec","fact";"c32","rate";"c64","rate";"cmpd","";"ec32","diff";"ec64","diff";"f","fact";"family","";"n","raw";"s",""},2,FALSE)</f>
        <v>rate</v>
      </c>
      <c r="M1113" s="4" t="str">
        <f t="shared" si="68"/>
        <v/>
      </c>
      <c r="N1113" s="5" t="str">
        <f t="shared" si="69"/>
        <v/>
      </c>
      <c r="O1113" s="5" t="str">
        <f t="shared" si="70"/>
        <v/>
      </c>
      <c r="P1113" s="5" t="str">
        <f t="shared" si="71"/>
        <v/>
      </c>
      <c r="Q1113" s="20" t="str">
        <f>IF(ISNUMBER(FIND(VLOOKUP(A1113,'CA Mapping'!$A$3:$C$10000,1),A1113)),VLOOKUP(A1113,'CA Mapping'!$A$3:$C$10000,2),"")</f>
        <v>File Foundation</v>
      </c>
      <c r="R1113" s="20" t="str">
        <f>IF(ISNUMBER(FIND(VLOOKUP(A1113,'CA Mapping'!$A$3:$C$10000,1),A1113)),VLOOKUP(A1113,'CA Mapping'!$A$3:$C$10000,3),"")</f>
        <v>Bill Davenport</v>
      </c>
      <c r="S1113" s="1" t="str">
        <f>IF(ISNUMBER(FIND(VLOOKUP(A1113,'Source Code Mapping'!$A$2:$B$10003,1),A1113)),VLOOKUP(A1113,'Source Code Mapping'!$A$2:$B$10003,2),"")</f>
        <v/>
      </c>
    </row>
    <row r="1114" spans="1:19" ht="60">
      <c r="A1114" s="5" t="s">
        <v>5818</v>
      </c>
      <c r="B1114" s="5" t="s">
        <v>29</v>
      </c>
      <c r="C1114" s="5" t="s">
        <v>455</v>
      </c>
      <c r="D1114" s="5" t="s">
        <v>2104</v>
      </c>
      <c r="E1114" s="5" t="s">
        <v>2105</v>
      </c>
      <c r="F1114" s="5"/>
      <c r="G1114" s="5">
        <v>-1</v>
      </c>
      <c r="H1114" s="5" t="s">
        <v>27</v>
      </c>
      <c r="I1114" s="5"/>
      <c r="J1114" s="5" t="s">
        <v>5819</v>
      </c>
      <c r="K1114" s="5">
        <v>1</v>
      </c>
      <c r="L1114" s="4" t="str">
        <f>VLOOKUP(IF(ISBLANK(J1114),C1114,LEFT(J1114,IFERROR(FIND("_",LEFT(J1114,4)),1)-1)),{"","fact";"c","reset";"tc","reset";"ec","reset";"tec","fact";"c32","rate";"c64","rate";"cmpd","";"ec32","diff";"ec64","diff";"f","fact";"family","";"n","raw";"s",""},2,FALSE)</f>
        <v>fact</v>
      </c>
      <c r="M1114" s="4" t="str">
        <f t="shared" si="68"/>
        <v>100 * fs.file.ufs64.sghascache.hits / fs.file.ufs64.sghascache.findRequests</v>
      </c>
      <c r="N1114" s="5" t="str">
        <f t="shared" si="69"/>
        <v>pct</v>
      </c>
      <c r="O1114" s="5" t="str">
        <f t="shared" si="70"/>
        <v>fs.file.ufs64.sghascache.hits</v>
      </c>
      <c r="P1114" s="5" t="str">
        <f t="shared" si="71"/>
        <v>fs.file.ufs64.sghascache.findRequests</v>
      </c>
      <c r="Q1114" s="20" t="str">
        <f>IF(ISNUMBER(FIND(VLOOKUP(A1114,'CA Mapping'!$A$3:$C$10000,1),A1114)),VLOOKUP(A1114,'CA Mapping'!$A$3:$C$10000,2),"")</f>
        <v>File Foundation</v>
      </c>
      <c r="R1114" s="20" t="str">
        <f>IF(ISNUMBER(FIND(VLOOKUP(A1114,'CA Mapping'!$A$3:$C$10000,1),A1114)),VLOOKUP(A1114,'CA Mapping'!$A$3:$C$10000,3),"")</f>
        <v>Bill Davenport</v>
      </c>
      <c r="S1114" s="1" t="str">
        <f>IF(ISNUMBER(FIND(VLOOKUP(A1114,'Source Code Mapping'!$A$2:$B$10003,1),A1114)),VLOOKUP(A1114,'Source Code Mapping'!$A$2:$B$10003,2),"")</f>
        <v/>
      </c>
    </row>
    <row r="1115" spans="1:19">
      <c r="A1115" s="5" t="s">
        <v>5820</v>
      </c>
      <c r="B1115" s="5" t="s">
        <v>29</v>
      </c>
      <c r="C1115" s="5" t="s">
        <v>35</v>
      </c>
      <c r="D1115" s="5" t="s">
        <v>2108</v>
      </c>
      <c r="E1115" s="5" t="s">
        <v>2109</v>
      </c>
      <c r="F1115" s="5"/>
      <c r="G1115" s="5">
        <v>-1</v>
      </c>
      <c r="H1115" s="5" t="s">
        <v>27</v>
      </c>
      <c r="I1115" s="5"/>
      <c r="J1115" s="5"/>
      <c r="K1115" s="5">
        <v>1</v>
      </c>
      <c r="L1115" s="4" t="str">
        <f>VLOOKUP(IF(ISBLANK(J1115),C1115,LEFT(J1115,IFERROR(FIND("_",LEFT(J1115,4)),1)-1)),{"","fact";"c","reset";"tc","reset";"ec","reset";"tec","fact";"c32","rate";"c64","rate";"cmpd","";"ec32","diff";"ec64","diff";"f","fact";"family","";"n","raw";"s",""},2,FALSE)</f>
        <v>rate</v>
      </c>
      <c r="M1115" s="4" t="str">
        <f t="shared" si="68"/>
        <v/>
      </c>
      <c r="N1115" s="5" t="str">
        <f t="shared" si="69"/>
        <v/>
      </c>
      <c r="O1115" s="5" t="str">
        <f t="shared" si="70"/>
        <v/>
      </c>
      <c r="P1115" s="5" t="str">
        <f t="shared" si="71"/>
        <v/>
      </c>
      <c r="Q1115" s="20" t="str">
        <f>IF(ISNUMBER(FIND(VLOOKUP(A1115,'CA Mapping'!$A$3:$C$10000,1),A1115)),VLOOKUP(A1115,'CA Mapping'!$A$3:$C$10000,2),"")</f>
        <v>File Foundation</v>
      </c>
      <c r="R1115" s="20" t="str">
        <f>IF(ISNUMBER(FIND(VLOOKUP(A1115,'CA Mapping'!$A$3:$C$10000,1),A1115)),VLOOKUP(A1115,'CA Mapping'!$A$3:$C$10000,3),"")</f>
        <v>Bill Davenport</v>
      </c>
      <c r="S1115" s="1" t="str">
        <f>IF(ISNUMBER(FIND(VLOOKUP(A1115,'Source Code Mapping'!$A$2:$B$10003,1),A1115)),VLOOKUP(A1115,'Source Code Mapping'!$A$2:$B$10003,2),"")</f>
        <v/>
      </c>
    </row>
    <row r="1116" spans="1:19">
      <c r="A1116" s="5" t="s">
        <v>5821</v>
      </c>
      <c r="B1116" s="5" t="s">
        <v>29</v>
      </c>
      <c r="C1116" s="5" t="s">
        <v>35</v>
      </c>
      <c r="D1116" s="5" t="s">
        <v>2111</v>
      </c>
      <c r="E1116" s="5" t="s">
        <v>2112</v>
      </c>
      <c r="F1116" s="5"/>
      <c r="G1116" s="5">
        <v>-1</v>
      </c>
      <c r="H1116" s="5" t="s">
        <v>27</v>
      </c>
      <c r="I1116" s="5"/>
      <c r="J1116" s="5"/>
      <c r="K1116" s="5">
        <v>1</v>
      </c>
      <c r="L1116" s="4" t="str">
        <f>VLOOKUP(IF(ISBLANK(J1116),C1116,LEFT(J1116,IFERROR(FIND("_",LEFT(J1116,4)),1)-1)),{"","fact";"c","reset";"tc","reset";"ec","reset";"tec","fact";"c32","rate";"c64","rate";"cmpd","";"ec32","diff";"ec64","diff";"f","fact";"family","";"n","raw";"s",""},2,FALSE)</f>
        <v>rate</v>
      </c>
      <c r="M1116" s="4" t="str">
        <f t="shared" si="68"/>
        <v/>
      </c>
      <c r="N1116" s="5" t="str">
        <f t="shared" si="69"/>
        <v/>
      </c>
      <c r="O1116" s="5" t="str">
        <f t="shared" si="70"/>
        <v/>
      </c>
      <c r="P1116" s="5" t="str">
        <f t="shared" si="71"/>
        <v/>
      </c>
      <c r="Q1116" s="20" t="str">
        <f>IF(ISNUMBER(FIND(VLOOKUP(A1116,'CA Mapping'!$A$3:$C$10000,1),A1116)),VLOOKUP(A1116,'CA Mapping'!$A$3:$C$10000,2),"")</f>
        <v>File Foundation</v>
      </c>
      <c r="R1116" s="20" t="str">
        <f>IF(ISNUMBER(FIND(VLOOKUP(A1116,'CA Mapping'!$A$3:$C$10000,1),A1116)),VLOOKUP(A1116,'CA Mapping'!$A$3:$C$10000,3),"")</f>
        <v>Bill Davenport</v>
      </c>
      <c r="S1116" s="1" t="str">
        <f>IF(ISNUMBER(FIND(VLOOKUP(A1116,'Source Code Mapping'!$A$2:$B$10003,1),A1116)),VLOOKUP(A1116,'Source Code Mapping'!$A$2:$B$10003,2),"")</f>
        <v/>
      </c>
    </row>
    <row r="1117" spans="1:19">
      <c r="A1117" s="5" t="s">
        <v>5822</v>
      </c>
      <c r="B1117" s="5" t="s">
        <v>29</v>
      </c>
      <c r="C1117" s="5" t="s">
        <v>35</v>
      </c>
      <c r="D1117" s="5" t="s">
        <v>2114</v>
      </c>
      <c r="E1117" s="5" t="s">
        <v>2115</v>
      </c>
      <c r="F1117" s="5" t="s">
        <v>261</v>
      </c>
      <c r="G1117" s="5">
        <v>-1</v>
      </c>
      <c r="H1117" s="5" t="s">
        <v>27</v>
      </c>
      <c r="I1117" s="5"/>
      <c r="J1117" s="5"/>
      <c r="K1117" s="5">
        <v>1</v>
      </c>
      <c r="L1117" s="4" t="str">
        <f>VLOOKUP(IF(ISBLANK(J1117),C1117,LEFT(J1117,IFERROR(FIND("_",LEFT(J1117,4)),1)-1)),{"","fact";"c","reset";"tc","reset";"ec","reset";"tec","fact";"c32","rate";"c64","rate";"cmpd","";"ec32","diff";"ec64","diff";"f","fact";"family","";"n","raw";"s",""},2,FALSE)</f>
        <v>rate</v>
      </c>
      <c r="M1117" s="4" t="str">
        <f t="shared" si="68"/>
        <v/>
      </c>
      <c r="N1117" s="5" t="str">
        <f t="shared" si="69"/>
        <v/>
      </c>
      <c r="O1117" s="5" t="str">
        <f t="shared" si="70"/>
        <v/>
      </c>
      <c r="P1117" s="5" t="str">
        <f t="shared" si="71"/>
        <v/>
      </c>
      <c r="Q1117" s="20" t="str">
        <f>IF(ISNUMBER(FIND(VLOOKUP(A1117,'CA Mapping'!$A$3:$C$10000,1),A1117)),VLOOKUP(A1117,'CA Mapping'!$A$3:$C$10000,2),"")</f>
        <v>File Foundation</v>
      </c>
      <c r="R1117" s="20" t="str">
        <f>IF(ISNUMBER(FIND(VLOOKUP(A1117,'CA Mapping'!$A$3:$C$10000,1),A1117)),VLOOKUP(A1117,'CA Mapping'!$A$3:$C$10000,3),"")</f>
        <v>Bill Davenport</v>
      </c>
      <c r="S1117" s="1" t="str">
        <f>IF(ISNUMBER(FIND(VLOOKUP(A1117,'Source Code Mapping'!$A$2:$B$10003,1),A1117)),VLOOKUP(A1117,'Source Code Mapping'!$A$2:$B$10003,2),"")</f>
        <v/>
      </c>
    </row>
    <row r="1118" spans="1:19">
      <c r="A1118" s="5" t="s">
        <v>5823</v>
      </c>
      <c r="B1118" s="5" t="s">
        <v>29</v>
      </c>
      <c r="C1118" s="5" t="s">
        <v>35</v>
      </c>
      <c r="D1118" s="5" t="s">
        <v>2117</v>
      </c>
      <c r="E1118" s="5" t="s">
        <v>2118</v>
      </c>
      <c r="F1118" s="5" t="s">
        <v>261</v>
      </c>
      <c r="G1118" s="5">
        <v>-1</v>
      </c>
      <c r="H1118" s="5" t="s">
        <v>27</v>
      </c>
      <c r="I1118" s="5"/>
      <c r="J1118" s="5"/>
      <c r="K1118" s="5">
        <v>1</v>
      </c>
      <c r="L1118" s="4" t="str">
        <f>VLOOKUP(IF(ISBLANK(J1118),C1118,LEFT(J1118,IFERROR(FIND("_",LEFT(J1118,4)),1)-1)),{"","fact";"c","reset";"tc","reset";"ec","reset";"tec","fact";"c32","rate";"c64","rate";"cmpd","";"ec32","diff";"ec64","diff";"f","fact";"family","";"n","raw";"s",""},2,FALSE)</f>
        <v>rate</v>
      </c>
      <c r="M1118" s="4" t="str">
        <f t="shared" si="68"/>
        <v/>
      </c>
      <c r="N1118" s="5" t="str">
        <f t="shared" si="69"/>
        <v/>
      </c>
      <c r="O1118" s="5" t="str">
        <f t="shared" si="70"/>
        <v/>
      </c>
      <c r="P1118" s="5" t="str">
        <f t="shared" si="71"/>
        <v/>
      </c>
      <c r="Q1118" s="20" t="str">
        <f>IF(ISNUMBER(FIND(VLOOKUP(A1118,'CA Mapping'!$A$3:$C$10000,1),A1118)),VLOOKUP(A1118,'CA Mapping'!$A$3:$C$10000,2),"")</f>
        <v>File Foundation</v>
      </c>
      <c r="R1118" s="20" t="str">
        <f>IF(ISNUMBER(FIND(VLOOKUP(A1118,'CA Mapping'!$A$3:$C$10000,1),A1118)),VLOOKUP(A1118,'CA Mapping'!$A$3:$C$10000,3),"")</f>
        <v>Bill Davenport</v>
      </c>
      <c r="S1118" s="1" t="str">
        <f>IF(ISNUMBER(FIND(VLOOKUP(A1118,'Source Code Mapping'!$A$2:$B$10003,1),A1118)),VLOOKUP(A1118,'Source Code Mapping'!$A$2:$B$10003,2),"")</f>
        <v/>
      </c>
    </row>
    <row r="1119" spans="1:19">
      <c r="A1119" s="5" t="s">
        <v>5824</v>
      </c>
      <c r="B1119" s="5" t="s">
        <v>29</v>
      </c>
      <c r="C1119" s="5" t="s">
        <v>25</v>
      </c>
      <c r="D1119" s="5"/>
      <c r="E1119" s="5" t="s">
        <v>2120</v>
      </c>
      <c r="F1119" s="5"/>
      <c r="G1119" s="5">
        <v>-1</v>
      </c>
      <c r="H1119" s="5" t="s">
        <v>27</v>
      </c>
      <c r="I1119" s="5"/>
      <c r="J1119" s="5"/>
      <c r="K1119" s="5">
        <v>1</v>
      </c>
      <c r="L1119" s="4" t="str">
        <f>VLOOKUP(IF(ISBLANK(J1119),C1119,LEFT(J1119,IFERROR(FIND("_",LEFT(J1119,4)),1)-1)),{"","fact";"c","reset";"tc","reset";"ec","reset";"tec","fact";"c32","rate";"c64","rate";"cmpd","";"ec32","diff";"ec64","diff";"f","fact";"family","";"n","raw";"s",""},2,FALSE)</f>
        <v/>
      </c>
      <c r="M1119" s="4" t="str">
        <f t="shared" si="68"/>
        <v/>
      </c>
      <c r="N1119" s="5" t="str">
        <f t="shared" si="69"/>
        <v/>
      </c>
      <c r="O1119" s="5" t="str">
        <f t="shared" si="70"/>
        <v/>
      </c>
      <c r="P1119" s="5" t="str">
        <f t="shared" si="71"/>
        <v/>
      </c>
      <c r="Q1119" s="20" t="str">
        <f>IF(ISNUMBER(FIND(VLOOKUP(A1119,'CA Mapping'!$A$3:$C$10000,1),A1119)),VLOOKUP(A1119,'CA Mapping'!$A$3:$C$10000,2),"")</f>
        <v>File Foundation</v>
      </c>
      <c r="R1119" s="20" t="str">
        <f>IF(ISNUMBER(FIND(VLOOKUP(A1119,'CA Mapping'!$A$3:$C$10000,1),A1119)),VLOOKUP(A1119,'CA Mapping'!$A$3:$C$10000,3),"")</f>
        <v>Bill Davenport</v>
      </c>
      <c r="S1119" s="1" t="str">
        <f>IF(ISNUMBER(FIND(VLOOKUP(A1119,'Source Code Mapping'!$A$2:$B$10003,1),A1119)),VLOOKUP(A1119,'Source Code Mapping'!$A$2:$B$10003,2),"")</f>
        <v/>
      </c>
    </row>
    <row r="1120" spans="1:19">
      <c r="A1120" s="5" t="s">
        <v>5825</v>
      </c>
      <c r="B1120" s="5" t="s">
        <v>29</v>
      </c>
      <c r="C1120" s="5" t="s">
        <v>35</v>
      </c>
      <c r="D1120" s="5" t="s">
        <v>2122</v>
      </c>
      <c r="E1120" s="5" t="s">
        <v>2123</v>
      </c>
      <c r="F1120" s="5"/>
      <c r="G1120" s="5">
        <v>-1</v>
      </c>
      <c r="H1120" s="5" t="s">
        <v>27</v>
      </c>
      <c r="I1120" s="5"/>
      <c r="J1120" s="5"/>
      <c r="K1120" s="5">
        <v>1</v>
      </c>
      <c r="L1120" s="4" t="str">
        <f>VLOOKUP(IF(ISBLANK(J1120),C1120,LEFT(J1120,IFERROR(FIND("_",LEFT(J1120,4)),1)-1)),{"","fact";"c","reset";"tc","reset";"ec","reset";"tec","fact";"c32","rate";"c64","rate";"cmpd","";"ec32","diff";"ec64","diff";"f","fact";"family","";"n","raw";"s",""},2,FALSE)</f>
        <v>rate</v>
      </c>
      <c r="M1120" s="4" t="str">
        <f t="shared" si="68"/>
        <v/>
      </c>
      <c r="N1120" s="5" t="str">
        <f t="shared" si="69"/>
        <v/>
      </c>
      <c r="O1120" s="5" t="str">
        <f t="shared" si="70"/>
        <v/>
      </c>
      <c r="P1120" s="5" t="str">
        <f t="shared" si="71"/>
        <v/>
      </c>
      <c r="Q1120" s="20" t="str">
        <f>IF(ISNUMBER(FIND(VLOOKUP(A1120,'CA Mapping'!$A$3:$C$10000,1),A1120)),VLOOKUP(A1120,'CA Mapping'!$A$3:$C$10000,2),"")</f>
        <v>File Foundation</v>
      </c>
      <c r="R1120" s="20" t="str">
        <f>IF(ISNUMBER(FIND(VLOOKUP(A1120,'CA Mapping'!$A$3:$C$10000,1),A1120)),VLOOKUP(A1120,'CA Mapping'!$A$3:$C$10000,3),"")</f>
        <v>Bill Davenport</v>
      </c>
      <c r="S1120" s="1" t="str">
        <f>IF(ISNUMBER(FIND(VLOOKUP(A1120,'Source Code Mapping'!$A$2:$B$10003,1),A1120)),VLOOKUP(A1120,'Source Code Mapping'!$A$2:$B$10003,2),"")</f>
        <v/>
      </c>
    </row>
    <row r="1121" spans="1:19">
      <c r="A1121" s="5" t="s">
        <v>5826</v>
      </c>
      <c r="B1121" s="5" t="s">
        <v>29</v>
      </c>
      <c r="C1121" s="5" t="s">
        <v>35</v>
      </c>
      <c r="D1121" s="5" t="s">
        <v>2125</v>
      </c>
      <c r="E1121" s="5" t="s">
        <v>2126</v>
      </c>
      <c r="F1121" s="5"/>
      <c r="G1121" s="5">
        <v>-1</v>
      </c>
      <c r="H1121" s="5" t="s">
        <v>27</v>
      </c>
      <c r="I1121" s="5"/>
      <c r="J1121" s="5"/>
      <c r="K1121" s="5">
        <v>1</v>
      </c>
      <c r="L1121" s="4" t="str">
        <f>VLOOKUP(IF(ISBLANK(J1121),C1121,LEFT(J1121,IFERROR(FIND("_",LEFT(J1121,4)),1)-1)),{"","fact";"c","reset";"tc","reset";"ec","reset";"tec","fact";"c32","rate";"c64","rate";"cmpd","";"ec32","diff";"ec64","diff";"f","fact";"family","";"n","raw";"s",""},2,FALSE)</f>
        <v>rate</v>
      </c>
      <c r="M1121" s="4" t="str">
        <f t="shared" si="68"/>
        <v/>
      </c>
      <c r="N1121" s="5" t="str">
        <f t="shared" si="69"/>
        <v/>
      </c>
      <c r="O1121" s="5" t="str">
        <f t="shared" si="70"/>
        <v/>
      </c>
      <c r="P1121" s="5" t="str">
        <f t="shared" si="71"/>
        <v/>
      </c>
      <c r="Q1121" s="20" t="str">
        <f>IF(ISNUMBER(FIND(VLOOKUP(A1121,'CA Mapping'!$A$3:$C$10000,1),A1121)),VLOOKUP(A1121,'CA Mapping'!$A$3:$C$10000,2),"")</f>
        <v>File Foundation</v>
      </c>
      <c r="R1121" s="20" t="str">
        <f>IF(ISNUMBER(FIND(VLOOKUP(A1121,'CA Mapping'!$A$3:$C$10000,1),A1121)),VLOOKUP(A1121,'CA Mapping'!$A$3:$C$10000,3),"")</f>
        <v>Bill Davenport</v>
      </c>
      <c r="S1121" s="1" t="str">
        <f>IF(ISNUMBER(FIND(VLOOKUP(A1121,'Source Code Mapping'!$A$2:$B$10003,1),A1121)),VLOOKUP(A1121,'Source Code Mapping'!$A$2:$B$10003,2),"")</f>
        <v/>
      </c>
    </row>
    <row r="1122" spans="1:19">
      <c r="A1122" s="5" t="s">
        <v>5827</v>
      </c>
      <c r="B1122" s="5" t="s">
        <v>29</v>
      </c>
      <c r="C1122" s="5" t="s">
        <v>35</v>
      </c>
      <c r="D1122" s="5" t="s">
        <v>2128</v>
      </c>
      <c r="E1122" s="5" t="s">
        <v>2129</v>
      </c>
      <c r="F1122" s="5"/>
      <c r="G1122" s="5">
        <v>-1</v>
      </c>
      <c r="H1122" s="5" t="s">
        <v>27</v>
      </c>
      <c r="I1122" s="5"/>
      <c r="J1122" s="5"/>
      <c r="K1122" s="5">
        <v>1</v>
      </c>
      <c r="L1122" s="4" t="str">
        <f>VLOOKUP(IF(ISBLANK(J1122),C1122,LEFT(J1122,IFERROR(FIND("_",LEFT(J1122,4)),1)-1)),{"","fact";"c","reset";"tc","reset";"ec","reset";"tec","fact";"c32","rate";"c64","rate";"cmpd","";"ec32","diff";"ec64","diff";"f","fact";"family","";"n","raw";"s",""},2,FALSE)</f>
        <v>rate</v>
      </c>
      <c r="M1122" s="4" t="str">
        <f t="shared" si="68"/>
        <v/>
      </c>
      <c r="N1122" s="5" t="str">
        <f t="shared" si="69"/>
        <v/>
      </c>
      <c r="O1122" s="5" t="str">
        <f t="shared" si="70"/>
        <v/>
      </c>
      <c r="P1122" s="5" t="str">
        <f t="shared" si="71"/>
        <v/>
      </c>
      <c r="Q1122" s="20" t="str">
        <f>IF(ISNUMBER(FIND(VLOOKUP(A1122,'CA Mapping'!$A$3:$C$10000,1),A1122)),VLOOKUP(A1122,'CA Mapping'!$A$3:$C$10000,2),"")</f>
        <v>File Foundation</v>
      </c>
      <c r="R1122" s="20" t="str">
        <f>IF(ISNUMBER(FIND(VLOOKUP(A1122,'CA Mapping'!$A$3:$C$10000,1),A1122)),VLOOKUP(A1122,'CA Mapping'!$A$3:$C$10000,3),"")</f>
        <v>Bill Davenport</v>
      </c>
      <c r="S1122" s="1" t="str">
        <f>IF(ISNUMBER(FIND(VLOOKUP(A1122,'Source Code Mapping'!$A$2:$B$10003,1),A1122)),VLOOKUP(A1122,'Source Code Mapping'!$A$2:$B$10003,2),"")</f>
        <v/>
      </c>
    </row>
    <row r="1123" spans="1:19">
      <c r="A1123" s="5" t="s">
        <v>5828</v>
      </c>
      <c r="B1123" s="5" t="s">
        <v>29</v>
      </c>
      <c r="C1123" s="5" t="s">
        <v>35</v>
      </c>
      <c r="D1123" s="5" t="s">
        <v>2131</v>
      </c>
      <c r="E1123" s="5" t="s">
        <v>2132</v>
      </c>
      <c r="F1123" s="5"/>
      <c r="G1123" s="5">
        <v>-1</v>
      </c>
      <c r="H1123" s="5" t="s">
        <v>27</v>
      </c>
      <c r="I1123" s="5"/>
      <c r="J1123" s="5"/>
      <c r="K1123" s="5">
        <v>1</v>
      </c>
      <c r="L1123" s="4" t="str">
        <f>VLOOKUP(IF(ISBLANK(J1123),C1123,LEFT(J1123,IFERROR(FIND("_",LEFT(J1123,4)),1)-1)),{"","fact";"c","reset";"tc","reset";"ec","reset";"tec","fact";"c32","rate";"c64","rate";"cmpd","";"ec32","diff";"ec64","diff";"f","fact";"family","";"n","raw";"s",""},2,FALSE)</f>
        <v>rate</v>
      </c>
      <c r="M1123" s="4" t="str">
        <f t="shared" si="68"/>
        <v/>
      </c>
      <c r="N1123" s="5" t="str">
        <f t="shared" si="69"/>
        <v/>
      </c>
      <c r="O1123" s="5" t="str">
        <f t="shared" si="70"/>
        <v/>
      </c>
      <c r="P1123" s="5" t="str">
        <f t="shared" si="71"/>
        <v/>
      </c>
      <c r="Q1123" s="20" t="str">
        <f>IF(ISNUMBER(FIND(VLOOKUP(A1123,'CA Mapping'!$A$3:$C$10000,1),A1123)),VLOOKUP(A1123,'CA Mapping'!$A$3:$C$10000,2),"")</f>
        <v>File Foundation</v>
      </c>
      <c r="R1123" s="20" t="str">
        <f>IF(ISNUMBER(FIND(VLOOKUP(A1123,'CA Mapping'!$A$3:$C$10000,1),A1123)),VLOOKUP(A1123,'CA Mapping'!$A$3:$C$10000,3),"")</f>
        <v>Bill Davenport</v>
      </c>
      <c r="S1123" s="1" t="str">
        <f>IF(ISNUMBER(FIND(VLOOKUP(A1123,'Source Code Mapping'!$A$2:$B$10003,1),A1123)),VLOOKUP(A1123,'Source Code Mapping'!$A$2:$B$10003,2),"")</f>
        <v/>
      </c>
    </row>
    <row r="1124" spans="1:19">
      <c r="A1124" s="5" t="s">
        <v>5829</v>
      </c>
      <c r="B1124" s="5" t="s">
        <v>29</v>
      </c>
      <c r="C1124" s="5" t="s">
        <v>35</v>
      </c>
      <c r="D1124" s="5" t="s">
        <v>2134</v>
      </c>
      <c r="E1124" s="5" t="s">
        <v>2135</v>
      </c>
      <c r="F1124" s="5"/>
      <c r="G1124" s="5">
        <v>-1</v>
      </c>
      <c r="H1124" s="5" t="s">
        <v>27</v>
      </c>
      <c r="I1124" s="5"/>
      <c r="J1124" s="5"/>
      <c r="K1124" s="5">
        <v>1</v>
      </c>
      <c r="L1124" s="4" t="str">
        <f>VLOOKUP(IF(ISBLANK(J1124),C1124,LEFT(J1124,IFERROR(FIND("_",LEFT(J1124,4)),1)-1)),{"","fact";"c","reset";"tc","reset";"ec","reset";"tec","fact";"c32","rate";"c64","rate";"cmpd","";"ec32","diff";"ec64","diff";"f","fact";"family","";"n","raw";"s",""},2,FALSE)</f>
        <v>rate</v>
      </c>
      <c r="M1124" s="4" t="str">
        <f t="shared" si="68"/>
        <v/>
      </c>
      <c r="N1124" s="5" t="str">
        <f t="shared" si="69"/>
        <v/>
      </c>
      <c r="O1124" s="5" t="str">
        <f t="shared" si="70"/>
        <v/>
      </c>
      <c r="P1124" s="5" t="str">
        <f t="shared" si="71"/>
        <v/>
      </c>
      <c r="Q1124" s="20" t="str">
        <f>IF(ISNUMBER(FIND(VLOOKUP(A1124,'CA Mapping'!$A$3:$C$10000,1),A1124)),VLOOKUP(A1124,'CA Mapping'!$A$3:$C$10000,2),"")</f>
        <v>File Foundation</v>
      </c>
      <c r="R1124" s="20" t="str">
        <f>IF(ISNUMBER(FIND(VLOOKUP(A1124,'CA Mapping'!$A$3:$C$10000,1),A1124)),VLOOKUP(A1124,'CA Mapping'!$A$3:$C$10000,3),"")</f>
        <v>Bill Davenport</v>
      </c>
      <c r="S1124" s="1" t="str">
        <f>IF(ISNUMBER(FIND(VLOOKUP(A1124,'Source Code Mapping'!$A$2:$B$10003,1),A1124)),VLOOKUP(A1124,'Source Code Mapping'!$A$2:$B$10003,2),"")</f>
        <v/>
      </c>
    </row>
    <row r="1125" spans="1:19">
      <c r="A1125" s="5" t="s">
        <v>5830</v>
      </c>
      <c r="B1125" s="5" t="s">
        <v>29</v>
      </c>
      <c r="C1125" s="5" t="s">
        <v>35</v>
      </c>
      <c r="D1125" s="5" t="s">
        <v>2137</v>
      </c>
      <c r="E1125" s="5" t="s">
        <v>2138</v>
      </c>
      <c r="F1125" s="5"/>
      <c r="G1125" s="5">
        <v>-1</v>
      </c>
      <c r="H1125" s="5" t="s">
        <v>27</v>
      </c>
      <c r="I1125" s="5"/>
      <c r="J1125" s="5"/>
      <c r="K1125" s="5">
        <v>1</v>
      </c>
      <c r="L1125" s="4" t="str">
        <f>VLOOKUP(IF(ISBLANK(J1125),C1125,LEFT(J1125,IFERROR(FIND("_",LEFT(J1125,4)),1)-1)),{"","fact";"c","reset";"tc","reset";"ec","reset";"tec","fact";"c32","rate";"c64","rate";"cmpd","";"ec32","diff";"ec64","diff";"f","fact";"family","";"n","raw";"s",""},2,FALSE)</f>
        <v>rate</v>
      </c>
      <c r="M1125" s="4" t="str">
        <f t="shared" si="68"/>
        <v/>
      </c>
      <c r="N1125" s="5" t="str">
        <f t="shared" si="69"/>
        <v/>
      </c>
      <c r="O1125" s="5" t="str">
        <f t="shared" si="70"/>
        <v/>
      </c>
      <c r="P1125" s="5" t="str">
        <f t="shared" si="71"/>
        <v/>
      </c>
      <c r="Q1125" s="20" t="str">
        <f>IF(ISNUMBER(FIND(VLOOKUP(A1125,'CA Mapping'!$A$3:$C$10000,1),A1125)),VLOOKUP(A1125,'CA Mapping'!$A$3:$C$10000,2),"")</f>
        <v>File Foundation</v>
      </c>
      <c r="R1125" s="20" t="str">
        <f>IF(ISNUMBER(FIND(VLOOKUP(A1125,'CA Mapping'!$A$3:$C$10000,1),A1125)),VLOOKUP(A1125,'CA Mapping'!$A$3:$C$10000,3),"")</f>
        <v>Bill Davenport</v>
      </c>
      <c r="S1125" s="1" t="str">
        <f>IF(ISNUMBER(FIND(VLOOKUP(A1125,'Source Code Mapping'!$A$2:$B$10003,1),A1125)),VLOOKUP(A1125,'Source Code Mapping'!$A$2:$B$10003,2),"")</f>
        <v/>
      </c>
    </row>
    <row r="1126" spans="1:19">
      <c r="A1126" s="5" t="s">
        <v>5831</v>
      </c>
      <c r="B1126" s="5" t="s">
        <v>29</v>
      </c>
      <c r="C1126" s="5" t="s">
        <v>35</v>
      </c>
      <c r="D1126" s="5" t="s">
        <v>4684</v>
      </c>
      <c r="E1126" s="5" t="s">
        <v>4685</v>
      </c>
      <c r="F1126" s="5"/>
      <c r="G1126" s="5">
        <v>-1</v>
      </c>
      <c r="H1126" s="5" t="s">
        <v>27</v>
      </c>
      <c r="I1126" s="5"/>
      <c r="J1126" s="5"/>
      <c r="K1126" s="5">
        <v>1</v>
      </c>
      <c r="L1126" s="4" t="str">
        <f>VLOOKUP(IF(ISBLANK(J1126),C1126,LEFT(J1126,IFERROR(FIND("_",LEFT(J1126,4)),1)-1)),{"","fact";"c","reset";"tc","reset";"ec","reset";"tec","fact";"c32","rate";"c64","rate";"cmpd","";"ec32","diff";"ec64","diff";"f","fact";"family","";"n","raw";"s",""},2,FALSE)</f>
        <v>rate</v>
      </c>
      <c r="M1126" s="4" t="str">
        <f t="shared" si="68"/>
        <v/>
      </c>
      <c r="N1126" s="5" t="str">
        <f t="shared" si="69"/>
        <v/>
      </c>
      <c r="O1126" s="5" t="str">
        <f t="shared" si="70"/>
        <v/>
      </c>
      <c r="P1126" s="5" t="str">
        <f t="shared" si="71"/>
        <v/>
      </c>
      <c r="Q1126" s="20" t="str">
        <f>IF(ISNUMBER(FIND(VLOOKUP(A1126,'CA Mapping'!$A$3:$C$10000,1),A1126)),VLOOKUP(A1126,'CA Mapping'!$A$3:$C$10000,2),"")</f>
        <v>File Foundation</v>
      </c>
      <c r="R1126" s="20" t="str">
        <f>IF(ISNUMBER(FIND(VLOOKUP(A1126,'CA Mapping'!$A$3:$C$10000,1),A1126)),VLOOKUP(A1126,'CA Mapping'!$A$3:$C$10000,3),"")</f>
        <v>Bill Davenport</v>
      </c>
      <c r="S1126" s="1" t="str">
        <f>IF(ISNUMBER(FIND(VLOOKUP(A1126,'Source Code Mapping'!$A$2:$B$10003,1),A1126)),VLOOKUP(A1126,'Source Code Mapping'!$A$2:$B$10003,2),"")</f>
        <v/>
      </c>
    </row>
    <row r="1127" spans="1:19">
      <c r="A1127" s="5" t="s">
        <v>5832</v>
      </c>
      <c r="B1127" s="5" t="s">
        <v>29</v>
      </c>
      <c r="C1127" s="5" t="s">
        <v>35</v>
      </c>
      <c r="D1127" s="5" t="s">
        <v>5323</v>
      </c>
      <c r="E1127" s="5" t="s">
        <v>5324</v>
      </c>
      <c r="F1127" s="5"/>
      <c r="G1127" s="5">
        <v>-1</v>
      </c>
      <c r="H1127" s="5" t="s">
        <v>27</v>
      </c>
      <c r="I1127" s="5"/>
      <c r="J1127" s="5"/>
      <c r="K1127" s="5">
        <v>1</v>
      </c>
      <c r="L1127" s="4" t="str">
        <f>VLOOKUP(IF(ISBLANK(J1127),C1127,LEFT(J1127,IFERROR(FIND("_",LEFT(J1127,4)),1)-1)),{"","fact";"c","reset";"tc","reset";"ec","reset";"tec","fact";"c32","rate";"c64","rate";"cmpd","";"ec32","diff";"ec64","diff";"f","fact";"family","";"n","raw";"s",""},2,FALSE)</f>
        <v>rate</v>
      </c>
      <c r="M1127" s="4" t="str">
        <f t="shared" si="68"/>
        <v/>
      </c>
      <c r="N1127" s="5" t="str">
        <f t="shared" si="69"/>
        <v/>
      </c>
      <c r="O1127" s="5" t="str">
        <f t="shared" si="70"/>
        <v/>
      </c>
      <c r="P1127" s="5" t="str">
        <f t="shared" si="71"/>
        <v/>
      </c>
      <c r="Q1127" s="20" t="str">
        <f>IF(ISNUMBER(FIND(VLOOKUP(A1127,'CA Mapping'!$A$3:$C$10000,1),A1127)),VLOOKUP(A1127,'CA Mapping'!$A$3:$C$10000,2),"")</f>
        <v>File Foundation</v>
      </c>
      <c r="R1127" s="20" t="str">
        <f>IF(ISNUMBER(FIND(VLOOKUP(A1127,'CA Mapping'!$A$3:$C$10000,1),A1127)),VLOOKUP(A1127,'CA Mapping'!$A$3:$C$10000,3),"")</f>
        <v>Bill Davenport</v>
      </c>
      <c r="S1127" s="1" t="str">
        <f>IF(ISNUMBER(FIND(VLOOKUP(A1127,'Source Code Mapping'!$A$2:$B$10003,1),A1127)),VLOOKUP(A1127,'Source Code Mapping'!$A$2:$B$10003,2),"")</f>
        <v/>
      </c>
    </row>
    <row r="1128" spans="1:19">
      <c r="A1128" s="5" t="s">
        <v>5833</v>
      </c>
      <c r="B1128" s="5" t="s">
        <v>29</v>
      </c>
      <c r="C1128" s="5" t="s">
        <v>25</v>
      </c>
      <c r="D1128" s="5"/>
      <c r="E1128" s="5" t="s">
        <v>2140</v>
      </c>
      <c r="F1128" s="5"/>
      <c r="G1128" s="5">
        <v>-1</v>
      </c>
      <c r="H1128" s="5" t="s">
        <v>27</v>
      </c>
      <c r="I1128" s="5"/>
      <c r="J1128" s="5"/>
      <c r="K1128" s="5">
        <v>1</v>
      </c>
      <c r="L1128" s="4" t="str">
        <f>VLOOKUP(IF(ISBLANK(J1128),C1128,LEFT(J1128,IFERROR(FIND("_",LEFT(J1128,4)),1)-1)),{"","fact";"c","reset";"tc","reset";"ec","reset";"tec","fact";"c32","rate";"c64","rate";"cmpd","";"ec32","diff";"ec64","diff";"f","fact";"family","";"n","raw";"s",""},2,FALSE)</f>
        <v/>
      </c>
      <c r="M1128" s="4" t="str">
        <f t="shared" si="68"/>
        <v/>
      </c>
      <c r="N1128" s="5" t="str">
        <f t="shared" si="69"/>
        <v/>
      </c>
      <c r="O1128" s="5" t="str">
        <f t="shared" si="70"/>
        <v/>
      </c>
      <c r="P1128" s="5" t="str">
        <f t="shared" si="71"/>
        <v/>
      </c>
      <c r="Q1128" s="20" t="str">
        <f>IF(ISNUMBER(FIND(VLOOKUP(A1128,'CA Mapping'!$A$3:$C$10000,1),A1128)),VLOOKUP(A1128,'CA Mapping'!$A$3:$C$10000,2),"")</f>
        <v>File Foundation</v>
      </c>
      <c r="R1128" s="20" t="str">
        <f>IF(ISNUMBER(FIND(VLOOKUP(A1128,'CA Mapping'!$A$3:$C$10000,1),A1128)),VLOOKUP(A1128,'CA Mapping'!$A$3:$C$10000,3),"")</f>
        <v>Bill Davenport</v>
      </c>
      <c r="S1128" s="1" t="str">
        <f>IF(ISNUMBER(FIND(VLOOKUP(A1128,'Source Code Mapping'!$A$2:$B$10003,1),A1128)),VLOOKUP(A1128,'Source Code Mapping'!$A$2:$B$10003,2),"")</f>
        <v/>
      </c>
    </row>
    <row r="1129" spans="1:19" ht="60">
      <c r="A1129" s="5" t="s">
        <v>5834</v>
      </c>
      <c r="B1129" s="5" t="s">
        <v>29</v>
      </c>
      <c r="C1129" s="5" t="s">
        <v>455</v>
      </c>
      <c r="D1129" s="5" t="s">
        <v>2142</v>
      </c>
      <c r="E1129" s="5" t="s">
        <v>2143</v>
      </c>
      <c r="F1129" s="5" t="s">
        <v>1254</v>
      </c>
      <c r="G1129" s="5">
        <v>-1</v>
      </c>
      <c r="H1129" s="5" t="s">
        <v>27</v>
      </c>
      <c r="I1129" s="5"/>
      <c r="J1129" s="5" t="s">
        <v>5835</v>
      </c>
      <c r="K1129" s="5">
        <v>1</v>
      </c>
      <c r="L1129" s="4" t="str">
        <f>VLOOKUP(IF(ISBLANK(J1129),C1129,LEFT(J1129,IFERROR(FIND("_",LEFT(J1129,4)),1)-1)),{"","fact";"c","reset";"tc","reset";"ec","reset";"tec","fact";"c32","rate";"c64","rate";"cmpd","";"ec32","diff";"ec64","diff";"f","fact";"family","";"n","raw";"s",""},2,FALSE)</f>
        <v>fact</v>
      </c>
      <c r="M1129" s="4" t="str">
        <f t="shared" si="68"/>
        <v>fs.file.ufs64.sliceattrscache.entriesSearched / fs.file.ufs64.sliceattrscache.findRequests</v>
      </c>
      <c r="N1129" s="5" t="str">
        <f t="shared" si="69"/>
        <v>div</v>
      </c>
      <c r="O1129" s="5" t="str">
        <f t="shared" si="70"/>
        <v>fs.file.ufs64.sliceattrscache.entriesSearched</v>
      </c>
      <c r="P1129" s="5" t="str">
        <f t="shared" si="71"/>
        <v>fs.file.ufs64.sliceattrscache.findRequests</v>
      </c>
      <c r="Q1129" s="20" t="str">
        <f>IF(ISNUMBER(FIND(VLOOKUP(A1129,'CA Mapping'!$A$3:$C$10000,1),A1129)),VLOOKUP(A1129,'CA Mapping'!$A$3:$C$10000,2),"")</f>
        <v>File Foundation</v>
      </c>
      <c r="R1129" s="20" t="str">
        <f>IF(ISNUMBER(FIND(VLOOKUP(A1129,'CA Mapping'!$A$3:$C$10000,1),A1129)),VLOOKUP(A1129,'CA Mapping'!$A$3:$C$10000,3),"")</f>
        <v>Bill Davenport</v>
      </c>
      <c r="S1129" s="1" t="str">
        <f>IF(ISNUMBER(FIND(VLOOKUP(A1129,'Source Code Mapping'!$A$2:$B$10003,1),A1129)),VLOOKUP(A1129,'Source Code Mapping'!$A$2:$B$10003,2),"")</f>
        <v/>
      </c>
    </row>
    <row r="1130" spans="1:19">
      <c r="A1130" s="5" t="s">
        <v>5836</v>
      </c>
      <c r="B1130" s="5" t="s">
        <v>29</v>
      </c>
      <c r="C1130" s="5" t="s">
        <v>145</v>
      </c>
      <c r="D1130" s="5" t="s">
        <v>2146</v>
      </c>
      <c r="E1130" s="5" t="s">
        <v>2147</v>
      </c>
      <c r="F1130" s="5" t="s">
        <v>1254</v>
      </c>
      <c r="G1130" s="5">
        <v>-1</v>
      </c>
      <c r="H1130" s="5" t="s">
        <v>27</v>
      </c>
      <c r="I1130" s="5"/>
      <c r="J1130" s="5"/>
      <c r="K1130" s="5">
        <v>1</v>
      </c>
      <c r="L1130" s="4" t="str">
        <f>VLOOKUP(IF(ISBLANK(J1130),C1130,LEFT(J1130,IFERROR(FIND("_",LEFT(J1130,4)),1)-1)),{"","fact";"c","reset";"tc","reset";"ec","reset";"tec","fact";"c32","rate";"c64","rate";"cmpd","";"ec32","diff";"ec64","diff";"f","fact";"family","";"n","raw";"s",""},2,FALSE)</f>
        <v>fact</v>
      </c>
      <c r="M1130" s="4" t="str">
        <f t="shared" si="68"/>
        <v/>
      </c>
      <c r="N1130" s="5" t="str">
        <f t="shared" si="69"/>
        <v/>
      </c>
      <c r="O1130" s="5" t="str">
        <f t="shared" si="70"/>
        <v/>
      </c>
      <c r="P1130" s="5" t="str">
        <f t="shared" si="71"/>
        <v/>
      </c>
      <c r="Q1130" s="20" t="str">
        <f>IF(ISNUMBER(FIND(VLOOKUP(A1130,'CA Mapping'!$A$3:$C$10000,1),A1130)),VLOOKUP(A1130,'CA Mapping'!$A$3:$C$10000,2),"")</f>
        <v>File Foundation</v>
      </c>
      <c r="R1130" s="20" t="str">
        <f>IF(ISNUMBER(FIND(VLOOKUP(A1130,'CA Mapping'!$A$3:$C$10000,1),A1130)),VLOOKUP(A1130,'CA Mapping'!$A$3:$C$10000,3),"")</f>
        <v>Bill Davenport</v>
      </c>
      <c r="S1130" s="1" t="str">
        <f>IF(ISNUMBER(FIND(VLOOKUP(A1130,'Source Code Mapping'!$A$2:$B$10003,1),A1130)),VLOOKUP(A1130,'Source Code Mapping'!$A$2:$B$10003,2),"")</f>
        <v/>
      </c>
    </row>
    <row r="1131" spans="1:19">
      <c r="A1131" s="5" t="s">
        <v>5837</v>
      </c>
      <c r="B1131" s="5" t="s">
        <v>29</v>
      </c>
      <c r="C1131" s="5" t="s">
        <v>35</v>
      </c>
      <c r="D1131" s="5" t="s">
        <v>2149</v>
      </c>
      <c r="E1131" s="5" t="s">
        <v>2150</v>
      </c>
      <c r="F1131" s="5" t="s">
        <v>1254</v>
      </c>
      <c r="G1131" s="5">
        <v>-1</v>
      </c>
      <c r="H1131" s="5" t="s">
        <v>27</v>
      </c>
      <c r="I1131" s="5"/>
      <c r="J1131" s="5"/>
      <c r="K1131" s="5">
        <v>1</v>
      </c>
      <c r="L1131" s="4" t="str">
        <f>VLOOKUP(IF(ISBLANK(J1131),C1131,LEFT(J1131,IFERROR(FIND("_",LEFT(J1131,4)),1)-1)),{"","fact";"c","reset";"tc","reset";"ec","reset";"tec","fact";"c32","rate";"c64","rate";"cmpd","";"ec32","diff";"ec64","diff";"f","fact";"family","";"n","raw";"s",""},2,FALSE)</f>
        <v>rate</v>
      </c>
      <c r="M1131" s="4" t="str">
        <f t="shared" si="68"/>
        <v/>
      </c>
      <c r="N1131" s="5" t="str">
        <f t="shared" si="69"/>
        <v/>
      </c>
      <c r="O1131" s="5" t="str">
        <f t="shared" si="70"/>
        <v/>
      </c>
      <c r="P1131" s="5" t="str">
        <f t="shared" si="71"/>
        <v/>
      </c>
      <c r="Q1131" s="20" t="str">
        <f>IF(ISNUMBER(FIND(VLOOKUP(A1131,'CA Mapping'!$A$3:$C$10000,1),A1131)),VLOOKUP(A1131,'CA Mapping'!$A$3:$C$10000,2),"")</f>
        <v>File Foundation</v>
      </c>
      <c r="R1131" s="20" t="str">
        <f>IF(ISNUMBER(FIND(VLOOKUP(A1131,'CA Mapping'!$A$3:$C$10000,1),A1131)),VLOOKUP(A1131,'CA Mapping'!$A$3:$C$10000,3),"")</f>
        <v>Bill Davenport</v>
      </c>
      <c r="S1131" s="1" t="str">
        <f>IF(ISNUMBER(FIND(VLOOKUP(A1131,'Source Code Mapping'!$A$2:$B$10003,1),A1131)),VLOOKUP(A1131,'Source Code Mapping'!$A$2:$B$10003,2),"")</f>
        <v/>
      </c>
    </row>
    <row r="1132" spans="1:19">
      <c r="A1132" s="5" t="s">
        <v>5838</v>
      </c>
      <c r="B1132" s="5" t="s">
        <v>29</v>
      </c>
      <c r="C1132" s="5" t="s">
        <v>35</v>
      </c>
      <c r="D1132" s="5" t="s">
        <v>2152</v>
      </c>
      <c r="E1132" s="5" t="s">
        <v>2153</v>
      </c>
      <c r="F1132" s="5" t="s">
        <v>125</v>
      </c>
      <c r="G1132" s="5">
        <v>-1</v>
      </c>
      <c r="H1132" s="5" t="s">
        <v>27</v>
      </c>
      <c r="I1132" s="5"/>
      <c r="J1132" s="5"/>
      <c r="K1132" s="5">
        <v>1</v>
      </c>
      <c r="L1132" s="4" t="str">
        <f>VLOOKUP(IF(ISBLANK(J1132),C1132,LEFT(J1132,IFERROR(FIND("_",LEFT(J1132,4)),1)-1)),{"","fact";"c","reset";"tc","reset";"ec","reset";"tec","fact";"c32","rate";"c64","rate";"cmpd","";"ec32","diff";"ec64","diff";"f","fact";"family","";"n","raw";"s",""},2,FALSE)</f>
        <v>rate</v>
      </c>
      <c r="M1132" s="4" t="str">
        <f t="shared" si="68"/>
        <v/>
      </c>
      <c r="N1132" s="5" t="str">
        <f t="shared" si="69"/>
        <v/>
      </c>
      <c r="O1132" s="5" t="str">
        <f t="shared" si="70"/>
        <v/>
      </c>
      <c r="P1132" s="5" t="str">
        <f t="shared" si="71"/>
        <v/>
      </c>
      <c r="Q1132" s="20" t="str">
        <f>IF(ISNUMBER(FIND(VLOOKUP(A1132,'CA Mapping'!$A$3:$C$10000,1),A1132)),VLOOKUP(A1132,'CA Mapping'!$A$3:$C$10000,2),"")</f>
        <v>File Foundation</v>
      </c>
      <c r="R1132" s="20" t="str">
        <f>IF(ISNUMBER(FIND(VLOOKUP(A1132,'CA Mapping'!$A$3:$C$10000,1),A1132)),VLOOKUP(A1132,'CA Mapping'!$A$3:$C$10000,3),"")</f>
        <v>Bill Davenport</v>
      </c>
      <c r="S1132" s="1" t="str">
        <f>IF(ISNUMBER(FIND(VLOOKUP(A1132,'Source Code Mapping'!$A$2:$B$10003,1),A1132)),VLOOKUP(A1132,'Source Code Mapping'!$A$2:$B$10003,2),"")</f>
        <v/>
      </c>
    </row>
    <row r="1133" spans="1:19" ht="75">
      <c r="A1133" s="5" t="s">
        <v>5839</v>
      </c>
      <c r="B1133" s="5" t="s">
        <v>29</v>
      </c>
      <c r="C1133" s="5" t="s">
        <v>455</v>
      </c>
      <c r="D1133" s="5" t="s">
        <v>2155</v>
      </c>
      <c r="E1133" s="5" t="s">
        <v>2156</v>
      </c>
      <c r="F1133" s="5"/>
      <c r="G1133" s="5">
        <v>-1</v>
      </c>
      <c r="H1133" s="5" t="s">
        <v>27</v>
      </c>
      <c r="I1133" s="5"/>
      <c r="J1133" s="5" t="s">
        <v>5840</v>
      </c>
      <c r="K1133" s="5">
        <v>1</v>
      </c>
      <c r="L1133" s="4" t="str">
        <f>VLOOKUP(IF(ISBLANK(J1133),C1133,LEFT(J1133,IFERROR(FIND("_",LEFT(J1133,4)),1)-1)),{"","fact";"c","reset";"tc","reset";"ec","reset";"tec","fact";"c32","rate";"c64","rate";"cmpd","";"ec32","diff";"ec64","diff";"f","fact";"family","";"n","raw";"s",""},2,FALSE)</f>
        <v>fact</v>
      </c>
      <c r="M1133" s="4" t="str">
        <f t="shared" si="68"/>
        <v>100 * fs.file.ufs64.sliceattrscache.hits / fs.file.ufs64.sliceattrscache.findRequests</v>
      </c>
      <c r="N1133" s="5" t="str">
        <f t="shared" si="69"/>
        <v>pct</v>
      </c>
      <c r="O1133" s="5" t="str">
        <f t="shared" si="70"/>
        <v>fs.file.ufs64.sliceattrscache.hits</v>
      </c>
      <c r="P1133" s="5" t="str">
        <f t="shared" si="71"/>
        <v>fs.file.ufs64.sliceattrscache.findRequests</v>
      </c>
      <c r="Q1133" s="20" t="str">
        <f>IF(ISNUMBER(FIND(VLOOKUP(A1133,'CA Mapping'!$A$3:$C$10000,1),A1133)),VLOOKUP(A1133,'CA Mapping'!$A$3:$C$10000,2),"")</f>
        <v>File Foundation</v>
      </c>
      <c r="R1133" s="20" t="str">
        <f>IF(ISNUMBER(FIND(VLOOKUP(A1133,'CA Mapping'!$A$3:$C$10000,1),A1133)),VLOOKUP(A1133,'CA Mapping'!$A$3:$C$10000,3),"")</f>
        <v>Bill Davenport</v>
      </c>
      <c r="S1133" s="1" t="str">
        <f>IF(ISNUMBER(FIND(VLOOKUP(A1133,'Source Code Mapping'!$A$2:$B$10003,1),A1133)),VLOOKUP(A1133,'Source Code Mapping'!$A$2:$B$10003,2),"")</f>
        <v/>
      </c>
    </row>
    <row r="1134" spans="1:19">
      <c r="A1134" s="5" t="s">
        <v>5841</v>
      </c>
      <c r="B1134" s="5" t="s">
        <v>29</v>
      </c>
      <c r="C1134" s="5" t="s">
        <v>35</v>
      </c>
      <c r="D1134" s="5" t="s">
        <v>2159</v>
      </c>
      <c r="E1134" s="5" t="s">
        <v>2160</v>
      </c>
      <c r="F1134" s="5"/>
      <c r="G1134" s="5">
        <v>-1</v>
      </c>
      <c r="H1134" s="5" t="s">
        <v>27</v>
      </c>
      <c r="I1134" s="5"/>
      <c r="J1134" s="5"/>
      <c r="K1134" s="5">
        <v>1</v>
      </c>
      <c r="L1134" s="4" t="str">
        <f>VLOOKUP(IF(ISBLANK(J1134),C1134,LEFT(J1134,IFERROR(FIND("_",LEFT(J1134,4)),1)-1)),{"","fact";"c","reset";"tc","reset";"ec","reset";"tec","fact";"c32","rate";"c64","rate";"cmpd","";"ec32","diff";"ec64","diff";"f","fact";"family","";"n","raw";"s",""},2,FALSE)</f>
        <v>rate</v>
      </c>
      <c r="M1134" s="4" t="str">
        <f t="shared" si="68"/>
        <v/>
      </c>
      <c r="N1134" s="5" t="str">
        <f t="shared" si="69"/>
        <v/>
      </c>
      <c r="O1134" s="5" t="str">
        <f t="shared" si="70"/>
        <v/>
      </c>
      <c r="P1134" s="5" t="str">
        <f t="shared" si="71"/>
        <v/>
      </c>
      <c r="Q1134" s="20" t="str">
        <f>IF(ISNUMBER(FIND(VLOOKUP(A1134,'CA Mapping'!$A$3:$C$10000,1),A1134)),VLOOKUP(A1134,'CA Mapping'!$A$3:$C$10000,2),"")</f>
        <v>File Foundation</v>
      </c>
      <c r="R1134" s="20" t="str">
        <f>IF(ISNUMBER(FIND(VLOOKUP(A1134,'CA Mapping'!$A$3:$C$10000,1),A1134)),VLOOKUP(A1134,'CA Mapping'!$A$3:$C$10000,3),"")</f>
        <v>Bill Davenport</v>
      </c>
      <c r="S1134" s="1" t="str">
        <f>IF(ISNUMBER(FIND(VLOOKUP(A1134,'Source Code Mapping'!$A$2:$B$10003,1),A1134)),VLOOKUP(A1134,'Source Code Mapping'!$A$2:$B$10003,2),"")</f>
        <v/>
      </c>
    </row>
    <row r="1135" spans="1:19">
      <c r="A1135" s="5" t="s">
        <v>5842</v>
      </c>
      <c r="B1135" s="5" t="s">
        <v>29</v>
      </c>
      <c r="C1135" s="5" t="s">
        <v>35</v>
      </c>
      <c r="D1135" s="5" t="s">
        <v>2162</v>
      </c>
      <c r="E1135" s="5" t="s">
        <v>2163</v>
      </c>
      <c r="F1135" s="5"/>
      <c r="G1135" s="5">
        <v>-1</v>
      </c>
      <c r="H1135" s="5" t="s">
        <v>27</v>
      </c>
      <c r="I1135" s="5"/>
      <c r="J1135" s="5"/>
      <c r="K1135" s="5">
        <v>1</v>
      </c>
      <c r="L1135" s="4" t="str">
        <f>VLOOKUP(IF(ISBLANK(J1135),C1135,LEFT(J1135,IFERROR(FIND("_",LEFT(J1135,4)),1)-1)),{"","fact";"c","reset";"tc","reset";"ec","reset";"tec","fact";"c32","rate";"c64","rate";"cmpd","";"ec32","diff";"ec64","diff";"f","fact";"family","";"n","raw";"s",""},2,FALSE)</f>
        <v>rate</v>
      </c>
      <c r="M1135" s="4" t="str">
        <f t="shared" si="68"/>
        <v/>
      </c>
      <c r="N1135" s="5" t="str">
        <f t="shared" si="69"/>
        <v/>
      </c>
      <c r="O1135" s="5" t="str">
        <f t="shared" si="70"/>
        <v/>
      </c>
      <c r="P1135" s="5" t="str">
        <f t="shared" si="71"/>
        <v/>
      </c>
      <c r="Q1135" s="20" t="str">
        <f>IF(ISNUMBER(FIND(VLOOKUP(A1135,'CA Mapping'!$A$3:$C$10000,1),A1135)),VLOOKUP(A1135,'CA Mapping'!$A$3:$C$10000,2),"")</f>
        <v>File Foundation</v>
      </c>
      <c r="R1135" s="20" t="str">
        <f>IF(ISNUMBER(FIND(VLOOKUP(A1135,'CA Mapping'!$A$3:$C$10000,1),A1135)),VLOOKUP(A1135,'CA Mapping'!$A$3:$C$10000,3),"")</f>
        <v>Bill Davenport</v>
      </c>
      <c r="S1135" s="1" t="str">
        <f>IF(ISNUMBER(FIND(VLOOKUP(A1135,'Source Code Mapping'!$A$2:$B$10003,1),A1135)),VLOOKUP(A1135,'Source Code Mapping'!$A$2:$B$10003,2),"")</f>
        <v/>
      </c>
    </row>
    <row r="1136" spans="1:19">
      <c r="A1136" s="5" t="s">
        <v>5843</v>
      </c>
      <c r="B1136" s="5" t="s">
        <v>29</v>
      </c>
      <c r="C1136" s="5" t="s">
        <v>35</v>
      </c>
      <c r="D1136" s="5" t="s">
        <v>2165</v>
      </c>
      <c r="E1136" s="5" t="s">
        <v>2166</v>
      </c>
      <c r="F1136" s="5" t="s">
        <v>261</v>
      </c>
      <c r="G1136" s="5">
        <v>-1</v>
      </c>
      <c r="H1136" s="5" t="s">
        <v>27</v>
      </c>
      <c r="I1136" s="5"/>
      <c r="J1136" s="5"/>
      <c r="K1136" s="5">
        <v>1</v>
      </c>
      <c r="L1136" s="4" t="str">
        <f>VLOOKUP(IF(ISBLANK(J1136),C1136,LEFT(J1136,IFERROR(FIND("_",LEFT(J1136,4)),1)-1)),{"","fact";"c","reset";"tc","reset";"ec","reset";"tec","fact";"c32","rate";"c64","rate";"cmpd","";"ec32","diff";"ec64","diff";"f","fact";"family","";"n","raw";"s",""},2,FALSE)</f>
        <v>rate</v>
      </c>
      <c r="M1136" s="4" t="str">
        <f t="shared" si="68"/>
        <v/>
      </c>
      <c r="N1136" s="5" t="str">
        <f t="shared" si="69"/>
        <v/>
      </c>
      <c r="O1136" s="5" t="str">
        <f t="shared" si="70"/>
        <v/>
      </c>
      <c r="P1136" s="5" t="str">
        <f t="shared" si="71"/>
        <v/>
      </c>
      <c r="Q1136" s="20" t="str">
        <f>IF(ISNUMBER(FIND(VLOOKUP(A1136,'CA Mapping'!$A$3:$C$10000,1),A1136)),VLOOKUP(A1136,'CA Mapping'!$A$3:$C$10000,2),"")</f>
        <v>File Foundation</v>
      </c>
      <c r="R1136" s="20" t="str">
        <f>IF(ISNUMBER(FIND(VLOOKUP(A1136,'CA Mapping'!$A$3:$C$10000,1),A1136)),VLOOKUP(A1136,'CA Mapping'!$A$3:$C$10000,3),"")</f>
        <v>Bill Davenport</v>
      </c>
      <c r="S1136" s="1" t="str">
        <f>IF(ISNUMBER(FIND(VLOOKUP(A1136,'Source Code Mapping'!$A$2:$B$10003,1),A1136)),VLOOKUP(A1136,'Source Code Mapping'!$A$2:$B$10003,2),"")</f>
        <v/>
      </c>
    </row>
    <row r="1137" spans="1:19">
      <c r="A1137" s="5" t="s">
        <v>5844</v>
      </c>
      <c r="B1137" s="5" t="s">
        <v>29</v>
      </c>
      <c r="C1137" s="5" t="s">
        <v>35</v>
      </c>
      <c r="D1137" s="5" t="s">
        <v>2168</v>
      </c>
      <c r="E1137" s="5" t="s">
        <v>2169</v>
      </c>
      <c r="F1137" s="5" t="s">
        <v>261</v>
      </c>
      <c r="G1137" s="5">
        <v>-1</v>
      </c>
      <c r="H1137" s="5" t="s">
        <v>27</v>
      </c>
      <c r="I1137" s="5"/>
      <c r="J1137" s="5"/>
      <c r="K1137" s="5">
        <v>1</v>
      </c>
      <c r="L1137" s="4" t="str">
        <f>VLOOKUP(IF(ISBLANK(J1137),C1137,LEFT(J1137,IFERROR(FIND("_",LEFT(J1137,4)),1)-1)),{"","fact";"c","reset";"tc","reset";"ec","reset";"tec","fact";"c32","rate";"c64","rate";"cmpd","";"ec32","diff";"ec64","diff";"f","fact";"family","";"n","raw";"s",""},2,FALSE)</f>
        <v>rate</v>
      </c>
      <c r="M1137" s="4" t="str">
        <f t="shared" si="68"/>
        <v/>
      </c>
      <c r="N1137" s="5" t="str">
        <f t="shared" si="69"/>
        <v/>
      </c>
      <c r="O1137" s="5" t="str">
        <f t="shared" si="70"/>
        <v/>
      </c>
      <c r="P1137" s="5" t="str">
        <f t="shared" si="71"/>
        <v/>
      </c>
      <c r="Q1137" s="20" t="str">
        <f>IF(ISNUMBER(FIND(VLOOKUP(A1137,'CA Mapping'!$A$3:$C$10000,1),A1137)),VLOOKUP(A1137,'CA Mapping'!$A$3:$C$10000,2),"")</f>
        <v>File Foundation</v>
      </c>
      <c r="R1137" s="20" t="str">
        <f>IF(ISNUMBER(FIND(VLOOKUP(A1137,'CA Mapping'!$A$3:$C$10000,1),A1137)),VLOOKUP(A1137,'CA Mapping'!$A$3:$C$10000,3),"")</f>
        <v>Bill Davenport</v>
      </c>
      <c r="S1137" s="1" t="str">
        <f>IF(ISNUMBER(FIND(VLOOKUP(A1137,'Source Code Mapping'!$A$2:$B$10003,1),A1137)),VLOOKUP(A1137,'Source Code Mapping'!$A$2:$B$10003,2),"")</f>
        <v/>
      </c>
    </row>
    <row r="1138" spans="1:19">
      <c r="A1138" s="5" t="s">
        <v>5845</v>
      </c>
      <c r="B1138" s="5" t="s">
        <v>29</v>
      </c>
      <c r="C1138" s="5" t="s">
        <v>25</v>
      </c>
      <c r="D1138" s="5"/>
      <c r="E1138" s="5" t="s">
        <v>4687</v>
      </c>
      <c r="F1138" s="5"/>
      <c r="G1138" s="5">
        <v>-1</v>
      </c>
      <c r="H1138" s="5" t="s">
        <v>27</v>
      </c>
      <c r="I1138" s="5"/>
      <c r="J1138" s="5"/>
      <c r="K1138" s="5">
        <v>1</v>
      </c>
      <c r="L1138" s="4" t="str">
        <f>VLOOKUP(IF(ISBLANK(J1138),C1138,LEFT(J1138,IFERROR(FIND("_",LEFT(J1138,4)),1)-1)),{"","fact";"c","reset";"tc","reset";"ec","reset";"tec","fact";"c32","rate";"c64","rate";"cmpd","";"ec32","diff";"ec64","diff";"f","fact";"family","";"n","raw";"s",""},2,FALSE)</f>
        <v/>
      </c>
      <c r="M1138" s="4" t="str">
        <f t="shared" si="68"/>
        <v/>
      </c>
      <c r="N1138" s="5" t="str">
        <f t="shared" si="69"/>
        <v/>
      </c>
      <c r="O1138" s="5" t="str">
        <f t="shared" si="70"/>
        <v/>
      </c>
      <c r="P1138" s="5" t="str">
        <f t="shared" si="71"/>
        <v/>
      </c>
      <c r="Q1138" s="20" t="str">
        <f>IF(ISNUMBER(FIND(VLOOKUP(A1138,'CA Mapping'!$A$3:$C$10000,1),A1138)),VLOOKUP(A1138,'CA Mapping'!$A$3:$C$10000,2),"")</f>
        <v>File Foundation</v>
      </c>
      <c r="R1138" s="20" t="str">
        <f>IF(ISNUMBER(FIND(VLOOKUP(A1138,'CA Mapping'!$A$3:$C$10000,1),A1138)),VLOOKUP(A1138,'CA Mapping'!$A$3:$C$10000,3),"")</f>
        <v>Bill Davenport</v>
      </c>
      <c r="S1138" s="1" t="str">
        <f>IF(ISNUMBER(FIND(VLOOKUP(A1138,'Source Code Mapping'!$A$2:$B$10003,1),A1138)),VLOOKUP(A1138,'Source Code Mapping'!$A$2:$B$10003,2),"")</f>
        <v/>
      </c>
    </row>
    <row r="1139" spans="1:19">
      <c r="A1139" s="5" t="s">
        <v>5846</v>
      </c>
      <c r="B1139" s="5" t="s">
        <v>29</v>
      </c>
      <c r="C1139" s="5" t="s">
        <v>35</v>
      </c>
      <c r="D1139" s="5" t="s">
        <v>5339</v>
      </c>
      <c r="E1139" s="5" t="s">
        <v>5340</v>
      </c>
      <c r="F1139" s="5"/>
      <c r="G1139" s="5">
        <v>-1</v>
      </c>
      <c r="H1139" s="5" t="s">
        <v>27</v>
      </c>
      <c r="I1139" s="5"/>
      <c r="J1139" s="5"/>
      <c r="K1139" s="5">
        <v>1</v>
      </c>
      <c r="L1139" s="4" t="str">
        <f>VLOOKUP(IF(ISBLANK(J1139),C1139,LEFT(J1139,IFERROR(FIND("_",LEFT(J1139,4)),1)-1)),{"","fact";"c","reset";"tc","reset";"ec","reset";"tec","fact";"c32","rate";"c64","rate";"cmpd","";"ec32","diff";"ec64","diff";"f","fact";"family","";"n","raw";"s",""},2,FALSE)</f>
        <v>rate</v>
      </c>
      <c r="M1139" s="4" t="str">
        <f t="shared" si="68"/>
        <v/>
      </c>
      <c r="N1139" s="5" t="str">
        <f t="shared" si="69"/>
        <v/>
      </c>
      <c r="O1139" s="5" t="str">
        <f t="shared" si="70"/>
        <v/>
      </c>
      <c r="P1139" s="5" t="str">
        <f t="shared" si="71"/>
        <v/>
      </c>
      <c r="Q1139" s="20" t="str">
        <f>IF(ISNUMBER(FIND(VLOOKUP(A1139,'CA Mapping'!$A$3:$C$10000,1),A1139)),VLOOKUP(A1139,'CA Mapping'!$A$3:$C$10000,2),"")</f>
        <v>File Foundation</v>
      </c>
      <c r="R1139" s="20" t="str">
        <f>IF(ISNUMBER(FIND(VLOOKUP(A1139,'CA Mapping'!$A$3:$C$10000,1),A1139)),VLOOKUP(A1139,'CA Mapping'!$A$3:$C$10000,3),"")</f>
        <v>Bill Davenport</v>
      </c>
      <c r="S1139" s="1" t="str">
        <f>IF(ISNUMBER(FIND(VLOOKUP(A1139,'Source Code Mapping'!$A$2:$B$10003,1),A1139)),VLOOKUP(A1139,'Source Code Mapping'!$A$2:$B$10003,2),"")</f>
        <v/>
      </c>
    </row>
    <row r="1140" spans="1:19">
      <c r="A1140" s="5" t="s">
        <v>5847</v>
      </c>
      <c r="B1140" s="5" t="s">
        <v>29</v>
      </c>
      <c r="C1140" s="5" t="s">
        <v>35</v>
      </c>
      <c r="D1140" s="5" t="s">
        <v>5342</v>
      </c>
      <c r="E1140" s="5" t="s">
        <v>5343</v>
      </c>
      <c r="F1140" s="5"/>
      <c r="G1140" s="5">
        <v>-1</v>
      </c>
      <c r="H1140" s="5" t="s">
        <v>27</v>
      </c>
      <c r="I1140" s="5"/>
      <c r="J1140" s="5"/>
      <c r="K1140" s="5">
        <v>1</v>
      </c>
      <c r="L1140" s="4" t="str">
        <f>VLOOKUP(IF(ISBLANK(J1140),C1140,LEFT(J1140,IFERROR(FIND("_",LEFT(J1140,4)),1)-1)),{"","fact";"c","reset";"tc","reset";"ec","reset";"tec","fact";"c32","rate";"c64","rate";"cmpd","";"ec32","diff";"ec64","diff";"f","fact";"family","";"n","raw";"s",""},2,FALSE)</f>
        <v>rate</v>
      </c>
      <c r="M1140" s="4" t="str">
        <f t="shared" si="68"/>
        <v/>
      </c>
      <c r="N1140" s="5" t="str">
        <f t="shared" si="69"/>
        <v/>
      </c>
      <c r="O1140" s="5" t="str">
        <f t="shared" si="70"/>
        <v/>
      </c>
      <c r="P1140" s="5" t="str">
        <f t="shared" si="71"/>
        <v/>
      </c>
      <c r="Q1140" s="20" t="str">
        <f>IF(ISNUMBER(FIND(VLOOKUP(A1140,'CA Mapping'!$A$3:$C$10000,1),A1140)),VLOOKUP(A1140,'CA Mapping'!$A$3:$C$10000,2),"")</f>
        <v>File Foundation</v>
      </c>
      <c r="R1140" s="20" t="str">
        <f>IF(ISNUMBER(FIND(VLOOKUP(A1140,'CA Mapping'!$A$3:$C$10000,1),A1140)),VLOOKUP(A1140,'CA Mapping'!$A$3:$C$10000,3),"")</f>
        <v>Bill Davenport</v>
      </c>
      <c r="S1140" s="1" t="str">
        <f>IF(ISNUMBER(FIND(VLOOKUP(A1140,'Source Code Mapping'!$A$2:$B$10003,1),A1140)),VLOOKUP(A1140,'Source Code Mapping'!$A$2:$B$10003,2),"")</f>
        <v/>
      </c>
    </row>
    <row r="1141" spans="1:19">
      <c r="A1141" s="5" t="s">
        <v>5848</v>
      </c>
      <c r="B1141" s="5" t="s">
        <v>29</v>
      </c>
      <c r="C1141" s="5" t="s">
        <v>35</v>
      </c>
      <c r="D1141" s="5" t="s">
        <v>5345</v>
      </c>
      <c r="E1141" s="5" t="s">
        <v>5346</v>
      </c>
      <c r="F1141" s="5"/>
      <c r="G1141" s="5">
        <v>-1</v>
      </c>
      <c r="H1141" s="5" t="s">
        <v>27</v>
      </c>
      <c r="I1141" s="5"/>
      <c r="J1141" s="5"/>
      <c r="K1141" s="5">
        <v>1</v>
      </c>
      <c r="L1141" s="4" t="str">
        <f>VLOOKUP(IF(ISBLANK(J1141),C1141,LEFT(J1141,IFERROR(FIND("_",LEFT(J1141,4)),1)-1)),{"","fact";"c","reset";"tc","reset";"ec","reset";"tec","fact";"c32","rate";"c64","rate";"cmpd","";"ec32","diff";"ec64","diff";"f","fact";"family","";"n","raw";"s",""},2,FALSE)</f>
        <v>rate</v>
      </c>
      <c r="M1141" s="4" t="str">
        <f t="shared" si="68"/>
        <v/>
      </c>
      <c r="N1141" s="5" t="str">
        <f t="shared" si="69"/>
        <v/>
      </c>
      <c r="O1141" s="5" t="str">
        <f t="shared" si="70"/>
        <v/>
      </c>
      <c r="P1141" s="5" t="str">
        <f t="shared" si="71"/>
        <v/>
      </c>
      <c r="Q1141" s="20" t="str">
        <f>IF(ISNUMBER(FIND(VLOOKUP(A1141,'CA Mapping'!$A$3:$C$10000,1),A1141)),VLOOKUP(A1141,'CA Mapping'!$A$3:$C$10000,2),"")</f>
        <v>File Foundation</v>
      </c>
      <c r="R1141" s="20" t="str">
        <f>IF(ISNUMBER(FIND(VLOOKUP(A1141,'CA Mapping'!$A$3:$C$10000,1),A1141)),VLOOKUP(A1141,'CA Mapping'!$A$3:$C$10000,3),"")</f>
        <v>Bill Davenport</v>
      </c>
      <c r="S1141" s="1" t="str">
        <f>IF(ISNUMBER(FIND(VLOOKUP(A1141,'Source Code Mapping'!$A$2:$B$10003,1),A1141)),VLOOKUP(A1141,'Source Code Mapping'!$A$2:$B$10003,2),"")</f>
        <v/>
      </c>
    </row>
    <row r="1142" spans="1:19">
      <c r="A1142" s="5" t="s">
        <v>5849</v>
      </c>
      <c r="B1142" s="5" t="s">
        <v>29</v>
      </c>
      <c r="C1142" s="5" t="s">
        <v>35</v>
      </c>
      <c r="D1142" s="5" t="s">
        <v>5348</v>
      </c>
      <c r="E1142" s="5" t="s">
        <v>5349</v>
      </c>
      <c r="F1142" s="5"/>
      <c r="G1142" s="5">
        <v>-1</v>
      </c>
      <c r="H1142" s="5" t="s">
        <v>27</v>
      </c>
      <c r="I1142" s="5"/>
      <c r="J1142" s="5"/>
      <c r="K1142" s="5">
        <v>1</v>
      </c>
      <c r="L1142" s="4" t="str">
        <f>VLOOKUP(IF(ISBLANK(J1142),C1142,LEFT(J1142,IFERROR(FIND("_",LEFT(J1142,4)),1)-1)),{"","fact";"c","reset";"tc","reset";"ec","reset";"tec","fact";"c32","rate";"c64","rate";"cmpd","";"ec32","diff";"ec64","diff";"f","fact";"family","";"n","raw";"s",""},2,FALSE)</f>
        <v>rate</v>
      </c>
      <c r="M1142" s="4" t="str">
        <f t="shared" si="68"/>
        <v/>
      </c>
      <c r="N1142" s="5" t="str">
        <f t="shared" si="69"/>
        <v/>
      </c>
      <c r="O1142" s="5" t="str">
        <f t="shared" si="70"/>
        <v/>
      </c>
      <c r="P1142" s="5" t="str">
        <f t="shared" si="71"/>
        <v/>
      </c>
      <c r="Q1142" s="20" t="str">
        <f>IF(ISNUMBER(FIND(VLOOKUP(A1142,'CA Mapping'!$A$3:$C$10000,1),A1142)),VLOOKUP(A1142,'CA Mapping'!$A$3:$C$10000,2),"")</f>
        <v>File Foundation</v>
      </c>
      <c r="R1142" s="20" t="str">
        <f>IF(ISNUMBER(FIND(VLOOKUP(A1142,'CA Mapping'!$A$3:$C$10000,1),A1142)),VLOOKUP(A1142,'CA Mapping'!$A$3:$C$10000,3),"")</f>
        <v>Bill Davenport</v>
      </c>
      <c r="S1142" s="1" t="str">
        <f>IF(ISNUMBER(FIND(VLOOKUP(A1142,'Source Code Mapping'!$A$2:$B$10003,1),A1142)),VLOOKUP(A1142,'Source Code Mapping'!$A$2:$B$10003,2),"")</f>
        <v/>
      </c>
    </row>
    <row r="1143" spans="1:19">
      <c r="A1143" s="5" t="s">
        <v>5850</v>
      </c>
      <c r="B1143" s="5" t="s">
        <v>29</v>
      </c>
      <c r="C1143" s="5" t="s">
        <v>35</v>
      </c>
      <c r="D1143" s="5" t="s">
        <v>5351</v>
      </c>
      <c r="E1143" s="5" t="s">
        <v>5352</v>
      </c>
      <c r="F1143" s="5"/>
      <c r="G1143" s="5">
        <v>-1</v>
      </c>
      <c r="H1143" s="5" t="s">
        <v>27</v>
      </c>
      <c r="I1143" s="5"/>
      <c r="J1143" s="5"/>
      <c r="K1143" s="5">
        <v>1</v>
      </c>
      <c r="L1143" s="4" t="str">
        <f>VLOOKUP(IF(ISBLANK(J1143),C1143,LEFT(J1143,IFERROR(FIND("_",LEFT(J1143,4)),1)-1)),{"","fact";"c","reset";"tc","reset";"ec","reset";"tec","fact";"c32","rate";"c64","rate";"cmpd","";"ec32","diff";"ec64","diff";"f","fact";"family","";"n","raw";"s",""},2,FALSE)</f>
        <v>rate</v>
      </c>
      <c r="M1143" s="4" t="str">
        <f t="shared" si="68"/>
        <v/>
      </c>
      <c r="N1143" s="5" t="str">
        <f t="shared" si="69"/>
        <v/>
      </c>
      <c r="O1143" s="5" t="str">
        <f t="shared" si="70"/>
        <v/>
      </c>
      <c r="P1143" s="5" t="str">
        <f t="shared" si="71"/>
        <v/>
      </c>
      <c r="Q1143" s="20" t="str">
        <f>IF(ISNUMBER(FIND(VLOOKUP(A1143,'CA Mapping'!$A$3:$C$10000,1),A1143)),VLOOKUP(A1143,'CA Mapping'!$A$3:$C$10000,2),"")</f>
        <v>File Foundation</v>
      </c>
      <c r="R1143" s="20" t="str">
        <f>IF(ISNUMBER(FIND(VLOOKUP(A1143,'CA Mapping'!$A$3:$C$10000,1),A1143)),VLOOKUP(A1143,'CA Mapping'!$A$3:$C$10000,3),"")</f>
        <v>Bill Davenport</v>
      </c>
      <c r="S1143" s="1" t="str">
        <f>IF(ISNUMBER(FIND(VLOOKUP(A1143,'Source Code Mapping'!$A$2:$B$10003,1),A1143)),VLOOKUP(A1143,'Source Code Mapping'!$A$2:$B$10003,2),"")</f>
        <v/>
      </c>
    </row>
    <row r="1144" spans="1:19">
      <c r="A1144" s="5" t="s">
        <v>5851</v>
      </c>
      <c r="B1144" s="5" t="s">
        <v>29</v>
      </c>
      <c r="C1144" s="5" t="s">
        <v>35</v>
      </c>
      <c r="D1144" s="5" t="s">
        <v>5354</v>
      </c>
      <c r="E1144" s="5" t="s">
        <v>5355</v>
      </c>
      <c r="F1144" s="5"/>
      <c r="G1144" s="5">
        <v>-1</v>
      </c>
      <c r="H1144" s="5" t="s">
        <v>27</v>
      </c>
      <c r="I1144" s="5"/>
      <c r="J1144" s="5"/>
      <c r="K1144" s="5">
        <v>1</v>
      </c>
      <c r="L1144" s="4" t="str">
        <f>VLOOKUP(IF(ISBLANK(J1144),C1144,LEFT(J1144,IFERROR(FIND("_",LEFT(J1144,4)),1)-1)),{"","fact";"c","reset";"tc","reset";"ec","reset";"tec","fact";"c32","rate";"c64","rate";"cmpd","";"ec32","diff";"ec64","diff";"f","fact";"family","";"n","raw";"s",""},2,FALSE)</f>
        <v>rate</v>
      </c>
      <c r="M1144" s="4" t="str">
        <f t="shared" si="68"/>
        <v/>
      </c>
      <c r="N1144" s="5" t="str">
        <f t="shared" si="69"/>
        <v/>
      </c>
      <c r="O1144" s="5" t="str">
        <f t="shared" si="70"/>
        <v/>
      </c>
      <c r="P1144" s="5" t="str">
        <f t="shared" si="71"/>
        <v/>
      </c>
      <c r="Q1144" s="20" t="str">
        <f>IF(ISNUMBER(FIND(VLOOKUP(A1144,'CA Mapping'!$A$3:$C$10000,1),A1144)),VLOOKUP(A1144,'CA Mapping'!$A$3:$C$10000,2),"")</f>
        <v>File Foundation</v>
      </c>
      <c r="R1144" s="20" t="str">
        <f>IF(ISNUMBER(FIND(VLOOKUP(A1144,'CA Mapping'!$A$3:$C$10000,1),A1144)),VLOOKUP(A1144,'CA Mapping'!$A$3:$C$10000,3),"")</f>
        <v>Bill Davenport</v>
      </c>
      <c r="S1144" s="1" t="str">
        <f>IF(ISNUMBER(FIND(VLOOKUP(A1144,'Source Code Mapping'!$A$2:$B$10003,1),A1144)),VLOOKUP(A1144,'Source Code Mapping'!$A$2:$B$10003,2),"")</f>
        <v/>
      </c>
    </row>
    <row r="1145" spans="1:19">
      <c r="A1145" s="5" t="s">
        <v>5852</v>
      </c>
      <c r="B1145" s="5" t="s">
        <v>29</v>
      </c>
      <c r="C1145" s="5" t="s">
        <v>35</v>
      </c>
      <c r="D1145" s="5" t="s">
        <v>5357</v>
      </c>
      <c r="E1145" s="5" t="s">
        <v>5358</v>
      </c>
      <c r="F1145" s="5"/>
      <c r="G1145" s="5">
        <v>-1</v>
      </c>
      <c r="H1145" s="5" t="s">
        <v>27</v>
      </c>
      <c r="I1145" s="5"/>
      <c r="J1145" s="5"/>
      <c r="K1145" s="5">
        <v>1</v>
      </c>
      <c r="L1145" s="4" t="str">
        <f>VLOOKUP(IF(ISBLANK(J1145),C1145,LEFT(J1145,IFERROR(FIND("_",LEFT(J1145,4)),1)-1)),{"","fact";"c","reset";"tc","reset";"ec","reset";"tec","fact";"c32","rate";"c64","rate";"cmpd","";"ec32","diff";"ec64","diff";"f","fact";"family","";"n","raw";"s",""},2,FALSE)</f>
        <v>rate</v>
      </c>
      <c r="M1145" s="4" t="str">
        <f t="shared" si="68"/>
        <v/>
      </c>
      <c r="N1145" s="5" t="str">
        <f t="shared" si="69"/>
        <v/>
      </c>
      <c r="O1145" s="5" t="str">
        <f t="shared" si="70"/>
        <v/>
      </c>
      <c r="P1145" s="5" t="str">
        <f t="shared" si="71"/>
        <v/>
      </c>
      <c r="Q1145" s="20" t="str">
        <f>IF(ISNUMBER(FIND(VLOOKUP(A1145,'CA Mapping'!$A$3:$C$10000,1),A1145)),VLOOKUP(A1145,'CA Mapping'!$A$3:$C$10000,2),"")</f>
        <v>File Foundation</v>
      </c>
      <c r="R1145" s="20" t="str">
        <f>IF(ISNUMBER(FIND(VLOOKUP(A1145,'CA Mapping'!$A$3:$C$10000,1),A1145)),VLOOKUP(A1145,'CA Mapping'!$A$3:$C$10000,3),"")</f>
        <v>Bill Davenport</v>
      </c>
      <c r="S1145" s="1" t="str">
        <f>IF(ISNUMBER(FIND(VLOOKUP(A1145,'Source Code Mapping'!$A$2:$B$10003,1),A1145)),VLOOKUP(A1145,'Source Code Mapping'!$A$2:$B$10003,2),"")</f>
        <v/>
      </c>
    </row>
    <row r="1146" spans="1:19">
      <c r="A1146" s="5" t="s">
        <v>5853</v>
      </c>
      <c r="B1146" s="5" t="s">
        <v>29</v>
      </c>
      <c r="C1146" s="5" t="s">
        <v>35</v>
      </c>
      <c r="D1146" s="5" t="s">
        <v>5360</v>
      </c>
      <c r="E1146" s="5" t="s">
        <v>5361</v>
      </c>
      <c r="F1146" s="5"/>
      <c r="G1146" s="5">
        <v>-1</v>
      </c>
      <c r="H1146" s="5" t="s">
        <v>27</v>
      </c>
      <c r="I1146" s="5"/>
      <c r="J1146" s="5"/>
      <c r="K1146" s="5">
        <v>1</v>
      </c>
      <c r="L1146" s="4" t="str">
        <f>VLOOKUP(IF(ISBLANK(J1146),C1146,LEFT(J1146,IFERROR(FIND("_",LEFT(J1146,4)),1)-1)),{"","fact";"c","reset";"tc","reset";"ec","reset";"tec","fact";"c32","rate";"c64","rate";"cmpd","";"ec32","diff";"ec64","diff";"f","fact";"family","";"n","raw";"s",""},2,FALSE)</f>
        <v>rate</v>
      </c>
      <c r="M1146" s="4" t="str">
        <f t="shared" si="68"/>
        <v/>
      </c>
      <c r="N1146" s="5" t="str">
        <f t="shared" si="69"/>
        <v/>
      </c>
      <c r="O1146" s="5" t="str">
        <f t="shared" si="70"/>
        <v/>
      </c>
      <c r="P1146" s="5" t="str">
        <f t="shared" si="71"/>
        <v/>
      </c>
      <c r="Q1146" s="20" t="str">
        <f>IF(ISNUMBER(FIND(VLOOKUP(A1146,'CA Mapping'!$A$3:$C$10000,1),A1146)),VLOOKUP(A1146,'CA Mapping'!$A$3:$C$10000,2),"")</f>
        <v>File Foundation</v>
      </c>
      <c r="R1146" s="20" t="str">
        <f>IF(ISNUMBER(FIND(VLOOKUP(A1146,'CA Mapping'!$A$3:$C$10000,1),A1146)),VLOOKUP(A1146,'CA Mapping'!$A$3:$C$10000,3),"")</f>
        <v>Bill Davenport</v>
      </c>
      <c r="S1146" s="1" t="str">
        <f>IF(ISNUMBER(FIND(VLOOKUP(A1146,'Source Code Mapping'!$A$2:$B$10003,1),A1146)),VLOOKUP(A1146,'Source Code Mapping'!$A$2:$B$10003,2),"")</f>
        <v/>
      </c>
    </row>
    <row r="1147" spans="1:19">
      <c r="A1147" s="5" t="s">
        <v>5854</v>
      </c>
      <c r="B1147" s="5" t="s">
        <v>29</v>
      </c>
      <c r="C1147" s="5" t="s">
        <v>35</v>
      </c>
      <c r="D1147" s="5" t="s">
        <v>5363</v>
      </c>
      <c r="E1147" s="5" t="s">
        <v>5364</v>
      </c>
      <c r="F1147" s="5"/>
      <c r="G1147" s="5">
        <v>-1</v>
      </c>
      <c r="H1147" s="5" t="s">
        <v>27</v>
      </c>
      <c r="I1147" s="5"/>
      <c r="J1147" s="5"/>
      <c r="K1147" s="5">
        <v>1</v>
      </c>
      <c r="L1147" s="4" t="str">
        <f>VLOOKUP(IF(ISBLANK(J1147),C1147,LEFT(J1147,IFERROR(FIND("_",LEFT(J1147,4)),1)-1)),{"","fact";"c","reset";"tc","reset";"ec","reset";"tec","fact";"c32","rate";"c64","rate";"cmpd","";"ec32","diff";"ec64","diff";"f","fact";"family","";"n","raw";"s",""},2,FALSE)</f>
        <v>rate</v>
      </c>
      <c r="M1147" s="4" t="str">
        <f t="shared" si="68"/>
        <v/>
      </c>
      <c r="N1147" s="5" t="str">
        <f t="shared" si="69"/>
        <v/>
      </c>
      <c r="O1147" s="5" t="str">
        <f t="shared" si="70"/>
        <v/>
      </c>
      <c r="P1147" s="5" t="str">
        <f t="shared" si="71"/>
        <v/>
      </c>
      <c r="Q1147" s="20" t="str">
        <f>IF(ISNUMBER(FIND(VLOOKUP(A1147,'CA Mapping'!$A$3:$C$10000,1),A1147)),VLOOKUP(A1147,'CA Mapping'!$A$3:$C$10000,2),"")</f>
        <v>File Foundation</v>
      </c>
      <c r="R1147" s="20" t="str">
        <f>IF(ISNUMBER(FIND(VLOOKUP(A1147,'CA Mapping'!$A$3:$C$10000,1),A1147)),VLOOKUP(A1147,'CA Mapping'!$A$3:$C$10000,3),"")</f>
        <v>Bill Davenport</v>
      </c>
      <c r="S1147" s="1" t="str">
        <f>IF(ISNUMBER(FIND(VLOOKUP(A1147,'Source Code Mapping'!$A$2:$B$10003,1),A1147)),VLOOKUP(A1147,'Source Code Mapping'!$A$2:$B$10003,2),"")</f>
        <v/>
      </c>
    </row>
    <row r="1148" spans="1:19">
      <c r="A1148" s="5" t="s">
        <v>5855</v>
      </c>
      <c r="B1148" s="5" t="s">
        <v>29</v>
      </c>
      <c r="C1148" s="5" t="s">
        <v>35</v>
      </c>
      <c r="D1148" s="5" t="s">
        <v>5366</v>
      </c>
      <c r="E1148" s="5" t="s">
        <v>5367</v>
      </c>
      <c r="F1148" s="5"/>
      <c r="G1148" s="5">
        <v>-1</v>
      </c>
      <c r="H1148" s="5" t="s">
        <v>27</v>
      </c>
      <c r="I1148" s="5"/>
      <c r="J1148" s="5"/>
      <c r="K1148" s="5">
        <v>1</v>
      </c>
      <c r="L1148" s="4" t="str">
        <f>VLOOKUP(IF(ISBLANK(J1148),C1148,LEFT(J1148,IFERROR(FIND("_",LEFT(J1148,4)),1)-1)),{"","fact";"c","reset";"tc","reset";"ec","reset";"tec","fact";"c32","rate";"c64","rate";"cmpd","";"ec32","diff";"ec64","diff";"f","fact";"family","";"n","raw";"s",""},2,FALSE)</f>
        <v>rate</v>
      </c>
      <c r="M1148" s="4" t="str">
        <f t="shared" si="68"/>
        <v/>
      </c>
      <c r="N1148" s="5" t="str">
        <f t="shared" si="69"/>
        <v/>
      </c>
      <c r="O1148" s="5" t="str">
        <f t="shared" si="70"/>
        <v/>
      </c>
      <c r="P1148" s="5" t="str">
        <f t="shared" si="71"/>
        <v/>
      </c>
      <c r="Q1148" s="20" t="str">
        <f>IF(ISNUMBER(FIND(VLOOKUP(A1148,'CA Mapping'!$A$3:$C$10000,1),A1148)),VLOOKUP(A1148,'CA Mapping'!$A$3:$C$10000,2),"")</f>
        <v>File Foundation</v>
      </c>
      <c r="R1148" s="20" t="str">
        <f>IF(ISNUMBER(FIND(VLOOKUP(A1148,'CA Mapping'!$A$3:$C$10000,1),A1148)),VLOOKUP(A1148,'CA Mapping'!$A$3:$C$10000,3),"")</f>
        <v>Bill Davenport</v>
      </c>
      <c r="S1148" s="1" t="str">
        <f>IF(ISNUMBER(FIND(VLOOKUP(A1148,'Source Code Mapping'!$A$2:$B$10003,1),A1148)),VLOOKUP(A1148,'Source Code Mapping'!$A$2:$B$10003,2),"")</f>
        <v/>
      </c>
    </row>
    <row r="1149" spans="1:19">
      <c r="A1149" s="5" t="s">
        <v>5856</v>
      </c>
      <c r="B1149" s="5" t="s">
        <v>29</v>
      </c>
      <c r="C1149" s="5" t="s">
        <v>35</v>
      </c>
      <c r="D1149" s="5" t="s">
        <v>5369</v>
      </c>
      <c r="E1149" s="5" t="s">
        <v>5370</v>
      </c>
      <c r="F1149" s="5"/>
      <c r="G1149" s="5">
        <v>-1</v>
      </c>
      <c r="H1149" s="5" t="s">
        <v>27</v>
      </c>
      <c r="I1149" s="5"/>
      <c r="J1149" s="5"/>
      <c r="K1149" s="5">
        <v>1</v>
      </c>
      <c r="L1149" s="4" t="str">
        <f>VLOOKUP(IF(ISBLANK(J1149),C1149,LEFT(J1149,IFERROR(FIND("_",LEFT(J1149,4)),1)-1)),{"","fact";"c","reset";"tc","reset";"ec","reset";"tec","fact";"c32","rate";"c64","rate";"cmpd","";"ec32","diff";"ec64","diff";"f","fact";"family","";"n","raw";"s",""},2,FALSE)</f>
        <v>rate</v>
      </c>
      <c r="M1149" s="4" t="str">
        <f t="shared" si="68"/>
        <v/>
      </c>
      <c r="N1149" s="5" t="str">
        <f t="shared" si="69"/>
        <v/>
      </c>
      <c r="O1149" s="5" t="str">
        <f t="shared" si="70"/>
        <v/>
      </c>
      <c r="P1149" s="5" t="str">
        <f t="shared" si="71"/>
        <v/>
      </c>
      <c r="Q1149" s="20" t="str">
        <f>IF(ISNUMBER(FIND(VLOOKUP(A1149,'CA Mapping'!$A$3:$C$10000,1),A1149)),VLOOKUP(A1149,'CA Mapping'!$A$3:$C$10000,2),"")</f>
        <v>File Foundation</v>
      </c>
      <c r="R1149" s="20" t="str">
        <f>IF(ISNUMBER(FIND(VLOOKUP(A1149,'CA Mapping'!$A$3:$C$10000,1),A1149)),VLOOKUP(A1149,'CA Mapping'!$A$3:$C$10000,3),"")</f>
        <v>Bill Davenport</v>
      </c>
      <c r="S1149" s="1" t="str">
        <f>IF(ISNUMBER(FIND(VLOOKUP(A1149,'Source Code Mapping'!$A$2:$B$10003,1),A1149)),VLOOKUP(A1149,'Source Code Mapping'!$A$2:$B$10003,2),"")</f>
        <v/>
      </c>
    </row>
    <row r="1150" spans="1:19">
      <c r="A1150" s="5" t="s">
        <v>5857</v>
      </c>
      <c r="B1150" s="5" t="s">
        <v>29</v>
      </c>
      <c r="C1150" s="5" t="s">
        <v>35</v>
      </c>
      <c r="D1150" s="5" t="s">
        <v>5372</v>
      </c>
      <c r="E1150" s="5" t="s">
        <v>5373</v>
      </c>
      <c r="F1150" s="5"/>
      <c r="G1150" s="5">
        <v>-1</v>
      </c>
      <c r="H1150" s="5" t="s">
        <v>27</v>
      </c>
      <c r="I1150" s="5"/>
      <c r="J1150" s="5"/>
      <c r="K1150" s="5">
        <v>1</v>
      </c>
      <c r="L1150" s="4" t="str">
        <f>VLOOKUP(IF(ISBLANK(J1150),C1150,LEFT(J1150,IFERROR(FIND("_",LEFT(J1150,4)),1)-1)),{"","fact";"c","reset";"tc","reset";"ec","reset";"tec","fact";"c32","rate";"c64","rate";"cmpd","";"ec32","diff";"ec64","diff";"f","fact";"family","";"n","raw";"s",""},2,FALSE)</f>
        <v>rate</v>
      </c>
      <c r="M1150" s="4" t="str">
        <f t="shared" si="68"/>
        <v/>
      </c>
      <c r="N1150" s="5" t="str">
        <f t="shared" si="69"/>
        <v/>
      </c>
      <c r="O1150" s="5" t="str">
        <f t="shared" si="70"/>
        <v/>
      </c>
      <c r="P1150" s="5" t="str">
        <f t="shared" si="71"/>
        <v/>
      </c>
      <c r="Q1150" s="20" t="str">
        <f>IF(ISNUMBER(FIND(VLOOKUP(A1150,'CA Mapping'!$A$3:$C$10000,1),A1150)),VLOOKUP(A1150,'CA Mapping'!$A$3:$C$10000,2),"")</f>
        <v>File Foundation</v>
      </c>
      <c r="R1150" s="20" t="str">
        <f>IF(ISNUMBER(FIND(VLOOKUP(A1150,'CA Mapping'!$A$3:$C$10000,1),A1150)),VLOOKUP(A1150,'CA Mapping'!$A$3:$C$10000,3),"")</f>
        <v>Bill Davenport</v>
      </c>
      <c r="S1150" s="1" t="str">
        <f>IF(ISNUMBER(FIND(VLOOKUP(A1150,'Source Code Mapping'!$A$2:$B$10003,1),A1150)),VLOOKUP(A1150,'Source Code Mapping'!$A$2:$B$10003,2),"")</f>
        <v/>
      </c>
    </row>
    <row r="1151" spans="1:19">
      <c r="A1151" s="5" t="s">
        <v>1268</v>
      </c>
      <c r="B1151" s="5" t="s">
        <v>29</v>
      </c>
      <c r="C1151" s="5" t="s">
        <v>25</v>
      </c>
      <c r="D1151" s="5"/>
      <c r="E1151" s="5" t="s">
        <v>1269</v>
      </c>
      <c r="F1151" s="5"/>
      <c r="G1151" s="5">
        <v>-1</v>
      </c>
      <c r="H1151" s="5" t="s">
        <v>27</v>
      </c>
      <c r="I1151" s="5"/>
      <c r="J1151" s="5"/>
      <c r="K1151" s="5">
        <v>1</v>
      </c>
      <c r="L1151" s="4" t="str">
        <f>VLOOKUP(IF(ISBLANK(J1151),C1151,LEFT(J1151,IFERROR(FIND("_",LEFT(J1151,4)),1)-1)),{"","fact";"c","reset";"tc","reset";"ec","reset";"tec","fact";"c32","rate";"c64","rate";"cmpd","";"ec32","diff";"ec64","diff";"f","fact";"family","";"n","raw";"s",""},2,FALSE)</f>
        <v/>
      </c>
      <c r="M1151" s="4" t="str">
        <f t="shared" si="68"/>
        <v/>
      </c>
      <c r="N1151" s="5" t="str">
        <f t="shared" si="69"/>
        <v/>
      </c>
      <c r="O1151" s="5" t="str">
        <f t="shared" si="70"/>
        <v/>
      </c>
      <c r="P1151" s="5" t="str">
        <f t="shared" si="71"/>
        <v/>
      </c>
      <c r="Q1151" s="20" t="str">
        <f>IF(ISNUMBER(FIND(VLOOKUP(A1151,'CA Mapping'!$A$3:$C$10000,1),A1151)),VLOOKUP(A1151,'CA Mapping'!$A$3:$C$10000,2),"")</f>
        <v>File Foundation</v>
      </c>
      <c r="R1151" s="20" t="str">
        <f>IF(ISNUMBER(FIND(VLOOKUP(A1151,'CA Mapping'!$A$3:$C$10000,1),A1151)),VLOOKUP(A1151,'CA Mapping'!$A$3:$C$10000,3),"")</f>
        <v>Bill Davenport</v>
      </c>
      <c r="S1151" s="1" t="str">
        <f>IF(ISNUMBER(FIND(VLOOKUP(A1151,'Source Code Mapping'!$A$2:$B$10003,1),A1151)),VLOOKUP(A1151,'Source Code Mapping'!$A$2:$B$10003,2),"")</f>
        <v>sade/src/dart/Dart/server/src/cfs/filefork.cxx</v>
      </c>
    </row>
    <row r="1152" spans="1:19">
      <c r="A1152" s="5" t="s">
        <v>1270</v>
      </c>
      <c r="B1152" s="5" t="s">
        <v>29</v>
      </c>
      <c r="C1152" s="5" t="s">
        <v>35</v>
      </c>
      <c r="D1152" s="5" t="s">
        <v>1271</v>
      </c>
      <c r="E1152" s="5" t="s">
        <v>1272</v>
      </c>
      <c r="F1152" s="5" t="s">
        <v>42</v>
      </c>
      <c r="G1152" s="5">
        <v>-1</v>
      </c>
      <c r="H1152" s="5" t="s">
        <v>27</v>
      </c>
      <c r="I1152" s="5"/>
      <c r="J1152" s="5"/>
      <c r="K1152" s="5">
        <v>1</v>
      </c>
      <c r="L1152" s="4" t="str">
        <f>VLOOKUP(IF(ISBLANK(J1152),C1152,LEFT(J1152,IFERROR(FIND("_",LEFT(J1152,4)),1)-1)),{"","fact";"c","reset";"tc","reset";"ec","reset";"tec","fact";"c32","rate";"c64","rate";"cmpd","";"ec32","diff";"ec64","diff";"f","fact";"family","";"n","raw";"s",""},2,FALSE)</f>
        <v>rate</v>
      </c>
      <c r="M1152" s="4" t="str">
        <f t="shared" si="68"/>
        <v/>
      </c>
      <c r="N1152" s="5" t="str">
        <f t="shared" si="69"/>
        <v/>
      </c>
      <c r="O1152" s="5" t="str">
        <f t="shared" si="70"/>
        <v/>
      </c>
      <c r="P1152" s="5" t="str">
        <f t="shared" si="71"/>
        <v/>
      </c>
      <c r="Q1152" s="20" t="str">
        <f>IF(ISNUMBER(FIND(VLOOKUP(A1152,'CA Mapping'!$A$3:$C$10000,1),A1152)),VLOOKUP(A1152,'CA Mapping'!$A$3:$C$10000,2),"")</f>
        <v>File Foundation</v>
      </c>
      <c r="R1152" s="20" t="str">
        <f>IF(ISNUMBER(FIND(VLOOKUP(A1152,'CA Mapping'!$A$3:$C$10000,1),A1152)),VLOOKUP(A1152,'CA Mapping'!$A$3:$C$10000,3),"")</f>
        <v>Bill Davenport</v>
      </c>
      <c r="S1152" s="1" t="str">
        <f>IF(ISNUMBER(FIND(VLOOKUP(A1152,'Source Code Mapping'!$A$2:$B$10003,1),A1152)),VLOOKUP(A1152,'Source Code Mapping'!$A$2:$B$10003,2),"")</f>
        <v>sade/src/dart/Dart/server/src/cfs/filefork.cxx</v>
      </c>
    </row>
    <row r="1153" spans="1:19">
      <c r="A1153" s="5" t="s">
        <v>1273</v>
      </c>
      <c r="B1153" s="5" t="s">
        <v>29</v>
      </c>
      <c r="C1153" s="5" t="s">
        <v>35</v>
      </c>
      <c r="D1153" s="5" t="s">
        <v>1274</v>
      </c>
      <c r="E1153" s="5" t="s">
        <v>1275</v>
      </c>
      <c r="F1153" s="5" t="s">
        <v>42</v>
      </c>
      <c r="G1153" s="5">
        <v>-1</v>
      </c>
      <c r="H1153" s="5" t="s">
        <v>27</v>
      </c>
      <c r="I1153" s="5"/>
      <c r="J1153" s="5"/>
      <c r="K1153" s="5">
        <v>1</v>
      </c>
      <c r="L1153" s="4" t="str">
        <f>VLOOKUP(IF(ISBLANK(J1153),C1153,LEFT(J1153,IFERROR(FIND("_",LEFT(J1153,4)),1)-1)),{"","fact";"c","reset";"tc","reset";"ec","reset";"tec","fact";"c32","rate";"c64","rate";"cmpd","";"ec32","diff";"ec64","diff";"f","fact";"family","";"n","raw";"s",""},2,FALSE)</f>
        <v>rate</v>
      </c>
      <c r="M1153" s="4" t="str">
        <f t="shared" si="68"/>
        <v/>
      </c>
      <c r="N1153" s="5" t="str">
        <f t="shared" si="69"/>
        <v/>
      </c>
      <c r="O1153" s="5" t="str">
        <f t="shared" si="70"/>
        <v/>
      </c>
      <c r="P1153" s="5" t="str">
        <f t="shared" si="71"/>
        <v/>
      </c>
      <c r="Q1153" s="20" t="str">
        <f>IF(ISNUMBER(FIND(VLOOKUP(A1153,'CA Mapping'!$A$3:$C$10000,1),A1153)),VLOOKUP(A1153,'CA Mapping'!$A$3:$C$10000,2),"")</f>
        <v>File Foundation</v>
      </c>
      <c r="R1153" s="20" t="str">
        <f>IF(ISNUMBER(FIND(VLOOKUP(A1153,'CA Mapping'!$A$3:$C$10000,1),A1153)),VLOOKUP(A1153,'CA Mapping'!$A$3:$C$10000,3),"")</f>
        <v>Bill Davenport</v>
      </c>
      <c r="S1153" s="1" t="str">
        <f>IF(ISNUMBER(FIND(VLOOKUP(A1153,'Source Code Mapping'!$A$2:$B$10003,1),A1153)),VLOOKUP(A1153,'Source Code Mapping'!$A$2:$B$10003,2),"")</f>
        <v>sade/src/dart/Dart/server/src/cfs/filefork.cxx</v>
      </c>
    </row>
    <row r="1154" spans="1:19">
      <c r="A1154" s="5" t="s">
        <v>1276</v>
      </c>
      <c r="B1154" s="5" t="s">
        <v>29</v>
      </c>
      <c r="C1154" s="5" t="s">
        <v>237</v>
      </c>
      <c r="D1154" s="5"/>
      <c r="E1154" s="5" t="s">
        <v>1277</v>
      </c>
      <c r="F1154" s="5"/>
      <c r="G1154" s="5">
        <v>-1</v>
      </c>
      <c r="H1154" s="5" t="s">
        <v>27</v>
      </c>
      <c r="I1154" s="5"/>
      <c r="J1154" s="5"/>
      <c r="K1154" s="5">
        <v>1</v>
      </c>
      <c r="L1154" s="4" t="str">
        <f>VLOOKUP(IF(ISBLANK(J1154),C1154,LEFT(J1154,IFERROR(FIND("_",LEFT(J1154,4)),1)-1)),{"","fact";"c","reset";"tc","reset";"ec","reset";"tec","fact";"c32","rate";"c64","rate";"cmpd","";"ec32","diff";"ec64","diff";"f","fact";"family","";"n","raw";"s",""},2,FALSE)</f>
        <v/>
      </c>
      <c r="M1154" s="4" t="str">
        <f t="shared" si="68"/>
        <v/>
      </c>
      <c r="N1154" s="5" t="str">
        <f t="shared" si="69"/>
        <v/>
      </c>
      <c r="O1154" s="5" t="str">
        <f t="shared" si="70"/>
        <v/>
      </c>
      <c r="P1154" s="5" t="str">
        <f t="shared" si="71"/>
        <v/>
      </c>
      <c r="Q1154" s="20" t="str">
        <f>IF(ISNUMBER(FIND(VLOOKUP(A1154,'CA Mapping'!$A$3:$C$10000,1),A1154)),VLOOKUP(A1154,'CA Mapping'!$A$3:$C$10000,2),"")</f>
        <v>File Foundation</v>
      </c>
      <c r="R1154" s="20" t="str">
        <f>IF(ISNUMBER(FIND(VLOOKUP(A1154,'CA Mapping'!$A$3:$C$10000,1),A1154)),VLOOKUP(A1154,'CA Mapping'!$A$3:$C$10000,3),"")</f>
        <v>Bill Davenport</v>
      </c>
      <c r="S1154" s="1" t="str">
        <f>IF(ISNUMBER(FIND(VLOOKUP(A1154,'Source Code Mapping'!$A$2:$B$10003,1),A1154)),VLOOKUP(A1154,'Source Code Mapping'!$A$2:$B$10003,2),"")</f>
        <v>sade/src/dart/Dart/server/src/cfs/filefork.cxx</v>
      </c>
    </row>
    <row r="1155" spans="1:19">
      <c r="A1155" s="5" t="s">
        <v>1278</v>
      </c>
      <c r="B1155" s="5" t="s">
        <v>29</v>
      </c>
      <c r="C1155" s="5" t="s">
        <v>35</v>
      </c>
      <c r="D1155" s="5" t="s">
        <v>1279</v>
      </c>
      <c r="E1155" s="5" t="s">
        <v>1280</v>
      </c>
      <c r="F1155" s="5" t="s">
        <v>1254</v>
      </c>
      <c r="G1155" s="5">
        <v>-1</v>
      </c>
      <c r="H1155" s="5" t="s">
        <v>27</v>
      </c>
      <c r="I1155" s="5">
        <v>-1</v>
      </c>
      <c r="J1155" s="5"/>
      <c r="K1155" s="5">
        <v>1</v>
      </c>
      <c r="L1155" s="4" t="str">
        <f>VLOOKUP(IF(ISBLANK(J1155),C1155,LEFT(J1155,IFERROR(FIND("_",LEFT(J1155,4)),1)-1)),{"","fact";"c","reset";"tc","reset";"ec","reset";"tec","fact";"c32","rate";"c64","rate";"cmpd","";"ec32","diff";"ec64","diff";"f","fact";"family","";"n","raw";"s",""},2,FALSE)</f>
        <v>rate</v>
      </c>
      <c r="M1155" s="4" t="str">
        <f t="shared" ref="M1155:M1218" si="72">IF(N1155="div",CONCATENATE(O1155," / ",P1155),IF(N1155="sub",CONCATENATE(O1155," - ",P1155),IF(N1155="add",CONCATENATE(O1155," + ",P1155),IF(N1155="mult",CONCATENATE(O1155," * ",P1155),IF(N1155="pct",CONCATENATE("100 * ",O1155," / ",P1155),IF(N1155="sum",CONCATENATE("∑ (",O1155,IF(LEN(P1155)=0,""," + "),SUBSTITUTE(P1155,","," + "),")"),""))))))</f>
        <v/>
      </c>
      <c r="N1155" s="5" t="str">
        <f t="shared" si="69"/>
        <v/>
      </c>
      <c r="O1155" s="5" t="str">
        <f t="shared" si="70"/>
        <v/>
      </c>
      <c r="P1155" s="5" t="str">
        <f t="shared" si="71"/>
        <v/>
      </c>
      <c r="Q1155" s="20" t="str">
        <f>IF(ISNUMBER(FIND(VLOOKUP(A1155,'CA Mapping'!$A$3:$C$10000,1),A1155)),VLOOKUP(A1155,'CA Mapping'!$A$3:$C$10000,2),"")</f>
        <v>File Foundation</v>
      </c>
      <c r="R1155" s="20" t="str">
        <f>IF(ISNUMBER(FIND(VLOOKUP(A1155,'CA Mapping'!$A$3:$C$10000,1),A1155)),VLOOKUP(A1155,'CA Mapping'!$A$3:$C$10000,3),"")</f>
        <v>Bill Davenport</v>
      </c>
      <c r="S1155" s="1" t="str">
        <f>IF(ISNUMBER(FIND(VLOOKUP(A1155,'Source Code Mapping'!$A$2:$B$10003,1),A1155)),VLOOKUP(A1155,'Source Code Mapping'!$A$2:$B$10003,2),"")</f>
        <v>sade/src/dart/Dart/server/src/cfs/filefork.cxx</v>
      </c>
    </row>
    <row r="1156" spans="1:19">
      <c r="A1156" s="5" t="s">
        <v>1281</v>
      </c>
      <c r="B1156" s="5" t="s">
        <v>29</v>
      </c>
      <c r="C1156" s="5" t="s">
        <v>35</v>
      </c>
      <c r="D1156" s="5" t="s">
        <v>1282</v>
      </c>
      <c r="E1156" s="5" t="s">
        <v>1283</v>
      </c>
      <c r="F1156" s="5" t="s">
        <v>1254</v>
      </c>
      <c r="G1156" s="5">
        <v>-1</v>
      </c>
      <c r="H1156" s="5" t="s">
        <v>27</v>
      </c>
      <c r="I1156" s="5">
        <v>-1</v>
      </c>
      <c r="J1156" s="5"/>
      <c r="K1156" s="5">
        <v>1</v>
      </c>
      <c r="L1156" s="4" t="str">
        <f>VLOOKUP(IF(ISBLANK(J1156),C1156,LEFT(J1156,IFERROR(FIND("_",LEFT(J1156,4)),1)-1)),{"","fact";"c","reset";"tc","reset";"ec","reset";"tec","fact";"c32","rate";"c64","rate";"cmpd","";"ec32","diff";"ec64","diff";"f","fact";"family","";"n","raw";"s",""},2,FALSE)</f>
        <v>rate</v>
      </c>
      <c r="M1156" s="4" t="str">
        <f t="shared" si="72"/>
        <v/>
      </c>
      <c r="N1156" s="5" t="str">
        <f t="shared" ref="N1156:N1219" si="73">IF(ISBLANK(J1156),"",RIGHT(LEFT(J1156,FIND(",",J1156)-1),LEN(LEFT(J1156,FIND(",",J1156)-1))-IFERROR(FIND("_",LEFT(J1156,FIND(",",J1156)-1)),0)))</f>
        <v/>
      </c>
      <c r="O1156" s="5" t="str">
        <f t="shared" ref="O1156:O1219" si="74">IF(ISBLANK(J1156),"",MID(J1156,FIND(",",J1156)+1,IFERROR(FIND(",",J1156,FIND(",",J1156)+1)-FIND(",",J1156)-1,LEN(J1156))))</f>
        <v/>
      </c>
      <c r="P1156" s="5" t="str">
        <f t="shared" ref="P1156:P1219" si="75">IF(ISBLANK(J1156),"",IFERROR(RIGHT(J1156,LEN(J1156)-FIND(",",J1156,FIND(",",J1156)+1)),""))</f>
        <v/>
      </c>
      <c r="Q1156" s="20" t="str">
        <f>IF(ISNUMBER(FIND(VLOOKUP(A1156,'CA Mapping'!$A$3:$C$10000,1),A1156)),VLOOKUP(A1156,'CA Mapping'!$A$3:$C$10000,2),"")</f>
        <v>File Foundation</v>
      </c>
      <c r="R1156" s="20" t="str">
        <f>IF(ISNUMBER(FIND(VLOOKUP(A1156,'CA Mapping'!$A$3:$C$10000,1),A1156)),VLOOKUP(A1156,'CA Mapping'!$A$3:$C$10000,3),"")</f>
        <v>Bill Davenport</v>
      </c>
      <c r="S1156" s="1" t="str">
        <f>IF(ISNUMBER(FIND(VLOOKUP(A1156,'Source Code Mapping'!$A$2:$B$10003,1),A1156)),VLOOKUP(A1156,'Source Code Mapping'!$A$2:$B$10003,2),"")</f>
        <v>sade/src/dart/Dart/server/src/cfs/filefork.cxx</v>
      </c>
    </row>
    <row r="1157" spans="1:19">
      <c r="A1157" s="5" t="s">
        <v>1284</v>
      </c>
      <c r="B1157" s="5" t="s">
        <v>29</v>
      </c>
      <c r="C1157" s="5" t="s">
        <v>35</v>
      </c>
      <c r="D1157" s="5" t="s">
        <v>1285</v>
      </c>
      <c r="E1157" s="5" t="s">
        <v>1286</v>
      </c>
      <c r="F1157" s="5" t="s">
        <v>1254</v>
      </c>
      <c r="G1157" s="5">
        <v>-1</v>
      </c>
      <c r="H1157" s="5" t="s">
        <v>27</v>
      </c>
      <c r="I1157" s="5">
        <v>-1</v>
      </c>
      <c r="J1157" s="5"/>
      <c r="K1157" s="5">
        <v>1</v>
      </c>
      <c r="L1157" s="4" t="str">
        <f>VLOOKUP(IF(ISBLANK(J1157),C1157,LEFT(J1157,IFERROR(FIND("_",LEFT(J1157,4)),1)-1)),{"","fact";"c","reset";"tc","reset";"ec","reset";"tec","fact";"c32","rate";"c64","rate";"cmpd","";"ec32","diff";"ec64","diff";"f","fact";"family","";"n","raw";"s",""},2,FALSE)</f>
        <v>rate</v>
      </c>
      <c r="M1157" s="4" t="str">
        <f t="shared" si="72"/>
        <v/>
      </c>
      <c r="N1157" s="5" t="str">
        <f t="shared" si="73"/>
        <v/>
      </c>
      <c r="O1157" s="5" t="str">
        <f t="shared" si="74"/>
        <v/>
      </c>
      <c r="P1157" s="5" t="str">
        <f t="shared" si="75"/>
        <v/>
      </c>
      <c r="Q1157" s="20" t="str">
        <f>IF(ISNUMBER(FIND(VLOOKUP(A1157,'CA Mapping'!$A$3:$C$10000,1),A1157)),VLOOKUP(A1157,'CA Mapping'!$A$3:$C$10000,2),"")</f>
        <v>File Foundation</v>
      </c>
      <c r="R1157" s="20" t="str">
        <f>IF(ISNUMBER(FIND(VLOOKUP(A1157,'CA Mapping'!$A$3:$C$10000,1),A1157)),VLOOKUP(A1157,'CA Mapping'!$A$3:$C$10000,3),"")</f>
        <v>Bill Davenport</v>
      </c>
      <c r="S1157" s="1" t="str">
        <f>IF(ISNUMBER(FIND(VLOOKUP(A1157,'Source Code Mapping'!$A$2:$B$10003,1),A1157)),VLOOKUP(A1157,'Source Code Mapping'!$A$2:$B$10003,2),"")</f>
        <v>sade/src/dart/Dart/server/src/cfs/filefork.cxx</v>
      </c>
    </row>
    <row r="1158" spans="1:19">
      <c r="A1158" s="5" t="s">
        <v>1287</v>
      </c>
      <c r="B1158" s="5" t="s">
        <v>29</v>
      </c>
      <c r="C1158" s="5" t="s">
        <v>35</v>
      </c>
      <c r="D1158" s="5" t="s">
        <v>1288</v>
      </c>
      <c r="E1158" s="5" t="s">
        <v>1289</v>
      </c>
      <c r="F1158" s="5" t="s">
        <v>1254</v>
      </c>
      <c r="G1158" s="5">
        <v>-1</v>
      </c>
      <c r="H1158" s="5" t="s">
        <v>27</v>
      </c>
      <c r="I1158" s="5">
        <v>-1</v>
      </c>
      <c r="J1158" s="5"/>
      <c r="K1158" s="5">
        <v>1</v>
      </c>
      <c r="L1158" s="4" t="str">
        <f>VLOOKUP(IF(ISBLANK(J1158),C1158,LEFT(J1158,IFERROR(FIND("_",LEFT(J1158,4)),1)-1)),{"","fact";"c","reset";"tc","reset";"ec","reset";"tec","fact";"c32","rate";"c64","rate";"cmpd","";"ec32","diff";"ec64","diff";"f","fact";"family","";"n","raw";"s",""},2,FALSE)</f>
        <v>rate</v>
      </c>
      <c r="M1158" s="4" t="str">
        <f t="shared" si="72"/>
        <v/>
      </c>
      <c r="N1158" s="5" t="str">
        <f t="shared" si="73"/>
        <v/>
      </c>
      <c r="O1158" s="5" t="str">
        <f t="shared" si="74"/>
        <v/>
      </c>
      <c r="P1158" s="5" t="str">
        <f t="shared" si="75"/>
        <v/>
      </c>
      <c r="Q1158" s="20" t="str">
        <f>IF(ISNUMBER(FIND(VLOOKUP(A1158,'CA Mapping'!$A$3:$C$10000,1),A1158)),VLOOKUP(A1158,'CA Mapping'!$A$3:$C$10000,2),"")</f>
        <v>File Foundation</v>
      </c>
      <c r="R1158" s="20" t="str">
        <f>IF(ISNUMBER(FIND(VLOOKUP(A1158,'CA Mapping'!$A$3:$C$10000,1),A1158)),VLOOKUP(A1158,'CA Mapping'!$A$3:$C$10000,3),"")</f>
        <v>Bill Davenport</v>
      </c>
      <c r="S1158" s="1" t="str">
        <f>IF(ISNUMBER(FIND(VLOOKUP(A1158,'Source Code Mapping'!$A$2:$B$10003,1),A1158)),VLOOKUP(A1158,'Source Code Mapping'!$A$2:$B$10003,2),"")</f>
        <v>sade/src/dart/Dart/server/src/cfs/filefork.cxx</v>
      </c>
    </row>
    <row r="1159" spans="1:19">
      <c r="A1159" s="5" t="s">
        <v>1290</v>
      </c>
      <c r="B1159" s="5" t="s">
        <v>29</v>
      </c>
      <c r="C1159" s="5" t="s">
        <v>35</v>
      </c>
      <c r="D1159" s="5" t="s">
        <v>1291</v>
      </c>
      <c r="E1159" s="5" t="s">
        <v>1292</v>
      </c>
      <c r="F1159" s="5" t="s">
        <v>1254</v>
      </c>
      <c r="G1159" s="5">
        <v>-1</v>
      </c>
      <c r="H1159" s="5" t="s">
        <v>27</v>
      </c>
      <c r="I1159" s="5">
        <v>-1</v>
      </c>
      <c r="J1159" s="5"/>
      <c r="K1159" s="5">
        <v>1</v>
      </c>
      <c r="L1159" s="4" t="str">
        <f>VLOOKUP(IF(ISBLANK(J1159),C1159,LEFT(J1159,IFERROR(FIND("_",LEFT(J1159,4)),1)-1)),{"","fact";"c","reset";"tc","reset";"ec","reset";"tec","fact";"c32","rate";"c64","rate";"cmpd","";"ec32","diff";"ec64","diff";"f","fact";"family","";"n","raw";"s",""},2,FALSE)</f>
        <v>rate</v>
      </c>
      <c r="M1159" s="4" t="str">
        <f t="shared" si="72"/>
        <v/>
      </c>
      <c r="N1159" s="5" t="str">
        <f t="shared" si="73"/>
        <v/>
      </c>
      <c r="O1159" s="5" t="str">
        <f t="shared" si="74"/>
        <v/>
      </c>
      <c r="P1159" s="5" t="str">
        <f t="shared" si="75"/>
        <v/>
      </c>
      <c r="Q1159" s="20" t="str">
        <f>IF(ISNUMBER(FIND(VLOOKUP(A1159,'CA Mapping'!$A$3:$C$10000,1),A1159)),VLOOKUP(A1159,'CA Mapping'!$A$3:$C$10000,2),"")</f>
        <v>File Foundation</v>
      </c>
      <c r="R1159" s="20" t="str">
        <f>IF(ISNUMBER(FIND(VLOOKUP(A1159,'CA Mapping'!$A$3:$C$10000,1),A1159)),VLOOKUP(A1159,'CA Mapping'!$A$3:$C$10000,3),"")</f>
        <v>Bill Davenport</v>
      </c>
      <c r="S1159" s="1" t="str">
        <f>IF(ISNUMBER(FIND(VLOOKUP(A1159,'Source Code Mapping'!$A$2:$B$10003,1),A1159)),VLOOKUP(A1159,'Source Code Mapping'!$A$2:$B$10003,2),"")</f>
        <v>sade/src/dart/Dart/server/src/cfs/filefork.cxx</v>
      </c>
    </row>
    <row r="1160" spans="1:19">
      <c r="A1160" s="5" t="s">
        <v>1293</v>
      </c>
      <c r="B1160" s="5" t="s">
        <v>29</v>
      </c>
      <c r="C1160" s="5" t="s">
        <v>35</v>
      </c>
      <c r="D1160" s="5" t="s">
        <v>1294</v>
      </c>
      <c r="E1160" s="5" t="s">
        <v>1295</v>
      </c>
      <c r="F1160" s="5" t="s">
        <v>77</v>
      </c>
      <c r="G1160" s="5">
        <v>-1</v>
      </c>
      <c r="H1160" s="5" t="s">
        <v>27</v>
      </c>
      <c r="I1160" s="5"/>
      <c r="J1160" s="5"/>
      <c r="K1160" s="5">
        <v>1</v>
      </c>
      <c r="L1160" s="4" t="str">
        <f>VLOOKUP(IF(ISBLANK(J1160),C1160,LEFT(J1160,IFERROR(FIND("_",LEFT(J1160,4)),1)-1)),{"","fact";"c","reset";"tc","reset";"ec","reset";"tec","fact";"c32","rate";"c64","rate";"cmpd","";"ec32","diff";"ec64","diff";"f","fact";"family","";"n","raw";"s",""},2,FALSE)</f>
        <v>rate</v>
      </c>
      <c r="M1160" s="4" t="str">
        <f t="shared" si="72"/>
        <v/>
      </c>
      <c r="N1160" s="5" t="str">
        <f t="shared" si="73"/>
        <v/>
      </c>
      <c r="O1160" s="5" t="str">
        <f t="shared" si="74"/>
        <v/>
      </c>
      <c r="P1160" s="5" t="str">
        <f t="shared" si="75"/>
        <v/>
      </c>
      <c r="Q1160" s="20" t="str">
        <f>IF(ISNUMBER(FIND(VLOOKUP(A1160,'CA Mapping'!$A$3:$C$10000,1),A1160)),VLOOKUP(A1160,'CA Mapping'!$A$3:$C$10000,2),"")</f>
        <v>File Foundation</v>
      </c>
      <c r="R1160" s="20" t="str">
        <f>IF(ISNUMBER(FIND(VLOOKUP(A1160,'CA Mapping'!$A$3:$C$10000,1),A1160)),VLOOKUP(A1160,'CA Mapping'!$A$3:$C$10000,3),"")</f>
        <v>Bill Davenport</v>
      </c>
      <c r="S1160" s="1" t="str">
        <f>IF(ISNUMBER(FIND(VLOOKUP(A1160,'Source Code Mapping'!$A$2:$B$10003,1),A1160)),VLOOKUP(A1160,'Source Code Mapping'!$A$2:$B$10003,2),"")</f>
        <v>sade/src/dart/Dart/server/src/cfs/filefork.cxx</v>
      </c>
    </row>
    <row r="1161" spans="1:19">
      <c r="A1161" s="5" t="s">
        <v>1296</v>
      </c>
      <c r="B1161" s="5" t="s">
        <v>29</v>
      </c>
      <c r="C1161" s="5" t="s">
        <v>35</v>
      </c>
      <c r="D1161" s="5" t="s">
        <v>1297</v>
      </c>
      <c r="E1161" s="5" t="s">
        <v>1298</v>
      </c>
      <c r="F1161" s="5" t="s">
        <v>42</v>
      </c>
      <c r="G1161" s="5">
        <v>-1</v>
      </c>
      <c r="H1161" s="5" t="s">
        <v>27</v>
      </c>
      <c r="I1161" s="5"/>
      <c r="J1161" s="5"/>
      <c r="K1161" s="5">
        <v>1</v>
      </c>
      <c r="L1161" s="4" t="str">
        <f>VLOOKUP(IF(ISBLANK(J1161),C1161,LEFT(J1161,IFERROR(FIND("_",LEFT(J1161,4)),1)-1)),{"","fact";"c","reset";"tc","reset";"ec","reset";"tec","fact";"c32","rate";"c64","rate";"cmpd","";"ec32","diff";"ec64","diff";"f","fact";"family","";"n","raw";"s",""},2,FALSE)</f>
        <v>rate</v>
      </c>
      <c r="M1161" s="4" t="str">
        <f t="shared" si="72"/>
        <v/>
      </c>
      <c r="N1161" s="5" t="str">
        <f t="shared" si="73"/>
        <v/>
      </c>
      <c r="O1161" s="5" t="str">
        <f t="shared" si="74"/>
        <v/>
      </c>
      <c r="P1161" s="5" t="str">
        <f t="shared" si="75"/>
        <v/>
      </c>
      <c r="Q1161" s="20" t="str">
        <f>IF(ISNUMBER(FIND(VLOOKUP(A1161,'CA Mapping'!$A$3:$C$10000,1),A1161)),VLOOKUP(A1161,'CA Mapping'!$A$3:$C$10000,2),"")</f>
        <v>File Foundation</v>
      </c>
      <c r="R1161" s="20" t="str">
        <f>IF(ISNUMBER(FIND(VLOOKUP(A1161,'CA Mapping'!$A$3:$C$10000,1),A1161)),VLOOKUP(A1161,'CA Mapping'!$A$3:$C$10000,3),"")</f>
        <v>Bill Davenport</v>
      </c>
      <c r="S1161" s="1" t="str">
        <f>IF(ISNUMBER(FIND(VLOOKUP(A1161,'Source Code Mapping'!$A$2:$B$10003,1),A1161)),VLOOKUP(A1161,'Source Code Mapping'!$A$2:$B$10003,2),"")</f>
        <v>sade/src/dart/Dart/server/src/cfs/filefork.cxx</v>
      </c>
    </row>
    <row r="1162" spans="1:19">
      <c r="A1162" s="5" t="s">
        <v>1299</v>
      </c>
      <c r="B1162" s="5" t="s">
        <v>29</v>
      </c>
      <c r="C1162" s="5" t="s">
        <v>221</v>
      </c>
      <c r="D1162" s="5" t="s">
        <v>1300</v>
      </c>
      <c r="E1162" s="5" t="s">
        <v>1301</v>
      </c>
      <c r="F1162" s="5" t="s">
        <v>1302</v>
      </c>
      <c r="G1162" s="5">
        <v>-1</v>
      </c>
      <c r="H1162" s="5" t="s">
        <v>27</v>
      </c>
      <c r="I1162" s="5"/>
      <c r="J1162" s="5"/>
      <c r="K1162" s="5">
        <v>1</v>
      </c>
      <c r="L1162" s="4" t="str">
        <f>VLOOKUP(IF(ISBLANK(J1162),C1162,LEFT(J1162,IFERROR(FIND("_",LEFT(J1162,4)),1)-1)),{"","fact";"c","reset";"tc","reset";"ec","reset";"tec","fact";"c32","rate";"c64","rate";"cmpd","";"ec32","diff";"ec64","diff";"f","fact";"family","";"n","raw";"s",""},2,FALSE)</f>
        <v>diff</v>
      </c>
      <c r="M1162" s="4" t="str">
        <f t="shared" si="72"/>
        <v/>
      </c>
      <c r="N1162" s="5" t="str">
        <f t="shared" si="73"/>
        <v/>
      </c>
      <c r="O1162" s="5" t="str">
        <f t="shared" si="74"/>
        <v/>
      </c>
      <c r="P1162" s="5" t="str">
        <f t="shared" si="75"/>
        <v/>
      </c>
      <c r="Q1162" s="20" t="str">
        <f>IF(ISNUMBER(FIND(VLOOKUP(A1162,'CA Mapping'!$A$3:$C$10000,1),A1162)),VLOOKUP(A1162,'CA Mapping'!$A$3:$C$10000,2),"")</f>
        <v>File Foundation</v>
      </c>
      <c r="R1162" s="20" t="str">
        <f>IF(ISNUMBER(FIND(VLOOKUP(A1162,'CA Mapping'!$A$3:$C$10000,1),A1162)),VLOOKUP(A1162,'CA Mapping'!$A$3:$C$10000,3),"")</f>
        <v>Bill Davenport</v>
      </c>
      <c r="S1162" s="1" t="str">
        <f>IF(ISNUMBER(FIND(VLOOKUP(A1162,'Source Code Mapping'!$A$2:$B$10003,1),A1162)),VLOOKUP(A1162,'Source Code Mapping'!$A$2:$B$10003,2),"")</f>
        <v>sade/src/dart/Dart/server/src/cfs/filefork.cxx</v>
      </c>
    </row>
    <row r="1163" spans="1:19" ht="30">
      <c r="A1163" s="5" t="s">
        <v>4512</v>
      </c>
      <c r="B1163" s="5" t="s">
        <v>4504</v>
      </c>
      <c r="C1163" s="5" t="s">
        <v>455</v>
      </c>
      <c r="D1163" s="5" t="s">
        <v>4513</v>
      </c>
      <c r="E1163" s="5" t="s">
        <v>4514</v>
      </c>
      <c r="F1163" s="5"/>
      <c r="G1163" s="5">
        <v>-1</v>
      </c>
      <c r="H1163" s="5" t="s">
        <v>27</v>
      </c>
      <c r="I1163" s="5"/>
      <c r="J1163" s="5" t="s">
        <v>4515</v>
      </c>
      <c r="K1163" s="5">
        <v>1</v>
      </c>
      <c r="L1163" s="4" t="str">
        <f>VLOOKUP(IF(ISBLANK(J1163),C1163,LEFT(J1163,IFERROR(FIND("_",LEFT(J1163,4)),1)-1)),{"","fact";"c","reset";"tc","reset";"ec","reset";"tec","fact";"c32","rate";"c64","rate";"cmpd","";"ec32","diff";"ec64","diff";"f","fact";"family","";"n","raw";"s",""},2,FALSE)</f>
        <v>fact</v>
      </c>
      <c r="M1163" s="4" t="str">
        <f t="shared" si="72"/>
        <v>fs.filefork.readHits + fs.filefork.fsReads</v>
      </c>
      <c r="N1163" s="5" t="str">
        <f t="shared" si="73"/>
        <v>add</v>
      </c>
      <c r="O1163" s="5" t="str">
        <f t="shared" si="74"/>
        <v>fs.filefork.readHits</v>
      </c>
      <c r="P1163" s="5" t="str">
        <f t="shared" si="75"/>
        <v>fs.filefork.fsReads</v>
      </c>
      <c r="Q1163" s="20" t="str">
        <f>IF(ISNUMBER(FIND(VLOOKUP(A1163,'CA Mapping'!$A$3:$C$10000,1),A1163)),VLOOKUP(A1163,'CA Mapping'!$A$3:$C$10000,2),"")</f>
        <v>File Foundation</v>
      </c>
      <c r="R1163" s="20" t="str">
        <f>IF(ISNUMBER(FIND(VLOOKUP(A1163,'CA Mapping'!$A$3:$C$10000,1),A1163)),VLOOKUP(A1163,'CA Mapping'!$A$3:$C$10000,3),"")</f>
        <v>Bill Davenport</v>
      </c>
      <c r="S1163" s="1" t="str">
        <f>IF(ISNUMBER(FIND(VLOOKUP(A1163,'Source Code Mapping'!$A$2:$B$10003,1),A1163)),VLOOKUP(A1163,'Source Code Mapping'!$A$2:$B$10003,2),"")</f>
        <v>sade/src/dart/Dart/server/src/cfs/filefork.cxx</v>
      </c>
    </row>
    <row r="1164" spans="1:19" ht="45">
      <c r="A1164" s="5" t="s">
        <v>4516</v>
      </c>
      <c r="B1164" s="5" t="s">
        <v>4504</v>
      </c>
      <c r="C1164" s="5" t="s">
        <v>455</v>
      </c>
      <c r="D1164" s="5" t="s">
        <v>4517</v>
      </c>
      <c r="E1164" s="5" t="s">
        <v>4518</v>
      </c>
      <c r="F1164" s="5"/>
      <c r="G1164" s="5">
        <v>-1</v>
      </c>
      <c r="H1164" s="5" t="s">
        <v>27</v>
      </c>
      <c r="I1164" s="5"/>
      <c r="J1164" s="5" t="s">
        <v>4519</v>
      </c>
      <c r="K1164" s="5">
        <v>1</v>
      </c>
      <c r="L1164" s="4" t="str">
        <f>VLOOKUP(IF(ISBLANK(J1164),C1164,LEFT(J1164,IFERROR(FIND("_",LEFT(J1164,4)),1)-1)),{"","fact";"c","reset";"tc","reset";"ec","reset";"tec","fact";"c32","rate";"c64","rate";"cmpd","";"ec32","diff";"ec64","diff";"f","fact";"family","";"n","raw";"s",""},2,FALSE)</f>
        <v>fact</v>
      </c>
      <c r="M1164" s="4" t="str">
        <f t="shared" si="72"/>
        <v>fs.filefork.updateBlockReadHits + fs.filefork.updateBlockFsReads</v>
      </c>
      <c r="N1164" s="5" t="str">
        <f t="shared" si="73"/>
        <v>add</v>
      </c>
      <c r="O1164" s="5" t="str">
        <f t="shared" si="74"/>
        <v>fs.filefork.updateBlockReadHits</v>
      </c>
      <c r="P1164" s="5" t="str">
        <f t="shared" si="75"/>
        <v>fs.filefork.updateBlockFsReads</v>
      </c>
      <c r="Q1164" s="20" t="str">
        <f>IF(ISNUMBER(FIND(VLOOKUP(A1164,'CA Mapping'!$A$3:$C$10000,1),A1164)),VLOOKUP(A1164,'CA Mapping'!$A$3:$C$10000,2),"")</f>
        <v>File Foundation</v>
      </c>
      <c r="R1164" s="20" t="str">
        <f>IF(ISNUMBER(FIND(VLOOKUP(A1164,'CA Mapping'!$A$3:$C$10000,1),A1164)),VLOOKUP(A1164,'CA Mapping'!$A$3:$C$10000,3),"")</f>
        <v>Bill Davenport</v>
      </c>
      <c r="S1164" s="1" t="str">
        <f>IF(ISNUMBER(FIND(VLOOKUP(A1164,'Source Code Mapping'!$A$2:$B$10003,1),A1164)),VLOOKUP(A1164,'Source Code Mapping'!$A$2:$B$10003,2),"")</f>
        <v>sade/src/dart/Dart/server/src/cfs/filefork.cxx</v>
      </c>
    </row>
    <row r="1165" spans="1:19">
      <c r="A1165" s="5" t="s">
        <v>1303</v>
      </c>
      <c r="B1165" s="5" t="s">
        <v>29</v>
      </c>
      <c r="C1165" s="5" t="s">
        <v>35</v>
      </c>
      <c r="D1165" s="5" t="s">
        <v>1304</v>
      </c>
      <c r="E1165" s="5" t="s">
        <v>1305</v>
      </c>
      <c r="F1165" s="5" t="s">
        <v>42</v>
      </c>
      <c r="G1165" s="5">
        <v>-1</v>
      </c>
      <c r="H1165" s="5" t="s">
        <v>27</v>
      </c>
      <c r="I1165" s="5"/>
      <c r="J1165" s="5"/>
      <c r="K1165" s="5">
        <v>1</v>
      </c>
      <c r="L1165" s="4" t="str">
        <f>VLOOKUP(IF(ISBLANK(J1165),C1165,LEFT(J1165,IFERROR(FIND("_",LEFT(J1165,4)),1)-1)),{"","fact";"c","reset";"tc","reset";"ec","reset";"tec","fact";"c32","rate";"c64","rate";"cmpd","";"ec32","diff";"ec64","diff";"f","fact";"family","";"n","raw";"s",""},2,FALSE)</f>
        <v>rate</v>
      </c>
      <c r="M1165" s="4" t="str">
        <f t="shared" si="72"/>
        <v/>
      </c>
      <c r="N1165" s="5" t="str">
        <f t="shared" si="73"/>
        <v/>
      </c>
      <c r="O1165" s="5" t="str">
        <f t="shared" si="74"/>
        <v/>
      </c>
      <c r="P1165" s="5" t="str">
        <f t="shared" si="75"/>
        <v/>
      </c>
      <c r="Q1165" s="20" t="str">
        <f>IF(ISNUMBER(FIND(VLOOKUP(A1165,'CA Mapping'!$A$3:$C$10000,1),A1165)),VLOOKUP(A1165,'CA Mapping'!$A$3:$C$10000,2),"")</f>
        <v>File Foundation</v>
      </c>
      <c r="R1165" s="20" t="str">
        <f>IF(ISNUMBER(FIND(VLOOKUP(A1165,'CA Mapping'!$A$3:$C$10000,1),A1165)),VLOOKUP(A1165,'CA Mapping'!$A$3:$C$10000,3),"")</f>
        <v>Bill Davenport</v>
      </c>
      <c r="S1165" s="1" t="str">
        <f>IF(ISNUMBER(FIND(VLOOKUP(A1165,'Source Code Mapping'!$A$2:$B$10003,1),A1165)),VLOOKUP(A1165,'Source Code Mapping'!$A$2:$B$10003,2),"")</f>
        <v>sade/src/dart/Dart/server/src/cfs/filefork.cxx</v>
      </c>
    </row>
    <row r="1166" spans="1:19" ht="30">
      <c r="A1166" s="5" t="s">
        <v>1306</v>
      </c>
      <c r="B1166" s="5" t="s">
        <v>29</v>
      </c>
      <c r="C1166" s="5" t="s">
        <v>455</v>
      </c>
      <c r="D1166" s="5" t="s">
        <v>1307</v>
      </c>
      <c r="E1166" s="5" t="s">
        <v>1308</v>
      </c>
      <c r="F1166" s="5" t="s">
        <v>524</v>
      </c>
      <c r="G1166" s="5">
        <v>-1</v>
      </c>
      <c r="H1166" s="5" t="s">
        <v>27</v>
      </c>
      <c r="I1166" s="5"/>
      <c r="J1166" s="5" t="s">
        <v>1309</v>
      </c>
      <c r="K1166" s="5">
        <v>1</v>
      </c>
      <c r="L1166" s="4" t="str">
        <f>VLOOKUP(IF(ISBLANK(J1166),C1166,LEFT(J1166,IFERROR(FIND("_",LEFT(J1166,4)),1)-1)),{"","fact";"c","reset";"tc","reset";"ec","reset";"tec","fact";"c32","rate";"c64","rate";"cmpd","";"ec32","diff";"ec64","diff";"f","fact";"family","";"n","raw";"s",""},2,FALSE)</f>
        <v>fact</v>
      </c>
      <c r="M1166" s="4" t="str">
        <f t="shared" si="72"/>
        <v>100 * fs.filefork.readHits / fs.filefork.nreads</v>
      </c>
      <c r="N1166" s="5" t="str">
        <f t="shared" si="73"/>
        <v>pct</v>
      </c>
      <c r="O1166" s="5" t="str">
        <f t="shared" si="74"/>
        <v>fs.filefork.readHits</v>
      </c>
      <c r="P1166" s="5" t="str">
        <f t="shared" si="75"/>
        <v>fs.filefork.nreads</v>
      </c>
      <c r="Q1166" s="20" t="str">
        <f>IF(ISNUMBER(FIND(VLOOKUP(A1166,'CA Mapping'!$A$3:$C$10000,1),A1166)),VLOOKUP(A1166,'CA Mapping'!$A$3:$C$10000,2),"")</f>
        <v>File Foundation</v>
      </c>
      <c r="R1166" s="20" t="str">
        <f>IF(ISNUMBER(FIND(VLOOKUP(A1166,'CA Mapping'!$A$3:$C$10000,1),A1166)),VLOOKUP(A1166,'CA Mapping'!$A$3:$C$10000,3),"")</f>
        <v>Bill Davenport</v>
      </c>
      <c r="S1166" s="1" t="str">
        <f>IF(ISNUMBER(FIND(VLOOKUP(A1166,'Source Code Mapping'!$A$2:$B$10003,1),A1166)),VLOOKUP(A1166,'Source Code Mapping'!$A$2:$B$10003,2),"")</f>
        <v>sade/src/dart/Dart/server/src/cfs/filefork.cxx</v>
      </c>
    </row>
    <row r="1167" spans="1:19">
      <c r="A1167" s="5" t="s">
        <v>1310</v>
      </c>
      <c r="B1167" s="5" t="s">
        <v>29</v>
      </c>
      <c r="C1167" s="5" t="s">
        <v>35</v>
      </c>
      <c r="D1167" s="5" t="s">
        <v>1311</v>
      </c>
      <c r="E1167" s="5" t="s">
        <v>1312</v>
      </c>
      <c r="F1167" s="5" t="s">
        <v>42</v>
      </c>
      <c r="G1167" s="5">
        <v>-1</v>
      </c>
      <c r="H1167" s="5" t="s">
        <v>27</v>
      </c>
      <c r="I1167" s="5"/>
      <c r="J1167" s="5"/>
      <c r="K1167" s="5">
        <v>1</v>
      </c>
      <c r="L1167" s="4" t="str">
        <f>VLOOKUP(IF(ISBLANK(J1167),C1167,LEFT(J1167,IFERROR(FIND("_",LEFT(J1167,4)),1)-1)),{"","fact";"c","reset";"tc","reset";"ec","reset";"tec","fact";"c32","rate";"c64","rate";"cmpd","";"ec32","diff";"ec64","diff";"f","fact";"family","";"n","raw";"s",""},2,FALSE)</f>
        <v>rate</v>
      </c>
      <c r="M1167" s="4" t="str">
        <f t="shared" si="72"/>
        <v/>
      </c>
      <c r="N1167" s="5" t="str">
        <f t="shared" si="73"/>
        <v/>
      </c>
      <c r="O1167" s="5" t="str">
        <f t="shared" si="74"/>
        <v/>
      </c>
      <c r="P1167" s="5" t="str">
        <f t="shared" si="75"/>
        <v/>
      </c>
      <c r="Q1167" s="20" t="str">
        <f>IF(ISNUMBER(FIND(VLOOKUP(A1167,'CA Mapping'!$A$3:$C$10000,1),A1167)),VLOOKUP(A1167,'CA Mapping'!$A$3:$C$10000,2),"")</f>
        <v>File Foundation</v>
      </c>
      <c r="R1167" s="20" t="str">
        <f>IF(ISNUMBER(FIND(VLOOKUP(A1167,'CA Mapping'!$A$3:$C$10000,1),A1167)),VLOOKUP(A1167,'CA Mapping'!$A$3:$C$10000,3),"")</f>
        <v>Bill Davenport</v>
      </c>
      <c r="S1167" s="1" t="str">
        <f>IF(ISNUMBER(FIND(VLOOKUP(A1167,'Source Code Mapping'!$A$2:$B$10003,1),A1167)),VLOOKUP(A1167,'Source Code Mapping'!$A$2:$B$10003,2),"")</f>
        <v>sade/src/dart/Dart/server/src/cfs/filefork.cxx</v>
      </c>
    </row>
    <row r="1168" spans="1:19">
      <c r="A1168" s="5" t="s">
        <v>1313</v>
      </c>
      <c r="B1168" s="5" t="s">
        <v>29</v>
      </c>
      <c r="C1168" s="5" t="s">
        <v>35</v>
      </c>
      <c r="D1168" s="5" t="s">
        <v>1297</v>
      </c>
      <c r="E1168" s="5" t="s">
        <v>1314</v>
      </c>
      <c r="F1168" s="5" t="s">
        <v>1315</v>
      </c>
      <c r="G1168" s="5">
        <v>-1</v>
      </c>
      <c r="H1168" s="5" t="s">
        <v>27</v>
      </c>
      <c r="I1168" s="5"/>
      <c r="J1168" s="5"/>
      <c r="K1168" s="5">
        <v>1</v>
      </c>
      <c r="L1168" s="4" t="str">
        <f>VLOOKUP(IF(ISBLANK(J1168),C1168,LEFT(J1168,IFERROR(FIND("_",LEFT(J1168,4)),1)-1)),{"","fact";"c","reset";"tc","reset";"ec","reset";"tec","fact";"c32","rate";"c64","rate";"cmpd","";"ec32","diff";"ec64","diff";"f","fact";"family","";"n","raw";"s",""},2,FALSE)</f>
        <v>rate</v>
      </c>
      <c r="M1168" s="4" t="str">
        <f t="shared" si="72"/>
        <v/>
      </c>
      <c r="N1168" s="5" t="str">
        <f t="shared" si="73"/>
        <v/>
      </c>
      <c r="O1168" s="5" t="str">
        <f t="shared" si="74"/>
        <v/>
      </c>
      <c r="P1168" s="5" t="str">
        <f t="shared" si="75"/>
        <v/>
      </c>
      <c r="Q1168" s="20" t="str">
        <f>IF(ISNUMBER(FIND(VLOOKUP(A1168,'CA Mapping'!$A$3:$C$10000,1),A1168)),VLOOKUP(A1168,'CA Mapping'!$A$3:$C$10000,2),"")</f>
        <v>File Foundation</v>
      </c>
      <c r="R1168" s="20" t="str">
        <f>IF(ISNUMBER(FIND(VLOOKUP(A1168,'CA Mapping'!$A$3:$C$10000,1),A1168)),VLOOKUP(A1168,'CA Mapping'!$A$3:$C$10000,3),"")</f>
        <v>Bill Davenport</v>
      </c>
      <c r="S1168" s="1" t="str">
        <f>IF(ISNUMBER(FIND(VLOOKUP(A1168,'Source Code Mapping'!$A$2:$B$10003,1),A1168)),VLOOKUP(A1168,'Source Code Mapping'!$A$2:$B$10003,2),"")</f>
        <v>sade/src/dart/Dart/server/src/cfs/filefork.cxx</v>
      </c>
    </row>
    <row r="1169" spans="1:19" ht="45">
      <c r="A1169" s="5" t="s">
        <v>1316</v>
      </c>
      <c r="B1169" s="5" t="s">
        <v>29</v>
      </c>
      <c r="C1169" s="5" t="s">
        <v>455</v>
      </c>
      <c r="D1169" s="5" t="s">
        <v>1317</v>
      </c>
      <c r="E1169" s="5" t="s">
        <v>1318</v>
      </c>
      <c r="F1169" s="5" t="s">
        <v>524</v>
      </c>
      <c r="G1169" s="5">
        <v>-1</v>
      </c>
      <c r="H1169" s="5" t="s">
        <v>27</v>
      </c>
      <c r="I1169" s="5"/>
      <c r="J1169" s="5" t="s">
        <v>1319</v>
      </c>
      <c r="K1169" s="5">
        <v>1</v>
      </c>
      <c r="L1169" s="4" t="str">
        <f>VLOOKUP(IF(ISBLANK(J1169),C1169,LEFT(J1169,IFERROR(FIND("_",LEFT(J1169,4)),1)-1)),{"","fact";"c","reset";"tc","reset";"ec","reset";"tec","fact";"c32","rate";"c64","rate";"cmpd","";"ec32","diff";"ec64","diff";"f","fact";"family","";"n","raw";"s",""},2,FALSE)</f>
        <v>fact</v>
      </c>
      <c r="M1169" s="4" t="str">
        <f t="shared" si="72"/>
        <v>100 * fs.filefork.updateBlockReadHits / fs.filefork.nupdates</v>
      </c>
      <c r="N1169" s="5" t="str">
        <f t="shared" si="73"/>
        <v>pct</v>
      </c>
      <c r="O1169" s="5" t="str">
        <f t="shared" si="74"/>
        <v>fs.filefork.updateBlockReadHits</v>
      </c>
      <c r="P1169" s="5" t="str">
        <f t="shared" si="75"/>
        <v>fs.filefork.nupdates</v>
      </c>
      <c r="Q1169" s="20" t="str">
        <f>IF(ISNUMBER(FIND(VLOOKUP(A1169,'CA Mapping'!$A$3:$C$10000,1),A1169)),VLOOKUP(A1169,'CA Mapping'!$A$3:$C$10000,2),"")</f>
        <v>File Foundation</v>
      </c>
      <c r="R1169" s="20" t="str">
        <f>IF(ISNUMBER(FIND(VLOOKUP(A1169,'CA Mapping'!$A$3:$C$10000,1),A1169)),VLOOKUP(A1169,'CA Mapping'!$A$3:$C$10000,3),"")</f>
        <v>Bill Davenport</v>
      </c>
      <c r="S1169" s="1" t="str">
        <f>IF(ISNUMBER(FIND(VLOOKUP(A1169,'Source Code Mapping'!$A$2:$B$10003,1),A1169)),VLOOKUP(A1169,'Source Code Mapping'!$A$2:$B$10003,2),"")</f>
        <v>sade/src/dart/Dart/server/src/cfs/filefork.cxx</v>
      </c>
    </row>
    <row r="1170" spans="1:19">
      <c r="A1170" s="5" t="s">
        <v>1320</v>
      </c>
      <c r="B1170" s="5" t="s">
        <v>29</v>
      </c>
      <c r="C1170" s="5" t="s">
        <v>35</v>
      </c>
      <c r="D1170" s="5" t="s">
        <v>1311</v>
      </c>
      <c r="E1170" s="5" t="s">
        <v>1321</v>
      </c>
      <c r="F1170" s="5" t="s">
        <v>1315</v>
      </c>
      <c r="G1170" s="5">
        <v>-1</v>
      </c>
      <c r="H1170" s="5" t="s">
        <v>27</v>
      </c>
      <c r="I1170" s="5"/>
      <c r="J1170" s="5"/>
      <c r="K1170" s="5">
        <v>1</v>
      </c>
      <c r="L1170" s="4" t="str">
        <f>VLOOKUP(IF(ISBLANK(J1170),C1170,LEFT(J1170,IFERROR(FIND("_",LEFT(J1170,4)),1)-1)),{"","fact";"c","reset";"tc","reset";"ec","reset";"tec","fact";"c32","rate";"c64","rate";"cmpd","";"ec32","diff";"ec64","diff";"f","fact";"family","";"n","raw";"s",""},2,FALSE)</f>
        <v>rate</v>
      </c>
      <c r="M1170" s="4" t="str">
        <f t="shared" si="72"/>
        <v/>
      </c>
      <c r="N1170" s="5" t="str">
        <f t="shared" si="73"/>
        <v/>
      </c>
      <c r="O1170" s="5" t="str">
        <f t="shared" si="74"/>
        <v/>
      </c>
      <c r="P1170" s="5" t="str">
        <f t="shared" si="75"/>
        <v/>
      </c>
      <c r="Q1170" s="20" t="str">
        <f>IF(ISNUMBER(FIND(VLOOKUP(A1170,'CA Mapping'!$A$3:$C$10000,1),A1170)),VLOOKUP(A1170,'CA Mapping'!$A$3:$C$10000,2),"")</f>
        <v>File Foundation</v>
      </c>
      <c r="R1170" s="20" t="str">
        <f>IF(ISNUMBER(FIND(VLOOKUP(A1170,'CA Mapping'!$A$3:$C$10000,1),A1170)),VLOOKUP(A1170,'CA Mapping'!$A$3:$C$10000,3),"")</f>
        <v>Bill Davenport</v>
      </c>
      <c r="S1170" s="1" t="str">
        <f>IF(ISNUMBER(FIND(VLOOKUP(A1170,'Source Code Mapping'!$A$2:$B$10003,1),A1170)),VLOOKUP(A1170,'Source Code Mapping'!$A$2:$B$10003,2),"")</f>
        <v>sade/src/dart/Dart/server/src/cfs/filefork.cxx</v>
      </c>
    </row>
    <row r="1171" spans="1:19">
      <c r="A1171" s="5" t="s">
        <v>4520</v>
      </c>
      <c r="B1171" s="5" t="s">
        <v>29</v>
      </c>
      <c r="C1171" s="5" t="s">
        <v>25</v>
      </c>
      <c r="D1171" s="5"/>
      <c r="E1171" s="5" t="s">
        <v>4521</v>
      </c>
      <c r="F1171" s="5"/>
      <c r="G1171" s="5">
        <v>-1</v>
      </c>
      <c r="H1171" s="5" t="s">
        <v>27</v>
      </c>
      <c r="I1171" s="5"/>
      <c r="J1171" s="5"/>
      <c r="K1171" s="5">
        <v>1</v>
      </c>
      <c r="L1171" s="4" t="str">
        <f>VLOOKUP(IF(ISBLANK(J1171),C1171,LEFT(J1171,IFERROR(FIND("_",LEFT(J1171,4)),1)-1)),{"","fact";"c","reset";"tc","reset";"ec","reset";"tec","fact";"c32","rate";"c64","rate";"cmpd","";"ec32","diff";"ec64","diff";"f","fact";"family","";"n","raw";"s",""},2,FALSE)</f>
        <v/>
      </c>
      <c r="M1171" s="4" t="str">
        <f t="shared" si="72"/>
        <v/>
      </c>
      <c r="N1171" s="5" t="str">
        <f t="shared" si="73"/>
        <v/>
      </c>
      <c r="O1171" s="5" t="str">
        <f t="shared" si="74"/>
        <v/>
      </c>
      <c r="P1171" s="5" t="str">
        <f t="shared" si="75"/>
        <v/>
      </c>
      <c r="Q1171" s="20" t="str">
        <f>IF(ISNUMBER(FIND(VLOOKUP(A1171,'CA Mapping'!$A$3:$C$10000,1),A1171)),VLOOKUP(A1171,'CA Mapping'!$A$3:$C$10000,2),"")</f>
        <v>File Foundation</v>
      </c>
      <c r="R1171" s="20" t="str">
        <f>IF(ISNUMBER(FIND(VLOOKUP(A1171,'CA Mapping'!$A$3:$C$10000,1),A1171)),VLOOKUP(A1171,'CA Mapping'!$A$3:$C$10000,3),"")</f>
        <v>Bill Davenport</v>
      </c>
      <c r="S1171" s="1" t="str">
        <f>IF(ISNUMBER(FIND(VLOOKUP(A1171,'Source Code Mapping'!$A$2:$B$10003,1),A1171)),VLOOKUP(A1171,'Source Code Mapping'!$A$2:$B$10003,2),"")</f>
        <v>sade/src/dart/Dart/server/src/cfs/filefork64.cxx</v>
      </c>
    </row>
    <row r="1172" spans="1:19">
      <c r="A1172" s="5" t="s">
        <v>4522</v>
      </c>
      <c r="B1172" s="5" t="s">
        <v>29</v>
      </c>
      <c r="C1172" s="5" t="s">
        <v>35</v>
      </c>
      <c r="D1172" s="5" t="s">
        <v>1271</v>
      </c>
      <c r="E1172" s="5" t="s">
        <v>1272</v>
      </c>
      <c r="F1172" s="5" t="s">
        <v>42</v>
      </c>
      <c r="G1172" s="5">
        <v>-1</v>
      </c>
      <c r="H1172" s="5" t="s">
        <v>27</v>
      </c>
      <c r="I1172" s="5"/>
      <c r="J1172" s="5"/>
      <c r="K1172" s="5">
        <v>1</v>
      </c>
      <c r="L1172" s="4" t="str">
        <f>VLOOKUP(IF(ISBLANK(J1172),C1172,LEFT(J1172,IFERROR(FIND("_",LEFT(J1172,4)),1)-1)),{"","fact";"c","reset";"tc","reset";"ec","reset";"tec","fact";"c32","rate";"c64","rate";"cmpd","";"ec32","diff";"ec64","diff";"f","fact";"family","";"n","raw";"s",""},2,FALSE)</f>
        <v>rate</v>
      </c>
      <c r="M1172" s="4" t="str">
        <f t="shared" si="72"/>
        <v/>
      </c>
      <c r="N1172" s="5" t="str">
        <f t="shared" si="73"/>
        <v/>
      </c>
      <c r="O1172" s="5" t="str">
        <f t="shared" si="74"/>
        <v/>
      </c>
      <c r="P1172" s="5" t="str">
        <f t="shared" si="75"/>
        <v/>
      </c>
      <c r="Q1172" s="20" t="str">
        <f>IF(ISNUMBER(FIND(VLOOKUP(A1172,'CA Mapping'!$A$3:$C$10000,1),A1172)),VLOOKUP(A1172,'CA Mapping'!$A$3:$C$10000,2),"")</f>
        <v>File Foundation</v>
      </c>
      <c r="R1172" s="20" t="str">
        <f>IF(ISNUMBER(FIND(VLOOKUP(A1172,'CA Mapping'!$A$3:$C$10000,1),A1172)),VLOOKUP(A1172,'CA Mapping'!$A$3:$C$10000,3),"")</f>
        <v>Bill Davenport</v>
      </c>
      <c r="S1172" s="1" t="str">
        <f>IF(ISNUMBER(FIND(VLOOKUP(A1172,'Source Code Mapping'!$A$2:$B$10003,1),A1172)),VLOOKUP(A1172,'Source Code Mapping'!$A$2:$B$10003,2),"")</f>
        <v>sade/src/dart/Dart/server/src/cfs/filefork64.cxx</v>
      </c>
    </row>
    <row r="1173" spans="1:19">
      <c r="A1173" s="5" t="s">
        <v>4523</v>
      </c>
      <c r="B1173" s="5" t="s">
        <v>29</v>
      </c>
      <c r="C1173" s="5" t="s">
        <v>35</v>
      </c>
      <c r="D1173" s="5" t="s">
        <v>1274</v>
      </c>
      <c r="E1173" s="5" t="s">
        <v>1275</v>
      </c>
      <c r="F1173" s="5" t="s">
        <v>42</v>
      </c>
      <c r="G1173" s="5">
        <v>-1</v>
      </c>
      <c r="H1173" s="5" t="s">
        <v>27</v>
      </c>
      <c r="I1173" s="5"/>
      <c r="J1173" s="5"/>
      <c r="K1173" s="5">
        <v>1</v>
      </c>
      <c r="L1173" s="4" t="str">
        <f>VLOOKUP(IF(ISBLANK(J1173),C1173,LEFT(J1173,IFERROR(FIND("_",LEFT(J1173,4)),1)-1)),{"","fact";"c","reset";"tc","reset";"ec","reset";"tec","fact";"c32","rate";"c64","rate";"cmpd","";"ec32","diff";"ec64","diff";"f","fact";"family","";"n","raw";"s",""},2,FALSE)</f>
        <v>rate</v>
      </c>
      <c r="M1173" s="4" t="str">
        <f t="shared" si="72"/>
        <v/>
      </c>
      <c r="N1173" s="5" t="str">
        <f t="shared" si="73"/>
        <v/>
      </c>
      <c r="O1173" s="5" t="str">
        <f t="shared" si="74"/>
        <v/>
      </c>
      <c r="P1173" s="5" t="str">
        <f t="shared" si="75"/>
        <v/>
      </c>
      <c r="Q1173" s="20" t="str">
        <f>IF(ISNUMBER(FIND(VLOOKUP(A1173,'CA Mapping'!$A$3:$C$10000,1),A1173)),VLOOKUP(A1173,'CA Mapping'!$A$3:$C$10000,2),"")</f>
        <v>File Foundation</v>
      </c>
      <c r="R1173" s="20" t="str">
        <f>IF(ISNUMBER(FIND(VLOOKUP(A1173,'CA Mapping'!$A$3:$C$10000,1),A1173)),VLOOKUP(A1173,'CA Mapping'!$A$3:$C$10000,3),"")</f>
        <v>Bill Davenport</v>
      </c>
      <c r="S1173" s="1" t="str">
        <f>IF(ISNUMBER(FIND(VLOOKUP(A1173,'Source Code Mapping'!$A$2:$B$10003,1),A1173)),VLOOKUP(A1173,'Source Code Mapping'!$A$2:$B$10003,2),"")</f>
        <v>sade/src/dart/Dart/server/src/cfs/filefork64.cxx</v>
      </c>
    </row>
    <row r="1174" spans="1:19">
      <c r="A1174" s="5" t="s">
        <v>4524</v>
      </c>
      <c r="B1174" s="5" t="s">
        <v>29</v>
      </c>
      <c r="C1174" s="5" t="s">
        <v>35</v>
      </c>
      <c r="D1174" s="5" t="s">
        <v>1294</v>
      </c>
      <c r="E1174" s="5" t="s">
        <v>1295</v>
      </c>
      <c r="F1174" s="5" t="s">
        <v>77</v>
      </c>
      <c r="G1174" s="5">
        <v>-1</v>
      </c>
      <c r="H1174" s="5" t="s">
        <v>27</v>
      </c>
      <c r="I1174" s="5"/>
      <c r="J1174" s="5"/>
      <c r="K1174" s="5">
        <v>1</v>
      </c>
      <c r="L1174" s="4" t="str">
        <f>VLOOKUP(IF(ISBLANK(J1174),C1174,LEFT(J1174,IFERROR(FIND("_",LEFT(J1174,4)),1)-1)),{"","fact";"c","reset";"tc","reset";"ec","reset";"tec","fact";"c32","rate";"c64","rate";"cmpd","";"ec32","diff";"ec64","diff";"f","fact";"family","";"n","raw";"s",""},2,FALSE)</f>
        <v>rate</v>
      </c>
      <c r="M1174" s="4" t="str">
        <f t="shared" si="72"/>
        <v/>
      </c>
      <c r="N1174" s="5" t="str">
        <f t="shared" si="73"/>
        <v/>
      </c>
      <c r="O1174" s="5" t="str">
        <f t="shared" si="74"/>
        <v/>
      </c>
      <c r="P1174" s="5" t="str">
        <f t="shared" si="75"/>
        <v/>
      </c>
      <c r="Q1174" s="20" t="str">
        <f>IF(ISNUMBER(FIND(VLOOKUP(A1174,'CA Mapping'!$A$3:$C$10000,1),A1174)),VLOOKUP(A1174,'CA Mapping'!$A$3:$C$10000,2),"")</f>
        <v>File Foundation</v>
      </c>
      <c r="R1174" s="20" t="str">
        <f>IF(ISNUMBER(FIND(VLOOKUP(A1174,'CA Mapping'!$A$3:$C$10000,1),A1174)),VLOOKUP(A1174,'CA Mapping'!$A$3:$C$10000,3),"")</f>
        <v>Bill Davenport</v>
      </c>
      <c r="S1174" s="1" t="str">
        <f>IF(ISNUMBER(FIND(VLOOKUP(A1174,'Source Code Mapping'!$A$2:$B$10003,1),A1174)),VLOOKUP(A1174,'Source Code Mapping'!$A$2:$B$10003,2),"")</f>
        <v>sade/src/dart/Dart/server/src/cfs/filefork64.cxx</v>
      </c>
    </row>
    <row r="1175" spans="1:19">
      <c r="A1175" s="5" t="s">
        <v>4525</v>
      </c>
      <c r="B1175" s="5" t="s">
        <v>29</v>
      </c>
      <c r="C1175" s="5" t="s">
        <v>35</v>
      </c>
      <c r="D1175" s="5" t="s">
        <v>1297</v>
      </c>
      <c r="E1175" s="5" t="s">
        <v>1298</v>
      </c>
      <c r="F1175" s="5" t="s">
        <v>42</v>
      </c>
      <c r="G1175" s="5">
        <v>-1</v>
      </c>
      <c r="H1175" s="5" t="s">
        <v>27</v>
      </c>
      <c r="I1175" s="5"/>
      <c r="J1175" s="5"/>
      <c r="K1175" s="5">
        <v>1</v>
      </c>
      <c r="L1175" s="4" t="str">
        <f>VLOOKUP(IF(ISBLANK(J1175),C1175,LEFT(J1175,IFERROR(FIND("_",LEFT(J1175,4)),1)-1)),{"","fact";"c","reset";"tc","reset";"ec","reset";"tec","fact";"c32","rate";"c64","rate";"cmpd","";"ec32","diff";"ec64","diff";"f","fact";"family","";"n","raw";"s",""},2,FALSE)</f>
        <v>rate</v>
      </c>
      <c r="M1175" s="4" t="str">
        <f t="shared" si="72"/>
        <v/>
      </c>
      <c r="N1175" s="5" t="str">
        <f t="shared" si="73"/>
        <v/>
      </c>
      <c r="O1175" s="5" t="str">
        <f t="shared" si="74"/>
        <v/>
      </c>
      <c r="P1175" s="5" t="str">
        <f t="shared" si="75"/>
        <v/>
      </c>
      <c r="Q1175" s="20" t="str">
        <f>IF(ISNUMBER(FIND(VLOOKUP(A1175,'CA Mapping'!$A$3:$C$10000,1),A1175)),VLOOKUP(A1175,'CA Mapping'!$A$3:$C$10000,2),"")</f>
        <v>File Foundation</v>
      </c>
      <c r="R1175" s="20" t="str">
        <f>IF(ISNUMBER(FIND(VLOOKUP(A1175,'CA Mapping'!$A$3:$C$10000,1),A1175)),VLOOKUP(A1175,'CA Mapping'!$A$3:$C$10000,3),"")</f>
        <v>Bill Davenport</v>
      </c>
      <c r="S1175" s="1" t="str">
        <f>IF(ISNUMBER(FIND(VLOOKUP(A1175,'Source Code Mapping'!$A$2:$B$10003,1),A1175)),VLOOKUP(A1175,'Source Code Mapping'!$A$2:$B$10003,2),"")</f>
        <v>sade/src/dart/Dart/server/src/cfs/filefork64.cxx</v>
      </c>
    </row>
    <row r="1176" spans="1:19">
      <c r="A1176" s="5" t="s">
        <v>4526</v>
      </c>
      <c r="B1176" s="5" t="s">
        <v>29</v>
      </c>
      <c r="C1176" s="5" t="s">
        <v>221</v>
      </c>
      <c r="D1176" s="5" t="s">
        <v>1300</v>
      </c>
      <c r="E1176" s="5" t="s">
        <v>1301</v>
      </c>
      <c r="F1176" s="5" t="s">
        <v>1302</v>
      </c>
      <c r="G1176" s="5">
        <v>-1</v>
      </c>
      <c r="H1176" s="5" t="s">
        <v>27</v>
      </c>
      <c r="I1176" s="5"/>
      <c r="J1176" s="5"/>
      <c r="K1176" s="5">
        <v>1</v>
      </c>
      <c r="L1176" s="4" t="str">
        <f>VLOOKUP(IF(ISBLANK(J1176),C1176,LEFT(J1176,IFERROR(FIND("_",LEFT(J1176,4)),1)-1)),{"","fact";"c","reset";"tc","reset";"ec","reset";"tec","fact";"c32","rate";"c64","rate";"cmpd","";"ec32","diff";"ec64","diff";"f","fact";"family","";"n","raw";"s",""},2,FALSE)</f>
        <v>diff</v>
      </c>
      <c r="M1176" s="4" t="str">
        <f t="shared" si="72"/>
        <v/>
      </c>
      <c r="N1176" s="5" t="str">
        <f t="shared" si="73"/>
        <v/>
      </c>
      <c r="O1176" s="5" t="str">
        <f t="shared" si="74"/>
        <v/>
      </c>
      <c r="P1176" s="5" t="str">
        <f t="shared" si="75"/>
        <v/>
      </c>
      <c r="Q1176" s="20" t="str">
        <f>IF(ISNUMBER(FIND(VLOOKUP(A1176,'CA Mapping'!$A$3:$C$10000,1),A1176)),VLOOKUP(A1176,'CA Mapping'!$A$3:$C$10000,2),"")</f>
        <v>File Foundation</v>
      </c>
      <c r="R1176" s="20" t="str">
        <f>IF(ISNUMBER(FIND(VLOOKUP(A1176,'CA Mapping'!$A$3:$C$10000,1),A1176)),VLOOKUP(A1176,'CA Mapping'!$A$3:$C$10000,3),"")</f>
        <v>Bill Davenport</v>
      </c>
      <c r="S1176" s="1" t="str">
        <f>IF(ISNUMBER(FIND(VLOOKUP(A1176,'Source Code Mapping'!$A$2:$B$10003,1),A1176)),VLOOKUP(A1176,'Source Code Mapping'!$A$2:$B$10003,2),"")</f>
        <v>sade/src/dart/Dart/server/src/cfs/filefork64.cxx</v>
      </c>
    </row>
    <row r="1177" spans="1:19" ht="30">
      <c r="A1177" s="5" t="s">
        <v>4527</v>
      </c>
      <c r="B1177" s="5" t="s">
        <v>4504</v>
      </c>
      <c r="C1177" s="5" t="s">
        <v>455</v>
      </c>
      <c r="D1177" s="5" t="s">
        <v>4513</v>
      </c>
      <c r="E1177" s="5" t="s">
        <v>4514</v>
      </c>
      <c r="F1177" s="5"/>
      <c r="G1177" s="5">
        <v>-1</v>
      </c>
      <c r="H1177" s="5" t="s">
        <v>27</v>
      </c>
      <c r="I1177" s="5"/>
      <c r="J1177" s="5" t="s">
        <v>4528</v>
      </c>
      <c r="K1177" s="5">
        <v>1</v>
      </c>
      <c r="L1177" s="4" t="str">
        <f>VLOOKUP(IF(ISBLANK(J1177),C1177,LEFT(J1177,IFERROR(FIND("_",LEFT(J1177,4)),1)-1)),{"","fact";"c","reset";"tc","reset";"ec","reset";"tec","fact";"c32","rate";"c64","rate";"cmpd","";"ec32","diff";"ec64","diff";"f","fact";"family","";"n","raw";"s",""},2,FALSE)</f>
        <v>fact</v>
      </c>
      <c r="M1177" s="4" t="str">
        <f t="shared" si="72"/>
        <v>fs.filefork64.readHits + fs.filefork.fsReads</v>
      </c>
      <c r="N1177" s="5" t="str">
        <f t="shared" si="73"/>
        <v>add</v>
      </c>
      <c r="O1177" s="5" t="str">
        <f t="shared" si="74"/>
        <v>fs.filefork64.readHits</v>
      </c>
      <c r="P1177" s="5" t="str">
        <f t="shared" si="75"/>
        <v>fs.filefork.fsReads</v>
      </c>
      <c r="Q1177" s="20" t="str">
        <f>IF(ISNUMBER(FIND(VLOOKUP(A1177,'CA Mapping'!$A$3:$C$10000,1),A1177)),VLOOKUP(A1177,'CA Mapping'!$A$3:$C$10000,2),"")</f>
        <v>File Foundation</v>
      </c>
      <c r="R1177" s="20" t="str">
        <f>IF(ISNUMBER(FIND(VLOOKUP(A1177,'CA Mapping'!$A$3:$C$10000,1),A1177)),VLOOKUP(A1177,'CA Mapping'!$A$3:$C$10000,3),"")</f>
        <v>Bill Davenport</v>
      </c>
      <c r="S1177" s="1" t="str">
        <f>IF(ISNUMBER(FIND(VLOOKUP(A1177,'Source Code Mapping'!$A$2:$B$10003,1),A1177)),VLOOKUP(A1177,'Source Code Mapping'!$A$2:$B$10003,2),"")</f>
        <v>sade/src/dart/Dart/server/src/cfs/filefork64.cxx</v>
      </c>
    </row>
    <row r="1178" spans="1:19" ht="45">
      <c r="A1178" s="5" t="s">
        <v>4529</v>
      </c>
      <c r="B1178" s="5" t="s">
        <v>4504</v>
      </c>
      <c r="C1178" s="5" t="s">
        <v>455</v>
      </c>
      <c r="D1178" s="5" t="s">
        <v>4517</v>
      </c>
      <c r="E1178" s="5" t="s">
        <v>4518</v>
      </c>
      <c r="F1178" s="5"/>
      <c r="G1178" s="5">
        <v>-1</v>
      </c>
      <c r="H1178" s="5" t="s">
        <v>27</v>
      </c>
      <c r="I1178" s="5"/>
      <c r="J1178" s="5" t="s">
        <v>4530</v>
      </c>
      <c r="K1178" s="5">
        <v>1</v>
      </c>
      <c r="L1178" s="4" t="str">
        <f>VLOOKUP(IF(ISBLANK(J1178),C1178,LEFT(J1178,IFERROR(FIND("_",LEFT(J1178,4)),1)-1)),{"","fact";"c","reset";"tc","reset";"ec","reset";"tec","fact";"c32","rate";"c64","rate";"cmpd","";"ec32","diff";"ec64","diff";"f","fact";"family","";"n","raw";"s",""},2,FALSE)</f>
        <v>fact</v>
      </c>
      <c r="M1178" s="4" t="str">
        <f t="shared" si="72"/>
        <v>fs.filefork64.updateBlockReadHits + fs.filefork.updateBlockFsReads</v>
      </c>
      <c r="N1178" s="5" t="str">
        <f t="shared" si="73"/>
        <v>add</v>
      </c>
      <c r="O1178" s="5" t="str">
        <f t="shared" si="74"/>
        <v>fs.filefork64.updateBlockReadHits</v>
      </c>
      <c r="P1178" s="5" t="str">
        <f t="shared" si="75"/>
        <v>fs.filefork.updateBlockFsReads</v>
      </c>
      <c r="Q1178" s="20" t="str">
        <f>IF(ISNUMBER(FIND(VLOOKUP(A1178,'CA Mapping'!$A$3:$C$10000,1),A1178)),VLOOKUP(A1178,'CA Mapping'!$A$3:$C$10000,2),"")</f>
        <v>File Foundation</v>
      </c>
      <c r="R1178" s="20" t="str">
        <f>IF(ISNUMBER(FIND(VLOOKUP(A1178,'CA Mapping'!$A$3:$C$10000,1),A1178)),VLOOKUP(A1178,'CA Mapping'!$A$3:$C$10000,3),"")</f>
        <v>Bill Davenport</v>
      </c>
      <c r="S1178" s="1" t="str">
        <f>IF(ISNUMBER(FIND(VLOOKUP(A1178,'Source Code Mapping'!$A$2:$B$10003,1),A1178)),VLOOKUP(A1178,'Source Code Mapping'!$A$2:$B$10003,2),"")</f>
        <v>sade/src/dart/Dart/server/src/cfs/filefork64.cxx</v>
      </c>
    </row>
    <row r="1179" spans="1:19">
      <c r="A1179" s="5" t="s">
        <v>4531</v>
      </c>
      <c r="B1179" s="5" t="s">
        <v>29</v>
      </c>
      <c r="C1179" s="5" t="s">
        <v>35</v>
      </c>
      <c r="D1179" s="5" t="s">
        <v>1304</v>
      </c>
      <c r="E1179" s="5" t="s">
        <v>1305</v>
      </c>
      <c r="F1179" s="5" t="s">
        <v>42</v>
      </c>
      <c r="G1179" s="5">
        <v>-1</v>
      </c>
      <c r="H1179" s="5" t="s">
        <v>27</v>
      </c>
      <c r="I1179" s="5"/>
      <c r="J1179" s="5"/>
      <c r="K1179" s="5">
        <v>1</v>
      </c>
      <c r="L1179" s="4" t="str">
        <f>VLOOKUP(IF(ISBLANK(J1179),C1179,LEFT(J1179,IFERROR(FIND("_",LEFT(J1179,4)),1)-1)),{"","fact";"c","reset";"tc","reset";"ec","reset";"tec","fact";"c32","rate";"c64","rate";"cmpd","";"ec32","diff";"ec64","diff";"f","fact";"family","";"n","raw";"s",""},2,FALSE)</f>
        <v>rate</v>
      </c>
      <c r="M1179" s="4" t="str">
        <f t="shared" si="72"/>
        <v/>
      </c>
      <c r="N1179" s="5" t="str">
        <f t="shared" si="73"/>
        <v/>
      </c>
      <c r="O1179" s="5" t="str">
        <f t="shared" si="74"/>
        <v/>
      </c>
      <c r="P1179" s="5" t="str">
        <f t="shared" si="75"/>
        <v/>
      </c>
      <c r="Q1179" s="20" t="str">
        <f>IF(ISNUMBER(FIND(VLOOKUP(A1179,'CA Mapping'!$A$3:$C$10000,1),A1179)),VLOOKUP(A1179,'CA Mapping'!$A$3:$C$10000,2),"")</f>
        <v>File Foundation</v>
      </c>
      <c r="R1179" s="20" t="str">
        <f>IF(ISNUMBER(FIND(VLOOKUP(A1179,'CA Mapping'!$A$3:$C$10000,1),A1179)),VLOOKUP(A1179,'CA Mapping'!$A$3:$C$10000,3),"")</f>
        <v>Bill Davenport</v>
      </c>
      <c r="S1179" s="1" t="str">
        <f>IF(ISNUMBER(FIND(VLOOKUP(A1179,'Source Code Mapping'!$A$2:$B$10003,1),A1179)),VLOOKUP(A1179,'Source Code Mapping'!$A$2:$B$10003,2),"")</f>
        <v>sade/src/dart/Dart/server/src/cfs/filefork64.cxx</v>
      </c>
    </row>
    <row r="1180" spans="1:19" ht="30">
      <c r="A1180" s="5" t="s">
        <v>4532</v>
      </c>
      <c r="B1180" s="5" t="s">
        <v>29</v>
      </c>
      <c r="C1180" s="5" t="s">
        <v>455</v>
      </c>
      <c r="D1180" s="5" t="s">
        <v>1307</v>
      </c>
      <c r="E1180" s="5" t="s">
        <v>1308</v>
      </c>
      <c r="F1180" s="5" t="s">
        <v>524</v>
      </c>
      <c r="G1180" s="5">
        <v>-1</v>
      </c>
      <c r="H1180" s="5" t="s">
        <v>27</v>
      </c>
      <c r="I1180" s="5"/>
      <c r="J1180" s="5" t="s">
        <v>4533</v>
      </c>
      <c r="K1180" s="5">
        <v>1</v>
      </c>
      <c r="L1180" s="4" t="str">
        <f>VLOOKUP(IF(ISBLANK(J1180),C1180,LEFT(J1180,IFERROR(FIND("_",LEFT(J1180,4)),1)-1)),{"","fact";"c","reset";"tc","reset";"ec","reset";"tec","fact";"c32","rate";"c64","rate";"cmpd","";"ec32","diff";"ec64","diff";"f","fact";"family","";"n","raw";"s",""},2,FALSE)</f>
        <v>fact</v>
      </c>
      <c r="M1180" s="4" t="str">
        <f t="shared" si="72"/>
        <v>100 * fs.filefork64.readHits / fs.filefork64.nreads</v>
      </c>
      <c r="N1180" s="5" t="str">
        <f t="shared" si="73"/>
        <v>pct</v>
      </c>
      <c r="O1180" s="5" t="str">
        <f t="shared" si="74"/>
        <v>fs.filefork64.readHits</v>
      </c>
      <c r="P1180" s="5" t="str">
        <f t="shared" si="75"/>
        <v>fs.filefork64.nreads</v>
      </c>
      <c r="Q1180" s="20" t="str">
        <f>IF(ISNUMBER(FIND(VLOOKUP(A1180,'CA Mapping'!$A$3:$C$10000,1),A1180)),VLOOKUP(A1180,'CA Mapping'!$A$3:$C$10000,2),"")</f>
        <v>File Foundation</v>
      </c>
      <c r="R1180" s="20" t="str">
        <f>IF(ISNUMBER(FIND(VLOOKUP(A1180,'CA Mapping'!$A$3:$C$10000,1),A1180)),VLOOKUP(A1180,'CA Mapping'!$A$3:$C$10000,3),"")</f>
        <v>Bill Davenport</v>
      </c>
      <c r="S1180" s="1" t="str">
        <f>IF(ISNUMBER(FIND(VLOOKUP(A1180,'Source Code Mapping'!$A$2:$B$10003,1),A1180)),VLOOKUP(A1180,'Source Code Mapping'!$A$2:$B$10003,2),"")</f>
        <v>sade/src/dart/Dart/server/src/cfs/filefork64.cxx</v>
      </c>
    </row>
    <row r="1181" spans="1:19">
      <c r="A1181" s="5" t="s">
        <v>4534</v>
      </c>
      <c r="B1181" s="5" t="s">
        <v>29</v>
      </c>
      <c r="C1181" s="5" t="s">
        <v>35</v>
      </c>
      <c r="D1181" s="5" t="s">
        <v>1311</v>
      </c>
      <c r="E1181" s="5" t="s">
        <v>1312</v>
      </c>
      <c r="F1181" s="5" t="s">
        <v>42</v>
      </c>
      <c r="G1181" s="5">
        <v>-1</v>
      </c>
      <c r="H1181" s="5" t="s">
        <v>27</v>
      </c>
      <c r="I1181" s="5"/>
      <c r="J1181" s="5"/>
      <c r="K1181" s="5">
        <v>1</v>
      </c>
      <c r="L1181" s="4" t="str">
        <f>VLOOKUP(IF(ISBLANK(J1181),C1181,LEFT(J1181,IFERROR(FIND("_",LEFT(J1181,4)),1)-1)),{"","fact";"c","reset";"tc","reset";"ec","reset";"tec","fact";"c32","rate";"c64","rate";"cmpd","";"ec32","diff";"ec64","diff";"f","fact";"family","";"n","raw";"s",""},2,FALSE)</f>
        <v>rate</v>
      </c>
      <c r="M1181" s="4" t="str">
        <f t="shared" si="72"/>
        <v/>
      </c>
      <c r="N1181" s="5" t="str">
        <f t="shared" si="73"/>
        <v/>
      </c>
      <c r="O1181" s="5" t="str">
        <f t="shared" si="74"/>
        <v/>
      </c>
      <c r="P1181" s="5" t="str">
        <f t="shared" si="75"/>
        <v/>
      </c>
      <c r="Q1181" s="20" t="str">
        <f>IF(ISNUMBER(FIND(VLOOKUP(A1181,'CA Mapping'!$A$3:$C$10000,1),A1181)),VLOOKUP(A1181,'CA Mapping'!$A$3:$C$10000,2),"")</f>
        <v>File Foundation</v>
      </c>
      <c r="R1181" s="20" t="str">
        <f>IF(ISNUMBER(FIND(VLOOKUP(A1181,'CA Mapping'!$A$3:$C$10000,1),A1181)),VLOOKUP(A1181,'CA Mapping'!$A$3:$C$10000,3),"")</f>
        <v>Bill Davenport</v>
      </c>
      <c r="S1181" s="1" t="str">
        <f>IF(ISNUMBER(FIND(VLOOKUP(A1181,'Source Code Mapping'!$A$2:$B$10003,1),A1181)),VLOOKUP(A1181,'Source Code Mapping'!$A$2:$B$10003,2),"")</f>
        <v>sade/src/dart/Dart/server/src/cfs/filefork64.cxx</v>
      </c>
    </row>
    <row r="1182" spans="1:19">
      <c r="A1182" s="5" t="s">
        <v>4535</v>
      </c>
      <c r="B1182" s="5" t="s">
        <v>29</v>
      </c>
      <c r="C1182" s="5" t="s">
        <v>35</v>
      </c>
      <c r="D1182" s="5" t="s">
        <v>1297</v>
      </c>
      <c r="E1182" s="5" t="s">
        <v>1314</v>
      </c>
      <c r="F1182" s="5" t="s">
        <v>1315</v>
      </c>
      <c r="G1182" s="5">
        <v>-1</v>
      </c>
      <c r="H1182" s="5" t="s">
        <v>27</v>
      </c>
      <c r="I1182" s="5"/>
      <c r="J1182" s="5"/>
      <c r="K1182" s="5">
        <v>1</v>
      </c>
      <c r="L1182" s="4" t="str">
        <f>VLOOKUP(IF(ISBLANK(J1182),C1182,LEFT(J1182,IFERROR(FIND("_",LEFT(J1182,4)),1)-1)),{"","fact";"c","reset";"tc","reset";"ec","reset";"tec","fact";"c32","rate";"c64","rate";"cmpd","";"ec32","diff";"ec64","diff";"f","fact";"family","";"n","raw";"s",""},2,FALSE)</f>
        <v>rate</v>
      </c>
      <c r="M1182" s="4" t="str">
        <f t="shared" si="72"/>
        <v/>
      </c>
      <c r="N1182" s="5" t="str">
        <f t="shared" si="73"/>
        <v/>
      </c>
      <c r="O1182" s="5" t="str">
        <f t="shared" si="74"/>
        <v/>
      </c>
      <c r="P1182" s="5" t="str">
        <f t="shared" si="75"/>
        <v/>
      </c>
      <c r="Q1182" s="20" t="str">
        <f>IF(ISNUMBER(FIND(VLOOKUP(A1182,'CA Mapping'!$A$3:$C$10000,1),A1182)),VLOOKUP(A1182,'CA Mapping'!$A$3:$C$10000,2),"")</f>
        <v>File Foundation</v>
      </c>
      <c r="R1182" s="20" t="str">
        <f>IF(ISNUMBER(FIND(VLOOKUP(A1182,'CA Mapping'!$A$3:$C$10000,1),A1182)),VLOOKUP(A1182,'CA Mapping'!$A$3:$C$10000,3),"")</f>
        <v>Bill Davenport</v>
      </c>
      <c r="S1182" s="1" t="str">
        <f>IF(ISNUMBER(FIND(VLOOKUP(A1182,'Source Code Mapping'!$A$2:$B$10003,1),A1182)),VLOOKUP(A1182,'Source Code Mapping'!$A$2:$B$10003,2),"")</f>
        <v>sade/src/dart/Dart/server/src/cfs/filefork64.cxx</v>
      </c>
    </row>
    <row r="1183" spans="1:19" ht="45">
      <c r="A1183" s="5" t="s">
        <v>4536</v>
      </c>
      <c r="B1183" s="5" t="s">
        <v>29</v>
      </c>
      <c r="C1183" s="5" t="s">
        <v>455</v>
      </c>
      <c r="D1183" s="5" t="s">
        <v>1317</v>
      </c>
      <c r="E1183" s="5" t="s">
        <v>1318</v>
      </c>
      <c r="F1183" s="5" t="s">
        <v>524</v>
      </c>
      <c r="G1183" s="5">
        <v>-1</v>
      </c>
      <c r="H1183" s="5" t="s">
        <v>27</v>
      </c>
      <c r="I1183" s="5"/>
      <c r="J1183" s="5" t="s">
        <v>4537</v>
      </c>
      <c r="K1183" s="5">
        <v>1</v>
      </c>
      <c r="L1183" s="4" t="str">
        <f>VLOOKUP(IF(ISBLANK(J1183),C1183,LEFT(J1183,IFERROR(FIND("_",LEFT(J1183,4)),1)-1)),{"","fact";"c","reset";"tc","reset";"ec","reset";"tec","fact";"c32","rate";"c64","rate";"cmpd","";"ec32","diff";"ec64","diff";"f","fact";"family","";"n","raw";"s",""},2,FALSE)</f>
        <v>fact</v>
      </c>
      <c r="M1183" s="4" t="str">
        <f t="shared" si="72"/>
        <v>100 * fs.filefork64.updateBlockReadHits / fs.filefork64.nupdates</v>
      </c>
      <c r="N1183" s="5" t="str">
        <f t="shared" si="73"/>
        <v>pct</v>
      </c>
      <c r="O1183" s="5" t="str">
        <f t="shared" si="74"/>
        <v>fs.filefork64.updateBlockReadHits</v>
      </c>
      <c r="P1183" s="5" t="str">
        <f t="shared" si="75"/>
        <v>fs.filefork64.nupdates</v>
      </c>
      <c r="Q1183" s="20" t="str">
        <f>IF(ISNUMBER(FIND(VLOOKUP(A1183,'CA Mapping'!$A$3:$C$10000,1),A1183)),VLOOKUP(A1183,'CA Mapping'!$A$3:$C$10000,2),"")</f>
        <v>File Foundation</v>
      </c>
      <c r="R1183" s="20" t="str">
        <f>IF(ISNUMBER(FIND(VLOOKUP(A1183,'CA Mapping'!$A$3:$C$10000,1),A1183)),VLOOKUP(A1183,'CA Mapping'!$A$3:$C$10000,3),"")</f>
        <v>Bill Davenport</v>
      </c>
      <c r="S1183" s="1" t="str">
        <f>IF(ISNUMBER(FIND(VLOOKUP(A1183,'Source Code Mapping'!$A$2:$B$10003,1),A1183)),VLOOKUP(A1183,'Source Code Mapping'!$A$2:$B$10003,2),"")</f>
        <v>sade/src/dart/Dart/server/src/cfs/filefork64.cxx</v>
      </c>
    </row>
    <row r="1184" spans="1:19">
      <c r="A1184" s="5" t="s">
        <v>4538</v>
      </c>
      <c r="B1184" s="5" t="s">
        <v>29</v>
      </c>
      <c r="C1184" s="5" t="s">
        <v>35</v>
      </c>
      <c r="D1184" s="5" t="s">
        <v>1311</v>
      </c>
      <c r="E1184" s="5" t="s">
        <v>1321</v>
      </c>
      <c r="F1184" s="5" t="s">
        <v>1315</v>
      </c>
      <c r="G1184" s="5">
        <v>-1</v>
      </c>
      <c r="H1184" s="5" t="s">
        <v>27</v>
      </c>
      <c r="I1184" s="5"/>
      <c r="J1184" s="5"/>
      <c r="K1184" s="5">
        <v>1</v>
      </c>
      <c r="L1184" s="4" t="str">
        <f>VLOOKUP(IF(ISBLANK(J1184),C1184,LEFT(J1184,IFERROR(FIND("_",LEFT(J1184,4)),1)-1)),{"","fact";"c","reset";"tc","reset";"ec","reset";"tec","fact";"c32","rate";"c64","rate";"cmpd","";"ec32","diff";"ec64","diff";"f","fact";"family","";"n","raw";"s",""},2,FALSE)</f>
        <v>rate</v>
      </c>
      <c r="M1184" s="4" t="str">
        <f t="shared" si="72"/>
        <v/>
      </c>
      <c r="N1184" s="5" t="str">
        <f t="shared" si="73"/>
        <v/>
      </c>
      <c r="O1184" s="5" t="str">
        <f t="shared" si="74"/>
        <v/>
      </c>
      <c r="P1184" s="5" t="str">
        <f t="shared" si="75"/>
        <v/>
      </c>
      <c r="Q1184" s="20" t="str">
        <f>IF(ISNUMBER(FIND(VLOOKUP(A1184,'CA Mapping'!$A$3:$C$10000,1),A1184)),VLOOKUP(A1184,'CA Mapping'!$A$3:$C$10000,2),"")</f>
        <v>File Foundation</v>
      </c>
      <c r="R1184" s="20" t="str">
        <f>IF(ISNUMBER(FIND(VLOOKUP(A1184,'CA Mapping'!$A$3:$C$10000,1),A1184)),VLOOKUP(A1184,'CA Mapping'!$A$3:$C$10000,3),"")</f>
        <v>Bill Davenport</v>
      </c>
      <c r="S1184" s="1" t="str">
        <f>IF(ISNUMBER(FIND(VLOOKUP(A1184,'Source Code Mapping'!$A$2:$B$10003,1),A1184)),VLOOKUP(A1184,'Source Code Mapping'!$A$2:$B$10003,2),"")</f>
        <v>sade/src/dart/Dart/server/src/cfs/filefork64.cxx</v>
      </c>
    </row>
    <row r="1185" spans="1:19">
      <c r="A1185" s="5" t="s">
        <v>1322</v>
      </c>
      <c r="B1185" s="5" t="s">
        <v>29</v>
      </c>
      <c r="C1185" s="5" t="s">
        <v>30</v>
      </c>
      <c r="D1185" s="5" t="s">
        <v>38</v>
      </c>
      <c r="E1185" s="5" t="s">
        <v>1323</v>
      </c>
      <c r="F1185" s="5"/>
      <c r="G1185" s="5">
        <v>10</v>
      </c>
      <c r="H1185" s="5" t="s">
        <v>27</v>
      </c>
      <c r="I1185" s="5">
        <v>-1</v>
      </c>
      <c r="J1185" s="5"/>
      <c r="K1185" s="5">
        <v>1</v>
      </c>
      <c r="L1185" s="4" t="str">
        <f>VLOOKUP(IF(ISBLANK(J1185),C1185,LEFT(J1185,IFERROR(FIND("_",LEFT(J1185,4)),1)-1)),{"","fact";"c","reset";"tc","reset";"ec","reset";"tec","fact";"c32","rate";"c64","rate";"cmpd","";"ec32","diff";"ec64","diff";"f","fact";"family","";"n","raw";"s",""},2,FALSE)</f>
        <v/>
      </c>
      <c r="M1185" s="4" t="str">
        <f t="shared" si="72"/>
        <v/>
      </c>
      <c r="N1185" s="5" t="str">
        <f t="shared" si="73"/>
        <v/>
      </c>
      <c r="O1185" s="5" t="str">
        <f t="shared" si="74"/>
        <v/>
      </c>
      <c r="P1185" s="5" t="str">
        <f t="shared" si="75"/>
        <v/>
      </c>
      <c r="Q1185" s="20" t="str">
        <f>IF(ISNUMBER(FIND(VLOOKUP(A1185,'CA Mapping'!$A$3:$C$10000,1),A1185)),VLOOKUP(A1185,'CA Mapping'!$A$3:$C$10000,2),"")</f>
        <v>File Foundation</v>
      </c>
      <c r="R1185" s="20" t="str">
        <f>IF(ISNUMBER(FIND(VLOOKUP(A1185,'CA Mapping'!$A$3:$C$10000,1),A1185)),VLOOKUP(A1185,'CA Mapping'!$A$3:$C$10000,3),"")</f>
        <v>Bill Davenport</v>
      </c>
      <c r="S1185" s="1" t="str">
        <f>IF(ISNUMBER(FIND(VLOOKUP(A1185,'Source Code Mapping'!$A$2:$B$10003,1),A1185)),VLOOKUP(A1185,'Source Code Mapping'!$A$2:$B$10003,2),"")</f>
        <v>sade/src/dart/Dart/server/src/cfs/vfsnode.cxx</v>
      </c>
    </row>
    <row r="1186" spans="1:19">
      <c r="A1186" s="5" t="s">
        <v>1324</v>
      </c>
      <c r="B1186" s="5" t="s">
        <v>29</v>
      </c>
      <c r="C1186" s="5" t="s">
        <v>455</v>
      </c>
      <c r="D1186" s="5" t="s">
        <v>1325</v>
      </c>
      <c r="E1186" s="5" t="s">
        <v>1326</v>
      </c>
      <c r="F1186" s="5" t="s">
        <v>1327</v>
      </c>
      <c r="G1186" s="5">
        <v>-1</v>
      </c>
      <c r="H1186" s="5" t="s">
        <v>27</v>
      </c>
      <c r="I1186" s="5">
        <v>1</v>
      </c>
      <c r="J1186" s="5" t="s">
        <v>1328</v>
      </c>
      <c r="K1186" s="5">
        <v>1</v>
      </c>
      <c r="L1186" s="4" t="str">
        <f>VLOOKUP(IF(ISBLANK(J1186),C1186,LEFT(J1186,IFERROR(FIND("_",LEFT(J1186,4)),1)-1)),{"","fact";"c","reset";"tc","reset";"ec","reset";"tec","fact";"c32","rate";"c64","rate";"cmpd","";"ec32","diff";"ec64","diff";"f","fact";"family","";"n","raw";"s",""},2,FALSE)</f>
        <v>fact</v>
      </c>
      <c r="M1186" s="4" t="str">
        <f t="shared" si="72"/>
        <v>totalTime / writeCalls</v>
      </c>
      <c r="N1186" s="5" t="str">
        <f t="shared" si="73"/>
        <v>div</v>
      </c>
      <c r="O1186" s="5" t="str">
        <f t="shared" si="74"/>
        <v>totalTime</v>
      </c>
      <c r="P1186" s="5" t="str">
        <f t="shared" si="75"/>
        <v>writeCalls</v>
      </c>
      <c r="Q1186" s="20" t="str">
        <f>IF(ISNUMBER(FIND(VLOOKUP(A1186,'CA Mapping'!$A$3:$C$10000,1),A1186)),VLOOKUP(A1186,'CA Mapping'!$A$3:$C$10000,2),"")</f>
        <v>File Foundation</v>
      </c>
      <c r="R1186" s="20" t="str">
        <f>IF(ISNUMBER(FIND(VLOOKUP(A1186,'CA Mapping'!$A$3:$C$10000,1),A1186)),VLOOKUP(A1186,'CA Mapping'!$A$3:$C$10000,3),"")</f>
        <v>Bill Davenport</v>
      </c>
      <c r="S1186" s="1" t="str">
        <f>IF(ISNUMBER(FIND(VLOOKUP(A1186,'Source Code Mapping'!$A$2:$B$10003,1),A1186)),VLOOKUP(A1186,'Source Code Mapping'!$A$2:$B$10003,2),"")</f>
        <v>sade/src/dart/Dart/server/src/cfs/vfsnode.cxx</v>
      </c>
    </row>
    <row r="1187" spans="1:19">
      <c r="A1187" s="5" t="s">
        <v>4539</v>
      </c>
      <c r="B1187" s="5" t="s">
        <v>4504</v>
      </c>
      <c r="C1187" s="5" t="s">
        <v>35</v>
      </c>
      <c r="D1187" s="5" t="s">
        <v>1136</v>
      </c>
      <c r="E1187" s="5" t="s">
        <v>4540</v>
      </c>
      <c r="F1187" s="5" t="s">
        <v>4541</v>
      </c>
      <c r="G1187" s="5">
        <v>-1</v>
      </c>
      <c r="H1187" s="5" t="s">
        <v>27</v>
      </c>
      <c r="I1187" s="5">
        <v>-1</v>
      </c>
      <c r="J1187" s="5"/>
      <c r="K1187" s="5">
        <v>1</v>
      </c>
      <c r="L1187" s="4" t="str">
        <f>VLOOKUP(IF(ISBLANK(J1187),C1187,LEFT(J1187,IFERROR(FIND("_",LEFT(J1187,4)),1)-1)),{"","fact";"c","reset";"tc","reset";"ec","reset";"tec","fact";"c32","rate";"c64","rate";"cmpd","";"ec32","diff";"ec64","diff";"f","fact";"family","";"n","raw";"s",""},2,FALSE)</f>
        <v>rate</v>
      </c>
      <c r="M1187" s="4" t="str">
        <f t="shared" si="72"/>
        <v/>
      </c>
      <c r="N1187" s="5" t="str">
        <f t="shared" si="73"/>
        <v/>
      </c>
      <c r="O1187" s="5" t="str">
        <f t="shared" si="74"/>
        <v/>
      </c>
      <c r="P1187" s="5" t="str">
        <f t="shared" si="75"/>
        <v/>
      </c>
      <c r="Q1187" s="20" t="str">
        <f>IF(ISNUMBER(FIND(VLOOKUP(A1187,'CA Mapping'!$A$3:$C$10000,1),A1187)),VLOOKUP(A1187,'CA Mapping'!$A$3:$C$10000,2),"")</f>
        <v>File Foundation</v>
      </c>
      <c r="R1187" s="20" t="str">
        <f>IF(ISNUMBER(FIND(VLOOKUP(A1187,'CA Mapping'!$A$3:$C$10000,1),A1187)),VLOOKUP(A1187,'CA Mapping'!$A$3:$C$10000,3),"")</f>
        <v>Bill Davenport</v>
      </c>
      <c r="S1187" s="1" t="str">
        <f>IF(ISNUMBER(FIND(VLOOKUP(A1187,'Source Code Mapping'!$A$2:$B$10003,1),A1187)),VLOOKUP(A1187,'Source Code Mapping'!$A$2:$B$10003,2),"")</f>
        <v>sade/src/dart/Dart/server/src/cfs/vfsnode.cxx</v>
      </c>
    </row>
    <row r="1188" spans="1:19">
      <c r="A1188" s="5" t="s">
        <v>1329</v>
      </c>
      <c r="B1188" s="5" t="s">
        <v>29</v>
      </c>
      <c r="C1188" s="5" t="s">
        <v>35</v>
      </c>
      <c r="D1188" s="5" t="s">
        <v>1330</v>
      </c>
      <c r="E1188" s="5" t="s">
        <v>1331</v>
      </c>
      <c r="F1188" s="5" t="s">
        <v>606</v>
      </c>
      <c r="G1188" s="5">
        <v>-1</v>
      </c>
      <c r="H1188" s="5" t="s">
        <v>27</v>
      </c>
      <c r="I1188" s="5">
        <v>-1</v>
      </c>
      <c r="J1188" s="5"/>
      <c r="K1188" s="5">
        <v>1</v>
      </c>
      <c r="L1188" s="4" t="str">
        <f>VLOOKUP(IF(ISBLANK(J1188),C1188,LEFT(J1188,IFERROR(FIND("_",LEFT(J1188,4)),1)-1)),{"","fact";"c","reset";"tc","reset";"ec","reset";"tec","fact";"c32","rate";"c64","rate";"cmpd","";"ec32","diff";"ec64","diff";"f","fact";"family","";"n","raw";"s",""},2,FALSE)</f>
        <v>rate</v>
      </c>
      <c r="M1188" s="4" t="str">
        <f t="shared" si="72"/>
        <v/>
      </c>
      <c r="N1188" s="5" t="str">
        <f t="shared" si="73"/>
        <v/>
      </c>
      <c r="O1188" s="5" t="str">
        <f t="shared" si="74"/>
        <v/>
      </c>
      <c r="P1188" s="5" t="str">
        <f t="shared" si="75"/>
        <v/>
      </c>
      <c r="Q1188" s="20" t="str">
        <f>IF(ISNUMBER(FIND(VLOOKUP(A1188,'CA Mapping'!$A$3:$C$10000,1),A1188)),VLOOKUP(A1188,'CA Mapping'!$A$3:$C$10000,2),"")</f>
        <v>File Foundation</v>
      </c>
      <c r="R1188" s="20" t="str">
        <f>IF(ISNUMBER(FIND(VLOOKUP(A1188,'CA Mapping'!$A$3:$C$10000,1),A1188)),VLOOKUP(A1188,'CA Mapping'!$A$3:$C$10000,3),"")</f>
        <v>Bill Davenport</v>
      </c>
      <c r="S1188" s="1" t="str">
        <f>IF(ISNUMBER(FIND(VLOOKUP(A1188,'Source Code Mapping'!$A$2:$B$10003,1),A1188)),VLOOKUP(A1188,'Source Code Mapping'!$A$2:$B$10003,2),"")</f>
        <v>sade/src/dart/Dart/server/src/cfs/vfsnode.cxx</v>
      </c>
    </row>
    <row r="1189" spans="1:19">
      <c r="A1189" s="5" t="s">
        <v>1332</v>
      </c>
      <c r="B1189" s="5" t="s">
        <v>24</v>
      </c>
      <c r="C1189" s="5" t="s">
        <v>25</v>
      </c>
      <c r="D1189" s="5"/>
      <c r="E1189" s="5" t="s">
        <v>1333</v>
      </c>
      <c r="F1189" s="5"/>
      <c r="G1189" s="5">
        <v>-1</v>
      </c>
      <c r="H1189" s="5" t="s">
        <v>27</v>
      </c>
      <c r="I1189" s="5"/>
      <c r="J1189" s="5"/>
      <c r="K1189" s="5">
        <v>1</v>
      </c>
      <c r="L1189" s="4" t="str">
        <f>VLOOKUP(IF(ISBLANK(J1189),C1189,LEFT(J1189,IFERROR(FIND("_",LEFT(J1189,4)),1)-1)),{"","fact";"c","reset";"tc","reset";"ec","reset";"tec","fact";"c32","rate";"c64","rate";"cmpd","";"ec32","diff";"ec64","diff";"f","fact";"family","";"n","raw";"s",""},2,FALSE)</f>
        <v/>
      </c>
      <c r="M1189" s="4" t="str">
        <f t="shared" si="72"/>
        <v/>
      </c>
      <c r="N1189" s="5" t="str">
        <f t="shared" si="73"/>
        <v/>
      </c>
      <c r="O1189" s="5" t="str">
        <f t="shared" si="74"/>
        <v/>
      </c>
      <c r="P1189" s="5" t="str">
        <f t="shared" si="75"/>
        <v/>
      </c>
      <c r="Q1189" s="20" t="str">
        <f>IF(ISNUMBER(FIND(VLOOKUP(A1189,'CA Mapping'!$A$3:$C$10000,1),A1189)),VLOOKUP(A1189,'CA Mapping'!$A$3:$C$10000,2),"")</f>
        <v>File Foundation</v>
      </c>
      <c r="R1189" s="20" t="str">
        <f>IF(ISNUMBER(FIND(VLOOKUP(A1189,'CA Mapping'!$A$3:$C$10000,1),A1189)),VLOOKUP(A1189,'CA Mapping'!$A$3:$C$10000,3),"")</f>
        <v>Bill Davenport</v>
      </c>
      <c r="S1189" s="1" t="str">
        <f>IF(ISNUMBER(FIND(VLOOKUP(A1189,'Source Code Mapping'!$A$2:$B$10003,1),A1189)),VLOOKUP(A1189,'Source Code Mapping'!$A$2:$B$10003,2),"")</f>
        <v>sade/src/dart/Dart/server/src/cfs/ofcache.cxx</v>
      </c>
    </row>
    <row r="1190" spans="1:19">
      <c r="A1190" s="5" t="s">
        <v>1334</v>
      </c>
      <c r="B1190" s="5" t="s">
        <v>29</v>
      </c>
      <c r="C1190" s="5" t="s">
        <v>35</v>
      </c>
      <c r="D1190" s="5" t="s">
        <v>1335</v>
      </c>
      <c r="E1190" s="5" t="s">
        <v>1336</v>
      </c>
      <c r="F1190" s="5" t="s">
        <v>487</v>
      </c>
      <c r="G1190" s="5">
        <v>-1</v>
      </c>
      <c r="H1190" s="5" t="s">
        <v>27</v>
      </c>
      <c r="I1190" s="5"/>
      <c r="J1190" s="5"/>
      <c r="K1190" s="5">
        <v>1</v>
      </c>
      <c r="L1190" s="4" t="str">
        <f>VLOOKUP(IF(ISBLANK(J1190),C1190,LEFT(J1190,IFERROR(FIND("_",LEFT(J1190,4)),1)-1)),{"","fact";"c","reset";"tc","reset";"ec","reset";"tec","fact";"c32","rate";"c64","rate";"cmpd","";"ec32","diff";"ec64","diff";"f","fact";"family","";"n","raw";"s",""},2,FALSE)</f>
        <v>rate</v>
      </c>
      <c r="M1190" s="4" t="str">
        <f t="shared" si="72"/>
        <v/>
      </c>
      <c r="N1190" s="5" t="str">
        <f t="shared" si="73"/>
        <v/>
      </c>
      <c r="O1190" s="5" t="str">
        <f t="shared" si="74"/>
        <v/>
      </c>
      <c r="P1190" s="5" t="str">
        <f t="shared" si="75"/>
        <v/>
      </c>
      <c r="Q1190" s="20" t="str">
        <f>IF(ISNUMBER(FIND(VLOOKUP(A1190,'CA Mapping'!$A$3:$C$10000,1),A1190)),VLOOKUP(A1190,'CA Mapping'!$A$3:$C$10000,2),"")</f>
        <v>File Foundation</v>
      </c>
      <c r="R1190" s="20" t="str">
        <f>IF(ISNUMBER(FIND(VLOOKUP(A1190,'CA Mapping'!$A$3:$C$10000,1),A1190)),VLOOKUP(A1190,'CA Mapping'!$A$3:$C$10000,3),"")</f>
        <v>Bill Davenport</v>
      </c>
      <c r="S1190" s="1" t="str">
        <f>IF(ISNUMBER(FIND(VLOOKUP(A1190,'Source Code Mapping'!$A$2:$B$10003,1),A1190)),VLOOKUP(A1190,'Source Code Mapping'!$A$2:$B$10003,2),"")</f>
        <v>sade/src/dart/Dart/server/src/cfs/ofcache.cxx</v>
      </c>
    </row>
    <row r="1191" spans="1:19">
      <c r="A1191" s="5" t="s">
        <v>1337</v>
      </c>
      <c r="B1191" s="5" t="s">
        <v>29</v>
      </c>
      <c r="C1191" s="5" t="s">
        <v>35</v>
      </c>
      <c r="D1191" s="5" t="s">
        <v>1338</v>
      </c>
      <c r="E1191" s="5" t="s">
        <v>1339</v>
      </c>
      <c r="F1191" s="5" t="s">
        <v>1254</v>
      </c>
      <c r="G1191" s="5">
        <v>-1</v>
      </c>
      <c r="H1191" s="5" t="s">
        <v>27</v>
      </c>
      <c r="I1191" s="5"/>
      <c r="J1191" s="5"/>
      <c r="K1191" s="5">
        <v>1</v>
      </c>
      <c r="L1191" s="4" t="str">
        <f>VLOOKUP(IF(ISBLANK(J1191),C1191,LEFT(J1191,IFERROR(FIND("_",LEFT(J1191,4)),1)-1)),{"","fact";"c","reset";"tc","reset";"ec","reset";"tec","fact";"c32","rate";"c64","rate";"cmpd","";"ec32","diff";"ec64","diff";"f","fact";"family","";"n","raw";"s",""},2,FALSE)</f>
        <v>rate</v>
      </c>
      <c r="M1191" s="4" t="str">
        <f t="shared" si="72"/>
        <v/>
      </c>
      <c r="N1191" s="5" t="str">
        <f t="shared" si="73"/>
        <v/>
      </c>
      <c r="O1191" s="5" t="str">
        <f t="shared" si="74"/>
        <v/>
      </c>
      <c r="P1191" s="5" t="str">
        <f t="shared" si="75"/>
        <v/>
      </c>
      <c r="Q1191" s="20" t="str">
        <f>IF(ISNUMBER(FIND(VLOOKUP(A1191,'CA Mapping'!$A$3:$C$10000,1),A1191)),VLOOKUP(A1191,'CA Mapping'!$A$3:$C$10000,2),"")</f>
        <v>File Foundation</v>
      </c>
      <c r="R1191" s="20" t="str">
        <f>IF(ISNUMBER(FIND(VLOOKUP(A1191,'CA Mapping'!$A$3:$C$10000,1),A1191)),VLOOKUP(A1191,'CA Mapping'!$A$3:$C$10000,3),"")</f>
        <v>Bill Davenport</v>
      </c>
      <c r="S1191" s="1" t="str">
        <f>IF(ISNUMBER(FIND(VLOOKUP(A1191,'Source Code Mapping'!$A$2:$B$10003,1),A1191)),VLOOKUP(A1191,'Source Code Mapping'!$A$2:$B$10003,2),"")</f>
        <v>sade/src/dart/Dart/server/src/cfs/ofcache.cxx</v>
      </c>
    </row>
    <row r="1192" spans="1:19">
      <c r="A1192" s="5" t="s">
        <v>1340</v>
      </c>
      <c r="B1192" s="5" t="s">
        <v>24</v>
      </c>
      <c r="C1192" s="5" t="s">
        <v>35</v>
      </c>
      <c r="D1192" s="5" t="s">
        <v>1341</v>
      </c>
      <c r="E1192" s="5" t="s">
        <v>1342</v>
      </c>
      <c r="F1192" s="5" t="s">
        <v>125</v>
      </c>
      <c r="G1192" s="5">
        <v>-1</v>
      </c>
      <c r="H1192" s="5" t="s">
        <v>27</v>
      </c>
      <c r="I1192" s="5"/>
      <c r="J1192" s="5"/>
      <c r="K1192" s="5">
        <v>1</v>
      </c>
      <c r="L1192" s="4" t="str">
        <f>VLOOKUP(IF(ISBLANK(J1192),C1192,LEFT(J1192,IFERROR(FIND("_",LEFT(J1192,4)),1)-1)),{"","fact";"c","reset";"tc","reset";"ec","reset";"tec","fact";"c32","rate";"c64","rate";"cmpd","";"ec32","diff";"ec64","diff";"f","fact";"family","";"n","raw";"s",""},2,FALSE)</f>
        <v>rate</v>
      </c>
      <c r="M1192" s="4" t="str">
        <f t="shared" si="72"/>
        <v/>
      </c>
      <c r="N1192" s="5" t="str">
        <f t="shared" si="73"/>
        <v/>
      </c>
      <c r="O1192" s="5" t="str">
        <f t="shared" si="74"/>
        <v/>
      </c>
      <c r="P1192" s="5" t="str">
        <f t="shared" si="75"/>
        <v/>
      </c>
      <c r="Q1192" s="20" t="str">
        <f>IF(ISNUMBER(FIND(VLOOKUP(A1192,'CA Mapping'!$A$3:$C$10000,1),A1192)),VLOOKUP(A1192,'CA Mapping'!$A$3:$C$10000,2),"")</f>
        <v>File Foundation</v>
      </c>
      <c r="R1192" s="20" t="str">
        <f>IF(ISNUMBER(FIND(VLOOKUP(A1192,'CA Mapping'!$A$3:$C$10000,1),A1192)),VLOOKUP(A1192,'CA Mapping'!$A$3:$C$10000,3),"")</f>
        <v>Bill Davenport</v>
      </c>
      <c r="S1192" s="1" t="str">
        <f>IF(ISNUMBER(FIND(VLOOKUP(A1192,'Source Code Mapping'!$A$2:$B$10003,1),A1192)),VLOOKUP(A1192,'Source Code Mapping'!$A$2:$B$10003,2),"")</f>
        <v>sade/src/dart/Dart/server/src/cfs/ofcache.cxx</v>
      </c>
    </row>
    <row r="1193" spans="1:19" ht="30">
      <c r="A1193" s="5" t="s">
        <v>1343</v>
      </c>
      <c r="B1193" s="5" t="s">
        <v>24</v>
      </c>
      <c r="C1193" s="5" t="s">
        <v>455</v>
      </c>
      <c r="D1193" s="5" t="s">
        <v>1344</v>
      </c>
      <c r="E1193" s="5" t="s">
        <v>1345</v>
      </c>
      <c r="F1193" s="5" t="s">
        <v>524</v>
      </c>
      <c r="G1193" s="5">
        <v>-1</v>
      </c>
      <c r="H1193" s="5" t="s">
        <v>27</v>
      </c>
      <c r="I1193" s="5"/>
      <c r="J1193" s="5" t="s">
        <v>1346</v>
      </c>
      <c r="K1193" s="5">
        <v>1</v>
      </c>
      <c r="L1193" s="4" t="str">
        <f>VLOOKUP(IF(ISBLANK(J1193),C1193,LEFT(J1193,IFERROR(FIND("_",LEFT(J1193,4)),1)-1)),{"","fact";"c","reset";"tc","reset";"ec","reset";"tec","fact";"c32","rate";"c64","rate";"cmpd","";"ec32","diff";"ec64","diff";"f","fact";"family","";"n","raw";"s",""},2,FALSE)</f>
        <v>fact</v>
      </c>
      <c r="M1193" s="4" t="str">
        <f t="shared" si="72"/>
        <v>100 * fs.ofCache.hits / fs.ofCache.findRequests</v>
      </c>
      <c r="N1193" s="5" t="str">
        <f t="shared" si="73"/>
        <v>pct</v>
      </c>
      <c r="O1193" s="5" t="str">
        <f t="shared" si="74"/>
        <v>fs.ofCache.hits</v>
      </c>
      <c r="P1193" s="5" t="str">
        <f t="shared" si="75"/>
        <v>fs.ofCache.findRequests</v>
      </c>
      <c r="Q1193" s="20" t="str">
        <f>IF(ISNUMBER(FIND(VLOOKUP(A1193,'CA Mapping'!$A$3:$C$10000,1),A1193)),VLOOKUP(A1193,'CA Mapping'!$A$3:$C$10000,2),"")</f>
        <v>File Foundation</v>
      </c>
      <c r="R1193" s="20" t="str">
        <f>IF(ISNUMBER(FIND(VLOOKUP(A1193,'CA Mapping'!$A$3:$C$10000,1),A1193)),VLOOKUP(A1193,'CA Mapping'!$A$3:$C$10000,3),"")</f>
        <v>Bill Davenport</v>
      </c>
      <c r="S1193" s="1" t="str">
        <f>IF(ISNUMBER(FIND(VLOOKUP(A1193,'Source Code Mapping'!$A$2:$B$10003,1),A1193)),VLOOKUP(A1193,'Source Code Mapping'!$A$2:$B$10003,2),"")</f>
        <v>sade/src/dart/Dart/server/src/cfs/ofcache.cxx</v>
      </c>
    </row>
    <row r="1194" spans="1:19">
      <c r="A1194" s="5" t="s">
        <v>1347</v>
      </c>
      <c r="B1194" s="5" t="s">
        <v>24</v>
      </c>
      <c r="C1194" s="5" t="s">
        <v>35</v>
      </c>
      <c r="D1194" s="5" t="s">
        <v>1348</v>
      </c>
      <c r="E1194" s="5" t="s">
        <v>1349</v>
      </c>
      <c r="F1194" s="5"/>
      <c r="G1194" s="5">
        <v>-1</v>
      </c>
      <c r="H1194" s="5" t="s">
        <v>27</v>
      </c>
      <c r="I1194" s="5"/>
      <c r="J1194" s="5"/>
      <c r="K1194" s="5">
        <v>1</v>
      </c>
      <c r="L1194" s="4" t="str">
        <f>VLOOKUP(IF(ISBLANK(J1194),C1194,LEFT(J1194,IFERROR(FIND("_",LEFT(J1194,4)),1)-1)),{"","fact";"c","reset";"tc","reset";"ec","reset";"tec","fact";"c32","rate";"c64","rate";"cmpd","";"ec32","diff";"ec64","diff";"f","fact";"family","";"n","raw";"s",""},2,FALSE)</f>
        <v>rate</v>
      </c>
      <c r="M1194" s="4" t="str">
        <f t="shared" si="72"/>
        <v/>
      </c>
      <c r="N1194" s="5" t="str">
        <f t="shared" si="73"/>
        <v/>
      </c>
      <c r="O1194" s="5" t="str">
        <f t="shared" si="74"/>
        <v/>
      </c>
      <c r="P1194" s="5" t="str">
        <f t="shared" si="75"/>
        <v/>
      </c>
      <c r="Q1194" s="20" t="str">
        <f>IF(ISNUMBER(FIND(VLOOKUP(A1194,'CA Mapping'!$A$3:$C$10000,1),A1194)),VLOOKUP(A1194,'CA Mapping'!$A$3:$C$10000,2),"")</f>
        <v>File Foundation</v>
      </c>
      <c r="R1194" s="20" t="str">
        <f>IF(ISNUMBER(FIND(VLOOKUP(A1194,'CA Mapping'!$A$3:$C$10000,1),A1194)),VLOOKUP(A1194,'CA Mapping'!$A$3:$C$10000,3),"")</f>
        <v>Bill Davenport</v>
      </c>
      <c r="S1194" s="1" t="str">
        <f>IF(ISNUMBER(FIND(VLOOKUP(A1194,'Source Code Mapping'!$A$2:$B$10003,1),A1194)),VLOOKUP(A1194,'Source Code Mapping'!$A$2:$B$10003,2),"")</f>
        <v>sade/src/dart/Dart/server/src/cfs/ofcache.cxx</v>
      </c>
    </row>
    <row r="1195" spans="1:19">
      <c r="A1195" s="5" t="s">
        <v>1350</v>
      </c>
      <c r="B1195" s="5" t="s">
        <v>29</v>
      </c>
      <c r="C1195" s="5" t="s">
        <v>35</v>
      </c>
      <c r="D1195" s="5" t="s">
        <v>1351</v>
      </c>
      <c r="E1195" s="5" t="s">
        <v>1352</v>
      </c>
      <c r="F1195" s="5"/>
      <c r="G1195" s="5">
        <v>-1</v>
      </c>
      <c r="H1195" s="5" t="s">
        <v>27</v>
      </c>
      <c r="I1195" s="5"/>
      <c r="J1195" s="5"/>
      <c r="K1195" s="5">
        <v>1</v>
      </c>
      <c r="L1195" s="4" t="str">
        <f>VLOOKUP(IF(ISBLANK(J1195),C1195,LEFT(J1195,IFERROR(FIND("_",LEFT(J1195,4)),1)-1)),{"","fact";"c","reset";"tc","reset";"ec","reset";"tec","fact";"c32","rate";"c64","rate";"cmpd","";"ec32","diff";"ec64","diff";"f","fact";"family","";"n","raw";"s",""},2,FALSE)</f>
        <v>rate</v>
      </c>
      <c r="M1195" s="4" t="str">
        <f t="shared" si="72"/>
        <v/>
      </c>
      <c r="N1195" s="5" t="str">
        <f t="shared" si="73"/>
        <v/>
      </c>
      <c r="O1195" s="5" t="str">
        <f t="shared" si="74"/>
        <v/>
      </c>
      <c r="P1195" s="5" t="str">
        <f t="shared" si="75"/>
        <v/>
      </c>
      <c r="Q1195" s="20" t="str">
        <f>IF(ISNUMBER(FIND(VLOOKUP(A1195,'CA Mapping'!$A$3:$C$10000,1),A1195)),VLOOKUP(A1195,'CA Mapping'!$A$3:$C$10000,2),"")</f>
        <v>File Foundation</v>
      </c>
      <c r="R1195" s="20" t="str">
        <f>IF(ISNUMBER(FIND(VLOOKUP(A1195,'CA Mapping'!$A$3:$C$10000,1),A1195)),VLOOKUP(A1195,'CA Mapping'!$A$3:$C$10000,3),"")</f>
        <v>Bill Davenport</v>
      </c>
      <c r="S1195" s="1" t="str">
        <f>IF(ISNUMBER(FIND(VLOOKUP(A1195,'Source Code Mapping'!$A$2:$B$10003,1),A1195)),VLOOKUP(A1195,'Source Code Mapping'!$A$2:$B$10003,2),"")</f>
        <v>sade/src/dart/Dart/server/src/cfs/ofcache.cxx</v>
      </c>
    </row>
    <row r="1196" spans="1:19">
      <c r="A1196" s="5" t="s">
        <v>1353</v>
      </c>
      <c r="B1196" s="5" t="s">
        <v>29</v>
      </c>
      <c r="C1196" s="5" t="s">
        <v>35</v>
      </c>
      <c r="D1196" s="5" t="s">
        <v>1354</v>
      </c>
      <c r="E1196" s="5" t="s">
        <v>1355</v>
      </c>
      <c r="F1196" s="5" t="s">
        <v>487</v>
      </c>
      <c r="G1196" s="5">
        <v>-1</v>
      </c>
      <c r="H1196" s="5" t="s">
        <v>27</v>
      </c>
      <c r="I1196" s="5"/>
      <c r="J1196" s="5"/>
      <c r="K1196" s="5">
        <v>1</v>
      </c>
      <c r="L1196" s="4" t="str">
        <f>VLOOKUP(IF(ISBLANK(J1196),C1196,LEFT(J1196,IFERROR(FIND("_",LEFT(J1196,4)),1)-1)),{"","fact";"c","reset";"tc","reset";"ec","reset";"tec","fact";"c32","rate";"c64","rate";"cmpd","";"ec32","diff";"ec64","diff";"f","fact";"family","";"n","raw";"s",""},2,FALSE)</f>
        <v>rate</v>
      </c>
      <c r="M1196" s="4" t="str">
        <f t="shared" si="72"/>
        <v/>
      </c>
      <c r="N1196" s="5" t="str">
        <f t="shared" si="73"/>
        <v/>
      </c>
      <c r="O1196" s="5" t="str">
        <f t="shared" si="74"/>
        <v/>
      </c>
      <c r="P1196" s="5" t="str">
        <f t="shared" si="75"/>
        <v/>
      </c>
      <c r="Q1196" s="20" t="str">
        <f>IF(ISNUMBER(FIND(VLOOKUP(A1196,'CA Mapping'!$A$3:$C$10000,1),A1196)),VLOOKUP(A1196,'CA Mapping'!$A$3:$C$10000,2),"")</f>
        <v>File Foundation</v>
      </c>
      <c r="R1196" s="20" t="str">
        <f>IF(ISNUMBER(FIND(VLOOKUP(A1196,'CA Mapping'!$A$3:$C$10000,1),A1196)),VLOOKUP(A1196,'CA Mapping'!$A$3:$C$10000,3),"")</f>
        <v>Bill Davenport</v>
      </c>
      <c r="S1196" s="1" t="str">
        <f>IF(ISNUMBER(FIND(VLOOKUP(A1196,'Source Code Mapping'!$A$2:$B$10003,1),A1196)),VLOOKUP(A1196,'Source Code Mapping'!$A$2:$B$10003,2),"")</f>
        <v>sade/src/dart/Dart/server/src/cfs/ofcache.cxx</v>
      </c>
    </row>
    <row r="1197" spans="1:19">
      <c r="A1197" s="5" t="s">
        <v>1356</v>
      </c>
      <c r="B1197" s="5" t="s">
        <v>29</v>
      </c>
      <c r="C1197" s="5" t="s">
        <v>35</v>
      </c>
      <c r="D1197" s="5" t="s">
        <v>1357</v>
      </c>
      <c r="E1197" s="5" t="s">
        <v>1358</v>
      </c>
      <c r="F1197" s="5" t="s">
        <v>487</v>
      </c>
      <c r="G1197" s="5">
        <v>-1</v>
      </c>
      <c r="H1197" s="5" t="s">
        <v>27</v>
      </c>
      <c r="I1197" s="5"/>
      <c r="J1197" s="5"/>
      <c r="K1197" s="5">
        <v>1</v>
      </c>
      <c r="L1197" s="4" t="str">
        <f>VLOOKUP(IF(ISBLANK(J1197),C1197,LEFT(J1197,IFERROR(FIND("_",LEFT(J1197,4)),1)-1)),{"","fact";"c","reset";"tc","reset";"ec","reset";"tec","fact";"c32","rate";"c64","rate";"cmpd","";"ec32","diff";"ec64","diff";"f","fact";"family","";"n","raw";"s",""},2,FALSE)</f>
        <v>rate</v>
      </c>
      <c r="M1197" s="4" t="str">
        <f t="shared" si="72"/>
        <v/>
      </c>
      <c r="N1197" s="5" t="str">
        <f t="shared" si="73"/>
        <v/>
      </c>
      <c r="O1197" s="5" t="str">
        <f t="shared" si="74"/>
        <v/>
      </c>
      <c r="P1197" s="5" t="str">
        <f t="shared" si="75"/>
        <v/>
      </c>
      <c r="Q1197" s="20" t="str">
        <f>IF(ISNUMBER(FIND(VLOOKUP(A1197,'CA Mapping'!$A$3:$C$10000,1),A1197)),VLOOKUP(A1197,'CA Mapping'!$A$3:$C$10000,2),"")</f>
        <v>File Foundation</v>
      </c>
      <c r="R1197" s="20" t="str">
        <f>IF(ISNUMBER(FIND(VLOOKUP(A1197,'CA Mapping'!$A$3:$C$10000,1),A1197)),VLOOKUP(A1197,'CA Mapping'!$A$3:$C$10000,3),"")</f>
        <v>Bill Davenport</v>
      </c>
      <c r="S1197" s="1" t="str">
        <f>IF(ISNUMBER(FIND(VLOOKUP(A1197,'Source Code Mapping'!$A$2:$B$10003,1),A1197)),VLOOKUP(A1197,'Source Code Mapping'!$A$2:$B$10003,2),"")</f>
        <v>sade/src/dart/Dart/server/src/cfs/ofcache.cxx</v>
      </c>
    </row>
    <row r="1198" spans="1:19">
      <c r="A1198" s="5" t="s">
        <v>4703</v>
      </c>
      <c r="B1198" s="5" t="s">
        <v>24</v>
      </c>
      <c r="C1198" s="5" t="s">
        <v>25</v>
      </c>
      <c r="D1198" s="5"/>
      <c r="E1198" s="5" t="s">
        <v>4704</v>
      </c>
      <c r="F1198" s="5"/>
      <c r="G1198" s="5">
        <v>-1</v>
      </c>
      <c r="H1198" s="5" t="s">
        <v>27</v>
      </c>
      <c r="I1198" s="5"/>
      <c r="J1198" s="5"/>
      <c r="K1198" s="5">
        <v>1</v>
      </c>
      <c r="L1198" s="4" t="str">
        <f>VLOOKUP(IF(ISBLANK(J1198),C1198,LEFT(J1198,IFERROR(FIND("_",LEFT(J1198,4)),1)-1)),{"","fact";"c","reset";"tc","reset";"ec","reset";"tec","fact";"c32","rate";"c64","rate";"cmpd","";"ec32","diff";"ec64","diff";"f","fact";"family","";"n","raw";"s",""},2,FALSE)</f>
        <v/>
      </c>
      <c r="M1198" s="4" t="str">
        <f t="shared" si="72"/>
        <v/>
      </c>
      <c r="N1198" s="5" t="str">
        <f t="shared" si="73"/>
        <v/>
      </c>
      <c r="O1198" s="5" t="str">
        <f t="shared" si="74"/>
        <v/>
      </c>
      <c r="P1198" s="5" t="str">
        <f t="shared" si="75"/>
        <v/>
      </c>
      <c r="Q1198" s="20" t="str">
        <f>IF(ISNUMBER(FIND(VLOOKUP(A1198,'CA Mapping'!$A$3:$C$10000,1),A1198)),VLOOKUP(A1198,'CA Mapping'!$A$3:$C$10000,2),"")</f>
        <v>Client Interop</v>
      </c>
      <c r="R1198" s="20" t="str">
        <f>IF(ISNUMBER(FIND(VLOOKUP(A1198,'CA Mapping'!$A$3:$C$10000,1),A1198)),VLOOKUP(A1198,'CA Mapping'!$A$3:$C$10000,3),"")</f>
        <v xml:space="preserve">Frederic Corniquet </v>
      </c>
      <c r="S1198" s="1" t="str">
        <f>IF(ISNUMBER(FIND(VLOOKUP(A1198,'Source Code Mapping'!$A$2:$B$10003,1),A1198)),VLOOKUP(A1198,'Source Code Mapping'!$A$2:$B$10003,2),"")</f>
        <v>sade/src/dart/Dart/server/src/ftpd/ftpd_stat.cxx</v>
      </c>
    </row>
    <row r="1199" spans="1:19">
      <c r="A1199" s="5" t="s">
        <v>4705</v>
      </c>
      <c r="B1199" s="5" t="s">
        <v>24</v>
      </c>
      <c r="C1199" s="5" t="s">
        <v>25</v>
      </c>
      <c r="D1199" s="5"/>
      <c r="E1199" s="5" t="s">
        <v>4706</v>
      </c>
      <c r="F1199" s="5"/>
      <c r="G1199" s="5">
        <v>-1</v>
      </c>
      <c r="H1199" s="5" t="s">
        <v>27</v>
      </c>
      <c r="I1199" s="5"/>
      <c r="J1199" s="5"/>
      <c r="K1199" s="5">
        <v>1</v>
      </c>
      <c r="L1199" s="4" t="str">
        <f>VLOOKUP(IF(ISBLANK(J1199),C1199,LEFT(J1199,IFERROR(FIND("_",LEFT(J1199,4)),1)-1)),{"","fact";"c","reset";"tc","reset";"ec","reset";"tec","fact";"c32","rate";"c64","rate";"cmpd","";"ec32","diff";"ec64","diff";"f","fact";"family","";"n","raw";"s",""},2,FALSE)</f>
        <v/>
      </c>
      <c r="M1199" s="4" t="str">
        <f t="shared" si="72"/>
        <v/>
      </c>
      <c r="N1199" s="5" t="str">
        <f t="shared" si="73"/>
        <v/>
      </c>
      <c r="O1199" s="5" t="str">
        <f t="shared" si="74"/>
        <v/>
      </c>
      <c r="P1199" s="5" t="str">
        <f t="shared" si="75"/>
        <v/>
      </c>
      <c r="Q1199" s="20" t="str">
        <f>IF(ISNUMBER(FIND(VLOOKUP(A1199,'CA Mapping'!$A$3:$C$10000,1),A1199)),VLOOKUP(A1199,'CA Mapping'!$A$3:$C$10000,2),"")</f>
        <v>Client Interop</v>
      </c>
      <c r="R1199" s="20" t="str">
        <f>IF(ISNUMBER(FIND(VLOOKUP(A1199,'CA Mapping'!$A$3:$C$10000,1),A1199)),VLOOKUP(A1199,'CA Mapping'!$A$3:$C$10000,3),"")</f>
        <v xml:space="preserve">Frederic Corniquet </v>
      </c>
      <c r="S1199" s="1" t="str">
        <f>IF(ISNUMBER(FIND(VLOOKUP(A1199,'Source Code Mapping'!$A$2:$B$10003,1),A1199)),VLOOKUP(A1199,'Source Code Mapping'!$A$2:$B$10003,2),"")</f>
        <v>sade/src/dart/Dart/server/src/ftpd/ftpd_stat.cxx</v>
      </c>
    </row>
    <row r="1200" spans="1:19">
      <c r="A1200" s="5" t="s">
        <v>4707</v>
      </c>
      <c r="B1200" s="5" t="s">
        <v>24</v>
      </c>
      <c r="C1200" s="5" t="s">
        <v>221</v>
      </c>
      <c r="D1200" s="5" t="s">
        <v>4708</v>
      </c>
      <c r="E1200" s="5" t="s">
        <v>4709</v>
      </c>
      <c r="F1200" s="5" t="s">
        <v>4710</v>
      </c>
      <c r="G1200" s="5">
        <v>7</v>
      </c>
      <c r="H1200" s="5" t="s">
        <v>27</v>
      </c>
      <c r="I1200" s="5"/>
      <c r="J1200" s="5"/>
      <c r="K1200" s="5">
        <v>1</v>
      </c>
      <c r="L1200" s="4" t="str">
        <f>VLOOKUP(IF(ISBLANK(J1200),C1200,LEFT(J1200,IFERROR(FIND("_",LEFT(J1200,4)),1)-1)),{"","fact";"c","reset";"tc","reset";"ec","reset";"tec","fact";"c32","rate";"c64","rate";"cmpd","";"ec32","diff";"ec64","diff";"f","fact";"family","";"n","raw";"s",""},2,FALSE)</f>
        <v>diff</v>
      </c>
      <c r="M1200" s="4" t="str">
        <f t="shared" si="72"/>
        <v/>
      </c>
      <c r="N1200" s="5" t="str">
        <f t="shared" si="73"/>
        <v/>
      </c>
      <c r="O1200" s="5" t="str">
        <f t="shared" si="74"/>
        <v/>
      </c>
      <c r="P1200" s="5" t="str">
        <f t="shared" si="75"/>
        <v/>
      </c>
      <c r="Q1200" s="20" t="str">
        <f>IF(ISNUMBER(FIND(VLOOKUP(A1200,'CA Mapping'!$A$3:$C$10000,1),A1200)),VLOOKUP(A1200,'CA Mapping'!$A$3:$C$10000,2),"")</f>
        <v>Client Interop</v>
      </c>
      <c r="R1200" s="20" t="str">
        <f>IF(ISNUMBER(FIND(VLOOKUP(A1200,'CA Mapping'!$A$3:$C$10000,1),A1200)),VLOOKUP(A1200,'CA Mapping'!$A$3:$C$10000,3),"")</f>
        <v xml:space="preserve">Frederic Corniquet </v>
      </c>
      <c r="S1200" s="1" t="str">
        <f>IF(ISNUMBER(FIND(VLOOKUP(A1200,'Source Code Mapping'!$A$2:$B$10003,1),A1200)),VLOOKUP(A1200,'Source Code Mapping'!$A$2:$B$10003,2),"")</f>
        <v>sade/src/dart/Dart/server/src/ftpd/ftpd_stat.cxx</v>
      </c>
    </row>
    <row r="1201" spans="1:19">
      <c r="A1201" s="5" t="s">
        <v>4711</v>
      </c>
      <c r="B1201" s="5" t="s">
        <v>24</v>
      </c>
      <c r="C1201" s="5" t="s">
        <v>35</v>
      </c>
      <c r="D1201" s="5" t="s">
        <v>4712</v>
      </c>
      <c r="E1201" s="5" t="s">
        <v>4713</v>
      </c>
      <c r="F1201" s="5" t="s">
        <v>4710</v>
      </c>
      <c r="G1201" s="5">
        <v>7</v>
      </c>
      <c r="H1201" s="5" t="s">
        <v>27</v>
      </c>
      <c r="I1201" s="5"/>
      <c r="J1201" s="5"/>
      <c r="K1201" s="5">
        <v>1</v>
      </c>
      <c r="L1201" s="4" t="str">
        <f>VLOOKUP(IF(ISBLANK(J1201),C1201,LEFT(J1201,IFERROR(FIND("_",LEFT(J1201,4)),1)-1)),{"","fact";"c","reset";"tc","reset";"ec","reset";"tec","fact";"c32","rate";"c64","rate";"cmpd","";"ec32","diff";"ec64","diff";"f","fact";"family","";"n","raw";"s",""},2,FALSE)</f>
        <v>rate</v>
      </c>
      <c r="M1201" s="4" t="str">
        <f t="shared" si="72"/>
        <v/>
      </c>
      <c r="N1201" s="5" t="str">
        <f t="shared" si="73"/>
        <v/>
      </c>
      <c r="O1201" s="5" t="str">
        <f t="shared" si="74"/>
        <v/>
      </c>
      <c r="P1201" s="5" t="str">
        <f t="shared" si="75"/>
        <v/>
      </c>
      <c r="Q1201" s="20" t="str">
        <f>IF(ISNUMBER(FIND(VLOOKUP(A1201,'CA Mapping'!$A$3:$C$10000,1),A1201)),VLOOKUP(A1201,'CA Mapping'!$A$3:$C$10000,2),"")</f>
        <v>Client Interop</v>
      </c>
      <c r="R1201" s="20" t="str">
        <f>IF(ISNUMBER(FIND(VLOOKUP(A1201,'CA Mapping'!$A$3:$C$10000,1),A1201)),VLOOKUP(A1201,'CA Mapping'!$A$3:$C$10000,3),"")</f>
        <v xml:space="preserve">Frederic Corniquet </v>
      </c>
      <c r="S1201" s="1" t="str">
        <f>IF(ISNUMBER(FIND(VLOOKUP(A1201,'Source Code Mapping'!$A$2:$B$10003,1),A1201)),VLOOKUP(A1201,'Source Code Mapping'!$A$2:$B$10003,2),"")</f>
        <v>sade/src/dart/Dart/server/src/ftpd/ftpd_stat.cxx</v>
      </c>
    </row>
    <row r="1202" spans="1:19">
      <c r="A1202" s="5" t="s">
        <v>4714</v>
      </c>
      <c r="B1202" s="5" t="s">
        <v>24</v>
      </c>
      <c r="C1202" s="5" t="s">
        <v>221</v>
      </c>
      <c r="D1202" s="5" t="s">
        <v>4715</v>
      </c>
      <c r="E1202" s="5" t="s">
        <v>4716</v>
      </c>
      <c r="F1202" s="5" t="s">
        <v>4710</v>
      </c>
      <c r="G1202" s="5">
        <v>7</v>
      </c>
      <c r="H1202" s="5" t="s">
        <v>27</v>
      </c>
      <c r="I1202" s="5"/>
      <c r="J1202" s="5"/>
      <c r="K1202" s="5">
        <v>1</v>
      </c>
      <c r="L1202" s="4" t="str">
        <f>VLOOKUP(IF(ISBLANK(J1202),C1202,LEFT(J1202,IFERROR(FIND("_",LEFT(J1202,4)),1)-1)),{"","fact";"c","reset";"tc","reset";"ec","reset";"tec","fact";"c32","rate";"c64","rate";"cmpd","";"ec32","diff";"ec64","diff";"f","fact";"family","";"n","raw";"s",""},2,FALSE)</f>
        <v>diff</v>
      </c>
      <c r="M1202" s="4" t="str">
        <f t="shared" si="72"/>
        <v/>
      </c>
      <c r="N1202" s="5" t="str">
        <f t="shared" si="73"/>
        <v/>
      </c>
      <c r="O1202" s="5" t="str">
        <f t="shared" si="74"/>
        <v/>
      </c>
      <c r="P1202" s="5" t="str">
        <f t="shared" si="75"/>
        <v/>
      </c>
      <c r="Q1202" s="20" t="str">
        <f>IF(ISNUMBER(FIND(VLOOKUP(A1202,'CA Mapping'!$A$3:$C$10000,1),A1202)),VLOOKUP(A1202,'CA Mapping'!$A$3:$C$10000,2),"")</f>
        <v>Client Interop</v>
      </c>
      <c r="R1202" s="20" t="str">
        <f>IF(ISNUMBER(FIND(VLOOKUP(A1202,'CA Mapping'!$A$3:$C$10000,1),A1202)),VLOOKUP(A1202,'CA Mapping'!$A$3:$C$10000,3),"")</f>
        <v xml:space="preserve">Frederic Corniquet </v>
      </c>
      <c r="S1202" s="1" t="str">
        <f>IF(ISNUMBER(FIND(VLOOKUP(A1202,'Source Code Mapping'!$A$2:$B$10003,1),A1202)),VLOOKUP(A1202,'Source Code Mapping'!$A$2:$B$10003,2),"")</f>
        <v>sade/src/dart/Dart/server/src/ftpd/ftpd_stat.cxx</v>
      </c>
    </row>
    <row r="1203" spans="1:19">
      <c r="A1203" s="5" t="s">
        <v>4717</v>
      </c>
      <c r="B1203" s="5" t="s">
        <v>24</v>
      </c>
      <c r="C1203" s="5" t="s">
        <v>35</v>
      </c>
      <c r="D1203" s="5" t="s">
        <v>498</v>
      </c>
      <c r="E1203" s="5" t="s">
        <v>4718</v>
      </c>
      <c r="F1203" s="5" t="s">
        <v>4710</v>
      </c>
      <c r="G1203" s="5">
        <v>7</v>
      </c>
      <c r="H1203" s="5" t="s">
        <v>27</v>
      </c>
      <c r="I1203" s="5"/>
      <c r="J1203" s="5"/>
      <c r="K1203" s="5">
        <v>1</v>
      </c>
      <c r="L1203" s="4" t="str">
        <f>VLOOKUP(IF(ISBLANK(J1203),C1203,LEFT(J1203,IFERROR(FIND("_",LEFT(J1203,4)),1)-1)),{"","fact";"c","reset";"tc","reset";"ec","reset";"tec","fact";"c32","rate";"c64","rate";"cmpd","";"ec32","diff";"ec64","diff";"f","fact";"family","";"n","raw";"s",""},2,FALSE)</f>
        <v>rate</v>
      </c>
      <c r="M1203" s="4" t="str">
        <f t="shared" si="72"/>
        <v/>
      </c>
      <c r="N1203" s="5" t="str">
        <f t="shared" si="73"/>
        <v/>
      </c>
      <c r="O1203" s="5" t="str">
        <f t="shared" si="74"/>
        <v/>
      </c>
      <c r="P1203" s="5" t="str">
        <f t="shared" si="75"/>
        <v/>
      </c>
      <c r="Q1203" s="20" t="str">
        <f>IF(ISNUMBER(FIND(VLOOKUP(A1203,'CA Mapping'!$A$3:$C$10000,1),A1203)),VLOOKUP(A1203,'CA Mapping'!$A$3:$C$10000,2),"")</f>
        <v>Client Interop</v>
      </c>
      <c r="R1203" s="20" t="str">
        <f>IF(ISNUMBER(FIND(VLOOKUP(A1203,'CA Mapping'!$A$3:$C$10000,1),A1203)),VLOOKUP(A1203,'CA Mapping'!$A$3:$C$10000,3),"")</f>
        <v xml:space="preserve">Frederic Corniquet </v>
      </c>
      <c r="S1203" s="1" t="str">
        <f>IF(ISNUMBER(FIND(VLOOKUP(A1203,'Source Code Mapping'!$A$2:$B$10003,1),A1203)),VLOOKUP(A1203,'Source Code Mapping'!$A$2:$B$10003,2),"")</f>
        <v>sade/src/dart/Dart/server/src/ftpd/ftpd_stat.cxx</v>
      </c>
    </row>
    <row r="1204" spans="1:19">
      <c r="A1204" s="5" t="s">
        <v>4719</v>
      </c>
      <c r="B1204" s="5" t="s">
        <v>24</v>
      </c>
      <c r="C1204" s="5" t="s">
        <v>221</v>
      </c>
      <c r="D1204" s="5" t="s">
        <v>4720</v>
      </c>
      <c r="E1204" s="5" t="s">
        <v>4721</v>
      </c>
      <c r="F1204" s="5" t="s">
        <v>4710</v>
      </c>
      <c r="G1204" s="5">
        <v>7</v>
      </c>
      <c r="H1204" s="5" t="s">
        <v>27</v>
      </c>
      <c r="I1204" s="5"/>
      <c r="J1204" s="5"/>
      <c r="K1204" s="5">
        <v>1</v>
      </c>
      <c r="L1204" s="4" t="str">
        <f>VLOOKUP(IF(ISBLANK(J1204),C1204,LEFT(J1204,IFERROR(FIND("_",LEFT(J1204,4)),1)-1)),{"","fact";"c","reset";"tc","reset";"ec","reset";"tec","fact";"c32","rate";"c64","rate";"cmpd","";"ec32","diff";"ec64","diff";"f","fact";"family","";"n","raw";"s",""},2,FALSE)</f>
        <v>diff</v>
      </c>
      <c r="M1204" s="4" t="str">
        <f t="shared" si="72"/>
        <v/>
      </c>
      <c r="N1204" s="5" t="str">
        <f t="shared" si="73"/>
        <v/>
      </c>
      <c r="O1204" s="5" t="str">
        <f t="shared" si="74"/>
        <v/>
      </c>
      <c r="P1204" s="5" t="str">
        <f t="shared" si="75"/>
        <v/>
      </c>
      <c r="Q1204" s="20" t="str">
        <f>IF(ISNUMBER(FIND(VLOOKUP(A1204,'CA Mapping'!$A$3:$C$10000,1),A1204)),VLOOKUP(A1204,'CA Mapping'!$A$3:$C$10000,2),"")</f>
        <v>Client Interop</v>
      </c>
      <c r="R1204" s="20" t="str">
        <f>IF(ISNUMBER(FIND(VLOOKUP(A1204,'CA Mapping'!$A$3:$C$10000,1),A1204)),VLOOKUP(A1204,'CA Mapping'!$A$3:$C$10000,3),"")</f>
        <v xml:space="preserve">Frederic Corniquet </v>
      </c>
      <c r="S1204" s="1" t="str">
        <f>IF(ISNUMBER(FIND(VLOOKUP(A1204,'Source Code Mapping'!$A$2:$B$10003,1),A1204)),VLOOKUP(A1204,'Source Code Mapping'!$A$2:$B$10003,2),"")</f>
        <v>sade/src/dart/Dart/server/src/ftpd/ftpd_stat.cxx</v>
      </c>
    </row>
    <row r="1205" spans="1:19">
      <c r="A1205" s="5" t="s">
        <v>4722</v>
      </c>
      <c r="B1205" s="5" t="s">
        <v>24</v>
      </c>
      <c r="C1205" s="5" t="s">
        <v>35</v>
      </c>
      <c r="D1205" s="5" t="s">
        <v>824</v>
      </c>
      <c r="E1205" s="5" t="s">
        <v>4723</v>
      </c>
      <c r="F1205" s="5" t="s">
        <v>4710</v>
      </c>
      <c r="G1205" s="5">
        <v>7</v>
      </c>
      <c r="H1205" s="5" t="s">
        <v>27</v>
      </c>
      <c r="I1205" s="5"/>
      <c r="J1205" s="5"/>
      <c r="K1205" s="5">
        <v>1</v>
      </c>
      <c r="L1205" s="4" t="str">
        <f>VLOOKUP(IF(ISBLANK(J1205),C1205,LEFT(J1205,IFERROR(FIND("_",LEFT(J1205,4)),1)-1)),{"","fact";"c","reset";"tc","reset";"ec","reset";"tec","fact";"c32","rate";"c64","rate";"cmpd","";"ec32","diff";"ec64","diff";"f","fact";"family","";"n","raw";"s",""},2,FALSE)</f>
        <v>rate</v>
      </c>
      <c r="M1205" s="4" t="str">
        <f t="shared" si="72"/>
        <v/>
      </c>
      <c r="N1205" s="5" t="str">
        <f t="shared" si="73"/>
        <v/>
      </c>
      <c r="O1205" s="5" t="str">
        <f t="shared" si="74"/>
        <v/>
      </c>
      <c r="P1205" s="5" t="str">
        <f t="shared" si="75"/>
        <v/>
      </c>
      <c r="Q1205" s="20" t="str">
        <f>IF(ISNUMBER(FIND(VLOOKUP(A1205,'CA Mapping'!$A$3:$C$10000,1),A1205)),VLOOKUP(A1205,'CA Mapping'!$A$3:$C$10000,2),"")</f>
        <v>Client Interop</v>
      </c>
      <c r="R1205" s="20" t="str">
        <f>IF(ISNUMBER(FIND(VLOOKUP(A1205,'CA Mapping'!$A$3:$C$10000,1),A1205)),VLOOKUP(A1205,'CA Mapping'!$A$3:$C$10000,3),"")</f>
        <v xml:space="preserve">Frederic Corniquet </v>
      </c>
      <c r="S1205" s="1" t="str">
        <f>IF(ISNUMBER(FIND(VLOOKUP(A1205,'Source Code Mapping'!$A$2:$B$10003,1),A1205)),VLOOKUP(A1205,'Source Code Mapping'!$A$2:$B$10003,2),"")</f>
        <v>sade/src/dart/Dart/server/src/ftpd/ftpd_stat.cxx</v>
      </c>
    </row>
    <row r="1206" spans="1:19">
      <c r="A1206" s="5" t="s">
        <v>4724</v>
      </c>
      <c r="B1206" s="5" t="s">
        <v>30</v>
      </c>
      <c r="C1206" s="5" t="s">
        <v>25</v>
      </c>
      <c r="D1206" s="5"/>
      <c r="E1206" s="5" t="s">
        <v>4725</v>
      </c>
      <c r="F1206" s="5"/>
      <c r="G1206" s="5">
        <v>-1</v>
      </c>
      <c r="H1206" s="5" t="s">
        <v>27</v>
      </c>
      <c r="I1206" s="5"/>
      <c r="J1206" s="5"/>
      <c r="K1206" s="5">
        <v>1</v>
      </c>
      <c r="L1206" s="4" t="str">
        <f>VLOOKUP(IF(ISBLANK(J1206),C1206,LEFT(J1206,IFERROR(FIND("_",LEFT(J1206,4)),1)-1)),{"","fact";"c","reset";"tc","reset";"ec","reset";"tec","fact";"c32","rate";"c64","rate";"cmpd","";"ec32","diff";"ec64","diff";"f","fact";"family","";"n","raw";"s",""},2,FALSE)</f>
        <v/>
      </c>
      <c r="M1206" s="4" t="str">
        <f t="shared" si="72"/>
        <v/>
      </c>
      <c r="N1206" s="5" t="str">
        <f t="shared" si="73"/>
        <v/>
      </c>
      <c r="O1206" s="5" t="str">
        <f t="shared" si="74"/>
        <v/>
      </c>
      <c r="P1206" s="5" t="str">
        <f t="shared" si="75"/>
        <v/>
      </c>
      <c r="Q1206" s="20" t="str">
        <f>IF(ISNUMBER(FIND(VLOOKUP(A1206,'CA Mapping'!$A$3:$C$10000,1),A1206)),VLOOKUP(A1206,'CA Mapping'!$A$3:$C$10000,2),"")</f>
        <v>Client Interop</v>
      </c>
      <c r="R1206" s="20" t="str">
        <f>IF(ISNUMBER(FIND(VLOOKUP(A1206,'CA Mapping'!$A$3:$C$10000,1),A1206)),VLOOKUP(A1206,'CA Mapping'!$A$3:$C$10000,3),"")</f>
        <v xml:space="preserve">Frederic Corniquet </v>
      </c>
      <c r="S1206" s="1" t="str">
        <f>IF(ISNUMBER(FIND(VLOOKUP(A1206,'Source Code Mapping'!$A$2:$B$10003,1),A1206)),VLOOKUP(A1206,'Source Code Mapping'!$A$2:$B$10003,2),"")</f>
        <v>sade/src/dart/Dart/server/src/ftpd/ftpd_stat.cxx</v>
      </c>
    </row>
    <row r="1207" spans="1:19">
      <c r="A1207" s="5" t="s">
        <v>4726</v>
      </c>
      <c r="B1207" s="5" t="s">
        <v>30</v>
      </c>
      <c r="C1207" s="5" t="s">
        <v>35</v>
      </c>
      <c r="D1207" s="5" t="s">
        <v>4727</v>
      </c>
      <c r="E1207" s="5" t="s">
        <v>4728</v>
      </c>
      <c r="F1207" s="5" t="s">
        <v>371</v>
      </c>
      <c r="G1207" s="5">
        <v>7</v>
      </c>
      <c r="H1207" s="5" t="s">
        <v>27</v>
      </c>
      <c r="I1207" s="5"/>
      <c r="J1207" s="5"/>
      <c r="K1207" s="5">
        <v>1024</v>
      </c>
      <c r="L1207" s="4" t="str">
        <f>VLOOKUP(IF(ISBLANK(J1207),C1207,LEFT(J1207,IFERROR(FIND("_",LEFT(J1207,4)),1)-1)),{"","fact";"c","reset";"tc","reset";"ec","reset";"tec","fact";"c32","rate";"c64","rate";"cmpd","";"ec32","diff";"ec64","diff";"f","fact";"family","";"n","raw";"s",""},2,FALSE)</f>
        <v>rate</v>
      </c>
      <c r="M1207" s="4" t="str">
        <f t="shared" si="72"/>
        <v/>
      </c>
      <c r="N1207" s="5" t="str">
        <f t="shared" si="73"/>
        <v/>
      </c>
      <c r="O1207" s="5" t="str">
        <f t="shared" si="74"/>
        <v/>
      </c>
      <c r="P1207" s="5" t="str">
        <f t="shared" si="75"/>
        <v/>
      </c>
      <c r="Q1207" s="20" t="str">
        <f>IF(ISNUMBER(FIND(VLOOKUP(A1207,'CA Mapping'!$A$3:$C$10000,1),A1207)),VLOOKUP(A1207,'CA Mapping'!$A$3:$C$10000,2),"")</f>
        <v>Client Interop</v>
      </c>
      <c r="R1207" s="20" t="str">
        <f>IF(ISNUMBER(FIND(VLOOKUP(A1207,'CA Mapping'!$A$3:$C$10000,1),A1207)),VLOOKUP(A1207,'CA Mapping'!$A$3:$C$10000,3),"")</f>
        <v xml:space="preserve">Frederic Corniquet </v>
      </c>
      <c r="S1207" s="1" t="str">
        <f>IF(ISNUMBER(FIND(VLOOKUP(A1207,'Source Code Mapping'!$A$2:$B$10003,1),A1207)),VLOOKUP(A1207,'Source Code Mapping'!$A$2:$B$10003,2),"")</f>
        <v>sade/src/dart/Dart/server/src/ftpd/ftpd_stat.cxx</v>
      </c>
    </row>
    <row r="1208" spans="1:19">
      <c r="A1208" s="5" t="s">
        <v>4729</v>
      </c>
      <c r="B1208" s="5" t="s">
        <v>30</v>
      </c>
      <c r="C1208" s="5" t="s">
        <v>35</v>
      </c>
      <c r="D1208" s="5" t="s">
        <v>4730</v>
      </c>
      <c r="E1208" s="5" t="s">
        <v>4731</v>
      </c>
      <c r="F1208" s="5" t="s">
        <v>371</v>
      </c>
      <c r="G1208" s="5">
        <v>7</v>
      </c>
      <c r="H1208" s="5" t="s">
        <v>27</v>
      </c>
      <c r="I1208" s="5"/>
      <c r="J1208" s="5"/>
      <c r="K1208" s="5">
        <v>1024</v>
      </c>
      <c r="L1208" s="4" t="str">
        <f>VLOOKUP(IF(ISBLANK(J1208),C1208,LEFT(J1208,IFERROR(FIND("_",LEFT(J1208,4)),1)-1)),{"","fact";"c","reset";"tc","reset";"ec","reset";"tec","fact";"c32","rate";"c64","rate";"cmpd","";"ec32","diff";"ec64","diff";"f","fact";"family","";"n","raw";"s",""},2,FALSE)</f>
        <v>rate</v>
      </c>
      <c r="M1208" s="4" t="str">
        <f t="shared" si="72"/>
        <v/>
      </c>
      <c r="N1208" s="5" t="str">
        <f t="shared" si="73"/>
        <v/>
      </c>
      <c r="O1208" s="5" t="str">
        <f t="shared" si="74"/>
        <v/>
      </c>
      <c r="P1208" s="5" t="str">
        <f t="shared" si="75"/>
        <v/>
      </c>
      <c r="Q1208" s="20" t="str">
        <f>IF(ISNUMBER(FIND(VLOOKUP(A1208,'CA Mapping'!$A$3:$C$10000,1),A1208)),VLOOKUP(A1208,'CA Mapping'!$A$3:$C$10000,2),"")</f>
        <v>Client Interop</v>
      </c>
      <c r="R1208" s="20" t="str">
        <f>IF(ISNUMBER(FIND(VLOOKUP(A1208,'CA Mapping'!$A$3:$C$10000,1),A1208)),VLOOKUP(A1208,'CA Mapping'!$A$3:$C$10000,3),"")</f>
        <v xml:space="preserve">Frederic Corniquet </v>
      </c>
      <c r="S1208" s="1" t="str">
        <f>IF(ISNUMBER(FIND(VLOOKUP(A1208,'Source Code Mapping'!$A$2:$B$10003,1),A1208)),VLOOKUP(A1208,'Source Code Mapping'!$A$2:$B$10003,2),"")</f>
        <v>sade/src/dart/Dart/server/src/ftpd/ftpd_stat.cxx</v>
      </c>
    </row>
    <row r="1209" spans="1:19">
      <c r="A1209" s="5" t="s">
        <v>4732</v>
      </c>
      <c r="B1209" s="5" t="s">
        <v>30</v>
      </c>
      <c r="C1209" s="5" t="s">
        <v>35</v>
      </c>
      <c r="D1209" s="5" t="s">
        <v>4733</v>
      </c>
      <c r="E1209" s="5" t="s">
        <v>4734</v>
      </c>
      <c r="F1209" s="5" t="s">
        <v>371</v>
      </c>
      <c r="G1209" s="5">
        <v>7</v>
      </c>
      <c r="H1209" s="5" t="s">
        <v>27</v>
      </c>
      <c r="I1209" s="5"/>
      <c r="J1209" s="5"/>
      <c r="K1209" s="5">
        <v>1024</v>
      </c>
      <c r="L1209" s="4" t="str">
        <f>VLOOKUP(IF(ISBLANK(J1209),C1209,LEFT(J1209,IFERROR(FIND("_",LEFT(J1209,4)),1)-1)),{"","fact";"c","reset";"tc","reset";"ec","reset";"tec","fact";"c32","rate";"c64","rate";"cmpd","";"ec32","diff";"ec64","diff";"f","fact";"family","";"n","raw";"s",""},2,FALSE)</f>
        <v>rate</v>
      </c>
      <c r="M1209" s="4" t="str">
        <f t="shared" si="72"/>
        <v/>
      </c>
      <c r="N1209" s="5" t="str">
        <f t="shared" si="73"/>
        <v/>
      </c>
      <c r="O1209" s="5" t="str">
        <f t="shared" si="74"/>
        <v/>
      </c>
      <c r="P1209" s="5" t="str">
        <f t="shared" si="75"/>
        <v/>
      </c>
      <c r="Q1209" s="20" t="str">
        <f>IF(ISNUMBER(FIND(VLOOKUP(A1209,'CA Mapping'!$A$3:$C$10000,1),A1209)),VLOOKUP(A1209,'CA Mapping'!$A$3:$C$10000,2),"")</f>
        <v>Client Interop</v>
      </c>
      <c r="R1209" s="20" t="str">
        <f>IF(ISNUMBER(FIND(VLOOKUP(A1209,'CA Mapping'!$A$3:$C$10000,1),A1209)),VLOOKUP(A1209,'CA Mapping'!$A$3:$C$10000,3),"")</f>
        <v xml:space="preserve">Frederic Corniquet </v>
      </c>
      <c r="S1209" s="1" t="str">
        <f>IF(ISNUMBER(FIND(VLOOKUP(A1209,'Source Code Mapping'!$A$2:$B$10003,1),A1209)),VLOOKUP(A1209,'Source Code Mapping'!$A$2:$B$10003,2),"")</f>
        <v>sade/src/dart/Dart/server/src/ftpd/ftpd_stat.cxx</v>
      </c>
    </row>
    <row r="1210" spans="1:19">
      <c r="A1210" s="5" t="s">
        <v>4735</v>
      </c>
      <c r="B1210" s="5" t="s">
        <v>30</v>
      </c>
      <c r="C1210" s="5" t="s">
        <v>35</v>
      </c>
      <c r="D1210" s="5" t="s">
        <v>4736</v>
      </c>
      <c r="E1210" s="5" t="s">
        <v>4737</v>
      </c>
      <c r="F1210" s="5" t="s">
        <v>371</v>
      </c>
      <c r="G1210" s="5">
        <v>7</v>
      </c>
      <c r="H1210" s="5" t="s">
        <v>27</v>
      </c>
      <c r="I1210" s="5"/>
      <c r="J1210" s="5"/>
      <c r="K1210" s="5">
        <v>1024</v>
      </c>
      <c r="L1210" s="4" t="str">
        <f>VLOOKUP(IF(ISBLANK(J1210),C1210,LEFT(J1210,IFERROR(FIND("_",LEFT(J1210,4)),1)-1)),{"","fact";"c","reset";"tc","reset";"ec","reset";"tec","fact";"c32","rate";"c64","rate";"cmpd","";"ec32","diff";"ec64","diff";"f","fact";"family","";"n","raw";"s",""},2,FALSE)</f>
        <v>rate</v>
      </c>
      <c r="M1210" s="4" t="str">
        <f t="shared" si="72"/>
        <v/>
      </c>
      <c r="N1210" s="5" t="str">
        <f t="shared" si="73"/>
        <v/>
      </c>
      <c r="O1210" s="5" t="str">
        <f t="shared" si="74"/>
        <v/>
      </c>
      <c r="P1210" s="5" t="str">
        <f t="shared" si="75"/>
        <v/>
      </c>
      <c r="Q1210" s="20" t="str">
        <f>IF(ISNUMBER(FIND(VLOOKUP(A1210,'CA Mapping'!$A$3:$C$10000,1),A1210)),VLOOKUP(A1210,'CA Mapping'!$A$3:$C$10000,2),"")</f>
        <v>Client Interop</v>
      </c>
      <c r="R1210" s="20" t="str">
        <f>IF(ISNUMBER(FIND(VLOOKUP(A1210,'CA Mapping'!$A$3:$C$10000,1),A1210)),VLOOKUP(A1210,'CA Mapping'!$A$3:$C$10000,3),"")</f>
        <v xml:space="preserve">Frederic Corniquet </v>
      </c>
      <c r="S1210" s="1" t="str">
        <f>IF(ISNUMBER(FIND(VLOOKUP(A1210,'Source Code Mapping'!$A$2:$B$10003,1),A1210)),VLOOKUP(A1210,'Source Code Mapping'!$A$2:$B$10003,2),"")</f>
        <v>sade/src/dart/Dart/server/src/ftpd/ftpd_stat.cxx</v>
      </c>
    </row>
    <row r="1211" spans="1:19">
      <c r="A1211" s="5" t="s">
        <v>4738</v>
      </c>
      <c r="B1211" s="5" t="s">
        <v>30</v>
      </c>
      <c r="C1211" s="5" t="s">
        <v>35</v>
      </c>
      <c r="D1211" s="5" t="s">
        <v>4739</v>
      </c>
      <c r="E1211" s="5" t="s">
        <v>4740</v>
      </c>
      <c r="F1211" s="5" t="s">
        <v>482</v>
      </c>
      <c r="G1211" s="5">
        <v>7</v>
      </c>
      <c r="H1211" s="5" t="s">
        <v>27</v>
      </c>
      <c r="I1211" s="5"/>
      <c r="J1211" s="5"/>
      <c r="K1211" s="5">
        <v>1</v>
      </c>
      <c r="L1211" s="4" t="str">
        <f>VLOOKUP(IF(ISBLANK(J1211),C1211,LEFT(J1211,IFERROR(FIND("_",LEFT(J1211,4)),1)-1)),{"","fact";"c","reset";"tc","reset";"ec","reset";"tec","fact";"c32","rate";"c64","rate";"cmpd","";"ec32","diff";"ec64","diff";"f","fact";"family","";"n","raw";"s",""},2,FALSE)</f>
        <v>rate</v>
      </c>
      <c r="M1211" s="4" t="str">
        <f t="shared" si="72"/>
        <v/>
      </c>
      <c r="N1211" s="5" t="str">
        <f t="shared" si="73"/>
        <v/>
      </c>
      <c r="O1211" s="5" t="str">
        <f t="shared" si="74"/>
        <v/>
      </c>
      <c r="P1211" s="5" t="str">
        <f t="shared" si="75"/>
        <v/>
      </c>
      <c r="Q1211" s="20" t="str">
        <f>IF(ISNUMBER(FIND(VLOOKUP(A1211,'CA Mapping'!$A$3:$C$10000,1),A1211)),VLOOKUP(A1211,'CA Mapping'!$A$3:$C$10000,2),"")</f>
        <v>Client Interop</v>
      </c>
      <c r="R1211" s="20" t="str">
        <f>IF(ISNUMBER(FIND(VLOOKUP(A1211,'CA Mapping'!$A$3:$C$10000,1),A1211)),VLOOKUP(A1211,'CA Mapping'!$A$3:$C$10000,3),"")</f>
        <v xml:space="preserve">Frederic Corniquet </v>
      </c>
      <c r="S1211" s="1" t="str">
        <f>IF(ISNUMBER(FIND(VLOOKUP(A1211,'Source Code Mapping'!$A$2:$B$10003,1),A1211)),VLOOKUP(A1211,'Source Code Mapping'!$A$2:$B$10003,2),"")</f>
        <v>sade/src/dart/Dart/server/src/ftpd/ftpd_stat.cxx</v>
      </c>
    </row>
    <row r="1212" spans="1:19">
      <c r="A1212" s="5" t="s">
        <v>4741</v>
      </c>
      <c r="B1212" s="5" t="s">
        <v>30</v>
      </c>
      <c r="C1212" s="5" t="s">
        <v>35</v>
      </c>
      <c r="D1212" s="5" t="s">
        <v>4742</v>
      </c>
      <c r="E1212" s="5" t="s">
        <v>4743</v>
      </c>
      <c r="F1212" s="5" t="s">
        <v>482</v>
      </c>
      <c r="G1212" s="5">
        <v>7</v>
      </c>
      <c r="H1212" s="5" t="s">
        <v>27</v>
      </c>
      <c r="I1212" s="5"/>
      <c r="J1212" s="5"/>
      <c r="K1212" s="5">
        <v>1</v>
      </c>
      <c r="L1212" s="4" t="str">
        <f>VLOOKUP(IF(ISBLANK(J1212),C1212,LEFT(J1212,IFERROR(FIND("_",LEFT(J1212,4)),1)-1)),{"","fact";"c","reset";"tc","reset";"ec","reset";"tec","fact";"c32","rate";"c64","rate";"cmpd","";"ec32","diff";"ec64","diff";"f","fact";"family","";"n","raw";"s",""},2,FALSE)</f>
        <v>rate</v>
      </c>
      <c r="M1212" s="4" t="str">
        <f t="shared" si="72"/>
        <v/>
      </c>
      <c r="N1212" s="5" t="str">
        <f t="shared" si="73"/>
        <v/>
      </c>
      <c r="O1212" s="5" t="str">
        <f t="shared" si="74"/>
        <v/>
      </c>
      <c r="P1212" s="5" t="str">
        <f t="shared" si="75"/>
        <v/>
      </c>
      <c r="Q1212" s="20" t="str">
        <f>IF(ISNUMBER(FIND(VLOOKUP(A1212,'CA Mapping'!$A$3:$C$10000,1),A1212)),VLOOKUP(A1212,'CA Mapping'!$A$3:$C$10000,2),"")</f>
        <v>Client Interop</v>
      </c>
      <c r="R1212" s="20" t="str">
        <f>IF(ISNUMBER(FIND(VLOOKUP(A1212,'CA Mapping'!$A$3:$C$10000,1),A1212)),VLOOKUP(A1212,'CA Mapping'!$A$3:$C$10000,3),"")</f>
        <v xml:space="preserve">Frederic Corniquet </v>
      </c>
      <c r="S1212" s="1" t="str">
        <f>IF(ISNUMBER(FIND(VLOOKUP(A1212,'Source Code Mapping'!$A$2:$B$10003,1),A1212)),VLOOKUP(A1212,'Source Code Mapping'!$A$2:$B$10003,2),"")</f>
        <v>sade/src/dart/Dart/server/src/ftpd/ftpd_stat.cxx</v>
      </c>
    </row>
    <row r="1213" spans="1:19">
      <c r="A1213" s="5" t="s">
        <v>4744</v>
      </c>
      <c r="B1213" s="5" t="s">
        <v>30</v>
      </c>
      <c r="C1213" s="5" t="s">
        <v>35</v>
      </c>
      <c r="D1213" s="5" t="s">
        <v>4745</v>
      </c>
      <c r="E1213" s="5" t="s">
        <v>4746</v>
      </c>
      <c r="F1213" s="5" t="s">
        <v>371</v>
      </c>
      <c r="G1213" s="5">
        <v>7</v>
      </c>
      <c r="H1213" s="5" t="s">
        <v>27</v>
      </c>
      <c r="I1213" s="5"/>
      <c r="J1213" s="5"/>
      <c r="K1213" s="5">
        <v>1024</v>
      </c>
      <c r="L1213" s="4" t="str">
        <f>VLOOKUP(IF(ISBLANK(J1213),C1213,LEFT(J1213,IFERROR(FIND("_",LEFT(J1213,4)),1)-1)),{"","fact";"c","reset";"tc","reset";"ec","reset";"tec","fact";"c32","rate";"c64","rate";"cmpd","";"ec32","diff";"ec64","diff";"f","fact";"family","";"n","raw";"s",""},2,FALSE)</f>
        <v>rate</v>
      </c>
      <c r="M1213" s="4" t="str">
        <f t="shared" si="72"/>
        <v/>
      </c>
      <c r="N1213" s="5" t="str">
        <f t="shared" si="73"/>
        <v/>
      </c>
      <c r="O1213" s="5" t="str">
        <f t="shared" si="74"/>
        <v/>
      </c>
      <c r="P1213" s="5" t="str">
        <f t="shared" si="75"/>
        <v/>
      </c>
      <c r="Q1213" s="20" t="str">
        <f>IF(ISNUMBER(FIND(VLOOKUP(A1213,'CA Mapping'!$A$3:$C$10000,1),A1213)),VLOOKUP(A1213,'CA Mapping'!$A$3:$C$10000,2),"")</f>
        <v>Client Interop</v>
      </c>
      <c r="R1213" s="20" t="str">
        <f>IF(ISNUMBER(FIND(VLOOKUP(A1213,'CA Mapping'!$A$3:$C$10000,1),A1213)),VLOOKUP(A1213,'CA Mapping'!$A$3:$C$10000,3),"")</f>
        <v xml:space="preserve">Frederic Corniquet </v>
      </c>
      <c r="S1213" s="1" t="str">
        <f>IF(ISNUMBER(FIND(VLOOKUP(A1213,'Source Code Mapping'!$A$2:$B$10003,1),A1213)),VLOOKUP(A1213,'Source Code Mapping'!$A$2:$B$10003,2),"")</f>
        <v>sade/src/dart/Dart/server/src/ftpd/ftpd_stat.cxx</v>
      </c>
    </row>
    <row r="1214" spans="1:19">
      <c r="A1214" s="5" t="s">
        <v>4747</v>
      </c>
      <c r="B1214" s="5" t="s">
        <v>30</v>
      </c>
      <c r="C1214" s="5" t="s">
        <v>35</v>
      </c>
      <c r="D1214" s="5" t="s">
        <v>4748</v>
      </c>
      <c r="E1214" s="5" t="s">
        <v>4749</v>
      </c>
      <c r="F1214" s="5" t="s">
        <v>371</v>
      </c>
      <c r="G1214" s="5">
        <v>7</v>
      </c>
      <c r="H1214" s="5" t="s">
        <v>27</v>
      </c>
      <c r="I1214" s="5"/>
      <c r="J1214" s="5"/>
      <c r="K1214" s="5">
        <v>1024</v>
      </c>
      <c r="L1214" s="4" t="str">
        <f>VLOOKUP(IF(ISBLANK(J1214),C1214,LEFT(J1214,IFERROR(FIND("_",LEFT(J1214,4)),1)-1)),{"","fact";"c","reset";"tc","reset";"ec","reset";"tec","fact";"c32","rate";"c64","rate";"cmpd","";"ec32","diff";"ec64","diff";"f","fact";"family","";"n","raw";"s",""},2,FALSE)</f>
        <v>rate</v>
      </c>
      <c r="M1214" s="4" t="str">
        <f t="shared" si="72"/>
        <v/>
      </c>
      <c r="N1214" s="5" t="str">
        <f t="shared" si="73"/>
        <v/>
      </c>
      <c r="O1214" s="5" t="str">
        <f t="shared" si="74"/>
        <v/>
      </c>
      <c r="P1214" s="5" t="str">
        <f t="shared" si="75"/>
        <v/>
      </c>
      <c r="Q1214" s="20" t="str">
        <f>IF(ISNUMBER(FIND(VLOOKUP(A1214,'CA Mapping'!$A$3:$C$10000,1),A1214)),VLOOKUP(A1214,'CA Mapping'!$A$3:$C$10000,2),"")</f>
        <v>Client Interop</v>
      </c>
      <c r="R1214" s="20" t="str">
        <f>IF(ISNUMBER(FIND(VLOOKUP(A1214,'CA Mapping'!$A$3:$C$10000,1),A1214)),VLOOKUP(A1214,'CA Mapping'!$A$3:$C$10000,3),"")</f>
        <v xml:space="preserve">Frederic Corniquet </v>
      </c>
      <c r="S1214" s="1" t="str">
        <f>IF(ISNUMBER(FIND(VLOOKUP(A1214,'Source Code Mapping'!$A$2:$B$10003,1),A1214)),VLOOKUP(A1214,'Source Code Mapping'!$A$2:$B$10003,2),"")</f>
        <v>sade/src/dart/Dart/server/src/ftpd/ftpd_stat.cxx</v>
      </c>
    </row>
    <row r="1215" spans="1:19">
      <c r="A1215" s="5" t="s">
        <v>4750</v>
      </c>
      <c r="B1215" s="5" t="s">
        <v>24</v>
      </c>
      <c r="C1215" s="5" t="s">
        <v>30</v>
      </c>
      <c r="D1215" s="5" t="s">
        <v>4751</v>
      </c>
      <c r="E1215" s="5" t="s">
        <v>4752</v>
      </c>
      <c r="F1215" s="5"/>
      <c r="G1215" s="5">
        <v>15</v>
      </c>
      <c r="H1215" s="5" t="s">
        <v>27</v>
      </c>
      <c r="I1215" s="5">
        <v>-1</v>
      </c>
      <c r="J1215" s="5"/>
      <c r="K1215" s="5">
        <v>1</v>
      </c>
      <c r="L1215" s="4" t="str">
        <f>VLOOKUP(IF(ISBLANK(J1215),C1215,LEFT(J1215,IFERROR(FIND("_",LEFT(J1215,4)),1)-1)),{"","fact";"c","reset";"tc","reset";"ec","reset";"tec","fact";"c32","rate";"c64","rate";"cmpd","";"ec32","diff";"ec64","diff";"f","fact";"family","";"n","raw";"s",""},2,FALSE)</f>
        <v/>
      </c>
      <c r="M1215" s="4" t="str">
        <f t="shared" si="72"/>
        <v/>
      </c>
      <c r="N1215" s="5" t="str">
        <f t="shared" si="73"/>
        <v/>
      </c>
      <c r="O1215" s="5" t="str">
        <f t="shared" si="74"/>
        <v/>
      </c>
      <c r="P1215" s="5" t="str">
        <f t="shared" si="75"/>
        <v/>
      </c>
      <c r="Q1215" s="20" t="str">
        <f>IF(ISNUMBER(FIND(VLOOKUP(A1215,'CA Mapping'!$A$3:$C$10000,1),A1215)),VLOOKUP(A1215,'CA Mapping'!$A$3:$C$10000,2),"")</f>
        <v>Client Interop</v>
      </c>
      <c r="R1215" s="20" t="str">
        <f>IF(ISNUMBER(FIND(VLOOKUP(A1215,'CA Mapping'!$A$3:$C$10000,1),A1215)),VLOOKUP(A1215,'CA Mapping'!$A$3:$C$10000,3),"")</f>
        <v xml:space="preserve">Frederic Corniquet </v>
      </c>
      <c r="S1215" s="1" t="str">
        <f>IF(ISNUMBER(FIND(VLOOKUP(A1215,'Source Code Mapping'!$A$2:$B$10003,1),A1215)),VLOOKUP(A1215,'Source Code Mapping'!$A$2:$B$10003,2),"")</f>
        <v>sade/src/dart/Dart/server/src/ftpd/ftpd_stat.cxx</v>
      </c>
    </row>
    <row r="1216" spans="1:19">
      <c r="A1216" s="5" t="s">
        <v>4753</v>
      </c>
      <c r="B1216" s="5" t="s">
        <v>24</v>
      </c>
      <c r="C1216" s="5" t="s">
        <v>35</v>
      </c>
      <c r="D1216" s="5" t="s">
        <v>606</v>
      </c>
      <c r="E1216" s="5" t="s">
        <v>4754</v>
      </c>
      <c r="F1216" s="5"/>
      <c r="G1216" s="5">
        <v>7</v>
      </c>
      <c r="H1216" s="5" t="s">
        <v>27</v>
      </c>
      <c r="I1216" s="5">
        <v>-1</v>
      </c>
      <c r="J1216" s="5"/>
      <c r="K1216" s="5">
        <v>1</v>
      </c>
      <c r="L1216" s="4" t="str">
        <f>VLOOKUP(IF(ISBLANK(J1216),C1216,LEFT(J1216,IFERROR(FIND("_",LEFT(J1216,4)),1)-1)),{"","fact";"c","reset";"tc","reset";"ec","reset";"tec","fact";"c32","rate";"c64","rate";"cmpd","";"ec32","diff";"ec64","diff";"f","fact";"family","";"n","raw";"s",""},2,FALSE)</f>
        <v>rate</v>
      </c>
      <c r="M1216" s="4" t="str">
        <f t="shared" si="72"/>
        <v/>
      </c>
      <c r="N1216" s="5" t="str">
        <f t="shared" si="73"/>
        <v/>
      </c>
      <c r="O1216" s="5" t="str">
        <f t="shared" si="74"/>
        <v/>
      </c>
      <c r="P1216" s="5" t="str">
        <f t="shared" si="75"/>
        <v/>
      </c>
      <c r="Q1216" s="20" t="str">
        <f>IF(ISNUMBER(FIND(VLOOKUP(A1216,'CA Mapping'!$A$3:$C$10000,1),A1216)),VLOOKUP(A1216,'CA Mapping'!$A$3:$C$10000,2),"")</f>
        <v>Client Interop</v>
      </c>
      <c r="R1216" s="20" t="str">
        <f>IF(ISNUMBER(FIND(VLOOKUP(A1216,'CA Mapping'!$A$3:$C$10000,1),A1216)),VLOOKUP(A1216,'CA Mapping'!$A$3:$C$10000,3),"")</f>
        <v xml:space="preserve">Frederic Corniquet </v>
      </c>
      <c r="S1216" s="1" t="str">
        <f>IF(ISNUMBER(FIND(VLOOKUP(A1216,'Source Code Mapping'!$A$2:$B$10003,1),A1216)),VLOOKUP(A1216,'Source Code Mapping'!$A$2:$B$10003,2),"")</f>
        <v>sade/src/dart/Dart/server/src/ftpd/ftpd_stat.cxx</v>
      </c>
    </row>
    <row r="1217" spans="1:19">
      <c r="A1217" s="5" t="s">
        <v>2170</v>
      </c>
      <c r="B1217" s="5" t="s">
        <v>24</v>
      </c>
      <c r="C1217" s="5" t="s">
        <v>25</v>
      </c>
      <c r="D1217" s="5"/>
      <c r="E1217" s="5" t="s">
        <v>2171</v>
      </c>
      <c r="F1217" s="5"/>
      <c r="G1217" s="5">
        <v>-1</v>
      </c>
      <c r="H1217" s="5" t="s">
        <v>27</v>
      </c>
      <c r="I1217" s="5"/>
      <c r="J1217" s="5"/>
      <c r="K1217" s="5">
        <v>1</v>
      </c>
      <c r="L1217" s="4" t="str">
        <f>VLOOKUP(IF(ISBLANK(J1217),C1217,LEFT(J1217,IFERROR(FIND("_",LEFT(J1217,4)),1)-1)),{"","fact";"c","reset";"tc","reset";"ec","reset";"tec","fact";"c32","rate";"c64","rate";"cmpd","";"ec32","diff";"ec64","diff";"f","fact";"family","";"n","raw";"s",""},2,FALSE)</f>
        <v/>
      </c>
      <c r="M1217" s="4" t="str">
        <f t="shared" si="72"/>
        <v/>
      </c>
      <c r="N1217" s="5" t="str">
        <f t="shared" si="73"/>
        <v/>
      </c>
      <c r="O1217" s="5" t="str">
        <f t="shared" si="74"/>
        <v/>
      </c>
      <c r="P1217" s="5" t="str">
        <f t="shared" si="75"/>
        <v/>
      </c>
      <c r="Q1217" s="20" t="str">
        <f>IF(ISNUMBER(FIND(VLOOKUP(A1217,'CA Mapping'!$A$3:$C$10000,1),A1217)),VLOOKUP(A1217,'CA Mapping'!$A$3:$C$10000,2),"")</f>
        <v>Client Interop</v>
      </c>
      <c r="R1217" s="20" t="str">
        <f>IF(ISNUMBER(FIND(VLOOKUP(A1217,'CA Mapping'!$A$3:$C$10000,1),A1217)),VLOOKUP(A1217,'CA Mapping'!$A$3:$C$10000,3),"")</f>
        <v xml:space="preserve">Frederic Corniquet </v>
      </c>
      <c r="S1217" s="1" t="str">
        <f>IF(ISNUMBER(FIND(VLOOKUP(A1217,'Source Code Mapping'!$A$2:$B$10003,1),A1217)),VLOOKUP(A1217,'Source Code Mapping'!$A$2:$B$10003,2),"")</f>
        <v>observability/producer/perfstats/statsFacilities.cxx</v>
      </c>
    </row>
    <row r="1218" spans="1:19">
      <c r="A1218" s="5" t="s">
        <v>2172</v>
      </c>
      <c r="B1218" s="5" t="s">
        <v>24</v>
      </c>
      <c r="C1218" s="5" t="s">
        <v>30</v>
      </c>
      <c r="D1218" s="5" t="s">
        <v>2173</v>
      </c>
      <c r="E1218" s="5" t="s">
        <v>2174</v>
      </c>
      <c r="F1218" s="5"/>
      <c r="G1218" s="5">
        <v>20</v>
      </c>
      <c r="H1218" s="5" t="s">
        <v>27</v>
      </c>
      <c r="I1218" s="5">
        <v>-1</v>
      </c>
      <c r="J1218" s="5"/>
      <c r="K1218" s="5">
        <v>1</v>
      </c>
      <c r="L1218" s="4" t="str">
        <f>VLOOKUP(IF(ISBLANK(J1218),C1218,LEFT(J1218,IFERROR(FIND("_",LEFT(J1218,4)),1)-1)),{"","fact";"c","reset";"tc","reset";"ec","reset";"tec","fact";"c32","rate";"c64","rate";"cmpd","";"ec32","diff";"ec64","diff";"f","fact";"family","";"n","raw";"s",""},2,FALSE)</f>
        <v/>
      </c>
      <c r="M1218" s="4" t="str">
        <f t="shared" si="72"/>
        <v/>
      </c>
      <c r="N1218" s="5" t="str">
        <f t="shared" si="73"/>
        <v/>
      </c>
      <c r="O1218" s="5" t="str">
        <f t="shared" si="74"/>
        <v/>
      </c>
      <c r="P1218" s="5" t="str">
        <f t="shared" si="75"/>
        <v/>
      </c>
      <c r="Q1218" s="20" t="str">
        <f>IF(ISNUMBER(FIND(VLOOKUP(A1218,'CA Mapping'!$A$3:$C$10000,1),A1218)),VLOOKUP(A1218,'CA Mapping'!$A$3:$C$10000,2),"")</f>
        <v>Client Interop</v>
      </c>
      <c r="R1218" s="20" t="str">
        <f>IF(ISNUMBER(FIND(VLOOKUP(A1218,'CA Mapping'!$A$3:$C$10000,1),A1218)),VLOOKUP(A1218,'CA Mapping'!$A$3:$C$10000,3),"")</f>
        <v xml:space="preserve">Frederic Corniquet </v>
      </c>
      <c r="S1218" s="1" t="str">
        <f>IF(ISNUMBER(FIND(VLOOKUP(A1218,'Source Code Mapping'!$A$2:$B$10003,1),A1218)),VLOOKUP(A1218,'Source Code Mapping'!$A$2:$B$10003,2),"")</f>
        <v>sade/src/dart/Dart/server/src/http/server/http_server_stat.cxx</v>
      </c>
    </row>
    <row r="1219" spans="1:19">
      <c r="A1219" s="5" t="s">
        <v>2175</v>
      </c>
      <c r="B1219" s="5" t="s">
        <v>24</v>
      </c>
      <c r="C1219" s="5" t="s">
        <v>221</v>
      </c>
      <c r="D1219" s="5" t="s">
        <v>2176</v>
      </c>
      <c r="E1219" s="5" t="s">
        <v>2177</v>
      </c>
      <c r="F1219" s="5" t="s">
        <v>125</v>
      </c>
      <c r="G1219" s="5">
        <v>7</v>
      </c>
      <c r="H1219" s="5" t="s">
        <v>27</v>
      </c>
      <c r="I1219" s="5">
        <v>-1</v>
      </c>
      <c r="J1219" s="5"/>
      <c r="K1219" s="5">
        <v>1</v>
      </c>
      <c r="L1219" s="4" t="str">
        <f>VLOOKUP(IF(ISBLANK(J1219),C1219,LEFT(J1219,IFERROR(FIND("_",LEFT(J1219,4)),1)-1)),{"","fact";"c","reset";"tc","reset";"ec","reset";"tec","fact";"c32","rate";"c64","rate";"cmpd","";"ec32","diff";"ec64","diff";"f","fact";"family","";"n","raw";"s",""},2,FALSE)</f>
        <v>diff</v>
      </c>
      <c r="M1219" s="4" t="str">
        <f t="shared" ref="M1219:M1282" si="76">IF(N1219="div",CONCATENATE(O1219," / ",P1219),IF(N1219="sub",CONCATENATE(O1219," - ",P1219),IF(N1219="add",CONCATENATE(O1219," + ",P1219),IF(N1219="mult",CONCATENATE(O1219," * ",P1219),IF(N1219="pct",CONCATENATE("100 * ",O1219," / ",P1219),IF(N1219="sum",CONCATENATE("∑ (",O1219,IF(LEN(P1219)=0,""," + "),SUBSTITUTE(P1219,","," + "),")"),""))))))</f>
        <v/>
      </c>
      <c r="N1219" s="5" t="str">
        <f t="shared" si="73"/>
        <v/>
      </c>
      <c r="O1219" s="5" t="str">
        <f t="shared" si="74"/>
        <v/>
      </c>
      <c r="P1219" s="5" t="str">
        <f t="shared" si="75"/>
        <v/>
      </c>
      <c r="Q1219" s="20" t="str">
        <f>IF(ISNUMBER(FIND(VLOOKUP(A1219,'CA Mapping'!$A$3:$C$10000,1),A1219)),VLOOKUP(A1219,'CA Mapping'!$A$3:$C$10000,2),"")</f>
        <v>Client Interop</v>
      </c>
      <c r="R1219" s="20" t="str">
        <f>IF(ISNUMBER(FIND(VLOOKUP(A1219,'CA Mapping'!$A$3:$C$10000,1),A1219)),VLOOKUP(A1219,'CA Mapping'!$A$3:$C$10000,3),"")</f>
        <v xml:space="preserve">Frederic Corniquet </v>
      </c>
      <c r="S1219" s="1" t="str">
        <f>IF(ISNUMBER(FIND(VLOOKUP(A1219,'Source Code Mapping'!$A$2:$B$10003,1),A1219)),VLOOKUP(A1219,'Source Code Mapping'!$A$2:$B$10003,2),"")</f>
        <v>sade/src/dart/Dart/server/src/http/server/http_server_stat.cxx</v>
      </c>
    </row>
    <row r="1220" spans="1:19">
      <c r="A1220" s="5" t="s">
        <v>2178</v>
      </c>
      <c r="B1220" s="5" t="s">
        <v>24</v>
      </c>
      <c r="C1220" s="5" t="s">
        <v>145</v>
      </c>
      <c r="D1220" s="5" t="s">
        <v>2179</v>
      </c>
      <c r="E1220" s="5" t="s">
        <v>2180</v>
      </c>
      <c r="F1220" s="5" t="s">
        <v>388</v>
      </c>
      <c r="G1220" s="5">
        <v>7</v>
      </c>
      <c r="H1220" s="5" t="s">
        <v>27</v>
      </c>
      <c r="I1220" s="5">
        <v>-1</v>
      </c>
      <c r="J1220" s="5"/>
      <c r="K1220" s="5">
        <v>1</v>
      </c>
      <c r="L1220" s="4" t="str">
        <f>VLOOKUP(IF(ISBLANK(J1220),C1220,LEFT(J1220,IFERROR(FIND("_",LEFT(J1220,4)),1)-1)),{"","fact";"c","reset";"tc","reset";"ec","reset";"tec","fact";"c32","rate";"c64","rate";"cmpd","";"ec32","diff";"ec64","diff";"f","fact";"family","";"n","raw";"s",""},2,FALSE)</f>
        <v>fact</v>
      </c>
      <c r="M1220" s="4" t="str">
        <f t="shared" si="76"/>
        <v/>
      </c>
      <c r="N1220" s="5" t="str">
        <f t="shared" ref="N1220:N1283" si="77">IF(ISBLANK(J1220),"",RIGHT(LEFT(J1220,FIND(",",J1220)-1),LEN(LEFT(J1220,FIND(",",J1220)-1))-IFERROR(FIND("_",LEFT(J1220,FIND(",",J1220)-1)),0)))</f>
        <v/>
      </c>
      <c r="O1220" s="5" t="str">
        <f t="shared" ref="O1220:O1283" si="78">IF(ISBLANK(J1220),"",MID(J1220,FIND(",",J1220)+1,IFERROR(FIND(",",J1220,FIND(",",J1220)+1)-FIND(",",J1220)-1,LEN(J1220))))</f>
        <v/>
      </c>
      <c r="P1220" s="5" t="str">
        <f t="shared" ref="P1220:P1283" si="79">IF(ISBLANK(J1220),"",IFERROR(RIGHT(J1220,LEN(J1220)-FIND(",",J1220,FIND(",",J1220)+1)),""))</f>
        <v/>
      </c>
      <c r="Q1220" s="20" t="str">
        <f>IF(ISNUMBER(FIND(VLOOKUP(A1220,'CA Mapping'!$A$3:$C$10000,1),A1220)),VLOOKUP(A1220,'CA Mapping'!$A$3:$C$10000,2),"")</f>
        <v>Client Interop</v>
      </c>
      <c r="R1220" s="20" t="str">
        <f>IF(ISNUMBER(FIND(VLOOKUP(A1220,'CA Mapping'!$A$3:$C$10000,1),A1220)),VLOOKUP(A1220,'CA Mapping'!$A$3:$C$10000,3),"")</f>
        <v xml:space="preserve">Frederic Corniquet </v>
      </c>
      <c r="S1220" s="1" t="str">
        <f>IF(ISNUMBER(FIND(VLOOKUP(A1220,'Source Code Mapping'!$A$2:$B$10003,1),A1220)),VLOOKUP(A1220,'Source Code Mapping'!$A$2:$B$10003,2),"")</f>
        <v>sade/src/dart/Dart/server/src/http/server/http_server_stat.cxx</v>
      </c>
    </row>
    <row r="1221" spans="1:19">
      <c r="A1221" s="5" t="s">
        <v>2181</v>
      </c>
      <c r="B1221" s="5" t="s">
        <v>24</v>
      </c>
      <c r="C1221" s="5" t="s">
        <v>221</v>
      </c>
      <c r="D1221" s="5" t="s">
        <v>2182</v>
      </c>
      <c r="E1221" s="5" t="s">
        <v>2183</v>
      </c>
      <c r="F1221" s="5" t="s">
        <v>482</v>
      </c>
      <c r="G1221" s="5">
        <v>7</v>
      </c>
      <c r="H1221" s="5" t="s">
        <v>27</v>
      </c>
      <c r="I1221" s="5">
        <v>-1</v>
      </c>
      <c r="J1221" s="5"/>
      <c r="K1221" s="5">
        <v>1</v>
      </c>
      <c r="L1221" s="4" t="str">
        <f>VLOOKUP(IF(ISBLANK(J1221),C1221,LEFT(J1221,IFERROR(FIND("_",LEFT(J1221,4)),1)-1)),{"","fact";"c","reset";"tc","reset";"ec","reset";"tec","fact";"c32","rate";"c64","rate";"cmpd","";"ec32","diff";"ec64","diff";"f","fact";"family","";"n","raw";"s",""},2,FALSE)</f>
        <v>diff</v>
      </c>
      <c r="M1221" s="4" t="str">
        <f t="shared" si="76"/>
        <v/>
      </c>
      <c r="N1221" s="5" t="str">
        <f t="shared" si="77"/>
        <v/>
      </c>
      <c r="O1221" s="5" t="str">
        <f t="shared" si="78"/>
        <v/>
      </c>
      <c r="P1221" s="5" t="str">
        <f t="shared" si="79"/>
        <v/>
      </c>
      <c r="Q1221" s="20" t="str">
        <f>IF(ISNUMBER(FIND(VLOOKUP(A1221,'CA Mapping'!$A$3:$C$10000,1),A1221)),VLOOKUP(A1221,'CA Mapping'!$A$3:$C$10000,2),"")</f>
        <v>Client Interop</v>
      </c>
      <c r="R1221" s="20" t="str">
        <f>IF(ISNUMBER(FIND(VLOOKUP(A1221,'CA Mapping'!$A$3:$C$10000,1),A1221)),VLOOKUP(A1221,'CA Mapping'!$A$3:$C$10000,3),"")</f>
        <v xml:space="preserve">Frederic Corniquet </v>
      </c>
      <c r="S1221" s="1" t="str">
        <f>IF(ISNUMBER(FIND(VLOOKUP(A1221,'Source Code Mapping'!$A$2:$B$10003,1),A1221)),VLOOKUP(A1221,'Source Code Mapping'!$A$2:$B$10003,2),"")</f>
        <v>sade/src/dart/Dart/server/src/http/server/http_server_stat.cxx</v>
      </c>
    </row>
    <row r="1222" spans="1:19">
      <c r="A1222" s="5" t="s">
        <v>2184</v>
      </c>
      <c r="B1222" s="5" t="s">
        <v>24</v>
      </c>
      <c r="C1222" s="5" t="s">
        <v>145</v>
      </c>
      <c r="D1222" s="5" t="s">
        <v>386</v>
      </c>
      <c r="E1222" s="5" t="s">
        <v>2185</v>
      </c>
      <c r="F1222" s="5" t="s">
        <v>388</v>
      </c>
      <c r="G1222" s="5">
        <v>7</v>
      </c>
      <c r="H1222" s="5" t="s">
        <v>27</v>
      </c>
      <c r="I1222" s="5">
        <v>-1</v>
      </c>
      <c r="J1222" s="5"/>
      <c r="K1222" s="5">
        <v>1</v>
      </c>
      <c r="L1222" s="4" t="str">
        <f>VLOOKUP(IF(ISBLANK(J1222),C1222,LEFT(J1222,IFERROR(FIND("_",LEFT(J1222,4)),1)-1)),{"","fact";"c","reset";"tc","reset";"ec","reset";"tec","fact";"c32","rate";"c64","rate";"cmpd","";"ec32","diff";"ec64","diff";"f","fact";"family","";"n","raw";"s",""},2,FALSE)</f>
        <v>fact</v>
      </c>
      <c r="M1222" s="4" t="str">
        <f t="shared" si="76"/>
        <v/>
      </c>
      <c r="N1222" s="5" t="str">
        <f t="shared" si="77"/>
        <v/>
      </c>
      <c r="O1222" s="5" t="str">
        <f t="shared" si="78"/>
        <v/>
      </c>
      <c r="P1222" s="5" t="str">
        <f t="shared" si="79"/>
        <v/>
      </c>
      <c r="Q1222" s="20" t="str">
        <f>IF(ISNUMBER(FIND(VLOOKUP(A1222,'CA Mapping'!$A$3:$C$10000,1),A1222)),VLOOKUP(A1222,'CA Mapping'!$A$3:$C$10000,2),"")</f>
        <v>Client Interop</v>
      </c>
      <c r="R1222" s="20" t="str">
        <f>IF(ISNUMBER(FIND(VLOOKUP(A1222,'CA Mapping'!$A$3:$C$10000,1),A1222)),VLOOKUP(A1222,'CA Mapping'!$A$3:$C$10000,3),"")</f>
        <v xml:space="preserve">Frederic Corniquet </v>
      </c>
      <c r="S1222" s="1" t="str">
        <f>IF(ISNUMBER(FIND(VLOOKUP(A1222,'Source Code Mapping'!$A$2:$B$10003,1),A1222)),VLOOKUP(A1222,'Source Code Mapping'!$A$2:$B$10003,2),"")</f>
        <v>sade/src/dart/Dart/server/src/http/server/http_server_stat.cxx</v>
      </c>
    </row>
    <row r="1223" spans="1:19">
      <c r="A1223" s="5" t="s">
        <v>2186</v>
      </c>
      <c r="B1223" s="5" t="s">
        <v>24</v>
      </c>
      <c r="C1223" s="5" t="s">
        <v>35</v>
      </c>
      <c r="D1223" s="5" t="s">
        <v>1055</v>
      </c>
      <c r="E1223" s="5" t="s">
        <v>462</v>
      </c>
      <c r="F1223" s="5" t="s">
        <v>371</v>
      </c>
      <c r="G1223" s="5">
        <v>7</v>
      </c>
      <c r="H1223" s="5" t="s">
        <v>27</v>
      </c>
      <c r="I1223" s="5">
        <v>-1</v>
      </c>
      <c r="J1223" s="5"/>
      <c r="K1223" s="5">
        <v>1024</v>
      </c>
      <c r="L1223" s="4" t="str">
        <f>VLOOKUP(IF(ISBLANK(J1223),C1223,LEFT(J1223,IFERROR(FIND("_",LEFT(J1223,4)),1)-1)),{"","fact";"c","reset";"tc","reset";"ec","reset";"tec","fact";"c32","rate";"c64","rate";"cmpd","";"ec32","diff";"ec64","diff";"f","fact";"family","";"n","raw";"s",""},2,FALSE)</f>
        <v>rate</v>
      </c>
      <c r="M1223" s="4" t="str">
        <f t="shared" si="76"/>
        <v/>
      </c>
      <c r="N1223" s="5" t="str">
        <f t="shared" si="77"/>
        <v/>
      </c>
      <c r="O1223" s="5" t="str">
        <f t="shared" si="78"/>
        <v/>
      </c>
      <c r="P1223" s="5" t="str">
        <f t="shared" si="79"/>
        <v/>
      </c>
      <c r="Q1223" s="20" t="str">
        <f>IF(ISNUMBER(FIND(VLOOKUP(A1223,'CA Mapping'!$A$3:$C$10000,1),A1223)),VLOOKUP(A1223,'CA Mapping'!$A$3:$C$10000,2),"")</f>
        <v>Client Interop</v>
      </c>
      <c r="R1223" s="20" t="str">
        <f>IF(ISNUMBER(FIND(VLOOKUP(A1223,'CA Mapping'!$A$3:$C$10000,1),A1223)),VLOOKUP(A1223,'CA Mapping'!$A$3:$C$10000,3),"")</f>
        <v xml:space="preserve">Frederic Corniquet </v>
      </c>
      <c r="S1223" s="1" t="str">
        <f>IF(ISNUMBER(FIND(VLOOKUP(A1223,'Source Code Mapping'!$A$2:$B$10003,1),A1223)),VLOOKUP(A1223,'Source Code Mapping'!$A$2:$B$10003,2),"")</f>
        <v>sade/src/dart/Dart/server/src/http/server/http_server_stat.cxx</v>
      </c>
    </row>
    <row r="1224" spans="1:19">
      <c r="A1224" s="5" t="s">
        <v>2187</v>
      </c>
      <c r="B1224" s="5" t="s">
        <v>24</v>
      </c>
      <c r="C1224" s="5" t="s">
        <v>35</v>
      </c>
      <c r="D1224" s="5" t="s">
        <v>1110</v>
      </c>
      <c r="E1224" s="5" t="s">
        <v>474</v>
      </c>
      <c r="F1224" s="5" t="s">
        <v>371</v>
      </c>
      <c r="G1224" s="5">
        <v>7</v>
      </c>
      <c r="H1224" s="5" t="s">
        <v>27</v>
      </c>
      <c r="I1224" s="5">
        <v>-1</v>
      </c>
      <c r="J1224" s="5"/>
      <c r="K1224" s="5">
        <v>1024</v>
      </c>
      <c r="L1224" s="4" t="str">
        <f>VLOOKUP(IF(ISBLANK(J1224),C1224,LEFT(J1224,IFERROR(FIND("_",LEFT(J1224,4)),1)-1)),{"","fact";"c","reset";"tc","reset";"ec","reset";"tec","fact";"c32","rate";"c64","rate";"cmpd","";"ec32","diff";"ec64","diff";"f","fact";"family","";"n","raw";"s",""},2,FALSE)</f>
        <v>rate</v>
      </c>
      <c r="M1224" s="4" t="str">
        <f t="shared" si="76"/>
        <v/>
      </c>
      <c r="N1224" s="5" t="str">
        <f t="shared" si="77"/>
        <v/>
      </c>
      <c r="O1224" s="5" t="str">
        <f t="shared" si="78"/>
        <v/>
      </c>
      <c r="P1224" s="5" t="str">
        <f t="shared" si="79"/>
        <v/>
      </c>
      <c r="Q1224" s="20" t="str">
        <f>IF(ISNUMBER(FIND(VLOOKUP(A1224,'CA Mapping'!$A$3:$C$10000,1),A1224)),VLOOKUP(A1224,'CA Mapping'!$A$3:$C$10000,2),"")</f>
        <v>Client Interop</v>
      </c>
      <c r="R1224" s="20" t="str">
        <f>IF(ISNUMBER(FIND(VLOOKUP(A1224,'CA Mapping'!$A$3:$C$10000,1),A1224)),VLOOKUP(A1224,'CA Mapping'!$A$3:$C$10000,3),"")</f>
        <v xml:space="preserve">Frederic Corniquet </v>
      </c>
      <c r="S1224" s="1" t="str">
        <f>IF(ISNUMBER(FIND(VLOOKUP(A1224,'Source Code Mapping'!$A$2:$B$10003,1),A1224)),VLOOKUP(A1224,'Source Code Mapping'!$A$2:$B$10003,2),"")</f>
        <v>sade/src/dart/Dart/server/src/http/server/http_server_stat.cxx</v>
      </c>
    </row>
    <row r="1225" spans="1:19">
      <c r="A1225" s="5" t="s">
        <v>2188</v>
      </c>
      <c r="B1225" s="5" t="s">
        <v>24</v>
      </c>
      <c r="C1225" s="5" t="s">
        <v>25</v>
      </c>
      <c r="D1225" s="5"/>
      <c r="E1225" s="5" t="s">
        <v>2189</v>
      </c>
      <c r="F1225" s="5"/>
      <c r="G1225" s="5">
        <v>-1</v>
      </c>
      <c r="H1225" s="5" t="s">
        <v>27</v>
      </c>
      <c r="I1225" s="5"/>
      <c r="J1225" s="5"/>
      <c r="K1225" s="5">
        <v>1</v>
      </c>
      <c r="L1225" s="4" t="str">
        <f>VLOOKUP(IF(ISBLANK(J1225),C1225,LEFT(J1225,IFERROR(FIND("_",LEFT(J1225,4)),1)-1)),{"","fact";"c","reset";"tc","reset";"ec","reset";"tec","fact";"c32","rate";"c64","rate";"cmpd","";"ec32","diff";"ec64","diff";"f","fact";"family","";"n","raw";"s",""},2,FALSE)</f>
        <v/>
      </c>
      <c r="M1225" s="4" t="str">
        <f t="shared" si="76"/>
        <v/>
      </c>
      <c r="N1225" s="5" t="str">
        <f t="shared" si="77"/>
        <v/>
      </c>
      <c r="O1225" s="5" t="str">
        <f t="shared" si="78"/>
        <v/>
      </c>
      <c r="P1225" s="5" t="str">
        <f t="shared" si="79"/>
        <v/>
      </c>
      <c r="Q1225" s="20" t="str">
        <f>IF(ISNUMBER(FIND(VLOOKUP(A1225,'CA Mapping'!$A$3:$C$10000,1),A1225)),VLOOKUP(A1225,'CA Mapping'!$A$3:$C$10000,2),"")</f>
        <v>Client Interop</v>
      </c>
      <c r="R1225" s="20" t="str">
        <f>IF(ISNUMBER(FIND(VLOOKUP(A1225,'CA Mapping'!$A$3:$C$10000,1),A1225)),VLOOKUP(A1225,'CA Mapping'!$A$3:$C$10000,3),"")</f>
        <v xml:space="preserve">Frederic Corniquet </v>
      </c>
      <c r="S1225" s="1" t="str">
        <f>IF(ISNUMBER(FIND(VLOOKUP(A1225,'Source Code Mapping'!$A$2:$B$10003,1),A1225)),VLOOKUP(A1225,'Source Code Mapping'!$A$2:$B$10003,2),"")</f>
        <v>sade/src/dart/Dart/server/src/http/common/http_stats.cxx</v>
      </c>
    </row>
    <row r="1226" spans="1:19">
      <c r="A1226" s="5" t="s">
        <v>2190</v>
      </c>
      <c r="B1226" s="5" t="s">
        <v>24</v>
      </c>
      <c r="C1226" s="5" t="s">
        <v>35</v>
      </c>
      <c r="D1226" s="5" t="s">
        <v>2191</v>
      </c>
      <c r="E1226" s="5" t="s">
        <v>2192</v>
      </c>
      <c r="F1226" s="5" t="s">
        <v>482</v>
      </c>
      <c r="G1226" s="5">
        <v>7</v>
      </c>
      <c r="H1226" s="5" t="s">
        <v>27</v>
      </c>
      <c r="I1226" s="5"/>
      <c r="J1226" s="5"/>
      <c r="K1226" s="5">
        <v>1</v>
      </c>
      <c r="L1226" s="4" t="str">
        <f>VLOOKUP(IF(ISBLANK(J1226),C1226,LEFT(J1226,IFERROR(FIND("_",LEFT(J1226,4)),1)-1)),{"","fact";"c","reset";"tc","reset";"ec","reset";"tec","fact";"c32","rate";"c64","rate";"cmpd","";"ec32","diff";"ec64","diff";"f","fact";"family","";"n","raw";"s",""},2,FALSE)</f>
        <v>rate</v>
      </c>
      <c r="M1226" s="4" t="str">
        <f t="shared" si="76"/>
        <v/>
      </c>
      <c r="N1226" s="5" t="str">
        <f t="shared" si="77"/>
        <v/>
      </c>
      <c r="O1226" s="5" t="str">
        <f t="shared" si="78"/>
        <v/>
      </c>
      <c r="P1226" s="5" t="str">
        <f t="shared" si="79"/>
        <v/>
      </c>
      <c r="Q1226" s="20" t="str">
        <f>IF(ISNUMBER(FIND(VLOOKUP(A1226,'CA Mapping'!$A$3:$C$10000,1),A1226)),VLOOKUP(A1226,'CA Mapping'!$A$3:$C$10000,2),"")</f>
        <v>Client Interop</v>
      </c>
      <c r="R1226" s="20" t="str">
        <f>IF(ISNUMBER(FIND(VLOOKUP(A1226,'CA Mapping'!$A$3:$C$10000,1),A1226)),VLOOKUP(A1226,'CA Mapping'!$A$3:$C$10000,3),"")</f>
        <v xml:space="preserve">Frederic Corniquet </v>
      </c>
      <c r="S1226" s="1" t="str">
        <f>IF(ISNUMBER(FIND(VLOOKUP(A1226,'Source Code Mapping'!$A$2:$B$10003,1),A1226)),VLOOKUP(A1226,'Source Code Mapping'!$A$2:$B$10003,2),"")</f>
        <v>sade/src/dart/Dart/server/src/http/common/http_stats.cxx</v>
      </c>
    </row>
    <row r="1227" spans="1:19">
      <c r="A1227" s="5" t="s">
        <v>2193</v>
      </c>
      <c r="B1227" s="5" t="s">
        <v>24</v>
      </c>
      <c r="C1227" s="5" t="s">
        <v>35</v>
      </c>
      <c r="D1227" s="5" t="s">
        <v>2194</v>
      </c>
      <c r="E1227" s="5" t="s">
        <v>2195</v>
      </c>
      <c r="F1227" s="5" t="s">
        <v>371</v>
      </c>
      <c r="G1227" s="5">
        <v>7</v>
      </c>
      <c r="H1227" s="5" t="s">
        <v>27</v>
      </c>
      <c r="I1227" s="5"/>
      <c r="J1227" s="5"/>
      <c r="K1227" s="5">
        <v>1024</v>
      </c>
      <c r="L1227" s="4" t="str">
        <f>VLOOKUP(IF(ISBLANK(J1227),C1227,LEFT(J1227,IFERROR(FIND("_",LEFT(J1227,4)),1)-1)),{"","fact";"c","reset";"tc","reset";"ec","reset";"tec","fact";"c32","rate";"c64","rate";"cmpd","";"ec32","diff";"ec64","diff";"f","fact";"family","";"n","raw";"s",""},2,FALSE)</f>
        <v>rate</v>
      </c>
      <c r="M1227" s="4" t="str">
        <f t="shared" si="76"/>
        <v/>
      </c>
      <c r="N1227" s="5" t="str">
        <f t="shared" si="77"/>
        <v/>
      </c>
      <c r="O1227" s="5" t="str">
        <f t="shared" si="78"/>
        <v/>
      </c>
      <c r="P1227" s="5" t="str">
        <f t="shared" si="79"/>
        <v/>
      </c>
      <c r="Q1227" s="20" t="str">
        <f>IF(ISNUMBER(FIND(VLOOKUP(A1227,'CA Mapping'!$A$3:$C$10000,1),A1227)),VLOOKUP(A1227,'CA Mapping'!$A$3:$C$10000,2),"")</f>
        <v>Client Interop</v>
      </c>
      <c r="R1227" s="20" t="str">
        <f>IF(ISNUMBER(FIND(VLOOKUP(A1227,'CA Mapping'!$A$3:$C$10000,1),A1227)),VLOOKUP(A1227,'CA Mapping'!$A$3:$C$10000,3),"")</f>
        <v xml:space="preserve">Frederic Corniquet </v>
      </c>
      <c r="S1227" s="1" t="str">
        <f>IF(ISNUMBER(FIND(VLOOKUP(A1227,'Source Code Mapping'!$A$2:$B$10003,1),A1227)),VLOOKUP(A1227,'Source Code Mapping'!$A$2:$B$10003,2),"")</f>
        <v>sade/src/dart/Dart/server/src/http/common/http_stats.cxx</v>
      </c>
    </row>
    <row r="1228" spans="1:19">
      <c r="A1228" s="5" t="s">
        <v>2196</v>
      </c>
      <c r="B1228" s="5" t="s">
        <v>24</v>
      </c>
      <c r="C1228" s="5" t="s">
        <v>35</v>
      </c>
      <c r="D1228" s="5" t="s">
        <v>2197</v>
      </c>
      <c r="E1228" s="5" t="s">
        <v>2198</v>
      </c>
      <c r="F1228" s="5" t="s">
        <v>371</v>
      </c>
      <c r="G1228" s="5">
        <v>7</v>
      </c>
      <c r="H1228" s="5" t="s">
        <v>27</v>
      </c>
      <c r="I1228" s="5"/>
      <c r="J1228" s="5"/>
      <c r="K1228" s="5">
        <v>1024</v>
      </c>
      <c r="L1228" s="4" t="str">
        <f>VLOOKUP(IF(ISBLANK(J1228),C1228,LEFT(J1228,IFERROR(FIND("_",LEFT(J1228,4)),1)-1)),{"","fact";"c","reset";"tc","reset";"ec","reset";"tec","fact";"c32","rate";"c64","rate";"cmpd","";"ec32","diff";"ec64","diff";"f","fact";"family","";"n","raw";"s",""},2,FALSE)</f>
        <v>rate</v>
      </c>
      <c r="M1228" s="4" t="str">
        <f t="shared" si="76"/>
        <v/>
      </c>
      <c r="N1228" s="5" t="str">
        <f t="shared" si="77"/>
        <v/>
      </c>
      <c r="O1228" s="5" t="str">
        <f t="shared" si="78"/>
        <v/>
      </c>
      <c r="P1228" s="5" t="str">
        <f t="shared" si="79"/>
        <v/>
      </c>
      <c r="Q1228" s="20" t="str">
        <f>IF(ISNUMBER(FIND(VLOOKUP(A1228,'CA Mapping'!$A$3:$C$10000,1),A1228)),VLOOKUP(A1228,'CA Mapping'!$A$3:$C$10000,2),"")</f>
        <v>Client Interop</v>
      </c>
      <c r="R1228" s="20" t="str">
        <f>IF(ISNUMBER(FIND(VLOOKUP(A1228,'CA Mapping'!$A$3:$C$10000,1),A1228)),VLOOKUP(A1228,'CA Mapping'!$A$3:$C$10000,3),"")</f>
        <v xml:space="preserve">Frederic Corniquet </v>
      </c>
      <c r="S1228" s="1" t="str">
        <f>IF(ISNUMBER(FIND(VLOOKUP(A1228,'Source Code Mapping'!$A$2:$B$10003,1),A1228)),VLOOKUP(A1228,'Source Code Mapping'!$A$2:$B$10003,2),"")</f>
        <v>sade/src/dart/Dart/server/src/http/common/http_stats.cxx</v>
      </c>
    </row>
    <row r="1229" spans="1:19">
      <c r="A1229" s="5" t="s">
        <v>2199</v>
      </c>
      <c r="B1229" s="5" t="s">
        <v>24</v>
      </c>
      <c r="C1229" s="5" t="s">
        <v>35</v>
      </c>
      <c r="D1229" s="5" t="s">
        <v>2200</v>
      </c>
      <c r="E1229" s="5" t="s">
        <v>2201</v>
      </c>
      <c r="F1229" s="5" t="s">
        <v>482</v>
      </c>
      <c r="G1229" s="5">
        <v>7</v>
      </c>
      <c r="H1229" s="5" t="s">
        <v>27</v>
      </c>
      <c r="I1229" s="5"/>
      <c r="J1229" s="5"/>
      <c r="K1229" s="5">
        <v>1</v>
      </c>
      <c r="L1229" s="4" t="str">
        <f>VLOOKUP(IF(ISBLANK(J1229),C1229,LEFT(J1229,IFERROR(FIND("_",LEFT(J1229,4)),1)-1)),{"","fact";"c","reset";"tc","reset";"ec","reset";"tec","fact";"c32","rate";"c64","rate";"cmpd","";"ec32","diff";"ec64","diff";"f","fact";"family","";"n","raw";"s",""},2,FALSE)</f>
        <v>rate</v>
      </c>
      <c r="M1229" s="4" t="str">
        <f t="shared" si="76"/>
        <v/>
      </c>
      <c r="N1229" s="5" t="str">
        <f t="shared" si="77"/>
        <v/>
      </c>
      <c r="O1229" s="5" t="str">
        <f t="shared" si="78"/>
        <v/>
      </c>
      <c r="P1229" s="5" t="str">
        <f t="shared" si="79"/>
        <v/>
      </c>
      <c r="Q1229" s="20" t="str">
        <f>IF(ISNUMBER(FIND(VLOOKUP(A1229,'CA Mapping'!$A$3:$C$10000,1),A1229)),VLOOKUP(A1229,'CA Mapping'!$A$3:$C$10000,2),"")</f>
        <v>Client Interop</v>
      </c>
      <c r="R1229" s="20" t="str">
        <f>IF(ISNUMBER(FIND(VLOOKUP(A1229,'CA Mapping'!$A$3:$C$10000,1),A1229)),VLOOKUP(A1229,'CA Mapping'!$A$3:$C$10000,3),"")</f>
        <v xml:space="preserve">Frederic Corniquet </v>
      </c>
      <c r="S1229" s="1" t="str">
        <f>IF(ISNUMBER(FIND(VLOOKUP(A1229,'Source Code Mapping'!$A$2:$B$10003,1),A1229)),VLOOKUP(A1229,'Source Code Mapping'!$A$2:$B$10003,2),"")</f>
        <v>sade/src/dart/Dart/server/src/http/common/http_stats.cxx</v>
      </c>
    </row>
    <row r="1230" spans="1:19">
      <c r="A1230" s="5" t="s">
        <v>2202</v>
      </c>
      <c r="B1230" s="5" t="s">
        <v>24</v>
      </c>
      <c r="C1230" s="5" t="s">
        <v>221</v>
      </c>
      <c r="D1230" s="5" t="s">
        <v>2203</v>
      </c>
      <c r="E1230" s="5" t="s">
        <v>2204</v>
      </c>
      <c r="F1230" s="5" t="s">
        <v>125</v>
      </c>
      <c r="G1230" s="5">
        <v>7</v>
      </c>
      <c r="H1230" s="5" t="s">
        <v>27</v>
      </c>
      <c r="I1230" s="5"/>
      <c r="J1230" s="5"/>
      <c r="K1230" s="5">
        <v>1</v>
      </c>
      <c r="L1230" s="4" t="str">
        <f>VLOOKUP(IF(ISBLANK(J1230),C1230,LEFT(J1230,IFERROR(FIND("_",LEFT(J1230,4)),1)-1)),{"","fact";"c","reset";"tc","reset";"ec","reset";"tec","fact";"c32","rate";"c64","rate";"cmpd","";"ec32","diff";"ec64","diff";"f","fact";"family","";"n","raw";"s",""},2,FALSE)</f>
        <v>diff</v>
      </c>
      <c r="M1230" s="4" t="str">
        <f t="shared" si="76"/>
        <v/>
      </c>
      <c r="N1230" s="5" t="str">
        <f t="shared" si="77"/>
        <v/>
      </c>
      <c r="O1230" s="5" t="str">
        <f t="shared" si="78"/>
        <v/>
      </c>
      <c r="P1230" s="5" t="str">
        <f t="shared" si="79"/>
        <v/>
      </c>
      <c r="Q1230" s="20" t="str">
        <f>IF(ISNUMBER(FIND(VLOOKUP(A1230,'CA Mapping'!$A$3:$C$10000,1),A1230)),VLOOKUP(A1230,'CA Mapping'!$A$3:$C$10000,2),"")</f>
        <v>Client Interop</v>
      </c>
      <c r="R1230" s="20" t="str">
        <f>IF(ISNUMBER(FIND(VLOOKUP(A1230,'CA Mapping'!$A$3:$C$10000,1),A1230)),VLOOKUP(A1230,'CA Mapping'!$A$3:$C$10000,3),"")</f>
        <v xml:space="preserve">Frederic Corniquet </v>
      </c>
      <c r="S1230" s="1" t="str">
        <f>IF(ISNUMBER(FIND(VLOOKUP(A1230,'Source Code Mapping'!$A$2:$B$10003,1),A1230)),VLOOKUP(A1230,'Source Code Mapping'!$A$2:$B$10003,2),"")</f>
        <v>sade/src/dart/Dart/server/src/http/common/http_stats.cxx</v>
      </c>
    </row>
    <row r="1231" spans="1:19">
      <c r="A1231" s="5" t="s">
        <v>2205</v>
      </c>
      <c r="B1231" s="5" t="s">
        <v>24</v>
      </c>
      <c r="C1231" s="5" t="s">
        <v>35</v>
      </c>
      <c r="D1231" s="5" t="s">
        <v>2206</v>
      </c>
      <c r="E1231" s="5" t="s">
        <v>2207</v>
      </c>
      <c r="F1231" s="5" t="s">
        <v>482</v>
      </c>
      <c r="G1231" s="5">
        <v>7</v>
      </c>
      <c r="H1231" s="5" t="s">
        <v>27</v>
      </c>
      <c r="I1231" s="5"/>
      <c r="J1231" s="5"/>
      <c r="K1231" s="5">
        <v>1</v>
      </c>
      <c r="L1231" s="4" t="str">
        <f>VLOOKUP(IF(ISBLANK(J1231),C1231,LEFT(J1231,IFERROR(FIND("_",LEFT(J1231,4)),1)-1)),{"","fact";"c","reset";"tc","reset";"ec","reset";"tec","fact";"c32","rate";"c64","rate";"cmpd","";"ec32","diff";"ec64","diff";"f","fact";"family","";"n","raw";"s",""},2,FALSE)</f>
        <v>rate</v>
      </c>
      <c r="M1231" s="4" t="str">
        <f t="shared" si="76"/>
        <v/>
      </c>
      <c r="N1231" s="5" t="str">
        <f t="shared" si="77"/>
        <v/>
      </c>
      <c r="O1231" s="5" t="str">
        <f t="shared" si="78"/>
        <v/>
      </c>
      <c r="P1231" s="5" t="str">
        <f t="shared" si="79"/>
        <v/>
      </c>
      <c r="Q1231" s="20" t="str">
        <f>IF(ISNUMBER(FIND(VLOOKUP(A1231,'CA Mapping'!$A$3:$C$10000,1),A1231)),VLOOKUP(A1231,'CA Mapping'!$A$3:$C$10000,2),"")</f>
        <v>Client Interop</v>
      </c>
      <c r="R1231" s="20" t="str">
        <f>IF(ISNUMBER(FIND(VLOOKUP(A1231,'CA Mapping'!$A$3:$C$10000,1),A1231)),VLOOKUP(A1231,'CA Mapping'!$A$3:$C$10000,3),"")</f>
        <v xml:space="preserve">Frederic Corniquet </v>
      </c>
      <c r="S1231" s="1" t="str">
        <f>IF(ISNUMBER(FIND(VLOOKUP(A1231,'Source Code Mapping'!$A$2:$B$10003,1),A1231)),VLOOKUP(A1231,'Source Code Mapping'!$A$2:$B$10003,2),"")</f>
        <v>sade/src/dart/Dart/server/src/http/common/http_stats.cxx</v>
      </c>
    </row>
    <row r="1232" spans="1:19">
      <c r="A1232" s="5" t="s">
        <v>2208</v>
      </c>
      <c r="B1232" s="5" t="s">
        <v>24</v>
      </c>
      <c r="C1232" s="5" t="s">
        <v>35</v>
      </c>
      <c r="D1232" s="5" t="s">
        <v>2209</v>
      </c>
      <c r="E1232" s="5" t="s">
        <v>2210</v>
      </c>
      <c r="F1232" s="5" t="s">
        <v>125</v>
      </c>
      <c r="G1232" s="5">
        <v>7</v>
      </c>
      <c r="H1232" s="5" t="s">
        <v>27</v>
      </c>
      <c r="I1232" s="5"/>
      <c r="J1232" s="5"/>
      <c r="K1232" s="5">
        <v>1</v>
      </c>
      <c r="L1232" s="4" t="str">
        <f>VLOOKUP(IF(ISBLANK(J1232),C1232,LEFT(J1232,IFERROR(FIND("_",LEFT(J1232,4)),1)-1)),{"","fact";"c","reset";"tc","reset";"ec","reset";"tec","fact";"c32","rate";"c64","rate";"cmpd","";"ec32","diff";"ec64","diff";"f","fact";"family","";"n","raw";"s",""},2,FALSE)</f>
        <v>rate</v>
      </c>
      <c r="M1232" s="4" t="str">
        <f t="shared" si="76"/>
        <v/>
      </c>
      <c r="N1232" s="5" t="str">
        <f t="shared" si="77"/>
        <v/>
      </c>
      <c r="O1232" s="5" t="str">
        <f t="shared" si="78"/>
        <v/>
      </c>
      <c r="P1232" s="5" t="str">
        <f t="shared" si="79"/>
        <v/>
      </c>
      <c r="Q1232" s="20" t="str">
        <f>IF(ISNUMBER(FIND(VLOOKUP(A1232,'CA Mapping'!$A$3:$C$10000,1),A1232)),VLOOKUP(A1232,'CA Mapping'!$A$3:$C$10000,2),"")</f>
        <v>Client Interop</v>
      </c>
      <c r="R1232" s="20" t="str">
        <f>IF(ISNUMBER(FIND(VLOOKUP(A1232,'CA Mapping'!$A$3:$C$10000,1),A1232)),VLOOKUP(A1232,'CA Mapping'!$A$3:$C$10000,3),"")</f>
        <v xml:space="preserve">Frederic Corniquet </v>
      </c>
      <c r="S1232" s="1" t="str">
        <f>IF(ISNUMBER(FIND(VLOOKUP(A1232,'Source Code Mapping'!$A$2:$B$10003,1),A1232)),VLOOKUP(A1232,'Source Code Mapping'!$A$2:$B$10003,2),"")</f>
        <v>sade/src/dart/Dart/server/src/http/common/http_stats.cxx</v>
      </c>
    </row>
    <row r="1233" spans="1:19">
      <c r="A1233" s="5" t="s">
        <v>2211</v>
      </c>
      <c r="B1233" s="5" t="s">
        <v>24</v>
      </c>
      <c r="C1233" s="5" t="s">
        <v>25</v>
      </c>
      <c r="D1233" s="5"/>
      <c r="E1233" s="5" t="s">
        <v>2212</v>
      </c>
      <c r="F1233" s="5"/>
      <c r="G1233" s="5">
        <v>-1</v>
      </c>
      <c r="H1233" s="5" t="s">
        <v>27</v>
      </c>
      <c r="I1233" s="5"/>
      <c r="J1233" s="5"/>
      <c r="K1233" s="5">
        <v>1</v>
      </c>
      <c r="L1233" s="4" t="str">
        <f>VLOOKUP(IF(ISBLANK(J1233),C1233,LEFT(J1233,IFERROR(FIND("_",LEFT(J1233,4)),1)-1)),{"","fact";"c","reset";"tc","reset";"ec","reset";"tec","fact";"c32","rate";"c64","rate";"cmpd","";"ec32","diff";"ec64","diff";"f","fact";"family","";"n","raw";"s",""},2,FALSE)</f>
        <v/>
      </c>
      <c r="M1233" s="4" t="str">
        <f t="shared" si="76"/>
        <v/>
      </c>
      <c r="N1233" s="5" t="str">
        <f t="shared" si="77"/>
        <v/>
      </c>
      <c r="O1233" s="5" t="str">
        <f t="shared" si="78"/>
        <v/>
      </c>
      <c r="P1233" s="5" t="str">
        <f t="shared" si="79"/>
        <v/>
      </c>
      <c r="Q1233" s="20" t="str">
        <f>IF(ISNUMBER(FIND(VLOOKUP(A1233,'CA Mapping'!$A$3:$C$10000,1),A1233)),VLOOKUP(A1233,'CA Mapping'!$A$3:$C$10000,2),"")</f>
        <v>SLICs &amp; Protocols</v>
      </c>
      <c r="R1233" s="20" t="str">
        <f>IF(ISNUMBER(FIND(VLOOKUP(A1233,'CA Mapping'!$A$3:$C$10000,1),A1233)),VLOOKUP(A1233,'CA Mapping'!$A$3:$C$10000,3),"")</f>
        <v>Jesus Medina</v>
      </c>
      <c r="S1233" s="1" t="str">
        <f>IF(ISNUMBER(FIND(VLOOKUP(A1233,'Source Code Mapping'!$A$2:$B$10003,1),A1233)),VLOOKUP(A1233,'Source Code Mapping'!$A$2:$B$10003,2),"")</f>
        <v>observability/producer/perfstats/statsFacilities.cxx</v>
      </c>
    </row>
    <row r="1234" spans="1:19">
      <c r="A1234" s="5" t="s">
        <v>2213</v>
      </c>
      <c r="B1234" s="5" t="s">
        <v>24</v>
      </c>
      <c r="C1234" s="5" t="s">
        <v>30</v>
      </c>
      <c r="D1234" s="5" t="s">
        <v>2214</v>
      </c>
      <c r="E1234" s="5" t="s">
        <v>2215</v>
      </c>
      <c r="F1234" s="5"/>
      <c r="G1234" s="5">
        <v>256</v>
      </c>
      <c r="H1234" s="5" t="s">
        <v>27</v>
      </c>
      <c r="I1234" s="5">
        <v>-1</v>
      </c>
      <c r="J1234" s="5"/>
      <c r="K1234" s="5">
        <v>1</v>
      </c>
      <c r="L1234" s="4" t="str">
        <f>VLOOKUP(IF(ISBLANK(J1234),C1234,LEFT(J1234,IFERROR(FIND("_",LEFT(J1234,4)),1)-1)),{"","fact";"c","reset";"tc","reset";"ec","reset";"tec","fact";"c32","rate";"c64","rate";"cmpd","";"ec32","diff";"ec64","diff";"f","fact";"family","";"n","raw";"s",""},2,FALSE)</f>
        <v/>
      </c>
      <c r="M1234" s="4" t="str">
        <f t="shared" si="76"/>
        <v/>
      </c>
      <c r="N1234" s="5" t="str">
        <f t="shared" si="77"/>
        <v/>
      </c>
      <c r="O1234" s="5" t="str">
        <f t="shared" si="78"/>
        <v/>
      </c>
      <c r="P1234" s="5" t="str">
        <f t="shared" si="79"/>
        <v/>
      </c>
      <c r="Q1234" s="20" t="str">
        <f>IF(ISNUMBER(FIND(VLOOKUP(A1234,'CA Mapping'!$A$3:$C$10000,1),A1234)),VLOOKUP(A1234,'CA Mapping'!$A$3:$C$10000,2),"")</f>
        <v>SLICs &amp; Protocols</v>
      </c>
      <c r="R1234" s="20" t="str">
        <f>IF(ISNUMBER(FIND(VLOOKUP(A1234,'CA Mapping'!$A$3:$C$10000,1),A1234)),VLOOKUP(A1234,'CA Mapping'!$A$3:$C$10000,3),"")</f>
        <v>Jesus Medina</v>
      </c>
      <c r="S1234" s="1" t="str">
        <f>IF(ISNUMBER(FIND(VLOOKUP(A1234,'Source Code Mapping'!$A$2:$B$10003,1),A1234)),VLOOKUP(A1234,'Source Code Mapping'!$A$2:$B$10003,2),"")</f>
        <v>safe/catmerge/host/Tcd/Driver/config.cpp</v>
      </c>
    </row>
    <row r="1235" spans="1:19">
      <c r="A1235" s="5" t="s">
        <v>2216</v>
      </c>
      <c r="B1235" s="5" t="s">
        <v>24</v>
      </c>
      <c r="C1235" s="5" t="s">
        <v>35</v>
      </c>
      <c r="D1235" s="5" t="s">
        <v>1055</v>
      </c>
      <c r="E1235" s="5" t="s">
        <v>2217</v>
      </c>
      <c r="F1235" s="5" t="s">
        <v>38</v>
      </c>
      <c r="G1235" s="5">
        <v>5</v>
      </c>
      <c r="H1235" s="5" t="s">
        <v>27</v>
      </c>
      <c r="I1235" s="5">
        <v>-1</v>
      </c>
      <c r="J1235" s="5"/>
      <c r="K1235" s="5">
        <v>1</v>
      </c>
      <c r="L1235" s="4" t="str">
        <f>VLOOKUP(IF(ISBLANK(J1235),C1235,LEFT(J1235,IFERROR(FIND("_",LEFT(J1235,4)),1)-1)),{"","fact";"c","reset";"tc","reset";"ec","reset";"tec","fact";"c32","rate";"c64","rate";"cmpd","";"ec32","diff";"ec64","diff";"f","fact";"family","";"n","raw";"s",""},2,FALSE)</f>
        <v>rate</v>
      </c>
      <c r="M1235" s="4" t="str">
        <f t="shared" si="76"/>
        <v/>
      </c>
      <c r="N1235" s="5" t="str">
        <f t="shared" si="77"/>
        <v/>
      </c>
      <c r="O1235" s="5" t="str">
        <f t="shared" si="78"/>
        <v/>
      </c>
      <c r="P1235" s="5" t="str">
        <f t="shared" si="79"/>
        <v/>
      </c>
      <c r="Q1235" s="20" t="str">
        <f>IF(ISNUMBER(FIND(VLOOKUP(A1235,'CA Mapping'!$A$3:$C$10000,1),A1235)),VLOOKUP(A1235,'CA Mapping'!$A$3:$C$10000,2),"")</f>
        <v>SLICs &amp; Protocols</v>
      </c>
      <c r="R1235" s="20" t="str">
        <f>IF(ISNUMBER(FIND(VLOOKUP(A1235,'CA Mapping'!$A$3:$C$10000,1),A1235)),VLOOKUP(A1235,'CA Mapping'!$A$3:$C$10000,3),"")</f>
        <v>Jesus Medina</v>
      </c>
      <c r="S1235" s="1" t="str">
        <f>IF(ISNUMBER(FIND(VLOOKUP(A1235,'Source Code Mapping'!$A$2:$B$10003,1),A1235)),VLOOKUP(A1235,'Source Code Mapping'!$A$2:$B$10003,2),"")</f>
        <v>safe/catmerge/host/Tcd/Driver/config.cpp</v>
      </c>
    </row>
    <row r="1236" spans="1:19" ht="30">
      <c r="A1236" s="5" t="s">
        <v>2218</v>
      </c>
      <c r="B1236" s="5" t="s">
        <v>24</v>
      </c>
      <c r="C1236" s="5" t="s">
        <v>455</v>
      </c>
      <c r="D1236" s="5" t="s">
        <v>1055</v>
      </c>
      <c r="E1236" s="5" t="s">
        <v>2219</v>
      </c>
      <c r="F1236" s="5" t="s">
        <v>371</v>
      </c>
      <c r="G1236" s="5">
        <v>5</v>
      </c>
      <c r="H1236" s="5" t="s">
        <v>27</v>
      </c>
      <c r="I1236" s="5"/>
      <c r="J1236" s="5" t="s">
        <v>1130</v>
      </c>
      <c r="K1236" s="5">
        <v>1024</v>
      </c>
      <c r="L1236" s="4" t="str">
        <f>VLOOKUP(IF(ISBLANK(J1236),C1236,LEFT(J1236,IFERROR(FIND("_",LEFT(J1236,4)),1)-1)),{"","fact";"c","reset";"tc","reset";"ec","reset";"tec","fact";"c32","rate";"c64","rate";"cmpd","";"ec32","diff";"ec64","diff";"f","fact";"family","";"n","raw";"s",""},2,FALSE)</f>
        <v>reset</v>
      </c>
      <c r="M1236" s="4" t="str">
        <f t="shared" si="76"/>
        <v>readBlocks * fibreChannel.blockSize</v>
      </c>
      <c r="N1236" s="5" t="str">
        <f t="shared" si="77"/>
        <v>mult</v>
      </c>
      <c r="O1236" s="5" t="str">
        <f t="shared" si="78"/>
        <v>readBlocks</v>
      </c>
      <c r="P1236" s="5" t="str">
        <f t="shared" si="79"/>
        <v>fibreChannel.blockSize</v>
      </c>
      <c r="Q1236" s="20" t="str">
        <f>IF(ISNUMBER(FIND(VLOOKUP(A1236,'CA Mapping'!$A$3:$C$10000,1),A1236)),VLOOKUP(A1236,'CA Mapping'!$A$3:$C$10000,2),"")</f>
        <v>SLICs &amp; Protocols</v>
      </c>
      <c r="R1236" s="20" t="str">
        <f>IF(ISNUMBER(FIND(VLOOKUP(A1236,'CA Mapping'!$A$3:$C$10000,1),A1236)),VLOOKUP(A1236,'CA Mapping'!$A$3:$C$10000,3),"")</f>
        <v>Jesus Medina</v>
      </c>
      <c r="S1236" s="1" t="str">
        <f>IF(ISNUMBER(FIND(VLOOKUP(A1236,'Source Code Mapping'!$A$2:$B$10003,1),A1236)),VLOOKUP(A1236,'Source Code Mapping'!$A$2:$B$10003,2),"")</f>
        <v>safe/catmerge/host/Tcd/Driver/config.cpp</v>
      </c>
    </row>
    <row r="1237" spans="1:19">
      <c r="A1237" s="5" t="s">
        <v>2220</v>
      </c>
      <c r="B1237" s="5" t="s">
        <v>24</v>
      </c>
      <c r="C1237" s="5" t="s">
        <v>35</v>
      </c>
      <c r="D1237" s="5" t="s">
        <v>1055</v>
      </c>
      <c r="E1237" s="5" t="s">
        <v>2221</v>
      </c>
      <c r="F1237" s="5" t="s">
        <v>1134</v>
      </c>
      <c r="G1237" s="5">
        <v>5</v>
      </c>
      <c r="H1237" s="5" t="s">
        <v>27</v>
      </c>
      <c r="I1237" s="5">
        <v>-1</v>
      </c>
      <c r="J1237" s="5"/>
      <c r="K1237" s="5">
        <v>1</v>
      </c>
      <c r="L1237" s="4" t="str">
        <f>VLOOKUP(IF(ISBLANK(J1237),C1237,LEFT(J1237,IFERROR(FIND("_",LEFT(J1237,4)),1)-1)),{"","fact";"c","reset";"tc","reset";"ec","reset";"tec","fact";"c32","rate";"c64","rate";"cmpd","";"ec32","diff";"ec64","diff";"f","fact";"family","";"n","raw";"s",""},2,FALSE)</f>
        <v>rate</v>
      </c>
      <c r="M1237" s="4" t="str">
        <f t="shared" si="76"/>
        <v/>
      </c>
      <c r="N1237" s="5" t="str">
        <f t="shared" si="77"/>
        <v/>
      </c>
      <c r="O1237" s="5" t="str">
        <f t="shared" si="78"/>
        <v/>
      </c>
      <c r="P1237" s="5" t="str">
        <f t="shared" si="79"/>
        <v/>
      </c>
      <c r="Q1237" s="20" t="str">
        <f>IF(ISNUMBER(FIND(VLOOKUP(A1237,'CA Mapping'!$A$3:$C$10000,1),A1237)),VLOOKUP(A1237,'CA Mapping'!$A$3:$C$10000,2),"")</f>
        <v>SLICs &amp; Protocols</v>
      </c>
      <c r="R1237" s="20" t="str">
        <f>IF(ISNUMBER(FIND(VLOOKUP(A1237,'CA Mapping'!$A$3:$C$10000,1),A1237)),VLOOKUP(A1237,'CA Mapping'!$A$3:$C$10000,3),"")</f>
        <v>Jesus Medina</v>
      </c>
      <c r="S1237" s="1" t="str">
        <f>IF(ISNUMBER(FIND(VLOOKUP(A1237,'Source Code Mapping'!$A$2:$B$10003,1),A1237)),VLOOKUP(A1237,'Source Code Mapping'!$A$2:$B$10003,2),"")</f>
        <v>safe/catmerge/host/Tcd/Driver/config.cpp</v>
      </c>
    </row>
    <row r="1238" spans="1:19">
      <c r="A1238" s="5" t="s">
        <v>2222</v>
      </c>
      <c r="B1238" s="5" t="s">
        <v>24</v>
      </c>
      <c r="C1238" s="5" t="s">
        <v>455</v>
      </c>
      <c r="D1238" s="5" t="s">
        <v>1136</v>
      </c>
      <c r="E1238" s="5" t="s">
        <v>2223</v>
      </c>
      <c r="F1238" s="5" t="s">
        <v>371</v>
      </c>
      <c r="G1238" s="5">
        <v>5</v>
      </c>
      <c r="H1238" s="5" t="s">
        <v>27</v>
      </c>
      <c r="I1238" s="5"/>
      <c r="J1238" s="5" t="s">
        <v>1138</v>
      </c>
      <c r="K1238" s="5">
        <v>1024</v>
      </c>
      <c r="L1238" s="4" t="str">
        <f>VLOOKUP(IF(ISBLANK(J1238),C1238,LEFT(J1238,IFERROR(FIND("_",LEFT(J1238,4)),1)-1)),{"","fact";"c","reset";"tc","reset";"ec","reset";"tec","fact";"c32","rate";"c64","rate";"cmpd","";"ec32","diff";"ec64","diff";"f","fact";"family","";"n","raw";"s",""},2,FALSE)</f>
        <v>reset</v>
      </c>
      <c r="M1238" s="4" t="str">
        <f t="shared" si="76"/>
        <v>readBytes + writeBytes</v>
      </c>
      <c r="N1238" s="5" t="str">
        <f t="shared" si="77"/>
        <v>add</v>
      </c>
      <c r="O1238" s="5" t="str">
        <f t="shared" si="78"/>
        <v>readBytes</v>
      </c>
      <c r="P1238" s="5" t="str">
        <f t="shared" si="79"/>
        <v>writeBytes</v>
      </c>
      <c r="Q1238" s="20" t="str">
        <f>IF(ISNUMBER(FIND(VLOOKUP(A1238,'CA Mapping'!$A$3:$C$10000,1),A1238)),VLOOKUP(A1238,'CA Mapping'!$A$3:$C$10000,2),"")</f>
        <v>SLICs &amp; Protocols</v>
      </c>
      <c r="R1238" s="20" t="str">
        <f>IF(ISNUMBER(FIND(VLOOKUP(A1238,'CA Mapping'!$A$3:$C$10000,1),A1238)),VLOOKUP(A1238,'CA Mapping'!$A$3:$C$10000,3),"")</f>
        <v>Jesus Medina</v>
      </c>
      <c r="S1238" s="1" t="str">
        <f>IF(ISNUMBER(FIND(VLOOKUP(A1238,'Source Code Mapping'!$A$2:$B$10003,1),A1238)),VLOOKUP(A1238,'Source Code Mapping'!$A$2:$B$10003,2),"")</f>
        <v>safe/catmerge/host/Tcd/Driver/config.cpp</v>
      </c>
    </row>
    <row r="1239" spans="1:19">
      <c r="A1239" s="5" t="s">
        <v>2224</v>
      </c>
      <c r="B1239" s="5" t="s">
        <v>24</v>
      </c>
      <c r="C1239" s="5" t="s">
        <v>455</v>
      </c>
      <c r="D1239" s="5" t="s">
        <v>1140</v>
      </c>
      <c r="E1239" s="5" t="s">
        <v>2225</v>
      </c>
      <c r="F1239" s="5" t="s">
        <v>1134</v>
      </c>
      <c r="G1239" s="5">
        <v>5</v>
      </c>
      <c r="H1239" s="5" t="s">
        <v>27</v>
      </c>
      <c r="I1239" s="5"/>
      <c r="J1239" s="5" t="s">
        <v>1142</v>
      </c>
      <c r="K1239" s="5">
        <v>1</v>
      </c>
      <c r="L1239" s="4" t="str">
        <f>VLOOKUP(IF(ISBLANK(J1239),C1239,LEFT(J1239,IFERROR(FIND("_",LEFT(J1239,4)),1)-1)),{"","fact";"c","reset";"tc","reset";"ec","reset";"tec","fact";"c32","rate";"c64","rate";"cmpd","";"ec32","diff";"ec64","diff";"f","fact";"family","";"n","raw";"s",""},2,FALSE)</f>
        <v>reset</v>
      </c>
      <c r="M1239" s="4" t="str">
        <f t="shared" si="76"/>
        <v>reads + writes</v>
      </c>
      <c r="N1239" s="5" t="str">
        <f t="shared" si="77"/>
        <v>add</v>
      </c>
      <c r="O1239" s="5" t="str">
        <f t="shared" si="78"/>
        <v>reads</v>
      </c>
      <c r="P1239" s="5" t="str">
        <f t="shared" si="79"/>
        <v>writes</v>
      </c>
      <c r="Q1239" s="20" t="str">
        <f>IF(ISNUMBER(FIND(VLOOKUP(A1239,'CA Mapping'!$A$3:$C$10000,1),A1239)),VLOOKUP(A1239,'CA Mapping'!$A$3:$C$10000,2),"")</f>
        <v>SLICs &amp; Protocols</v>
      </c>
      <c r="R1239" s="20" t="str">
        <f>IF(ISNUMBER(FIND(VLOOKUP(A1239,'CA Mapping'!$A$3:$C$10000,1),A1239)),VLOOKUP(A1239,'CA Mapping'!$A$3:$C$10000,3),"")</f>
        <v>Jesus Medina</v>
      </c>
      <c r="S1239" s="1" t="str">
        <f>IF(ISNUMBER(FIND(VLOOKUP(A1239,'Source Code Mapping'!$A$2:$B$10003,1),A1239)),VLOOKUP(A1239,'Source Code Mapping'!$A$2:$B$10003,2),"")</f>
        <v>safe/catmerge/host/Tcd/Driver/config.cpp</v>
      </c>
    </row>
    <row r="1240" spans="1:19">
      <c r="A1240" s="5" t="s">
        <v>2226</v>
      </c>
      <c r="B1240" s="5" t="s">
        <v>24</v>
      </c>
      <c r="C1240" s="5" t="s">
        <v>35</v>
      </c>
      <c r="D1240" s="5" t="s">
        <v>1144</v>
      </c>
      <c r="E1240" s="5" t="s">
        <v>2227</v>
      </c>
      <c r="F1240" s="5" t="s">
        <v>38</v>
      </c>
      <c r="G1240" s="5">
        <v>5</v>
      </c>
      <c r="H1240" s="5" t="s">
        <v>27</v>
      </c>
      <c r="I1240" s="5">
        <v>-1</v>
      </c>
      <c r="J1240" s="5"/>
      <c r="K1240" s="5">
        <v>1</v>
      </c>
      <c r="L1240" s="4" t="str">
        <f>VLOOKUP(IF(ISBLANK(J1240),C1240,LEFT(J1240,IFERROR(FIND("_",LEFT(J1240,4)),1)-1)),{"","fact";"c","reset";"tc","reset";"ec","reset";"tec","fact";"c32","rate";"c64","rate";"cmpd","";"ec32","diff";"ec64","diff";"f","fact";"family","";"n","raw";"s",""},2,FALSE)</f>
        <v>rate</v>
      </c>
      <c r="M1240" s="4" t="str">
        <f t="shared" si="76"/>
        <v/>
      </c>
      <c r="N1240" s="5" t="str">
        <f t="shared" si="77"/>
        <v/>
      </c>
      <c r="O1240" s="5" t="str">
        <f t="shared" si="78"/>
        <v/>
      </c>
      <c r="P1240" s="5" t="str">
        <f t="shared" si="79"/>
        <v/>
      </c>
      <c r="Q1240" s="20" t="str">
        <f>IF(ISNUMBER(FIND(VLOOKUP(A1240,'CA Mapping'!$A$3:$C$10000,1),A1240)),VLOOKUP(A1240,'CA Mapping'!$A$3:$C$10000,2),"")</f>
        <v>SLICs &amp; Protocols</v>
      </c>
      <c r="R1240" s="20" t="str">
        <f>IF(ISNUMBER(FIND(VLOOKUP(A1240,'CA Mapping'!$A$3:$C$10000,1),A1240)),VLOOKUP(A1240,'CA Mapping'!$A$3:$C$10000,3),"")</f>
        <v>Jesus Medina</v>
      </c>
      <c r="S1240" s="1" t="str">
        <f>IF(ISNUMBER(FIND(VLOOKUP(A1240,'Source Code Mapping'!$A$2:$B$10003,1),A1240)),VLOOKUP(A1240,'Source Code Mapping'!$A$2:$B$10003,2),"")</f>
        <v>safe/catmerge/host/Tcd/Driver/config.cpp</v>
      </c>
    </row>
    <row r="1241" spans="1:19" ht="30">
      <c r="A1241" s="5" t="s">
        <v>2228</v>
      </c>
      <c r="B1241" s="5" t="s">
        <v>24</v>
      </c>
      <c r="C1241" s="5" t="s">
        <v>455</v>
      </c>
      <c r="D1241" s="5" t="s">
        <v>1144</v>
      </c>
      <c r="E1241" s="5" t="s">
        <v>2229</v>
      </c>
      <c r="F1241" s="5" t="s">
        <v>371</v>
      </c>
      <c r="G1241" s="5">
        <v>5</v>
      </c>
      <c r="H1241" s="5" t="s">
        <v>27</v>
      </c>
      <c r="I1241" s="5"/>
      <c r="J1241" s="5" t="s">
        <v>1148</v>
      </c>
      <c r="K1241" s="5">
        <v>1024</v>
      </c>
      <c r="L1241" s="4" t="str">
        <f>VLOOKUP(IF(ISBLANK(J1241),C1241,LEFT(J1241,IFERROR(FIND("_",LEFT(J1241,4)),1)-1)),{"","fact";"c","reset";"tc","reset";"ec","reset";"tec","fact";"c32","rate";"c64","rate";"cmpd","";"ec32","diff";"ec64","diff";"f","fact";"family","";"n","raw";"s",""},2,FALSE)</f>
        <v>reset</v>
      </c>
      <c r="M1241" s="4" t="str">
        <f t="shared" si="76"/>
        <v>writeBlocks * fibreChannel.blockSize</v>
      </c>
      <c r="N1241" s="5" t="str">
        <f t="shared" si="77"/>
        <v>mult</v>
      </c>
      <c r="O1241" s="5" t="str">
        <f t="shared" si="78"/>
        <v>writeBlocks</v>
      </c>
      <c r="P1241" s="5" t="str">
        <f t="shared" si="79"/>
        <v>fibreChannel.blockSize</v>
      </c>
      <c r="Q1241" s="20" t="str">
        <f>IF(ISNUMBER(FIND(VLOOKUP(A1241,'CA Mapping'!$A$3:$C$10000,1),A1241)),VLOOKUP(A1241,'CA Mapping'!$A$3:$C$10000,2),"")</f>
        <v>SLICs &amp; Protocols</v>
      </c>
      <c r="R1241" s="20" t="str">
        <f>IF(ISNUMBER(FIND(VLOOKUP(A1241,'CA Mapping'!$A$3:$C$10000,1),A1241)),VLOOKUP(A1241,'CA Mapping'!$A$3:$C$10000,3),"")</f>
        <v>Jesus Medina</v>
      </c>
      <c r="S1241" s="1" t="str">
        <f>IF(ISNUMBER(FIND(VLOOKUP(A1241,'Source Code Mapping'!$A$2:$B$10003,1),A1241)),VLOOKUP(A1241,'Source Code Mapping'!$A$2:$B$10003,2),"")</f>
        <v>safe/catmerge/host/Tcd/Driver/config.cpp</v>
      </c>
    </row>
    <row r="1242" spans="1:19">
      <c r="A1242" s="5" t="s">
        <v>2230</v>
      </c>
      <c r="B1242" s="5" t="s">
        <v>24</v>
      </c>
      <c r="C1242" s="5" t="s">
        <v>35</v>
      </c>
      <c r="D1242" s="5" t="s">
        <v>1110</v>
      </c>
      <c r="E1242" s="5" t="s">
        <v>2231</v>
      </c>
      <c r="F1242" s="5" t="s">
        <v>1134</v>
      </c>
      <c r="G1242" s="5">
        <v>5</v>
      </c>
      <c r="H1242" s="5" t="s">
        <v>27</v>
      </c>
      <c r="I1242" s="5">
        <v>-1</v>
      </c>
      <c r="J1242" s="5"/>
      <c r="K1242" s="5">
        <v>1</v>
      </c>
      <c r="L1242" s="4" t="str">
        <f>VLOOKUP(IF(ISBLANK(J1242),C1242,LEFT(J1242,IFERROR(FIND("_",LEFT(J1242,4)),1)-1)),{"","fact";"c","reset";"tc","reset";"ec","reset";"tec","fact";"c32","rate";"c64","rate";"cmpd","";"ec32","diff";"ec64","diff";"f","fact";"family","";"n","raw";"s",""},2,FALSE)</f>
        <v>rate</v>
      </c>
      <c r="M1242" s="4" t="str">
        <f t="shared" si="76"/>
        <v/>
      </c>
      <c r="N1242" s="5" t="str">
        <f t="shared" si="77"/>
        <v/>
      </c>
      <c r="O1242" s="5" t="str">
        <f t="shared" si="78"/>
        <v/>
      </c>
      <c r="P1242" s="5" t="str">
        <f t="shared" si="79"/>
        <v/>
      </c>
      <c r="Q1242" s="20" t="str">
        <f>IF(ISNUMBER(FIND(VLOOKUP(A1242,'CA Mapping'!$A$3:$C$10000,1),A1242)),VLOOKUP(A1242,'CA Mapping'!$A$3:$C$10000,2),"")</f>
        <v>SLICs &amp; Protocols</v>
      </c>
      <c r="R1242" s="20" t="str">
        <f>IF(ISNUMBER(FIND(VLOOKUP(A1242,'CA Mapping'!$A$3:$C$10000,1),A1242)),VLOOKUP(A1242,'CA Mapping'!$A$3:$C$10000,3),"")</f>
        <v>Jesus Medina</v>
      </c>
      <c r="S1242" s="1" t="str">
        <f>IF(ISNUMBER(FIND(VLOOKUP(A1242,'Source Code Mapping'!$A$2:$B$10003,1),A1242)),VLOOKUP(A1242,'Source Code Mapping'!$A$2:$B$10003,2),"")</f>
        <v>safe/catmerge/host/Tcd/Driver/config.cpp</v>
      </c>
    </row>
    <row r="1243" spans="1:19">
      <c r="A1243" s="5" t="s">
        <v>2232</v>
      </c>
      <c r="B1243" s="5" t="s">
        <v>24</v>
      </c>
      <c r="C1243" s="5" t="s">
        <v>30</v>
      </c>
      <c r="D1243" s="5" t="s">
        <v>2233</v>
      </c>
      <c r="E1243" s="5" t="s">
        <v>2234</v>
      </c>
      <c r="F1243" s="5"/>
      <c r="G1243" s="5">
        <v>32</v>
      </c>
      <c r="H1243" s="5" t="s">
        <v>27</v>
      </c>
      <c r="I1243" s="5">
        <v>-1</v>
      </c>
      <c r="J1243" s="5"/>
      <c r="K1243" s="5">
        <v>1</v>
      </c>
      <c r="L1243" s="4" t="str">
        <f>VLOOKUP(IF(ISBLANK(J1243),C1243,LEFT(J1243,IFERROR(FIND("_",LEFT(J1243,4)),1)-1)),{"","fact";"c","reset";"tc","reset";"ec","reset";"tec","fact";"c32","rate";"c64","rate";"cmpd","";"ec32","diff";"ec64","diff";"f","fact";"family","";"n","raw";"s",""},2,FALSE)</f>
        <v/>
      </c>
      <c r="M1243" s="4" t="str">
        <f t="shared" si="76"/>
        <v/>
      </c>
      <c r="N1243" s="5" t="str">
        <f t="shared" si="77"/>
        <v/>
      </c>
      <c r="O1243" s="5" t="str">
        <f t="shared" si="78"/>
        <v/>
      </c>
      <c r="P1243" s="5" t="str">
        <f t="shared" si="79"/>
        <v/>
      </c>
      <c r="Q1243" s="20" t="str">
        <f>IF(ISNUMBER(FIND(VLOOKUP(A1243,'CA Mapping'!$A$3:$C$10000,1),A1243)),VLOOKUP(A1243,'CA Mapping'!$A$3:$C$10000,2),"")</f>
        <v>SLICs &amp; Protocols</v>
      </c>
      <c r="R1243" s="20" t="str">
        <f>IF(ISNUMBER(FIND(VLOOKUP(A1243,'CA Mapping'!$A$3:$C$10000,1),A1243)),VLOOKUP(A1243,'CA Mapping'!$A$3:$C$10000,3),"")</f>
        <v>Rich Luongo</v>
      </c>
      <c r="S1243" s="1" t="str">
        <f>IF(ISNUMBER(FIND(VLOOKUP(A1243,'Source Code Mapping'!$A$2:$B$10003,1),A1243)),VLOOKUP(A1243,'Source Code Mapping'!$A$2:$B$10003,2),"")</f>
        <v>safe/catmerge/miniport/cpd/osw/iscsi_stat.c</v>
      </c>
    </row>
    <row r="1244" spans="1:19">
      <c r="A1244" s="5" t="s">
        <v>2235</v>
      </c>
      <c r="B1244" s="5" t="s">
        <v>24</v>
      </c>
      <c r="C1244" s="5" t="s">
        <v>455</v>
      </c>
      <c r="D1244" s="5" t="s">
        <v>1155</v>
      </c>
      <c r="E1244" s="5" t="s">
        <v>1156</v>
      </c>
      <c r="F1244" s="5" t="s">
        <v>371</v>
      </c>
      <c r="G1244" s="5">
        <v>10</v>
      </c>
      <c r="H1244" s="5" t="s">
        <v>27</v>
      </c>
      <c r="I1244" s="5"/>
      <c r="J1244" s="5" t="s">
        <v>459</v>
      </c>
      <c r="K1244" s="5">
        <v>1024</v>
      </c>
      <c r="L1244" s="4" t="str">
        <f>VLOOKUP(IF(ISBLANK(J1244),C1244,LEFT(J1244,IFERROR(FIND("_",LEFT(J1244,4)),1)-1)),{"","fact";"c","reset";"tc","reset";"ec","reset";"tec","fact";"c32","rate";"c64","rate";"cmpd","";"ec32","diff";"ec64","diff";"f","fact";"family","";"n","raw";"s",""},2,FALSE)</f>
        <v>fact</v>
      </c>
      <c r="M1244" s="4" t="str">
        <f t="shared" si="76"/>
        <v>readBytes / reads</v>
      </c>
      <c r="N1244" s="5" t="str">
        <f t="shared" si="77"/>
        <v>div</v>
      </c>
      <c r="O1244" s="5" t="str">
        <f t="shared" si="78"/>
        <v>readBytes</v>
      </c>
      <c r="P1244" s="5" t="str">
        <f t="shared" si="79"/>
        <v>reads</v>
      </c>
      <c r="Q1244" s="20" t="str">
        <f>IF(ISNUMBER(FIND(VLOOKUP(A1244,'CA Mapping'!$A$3:$C$10000,1),A1244)),VLOOKUP(A1244,'CA Mapping'!$A$3:$C$10000,2),"")</f>
        <v>SLICs &amp; Protocols</v>
      </c>
      <c r="R1244" s="20" t="str">
        <f>IF(ISNUMBER(FIND(VLOOKUP(A1244,'CA Mapping'!$A$3:$C$10000,1),A1244)),VLOOKUP(A1244,'CA Mapping'!$A$3:$C$10000,3),"")</f>
        <v>Rich Luongo</v>
      </c>
      <c r="S1244" s="1" t="str">
        <f>IF(ISNUMBER(FIND(VLOOKUP(A1244,'Source Code Mapping'!$A$2:$B$10003,1),A1244)),VLOOKUP(A1244,'Source Code Mapping'!$A$2:$B$10003,2),"")</f>
        <v>safe/catmerge/miniport/cpd/osw/iscsi_stat.c</v>
      </c>
    </row>
    <row r="1245" spans="1:19">
      <c r="A1245" s="5" t="s">
        <v>2236</v>
      </c>
      <c r="B1245" s="5" t="s">
        <v>24</v>
      </c>
      <c r="C1245" s="5" t="s">
        <v>35</v>
      </c>
      <c r="D1245" s="5" t="s">
        <v>1055</v>
      </c>
      <c r="E1245" s="5" t="s">
        <v>1158</v>
      </c>
      <c r="F1245" s="5" t="s">
        <v>371</v>
      </c>
      <c r="G1245" s="5">
        <v>7</v>
      </c>
      <c r="H1245" s="5" t="s">
        <v>27</v>
      </c>
      <c r="I1245" s="5">
        <v>-1</v>
      </c>
      <c r="J1245" s="5"/>
      <c r="K1245" s="5">
        <v>1024</v>
      </c>
      <c r="L1245" s="4" t="str">
        <f>VLOOKUP(IF(ISBLANK(J1245),C1245,LEFT(J1245,IFERROR(FIND("_",LEFT(J1245,4)),1)-1)),{"","fact";"c","reset";"tc","reset";"ec","reset";"tec","fact";"c32","rate";"c64","rate";"cmpd","";"ec32","diff";"ec64","diff";"f","fact";"family","";"n","raw";"s",""},2,FALSE)</f>
        <v>rate</v>
      </c>
      <c r="M1245" s="4" t="str">
        <f t="shared" si="76"/>
        <v/>
      </c>
      <c r="N1245" s="5" t="str">
        <f t="shared" si="77"/>
        <v/>
      </c>
      <c r="O1245" s="5" t="str">
        <f t="shared" si="78"/>
        <v/>
      </c>
      <c r="P1245" s="5" t="str">
        <f t="shared" si="79"/>
        <v/>
      </c>
      <c r="Q1245" s="20" t="str">
        <f>IF(ISNUMBER(FIND(VLOOKUP(A1245,'CA Mapping'!$A$3:$C$10000,1),A1245)),VLOOKUP(A1245,'CA Mapping'!$A$3:$C$10000,2),"")</f>
        <v>SLICs &amp; Protocols</v>
      </c>
      <c r="R1245" s="20" t="str">
        <f>IF(ISNUMBER(FIND(VLOOKUP(A1245,'CA Mapping'!$A$3:$C$10000,1),A1245)),VLOOKUP(A1245,'CA Mapping'!$A$3:$C$10000,3),"")</f>
        <v>Rich Luongo</v>
      </c>
      <c r="S1245" s="1" t="str">
        <f>IF(ISNUMBER(FIND(VLOOKUP(A1245,'Source Code Mapping'!$A$2:$B$10003,1),A1245)),VLOOKUP(A1245,'Source Code Mapping'!$A$2:$B$10003,2),"")</f>
        <v>safe/catmerge/miniport/cpd/osw/iscsi_stat.c</v>
      </c>
    </row>
    <row r="1246" spans="1:19">
      <c r="A1246" s="5" t="s">
        <v>2237</v>
      </c>
      <c r="B1246" s="5" t="s">
        <v>24</v>
      </c>
      <c r="C1246" s="5" t="s">
        <v>35</v>
      </c>
      <c r="D1246" s="5" t="s">
        <v>1160</v>
      </c>
      <c r="E1246" s="5" t="s">
        <v>1161</v>
      </c>
      <c r="F1246" s="5" t="s">
        <v>242</v>
      </c>
      <c r="G1246" s="5">
        <v>7</v>
      </c>
      <c r="H1246" s="5" t="s">
        <v>27</v>
      </c>
      <c r="I1246" s="5">
        <v>-1</v>
      </c>
      <c r="J1246" s="5"/>
      <c r="K1246" s="5">
        <v>1</v>
      </c>
      <c r="L1246" s="4" t="str">
        <f>VLOOKUP(IF(ISBLANK(J1246),C1246,LEFT(J1246,IFERROR(FIND("_",LEFT(J1246,4)),1)-1)),{"","fact";"c","reset";"tc","reset";"ec","reset";"tec","fact";"c32","rate";"c64","rate";"cmpd","";"ec32","diff";"ec64","diff";"f","fact";"family","";"n","raw";"s",""},2,FALSE)</f>
        <v>rate</v>
      </c>
      <c r="M1246" s="4" t="str">
        <f t="shared" si="76"/>
        <v/>
      </c>
      <c r="N1246" s="5" t="str">
        <f t="shared" si="77"/>
        <v/>
      </c>
      <c r="O1246" s="5" t="str">
        <f t="shared" si="78"/>
        <v/>
      </c>
      <c r="P1246" s="5" t="str">
        <f t="shared" si="79"/>
        <v/>
      </c>
      <c r="Q1246" s="20" t="str">
        <f>IF(ISNUMBER(FIND(VLOOKUP(A1246,'CA Mapping'!$A$3:$C$10000,1),A1246)),VLOOKUP(A1246,'CA Mapping'!$A$3:$C$10000,2),"")</f>
        <v>SLICs &amp; Protocols</v>
      </c>
      <c r="R1246" s="20" t="str">
        <f>IF(ISNUMBER(FIND(VLOOKUP(A1246,'CA Mapping'!$A$3:$C$10000,1),A1246)),VLOOKUP(A1246,'CA Mapping'!$A$3:$C$10000,3),"")</f>
        <v>Rich Luongo</v>
      </c>
      <c r="S1246" s="1" t="str">
        <f>IF(ISNUMBER(FIND(VLOOKUP(A1246,'Source Code Mapping'!$A$2:$B$10003,1),A1246)),VLOOKUP(A1246,'Source Code Mapping'!$A$2:$B$10003,2),"")</f>
        <v>safe/catmerge/miniport/cpd/osw/iscsi_stat.c</v>
      </c>
    </row>
    <row r="1247" spans="1:19">
      <c r="A1247" s="5" t="s">
        <v>2238</v>
      </c>
      <c r="B1247" s="5" t="s">
        <v>24</v>
      </c>
      <c r="C1247" s="5" t="s">
        <v>35</v>
      </c>
      <c r="D1247" s="5" t="s">
        <v>1136</v>
      </c>
      <c r="E1247" s="5" t="s">
        <v>1163</v>
      </c>
      <c r="F1247" s="5" t="s">
        <v>371</v>
      </c>
      <c r="G1247" s="5">
        <v>7</v>
      </c>
      <c r="H1247" s="5" t="s">
        <v>27</v>
      </c>
      <c r="I1247" s="5">
        <v>-1</v>
      </c>
      <c r="J1247" s="5"/>
      <c r="K1247" s="5">
        <v>1024</v>
      </c>
      <c r="L1247" s="4" t="str">
        <f>VLOOKUP(IF(ISBLANK(J1247),C1247,LEFT(J1247,IFERROR(FIND("_",LEFT(J1247,4)),1)-1)),{"","fact";"c","reset";"tc","reset";"ec","reset";"tec","fact";"c32","rate";"c64","rate";"cmpd","";"ec32","diff";"ec64","diff";"f","fact";"family","";"n","raw";"s",""},2,FALSE)</f>
        <v>rate</v>
      </c>
      <c r="M1247" s="4" t="str">
        <f t="shared" si="76"/>
        <v/>
      </c>
      <c r="N1247" s="5" t="str">
        <f t="shared" si="77"/>
        <v/>
      </c>
      <c r="O1247" s="5" t="str">
        <f t="shared" si="78"/>
        <v/>
      </c>
      <c r="P1247" s="5" t="str">
        <f t="shared" si="79"/>
        <v/>
      </c>
      <c r="Q1247" s="20" t="str">
        <f>IF(ISNUMBER(FIND(VLOOKUP(A1247,'CA Mapping'!$A$3:$C$10000,1),A1247)),VLOOKUP(A1247,'CA Mapping'!$A$3:$C$10000,2),"")</f>
        <v>SLICs &amp; Protocols</v>
      </c>
      <c r="R1247" s="20" t="str">
        <f>IF(ISNUMBER(FIND(VLOOKUP(A1247,'CA Mapping'!$A$3:$C$10000,1),A1247)),VLOOKUP(A1247,'CA Mapping'!$A$3:$C$10000,3),"")</f>
        <v>Rich Luongo</v>
      </c>
      <c r="S1247" s="1" t="str">
        <f>IF(ISNUMBER(FIND(VLOOKUP(A1247,'Source Code Mapping'!$A$2:$B$10003,1),A1247)),VLOOKUP(A1247,'Source Code Mapping'!$A$2:$B$10003,2),"")</f>
        <v>safe/catmerge/miniport/cpd/osw/iscsi_stat.c</v>
      </c>
    </row>
    <row r="1248" spans="1:19">
      <c r="A1248" s="5" t="s">
        <v>2239</v>
      </c>
      <c r="B1248" s="5" t="s">
        <v>24</v>
      </c>
      <c r="C1248" s="5" t="s">
        <v>35</v>
      </c>
      <c r="D1248" s="5" t="s">
        <v>1165</v>
      </c>
      <c r="E1248" s="5" t="s">
        <v>1166</v>
      </c>
      <c r="F1248" s="5" t="s">
        <v>242</v>
      </c>
      <c r="G1248" s="5">
        <v>7</v>
      </c>
      <c r="H1248" s="5" t="s">
        <v>27</v>
      </c>
      <c r="I1248" s="5">
        <v>-1</v>
      </c>
      <c r="J1248" s="5"/>
      <c r="K1248" s="5">
        <v>1</v>
      </c>
      <c r="L1248" s="4" t="str">
        <f>VLOOKUP(IF(ISBLANK(J1248),C1248,LEFT(J1248,IFERROR(FIND("_",LEFT(J1248,4)),1)-1)),{"","fact";"c","reset";"tc","reset";"ec","reset";"tec","fact";"c32","rate";"c64","rate";"cmpd","";"ec32","diff";"ec64","diff";"f","fact";"family","";"n","raw";"s",""},2,FALSE)</f>
        <v>rate</v>
      </c>
      <c r="M1248" s="4" t="str">
        <f t="shared" si="76"/>
        <v/>
      </c>
      <c r="N1248" s="5" t="str">
        <f t="shared" si="77"/>
        <v/>
      </c>
      <c r="O1248" s="5" t="str">
        <f t="shared" si="78"/>
        <v/>
      </c>
      <c r="P1248" s="5" t="str">
        <f t="shared" si="79"/>
        <v/>
      </c>
      <c r="Q1248" s="20" t="str">
        <f>IF(ISNUMBER(FIND(VLOOKUP(A1248,'CA Mapping'!$A$3:$C$10000,1),A1248)),VLOOKUP(A1248,'CA Mapping'!$A$3:$C$10000,2),"")</f>
        <v>SLICs &amp; Protocols</v>
      </c>
      <c r="R1248" s="20" t="str">
        <f>IF(ISNUMBER(FIND(VLOOKUP(A1248,'CA Mapping'!$A$3:$C$10000,1),A1248)),VLOOKUP(A1248,'CA Mapping'!$A$3:$C$10000,3),"")</f>
        <v>Rich Luongo</v>
      </c>
      <c r="S1248" s="1" t="str">
        <f>IF(ISNUMBER(FIND(VLOOKUP(A1248,'Source Code Mapping'!$A$2:$B$10003,1),A1248)),VLOOKUP(A1248,'Source Code Mapping'!$A$2:$B$10003,2),"")</f>
        <v>safe/catmerge/miniport/cpd/osw/iscsi_stat.c</v>
      </c>
    </row>
    <row r="1249" spans="1:19">
      <c r="A1249" s="5" t="s">
        <v>2240</v>
      </c>
      <c r="B1249" s="5" t="s">
        <v>24</v>
      </c>
      <c r="C1249" s="5" t="s">
        <v>221</v>
      </c>
      <c r="D1249" s="5" t="s">
        <v>1168</v>
      </c>
      <c r="E1249" s="5" t="s">
        <v>1168</v>
      </c>
      <c r="F1249" s="5" t="s">
        <v>242</v>
      </c>
      <c r="G1249" s="5">
        <v>7</v>
      </c>
      <c r="H1249" s="5" t="s">
        <v>27</v>
      </c>
      <c r="I1249" s="5">
        <v>-1</v>
      </c>
      <c r="J1249" s="5"/>
      <c r="K1249" s="5">
        <v>1</v>
      </c>
      <c r="L1249" s="4" t="str">
        <f>VLOOKUP(IF(ISBLANK(J1249),C1249,LEFT(J1249,IFERROR(FIND("_",LEFT(J1249,4)),1)-1)),{"","fact";"c","reset";"tc","reset";"ec","reset";"tec","fact";"c32","rate";"c64","rate";"cmpd","";"ec32","diff";"ec64","diff";"f","fact";"family","";"n","raw";"s",""},2,FALSE)</f>
        <v>diff</v>
      </c>
      <c r="M1249" s="4" t="str">
        <f t="shared" si="76"/>
        <v/>
      </c>
      <c r="N1249" s="5" t="str">
        <f t="shared" si="77"/>
        <v/>
      </c>
      <c r="O1249" s="5" t="str">
        <f t="shared" si="78"/>
        <v/>
      </c>
      <c r="P1249" s="5" t="str">
        <f t="shared" si="79"/>
        <v/>
      </c>
      <c r="Q1249" s="20" t="str">
        <f>IF(ISNUMBER(FIND(VLOOKUP(A1249,'CA Mapping'!$A$3:$C$10000,1),A1249)),VLOOKUP(A1249,'CA Mapping'!$A$3:$C$10000,2),"")</f>
        <v>SLICs &amp; Protocols</v>
      </c>
      <c r="R1249" s="20" t="str">
        <f>IF(ISNUMBER(FIND(VLOOKUP(A1249,'CA Mapping'!$A$3:$C$10000,1),A1249)),VLOOKUP(A1249,'CA Mapping'!$A$3:$C$10000,3),"")</f>
        <v>Rich Luongo</v>
      </c>
      <c r="S1249" s="1" t="str">
        <f>IF(ISNUMBER(FIND(VLOOKUP(A1249,'Source Code Mapping'!$A$2:$B$10003,1),A1249)),VLOOKUP(A1249,'Source Code Mapping'!$A$2:$B$10003,2),"")</f>
        <v>safe/catmerge/miniport/cpd/osw/iscsi_stat.c</v>
      </c>
    </row>
    <row r="1250" spans="1:19">
      <c r="A1250" s="5" t="s">
        <v>2241</v>
      </c>
      <c r="B1250" s="5" t="s">
        <v>24</v>
      </c>
      <c r="C1250" s="5" t="s">
        <v>455</v>
      </c>
      <c r="D1250" s="5" t="s">
        <v>1170</v>
      </c>
      <c r="E1250" s="5" t="s">
        <v>1171</v>
      </c>
      <c r="F1250" s="5" t="s">
        <v>371</v>
      </c>
      <c r="G1250" s="5">
        <v>10</v>
      </c>
      <c r="H1250" s="5" t="s">
        <v>27</v>
      </c>
      <c r="I1250" s="5"/>
      <c r="J1250" s="5" t="s">
        <v>471</v>
      </c>
      <c r="K1250" s="5">
        <v>1024</v>
      </c>
      <c r="L1250" s="4" t="str">
        <f>VLOOKUP(IF(ISBLANK(J1250),C1250,LEFT(J1250,IFERROR(FIND("_",LEFT(J1250,4)),1)-1)),{"","fact";"c","reset";"tc","reset";"ec","reset";"tec","fact";"c32","rate";"c64","rate";"cmpd","";"ec32","diff";"ec64","diff";"f","fact";"family","";"n","raw";"s",""},2,FALSE)</f>
        <v>fact</v>
      </c>
      <c r="M1250" s="4" t="str">
        <f t="shared" si="76"/>
        <v>writeBytes / writes</v>
      </c>
      <c r="N1250" s="5" t="str">
        <f t="shared" si="77"/>
        <v>div</v>
      </c>
      <c r="O1250" s="5" t="str">
        <f t="shared" si="78"/>
        <v>writeBytes</v>
      </c>
      <c r="P1250" s="5" t="str">
        <f t="shared" si="79"/>
        <v>writes</v>
      </c>
      <c r="Q1250" s="20" t="str">
        <f>IF(ISNUMBER(FIND(VLOOKUP(A1250,'CA Mapping'!$A$3:$C$10000,1),A1250)),VLOOKUP(A1250,'CA Mapping'!$A$3:$C$10000,2),"")</f>
        <v>SLICs &amp; Protocols</v>
      </c>
      <c r="R1250" s="20" t="str">
        <f>IF(ISNUMBER(FIND(VLOOKUP(A1250,'CA Mapping'!$A$3:$C$10000,1),A1250)),VLOOKUP(A1250,'CA Mapping'!$A$3:$C$10000,3),"")</f>
        <v>Rich Luongo</v>
      </c>
      <c r="S1250" s="1" t="str">
        <f>IF(ISNUMBER(FIND(VLOOKUP(A1250,'Source Code Mapping'!$A$2:$B$10003,1),A1250)),VLOOKUP(A1250,'Source Code Mapping'!$A$2:$B$10003,2),"")</f>
        <v>safe/catmerge/miniport/cpd/osw/iscsi_stat.c</v>
      </c>
    </row>
    <row r="1251" spans="1:19">
      <c r="A1251" s="5" t="s">
        <v>2242</v>
      </c>
      <c r="B1251" s="5" t="s">
        <v>24</v>
      </c>
      <c r="C1251" s="5" t="s">
        <v>35</v>
      </c>
      <c r="D1251" s="5" t="s">
        <v>1173</v>
      </c>
      <c r="E1251" s="5" t="s">
        <v>2243</v>
      </c>
      <c r="F1251" s="5" t="s">
        <v>371</v>
      </c>
      <c r="G1251" s="5">
        <v>7</v>
      </c>
      <c r="H1251" s="5" t="s">
        <v>27</v>
      </c>
      <c r="I1251" s="5">
        <v>-1</v>
      </c>
      <c r="J1251" s="5"/>
      <c r="K1251" s="5">
        <v>1024</v>
      </c>
      <c r="L1251" s="4" t="str">
        <f>VLOOKUP(IF(ISBLANK(J1251),C1251,LEFT(J1251,IFERROR(FIND("_",LEFT(J1251,4)),1)-1)),{"","fact";"c","reset";"tc","reset";"ec","reset";"tec","fact";"c32","rate";"c64","rate";"cmpd","";"ec32","diff";"ec64","diff";"f","fact";"family","";"n","raw";"s",""},2,FALSE)</f>
        <v>rate</v>
      </c>
      <c r="M1251" s="4" t="str">
        <f t="shared" si="76"/>
        <v/>
      </c>
      <c r="N1251" s="5" t="str">
        <f t="shared" si="77"/>
        <v/>
      </c>
      <c r="O1251" s="5" t="str">
        <f t="shared" si="78"/>
        <v/>
      </c>
      <c r="P1251" s="5" t="str">
        <f t="shared" si="79"/>
        <v/>
      </c>
      <c r="Q1251" s="20" t="str">
        <f>IF(ISNUMBER(FIND(VLOOKUP(A1251,'CA Mapping'!$A$3:$C$10000,1),A1251)),VLOOKUP(A1251,'CA Mapping'!$A$3:$C$10000,2),"")</f>
        <v>SLICs &amp; Protocols</v>
      </c>
      <c r="R1251" s="20" t="str">
        <f>IF(ISNUMBER(FIND(VLOOKUP(A1251,'CA Mapping'!$A$3:$C$10000,1),A1251)),VLOOKUP(A1251,'CA Mapping'!$A$3:$C$10000,3),"")</f>
        <v>Rich Luongo</v>
      </c>
      <c r="S1251" s="1" t="str">
        <f>IF(ISNUMBER(FIND(VLOOKUP(A1251,'Source Code Mapping'!$A$2:$B$10003,1),A1251)),VLOOKUP(A1251,'Source Code Mapping'!$A$2:$B$10003,2),"")</f>
        <v>safe/catmerge/miniport/cpd/osw/iscsi_stat.c</v>
      </c>
    </row>
    <row r="1252" spans="1:19">
      <c r="A1252" s="5" t="s">
        <v>2244</v>
      </c>
      <c r="B1252" s="5" t="s">
        <v>24</v>
      </c>
      <c r="C1252" s="5" t="s">
        <v>35</v>
      </c>
      <c r="D1252" s="5" t="s">
        <v>1176</v>
      </c>
      <c r="E1252" s="5" t="s">
        <v>1177</v>
      </c>
      <c r="F1252" s="5" t="s">
        <v>242</v>
      </c>
      <c r="G1252" s="5">
        <v>7</v>
      </c>
      <c r="H1252" s="5" t="s">
        <v>27</v>
      </c>
      <c r="I1252" s="5">
        <v>-1</v>
      </c>
      <c r="J1252" s="5"/>
      <c r="K1252" s="5">
        <v>1</v>
      </c>
      <c r="L1252" s="4" t="str">
        <f>VLOOKUP(IF(ISBLANK(J1252),C1252,LEFT(J1252,IFERROR(FIND("_",LEFT(J1252,4)),1)-1)),{"","fact";"c","reset";"tc","reset";"ec","reset";"tec","fact";"c32","rate";"c64","rate";"cmpd","";"ec32","diff";"ec64","diff";"f","fact";"family","";"n","raw";"s",""},2,FALSE)</f>
        <v>rate</v>
      </c>
      <c r="M1252" s="4" t="str">
        <f t="shared" si="76"/>
        <v/>
      </c>
      <c r="N1252" s="5" t="str">
        <f t="shared" si="77"/>
        <v/>
      </c>
      <c r="O1252" s="5" t="str">
        <f t="shared" si="78"/>
        <v/>
      </c>
      <c r="P1252" s="5" t="str">
        <f t="shared" si="79"/>
        <v/>
      </c>
      <c r="Q1252" s="20" t="str">
        <f>IF(ISNUMBER(FIND(VLOOKUP(A1252,'CA Mapping'!$A$3:$C$10000,1),A1252)),VLOOKUP(A1252,'CA Mapping'!$A$3:$C$10000,2),"")</f>
        <v>SLICs &amp; Protocols</v>
      </c>
      <c r="R1252" s="20" t="str">
        <f>IF(ISNUMBER(FIND(VLOOKUP(A1252,'CA Mapping'!$A$3:$C$10000,1),A1252)),VLOOKUP(A1252,'CA Mapping'!$A$3:$C$10000,3),"")</f>
        <v>Rich Luongo</v>
      </c>
      <c r="S1252" s="1" t="str">
        <f>IF(ISNUMBER(FIND(VLOOKUP(A1252,'Source Code Mapping'!$A$2:$B$10003,1),A1252)),VLOOKUP(A1252,'Source Code Mapping'!$A$2:$B$10003,2),"")</f>
        <v>safe/catmerge/miniport/cpd/osw/iscsi_stat.c</v>
      </c>
    </row>
    <row r="1253" spans="1:19">
      <c r="A1253" s="5" t="s">
        <v>2245</v>
      </c>
      <c r="B1253" s="5" t="s">
        <v>24</v>
      </c>
      <c r="C1253" s="5" t="s">
        <v>30</v>
      </c>
      <c r="D1253" s="5" t="s">
        <v>2246</v>
      </c>
      <c r="E1253" s="5" t="s">
        <v>2247</v>
      </c>
      <c r="F1253" s="5"/>
      <c r="G1253" s="5">
        <v>32</v>
      </c>
      <c r="H1253" s="5" t="s">
        <v>27</v>
      </c>
      <c r="I1253" s="5">
        <v>-1</v>
      </c>
      <c r="J1253" s="5"/>
      <c r="K1253" s="5">
        <v>1</v>
      </c>
      <c r="L1253" s="4" t="str">
        <f>VLOOKUP(IF(ISBLANK(J1253),C1253,LEFT(J1253,IFERROR(FIND("_",LEFT(J1253,4)),1)-1)),{"","fact";"c","reset";"tc","reset";"ec","reset";"tec","fact";"c32","rate";"c64","rate";"cmpd","";"ec32","diff";"ec64","diff";"f","fact";"family","";"n","raw";"s",""},2,FALSE)</f>
        <v/>
      </c>
      <c r="M1253" s="4" t="str">
        <f t="shared" si="76"/>
        <v/>
      </c>
      <c r="N1253" s="5" t="str">
        <f t="shared" si="77"/>
        <v/>
      </c>
      <c r="O1253" s="5" t="str">
        <f t="shared" si="78"/>
        <v/>
      </c>
      <c r="P1253" s="5" t="str">
        <f t="shared" si="79"/>
        <v/>
      </c>
      <c r="Q1253" s="20" t="str">
        <f>IF(ISNUMBER(FIND(VLOOKUP(A1253,'CA Mapping'!$A$3:$C$10000,1),A1253)),VLOOKUP(A1253,'CA Mapping'!$A$3:$C$10000,2),"")</f>
        <v>SLICs &amp; Protocols</v>
      </c>
      <c r="R1253" s="20" t="str">
        <f>IF(ISNUMBER(FIND(VLOOKUP(A1253,'CA Mapping'!$A$3:$C$10000,1),A1253)),VLOOKUP(A1253,'CA Mapping'!$A$3:$C$10000,3),"")</f>
        <v>Rich Luongo</v>
      </c>
      <c r="S1253" s="1" t="str">
        <f>IF(ISNUMBER(FIND(VLOOKUP(A1253,'Source Code Mapping'!$A$2:$B$10003,1),A1253)),VLOOKUP(A1253,'Source Code Mapping'!$A$2:$B$10003,2),"")</f>
        <v>safe/catmerge/miniport/cpd/osw/iscsi_stat.c</v>
      </c>
    </row>
    <row r="1254" spans="1:19">
      <c r="A1254" s="5" t="s">
        <v>2248</v>
      </c>
      <c r="B1254" s="5" t="s">
        <v>24</v>
      </c>
      <c r="C1254" s="5" t="s">
        <v>455</v>
      </c>
      <c r="D1254" s="5" t="s">
        <v>1155</v>
      </c>
      <c r="E1254" s="5" t="s">
        <v>1156</v>
      </c>
      <c r="F1254" s="5" t="s">
        <v>371</v>
      </c>
      <c r="G1254" s="5">
        <v>10</v>
      </c>
      <c r="H1254" s="5" t="s">
        <v>27</v>
      </c>
      <c r="I1254" s="5"/>
      <c r="J1254" s="5" t="s">
        <v>459</v>
      </c>
      <c r="K1254" s="5">
        <v>1024</v>
      </c>
      <c r="L1254" s="4" t="str">
        <f>VLOOKUP(IF(ISBLANK(J1254),C1254,LEFT(J1254,IFERROR(FIND("_",LEFT(J1254,4)),1)-1)),{"","fact";"c","reset";"tc","reset";"ec","reset";"tec","fact";"c32","rate";"c64","rate";"cmpd","";"ec32","diff";"ec64","diff";"f","fact";"family","";"n","raw";"s",""},2,FALSE)</f>
        <v>fact</v>
      </c>
      <c r="M1254" s="4" t="str">
        <f t="shared" si="76"/>
        <v>readBytes / reads</v>
      </c>
      <c r="N1254" s="5" t="str">
        <f t="shared" si="77"/>
        <v>div</v>
      </c>
      <c r="O1254" s="5" t="str">
        <f t="shared" si="78"/>
        <v>readBytes</v>
      </c>
      <c r="P1254" s="5" t="str">
        <f t="shared" si="79"/>
        <v>reads</v>
      </c>
      <c r="Q1254" s="20" t="str">
        <f>IF(ISNUMBER(FIND(VLOOKUP(A1254,'CA Mapping'!$A$3:$C$10000,1),A1254)),VLOOKUP(A1254,'CA Mapping'!$A$3:$C$10000,2),"")</f>
        <v>SLICs &amp; Protocols</v>
      </c>
      <c r="R1254" s="20" t="str">
        <f>IF(ISNUMBER(FIND(VLOOKUP(A1254,'CA Mapping'!$A$3:$C$10000,1),A1254)),VLOOKUP(A1254,'CA Mapping'!$A$3:$C$10000,3),"")</f>
        <v>Rich Luongo</v>
      </c>
      <c r="S1254" s="1" t="str">
        <f>IF(ISNUMBER(FIND(VLOOKUP(A1254,'Source Code Mapping'!$A$2:$B$10003,1),A1254)),VLOOKUP(A1254,'Source Code Mapping'!$A$2:$B$10003,2),"")</f>
        <v>safe/catmerge/miniport/cpd/osw/iscsi_stat.c</v>
      </c>
    </row>
    <row r="1255" spans="1:19">
      <c r="A1255" s="5" t="s">
        <v>2249</v>
      </c>
      <c r="B1255" s="5" t="s">
        <v>24</v>
      </c>
      <c r="C1255" s="5" t="s">
        <v>35</v>
      </c>
      <c r="D1255" s="5" t="s">
        <v>1055</v>
      </c>
      <c r="E1255" s="5" t="s">
        <v>1158</v>
      </c>
      <c r="F1255" s="5" t="s">
        <v>371</v>
      </c>
      <c r="G1255" s="5">
        <v>7</v>
      </c>
      <c r="H1255" s="5" t="s">
        <v>27</v>
      </c>
      <c r="I1255" s="5">
        <v>-1</v>
      </c>
      <c r="J1255" s="5"/>
      <c r="K1255" s="5">
        <v>1024</v>
      </c>
      <c r="L1255" s="4" t="str">
        <f>VLOOKUP(IF(ISBLANK(J1255),C1255,LEFT(J1255,IFERROR(FIND("_",LEFT(J1255,4)),1)-1)),{"","fact";"c","reset";"tc","reset";"ec","reset";"tec","fact";"c32","rate";"c64","rate";"cmpd","";"ec32","diff";"ec64","diff";"f","fact";"family","";"n","raw";"s",""},2,FALSE)</f>
        <v>rate</v>
      </c>
      <c r="M1255" s="4" t="str">
        <f t="shared" si="76"/>
        <v/>
      </c>
      <c r="N1255" s="5" t="str">
        <f t="shared" si="77"/>
        <v/>
      </c>
      <c r="O1255" s="5" t="str">
        <f t="shared" si="78"/>
        <v/>
      </c>
      <c r="P1255" s="5" t="str">
        <f t="shared" si="79"/>
        <v/>
      </c>
      <c r="Q1255" s="20" t="str">
        <f>IF(ISNUMBER(FIND(VLOOKUP(A1255,'CA Mapping'!$A$3:$C$10000,1),A1255)),VLOOKUP(A1255,'CA Mapping'!$A$3:$C$10000,2),"")</f>
        <v>SLICs &amp; Protocols</v>
      </c>
      <c r="R1255" s="20" t="str">
        <f>IF(ISNUMBER(FIND(VLOOKUP(A1255,'CA Mapping'!$A$3:$C$10000,1),A1255)),VLOOKUP(A1255,'CA Mapping'!$A$3:$C$10000,3),"")</f>
        <v>Rich Luongo</v>
      </c>
      <c r="S1255" s="1" t="str">
        <f>IF(ISNUMBER(FIND(VLOOKUP(A1255,'Source Code Mapping'!$A$2:$B$10003,1),A1255)),VLOOKUP(A1255,'Source Code Mapping'!$A$2:$B$10003,2),"")</f>
        <v>safe/catmerge/miniport/cpd/osw/iscsi_stat.c</v>
      </c>
    </row>
    <row r="1256" spans="1:19">
      <c r="A1256" s="5" t="s">
        <v>2250</v>
      </c>
      <c r="B1256" s="5" t="s">
        <v>24</v>
      </c>
      <c r="C1256" s="5" t="s">
        <v>35</v>
      </c>
      <c r="D1256" s="5" t="s">
        <v>1160</v>
      </c>
      <c r="E1256" s="5" t="s">
        <v>1161</v>
      </c>
      <c r="F1256" s="5" t="s">
        <v>242</v>
      </c>
      <c r="G1256" s="5">
        <v>7</v>
      </c>
      <c r="H1256" s="5" t="s">
        <v>27</v>
      </c>
      <c r="I1256" s="5">
        <v>-1</v>
      </c>
      <c r="J1256" s="5"/>
      <c r="K1256" s="5">
        <v>1</v>
      </c>
      <c r="L1256" s="4" t="str">
        <f>VLOOKUP(IF(ISBLANK(J1256),C1256,LEFT(J1256,IFERROR(FIND("_",LEFT(J1256,4)),1)-1)),{"","fact";"c","reset";"tc","reset";"ec","reset";"tec","fact";"c32","rate";"c64","rate";"cmpd","";"ec32","diff";"ec64","diff";"f","fact";"family","";"n","raw";"s",""},2,FALSE)</f>
        <v>rate</v>
      </c>
      <c r="M1256" s="4" t="str">
        <f t="shared" si="76"/>
        <v/>
      </c>
      <c r="N1256" s="5" t="str">
        <f t="shared" si="77"/>
        <v/>
      </c>
      <c r="O1256" s="5" t="str">
        <f t="shared" si="78"/>
        <v/>
      </c>
      <c r="P1256" s="5" t="str">
        <f t="shared" si="79"/>
        <v/>
      </c>
      <c r="Q1256" s="20" t="str">
        <f>IF(ISNUMBER(FIND(VLOOKUP(A1256,'CA Mapping'!$A$3:$C$10000,1),A1256)),VLOOKUP(A1256,'CA Mapping'!$A$3:$C$10000,2),"")</f>
        <v>SLICs &amp; Protocols</v>
      </c>
      <c r="R1256" s="20" t="str">
        <f>IF(ISNUMBER(FIND(VLOOKUP(A1256,'CA Mapping'!$A$3:$C$10000,1),A1256)),VLOOKUP(A1256,'CA Mapping'!$A$3:$C$10000,3),"")</f>
        <v>Rich Luongo</v>
      </c>
      <c r="S1256" s="1" t="str">
        <f>IF(ISNUMBER(FIND(VLOOKUP(A1256,'Source Code Mapping'!$A$2:$B$10003,1),A1256)),VLOOKUP(A1256,'Source Code Mapping'!$A$2:$B$10003,2),"")</f>
        <v>safe/catmerge/miniport/cpd/osw/iscsi_stat.c</v>
      </c>
    </row>
    <row r="1257" spans="1:19">
      <c r="A1257" s="5" t="s">
        <v>2251</v>
      </c>
      <c r="B1257" s="5" t="s">
        <v>24</v>
      </c>
      <c r="C1257" s="5" t="s">
        <v>35</v>
      </c>
      <c r="D1257" s="5" t="s">
        <v>1136</v>
      </c>
      <c r="E1257" s="5" t="s">
        <v>1163</v>
      </c>
      <c r="F1257" s="5" t="s">
        <v>371</v>
      </c>
      <c r="G1257" s="5">
        <v>7</v>
      </c>
      <c r="H1257" s="5" t="s">
        <v>27</v>
      </c>
      <c r="I1257" s="5">
        <v>-1</v>
      </c>
      <c r="J1257" s="5"/>
      <c r="K1257" s="5">
        <v>1024</v>
      </c>
      <c r="L1257" s="4" t="str">
        <f>VLOOKUP(IF(ISBLANK(J1257),C1257,LEFT(J1257,IFERROR(FIND("_",LEFT(J1257,4)),1)-1)),{"","fact";"c","reset";"tc","reset";"ec","reset";"tec","fact";"c32","rate";"c64","rate";"cmpd","";"ec32","diff";"ec64","diff";"f","fact";"family","";"n","raw";"s",""},2,FALSE)</f>
        <v>rate</v>
      </c>
      <c r="M1257" s="4" t="str">
        <f t="shared" si="76"/>
        <v/>
      </c>
      <c r="N1257" s="5" t="str">
        <f t="shared" si="77"/>
        <v/>
      </c>
      <c r="O1257" s="5" t="str">
        <f t="shared" si="78"/>
        <v/>
      </c>
      <c r="P1257" s="5" t="str">
        <f t="shared" si="79"/>
        <v/>
      </c>
      <c r="Q1257" s="20" t="str">
        <f>IF(ISNUMBER(FIND(VLOOKUP(A1257,'CA Mapping'!$A$3:$C$10000,1),A1257)),VLOOKUP(A1257,'CA Mapping'!$A$3:$C$10000,2),"")</f>
        <v>SLICs &amp; Protocols</v>
      </c>
      <c r="R1257" s="20" t="str">
        <f>IF(ISNUMBER(FIND(VLOOKUP(A1257,'CA Mapping'!$A$3:$C$10000,1),A1257)),VLOOKUP(A1257,'CA Mapping'!$A$3:$C$10000,3),"")</f>
        <v>Rich Luongo</v>
      </c>
      <c r="S1257" s="1" t="str">
        <f>IF(ISNUMBER(FIND(VLOOKUP(A1257,'Source Code Mapping'!$A$2:$B$10003,1),A1257)),VLOOKUP(A1257,'Source Code Mapping'!$A$2:$B$10003,2),"")</f>
        <v>safe/catmerge/miniport/cpd/osw/iscsi_stat.c</v>
      </c>
    </row>
    <row r="1258" spans="1:19">
      <c r="A1258" s="5" t="s">
        <v>2252</v>
      </c>
      <c r="B1258" s="5" t="s">
        <v>24</v>
      </c>
      <c r="C1258" s="5" t="s">
        <v>35</v>
      </c>
      <c r="D1258" s="5" t="s">
        <v>1165</v>
      </c>
      <c r="E1258" s="5" t="s">
        <v>1166</v>
      </c>
      <c r="F1258" s="5" t="s">
        <v>242</v>
      </c>
      <c r="G1258" s="5">
        <v>7</v>
      </c>
      <c r="H1258" s="5" t="s">
        <v>27</v>
      </c>
      <c r="I1258" s="5">
        <v>-1</v>
      </c>
      <c r="J1258" s="5"/>
      <c r="K1258" s="5">
        <v>1</v>
      </c>
      <c r="L1258" s="4" t="str">
        <f>VLOOKUP(IF(ISBLANK(J1258),C1258,LEFT(J1258,IFERROR(FIND("_",LEFT(J1258,4)),1)-1)),{"","fact";"c","reset";"tc","reset";"ec","reset";"tec","fact";"c32","rate";"c64","rate";"cmpd","";"ec32","diff";"ec64","diff";"f","fact";"family","";"n","raw";"s",""},2,FALSE)</f>
        <v>rate</v>
      </c>
      <c r="M1258" s="4" t="str">
        <f t="shared" si="76"/>
        <v/>
      </c>
      <c r="N1258" s="5" t="str">
        <f t="shared" si="77"/>
        <v/>
      </c>
      <c r="O1258" s="5" t="str">
        <f t="shared" si="78"/>
        <v/>
      </c>
      <c r="P1258" s="5" t="str">
        <f t="shared" si="79"/>
        <v/>
      </c>
      <c r="Q1258" s="20" t="str">
        <f>IF(ISNUMBER(FIND(VLOOKUP(A1258,'CA Mapping'!$A$3:$C$10000,1),A1258)),VLOOKUP(A1258,'CA Mapping'!$A$3:$C$10000,2),"")</f>
        <v>SLICs &amp; Protocols</v>
      </c>
      <c r="R1258" s="20" t="str">
        <f>IF(ISNUMBER(FIND(VLOOKUP(A1258,'CA Mapping'!$A$3:$C$10000,1),A1258)),VLOOKUP(A1258,'CA Mapping'!$A$3:$C$10000,3),"")</f>
        <v>Rich Luongo</v>
      </c>
      <c r="S1258" s="1" t="str">
        <f>IF(ISNUMBER(FIND(VLOOKUP(A1258,'Source Code Mapping'!$A$2:$B$10003,1),A1258)),VLOOKUP(A1258,'Source Code Mapping'!$A$2:$B$10003,2),"")</f>
        <v>safe/catmerge/miniport/cpd/osw/iscsi_stat.c</v>
      </c>
    </row>
    <row r="1259" spans="1:19">
      <c r="A1259" s="5" t="s">
        <v>2253</v>
      </c>
      <c r="B1259" s="5" t="s">
        <v>24</v>
      </c>
      <c r="C1259" s="5" t="s">
        <v>221</v>
      </c>
      <c r="D1259" s="5" t="s">
        <v>1168</v>
      </c>
      <c r="E1259" s="5" t="s">
        <v>1168</v>
      </c>
      <c r="F1259" s="5" t="s">
        <v>242</v>
      </c>
      <c r="G1259" s="5">
        <v>7</v>
      </c>
      <c r="H1259" s="5" t="s">
        <v>27</v>
      </c>
      <c r="I1259" s="5">
        <v>-1</v>
      </c>
      <c r="J1259" s="5"/>
      <c r="K1259" s="5">
        <v>1</v>
      </c>
      <c r="L1259" s="4" t="str">
        <f>VLOOKUP(IF(ISBLANK(J1259),C1259,LEFT(J1259,IFERROR(FIND("_",LEFT(J1259,4)),1)-1)),{"","fact";"c","reset";"tc","reset";"ec","reset";"tec","fact";"c32","rate";"c64","rate";"cmpd","";"ec32","diff";"ec64","diff";"f","fact";"family","";"n","raw";"s",""},2,FALSE)</f>
        <v>diff</v>
      </c>
      <c r="M1259" s="4" t="str">
        <f t="shared" si="76"/>
        <v/>
      </c>
      <c r="N1259" s="5" t="str">
        <f t="shared" si="77"/>
        <v/>
      </c>
      <c r="O1259" s="5" t="str">
        <f t="shared" si="78"/>
        <v/>
      </c>
      <c r="P1259" s="5" t="str">
        <f t="shared" si="79"/>
        <v/>
      </c>
      <c r="Q1259" s="20" t="str">
        <f>IF(ISNUMBER(FIND(VLOOKUP(A1259,'CA Mapping'!$A$3:$C$10000,1),A1259)),VLOOKUP(A1259,'CA Mapping'!$A$3:$C$10000,2),"")</f>
        <v>SLICs &amp; Protocols</v>
      </c>
      <c r="R1259" s="20" t="str">
        <f>IF(ISNUMBER(FIND(VLOOKUP(A1259,'CA Mapping'!$A$3:$C$10000,1),A1259)),VLOOKUP(A1259,'CA Mapping'!$A$3:$C$10000,3),"")</f>
        <v>Rich Luongo</v>
      </c>
      <c r="S1259" s="1" t="str">
        <f>IF(ISNUMBER(FIND(VLOOKUP(A1259,'Source Code Mapping'!$A$2:$B$10003,1),A1259)),VLOOKUP(A1259,'Source Code Mapping'!$A$2:$B$10003,2),"")</f>
        <v>safe/catmerge/miniport/cpd/osw/iscsi_stat.c</v>
      </c>
    </row>
    <row r="1260" spans="1:19">
      <c r="A1260" s="5" t="s">
        <v>2254</v>
      </c>
      <c r="B1260" s="5" t="s">
        <v>24</v>
      </c>
      <c r="C1260" s="5" t="s">
        <v>455</v>
      </c>
      <c r="D1260" s="5" t="s">
        <v>1170</v>
      </c>
      <c r="E1260" s="5" t="s">
        <v>1171</v>
      </c>
      <c r="F1260" s="5" t="s">
        <v>371</v>
      </c>
      <c r="G1260" s="5">
        <v>10</v>
      </c>
      <c r="H1260" s="5" t="s">
        <v>27</v>
      </c>
      <c r="I1260" s="5"/>
      <c r="J1260" s="5" t="s">
        <v>471</v>
      </c>
      <c r="K1260" s="5">
        <v>1024</v>
      </c>
      <c r="L1260" s="4" t="str">
        <f>VLOOKUP(IF(ISBLANK(J1260),C1260,LEFT(J1260,IFERROR(FIND("_",LEFT(J1260,4)),1)-1)),{"","fact";"c","reset";"tc","reset";"ec","reset";"tec","fact";"c32","rate";"c64","rate";"cmpd","";"ec32","diff";"ec64","diff";"f","fact";"family","";"n","raw";"s",""},2,FALSE)</f>
        <v>fact</v>
      </c>
      <c r="M1260" s="4" t="str">
        <f t="shared" si="76"/>
        <v>writeBytes / writes</v>
      </c>
      <c r="N1260" s="5" t="str">
        <f t="shared" si="77"/>
        <v>div</v>
      </c>
      <c r="O1260" s="5" t="str">
        <f t="shared" si="78"/>
        <v>writeBytes</v>
      </c>
      <c r="P1260" s="5" t="str">
        <f t="shared" si="79"/>
        <v>writes</v>
      </c>
      <c r="Q1260" s="20" t="str">
        <f>IF(ISNUMBER(FIND(VLOOKUP(A1260,'CA Mapping'!$A$3:$C$10000,1),A1260)),VLOOKUP(A1260,'CA Mapping'!$A$3:$C$10000,2),"")</f>
        <v>SLICs &amp; Protocols</v>
      </c>
      <c r="R1260" s="20" t="str">
        <f>IF(ISNUMBER(FIND(VLOOKUP(A1260,'CA Mapping'!$A$3:$C$10000,1),A1260)),VLOOKUP(A1260,'CA Mapping'!$A$3:$C$10000,3),"")</f>
        <v>Rich Luongo</v>
      </c>
      <c r="S1260" s="1" t="str">
        <f>IF(ISNUMBER(FIND(VLOOKUP(A1260,'Source Code Mapping'!$A$2:$B$10003,1),A1260)),VLOOKUP(A1260,'Source Code Mapping'!$A$2:$B$10003,2),"")</f>
        <v>safe/catmerge/miniport/cpd/osw/iscsi_stat.c</v>
      </c>
    </row>
    <row r="1261" spans="1:19">
      <c r="A1261" s="5" t="s">
        <v>2255</v>
      </c>
      <c r="B1261" s="5" t="s">
        <v>24</v>
      </c>
      <c r="C1261" s="5" t="s">
        <v>35</v>
      </c>
      <c r="D1261" s="5" t="s">
        <v>1173</v>
      </c>
      <c r="E1261" s="5" t="s">
        <v>2243</v>
      </c>
      <c r="F1261" s="5" t="s">
        <v>371</v>
      </c>
      <c r="G1261" s="5">
        <v>7</v>
      </c>
      <c r="H1261" s="5" t="s">
        <v>27</v>
      </c>
      <c r="I1261" s="5">
        <v>-1</v>
      </c>
      <c r="J1261" s="5"/>
      <c r="K1261" s="5">
        <v>1024</v>
      </c>
      <c r="L1261" s="4" t="str">
        <f>VLOOKUP(IF(ISBLANK(J1261),C1261,LEFT(J1261,IFERROR(FIND("_",LEFT(J1261,4)),1)-1)),{"","fact";"c","reset";"tc","reset";"ec","reset";"tec","fact";"c32","rate";"c64","rate";"cmpd","";"ec32","diff";"ec64","diff";"f","fact";"family","";"n","raw";"s",""},2,FALSE)</f>
        <v>rate</v>
      </c>
      <c r="M1261" s="4" t="str">
        <f t="shared" si="76"/>
        <v/>
      </c>
      <c r="N1261" s="5" t="str">
        <f t="shared" si="77"/>
        <v/>
      </c>
      <c r="O1261" s="5" t="str">
        <f t="shared" si="78"/>
        <v/>
      </c>
      <c r="P1261" s="5" t="str">
        <f t="shared" si="79"/>
        <v/>
      </c>
      <c r="Q1261" s="20" t="str">
        <f>IF(ISNUMBER(FIND(VLOOKUP(A1261,'CA Mapping'!$A$3:$C$10000,1),A1261)),VLOOKUP(A1261,'CA Mapping'!$A$3:$C$10000,2),"")</f>
        <v>SLICs &amp; Protocols</v>
      </c>
      <c r="R1261" s="20" t="str">
        <f>IF(ISNUMBER(FIND(VLOOKUP(A1261,'CA Mapping'!$A$3:$C$10000,1),A1261)),VLOOKUP(A1261,'CA Mapping'!$A$3:$C$10000,3),"")</f>
        <v>Rich Luongo</v>
      </c>
      <c r="S1261" s="1" t="str">
        <f>IF(ISNUMBER(FIND(VLOOKUP(A1261,'Source Code Mapping'!$A$2:$B$10003,1),A1261)),VLOOKUP(A1261,'Source Code Mapping'!$A$2:$B$10003,2),"")</f>
        <v>safe/catmerge/miniport/cpd/osw/iscsi_stat.c</v>
      </c>
    </row>
    <row r="1262" spans="1:19">
      <c r="A1262" s="5" t="s">
        <v>2256</v>
      </c>
      <c r="B1262" s="5" t="s">
        <v>24</v>
      </c>
      <c r="C1262" s="5" t="s">
        <v>35</v>
      </c>
      <c r="D1262" s="5" t="s">
        <v>1176</v>
      </c>
      <c r="E1262" s="5" t="s">
        <v>1177</v>
      </c>
      <c r="F1262" s="5" t="s">
        <v>242</v>
      </c>
      <c r="G1262" s="5">
        <v>7</v>
      </c>
      <c r="H1262" s="5" t="s">
        <v>27</v>
      </c>
      <c r="I1262" s="5">
        <v>-1</v>
      </c>
      <c r="J1262" s="5"/>
      <c r="K1262" s="5">
        <v>1</v>
      </c>
      <c r="L1262" s="4" t="str">
        <f>VLOOKUP(IF(ISBLANK(J1262),C1262,LEFT(J1262,IFERROR(FIND("_",LEFT(J1262,4)),1)-1)),{"","fact";"c","reset";"tc","reset";"ec","reset";"tec","fact";"c32","rate";"c64","rate";"cmpd","";"ec32","diff";"ec64","diff";"f","fact";"family","";"n","raw";"s",""},2,FALSE)</f>
        <v>rate</v>
      </c>
      <c r="M1262" s="4" t="str">
        <f t="shared" si="76"/>
        <v/>
      </c>
      <c r="N1262" s="5" t="str">
        <f t="shared" si="77"/>
        <v/>
      </c>
      <c r="O1262" s="5" t="str">
        <f t="shared" si="78"/>
        <v/>
      </c>
      <c r="P1262" s="5" t="str">
        <f t="shared" si="79"/>
        <v/>
      </c>
      <c r="Q1262" s="20" t="str">
        <f>IF(ISNUMBER(FIND(VLOOKUP(A1262,'CA Mapping'!$A$3:$C$10000,1),A1262)),VLOOKUP(A1262,'CA Mapping'!$A$3:$C$10000,2),"")</f>
        <v>SLICs &amp; Protocols</v>
      </c>
      <c r="R1262" s="20" t="str">
        <f>IF(ISNUMBER(FIND(VLOOKUP(A1262,'CA Mapping'!$A$3:$C$10000,1),A1262)),VLOOKUP(A1262,'CA Mapping'!$A$3:$C$10000,3),"")</f>
        <v>Rich Luongo</v>
      </c>
      <c r="S1262" s="1" t="str">
        <f>IF(ISNUMBER(FIND(VLOOKUP(A1262,'Source Code Mapping'!$A$2:$B$10003,1),A1262)),VLOOKUP(A1262,'Source Code Mapping'!$A$2:$B$10003,2),"")</f>
        <v>safe/catmerge/miniport/cpd/osw/iscsi_stat.c</v>
      </c>
    </row>
    <row r="1263" spans="1:19">
      <c r="A1263" s="5" t="s">
        <v>2257</v>
      </c>
      <c r="B1263" s="5" t="s">
        <v>30</v>
      </c>
      <c r="C1263" s="5" t="s">
        <v>25</v>
      </c>
      <c r="D1263" s="5"/>
      <c r="E1263" s="5" t="s">
        <v>2258</v>
      </c>
      <c r="F1263" s="5"/>
      <c r="G1263" s="5">
        <v>-1</v>
      </c>
      <c r="H1263" s="5" t="s">
        <v>27</v>
      </c>
      <c r="I1263" s="5"/>
      <c r="J1263" s="5"/>
      <c r="K1263" s="5">
        <v>1</v>
      </c>
      <c r="L1263" s="4" t="str">
        <f>VLOOKUP(IF(ISBLANK(J1263),C1263,LEFT(J1263,IFERROR(FIND("_",LEFT(J1263,4)),1)-1)),{"","fact";"c","reset";"tc","reset";"ec","reset";"tec","fact";"c32","rate";"c64","rate";"cmpd","";"ec32","diff";"ec64","diff";"f","fact";"family","";"n","raw";"s",""},2,FALSE)</f>
        <v/>
      </c>
      <c r="M1263" s="4" t="str">
        <f t="shared" si="76"/>
        <v/>
      </c>
      <c r="N1263" s="5" t="str">
        <f t="shared" si="77"/>
        <v/>
      </c>
      <c r="O1263" s="5" t="str">
        <f t="shared" si="78"/>
        <v/>
      </c>
      <c r="P1263" s="5" t="str">
        <f t="shared" si="79"/>
        <v/>
      </c>
      <c r="Q1263" s="20" t="str">
        <f>IF(ISNUMBER(FIND(VLOOKUP(A1263,'CA Mapping'!$A$3:$C$10000,1),A1263)),VLOOKUP(A1263,'CA Mapping'!$A$3:$C$10000,2),"")</f>
        <v>Client Interop</v>
      </c>
      <c r="R1263" s="20" t="str">
        <f>IF(ISNUMBER(FIND(VLOOKUP(A1263,'CA Mapping'!$A$3:$C$10000,1),A1263)),VLOOKUP(A1263,'CA Mapping'!$A$3:$C$10000,3),"")</f>
        <v xml:space="preserve">Frederic Corniquet </v>
      </c>
      <c r="S1263" s="1" t="str">
        <f>IF(ISNUMBER(FIND(VLOOKUP(A1263,'Source Code Mapping'!$A$2:$B$10003,1),A1263)),VLOOKUP(A1263,'Source Code Mapping'!$A$2:$B$10003,2),"")</f>
        <v>observability/producer/perfstats/statsFacilities.cxx</v>
      </c>
    </row>
    <row r="1264" spans="1:19">
      <c r="A1264" s="5" t="s">
        <v>2259</v>
      </c>
      <c r="B1264" s="5" t="s">
        <v>30</v>
      </c>
      <c r="C1264" s="5" t="s">
        <v>237</v>
      </c>
      <c r="D1264" s="5"/>
      <c r="E1264" s="5" t="s">
        <v>2260</v>
      </c>
      <c r="F1264" s="5"/>
      <c r="G1264" s="5">
        <v>-1</v>
      </c>
      <c r="H1264" s="5" t="s">
        <v>27</v>
      </c>
      <c r="I1264" s="5"/>
      <c r="J1264" s="5"/>
      <c r="K1264" s="5">
        <v>1</v>
      </c>
      <c r="L1264" s="4" t="str">
        <f>VLOOKUP(IF(ISBLANK(J1264),C1264,LEFT(J1264,IFERROR(FIND("_",LEFT(J1264,4)),1)-1)),{"","fact";"c","reset";"tc","reset";"ec","reset";"tec","fact";"c32","rate";"c64","rate";"cmpd","";"ec32","diff";"ec64","diff";"f","fact";"family","";"n","raw";"s",""},2,FALSE)</f>
        <v/>
      </c>
      <c r="M1264" s="4" t="str">
        <f t="shared" si="76"/>
        <v/>
      </c>
      <c r="N1264" s="5" t="str">
        <f t="shared" si="77"/>
        <v/>
      </c>
      <c r="O1264" s="5" t="str">
        <f t="shared" si="78"/>
        <v/>
      </c>
      <c r="P1264" s="5" t="str">
        <f t="shared" si="79"/>
        <v/>
      </c>
      <c r="Q1264" s="20" t="str">
        <f>IF(ISNUMBER(FIND(VLOOKUP(A1264,'CA Mapping'!$A$3:$C$10000,1),A1264)),VLOOKUP(A1264,'CA Mapping'!$A$3:$C$10000,2),"")</f>
        <v>Client Interop</v>
      </c>
      <c r="R1264" s="20" t="str">
        <f>IF(ISNUMBER(FIND(VLOOKUP(A1264,'CA Mapping'!$A$3:$C$10000,1),A1264)),VLOOKUP(A1264,'CA Mapping'!$A$3:$C$10000,3),"")</f>
        <v xml:space="preserve">Frederic Corniquet </v>
      </c>
      <c r="S1264" s="1" t="str">
        <f>IF(ISNUMBER(FIND(VLOOKUP(A1264,'Source Code Mapping'!$A$2:$B$10003,1),A1264)),VLOOKUP(A1264,'Source Code Mapping'!$A$2:$B$10003,2),"")</f>
        <v>sade/src/dart/Dart/server/src/cfs/lockmgr/stat_lock.cxx</v>
      </c>
    </row>
    <row r="1265" spans="1:19">
      <c r="A1265" s="5" t="s">
        <v>2261</v>
      </c>
      <c r="B1265" s="5" t="s">
        <v>30</v>
      </c>
      <c r="C1265" s="5" t="s">
        <v>145</v>
      </c>
      <c r="D1265" s="5" t="s">
        <v>2262</v>
      </c>
      <c r="E1265" s="5" t="s">
        <v>2263</v>
      </c>
      <c r="F1265" s="5"/>
      <c r="G1265" s="5">
        <v>7</v>
      </c>
      <c r="H1265" s="5" t="s">
        <v>27</v>
      </c>
      <c r="I1265" s="5">
        <v>-1</v>
      </c>
      <c r="J1265" s="5"/>
      <c r="K1265" s="5">
        <v>1</v>
      </c>
      <c r="L1265" s="4" t="str">
        <f>VLOOKUP(IF(ISBLANK(J1265),C1265,LEFT(J1265,IFERROR(FIND("_",LEFT(J1265,4)),1)-1)),{"","fact";"c","reset";"tc","reset";"ec","reset";"tec","fact";"c32","rate";"c64","rate";"cmpd","";"ec32","diff";"ec64","diff";"f","fact";"family","";"n","raw";"s",""},2,FALSE)</f>
        <v>fact</v>
      </c>
      <c r="M1265" s="4" t="str">
        <f t="shared" si="76"/>
        <v/>
      </c>
      <c r="N1265" s="5" t="str">
        <f t="shared" si="77"/>
        <v/>
      </c>
      <c r="O1265" s="5" t="str">
        <f t="shared" si="78"/>
        <v/>
      </c>
      <c r="P1265" s="5" t="str">
        <f t="shared" si="79"/>
        <v/>
      </c>
      <c r="Q1265" s="20" t="str">
        <f>IF(ISNUMBER(FIND(VLOOKUP(A1265,'CA Mapping'!$A$3:$C$10000,1),A1265)),VLOOKUP(A1265,'CA Mapping'!$A$3:$C$10000,2),"")</f>
        <v>Client Interop</v>
      </c>
      <c r="R1265" s="20" t="str">
        <f>IF(ISNUMBER(FIND(VLOOKUP(A1265,'CA Mapping'!$A$3:$C$10000,1),A1265)),VLOOKUP(A1265,'CA Mapping'!$A$3:$C$10000,3),"")</f>
        <v xml:space="preserve">Frederic Corniquet </v>
      </c>
      <c r="S1265" s="1" t="str">
        <f>IF(ISNUMBER(FIND(VLOOKUP(A1265,'Source Code Mapping'!$A$2:$B$10003,1),A1265)),VLOOKUP(A1265,'Source Code Mapping'!$A$2:$B$10003,2),"")</f>
        <v>sade/src/dart/Dart/server/src/cfs/lockmgr/stat_lock.cxx</v>
      </c>
    </row>
    <row r="1266" spans="1:19">
      <c r="A1266" s="5" t="s">
        <v>2264</v>
      </c>
      <c r="B1266" s="5" t="s">
        <v>30</v>
      </c>
      <c r="C1266" s="5" t="s">
        <v>145</v>
      </c>
      <c r="D1266" s="5" t="s">
        <v>2265</v>
      </c>
      <c r="E1266" s="5" t="s">
        <v>2266</v>
      </c>
      <c r="F1266" s="5"/>
      <c r="G1266" s="5">
        <v>7</v>
      </c>
      <c r="H1266" s="5" t="s">
        <v>27</v>
      </c>
      <c r="I1266" s="5">
        <v>-1</v>
      </c>
      <c r="J1266" s="5"/>
      <c r="K1266" s="5">
        <v>1</v>
      </c>
      <c r="L1266" s="4" t="str">
        <f>VLOOKUP(IF(ISBLANK(J1266),C1266,LEFT(J1266,IFERROR(FIND("_",LEFT(J1266,4)),1)-1)),{"","fact";"c","reset";"tc","reset";"ec","reset";"tec","fact";"c32","rate";"c64","rate";"cmpd","";"ec32","diff";"ec64","diff";"f","fact";"family","";"n","raw";"s",""},2,FALSE)</f>
        <v>fact</v>
      </c>
      <c r="M1266" s="4" t="str">
        <f t="shared" si="76"/>
        <v/>
      </c>
      <c r="N1266" s="5" t="str">
        <f t="shared" si="77"/>
        <v/>
      </c>
      <c r="O1266" s="5" t="str">
        <f t="shared" si="78"/>
        <v/>
      </c>
      <c r="P1266" s="5" t="str">
        <f t="shared" si="79"/>
        <v/>
      </c>
      <c r="Q1266" s="20" t="str">
        <f>IF(ISNUMBER(FIND(VLOOKUP(A1266,'CA Mapping'!$A$3:$C$10000,1),A1266)),VLOOKUP(A1266,'CA Mapping'!$A$3:$C$10000,2),"")</f>
        <v>Client Interop</v>
      </c>
      <c r="R1266" s="20" t="str">
        <f>IF(ISNUMBER(FIND(VLOOKUP(A1266,'CA Mapping'!$A$3:$C$10000,1),A1266)),VLOOKUP(A1266,'CA Mapping'!$A$3:$C$10000,3),"")</f>
        <v xml:space="preserve">Frederic Corniquet </v>
      </c>
      <c r="S1266" s="1" t="str">
        <f>IF(ISNUMBER(FIND(VLOOKUP(A1266,'Source Code Mapping'!$A$2:$B$10003,1),A1266)),VLOOKUP(A1266,'Source Code Mapping'!$A$2:$B$10003,2),"")</f>
        <v>sade/src/dart/Dart/server/src/cfs/lockmgr/stat_lock.cxx</v>
      </c>
    </row>
    <row r="1267" spans="1:19">
      <c r="A1267" s="5" t="s">
        <v>2267</v>
      </c>
      <c r="B1267" s="5" t="s">
        <v>30</v>
      </c>
      <c r="C1267" s="5" t="s">
        <v>35</v>
      </c>
      <c r="D1267" s="5" t="s">
        <v>2268</v>
      </c>
      <c r="E1267" s="5" t="s">
        <v>2269</v>
      </c>
      <c r="F1267" s="5"/>
      <c r="G1267" s="5">
        <v>7</v>
      </c>
      <c r="H1267" s="5" t="s">
        <v>27</v>
      </c>
      <c r="I1267" s="5">
        <v>-1</v>
      </c>
      <c r="J1267" s="5"/>
      <c r="K1267" s="5">
        <v>1</v>
      </c>
      <c r="L1267" s="4" t="str">
        <f>VLOOKUP(IF(ISBLANK(J1267),C1267,LEFT(J1267,IFERROR(FIND("_",LEFT(J1267,4)),1)-1)),{"","fact";"c","reset";"tc","reset";"ec","reset";"tec","fact";"c32","rate";"c64","rate";"cmpd","";"ec32","diff";"ec64","diff";"f","fact";"family","";"n","raw";"s",""},2,FALSE)</f>
        <v>rate</v>
      </c>
      <c r="M1267" s="4" t="str">
        <f t="shared" si="76"/>
        <v/>
      </c>
      <c r="N1267" s="5" t="str">
        <f t="shared" si="77"/>
        <v/>
      </c>
      <c r="O1267" s="5" t="str">
        <f t="shared" si="78"/>
        <v/>
      </c>
      <c r="P1267" s="5" t="str">
        <f t="shared" si="79"/>
        <v/>
      </c>
      <c r="Q1267" s="20" t="str">
        <f>IF(ISNUMBER(FIND(VLOOKUP(A1267,'CA Mapping'!$A$3:$C$10000,1),A1267)),VLOOKUP(A1267,'CA Mapping'!$A$3:$C$10000,2),"")</f>
        <v>Client Interop</v>
      </c>
      <c r="R1267" s="20" t="str">
        <f>IF(ISNUMBER(FIND(VLOOKUP(A1267,'CA Mapping'!$A$3:$C$10000,1),A1267)),VLOOKUP(A1267,'CA Mapping'!$A$3:$C$10000,3),"")</f>
        <v xml:space="preserve">Frederic Corniquet </v>
      </c>
      <c r="S1267" s="1" t="str">
        <f>IF(ISNUMBER(FIND(VLOOKUP(A1267,'Source Code Mapping'!$A$2:$B$10003,1),A1267)),VLOOKUP(A1267,'Source Code Mapping'!$A$2:$B$10003,2),"")</f>
        <v>sade/src/dart/Dart/server/src/cfs/lockmgr/stat_lock.cxx</v>
      </c>
    </row>
    <row r="1268" spans="1:19">
      <c r="A1268" s="5" t="s">
        <v>2270</v>
      </c>
      <c r="B1268" s="5" t="s">
        <v>30</v>
      </c>
      <c r="C1268" s="5" t="s">
        <v>35</v>
      </c>
      <c r="D1268" s="5" t="s">
        <v>2271</v>
      </c>
      <c r="E1268" s="5" t="s">
        <v>2272</v>
      </c>
      <c r="F1268" s="5"/>
      <c r="G1268" s="5">
        <v>7</v>
      </c>
      <c r="H1268" s="5" t="s">
        <v>27</v>
      </c>
      <c r="I1268" s="5">
        <v>-1</v>
      </c>
      <c r="J1268" s="5"/>
      <c r="K1268" s="5">
        <v>1</v>
      </c>
      <c r="L1268" s="4" t="str">
        <f>VLOOKUP(IF(ISBLANK(J1268),C1268,LEFT(J1268,IFERROR(FIND("_",LEFT(J1268,4)),1)-1)),{"","fact";"c","reset";"tc","reset";"ec","reset";"tec","fact";"c32","rate";"c64","rate";"cmpd","";"ec32","diff";"ec64","diff";"f","fact";"family","";"n","raw";"s",""},2,FALSE)</f>
        <v>rate</v>
      </c>
      <c r="M1268" s="4" t="str">
        <f t="shared" si="76"/>
        <v/>
      </c>
      <c r="N1268" s="5" t="str">
        <f t="shared" si="77"/>
        <v/>
      </c>
      <c r="O1268" s="5" t="str">
        <f t="shared" si="78"/>
        <v/>
      </c>
      <c r="P1268" s="5" t="str">
        <f t="shared" si="79"/>
        <v/>
      </c>
      <c r="Q1268" s="20" t="str">
        <f>IF(ISNUMBER(FIND(VLOOKUP(A1268,'CA Mapping'!$A$3:$C$10000,1),A1268)),VLOOKUP(A1268,'CA Mapping'!$A$3:$C$10000,2),"")</f>
        <v>Client Interop</v>
      </c>
      <c r="R1268" s="20" t="str">
        <f>IF(ISNUMBER(FIND(VLOOKUP(A1268,'CA Mapping'!$A$3:$C$10000,1),A1268)),VLOOKUP(A1268,'CA Mapping'!$A$3:$C$10000,3),"")</f>
        <v xml:space="preserve">Frederic Corniquet </v>
      </c>
      <c r="S1268" s="1" t="str">
        <f>IF(ISNUMBER(FIND(VLOOKUP(A1268,'Source Code Mapping'!$A$2:$B$10003,1),A1268)),VLOOKUP(A1268,'Source Code Mapping'!$A$2:$B$10003,2),"")</f>
        <v>sade/src/dart/Dart/server/src/cfs/lockmgr/stat_lock.cxx</v>
      </c>
    </row>
    <row r="1269" spans="1:19">
      <c r="A1269" s="5" t="s">
        <v>2273</v>
      </c>
      <c r="B1269" s="5" t="s">
        <v>30</v>
      </c>
      <c r="C1269" s="5" t="s">
        <v>35</v>
      </c>
      <c r="D1269" s="5" t="s">
        <v>2274</v>
      </c>
      <c r="E1269" s="5" t="s">
        <v>2275</v>
      </c>
      <c r="F1269" s="5"/>
      <c r="G1269" s="5">
        <v>7</v>
      </c>
      <c r="H1269" s="5" t="s">
        <v>27</v>
      </c>
      <c r="I1269" s="5">
        <v>-1</v>
      </c>
      <c r="J1269" s="5"/>
      <c r="K1269" s="5">
        <v>1</v>
      </c>
      <c r="L1269" s="4" t="str">
        <f>VLOOKUP(IF(ISBLANK(J1269),C1269,LEFT(J1269,IFERROR(FIND("_",LEFT(J1269,4)),1)-1)),{"","fact";"c","reset";"tc","reset";"ec","reset";"tec","fact";"c32","rate";"c64","rate";"cmpd","";"ec32","diff";"ec64","diff";"f","fact";"family","";"n","raw";"s",""},2,FALSE)</f>
        <v>rate</v>
      </c>
      <c r="M1269" s="4" t="str">
        <f t="shared" si="76"/>
        <v/>
      </c>
      <c r="N1269" s="5" t="str">
        <f t="shared" si="77"/>
        <v/>
      </c>
      <c r="O1269" s="5" t="str">
        <f t="shared" si="78"/>
        <v/>
      </c>
      <c r="P1269" s="5" t="str">
        <f t="shared" si="79"/>
        <v/>
      </c>
      <c r="Q1269" s="20" t="str">
        <f>IF(ISNUMBER(FIND(VLOOKUP(A1269,'CA Mapping'!$A$3:$C$10000,1),A1269)),VLOOKUP(A1269,'CA Mapping'!$A$3:$C$10000,2),"")</f>
        <v>Client Interop</v>
      </c>
      <c r="R1269" s="20" t="str">
        <f>IF(ISNUMBER(FIND(VLOOKUP(A1269,'CA Mapping'!$A$3:$C$10000,1),A1269)),VLOOKUP(A1269,'CA Mapping'!$A$3:$C$10000,3),"")</f>
        <v xml:space="preserve">Frederic Corniquet </v>
      </c>
      <c r="S1269" s="1" t="str">
        <f>IF(ISNUMBER(FIND(VLOOKUP(A1269,'Source Code Mapping'!$A$2:$B$10003,1),A1269)),VLOOKUP(A1269,'Source Code Mapping'!$A$2:$B$10003,2),"")</f>
        <v>sade/src/dart/Dart/server/src/cfs/lockmgr/stat_lock.cxx</v>
      </c>
    </row>
    <row r="1270" spans="1:19">
      <c r="A1270" s="5" t="s">
        <v>2276</v>
      </c>
      <c r="B1270" s="5" t="s">
        <v>30</v>
      </c>
      <c r="C1270" s="5" t="s">
        <v>221</v>
      </c>
      <c r="D1270" s="5" t="s">
        <v>2277</v>
      </c>
      <c r="E1270" s="5" t="s">
        <v>2278</v>
      </c>
      <c r="F1270" s="5"/>
      <c r="G1270" s="5">
        <v>7</v>
      </c>
      <c r="H1270" s="5" t="s">
        <v>27</v>
      </c>
      <c r="I1270" s="5">
        <v>-1</v>
      </c>
      <c r="J1270" s="5"/>
      <c r="K1270" s="5">
        <v>1</v>
      </c>
      <c r="L1270" s="4" t="str">
        <f>VLOOKUP(IF(ISBLANK(J1270),C1270,LEFT(J1270,IFERROR(FIND("_",LEFT(J1270,4)),1)-1)),{"","fact";"c","reset";"tc","reset";"ec","reset";"tec","fact";"c32","rate";"c64","rate";"cmpd","";"ec32","diff";"ec64","diff";"f","fact";"family","";"n","raw";"s",""},2,FALSE)</f>
        <v>diff</v>
      </c>
      <c r="M1270" s="4" t="str">
        <f t="shared" si="76"/>
        <v/>
      </c>
      <c r="N1270" s="5" t="str">
        <f t="shared" si="77"/>
        <v/>
      </c>
      <c r="O1270" s="5" t="str">
        <f t="shared" si="78"/>
        <v/>
      </c>
      <c r="P1270" s="5" t="str">
        <f t="shared" si="79"/>
        <v/>
      </c>
      <c r="Q1270" s="20" t="str">
        <f>IF(ISNUMBER(FIND(VLOOKUP(A1270,'CA Mapping'!$A$3:$C$10000,1),A1270)),VLOOKUP(A1270,'CA Mapping'!$A$3:$C$10000,2),"")</f>
        <v>Client Interop</v>
      </c>
      <c r="R1270" s="20" t="str">
        <f>IF(ISNUMBER(FIND(VLOOKUP(A1270,'CA Mapping'!$A$3:$C$10000,1),A1270)),VLOOKUP(A1270,'CA Mapping'!$A$3:$C$10000,3),"")</f>
        <v xml:space="preserve">Frederic Corniquet </v>
      </c>
      <c r="S1270" s="1" t="str">
        <f>IF(ISNUMBER(FIND(VLOOKUP(A1270,'Source Code Mapping'!$A$2:$B$10003,1),A1270)),VLOOKUP(A1270,'Source Code Mapping'!$A$2:$B$10003,2),"")</f>
        <v>sade/src/dart/Dart/server/src/cfs/lockmgr/stat_lock.cxx</v>
      </c>
    </row>
    <row r="1271" spans="1:19">
      <c r="A1271" s="5" t="s">
        <v>2279</v>
      </c>
      <c r="B1271" s="5" t="s">
        <v>30</v>
      </c>
      <c r="C1271" s="5" t="s">
        <v>35</v>
      </c>
      <c r="D1271" s="5" t="s">
        <v>2280</v>
      </c>
      <c r="E1271" s="5" t="s">
        <v>2281</v>
      </c>
      <c r="F1271" s="5"/>
      <c r="G1271" s="5">
        <v>7</v>
      </c>
      <c r="H1271" s="5" t="s">
        <v>27</v>
      </c>
      <c r="I1271" s="5">
        <v>-1</v>
      </c>
      <c r="J1271" s="5"/>
      <c r="K1271" s="5">
        <v>1</v>
      </c>
      <c r="L1271" s="4" t="str">
        <f>VLOOKUP(IF(ISBLANK(J1271),C1271,LEFT(J1271,IFERROR(FIND("_",LEFT(J1271,4)),1)-1)),{"","fact";"c","reset";"tc","reset";"ec","reset";"tec","fact";"c32","rate";"c64","rate";"cmpd","";"ec32","diff";"ec64","diff";"f","fact";"family","";"n","raw";"s",""},2,FALSE)</f>
        <v>rate</v>
      </c>
      <c r="M1271" s="4" t="str">
        <f t="shared" si="76"/>
        <v/>
      </c>
      <c r="N1271" s="5" t="str">
        <f t="shared" si="77"/>
        <v/>
      </c>
      <c r="O1271" s="5" t="str">
        <f t="shared" si="78"/>
        <v/>
      </c>
      <c r="P1271" s="5" t="str">
        <f t="shared" si="79"/>
        <v/>
      </c>
      <c r="Q1271" s="20" t="str">
        <f>IF(ISNUMBER(FIND(VLOOKUP(A1271,'CA Mapping'!$A$3:$C$10000,1),A1271)),VLOOKUP(A1271,'CA Mapping'!$A$3:$C$10000,2),"")</f>
        <v>Client Interop</v>
      </c>
      <c r="R1271" s="20" t="str">
        <f>IF(ISNUMBER(FIND(VLOOKUP(A1271,'CA Mapping'!$A$3:$C$10000,1),A1271)),VLOOKUP(A1271,'CA Mapping'!$A$3:$C$10000,3),"")</f>
        <v xml:space="preserve">Frederic Corniquet </v>
      </c>
      <c r="S1271" s="1" t="str">
        <f>IF(ISNUMBER(FIND(VLOOKUP(A1271,'Source Code Mapping'!$A$2:$B$10003,1),A1271)),VLOOKUP(A1271,'Source Code Mapping'!$A$2:$B$10003,2),"")</f>
        <v>sade/src/dart/Dart/server/src/cfs/lockmgr/stat_lock.cxx</v>
      </c>
    </row>
    <row r="1272" spans="1:19">
      <c r="A1272" s="5" t="s">
        <v>2282</v>
      </c>
      <c r="B1272" s="5" t="s">
        <v>30</v>
      </c>
      <c r="C1272" s="5" t="s">
        <v>30</v>
      </c>
      <c r="D1272" s="5" t="s">
        <v>2283</v>
      </c>
      <c r="E1272" s="5" t="s">
        <v>2284</v>
      </c>
      <c r="F1272" s="5"/>
      <c r="G1272" s="5">
        <v>10</v>
      </c>
      <c r="H1272" s="5" t="s">
        <v>27</v>
      </c>
      <c r="I1272" s="5">
        <v>-1</v>
      </c>
      <c r="J1272" s="5"/>
      <c r="K1272" s="5">
        <v>1</v>
      </c>
      <c r="L1272" s="4" t="str">
        <f>VLOOKUP(IF(ISBLANK(J1272),C1272,LEFT(J1272,IFERROR(FIND("_",LEFT(J1272,4)),1)-1)),{"","fact";"c","reset";"tc","reset";"ec","reset";"tec","fact";"c32","rate";"c64","rate";"cmpd","";"ec32","diff";"ec64","diff";"f","fact";"family","";"n","raw";"s",""},2,FALSE)</f>
        <v/>
      </c>
      <c r="M1272" s="4" t="str">
        <f t="shared" si="76"/>
        <v/>
      </c>
      <c r="N1272" s="5" t="str">
        <f t="shared" si="77"/>
        <v/>
      </c>
      <c r="O1272" s="5" t="str">
        <f t="shared" si="78"/>
        <v/>
      </c>
      <c r="P1272" s="5" t="str">
        <f t="shared" si="79"/>
        <v/>
      </c>
      <c r="Q1272" s="20" t="str">
        <f>IF(ISNUMBER(FIND(VLOOKUP(A1272,'CA Mapping'!$A$3:$C$10000,1),A1272)),VLOOKUP(A1272,'CA Mapping'!$A$3:$C$10000,2),"")</f>
        <v>Client Interop</v>
      </c>
      <c r="R1272" s="20" t="str">
        <f>IF(ISNUMBER(FIND(VLOOKUP(A1272,'CA Mapping'!$A$3:$C$10000,1),A1272)),VLOOKUP(A1272,'CA Mapping'!$A$3:$C$10000,3),"")</f>
        <v xml:space="preserve">Frederic Corniquet </v>
      </c>
      <c r="S1272" s="1" t="str">
        <f>IF(ISNUMBER(FIND(VLOOKUP(A1272,'Source Code Mapping'!$A$2:$B$10003,1),A1272)),VLOOKUP(A1272,'Source Code Mapping'!$A$2:$B$10003,2),"")</f>
        <v>sade/src/dart/Dart/server/src/cfs/lockmgr/stat_lock.cxx</v>
      </c>
    </row>
    <row r="1273" spans="1:19">
      <c r="A1273" s="5" t="s">
        <v>2285</v>
      </c>
      <c r="B1273" s="5" t="s">
        <v>30</v>
      </c>
      <c r="C1273" s="5" t="s">
        <v>145</v>
      </c>
      <c r="D1273" s="5" t="s">
        <v>2286</v>
      </c>
      <c r="E1273" s="5" t="s">
        <v>2287</v>
      </c>
      <c r="F1273" s="5" t="s">
        <v>2288</v>
      </c>
      <c r="G1273" s="5">
        <v>7</v>
      </c>
      <c r="H1273" s="5" t="s">
        <v>27</v>
      </c>
      <c r="I1273" s="5">
        <v>-1</v>
      </c>
      <c r="J1273" s="5"/>
      <c r="K1273" s="5">
        <v>1</v>
      </c>
      <c r="L1273" s="4" t="str">
        <f>VLOOKUP(IF(ISBLANK(J1273),C1273,LEFT(J1273,IFERROR(FIND("_",LEFT(J1273,4)),1)-1)),{"","fact";"c","reset";"tc","reset";"ec","reset";"tec","fact";"c32","rate";"c64","rate";"cmpd","";"ec32","diff";"ec64","diff";"f","fact";"family","";"n","raw";"s",""},2,FALSE)</f>
        <v>fact</v>
      </c>
      <c r="M1273" s="4" t="str">
        <f t="shared" si="76"/>
        <v/>
      </c>
      <c r="N1273" s="5" t="str">
        <f t="shared" si="77"/>
        <v/>
      </c>
      <c r="O1273" s="5" t="str">
        <f t="shared" si="78"/>
        <v/>
      </c>
      <c r="P1273" s="5" t="str">
        <f t="shared" si="79"/>
        <v/>
      </c>
      <c r="Q1273" s="20" t="str">
        <f>IF(ISNUMBER(FIND(VLOOKUP(A1273,'CA Mapping'!$A$3:$C$10000,1),A1273)),VLOOKUP(A1273,'CA Mapping'!$A$3:$C$10000,2),"")</f>
        <v>Client Interop</v>
      </c>
      <c r="R1273" s="20" t="str">
        <f>IF(ISNUMBER(FIND(VLOOKUP(A1273,'CA Mapping'!$A$3:$C$10000,1),A1273)),VLOOKUP(A1273,'CA Mapping'!$A$3:$C$10000,3),"")</f>
        <v xml:space="preserve">Frederic Corniquet </v>
      </c>
      <c r="S1273" s="1" t="str">
        <f>IF(ISNUMBER(FIND(VLOOKUP(A1273,'Source Code Mapping'!$A$2:$B$10003,1),A1273)),VLOOKUP(A1273,'Source Code Mapping'!$A$2:$B$10003,2),"")</f>
        <v>sade/src/dart/Dart/server/src/cfs/lockmgr/stat_lock.cxx</v>
      </c>
    </row>
    <row r="1274" spans="1:19">
      <c r="A1274" s="5" t="s">
        <v>2289</v>
      </c>
      <c r="B1274" s="5" t="s">
        <v>30</v>
      </c>
      <c r="C1274" s="5" t="s">
        <v>237</v>
      </c>
      <c r="D1274" s="5"/>
      <c r="E1274" s="5" t="s">
        <v>2290</v>
      </c>
      <c r="F1274" s="5"/>
      <c r="G1274" s="5">
        <v>-1</v>
      </c>
      <c r="H1274" s="5" t="s">
        <v>27</v>
      </c>
      <c r="I1274" s="5"/>
      <c r="J1274" s="5"/>
      <c r="K1274" s="5">
        <v>1</v>
      </c>
      <c r="L1274" s="4" t="str">
        <f>VLOOKUP(IF(ISBLANK(J1274),C1274,LEFT(J1274,IFERROR(FIND("_",LEFT(J1274,4)),1)-1)),{"","fact";"c","reset";"tc","reset";"ec","reset";"tec","fact";"c32","rate";"c64","rate";"cmpd","";"ec32","diff";"ec64","diff";"f","fact";"family","";"n","raw";"s",""},2,FALSE)</f>
        <v/>
      </c>
      <c r="M1274" s="4" t="str">
        <f t="shared" si="76"/>
        <v/>
      </c>
      <c r="N1274" s="5" t="str">
        <f t="shared" si="77"/>
        <v/>
      </c>
      <c r="O1274" s="5" t="str">
        <f t="shared" si="78"/>
        <v/>
      </c>
      <c r="P1274" s="5" t="str">
        <f t="shared" si="79"/>
        <v/>
      </c>
      <c r="Q1274" s="20" t="str">
        <f>IF(ISNUMBER(FIND(VLOOKUP(A1274,'CA Mapping'!$A$3:$C$10000,1),A1274)),VLOOKUP(A1274,'CA Mapping'!$A$3:$C$10000,2),"")</f>
        <v>Client Interop</v>
      </c>
      <c r="R1274" s="20" t="str">
        <f>IF(ISNUMBER(FIND(VLOOKUP(A1274,'CA Mapping'!$A$3:$C$10000,1),A1274)),VLOOKUP(A1274,'CA Mapping'!$A$3:$C$10000,3),"")</f>
        <v xml:space="preserve">Frederic Corniquet </v>
      </c>
      <c r="S1274" s="1" t="str">
        <f>IF(ISNUMBER(FIND(VLOOKUP(A1274,'Source Code Mapping'!$A$2:$B$10003,1),A1274)),VLOOKUP(A1274,'Source Code Mapping'!$A$2:$B$10003,2),"")</f>
        <v>sade/src/dart/Dart/server/src/cfs/lockmgr/stat_lock.cxx</v>
      </c>
    </row>
    <row r="1275" spans="1:19">
      <c r="A1275" s="5" t="s">
        <v>2291</v>
      </c>
      <c r="B1275" s="5" t="s">
        <v>30</v>
      </c>
      <c r="C1275" s="5" t="s">
        <v>35</v>
      </c>
      <c r="D1275" s="5" t="s">
        <v>2292</v>
      </c>
      <c r="E1275" s="5" t="s">
        <v>2293</v>
      </c>
      <c r="F1275" s="5"/>
      <c r="G1275" s="5">
        <v>7</v>
      </c>
      <c r="H1275" s="5" t="s">
        <v>27</v>
      </c>
      <c r="I1275" s="5">
        <v>-1</v>
      </c>
      <c r="J1275" s="5"/>
      <c r="K1275" s="5">
        <v>1</v>
      </c>
      <c r="L1275" s="4" t="str">
        <f>VLOOKUP(IF(ISBLANK(J1275),C1275,LEFT(J1275,IFERROR(FIND("_",LEFT(J1275,4)),1)-1)),{"","fact";"c","reset";"tc","reset";"ec","reset";"tec","fact";"c32","rate";"c64","rate";"cmpd","";"ec32","diff";"ec64","diff";"f","fact";"family","";"n","raw";"s",""},2,FALSE)</f>
        <v>rate</v>
      </c>
      <c r="M1275" s="4" t="str">
        <f t="shared" si="76"/>
        <v/>
      </c>
      <c r="N1275" s="5" t="str">
        <f t="shared" si="77"/>
        <v/>
      </c>
      <c r="O1275" s="5" t="str">
        <f t="shared" si="78"/>
        <v/>
      </c>
      <c r="P1275" s="5" t="str">
        <f t="shared" si="79"/>
        <v/>
      </c>
      <c r="Q1275" s="20" t="str">
        <f>IF(ISNUMBER(FIND(VLOOKUP(A1275,'CA Mapping'!$A$3:$C$10000,1),A1275)),VLOOKUP(A1275,'CA Mapping'!$A$3:$C$10000,2),"")</f>
        <v>Client Interop</v>
      </c>
      <c r="R1275" s="20" t="str">
        <f>IF(ISNUMBER(FIND(VLOOKUP(A1275,'CA Mapping'!$A$3:$C$10000,1),A1275)),VLOOKUP(A1275,'CA Mapping'!$A$3:$C$10000,3),"")</f>
        <v xml:space="preserve">Frederic Corniquet </v>
      </c>
      <c r="S1275" s="1" t="str">
        <f>IF(ISNUMBER(FIND(VLOOKUP(A1275,'Source Code Mapping'!$A$2:$B$10003,1),A1275)),VLOOKUP(A1275,'Source Code Mapping'!$A$2:$B$10003,2),"")</f>
        <v>sade/src/dart/Dart/server/src/cfs/lockmgr/stat_lock.cxx</v>
      </c>
    </row>
    <row r="1276" spans="1:19">
      <c r="A1276" s="5" t="s">
        <v>2294</v>
      </c>
      <c r="B1276" s="5" t="s">
        <v>30</v>
      </c>
      <c r="C1276" s="5" t="s">
        <v>35</v>
      </c>
      <c r="D1276" s="5" t="s">
        <v>2295</v>
      </c>
      <c r="E1276" s="5" t="s">
        <v>2296</v>
      </c>
      <c r="F1276" s="5"/>
      <c r="G1276" s="5">
        <v>7</v>
      </c>
      <c r="H1276" s="5" t="s">
        <v>27</v>
      </c>
      <c r="I1276" s="5">
        <v>-1</v>
      </c>
      <c r="J1276" s="5"/>
      <c r="K1276" s="5">
        <v>1</v>
      </c>
      <c r="L1276" s="4" t="str">
        <f>VLOOKUP(IF(ISBLANK(J1276),C1276,LEFT(J1276,IFERROR(FIND("_",LEFT(J1276,4)),1)-1)),{"","fact";"c","reset";"tc","reset";"ec","reset";"tec","fact";"c32","rate";"c64","rate";"cmpd","";"ec32","diff";"ec64","diff";"f","fact";"family","";"n","raw";"s",""},2,FALSE)</f>
        <v>rate</v>
      </c>
      <c r="M1276" s="4" t="str">
        <f t="shared" si="76"/>
        <v/>
      </c>
      <c r="N1276" s="5" t="str">
        <f t="shared" si="77"/>
        <v/>
      </c>
      <c r="O1276" s="5" t="str">
        <f t="shared" si="78"/>
        <v/>
      </c>
      <c r="P1276" s="5" t="str">
        <f t="shared" si="79"/>
        <v/>
      </c>
      <c r="Q1276" s="20" t="str">
        <f>IF(ISNUMBER(FIND(VLOOKUP(A1276,'CA Mapping'!$A$3:$C$10000,1),A1276)),VLOOKUP(A1276,'CA Mapping'!$A$3:$C$10000,2),"")</f>
        <v>Client Interop</v>
      </c>
      <c r="R1276" s="20" t="str">
        <f>IF(ISNUMBER(FIND(VLOOKUP(A1276,'CA Mapping'!$A$3:$C$10000,1),A1276)),VLOOKUP(A1276,'CA Mapping'!$A$3:$C$10000,3),"")</f>
        <v xml:space="preserve">Frederic Corniquet </v>
      </c>
      <c r="S1276" s="1" t="str">
        <f>IF(ISNUMBER(FIND(VLOOKUP(A1276,'Source Code Mapping'!$A$2:$B$10003,1),A1276)),VLOOKUP(A1276,'Source Code Mapping'!$A$2:$B$10003,2),"")</f>
        <v>sade/src/dart/Dart/server/src/cfs/lockmgr/stat_lock.cxx</v>
      </c>
    </row>
    <row r="1277" spans="1:19">
      <c r="A1277" s="5" t="s">
        <v>2297</v>
      </c>
      <c r="B1277" s="5" t="s">
        <v>30</v>
      </c>
      <c r="C1277" s="5" t="s">
        <v>35</v>
      </c>
      <c r="D1277" s="5" t="s">
        <v>2298</v>
      </c>
      <c r="E1277" s="5" t="s">
        <v>2299</v>
      </c>
      <c r="F1277" s="5"/>
      <c r="G1277" s="5">
        <v>7</v>
      </c>
      <c r="H1277" s="5" t="s">
        <v>27</v>
      </c>
      <c r="I1277" s="5">
        <v>-1</v>
      </c>
      <c r="J1277" s="5"/>
      <c r="K1277" s="5">
        <v>1</v>
      </c>
      <c r="L1277" s="4" t="str">
        <f>VLOOKUP(IF(ISBLANK(J1277),C1277,LEFT(J1277,IFERROR(FIND("_",LEFT(J1277,4)),1)-1)),{"","fact";"c","reset";"tc","reset";"ec","reset";"tec","fact";"c32","rate";"c64","rate";"cmpd","";"ec32","diff";"ec64","diff";"f","fact";"family","";"n","raw";"s",""},2,FALSE)</f>
        <v>rate</v>
      </c>
      <c r="M1277" s="4" t="str">
        <f t="shared" si="76"/>
        <v/>
      </c>
      <c r="N1277" s="5" t="str">
        <f t="shared" si="77"/>
        <v/>
      </c>
      <c r="O1277" s="5" t="str">
        <f t="shared" si="78"/>
        <v/>
      </c>
      <c r="P1277" s="5" t="str">
        <f t="shared" si="79"/>
        <v/>
      </c>
      <c r="Q1277" s="20" t="str">
        <f>IF(ISNUMBER(FIND(VLOOKUP(A1277,'CA Mapping'!$A$3:$C$10000,1),A1277)),VLOOKUP(A1277,'CA Mapping'!$A$3:$C$10000,2),"")</f>
        <v>Client Interop</v>
      </c>
      <c r="R1277" s="20" t="str">
        <f>IF(ISNUMBER(FIND(VLOOKUP(A1277,'CA Mapping'!$A$3:$C$10000,1),A1277)),VLOOKUP(A1277,'CA Mapping'!$A$3:$C$10000,3),"")</f>
        <v xml:space="preserve">Frederic Corniquet </v>
      </c>
      <c r="S1277" s="1" t="str">
        <f>IF(ISNUMBER(FIND(VLOOKUP(A1277,'Source Code Mapping'!$A$2:$B$10003,1),A1277)),VLOOKUP(A1277,'Source Code Mapping'!$A$2:$B$10003,2),"")</f>
        <v>sade/src/dart/Dart/server/src/cfs/lockmgr/stat_lock.cxx</v>
      </c>
    </row>
    <row r="1278" spans="1:19">
      <c r="A1278" s="5" t="s">
        <v>2300</v>
      </c>
      <c r="B1278" s="5" t="s">
        <v>30</v>
      </c>
      <c r="C1278" s="5" t="s">
        <v>35</v>
      </c>
      <c r="D1278" s="5" t="s">
        <v>2301</v>
      </c>
      <c r="E1278" s="5" t="s">
        <v>2302</v>
      </c>
      <c r="F1278" s="5"/>
      <c r="G1278" s="5">
        <v>7</v>
      </c>
      <c r="H1278" s="5" t="s">
        <v>27</v>
      </c>
      <c r="I1278" s="5">
        <v>-1</v>
      </c>
      <c r="J1278" s="5"/>
      <c r="K1278" s="5">
        <v>1</v>
      </c>
      <c r="L1278" s="4" t="str">
        <f>VLOOKUP(IF(ISBLANK(J1278),C1278,LEFT(J1278,IFERROR(FIND("_",LEFT(J1278,4)),1)-1)),{"","fact";"c","reset";"tc","reset";"ec","reset";"tec","fact";"c32","rate";"c64","rate";"cmpd","";"ec32","diff";"ec64","diff";"f","fact";"family","";"n","raw";"s",""},2,FALSE)</f>
        <v>rate</v>
      </c>
      <c r="M1278" s="4" t="str">
        <f t="shared" si="76"/>
        <v/>
      </c>
      <c r="N1278" s="5" t="str">
        <f t="shared" si="77"/>
        <v/>
      </c>
      <c r="O1278" s="5" t="str">
        <f t="shared" si="78"/>
        <v/>
      </c>
      <c r="P1278" s="5" t="str">
        <f t="shared" si="79"/>
        <v/>
      </c>
      <c r="Q1278" s="20" t="str">
        <f>IF(ISNUMBER(FIND(VLOOKUP(A1278,'CA Mapping'!$A$3:$C$10000,1),A1278)),VLOOKUP(A1278,'CA Mapping'!$A$3:$C$10000,2),"")</f>
        <v>Client Interop</v>
      </c>
      <c r="R1278" s="20" t="str">
        <f>IF(ISNUMBER(FIND(VLOOKUP(A1278,'CA Mapping'!$A$3:$C$10000,1),A1278)),VLOOKUP(A1278,'CA Mapping'!$A$3:$C$10000,3),"")</f>
        <v xml:space="preserve">Frederic Corniquet </v>
      </c>
      <c r="S1278" s="1" t="str">
        <f>IF(ISNUMBER(FIND(VLOOKUP(A1278,'Source Code Mapping'!$A$2:$B$10003,1),A1278)),VLOOKUP(A1278,'Source Code Mapping'!$A$2:$B$10003,2),"")</f>
        <v>sade/src/dart/Dart/server/src/cfs/lockmgr/stat_lock.cxx</v>
      </c>
    </row>
    <row r="1279" spans="1:19">
      <c r="A1279" s="5" t="s">
        <v>2303</v>
      </c>
      <c r="B1279" s="5" t="s">
        <v>30</v>
      </c>
      <c r="C1279" s="5" t="s">
        <v>237</v>
      </c>
      <c r="D1279" s="5"/>
      <c r="E1279" s="5" t="s">
        <v>2304</v>
      </c>
      <c r="F1279" s="5"/>
      <c r="G1279" s="5">
        <v>-1</v>
      </c>
      <c r="H1279" s="5" t="s">
        <v>27</v>
      </c>
      <c r="I1279" s="5"/>
      <c r="J1279" s="5"/>
      <c r="K1279" s="5">
        <v>1</v>
      </c>
      <c r="L1279" s="4" t="str">
        <f>VLOOKUP(IF(ISBLANK(J1279),C1279,LEFT(J1279,IFERROR(FIND("_",LEFT(J1279,4)),1)-1)),{"","fact";"c","reset";"tc","reset";"ec","reset";"tec","fact";"c32","rate";"c64","rate";"cmpd","";"ec32","diff";"ec64","diff";"f","fact";"family","";"n","raw";"s",""},2,FALSE)</f>
        <v/>
      </c>
      <c r="M1279" s="4" t="str">
        <f t="shared" si="76"/>
        <v/>
      </c>
      <c r="N1279" s="5" t="str">
        <f t="shared" si="77"/>
        <v/>
      </c>
      <c r="O1279" s="5" t="str">
        <f t="shared" si="78"/>
        <v/>
      </c>
      <c r="P1279" s="5" t="str">
        <f t="shared" si="79"/>
        <v/>
      </c>
      <c r="Q1279" s="20" t="str">
        <f>IF(ISNUMBER(FIND(VLOOKUP(A1279,'CA Mapping'!$A$3:$C$10000,1),A1279)),VLOOKUP(A1279,'CA Mapping'!$A$3:$C$10000,2),"")</f>
        <v>Client Interop</v>
      </c>
      <c r="R1279" s="20" t="str">
        <f>IF(ISNUMBER(FIND(VLOOKUP(A1279,'CA Mapping'!$A$3:$C$10000,1),A1279)),VLOOKUP(A1279,'CA Mapping'!$A$3:$C$10000,3),"")</f>
        <v xml:space="preserve">Frederic Corniquet </v>
      </c>
      <c r="S1279" s="1" t="str">
        <f>IF(ISNUMBER(FIND(VLOOKUP(A1279,'Source Code Mapping'!$A$2:$B$10003,1),A1279)),VLOOKUP(A1279,'Source Code Mapping'!$A$2:$B$10003,2),"")</f>
        <v>sade/src/dart/Dart/server/src/cfs/lockmgr/stat_lock.cxx</v>
      </c>
    </row>
    <row r="1280" spans="1:19">
      <c r="A1280" s="5" t="s">
        <v>2305</v>
      </c>
      <c r="B1280" s="5" t="s">
        <v>30</v>
      </c>
      <c r="C1280" s="5" t="s">
        <v>35</v>
      </c>
      <c r="D1280" s="5" t="s">
        <v>2306</v>
      </c>
      <c r="E1280" s="5" t="s">
        <v>2307</v>
      </c>
      <c r="F1280" s="5"/>
      <c r="G1280" s="5">
        <v>7</v>
      </c>
      <c r="H1280" s="5" t="s">
        <v>27</v>
      </c>
      <c r="I1280" s="5">
        <v>-1</v>
      </c>
      <c r="J1280" s="5"/>
      <c r="K1280" s="5">
        <v>1</v>
      </c>
      <c r="L1280" s="4" t="str">
        <f>VLOOKUP(IF(ISBLANK(J1280),C1280,LEFT(J1280,IFERROR(FIND("_",LEFT(J1280,4)),1)-1)),{"","fact";"c","reset";"tc","reset";"ec","reset";"tec","fact";"c32","rate";"c64","rate";"cmpd","";"ec32","diff";"ec64","diff";"f","fact";"family","";"n","raw";"s",""},2,FALSE)</f>
        <v>rate</v>
      </c>
      <c r="M1280" s="4" t="str">
        <f t="shared" si="76"/>
        <v/>
      </c>
      <c r="N1280" s="5" t="str">
        <f t="shared" si="77"/>
        <v/>
      </c>
      <c r="O1280" s="5" t="str">
        <f t="shared" si="78"/>
        <v/>
      </c>
      <c r="P1280" s="5" t="str">
        <f t="shared" si="79"/>
        <v/>
      </c>
      <c r="Q1280" s="20" t="str">
        <f>IF(ISNUMBER(FIND(VLOOKUP(A1280,'CA Mapping'!$A$3:$C$10000,1),A1280)),VLOOKUP(A1280,'CA Mapping'!$A$3:$C$10000,2),"")</f>
        <v>Client Interop</v>
      </c>
      <c r="R1280" s="20" t="str">
        <f>IF(ISNUMBER(FIND(VLOOKUP(A1280,'CA Mapping'!$A$3:$C$10000,1),A1280)),VLOOKUP(A1280,'CA Mapping'!$A$3:$C$10000,3),"")</f>
        <v xml:space="preserve">Frederic Corniquet </v>
      </c>
      <c r="S1280" s="1" t="str">
        <f>IF(ISNUMBER(FIND(VLOOKUP(A1280,'Source Code Mapping'!$A$2:$B$10003,1),A1280)),VLOOKUP(A1280,'Source Code Mapping'!$A$2:$B$10003,2),"")</f>
        <v>sade/src/dart/Dart/server/src/cfs/lockmgr/stat_lock.cxx</v>
      </c>
    </row>
    <row r="1281" spans="1:19">
      <c r="A1281" s="5" t="s">
        <v>2308</v>
      </c>
      <c r="B1281" s="5" t="s">
        <v>30</v>
      </c>
      <c r="C1281" s="5" t="s">
        <v>221</v>
      </c>
      <c r="D1281" s="5" t="s">
        <v>2309</v>
      </c>
      <c r="E1281" s="5" t="s">
        <v>2310</v>
      </c>
      <c r="F1281" s="5"/>
      <c r="G1281" s="5">
        <v>7</v>
      </c>
      <c r="H1281" s="5" t="s">
        <v>27</v>
      </c>
      <c r="I1281" s="5">
        <v>-1</v>
      </c>
      <c r="J1281" s="5"/>
      <c r="K1281" s="5">
        <v>1</v>
      </c>
      <c r="L1281" s="4" t="str">
        <f>VLOOKUP(IF(ISBLANK(J1281),C1281,LEFT(J1281,IFERROR(FIND("_",LEFT(J1281,4)),1)-1)),{"","fact";"c","reset";"tc","reset";"ec","reset";"tec","fact";"c32","rate";"c64","rate";"cmpd","";"ec32","diff";"ec64","diff";"f","fact";"family","";"n","raw";"s",""},2,FALSE)</f>
        <v>diff</v>
      </c>
      <c r="M1281" s="4" t="str">
        <f t="shared" si="76"/>
        <v/>
      </c>
      <c r="N1281" s="5" t="str">
        <f t="shared" si="77"/>
        <v/>
      </c>
      <c r="O1281" s="5" t="str">
        <f t="shared" si="78"/>
        <v/>
      </c>
      <c r="P1281" s="5" t="str">
        <f t="shared" si="79"/>
        <v/>
      </c>
      <c r="Q1281" s="20" t="str">
        <f>IF(ISNUMBER(FIND(VLOOKUP(A1281,'CA Mapping'!$A$3:$C$10000,1),A1281)),VLOOKUP(A1281,'CA Mapping'!$A$3:$C$10000,2),"")</f>
        <v>Client Interop</v>
      </c>
      <c r="R1281" s="20" t="str">
        <f>IF(ISNUMBER(FIND(VLOOKUP(A1281,'CA Mapping'!$A$3:$C$10000,1),A1281)),VLOOKUP(A1281,'CA Mapping'!$A$3:$C$10000,3),"")</f>
        <v xml:space="preserve">Frederic Corniquet </v>
      </c>
      <c r="S1281" s="1" t="str">
        <f>IF(ISNUMBER(FIND(VLOOKUP(A1281,'Source Code Mapping'!$A$2:$B$10003,1),A1281)),VLOOKUP(A1281,'Source Code Mapping'!$A$2:$B$10003,2),"")</f>
        <v>sade/src/dart/Dart/server/src/cfs/lockmgr/stat_lock.cxx</v>
      </c>
    </row>
    <row r="1282" spans="1:19">
      <c r="A1282" s="5" t="s">
        <v>2311</v>
      </c>
      <c r="B1282" s="5" t="s">
        <v>30</v>
      </c>
      <c r="C1282" s="5" t="s">
        <v>221</v>
      </c>
      <c r="D1282" s="5" t="s">
        <v>2312</v>
      </c>
      <c r="E1282" s="5" t="s">
        <v>2313</v>
      </c>
      <c r="F1282" s="5"/>
      <c r="G1282" s="5">
        <v>7</v>
      </c>
      <c r="H1282" s="5" t="s">
        <v>27</v>
      </c>
      <c r="I1282" s="5">
        <v>-1</v>
      </c>
      <c r="J1282" s="5"/>
      <c r="K1282" s="5">
        <v>1</v>
      </c>
      <c r="L1282" s="4" t="str">
        <f>VLOOKUP(IF(ISBLANK(J1282),C1282,LEFT(J1282,IFERROR(FIND("_",LEFT(J1282,4)),1)-1)),{"","fact";"c","reset";"tc","reset";"ec","reset";"tec","fact";"c32","rate";"c64","rate";"cmpd","";"ec32","diff";"ec64","diff";"f","fact";"family","";"n","raw";"s",""},2,FALSE)</f>
        <v>diff</v>
      </c>
      <c r="M1282" s="4" t="str">
        <f t="shared" si="76"/>
        <v/>
      </c>
      <c r="N1282" s="5" t="str">
        <f t="shared" si="77"/>
        <v/>
      </c>
      <c r="O1282" s="5" t="str">
        <f t="shared" si="78"/>
        <v/>
      </c>
      <c r="P1282" s="5" t="str">
        <f t="shared" si="79"/>
        <v/>
      </c>
      <c r="Q1282" s="20" t="str">
        <f>IF(ISNUMBER(FIND(VLOOKUP(A1282,'CA Mapping'!$A$3:$C$10000,1),A1282)),VLOOKUP(A1282,'CA Mapping'!$A$3:$C$10000,2),"")</f>
        <v>Client Interop</v>
      </c>
      <c r="R1282" s="20" t="str">
        <f>IF(ISNUMBER(FIND(VLOOKUP(A1282,'CA Mapping'!$A$3:$C$10000,1),A1282)),VLOOKUP(A1282,'CA Mapping'!$A$3:$C$10000,3),"")</f>
        <v xml:space="preserve">Frederic Corniquet </v>
      </c>
      <c r="S1282" s="1" t="str">
        <f>IF(ISNUMBER(FIND(VLOOKUP(A1282,'Source Code Mapping'!$A$2:$B$10003,1),A1282)),VLOOKUP(A1282,'Source Code Mapping'!$A$2:$B$10003,2),"")</f>
        <v>sade/src/dart/Dart/server/src/cfs/lockmgr/stat_lock.cxx</v>
      </c>
    </row>
    <row r="1283" spans="1:19">
      <c r="A1283" s="5" t="s">
        <v>2314</v>
      </c>
      <c r="B1283" s="5" t="s">
        <v>30</v>
      </c>
      <c r="C1283" s="5" t="s">
        <v>35</v>
      </c>
      <c r="D1283" s="5" t="s">
        <v>2315</v>
      </c>
      <c r="E1283" s="5" t="s">
        <v>2316</v>
      </c>
      <c r="F1283" s="5"/>
      <c r="G1283" s="5">
        <v>7</v>
      </c>
      <c r="H1283" s="5" t="s">
        <v>27</v>
      </c>
      <c r="I1283" s="5">
        <v>-1</v>
      </c>
      <c r="J1283" s="5"/>
      <c r="K1283" s="5">
        <v>1</v>
      </c>
      <c r="L1283" s="4" t="str">
        <f>VLOOKUP(IF(ISBLANK(J1283),C1283,LEFT(J1283,IFERROR(FIND("_",LEFT(J1283,4)),1)-1)),{"","fact";"c","reset";"tc","reset";"ec","reset";"tec","fact";"c32","rate";"c64","rate";"cmpd","";"ec32","diff";"ec64","diff";"f","fact";"family","";"n","raw";"s",""},2,FALSE)</f>
        <v>rate</v>
      </c>
      <c r="M1283" s="4" t="str">
        <f t="shared" ref="M1283:M1346" si="80">IF(N1283="div",CONCATENATE(O1283," / ",P1283),IF(N1283="sub",CONCATENATE(O1283," - ",P1283),IF(N1283="add",CONCATENATE(O1283," + ",P1283),IF(N1283="mult",CONCATENATE(O1283," * ",P1283),IF(N1283="pct",CONCATENATE("100 * ",O1283," / ",P1283),IF(N1283="sum",CONCATENATE("∑ (",O1283,IF(LEN(P1283)=0,""," + "),SUBSTITUTE(P1283,","," + "),")"),""))))))</f>
        <v/>
      </c>
      <c r="N1283" s="5" t="str">
        <f t="shared" si="77"/>
        <v/>
      </c>
      <c r="O1283" s="5" t="str">
        <f t="shared" si="78"/>
        <v/>
      </c>
      <c r="P1283" s="5" t="str">
        <f t="shared" si="79"/>
        <v/>
      </c>
      <c r="Q1283" s="20" t="str">
        <f>IF(ISNUMBER(FIND(VLOOKUP(A1283,'CA Mapping'!$A$3:$C$10000,1),A1283)),VLOOKUP(A1283,'CA Mapping'!$A$3:$C$10000,2),"")</f>
        <v>Client Interop</v>
      </c>
      <c r="R1283" s="20" t="str">
        <f>IF(ISNUMBER(FIND(VLOOKUP(A1283,'CA Mapping'!$A$3:$C$10000,1),A1283)),VLOOKUP(A1283,'CA Mapping'!$A$3:$C$10000,3),"")</f>
        <v xml:space="preserve">Frederic Corniquet </v>
      </c>
      <c r="S1283" s="1" t="str">
        <f>IF(ISNUMBER(FIND(VLOOKUP(A1283,'Source Code Mapping'!$A$2:$B$10003,1),A1283)),VLOOKUP(A1283,'Source Code Mapping'!$A$2:$B$10003,2),"")</f>
        <v>sade/src/dart/Dart/server/src/cfs/lockmgr/stat_lock.cxx</v>
      </c>
    </row>
    <row r="1284" spans="1:19">
      <c r="A1284" s="5" t="s">
        <v>2317</v>
      </c>
      <c r="B1284" s="5" t="s">
        <v>30</v>
      </c>
      <c r="C1284" s="5" t="s">
        <v>35</v>
      </c>
      <c r="D1284" s="5" t="s">
        <v>2318</v>
      </c>
      <c r="E1284" s="5" t="s">
        <v>2319</v>
      </c>
      <c r="F1284" s="5"/>
      <c r="G1284" s="5">
        <v>7</v>
      </c>
      <c r="H1284" s="5" t="s">
        <v>27</v>
      </c>
      <c r="I1284" s="5">
        <v>-1</v>
      </c>
      <c r="J1284" s="5"/>
      <c r="K1284" s="5">
        <v>1</v>
      </c>
      <c r="L1284" s="4" t="str">
        <f>VLOOKUP(IF(ISBLANK(J1284),C1284,LEFT(J1284,IFERROR(FIND("_",LEFT(J1284,4)),1)-1)),{"","fact";"c","reset";"tc","reset";"ec","reset";"tec","fact";"c32","rate";"c64","rate";"cmpd","";"ec32","diff";"ec64","diff";"f","fact";"family","";"n","raw";"s",""},2,FALSE)</f>
        <v>rate</v>
      </c>
      <c r="M1284" s="4" t="str">
        <f t="shared" si="80"/>
        <v/>
      </c>
      <c r="N1284" s="5" t="str">
        <f t="shared" ref="N1284:N1347" si="81">IF(ISBLANK(J1284),"",RIGHT(LEFT(J1284,FIND(",",J1284)-1),LEN(LEFT(J1284,FIND(",",J1284)-1))-IFERROR(FIND("_",LEFT(J1284,FIND(",",J1284)-1)),0)))</f>
        <v/>
      </c>
      <c r="O1284" s="5" t="str">
        <f t="shared" ref="O1284:O1347" si="82">IF(ISBLANK(J1284),"",MID(J1284,FIND(",",J1284)+1,IFERROR(FIND(",",J1284,FIND(",",J1284)+1)-FIND(",",J1284)-1,LEN(J1284))))</f>
        <v/>
      </c>
      <c r="P1284" s="5" t="str">
        <f t="shared" ref="P1284:P1347" si="83">IF(ISBLANK(J1284),"",IFERROR(RIGHT(J1284,LEN(J1284)-FIND(",",J1284,FIND(",",J1284)+1)),""))</f>
        <v/>
      </c>
      <c r="Q1284" s="20" t="str">
        <f>IF(ISNUMBER(FIND(VLOOKUP(A1284,'CA Mapping'!$A$3:$C$10000,1),A1284)),VLOOKUP(A1284,'CA Mapping'!$A$3:$C$10000,2),"")</f>
        <v>Client Interop</v>
      </c>
      <c r="R1284" s="20" t="str">
        <f>IF(ISNUMBER(FIND(VLOOKUP(A1284,'CA Mapping'!$A$3:$C$10000,1),A1284)),VLOOKUP(A1284,'CA Mapping'!$A$3:$C$10000,3),"")</f>
        <v xml:space="preserve">Frederic Corniquet </v>
      </c>
      <c r="S1284" s="1" t="str">
        <f>IF(ISNUMBER(FIND(VLOOKUP(A1284,'Source Code Mapping'!$A$2:$B$10003,1),A1284)),VLOOKUP(A1284,'Source Code Mapping'!$A$2:$B$10003,2),"")</f>
        <v>sade/src/dart/Dart/server/src/cfs/lockmgr/stat_lock.cxx</v>
      </c>
    </row>
    <row r="1285" spans="1:19">
      <c r="A1285" s="5" t="s">
        <v>2320</v>
      </c>
      <c r="B1285" s="5" t="s">
        <v>30</v>
      </c>
      <c r="C1285" s="5" t="s">
        <v>35</v>
      </c>
      <c r="D1285" s="5" t="s">
        <v>2321</v>
      </c>
      <c r="E1285" s="5" t="s">
        <v>2322</v>
      </c>
      <c r="F1285" s="5"/>
      <c r="G1285" s="5">
        <v>7</v>
      </c>
      <c r="H1285" s="5" t="s">
        <v>27</v>
      </c>
      <c r="I1285" s="5">
        <v>-1</v>
      </c>
      <c r="J1285" s="5"/>
      <c r="K1285" s="5">
        <v>1</v>
      </c>
      <c r="L1285" s="4" t="str">
        <f>VLOOKUP(IF(ISBLANK(J1285),C1285,LEFT(J1285,IFERROR(FIND("_",LEFT(J1285,4)),1)-1)),{"","fact";"c","reset";"tc","reset";"ec","reset";"tec","fact";"c32","rate";"c64","rate";"cmpd","";"ec32","diff";"ec64","diff";"f","fact";"family","";"n","raw";"s",""},2,FALSE)</f>
        <v>rate</v>
      </c>
      <c r="M1285" s="4" t="str">
        <f t="shared" si="80"/>
        <v/>
      </c>
      <c r="N1285" s="5" t="str">
        <f t="shared" si="81"/>
        <v/>
      </c>
      <c r="O1285" s="5" t="str">
        <f t="shared" si="82"/>
        <v/>
      </c>
      <c r="P1285" s="5" t="str">
        <f t="shared" si="83"/>
        <v/>
      </c>
      <c r="Q1285" s="20" t="str">
        <f>IF(ISNUMBER(FIND(VLOOKUP(A1285,'CA Mapping'!$A$3:$C$10000,1),A1285)),VLOOKUP(A1285,'CA Mapping'!$A$3:$C$10000,2),"")</f>
        <v>Client Interop</v>
      </c>
      <c r="R1285" s="20" t="str">
        <f>IF(ISNUMBER(FIND(VLOOKUP(A1285,'CA Mapping'!$A$3:$C$10000,1),A1285)),VLOOKUP(A1285,'CA Mapping'!$A$3:$C$10000,3),"")</f>
        <v xml:space="preserve">Frederic Corniquet </v>
      </c>
      <c r="S1285" s="1" t="str">
        <f>IF(ISNUMBER(FIND(VLOOKUP(A1285,'Source Code Mapping'!$A$2:$B$10003,1),A1285)),VLOOKUP(A1285,'Source Code Mapping'!$A$2:$B$10003,2),"")</f>
        <v>sade/src/dart/Dart/server/src/cfs/lockmgr/stat_lock.cxx</v>
      </c>
    </row>
    <row r="1286" spans="1:19">
      <c r="A1286" s="5" t="s">
        <v>2323</v>
      </c>
      <c r="B1286" s="5" t="s">
        <v>30</v>
      </c>
      <c r="C1286" s="5" t="s">
        <v>237</v>
      </c>
      <c r="D1286" s="5"/>
      <c r="E1286" s="5" t="s">
        <v>2324</v>
      </c>
      <c r="F1286" s="5"/>
      <c r="G1286" s="5">
        <v>-1</v>
      </c>
      <c r="H1286" s="5" t="s">
        <v>27</v>
      </c>
      <c r="I1286" s="5"/>
      <c r="J1286" s="5"/>
      <c r="K1286" s="5">
        <v>1</v>
      </c>
      <c r="L1286" s="4" t="str">
        <f>VLOOKUP(IF(ISBLANK(J1286),C1286,LEFT(J1286,IFERROR(FIND("_",LEFT(J1286,4)),1)-1)),{"","fact";"c","reset";"tc","reset";"ec","reset";"tec","fact";"c32","rate";"c64","rate";"cmpd","";"ec32","diff";"ec64","diff";"f","fact";"family","";"n","raw";"s",""},2,FALSE)</f>
        <v/>
      </c>
      <c r="M1286" s="4" t="str">
        <f t="shared" si="80"/>
        <v/>
      </c>
      <c r="N1286" s="5" t="str">
        <f t="shared" si="81"/>
        <v/>
      </c>
      <c r="O1286" s="5" t="str">
        <f t="shared" si="82"/>
        <v/>
      </c>
      <c r="P1286" s="5" t="str">
        <f t="shared" si="83"/>
        <v/>
      </c>
      <c r="Q1286" s="20" t="str">
        <f>IF(ISNUMBER(FIND(VLOOKUP(A1286,'CA Mapping'!$A$3:$C$10000,1),A1286)),VLOOKUP(A1286,'CA Mapping'!$A$3:$C$10000,2),"")</f>
        <v>Client Interop</v>
      </c>
      <c r="R1286" s="20" t="str">
        <f>IF(ISNUMBER(FIND(VLOOKUP(A1286,'CA Mapping'!$A$3:$C$10000,1),A1286)),VLOOKUP(A1286,'CA Mapping'!$A$3:$C$10000,3),"")</f>
        <v xml:space="preserve">Frederic Corniquet </v>
      </c>
      <c r="S1286" s="1" t="str">
        <f>IF(ISNUMBER(FIND(VLOOKUP(A1286,'Source Code Mapping'!$A$2:$B$10003,1),A1286)),VLOOKUP(A1286,'Source Code Mapping'!$A$2:$B$10003,2),"")</f>
        <v>sade/src/dart/Dart/server/src/cfs/lockmgr/stat_lock.cxx</v>
      </c>
    </row>
    <row r="1287" spans="1:19">
      <c r="A1287" s="5" t="s">
        <v>2325</v>
      </c>
      <c r="B1287" s="5" t="s">
        <v>30</v>
      </c>
      <c r="C1287" s="5" t="s">
        <v>35</v>
      </c>
      <c r="D1287" s="5" t="s">
        <v>2326</v>
      </c>
      <c r="E1287" s="5" t="s">
        <v>2327</v>
      </c>
      <c r="F1287" s="5"/>
      <c r="G1287" s="5">
        <v>7</v>
      </c>
      <c r="H1287" s="5" t="s">
        <v>27</v>
      </c>
      <c r="I1287" s="5">
        <v>-1</v>
      </c>
      <c r="J1287" s="5"/>
      <c r="K1287" s="5">
        <v>1</v>
      </c>
      <c r="L1287" s="4" t="str">
        <f>VLOOKUP(IF(ISBLANK(J1287),C1287,LEFT(J1287,IFERROR(FIND("_",LEFT(J1287,4)),1)-1)),{"","fact";"c","reset";"tc","reset";"ec","reset";"tec","fact";"c32","rate";"c64","rate";"cmpd","";"ec32","diff";"ec64","diff";"f","fact";"family","";"n","raw";"s",""},2,FALSE)</f>
        <v>rate</v>
      </c>
      <c r="M1287" s="4" t="str">
        <f t="shared" si="80"/>
        <v/>
      </c>
      <c r="N1287" s="5" t="str">
        <f t="shared" si="81"/>
        <v/>
      </c>
      <c r="O1287" s="5" t="str">
        <f t="shared" si="82"/>
        <v/>
      </c>
      <c r="P1287" s="5" t="str">
        <f t="shared" si="83"/>
        <v/>
      </c>
      <c r="Q1287" s="20" t="str">
        <f>IF(ISNUMBER(FIND(VLOOKUP(A1287,'CA Mapping'!$A$3:$C$10000,1),A1287)),VLOOKUP(A1287,'CA Mapping'!$A$3:$C$10000,2),"")</f>
        <v>Client Interop</v>
      </c>
      <c r="R1287" s="20" t="str">
        <f>IF(ISNUMBER(FIND(VLOOKUP(A1287,'CA Mapping'!$A$3:$C$10000,1),A1287)),VLOOKUP(A1287,'CA Mapping'!$A$3:$C$10000,3),"")</f>
        <v xml:space="preserve">Frederic Corniquet </v>
      </c>
      <c r="S1287" s="1" t="str">
        <f>IF(ISNUMBER(FIND(VLOOKUP(A1287,'Source Code Mapping'!$A$2:$B$10003,1),A1287)),VLOOKUP(A1287,'Source Code Mapping'!$A$2:$B$10003,2),"")</f>
        <v>sade/src/dart/Dart/server/src/cfs/lockmgr/stat_lock.cxx</v>
      </c>
    </row>
    <row r="1288" spans="1:19">
      <c r="A1288" s="5" t="s">
        <v>2328</v>
      </c>
      <c r="B1288" s="5" t="s">
        <v>30</v>
      </c>
      <c r="C1288" s="5" t="s">
        <v>35</v>
      </c>
      <c r="D1288" s="5" t="s">
        <v>2329</v>
      </c>
      <c r="E1288" s="5" t="s">
        <v>2330</v>
      </c>
      <c r="F1288" s="5"/>
      <c r="G1288" s="5">
        <v>7</v>
      </c>
      <c r="H1288" s="5" t="s">
        <v>27</v>
      </c>
      <c r="I1288" s="5">
        <v>-1</v>
      </c>
      <c r="J1288" s="5"/>
      <c r="K1288" s="5">
        <v>1</v>
      </c>
      <c r="L1288" s="4" t="str">
        <f>VLOOKUP(IF(ISBLANK(J1288),C1288,LEFT(J1288,IFERROR(FIND("_",LEFT(J1288,4)),1)-1)),{"","fact";"c","reset";"tc","reset";"ec","reset";"tec","fact";"c32","rate";"c64","rate";"cmpd","";"ec32","diff";"ec64","diff";"f","fact";"family","";"n","raw";"s",""},2,FALSE)</f>
        <v>rate</v>
      </c>
      <c r="M1288" s="4" t="str">
        <f t="shared" si="80"/>
        <v/>
      </c>
      <c r="N1288" s="5" t="str">
        <f t="shared" si="81"/>
        <v/>
      </c>
      <c r="O1288" s="5" t="str">
        <f t="shared" si="82"/>
        <v/>
      </c>
      <c r="P1288" s="5" t="str">
        <f t="shared" si="83"/>
        <v/>
      </c>
      <c r="Q1288" s="20" t="str">
        <f>IF(ISNUMBER(FIND(VLOOKUP(A1288,'CA Mapping'!$A$3:$C$10000,1),A1288)),VLOOKUP(A1288,'CA Mapping'!$A$3:$C$10000,2),"")</f>
        <v>Client Interop</v>
      </c>
      <c r="R1288" s="20" t="str">
        <f>IF(ISNUMBER(FIND(VLOOKUP(A1288,'CA Mapping'!$A$3:$C$10000,1),A1288)),VLOOKUP(A1288,'CA Mapping'!$A$3:$C$10000,3),"")</f>
        <v xml:space="preserve">Frederic Corniquet </v>
      </c>
      <c r="S1288" s="1" t="str">
        <f>IF(ISNUMBER(FIND(VLOOKUP(A1288,'Source Code Mapping'!$A$2:$B$10003,1),A1288)),VLOOKUP(A1288,'Source Code Mapping'!$A$2:$B$10003,2),"")</f>
        <v>sade/src/dart/Dart/server/src/cfs/lockmgr/stat_lock.cxx</v>
      </c>
    </row>
    <row r="1289" spans="1:19">
      <c r="A1289" s="5" t="s">
        <v>2331</v>
      </c>
      <c r="B1289" s="5" t="s">
        <v>30</v>
      </c>
      <c r="C1289" s="5" t="s">
        <v>35</v>
      </c>
      <c r="D1289" s="5" t="s">
        <v>2332</v>
      </c>
      <c r="E1289" s="5" t="s">
        <v>2333</v>
      </c>
      <c r="F1289" s="5"/>
      <c r="G1289" s="5">
        <v>7</v>
      </c>
      <c r="H1289" s="5" t="s">
        <v>27</v>
      </c>
      <c r="I1289" s="5">
        <v>-1</v>
      </c>
      <c r="J1289" s="5"/>
      <c r="K1289" s="5">
        <v>1</v>
      </c>
      <c r="L1289" s="4" t="str">
        <f>VLOOKUP(IF(ISBLANK(J1289),C1289,LEFT(J1289,IFERROR(FIND("_",LEFT(J1289,4)),1)-1)),{"","fact";"c","reset";"tc","reset";"ec","reset";"tec","fact";"c32","rate";"c64","rate";"cmpd","";"ec32","diff";"ec64","diff";"f","fact";"family","";"n","raw";"s",""},2,FALSE)</f>
        <v>rate</v>
      </c>
      <c r="M1289" s="4" t="str">
        <f t="shared" si="80"/>
        <v/>
      </c>
      <c r="N1289" s="5" t="str">
        <f t="shared" si="81"/>
        <v/>
      </c>
      <c r="O1289" s="5" t="str">
        <f t="shared" si="82"/>
        <v/>
      </c>
      <c r="P1289" s="5" t="str">
        <f t="shared" si="83"/>
        <v/>
      </c>
      <c r="Q1289" s="20" t="str">
        <f>IF(ISNUMBER(FIND(VLOOKUP(A1289,'CA Mapping'!$A$3:$C$10000,1),A1289)),VLOOKUP(A1289,'CA Mapping'!$A$3:$C$10000,2),"")</f>
        <v>Client Interop</v>
      </c>
      <c r="R1289" s="20" t="str">
        <f>IF(ISNUMBER(FIND(VLOOKUP(A1289,'CA Mapping'!$A$3:$C$10000,1),A1289)),VLOOKUP(A1289,'CA Mapping'!$A$3:$C$10000,3),"")</f>
        <v xml:space="preserve">Frederic Corniquet </v>
      </c>
      <c r="S1289" s="1" t="str">
        <f>IF(ISNUMBER(FIND(VLOOKUP(A1289,'Source Code Mapping'!$A$2:$B$10003,1),A1289)),VLOOKUP(A1289,'Source Code Mapping'!$A$2:$B$10003,2),"")</f>
        <v>sade/src/dart/Dart/server/src/cfs/lockmgr/stat_lock.cxx</v>
      </c>
    </row>
    <row r="1290" spans="1:19">
      <c r="A1290" s="5" t="s">
        <v>2334</v>
      </c>
      <c r="B1290" s="5" t="s">
        <v>30</v>
      </c>
      <c r="C1290" s="5" t="s">
        <v>35</v>
      </c>
      <c r="D1290" s="5" t="s">
        <v>2335</v>
      </c>
      <c r="E1290" s="5" t="s">
        <v>2336</v>
      </c>
      <c r="F1290" s="5"/>
      <c r="G1290" s="5">
        <v>7</v>
      </c>
      <c r="H1290" s="5" t="s">
        <v>27</v>
      </c>
      <c r="I1290" s="5">
        <v>-1</v>
      </c>
      <c r="J1290" s="5"/>
      <c r="K1290" s="5">
        <v>1</v>
      </c>
      <c r="L1290" s="4" t="str">
        <f>VLOOKUP(IF(ISBLANK(J1290),C1290,LEFT(J1290,IFERROR(FIND("_",LEFT(J1290,4)),1)-1)),{"","fact";"c","reset";"tc","reset";"ec","reset";"tec","fact";"c32","rate";"c64","rate";"cmpd","";"ec32","diff";"ec64","diff";"f","fact";"family","";"n","raw";"s",""},2,FALSE)</f>
        <v>rate</v>
      </c>
      <c r="M1290" s="4" t="str">
        <f t="shared" si="80"/>
        <v/>
      </c>
      <c r="N1290" s="5" t="str">
        <f t="shared" si="81"/>
        <v/>
      </c>
      <c r="O1290" s="5" t="str">
        <f t="shared" si="82"/>
        <v/>
      </c>
      <c r="P1290" s="5" t="str">
        <f t="shared" si="83"/>
        <v/>
      </c>
      <c r="Q1290" s="20" t="str">
        <f>IF(ISNUMBER(FIND(VLOOKUP(A1290,'CA Mapping'!$A$3:$C$10000,1),A1290)),VLOOKUP(A1290,'CA Mapping'!$A$3:$C$10000,2),"")</f>
        <v>Client Interop</v>
      </c>
      <c r="R1290" s="20" t="str">
        <f>IF(ISNUMBER(FIND(VLOOKUP(A1290,'CA Mapping'!$A$3:$C$10000,1),A1290)),VLOOKUP(A1290,'CA Mapping'!$A$3:$C$10000,3),"")</f>
        <v xml:space="preserve">Frederic Corniquet </v>
      </c>
      <c r="S1290" s="1" t="str">
        <f>IF(ISNUMBER(FIND(VLOOKUP(A1290,'Source Code Mapping'!$A$2:$B$10003,1),A1290)),VLOOKUP(A1290,'Source Code Mapping'!$A$2:$B$10003,2),"")</f>
        <v>sade/src/dart/Dart/server/src/cfs/lockmgr/stat_lock.cxx</v>
      </c>
    </row>
    <row r="1291" spans="1:19">
      <c r="A1291" s="5" t="s">
        <v>2337</v>
      </c>
      <c r="B1291" s="5" t="s">
        <v>30</v>
      </c>
      <c r="C1291" s="5" t="s">
        <v>35</v>
      </c>
      <c r="D1291" s="5" t="s">
        <v>2338</v>
      </c>
      <c r="E1291" s="5" t="s">
        <v>2339</v>
      </c>
      <c r="F1291" s="5"/>
      <c r="G1291" s="5">
        <v>7</v>
      </c>
      <c r="H1291" s="5" t="s">
        <v>27</v>
      </c>
      <c r="I1291" s="5">
        <v>-1</v>
      </c>
      <c r="J1291" s="5"/>
      <c r="K1291" s="5">
        <v>1</v>
      </c>
      <c r="L1291" s="4" t="str">
        <f>VLOOKUP(IF(ISBLANK(J1291),C1291,LEFT(J1291,IFERROR(FIND("_",LEFT(J1291,4)),1)-1)),{"","fact";"c","reset";"tc","reset";"ec","reset";"tec","fact";"c32","rate";"c64","rate";"cmpd","";"ec32","diff";"ec64","diff";"f","fact";"family","";"n","raw";"s",""},2,FALSE)</f>
        <v>rate</v>
      </c>
      <c r="M1291" s="4" t="str">
        <f t="shared" si="80"/>
        <v/>
      </c>
      <c r="N1291" s="5" t="str">
        <f t="shared" si="81"/>
        <v/>
      </c>
      <c r="O1291" s="5" t="str">
        <f t="shared" si="82"/>
        <v/>
      </c>
      <c r="P1291" s="5" t="str">
        <f t="shared" si="83"/>
        <v/>
      </c>
      <c r="Q1291" s="20" t="str">
        <f>IF(ISNUMBER(FIND(VLOOKUP(A1291,'CA Mapping'!$A$3:$C$10000,1),A1291)),VLOOKUP(A1291,'CA Mapping'!$A$3:$C$10000,2),"")</f>
        <v>Client Interop</v>
      </c>
      <c r="R1291" s="20" t="str">
        <f>IF(ISNUMBER(FIND(VLOOKUP(A1291,'CA Mapping'!$A$3:$C$10000,1),A1291)),VLOOKUP(A1291,'CA Mapping'!$A$3:$C$10000,3),"")</f>
        <v xml:space="preserve">Frederic Corniquet </v>
      </c>
      <c r="S1291" s="1" t="str">
        <f>IF(ISNUMBER(FIND(VLOOKUP(A1291,'Source Code Mapping'!$A$2:$B$10003,1),A1291)),VLOOKUP(A1291,'Source Code Mapping'!$A$2:$B$10003,2),"")</f>
        <v>sade/src/dart/Dart/server/src/cfs/lockmgr/stat_lock.cxx</v>
      </c>
    </row>
    <row r="1292" spans="1:19">
      <c r="A1292" s="5" t="s">
        <v>2340</v>
      </c>
      <c r="B1292" s="5" t="s">
        <v>30</v>
      </c>
      <c r="C1292" s="5" t="s">
        <v>35</v>
      </c>
      <c r="D1292" s="5" t="s">
        <v>2341</v>
      </c>
      <c r="E1292" s="5" t="s">
        <v>2342</v>
      </c>
      <c r="F1292" s="5"/>
      <c r="G1292" s="5">
        <v>7</v>
      </c>
      <c r="H1292" s="5" t="s">
        <v>27</v>
      </c>
      <c r="I1292" s="5">
        <v>-1</v>
      </c>
      <c r="J1292" s="5"/>
      <c r="K1292" s="5">
        <v>1</v>
      </c>
      <c r="L1292" s="4" t="str">
        <f>VLOOKUP(IF(ISBLANK(J1292),C1292,LEFT(J1292,IFERROR(FIND("_",LEFT(J1292,4)),1)-1)),{"","fact";"c","reset";"tc","reset";"ec","reset";"tec","fact";"c32","rate";"c64","rate";"cmpd","";"ec32","diff";"ec64","diff";"f","fact";"family","";"n","raw";"s",""},2,FALSE)</f>
        <v>rate</v>
      </c>
      <c r="M1292" s="4" t="str">
        <f t="shared" si="80"/>
        <v/>
      </c>
      <c r="N1292" s="5" t="str">
        <f t="shared" si="81"/>
        <v/>
      </c>
      <c r="O1292" s="5" t="str">
        <f t="shared" si="82"/>
        <v/>
      </c>
      <c r="P1292" s="5" t="str">
        <f t="shared" si="83"/>
        <v/>
      </c>
      <c r="Q1292" s="20" t="str">
        <f>IF(ISNUMBER(FIND(VLOOKUP(A1292,'CA Mapping'!$A$3:$C$10000,1),A1292)),VLOOKUP(A1292,'CA Mapping'!$A$3:$C$10000,2),"")</f>
        <v>Client Interop</v>
      </c>
      <c r="R1292" s="20" t="str">
        <f>IF(ISNUMBER(FIND(VLOOKUP(A1292,'CA Mapping'!$A$3:$C$10000,1),A1292)),VLOOKUP(A1292,'CA Mapping'!$A$3:$C$10000,3),"")</f>
        <v xml:space="preserve">Frederic Corniquet </v>
      </c>
      <c r="S1292" s="1" t="str">
        <f>IF(ISNUMBER(FIND(VLOOKUP(A1292,'Source Code Mapping'!$A$2:$B$10003,1),A1292)),VLOOKUP(A1292,'Source Code Mapping'!$A$2:$B$10003,2),"")</f>
        <v>sade/src/dart/Dart/server/src/cfs/lockmgr/stat_lock.cxx</v>
      </c>
    </row>
    <row r="1293" spans="1:19">
      <c r="A1293" s="5" t="s">
        <v>2343</v>
      </c>
      <c r="B1293" s="5" t="s">
        <v>30</v>
      </c>
      <c r="C1293" s="5" t="s">
        <v>35</v>
      </c>
      <c r="D1293" s="5" t="s">
        <v>2344</v>
      </c>
      <c r="E1293" s="5" t="s">
        <v>2345</v>
      </c>
      <c r="F1293" s="5"/>
      <c r="G1293" s="5">
        <v>7</v>
      </c>
      <c r="H1293" s="5" t="s">
        <v>27</v>
      </c>
      <c r="I1293" s="5">
        <v>-1</v>
      </c>
      <c r="J1293" s="5"/>
      <c r="K1293" s="5">
        <v>1</v>
      </c>
      <c r="L1293" s="4" t="str">
        <f>VLOOKUP(IF(ISBLANK(J1293),C1293,LEFT(J1293,IFERROR(FIND("_",LEFT(J1293,4)),1)-1)),{"","fact";"c","reset";"tc","reset";"ec","reset";"tec","fact";"c32","rate";"c64","rate";"cmpd","";"ec32","diff";"ec64","diff";"f","fact";"family","";"n","raw";"s",""},2,FALSE)</f>
        <v>rate</v>
      </c>
      <c r="M1293" s="4" t="str">
        <f t="shared" si="80"/>
        <v/>
      </c>
      <c r="N1293" s="5" t="str">
        <f t="shared" si="81"/>
        <v/>
      </c>
      <c r="O1293" s="5" t="str">
        <f t="shared" si="82"/>
        <v/>
      </c>
      <c r="P1293" s="5" t="str">
        <f t="shared" si="83"/>
        <v/>
      </c>
      <c r="Q1293" s="20" t="str">
        <f>IF(ISNUMBER(FIND(VLOOKUP(A1293,'CA Mapping'!$A$3:$C$10000,1),A1293)),VLOOKUP(A1293,'CA Mapping'!$A$3:$C$10000,2),"")</f>
        <v>Client Interop</v>
      </c>
      <c r="R1293" s="20" t="str">
        <f>IF(ISNUMBER(FIND(VLOOKUP(A1293,'CA Mapping'!$A$3:$C$10000,1),A1293)),VLOOKUP(A1293,'CA Mapping'!$A$3:$C$10000,3),"")</f>
        <v xml:space="preserve">Frederic Corniquet </v>
      </c>
      <c r="S1293" s="1" t="str">
        <f>IF(ISNUMBER(FIND(VLOOKUP(A1293,'Source Code Mapping'!$A$2:$B$10003,1),A1293)),VLOOKUP(A1293,'Source Code Mapping'!$A$2:$B$10003,2),"")</f>
        <v>sade/src/dart/Dart/server/src/cfs/lockmgr/stat_lock.cxx</v>
      </c>
    </row>
    <row r="1294" spans="1:19">
      <c r="A1294" s="5" t="s">
        <v>2346</v>
      </c>
      <c r="B1294" s="5" t="s">
        <v>30</v>
      </c>
      <c r="C1294" s="5" t="s">
        <v>35</v>
      </c>
      <c r="D1294" s="5" t="s">
        <v>2347</v>
      </c>
      <c r="E1294" s="5" t="s">
        <v>2348</v>
      </c>
      <c r="F1294" s="5"/>
      <c r="G1294" s="5">
        <v>7</v>
      </c>
      <c r="H1294" s="5" t="s">
        <v>27</v>
      </c>
      <c r="I1294" s="5">
        <v>-1</v>
      </c>
      <c r="J1294" s="5"/>
      <c r="K1294" s="5">
        <v>1</v>
      </c>
      <c r="L1294" s="4" t="str">
        <f>VLOOKUP(IF(ISBLANK(J1294),C1294,LEFT(J1294,IFERROR(FIND("_",LEFT(J1294,4)),1)-1)),{"","fact";"c","reset";"tc","reset";"ec","reset";"tec","fact";"c32","rate";"c64","rate";"cmpd","";"ec32","diff";"ec64","diff";"f","fact";"family","";"n","raw";"s",""},2,FALSE)</f>
        <v>rate</v>
      </c>
      <c r="M1294" s="4" t="str">
        <f t="shared" si="80"/>
        <v/>
      </c>
      <c r="N1294" s="5" t="str">
        <f t="shared" si="81"/>
        <v/>
      </c>
      <c r="O1294" s="5" t="str">
        <f t="shared" si="82"/>
        <v/>
      </c>
      <c r="P1294" s="5" t="str">
        <f t="shared" si="83"/>
        <v/>
      </c>
      <c r="Q1294" s="20" t="str">
        <f>IF(ISNUMBER(FIND(VLOOKUP(A1294,'CA Mapping'!$A$3:$C$10000,1),A1294)),VLOOKUP(A1294,'CA Mapping'!$A$3:$C$10000,2),"")</f>
        <v>Client Interop</v>
      </c>
      <c r="R1294" s="20" t="str">
        <f>IF(ISNUMBER(FIND(VLOOKUP(A1294,'CA Mapping'!$A$3:$C$10000,1),A1294)),VLOOKUP(A1294,'CA Mapping'!$A$3:$C$10000,3),"")</f>
        <v xml:space="preserve">Frederic Corniquet </v>
      </c>
      <c r="S1294" s="1" t="str">
        <f>IF(ISNUMBER(FIND(VLOOKUP(A1294,'Source Code Mapping'!$A$2:$B$10003,1),A1294)),VLOOKUP(A1294,'Source Code Mapping'!$A$2:$B$10003,2),"")</f>
        <v>sade/src/dart/Dart/server/src/cfs/lockmgr/stat_lock.cxx</v>
      </c>
    </row>
    <row r="1295" spans="1:19">
      <c r="A1295" s="5" t="s">
        <v>2349</v>
      </c>
      <c r="B1295" s="5" t="s">
        <v>30</v>
      </c>
      <c r="C1295" s="5" t="s">
        <v>35</v>
      </c>
      <c r="D1295" s="5" t="s">
        <v>2350</v>
      </c>
      <c r="E1295" s="5" t="s">
        <v>2351</v>
      </c>
      <c r="F1295" s="5"/>
      <c r="G1295" s="5">
        <v>7</v>
      </c>
      <c r="H1295" s="5" t="s">
        <v>27</v>
      </c>
      <c r="I1295" s="5">
        <v>-1</v>
      </c>
      <c r="J1295" s="5"/>
      <c r="K1295" s="5">
        <v>1</v>
      </c>
      <c r="L1295" s="4" t="str">
        <f>VLOOKUP(IF(ISBLANK(J1295),C1295,LEFT(J1295,IFERROR(FIND("_",LEFT(J1295,4)),1)-1)),{"","fact";"c","reset";"tc","reset";"ec","reset";"tec","fact";"c32","rate";"c64","rate";"cmpd","";"ec32","diff";"ec64","diff";"f","fact";"family","";"n","raw";"s",""},2,FALSE)</f>
        <v>rate</v>
      </c>
      <c r="M1295" s="4" t="str">
        <f t="shared" si="80"/>
        <v/>
      </c>
      <c r="N1295" s="5" t="str">
        <f t="shared" si="81"/>
        <v/>
      </c>
      <c r="O1295" s="5" t="str">
        <f t="shared" si="82"/>
        <v/>
      </c>
      <c r="P1295" s="5" t="str">
        <f t="shared" si="83"/>
        <v/>
      </c>
      <c r="Q1295" s="20" t="str">
        <f>IF(ISNUMBER(FIND(VLOOKUP(A1295,'CA Mapping'!$A$3:$C$10000,1),A1295)),VLOOKUP(A1295,'CA Mapping'!$A$3:$C$10000,2),"")</f>
        <v>Client Interop</v>
      </c>
      <c r="R1295" s="20" t="str">
        <f>IF(ISNUMBER(FIND(VLOOKUP(A1295,'CA Mapping'!$A$3:$C$10000,1),A1295)),VLOOKUP(A1295,'CA Mapping'!$A$3:$C$10000,3),"")</f>
        <v xml:space="preserve">Frederic Corniquet </v>
      </c>
      <c r="S1295" s="1" t="str">
        <f>IF(ISNUMBER(FIND(VLOOKUP(A1295,'Source Code Mapping'!$A$2:$B$10003,1),A1295)),VLOOKUP(A1295,'Source Code Mapping'!$A$2:$B$10003,2),"")</f>
        <v>sade/src/dart/Dart/server/src/cfs/lockmgr/stat_lock.cxx</v>
      </c>
    </row>
    <row r="1296" spans="1:19">
      <c r="A1296" s="5" t="s">
        <v>2352</v>
      </c>
      <c r="B1296" s="5" t="s">
        <v>30</v>
      </c>
      <c r="C1296" s="5" t="s">
        <v>35</v>
      </c>
      <c r="D1296" s="5" t="s">
        <v>2353</v>
      </c>
      <c r="E1296" s="5" t="s">
        <v>2354</v>
      </c>
      <c r="F1296" s="5"/>
      <c r="G1296" s="5">
        <v>7</v>
      </c>
      <c r="H1296" s="5" t="s">
        <v>27</v>
      </c>
      <c r="I1296" s="5">
        <v>-1</v>
      </c>
      <c r="J1296" s="5"/>
      <c r="K1296" s="5">
        <v>1</v>
      </c>
      <c r="L1296" s="4" t="str">
        <f>VLOOKUP(IF(ISBLANK(J1296),C1296,LEFT(J1296,IFERROR(FIND("_",LEFT(J1296,4)),1)-1)),{"","fact";"c","reset";"tc","reset";"ec","reset";"tec","fact";"c32","rate";"c64","rate";"cmpd","";"ec32","diff";"ec64","diff";"f","fact";"family","";"n","raw";"s",""},2,FALSE)</f>
        <v>rate</v>
      </c>
      <c r="M1296" s="4" t="str">
        <f t="shared" si="80"/>
        <v/>
      </c>
      <c r="N1296" s="5" t="str">
        <f t="shared" si="81"/>
        <v/>
      </c>
      <c r="O1296" s="5" t="str">
        <f t="shared" si="82"/>
        <v/>
      </c>
      <c r="P1296" s="5" t="str">
        <f t="shared" si="83"/>
        <v/>
      </c>
      <c r="Q1296" s="20" t="str">
        <f>IF(ISNUMBER(FIND(VLOOKUP(A1296,'CA Mapping'!$A$3:$C$10000,1),A1296)),VLOOKUP(A1296,'CA Mapping'!$A$3:$C$10000,2),"")</f>
        <v>Client Interop</v>
      </c>
      <c r="R1296" s="20" t="str">
        <f>IF(ISNUMBER(FIND(VLOOKUP(A1296,'CA Mapping'!$A$3:$C$10000,1),A1296)),VLOOKUP(A1296,'CA Mapping'!$A$3:$C$10000,3),"")</f>
        <v xml:space="preserve">Frederic Corniquet </v>
      </c>
      <c r="S1296" s="1" t="str">
        <f>IF(ISNUMBER(FIND(VLOOKUP(A1296,'Source Code Mapping'!$A$2:$B$10003,1),A1296)),VLOOKUP(A1296,'Source Code Mapping'!$A$2:$B$10003,2),"")</f>
        <v>sade/src/dart/Dart/server/src/cfs/lockmgr/stat_lock.cxx</v>
      </c>
    </row>
    <row r="1297" spans="1:19">
      <c r="A1297" s="5" t="s">
        <v>2355</v>
      </c>
      <c r="B1297" s="5" t="s">
        <v>30</v>
      </c>
      <c r="C1297" s="5" t="s">
        <v>35</v>
      </c>
      <c r="D1297" s="5" t="s">
        <v>2356</v>
      </c>
      <c r="E1297" s="5" t="s">
        <v>2357</v>
      </c>
      <c r="F1297" s="5"/>
      <c r="G1297" s="5">
        <v>7</v>
      </c>
      <c r="H1297" s="5" t="s">
        <v>27</v>
      </c>
      <c r="I1297" s="5">
        <v>-1</v>
      </c>
      <c r="J1297" s="5"/>
      <c r="K1297" s="5">
        <v>1</v>
      </c>
      <c r="L1297" s="4" t="str">
        <f>VLOOKUP(IF(ISBLANK(J1297),C1297,LEFT(J1297,IFERROR(FIND("_",LEFT(J1297,4)),1)-1)),{"","fact";"c","reset";"tc","reset";"ec","reset";"tec","fact";"c32","rate";"c64","rate";"cmpd","";"ec32","diff";"ec64","diff";"f","fact";"family","";"n","raw";"s",""},2,FALSE)</f>
        <v>rate</v>
      </c>
      <c r="M1297" s="4" t="str">
        <f t="shared" si="80"/>
        <v/>
      </c>
      <c r="N1297" s="5" t="str">
        <f t="shared" si="81"/>
        <v/>
      </c>
      <c r="O1297" s="5" t="str">
        <f t="shared" si="82"/>
        <v/>
      </c>
      <c r="P1297" s="5" t="str">
        <f t="shared" si="83"/>
        <v/>
      </c>
      <c r="Q1297" s="20" t="str">
        <f>IF(ISNUMBER(FIND(VLOOKUP(A1297,'CA Mapping'!$A$3:$C$10000,1),A1297)),VLOOKUP(A1297,'CA Mapping'!$A$3:$C$10000,2),"")</f>
        <v>Client Interop</v>
      </c>
      <c r="R1297" s="20" t="str">
        <f>IF(ISNUMBER(FIND(VLOOKUP(A1297,'CA Mapping'!$A$3:$C$10000,1),A1297)),VLOOKUP(A1297,'CA Mapping'!$A$3:$C$10000,3),"")</f>
        <v xml:space="preserve">Frederic Corniquet </v>
      </c>
      <c r="S1297" s="1" t="str">
        <f>IF(ISNUMBER(FIND(VLOOKUP(A1297,'Source Code Mapping'!$A$2:$B$10003,1),A1297)),VLOOKUP(A1297,'Source Code Mapping'!$A$2:$B$10003,2),"")</f>
        <v>sade/src/dart/Dart/server/src/cfs/lockmgr/stat_lock.cxx</v>
      </c>
    </row>
    <row r="1298" spans="1:19">
      <c r="A1298" s="5" t="s">
        <v>2358</v>
      </c>
      <c r="B1298" s="5" t="s">
        <v>30</v>
      </c>
      <c r="C1298" s="5" t="s">
        <v>35</v>
      </c>
      <c r="D1298" s="5" t="s">
        <v>2359</v>
      </c>
      <c r="E1298" s="5" t="s">
        <v>2360</v>
      </c>
      <c r="F1298" s="5"/>
      <c r="G1298" s="5">
        <v>7</v>
      </c>
      <c r="H1298" s="5" t="s">
        <v>27</v>
      </c>
      <c r="I1298" s="5">
        <v>-1</v>
      </c>
      <c r="J1298" s="5"/>
      <c r="K1298" s="5">
        <v>1</v>
      </c>
      <c r="L1298" s="4" t="str">
        <f>VLOOKUP(IF(ISBLANK(J1298),C1298,LEFT(J1298,IFERROR(FIND("_",LEFT(J1298,4)),1)-1)),{"","fact";"c","reset";"tc","reset";"ec","reset";"tec","fact";"c32","rate";"c64","rate";"cmpd","";"ec32","diff";"ec64","diff";"f","fact";"family","";"n","raw";"s",""},2,FALSE)</f>
        <v>rate</v>
      </c>
      <c r="M1298" s="4" t="str">
        <f t="shared" si="80"/>
        <v/>
      </c>
      <c r="N1298" s="5" t="str">
        <f t="shared" si="81"/>
        <v/>
      </c>
      <c r="O1298" s="5" t="str">
        <f t="shared" si="82"/>
        <v/>
      </c>
      <c r="P1298" s="5" t="str">
        <f t="shared" si="83"/>
        <v/>
      </c>
      <c r="Q1298" s="20" t="str">
        <f>IF(ISNUMBER(FIND(VLOOKUP(A1298,'CA Mapping'!$A$3:$C$10000,1),A1298)),VLOOKUP(A1298,'CA Mapping'!$A$3:$C$10000,2),"")</f>
        <v>Client Interop</v>
      </c>
      <c r="R1298" s="20" t="str">
        <f>IF(ISNUMBER(FIND(VLOOKUP(A1298,'CA Mapping'!$A$3:$C$10000,1),A1298)),VLOOKUP(A1298,'CA Mapping'!$A$3:$C$10000,3),"")</f>
        <v xml:space="preserve">Frederic Corniquet </v>
      </c>
      <c r="S1298" s="1" t="str">
        <f>IF(ISNUMBER(FIND(VLOOKUP(A1298,'Source Code Mapping'!$A$2:$B$10003,1),A1298)),VLOOKUP(A1298,'Source Code Mapping'!$A$2:$B$10003,2),"")</f>
        <v>sade/src/dart/Dart/server/src/cfs/lockmgr/stat_lock.cxx</v>
      </c>
    </row>
    <row r="1299" spans="1:19">
      <c r="A1299" s="5" t="s">
        <v>2361</v>
      </c>
      <c r="B1299" s="5" t="s">
        <v>30</v>
      </c>
      <c r="C1299" s="5" t="s">
        <v>145</v>
      </c>
      <c r="D1299" s="5" t="s">
        <v>2362</v>
      </c>
      <c r="E1299" s="5" t="s">
        <v>2363</v>
      </c>
      <c r="F1299" s="5" t="s">
        <v>1446</v>
      </c>
      <c r="G1299" s="5">
        <v>7</v>
      </c>
      <c r="H1299" s="5" t="s">
        <v>27</v>
      </c>
      <c r="I1299" s="5"/>
      <c r="J1299" s="5"/>
      <c r="K1299" s="5">
        <v>1</v>
      </c>
      <c r="L1299" s="4" t="str">
        <f>VLOOKUP(IF(ISBLANK(J1299),C1299,LEFT(J1299,IFERROR(FIND("_",LEFT(J1299,4)),1)-1)),{"","fact";"c","reset";"tc","reset";"ec","reset";"tec","fact";"c32","rate";"c64","rate";"cmpd","";"ec32","diff";"ec64","diff";"f","fact";"family","";"n","raw";"s",""},2,FALSE)</f>
        <v>fact</v>
      </c>
      <c r="M1299" s="4" t="str">
        <f t="shared" si="80"/>
        <v/>
      </c>
      <c r="N1299" s="5" t="str">
        <f t="shared" si="81"/>
        <v/>
      </c>
      <c r="O1299" s="5" t="str">
        <f t="shared" si="82"/>
        <v/>
      </c>
      <c r="P1299" s="5" t="str">
        <f t="shared" si="83"/>
        <v/>
      </c>
      <c r="Q1299" s="20" t="str">
        <f>IF(ISNUMBER(FIND(VLOOKUP(A1299,'CA Mapping'!$A$3:$C$10000,1),A1299)),VLOOKUP(A1299,'CA Mapping'!$A$3:$C$10000,2),"")</f>
        <v>Client Interop</v>
      </c>
      <c r="R1299" s="20" t="str">
        <f>IF(ISNUMBER(FIND(VLOOKUP(A1299,'CA Mapping'!$A$3:$C$10000,1),A1299)),VLOOKUP(A1299,'CA Mapping'!$A$3:$C$10000,3),"")</f>
        <v xml:space="preserve">Frederic Corniquet </v>
      </c>
      <c r="S1299" s="1" t="str">
        <f>IF(ISNUMBER(FIND(VLOOKUP(A1299,'Source Code Mapping'!$A$2:$B$10003,1),A1299)),VLOOKUP(A1299,'Source Code Mapping'!$A$2:$B$10003,2),"")</f>
        <v>sade/src/dart/Dart/server/src/cfs/lockmgr/stat_lock.cxx</v>
      </c>
    </row>
    <row r="1300" spans="1:19">
      <c r="A1300" s="5" t="s">
        <v>2364</v>
      </c>
      <c r="B1300" s="5" t="s">
        <v>24</v>
      </c>
      <c r="C1300" s="5" t="s">
        <v>25</v>
      </c>
      <c r="D1300" s="5"/>
      <c r="E1300" s="5" t="s">
        <v>2365</v>
      </c>
      <c r="F1300" s="5"/>
      <c r="G1300" s="5">
        <v>-1</v>
      </c>
      <c r="H1300" s="5" t="s">
        <v>27</v>
      </c>
      <c r="I1300" s="5"/>
      <c r="J1300" s="5"/>
      <c r="K1300" s="5">
        <v>1</v>
      </c>
      <c r="L1300" s="4" t="str">
        <f>VLOOKUP(IF(ISBLANK(J1300),C1300,LEFT(J1300,IFERROR(FIND("_",LEFT(J1300,4)),1)-1)),{"","fact";"c","reset";"tc","reset";"ec","reset";"tec","fact";"c32","rate";"c64","rate";"cmpd","";"ec32","diff";"ec64","diff";"f","fact";"family","";"n","raw";"s",""},2,FALSE)</f>
        <v/>
      </c>
      <c r="M1300" s="4" t="str">
        <f t="shared" si="80"/>
        <v/>
      </c>
      <c r="N1300" s="5" t="str">
        <f t="shared" si="81"/>
        <v/>
      </c>
      <c r="O1300" s="5" t="str">
        <f t="shared" si="82"/>
        <v/>
      </c>
      <c r="P1300" s="5" t="str">
        <f t="shared" si="83"/>
        <v/>
      </c>
      <c r="Q1300" s="20" t="str">
        <f>IF(ISNUMBER(FIND(VLOOKUP(A1300,'CA Mapping'!$A$3:$C$10000,1),A1300)),VLOOKUP(A1300,'CA Mapping'!$A$3:$C$10000,2),"")</f>
        <v>Platform Services</v>
      </c>
      <c r="R1300" s="20" t="str">
        <f>IF(ISNUMBER(FIND(VLOOKUP(A1300,'CA Mapping'!$A$3:$C$10000,1),A1300)),VLOOKUP(A1300,'CA Mapping'!$A$3:$C$10000,3),"")</f>
        <v>Jeff Blakeslee</v>
      </c>
      <c r="S1300" s="1" t="str">
        <f>IF(ISNUMBER(FIND(VLOOKUP(A1300,'Source Code Mapping'!$A$2:$B$10003,1),A1300)),VLOOKUP(A1300,'Source Code Mapping'!$A$2:$B$10003,2),"")</f>
        <v>observability/producer/perfstats/statsFacilities.cxx</v>
      </c>
    </row>
    <row r="1301" spans="1:19">
      <c r="A1301" s="5" t="s">
        <v>2366</v>
      </c>
      <c r="B1301" s="5" t="s">
        <v>24</v>
      </c>
      <c r="C1301" s="5" t="s">
        <v>25</v>
      </c>
      <c r="D1301" s="5"/>
      <c r="E1301" s="5" t="s">
        <v>2367</v>
      </c>
      <c r="F1301" s="5"/>
      <c r="G1301" s="5">
        <v>-1</v>
      </c>
      <c r="H1301" s="5" t="s">
        <v>27</v>
      </c>
      <c r="I1301" s="5"/>
      <c r="J1301" s="5"/>
      <c r="K1301" s="5">
        <v>1</v>
      </c>
      <c r="L1301" s="4" t="str">
        <f>VLOOKUP(IF(ISBLANK(J1301),C1301,LEFT(J1301,IFERROR(FIND("_",LEFT(J1301,4)),1)-1)),{"","fact";"c","reset";"tc","reset";"ec","reset";"tec","fact";"c32","rate";"c64","rate";"cmpd","";"ec32","diff";"ec64","diff";"f","fact";"family","";"n","raw";"s",""},2,FALSE)</f>
        <v/>
      </c>
      <c r="M1301" s="4" t="str">
        <f t="shared" si="80"/>
        <v/>
      </c>
      <c r="N1301" s="5" t="str">
        <f t="shared" si="81"/>
        <v/>
      </c>
      <c r="O1301" s="5" t="str">
        <f t="shared" si="82"/>
        <v/>
      </c>
      <c r="P1301" s="5" t="str">
        <f t="shared" si="83"/>
        <v/>
      </c>
      <c r="Q1301" s="20" t="str">
        <f>IF(ISNUMBER(FIND(VLOOKUP(A1301,'CA Mapping'!$A$3:$C$10000,1),A1301)),VLOOKUP(A1301,'CA Mapping'!$A$3:$C$10000,2),"")</f>
        <v>File Foundation</v>
      </c>
      <c r="R1301" s="20" t="str">
        <f>IF(ISNUMBER(FIND(VLOOKUP(A1301,'CA Mapping'!$A$3:$C$10000,1),A1301)),VLOOKUP(A1301,'CA Mapping'!$A$3:$C$10000,3),"")</f>
        <v>Bill Davenport</v>
      </c>
      <c r="S1301" s="1" t="str">
        <f>IF(ISNUMBER(FIND(VLOOKUP(A1301,'Source Code Mapping'!$A$2:$B$10003,1),A1301)),VLOOKUP(A1301,'Source Code Mapping'!$A$2:$B$10003,2),"")</f>
        <v>observability/producer/perfstats/statsFacilities.cxx</v>
      </c>
    </row>
    <row r="1302" spans="1:19" ht="30">
      <c r="A1302" s="5" t="s">
        <v>2368</v>
      </c>
      <c r="B1302" s="5" t="s">
        <v>30</v>
      </c>
      <c r="C1302" s="5" t="s">
        <v>455</v>
      </c>
      <c r="D1302" s="5" t="s">
        <v>2369</v>
      </c>
      <c r="E1302" s="5" t="s">
        <v>2370</v>
      </c>
      <c r="F1302" s="5" t="s">
        <v>371</v>
      </c>
      <c r="G1302" s="5">
        <v>12</v>
      </c>
      <c r="H1302" s="5" t="s">
        <v>27</v>
      </c>
      <c r="I1302" s="5"/>
      <c r="J1302" s="5" t="s">
        <v>2371</v>
      </c>
      <c r="K1302" s="5">
        <v>1024</v>
      </c>
      <c r="L1302" s="4" t="str">
        <f>VLOOKUP(IF(ISBLANK(J1302),C1302,LEFT(J1302,IFERROR(FIND("_",LEFT(J1302,4)),1)-1)),{"","fact";"c","reset";"tc","reset";"ec","reset";"tec","fact";"c32","rate";"c64","rate";"cmpd","";"ec32","diff";"ec64","diff";"f","fact";"family","";"n","raw";"s",""},2,FALSE)</f>
        <v>fact</v>
      </c>
      <c r="M1302" s="4" t="str">
        <f t="shared" si="80"/>
        <v>memory.bufferCache.activeBuffers * memory.pageSize</v>
      </c>
      <c r="N1302" s="5" t="str">
        <f t="shared" si="81"/>
        <v>mult</v>
      </c>
      <c r="O1302" s="5" t="str">
        <f t="shared" si="82"/>
        <v>memory.bufferCache.activeBuffers</v>
      </c>
      <c r="P1302" s="5" t="str">
        <f t="shared" si="83"/>
        <v>memory.pageSize</v>
      </c>
      <c r="Q1302" s="20" t="str">
        <f>IF(ISNUMBER(FIND(VLOOKUP(A1302,'CA Mapping'!$A$3:$C$10000,1),A1302)),VLOOKUP(A1302,'CA Mapping'!$A$3:$C$10000,2),"")</f>
        <v>File Foundation</v>
      </c>
      <c r="R1302" s="20" t="str">
        <f>IF(ISNUMBER(FIND(VLOOKUP(A1302,'CA Mapping'!$A$3:$C$10000,1),A1302)),VLOOKUP(A1302,'CA Mapping'!$A$3:$C$10000,3),"")</f>
        <v>Bill Davenport</v>
      </c>
      <c r="S1302" s="1" t="str">
        <f>IF(ISNUMBER(FIND(VLOOKUP(A1302,'Source Code Mapping'!$A$2:$B$10003,1),A1302)),VLOOKUP(A1302,'Source Code Mapping'!$A$2:$B$10003,2),"")</f>
        <v>sade/src/dart/Dart/server/src/kernel/newbufinit.cxx</v>
      </c>
    </row>
    <row r="1303" spans="1:19">
      <c r="A1303" s="5" t="s">
        <v>2372</v>
      </c>
      <c r="B1303" s="5" t="s">
        <v>30</v>
      </c>
      <c r="C1303" s="5" t="s">
        <v>145</v>
      </c>
      <c r="D1303" s="5" t="s">
        <v>2179</v>
      </c>
      <c r="E1303" s="5" t="s">
        <v>2373</v>
      </c>
      <c r="F1303" s="5" t="s">
        <v>2374</v>
      </c>
      <c r="G1303" s="5">
        <v>9</v>
      </c>
      <c r="H1303" s="5" t="s">
        <v>27</v>
      </c>
      <c r="I1303" s="5"/>
      <c r="J1303" s="5"/>
      <c r="K1303" s="5">
        <v>1</v>
      </c>
      <c r="L1303" s="4" t="str">
        <f>VLOOKUP(IF(ISBLANK(J1303),C1303,LEFT(J1303,IFERROR(FIND("_",LEFT(J1303,4)),1)-1)),{"","fact";"c","reset";"tc","reset";"ec","reset";"tec","fact";"c32","rate";"c64","rate";"cmpd","";"ec32","diff";"ec64","diff";"f","fact";"family","";"n","raw";"s",""},2,FALSE)</f>
        <v>fact</v>
      </c>
      <c r="M1303" s="4" t="str">
        <f t="shared" si="80"/>
        <v/>
      </c>
      <c r="N1303" s="5" t="str">
        <f t="shared" si="81"/>
        <v/>
      </c>
      <c r="O1303" s="5" t="str">
        <f t="shared" si="82"/>
        <v/>
      </c>
      <c r="P1303" s="5" t="str">
        <f t="shared" si="83"/>
        <v/>
      </c>
      <c r="Q1303" s="20" t="str">
        <f>IF(ISNUMBER(FIND(VLOOKUP(A1303,'CA Mapping'!$A$3:$C$10000,1),A1303)),VLOOKUP(A1303,'CA Mapping'!$A$3:$C$10000,2),"")</f>
        <v>File Foundation</v>
      </c>
      <c r="R1303" s="20" t="str">
        <f>IF(ISNUMBER(FIND(VLOOKUP(A1303,'CA Mapping'!$A$3:$C$10000,1),A1303)),VLOOKUP(A1303,'CA Mapping'!$A$3:$C$10000,3),"")</f>
        <v>Bill Davenport</v>
      </c>
      <c r="S1303" s="1" t="str">
        <f>IF(ISNUMBER(FIND(VLOOKUP(A1303,'Source Code Mapping'!$A$2:$B$10003,1),A1303)),VLOOKUP(A1303,'Source Code Mapping'!$A$2:$B$10003,2),"")</f>
        <v>sade/src/dart/Dart/server/src/kernel/newbufinit.cxx</v>
      </c>
    </row>
    <row r="1304" spans="1:19">
      <c r="A1304" s="5" t="s">
        <v>2375</v>
      </c>
      <c r="B1304" s="5" t="s">
        <v>30</v>
      </c>
      <c r="C1304" s="5" t="s">
        <v>30</v>
      </c>
      <c r="D1304" s="5" t="s">
        <v>2376</v>
      </c>
      <c r="E1304" s="5" t="s">
        <v>2377</v>
      </c>
      <c r="F1304" s="5"/>
      <c r="G1304" s="5">
        <v>14</v>
      </c>
      <c r="H1304" s="5" t="s">
        <v>27</v>
      </c>
      <c r="I1304" s="5">
        <v>-1</v>
      </c>
      <c r="J1304" s="5"/>
      <c r="K1304" s="5">
        <v>1</v>
      </c>
      <c r="L1304" s="4" t="str">
        <f>VLOOKUP(IF(ISBLANK(J1304),C1304,LEFT(J1304,IFERROR(FIND("_",LEFT(J1304,4)),1)-1)),{"","fact";"c","reset";"tc","reset";"ec","reset";"tec","fact";"c32","rate";"c64","rate";"cmpd","";"ec32","diff";"ec64","diff";"f","fact";"family","";"n","raw";"s",""},2,FALSE)</f>
        <v/>
      </c>
      <c r="M1304" s="4" t="str">
        <f t="shared" si="80"/>
        <v/>
      </c>
      <c r="N1304" s="5" t="str">
        <f t="shared" si="81"/>
        <v/>
      </c>
      <c r="O1304" s="5" t="str">
        <f t="shared" si="82"/>
        <v/>
      </c>
      <c r="P1304" s="5" t="str">
        <f t="shared" si="83"/>
        <v/>
      </c>
      <c r="Q1304" s="20" t="str">
        <f>IF(ISNUMBER(FIND(VLOOKUP(A1304,'CA Mapping'!$A$3:$C$10000,1),A1304)),VLOOKUP(A1304,'CA Mapping'!$A$3:$C$10000,2),"")</f>
        <v>File Foundation</v>
      </c>
      <c r="R1304" s="20" t="str">
        <f>IF(ISNUMBER(FIND(VLOOKUP(A1304,'CA Mapping'!$A$3:$C$10000,1),A1304)),VLOOKUP(A1304,'CA Mapping'!$A$3:$C$10000,3),"")</f>
        <v>Bill Davenport</v>
      </c>
      <c r="S1304" s="1" t="str">
        <f>IF(ISNUMBER(FIND(VLOOKUP(A1304,'Source Code Mapping'!$A$2:$B$10003,1),A1304)),VLOOKUP(A1304,'Source Code Mapping'!$A$2:$B$10003,2),"")</f>
        <v>sade/src/dart/Dart/server/src/kernel/newbufinit.cxx</v>
      </c>
    </row>
    <row r="1305" spans="1:19">
      <c r="A1305" s="5" t="s">
        <v>2378</v>
      </c>
      <c r="B1305" s="5" t="s">
        <v>30</v>
      </c>
      <c r="C1305" s="5" t="s">
        <v>145</v>
      </c>
      <c r="D1305" s="5" t="s">
        <v>2379</v>
      </c>
      <c r="E1305" s="5" t="s">
        <v>2380</v>
      </c>
      <c r="F1305" s="5" t="s">
        <v>2374</v>
      </c>
      <c r="G1305" s="5">
        <v>9</v>
      </c>
      <c r="H1305" s="5" t="s">
        <v>27</v>
      </c>
      <c r="I1305" s="5">
        <v>-1</v>
      </c>
      <c r="J1305" s="5"/>
      <c r="K1305" s="5">
        <v>1</v>
      </c>
      <c r="L1305" s="4" t="str">
        <f>VLOOKUP(IF(ISBLANK(J1305),C1305,LEFT(J1305,IFERROR(FIND("_",LEFT(J1305,4)),1)-1)),{"","fact";"c","reset";"tc","reset";"ec","reset";"tec","fact";"c32","rate";"c64","rate";"cmpd","";"ec32","diff";"ec64","diff";"f","fact";"family","";"n","raw";"s",""},2,FALSE)</f>
        <v>fact</v>
      </c>
      <c r="M1305" s="4" t="str">
        <f t="shared" si="80"/>
        <v/>
      </c>
      <c r="N1305" s="5" t="str">
        <f t="shared" si="81"/>
        <v/>
      </c>
      <c r="O1305" s="5" t="str">
        <f t="shared" si="82"/>
        <v/>
      </c>
      <c r="P1305" s="5" t="str">
        <f t="shared" si="83"/>
        <v/>
      </c>
      <c r="Q1305" s="20" t="str">
        <f>IF(ISNUMBER(FIND(VLOOKUP(A1305,'CA Mapping'!$A$3:$C$10000,1),A1305)),VLOOKUP(A1305,'CA Mapping'!$A$3:$C$10000,2),"")</f>
        <v>File Foundation</v>
      </c>
      <c r="R1305" s="20" t="str">
        <f>IF(ISNUMBER(FIND(VLOOKUP(A1305,'CA Mapping'!$A$3:$C$10000,1),A1305)),VLOOKUP(A1305,'CA Mapping'!$A$3:$C$10000,3),"")</f>
        <v>Bill Davenport</v>
      </c>
      <c r="S1305" s="1" t="str">
        <f>IF(ISNUMBER(FIND(VLOOKUP(A1305,'Source Code Mapping'!$A$2:$B$10003,1),A1305)),VLOOKUP(A1305,'Source Code Mapping'!$A$2:$B$10003,2),"")</f>
        <v>sade/src/dart/Dart/server/src/kernel/newbufinit.cxx</v>
      </c>
    </row>
    <row r="1306" spans="1:19">
      <c r="A1306" s="5" t="s">
        <v>2381</v>
      </c>
      <c r="B1306" s="5" t="s">
        <v>24</v>
      </c>
      <c r="C1306" s="5" t="s">
        <v>145</v>
      </c>
      <c r="D1306" s="5" t="s">
        <v>2382</v>
      </c>
      <c r="E1306" s="5" t="s">
        <v>2383</v>
      </c>
      <c r="F1306" s="5" t="s">
        <v>371</v>
      </c>
      <c r="G1306" s="5">
        <v>12</v>
      </c>
      <c r="H1306" s="5" t="s">
        <v>27</v>
      </c>
      <c r="I1306" s="5"/>
      <c r="J1306" s="5"/>
      <c r="K1306" s="5">
        <v>1024</v>
      </c>
      <c r="L1306" s="4" t="str">
        <f>VLOOKUP(IF(ISBLANK(J1306),C1306,LEFT(J1306,IFERROR(FIND("_",LEFT(J1306,4)),1)-1)),{"","fact";"c","reset";"tc","reset";"ec","reset";"tec","fact";"c32","rate";"c64","rate";"cmpd","";"ec32","diff";"ec64","diff";"f","fact";"family","";"n","raw";"s",""},2,FALSE)</f>
        <v>fact</v>
      </c>
      <c r="M1306" s="4" t="str">
        <f t="shared" si="80"/>
        <v/>
      </c>
      <c r="N1306" s="5" t="str">
        <f t="shared" si="81"/>
        <v/>
      </c>
      <c r="O1306" s="5" t="str">
        <f t="shared" si="82"/>
        <v/>
      </c>
      <c r="P1306" s="5" t="str">
        <f t="shared" si="83"/>
        <v/>
      </c>
      <c r="Q1306" s="20" t="str">
        <f>IF(ISNUMBER(FIND(VLOOKUP(A1306,'CA Mapping'!$A$3:$C$10000,1),A1306)),VLOOKUP(A1306,'CA Mapping'!$A$3:$C$10000,2),"")</f>
        <v>File Foundation</v>
      </c>
      <c r="R1306" s="20" t="str">
        <f>IF(ISNUMBER(FIND(VLOOKUP(A1306,'CA Mapping'!$A$3:$C$10000,1),A1306)),VLOOKUP(A1306,'CA Mapping'!$A$3:$C$10000,3),"")</f>
        <v>Bill Davenport</v>
      </c>
      <c r="S1306" s="1" t="str">
        <f>IF(ISNUMBER(FIND(VLOOKUP(A1306,'Source Code Mapping'!$A$2:$B$10003,1),A1306)),VLOOKUP(A1306,'Source Code Mapping'!$A$2:$B$10003,2),"")</f>
        <v>sade/src/dart/Dart/server/src/kernel/newbufinit.cxx</v>
      </c>
    </row>
    <row r="1307" spans="1:19">
      <c r="A1307" s="5" t="s">
        <v>2384</v>
      </c>
      <c r="B1307" s="5" t="s">
        <v>30</v>
      </c>
      <c r="C1307" s="5" t="s">
        <v>35</v>
      </c>
      <c r="D1307" s="5" t="s">
        <v>2385</v>
      </c>
      <c r="E1307" s="5" t="s">
        <v>2386</v>
      </c>
      <c r="F1307" s="5" t="s">
        <v>606</v>
      </c>
      <c r="G1307" s="5">
        <v>6</v>
      </c>
      <c r="H1307" s="5" t="s">
        <v>27</v>
      </c>
      <c r="I1307" s="5"/>
      <c r="J1307" s="5"/>
      <c r="K1307" s="5">
        <v>1</v>
      </c>
      <c r="L1307" s="4" t="str">
        <f>VLOOKUP(IF(ISBLANK(J1307),C1307,LEFT(J1307,IFERROR(FIND("_",LEFT(J1307,4)),1)-1)),{"","fact";"c","reset";"tc","reset";"ec","reset";"tec","fact";"c32","rate";"c64","rate";"cmpd","";"ec32","diff";"ec64","diff";"f","fact";"family","";"n","raw";"s",""},2,FALSE)</f>
        <v>rate</v>
      </c>
      <c r="M1307" s="4" t="str">
        <f t="shared" si="80"/>
        <v/>
      </c>
      <c r="N1307" s="5" t="str">
        <f t="shared" si="81"/>
        <v/>
      </c>
      <c r="O1307" s="5" t="str">
        <f t="shared" si="82"/>
        <v/>
      </c>
      <c r="P1307" s="5" t="str">
        <f t="shared" si="83"/>
        <v/>
      </c>
      <c r="Q1307" s="20" t="str">
        <f>IF(ISNUMBER(FIND(VLOOKUP(A1307,'CA Mapping'!$A$3:$C$10000,1),A1307)),VLOOKUP(A1307,'CA Mapping'!$A$3:$C$10000,2),"")</f>
        <v>File Foundation</v>
      </c>
      <c r="R1307" s="20" t="str">
        <f>IF(ISNUMBER(FIND(VLOOKUP(A1307,'CA Mapping'!$A$3:$C$10000,1),A1307)),VLOOKUP(A1307,'CA Mapping'!$A$3:$C$10000,3),"")</f>
        <v>Bill Davenport</v>
      </c>
      <c r="S1307" s="1" t="str">
        <f>IF(ISNUMBER(FIND(VLOOKUP(A1307,'Source Code Mapping'!$A$2:$B$10003,1),A1307)),VLOOKUP(A1307,'Source Code Mapping'!$A$2:$B$10003,2),"")</f>
        <v>sade/src/dart/Dart/server/src/kernel/newbufinit.cxx</v>
      </c>
    </row>
    <row r="1308" spans="1:19">
      <c r="A1308" s="5" t="s">
        <v>2387</v>
      </c>
      <c r="B1308" s="5" t="s">
        <v>30</v>
      </c>
      <c r="C1308" s="5" t="s">
        <v>35</v>
      </c>
      <c r="D1308" s="5" t="s">
        <v>2385</v>
      </c>
      <c r="E1308" s="5" t="s">
        <v>2388</v>
      </c>
      <c r="F1308" s="5" t="s">
        <v>2389</v>
      </c>
      <c r="G1308" s="5">
        <v>6</v>
      </c>
      <c r="H1308" s="5" t="s">
        <v>27</v>
      </c>
      <c r="I1308" s="5"/>
      <c r="J1308" s="5"/>
      <c r="K1308" s="5">
        <v>1</v>
      </c>
      <c r="L1308" s="4" t="str">
        <f>VLOOKUP(IF(ISBLANK(J1308),C1308,LEFT(J1308,IFERROR(FIND("_",LEFT(J1308,4)),1)-1)),{"","fact";"c","reset";"tc","reset";"ec","reset";"tec","fact";"c32","rate";"c64","rate";"cmpd","";"ec32","diff";"ec64","diff";"f","fact";"family","";"n","raw";"s",""},2,FALSE)</f>
        <v>rate</v>
      </c>
      <c r="M1308" s="4" t="str">
        <f t="shared" si="80"/>
        <v/>
      </c>
      <c r="N1308" s="5" t="str">
        <f t="shared" si="81"/>
        <v/>
      </c>
      <c r="O1308" s="5" t="str">
        <f t="shared" si="82"/>
        <v/>
      </c>
      <c r="P1308" s="5" t="str">
        <f t="shared" si="83"/>
        <v/>
      </c>
      <c r="Q1308" s="20" t="str">
        <f>IF(ISNUMBER(FIND(VLOOKUP(A1308,'CA Mapping'!$A$3:$C$10000,1),A1308)),VLOOKUP(A1308,'CA Mapping'!$A$3:$C$10000,2),"")</f>
        <v>File Foundation</v>
      </c>
      <c r="R1308" s="20" t="str">
        <f>IF(ISNUMBER(FIND(VLOOKUP(A1308,'CA Mapping'!$A$3:$C$10000,1),A1308)),VLOOKUP(A1308,'CA Mapping'!$A$3:$C$10000,3),"")</f>
        <v>Bill Davenport</v>
      </c>
      <c r="S1308" s="1" t="str">
        <f>IF(ISNUMBER(FIND(VLOOKUP(A1308,'Source Code Mapping'!$A$2:$B$10003,1),A1308)),VLOOKUP(A1308,'Source Code Mapping'!$A$2:$B$10003,2),"")</f>
        <v>sade/src/dart/Dart/server/src/kernel/newbufinit.cxx</v>
      </c>
    </row>
    <row r="1309" spans="1:19">
      <c r="A1309" s="5" t="s">
        <v>2390</v>
      </c>
      <c r="B1309" s="5" t="s">
        <v>24</v>
      </c>
      <c r="C1309" s="5" t="s">
        <v>35</v>
      </c>
      <c r="D1309" s="5" t="s">
        <v>2391</v>
      </c>
      <c r="E1309" s="5" t="s">
        <v>2392</v>
      </c>
      <c r="F1309" s="5" t="s">
        <v>55</v>
      </c>
      <c r="G1309" s="5">
        <v>5</v>
      </c>
      <c r="H1309" s="5" t="s">
        <v>27</v>
      </c>
      <c r="I1309" s="5"/>
      <c r="J1309" s="5"/>
      <c r="K1309" s="5">
        <v>1</v>
      </c>
      <c r="L1309" s="4" t="str">
        <f>VLOOKUP(IF(ISBLANK(J1309),C1309,LEFT(J1309,IFERROR(FIND("_",LEFT(J1309,4)),1)-1)),{"","fact";"c","reset";"tc","reset";"ec","reset";"tec","fact";"c32","rate";"c64","rate";"cmpd","";"ec32","diff";"ec64","diff";"f","fact";"family","";"n","raw";"s",""},2,FALSE)</f>
        <v>rate</v>
      </c>
      <c r="M1309" s="4" t="str">
        <f t="shared" si="80"/>
        <v/>
      </c>
      <c r="N1309" s="5" t="str">
        <f t="shared" si="81"/>
        <v/>
      </c>
      <c r="O1309" s="5" t="str">
        <f t="shared" si="82"/>
        <v/>
      </c>
      <c r="P1309" s="5" t="str">
        <f t="shared" si="83"/>
        <v/>
      </c>
      <c r="Q1309" s="20" t="str">
        <f>IF(ISNUMBER(FIND(VLOOKUP(A1309,'CA Mapping'!$A$3:$C$10000,1),A1309)),VLOOKUP(A1309,'CA Mapping'!$A$3:$C$10000,2),"")</f>
        <v>File Foundation</v>
      </c>
      <c r="R1309" s="20" t="str">
        <f>IF(ISNUMBER(FIND(VLOOKUP(A1309,'CA Mapping'!$A$3:$C$10000,1),A1309)),VLOOKUP(A1309,'CA Mapping'!$A$3:$C$10000,3),"")</f>
        <v>Bill Davenport</v>
      </c>
      <c r="S1309" s="1" t="str">
        <f>IF(ISNUMBER(FIND(VLOOKUP(A1309,'Source Code Mapping'!$A$2:$B$10003,1),A1309)),VLOOKUP(A1309,'Source Code Mapping'!$A$2:$B$10003,2),"")</f>
        <v>sade/src/dart/Dart/server/src/kernel/newbufinit.cxx</v>
      </c>
    </row>
    <row r="1310" spans="1:19" ht="45">
      <c r="A1310" s="5" t="s">
        <v>2393</v>
      </c>
      <c r="B1310" s="5" t="s">
        <v>24</v>
      </c>
      <c r="C1310" s="5" t="s">
        <v>455</v>
      </c>
      <c r="D1310" s="5" t="s">
        <v>2394</v>
      </c>
      <c r="E1310" s="5" t="s">
        <v>2395</v>
      </c>
      <c r="F1310" s="5" t="s">
        <v>2396</v>
      </c>
      <c r="G1310" s="5">
        <v>4</v>
      </c>
      <c r="H1310" s="5" t="s">
        <v>27</v>
      </c>
      <c r="I1310" s="5"/>
      <c r="J1310" s="5" t="s">
        <v>2397</v>
      </c>
      <c r="K1310" s="5">
        <v>1</v>
      </c>
      <c r="L1310" s="4" t="str">
        <f>VLOOKUP(IF(ISBLANK(J1310),C1310,LEFT(J1310,IFERROR(FIND("_",LEFT(J1310,4)),1)-1)),{"","fact";"c","reset";"tc","reset";"ec","reset";"tec","fact";"c32","rate";"c64","rate";"cmpd","";"ec32","diff";"ec64","diff";"f","fact";"family","";"n","raw";"s",""},2,FALSE)</f>
        <v>fact</v>
      </c>
      <c r="M1310" s="4" t="str">
        <f t="shared" si="80"/>
        <v>100 * memory.bufferCache.hits / memory.bufferCache.lookups</v>
      </c>
      <c r="N1310" s="5" t="str">
        <f t="shared" si="81"/>
        <v>pct</v>
      </c>
      <c r="O1310" s="5" t="str">
        <f t="shared" si="82"/>
        <v>memory.bufferCache.hits</v>
      </c>
      <c r="P1310" s="5" t="str">
        <f t="shared" si="83"/>
        <v>memory.bufferCache.lookups</v>
      </c>
      <c r="Q1310" s="20" t="str">
        <f>IF(ISNUMBER(FIND(VLOOKUP(A1310,'CA Mapping'!$A$3:$C$10000,1),A1310)),VLOOKUP(A1310,'CA Mapping'!$A$3:$C$10000,2),"")</f>
        <v>File Foundation</v>
      </c>
      <c r="R1310" s="20" t="str">
        <f>IF(ISNUMBER(FIND(VLOOKUP(A1310,'CA Mapping'!$A$3:$C$10000,1),A1310)),VLOOKUP(A1310,'CA Mapping'!$A$3:$C$10000,3),"")</f>
        <v>Bill Davenport</v>
      </c>
      <c r="S1310" s="1" t="str">
        <f>IF(ISNUMBER(FIND(VLOOKUP(A1310,'Source Code Mapping'!$A$2:$B$10003,1),A1310)),VLOOKUP(A1310,'Source Code Mapping'!$A$2:$B$10003,2),"")</f>
        <v>sade/src/dart/Dart/server/src/kernel/newbufinit.cxx</v>
      </c>
    </row>
    <row r="1311" spans="1:19">
      <c r="A1311" s="5" t="s">
        <v>2398</v>
      </c>
      <c r="B1311" s="5" t="s">
        <v>24</v>
      </c>
      <c r="C1311" s="5" t="s">
        <v>35</v>
      </c>
      <c r="D1311" s="5" t="s">
        <v>2394</v>
      </c>
      <c r="E1311" s="5" t="s">
        <v>2399</v>
      </c>
      <c r="F1311" s="5" t="s">
        <v>55</v>
      </c>
      <c r="G1311" s="5">
        <v>8</v>
      </c>
      <c r="H1311" s="5" t="s">
        <v>27</v>
      </c>
      <c r="I1311" s="5"/>
      <c r="J1311" s="5"/>
      <c r="K1311" s="5">
        <v>1</v>
      </c>
      <c r="L1311" s="4" t="str">
        <f>VLOOKUP(IF(ISBLANK(J1311),C1311,LEFT(J1311,IFERROR(FIND("_",LEFT(J1311,4)),1)-1)),{"","fact";"c","reset";"tc","reset";"ec","reset";"tec","fact";"c32","rate";"c64","rate";"cmpd","";"ec32","diff";"ec64","diff";"f","fact";"family","";"n","raw";"s",""},2,FALSE)</f>
        <v>rate</v>
      </c>
      <c r="M1311" s="4" t="str">
        <f t="shared" si="80"/>
        <v/>
      </c>
      <c r="N1311" s="5" t="str">
        <f t="shared" si="81"/>
        <v/>
      </c>
      <c r="O1311" s="5" t="str">
        <f t="shared" si="82"/>
        <v/>
      </c>
      <c r="P1311" s="5" t="str">
        <f t="shared" si="83"/>
        <v/>
      </c>
      <c r="Q1311" s="20" t="str">
        <f>IF(ISNUMBER(FIND(VLOOKUP(A1311,'CA Mapping'!$A$3:$C$10000,1),A1311)),VLOOKUP(A1311,'CA Mapping'!$A$3:$C$10000,2),"")</f>
        <v>File Foundation</v>
      </c>
      <c r="R1311" s="20" t="str">
        <f>IF(ISNUMBER(FIND(VLOOKUP(A1311,'CA Mapping'!$A$3:$C$10000,1),A1311)),VLOOKUP(A1311,'CA Mapping'!$A$3:$C$10000,3),"")</f>
        <v>Bill Davenport</v>
      </c>
      <c r="S1311" s="1" t="str">
        <f>IF(ISNUMBER(FIND(VLOOKUP(A1311,'Source Code Mapping'!$A$2:$B$10003,1),A1311)),VLOOKUP(A1311,'Source Code Mapping'!$A$2:$B$10003,2),"")</f>
        <v>sade/src/dart/Dart/server/src/kernel/newbufinit.cxx</v>
      </c>
    </row>
    <row r="1312" spans="1:19">
      <c r="A1312" s="5" t="s">
        <v>2400</v>
      </c>
      <c r="B1312" s="5" t="s">
        <v>29</v>
      </c>
      <c r="C1312" s="5" t="s">
        <v>237</v>
      </c>
      <c r="D1312" s="5"/>
      <c r="E1312" s="5" t="s">
        <v>2401</v>
      </c>
      <c r="F1312" s="5"/>
      <c r="G1312" s="5">
        <v>-1</v>
      </c>
      <c r="H1312" s="5" t="s">
        <v>27</v>
      </c>
      <c r="I1312" s="5"/>
      <c r="J1312" s="5"/>
      <c r="K1312" s="5">
        <v>1</v>
      </c>
      <c r="L1312" s="4" t="str">
        <f>VLOOKUP(IF(ISBLANK(J1312),C1312,LEFT(J1312,IFERROR(FIND("_",LEFT(J1312,4)),1)-1)),{"","fact";"c","reset";"tc","reset";"ec","reset";"tec","fact";"c32","rate";"c64","rate";"cmpd","";"ec32","diff";"ec64","diff";"f","fact";"family","";"n","raw";"s",""},2,FALSE)</f>
        <v/>
      </c>
      <c r="M1312" s="4" t="str">
        <f t="shared" si="80"/>
        <v/>
      </c>
      <c r="N1312" s="5" t="str">
        <f t="shared" si="81"/>
        <v/>
      </c>
      <c r="O1312" s="5" t="str">
        <f t="shared" si="82"/>
        <v/>
      </c>
      <c r="P1312" s="5" t="str">
        <f t="shared" si="83"/>
        <v/>
      </c>
      <c r="Q1312" s="20" t="str">
        <f>IF(ISNUMBER(FIND(VLOOKUP(A1312,'CA Mapping'!$A$3:$C$10000,1),A1312)),VLOOKUP(A1312,'CA Mapping'!$A$3:$C$10000,2),"")</f>
        <v>File Foundation</v>
      </c>
      <c r="R1312" s="20" t="str">
        <f>IF(ISNUMBER(FIND(VLOOKUP(A1312,'CA Mapping'!$A$3:$C$10000,1),A1312)),VLOOKUP(A1312,'CA Mapping'!$A$3:$C$10000,3),"")</f>
        <v>Bill Davenport</v>
      </c>
      <c r="S1312" s="1" t="str">
        <f>IF(ISNUMBER(FIND(VLOOKUP(A1312,'Source Code Mapping'!$A$2:$B$10003,1),A1312)),VLOOKUP(A1312,'Source Code Mapping'!$A$2:$B$10003,2),"")</f>
        <v>sade/src/dart/Dart/server/src/kernel/newbufinit.cxx</v>
      </c>
    </row>
    <row r="1313" spans="1:19">
      <c r="A1313" s="5" t="s">
        <v>2402</v>
      </c>
      <c r="B1313" s="5" t="s">
        <v>29</v>
      </c>
      <c r="C1313" s="5" t="s">
        <v>145</v>
      </c>
      <c r="D1313" s="5" t="s">
        <v>2403</v>
      </c>
      <c r="E1313" s="5" t="s">
        <v>2404</v>
      </c>
      <c r="F1313" s="5" t="s">
        <v>2374</v>
      </c>
      <c r="G1313" s="5">
        <v>9</v>
      </c>
      <c r="H1313" s="5" t="s">
        <v>27</v>
      </c>
      <c r="I1313" s="5">
        <v>-1</v>
      </c>
      <c r="J1313" s="5"/>
      <c r="K1313" s="5">
        <v>1</v>
      </c>
      <c r="L1313" s="4" t="str">
        <f>VLOOKUP(IF(ISBLANK(J1313),C1313,LEFT(J1313,IFERROR(FIND("_",LEFT(J1313,4)),1)-1)),{"","fact";"c","reset";"tc","reset";"ec","reset";"tec","fact";"c32","rate";"c64","rate";"cmpd","";"ec32","diff";"ec64","diff";"f","fact";"family","";"n","raw";"s",""},2,FALSE)</f>
        <v>fact</v>
      </c>
      <c r="M1313" s="4" t="str">
        <f t="shared" si="80"/>
        <v/>
      </c>
      <c r="N1313" s="5" t="str">
        <f t="shared" si="81"/>
        <v/>
      </c>
      <c r="O1313" s="5" t="str">
        <f t="shared" si="82"/>
        <v/>
      </c>
      <c r="P1313" s="5" t="str">
        <f t="shared" si="83"/>
        <v/>
      </c>
      <c r="Q1313" s="20" t="str">
        <f>IF(ISNUMBER(FIND(VLOOKUP(A1313,'CA Mapping'!$A$3:$C$10000,1),A1313)),VLOOKUP(A1313,'CA Mapping'!$A$3:$C$10000,2),"")</f>
        <v>File Foundation</v>
      </c>
      <c r="R1313" s="20" t="str">
        <f>IF(ISNUMBER(FIND(VLOOKUP(A1313,'CA Mapping'!$A$3:$C$10000,1),A1313)),VLOOKUP(A1313,'CA Mapping'!$A$3:$C$10000,3),"")</f>
        <v>Bill Davenport</v>
      </c>
      <c r="S1313" s="1" t="str">
        <f>IF(ISNUMBER(FIND(VLOOKUP(A1313,'Source Code Mapping'!$A$2:$B$10003,1),A1313)),VLOOKUP(A1313,'Source Code Mapping'!$A$2:$B$10003,2),"")</f>
        <v>sade/src/dart/Dart/server/src/kernel/newbufinit.cxx</v>
      </c>
    </row>
    <row r="1314" spans="1:19">
      <c r="A1314" s="5" t="s">
        <v>2405</v>
      </c>
      <c r="B1314" s="5" t="s">
        <v>29</v>
      </c>
      <c r="C1314" s="5" t="s">
        <v>145</v>
      </c>
      <c r="D1314" s="5" t="s">
        <v>2406</v>
      </c>
      <c r="E1314" s="5" t="s">
        <v>2407</v>
      </c>
      <c r="F1314" s="5" t="s">
        <v>2374</v>
      </c>
      <c r="G1314" s="5">
        <v>9</v>
      </c>
      <c r="H1314" s="5" t="s">
        <v>27</v>
      </c>
      <c r="I1314" s="5">
        <v>-1</v>
      </c>
      <c r="J1314" s="5"/>
      <c r="K1314" s="5">
        <v>1</v>
      </c>
      <c r="L1314" s="4" t="str">
        <f>VLOOKUP(IF(ISBLANK(J1314),C1314,LEFT(J1314,IFERROR(FIND("_",LEFT(J1314,4)),1)-1)),{"","fact";"c","reset";"tc","reset";"ec","reset";"tec","fact";"c32","rate";"c64","rate";"cmpd","";"ec32","diff";"ec64","diff";"f","fact";"family","";"n","raw";"s",""},2,FALSE)</f>
        <v>fact</v>
      </c>
      <c r="M1314" s="4" t="str">
        <f t="shared" si="80"/>
        <v/>
      </c>
      <c r="N1314" s="5" t="str">
        <f t="shared" si="81"/>
        <v/>
      </c>
      <c r="O1314" s="5" t="str">
        <f t="shared" si="82"/>
        <v/>
      </c>
      <c r="P1314" s="5" t="str">
        <f t="shared" si="83"/>
        <v/>
      </c>
      <c r="Q1314" s="20" t="str">
        <f>IF(ISNUMBER(FIND(VLOOKUP(A1314,'CA Mapping'!$A$3:$C$10000,1),A1314)),VLOOKUP(A1314,'CA Mapping'!$A$3:$C$10000,2),"")</f>
        <v>File Foundation</v>
      </c>
      <c r="R1314" s="20" t="str">
        <f>IF(ISNUMBER(FIND(VLOOKUP(A1314,'CA Mapping'!$A$3:$C$10000,1),A1314)),VLOOKUP(A1314,'CA Mapping'!$A$3:$C$10000,3),"")</f>
        <v>Bill Davenport</v>
      </c>
      <c r="S1314" s="1" t="str">
        <f>IF(ISNUMBER(FIND(VLOOKUP(A1314,'Source Code Mapping'!$A$2:$B$10003,1),A1314)),VLOOKUP(A1314,'Source Code Mapping'!$A$2:$B$10003,2),"")</f>
        <v>sade/src/dart/Dart/server/src/kernel/newbufinit.cxx</v>
      </c>
    </row>
    <row r="1315" spans="1:19">
      <c r="A1315" s="5" t="s">
        <v>2408</v>
      </c>
      <c r="B1315" s="5" t="s">
        <v>24</v>
      </c>
      <c r="C1315" s="5" t="s">
        <v>35</v>
      </c>
      <c r="D1315" s="5" t="s">
        <v>2394</v>
      </c>
      <c r="E1315" s="5" t="s">
        <v>2409</v>
      </c>
      <c r="F1315" s="5" t="s">
        <v>2410</v>
      </c>
      <c r="G1315" s="5">
        <v>8</v>
      </c>
      <c r="H1315" s="5" t="s">
        <v>27</v>
      </c>
      <c r="I1315" s="5"/>
      <c r="J1315" s="5"/>
      <c r="K1315" s="5">
        <v>1</v>
      </c>
      <c r="L1315" s="4" t="str">
        <f>VLOOKUP(IF(ISBLANK(J1315),C1315,LEFT(J1315,IFERROR(FIND("_",LEFT(J1315,4)),1)-1)),{"","fact";"c","reset";"tc","reset";"ec","reset";"tec","fact";"c32","rate";"c64","rate";"cmpd","";"ec32","diff";"ec64","diff";"f","fact";"family","";"n","raw";"s",""},2,FALSE)</f>
        <v>rate</v>
      </c>
      <c r="M1315" s="4" t="str">
        <f t="shared" si="80"/>
        <v/>
      </c>
      <c r="N1315" s="5" t="str">
        <f t="shared" si="81"/>
        <v/>
      </c>
      <c r="O1315" s="5" t="str">
        <f t="shared" si="82"/>
        <v/>
      </c>
      <c r="P1315" s="5" t="str">
        <f t="shared" si="83"/>
        <v/>
      </c>
      <c r="Q1315" s="20" t="str">
        <f>IF(ISNUMBER(FIND(VLOOKUP(A1315,'CA Mapping'!$A$3:$C$10000,1),A1315)),VLOOKUP(A1315,'CA Mapping'!$A$3:$C$10000,2),"")</f>
        <v>File Foundation</v>
      </c>
      <c r="R1315" s="20" t="str">
        <f>IF(ISNUMBER(FIND(VLOOKUP(A1315,'CA Mapping'!$A$3:$C$10000,1),A1315)),VLOOKUP(A1315,'CA Mapping'!$A$3:$C$10000,3),"")</f>
        <v>Bill Davenport</v>
      </c>
      <c r="S1315" s="1" t="str">
        <f>IF(ISNUMBER(FIND(VLOOKUP(A1315,'Source Code Mapping'!$A$2:$B$10003,1),A1315)),VLOOKUP(A1315,'Source Code Mapping'!$A$2:$B$10003,2),"")</f>
        <v>sade/src/dart/Dart/server/src/kernel/newbufinit.cxx</v>
      </c>
    </row>
    <row r="1316" spans="1:19">
      <c r="A1316" s="5" t="s">
        <v>2411</v>
      </c>
      <c r="B1316" s="5" t="s">
        <v>24</v>
      </c>
      <c r="C1316" s="5" t="s">
        <v>35</v>
      </c>
      <c r="D1316" s="5" t="s">
        <v>2412</v>
      </c>
      <c r="E1316" s="5" t="s">
        <v>2413</v>
      </c>
      <c r="F1316" s="5" t="s">
        <v>55</v>
      </c>
      <c r="G1316" s="5">
        <v>5</v>
      </c>
      <c r="H1316" s="5" t="s">
        <v>27</v>
      </c>
      <c r="I1316" s="5"/>
      <c r="J1316" s="5"/>
      <c r="K1316" s="5">
        <v>1</v>
      </c>
      <c r="L1316" s="4" t="str">
        <f>VLOOKUP(IF(ISBLANK(J1316),C1316,LEFT(J1316,IFERROR(FIND("_",LEFT(J1316,4)),1)-1)),{"","fact";"c","reset";"tc","reset";"ec","reset";"tec","fact";"c32","rate";"c64","rate";"cmpd","";"ec32","diff";"ec64","diff";"f","fact";"family","";"n","raw";"s",""},2,FALSE)</f>
        <v>rate</v>
      </c>
      <c r="M1316" s="4" t="str">
        <f t="shared" si="80"/>
        <v/>
      </c>
      <c r="N1316" s="5" t="str">
        <f t="shared" si="81"/>
        <v/>
      </c>
      <c r="O1316" s="5" t="str">
        <f t="shared" si="82"/>
        <v/>
      </c>
      <c r="P1316" s="5" t="str">
        <f t="shared" si="83"/>
        <v/>
      </c>
      <c r="Q1316" s="20" t="str">
        <f>IF(ISNUMBER(FIND(VLOOKUP(A1316,'CA Mapping'!$A$3:$C$10000,1),A1316)),VLOOKUP(A1316,'CA Mapping'!$A$3:$C$10000,2),"")</f>
        <v>File Foundation</v>
      </c>
      <c r="R1316" s="20" t="str">
        <f>IF(ISNUMBER(FIND(VLOOKUP(A1316,'CA Mapping'!$A$3:$C$10000,1),A1316)),VLOOKUP(A1316,'CA Mapping'!$A$3:$C$10000,3),"")</f>
        <v>Bill Davenport</v>
      </c>
      <c r="S1316" s="1" t="str">
        <f>IF(ISNUMBER(FIND(VLOOKUP(A1316,'Source Code Mapping'!$A$2:$B$10003,1),A1316)),VLOOKUP(A1316,'Source Code Mapping'!$A$2:$B$10003,2),"")</f>
        <v>sade/src/dart/Dart/server/src/kernel/newbufinit.cxx</v>
      </c>
    </row>
    <row r="1317" spans="1:19" ht="30">
      <c r="A1317" s="5" t="s">
        <v>2414</v>
      </c>
      <c r="B1317" s="5" t="s">
        <v>30</v>
      </c>
      <c r="C1317" s="5" t="s">
        <v>455</v>
      </c>
      <c r="D1317" s="5" t="s">
        <v>2415</v>
      </c>
      <c r="E1317" s="5" t="s">
        <v>2416</v>
      </c>
      <c r="F1317" s="5" t="s">
        <v>371</v>
      </c>
      <c r="G1317" s="5">
        <v>12</v>
      </c>
      <c r="H1317" s="5" t="s">
        <v>27</v>
      </c>
      <c r="I1317" s="5"/>
      <c r="J1317" s="5" t="s">
        <v>2417</v>
      </c>
      <c r="K1317" s="5">
        <v>1024</v>
      </c>
      <c r="L1317" s="4" t="str">
        <f>VLOOKUP(IF(ISBLANK(J1317),C1317,LEFT(J1317,IFERROR(FIND("_",LEFT(J1317,4)),1)-1)),{"","fact";"c","reset";"tc","reset";"ec","reset";"tec","fact";"c32","rate";"c64","rate";"cmpd","";"ec32","diff";"ec64","diff";"f","fact";"family","";"n","raw";"s",""},2,FALSE)</f>
        <v>fact</v>
      </c>
      <c r="M1317" s="4" t="str">
        <f t="shared" si="80"/>
        <v>memory.bufferCache.totalBuffers * memory.pageSize</v>
      </c>
      <c r="N1317" s="5" t="str">
        <f t="shared" si="81"/>
        <v>mult</v>
      </c>
      <c r="O1317" s="5" t="str">
        <f t="shared" si="82"/>
        <v>memory.bufferCache.totalBuffers</v>
      </c>
      <c r="P1317" s="5" t="str">
        <f t="shared" si="83"/>
        <v>memory.pageSize</v>
      </c>
      <c r="Q1317" s="20" t="str">
        <f>IF(ISNUMBER(FIND(VLOOKUP(A1317,'CA Mapping'!$A$3:$C$10000,1),A1317)),VLOOKUP(A1317,'CA Mapping'!$A$3:$C$10000,2),"")</f>
        <v>File Foundation</v>
      </c>
      <c r="R1317" s="20" t="str">
        <f>IF(ISNUMBER(FIND(VLOOKUP(A1317,'CA Mapping'!$A$3:$C$10000,1),A1317)),VLOOKUP(A1317,'CA Mapping'!$A$3:$C$10000,3),"")</f>
        <v>Bill Davenport</v>
      </c>
      <c r="S1317" s="1" t="str">
        <f>IF(ISNUMBER(FIND(VLOOKUP(A1317,'Source Code Mapping'!$A$2:$B$10003,1),A1317)),VLOOKUP(A1317,'Source Code Mapping'!$A$2:$B$10003,2),"")</f>
        <v>sade/src/dart/Dart/server/src/kernel/newbufinit.cxx</v>
      </c>
    </row>
    <row r="1318" spans="1:19">
      <c r="A1318" s="5" t="s">
        <v>2418</v>
      </c>
      <c r="B1318" s="5" t="s">
        <v>30</v>
      </c>
      <c r="C1318" s="5" t="s">
        <v>145</v>
      </c>
      <c r="D1318" s="5" t="s">
        <v>1136</v>
      </c>
      <c r="E1318" s="5" t="s">
        <v>2419</v>
      </c>
      <c r="F1318" s="5" t="s">
        <v>2374</v>
      </c>
      <c r="G1318" s="5">
        <v>9</v>
      </c>
      <c r="H1318" s="5" t="s">
        <v>27</v>
      </c>
      <c r="I1318" s="5"/>
      <c r="J1318" s="5"/>
      <c r="K1318" s="5">
        <v>1</v>
      </c>
      <c r="L1318" s="4" t="str">
        <f>VLOOKUP(IF(ISBLANK(J1318),C1318,LEFT(J1318,IFERROR(FIND("_",LEFT(J1318,4)),1)-1)),{"","fact";"c","reset";"tc","reset";"ec","reset";"tec","fact";"c32","rate";"c64","rate";"cmpd","";"ec32","diff";"ec64","diff";"f","fact";"family","";"n","raw";"s",""},2,FALSE)</f>
        <v>fact</v>
      </c>
      <c r="M1318" s="4" t="str">
        <f t="shared" si="80"/>
        <v/>
      </c>
      <c r="N1318" s="5" t="str">
        <f t="shared" si="81"/>
        <v/>
      </c>
      <c r="O1318" s="5" t="str">
        <f t="shared" si="82"/>
        <v/>
      </c>
      <c r="P1318" s="5" t="str">
        <f t="shared" si="83"/>
        <v/>
      </c>
      <c r="Q1318" s="20" t="str">
        <f>IF(ISNUMBER(FIND(VLOOKUP(A1318,'CA Mapping'!$A$3:$C$10000,1),A1318)),VLOOKUP(A1318,'CA Mapping'!$A$3:$C$10000,2),"")</f>
        <v>File Foundation</v>
      </c>
      <c r="R1318" s="20" t="str">
        <f>IF(ISNUMBER(FIND(VLOOKUP(A1318,'CA Mapping'!$A$3:$C$10000,1),A1318)),VLOOKUP(A1318,'CA Mapping'!$A$3:$C$10000,3),"")</f>
        <v>Bill Davenport</v>
      </c>
      <c r="S1318" s="1" t="str">
        <f>IF(ISNUMBER(FIND(VLOOKUP(A1318,'Source Code Mapping'!$A$2:$B$10003,1),A1318)),VLOOKUP(A1318,'Source Code Mapping'!$A$2:$B$10003,2),"")</f>
        <v>sade/src/dart/Dart/server/src/kernel/newbufinit.cxx</v>
      </c>
    </row>
    <row r="1319" spans="1:19">
      <c r="A1319" s="5" t="s">
        <v>2420</v>
      </c>
      <c r="B1319" s="5" t="s">
        <v>29</v>
      </c>
      <c r="C1319" s="5" t="s">
        <v>237</v>
      </c>
      <c r="D1319" s="5"/>
      <c r="E1319" s="5" t="s">
        <v>2421</v>
      </c>
      <c r="F1319" s="5"/>
      <c r="G1319" s="5">
        <v>-1</v>
      </c>
      <c r="H1319" s="5" t="s">
        <v>27</v>
      </c>
      <c r="I1319" s="5"/>
      <c r="J1319" s="5"/>
      <c r="K1319" s="5">
        <v>1</v>
      </c>
      <c r="L1319" s="4" t="str">
        <f>VLOOKUP(IF(ISBLANK(J1319),C1319,LEFT(J1319,IFERROR(FIND("_",LEFT(J1319,4)),1)-1)),{"","fact";"c","reset";"tc","reset";"ec","reset";"tec","fact";"c32","rate";"c64","rate";"cmpd","";"ec32","diff";"ec64","diff";"f","fact";"family","";"n","raw";"s",""},2,FALSE)</f>
        <v/>
      </c>
      <c r="M1319" s="4" t="str">
        <f t="shared" si="80"/>
        <v/>
      </c>
      <c r="N1319" s="5" t="str">
        <f t="shared" si="81"/>
        <v/>
      </c>
      <c r="O1319" s="5" t="str">
        <f t="shared" si="82"/>
        <v/>
      </c>
      <c r="P1319" s="5" t="str">
        <f t="shared" si="83"/>
        <v/>
      </c>
      <c r="Q1319" s="20" t="str">
        <f>IF(ISNUMBER(FIND(VLOOKUP(A1319,'CA Mapping'!$A$3:$C$10000,1),A1319)),VLOOKUP(A1319,'CA Mapping'!$A$3:$C$10000,2),"")</f>
        <v>File Foundation</v>
      </c>
      <c r="R1319" s="20" t="str">
        <f>IF(ISNUMBER(FIND(VLOOKUP(A1319,'CA Mapping'!$A$3:$C$10000,1),A1319)),VLOOKUP(A1319,'CA Mapping'!$A$3:$C$10000,3),"")</f>
        <v>Bill Davenport</v>
      </c>
      <c r="S1319" s="1" t="str">
        <f>IF(ISNUMBER(FIND(VLOOKUP(A1319,'Source Code Mapping'!$A$2:$B$10003,1),A1319)),VLOOKUP(A1319,'Source Code Mapping'!$A$2:$B$10003,2),"")</f>
        <v>sade/src/dart/Dart/server/src/kernel/newbufinit.cxx</v>
      </c>
    </row>
    <row r="1320" spans="1:19">
      <c r="A1320" s="5" t="s">
        <v>2422</v>
      </c>
      <c r="B1320" s="5" t="s">
        <v>29</v>
      </c>
      <c r="C1320" s="5" t="s">
        <v>145</v>
      </c>
      <c r="D1320" s="5" t="s">
        <v>2423</v>
      </c>
      <c r="E1320" s="5" t="s">
        <v>2404</v>
      </c>
      <c r="F1320" s="5" t="s">
        <v>2374</v>
      </c>
      <c r="G1320" s="5">
        <v>9</v>
      </c>
      <c r="H1320" s="5" t="s">
        <v>27</v>
      </c>
      <c r="I1320" s="5">
        <v>-1</v>
      </c>
      <c r="J1320" s="5"/>
      <c r="K1320" s="5">
        <v>1</v>
      </c>
      <c r="L1320" s="4" t="str">
        <f>VLOOKUP(IF(ISBLANK(J1320),C1320,LEFT(J1320,IFERROR(FIND("_",LEFT(J1320,4)),1)-1)),{"","fact";"c","reset";"tc","reset";"ec","reset";"tec","fact";"c32","rate";"c64","rate";"cmpd","";"ec32","diff";"ec64","diff";"f","fact";"family","";"n","raw";"s",""},2,FALSE)</f>
        <v>fact</v>
      </c>
      <c r="M1320" s="4" t="str">
        <f t="shared" si="80"/>
        <v/>
      </c>
      <c r="N1320" s="5" t="str">
        <f t="shared" si="81"/>
        <v/>
      </c>
      <c r="O1320" s="5" t="str">
        <f t="shared" si="82"/>
        <v/>
      </c>
      <c r="P1320" s="5" t="str">
        <f t="shared" si="83"/>
        <v/>
      </c>
      <c r="Q1320" s="20" t="str">
        <f>IF(ISNUMBER(FIND(VLOOKUP(A1320,'CA Mapping'!$A$3:$C$10000,1),A1320)),VLOOKUP(A1320,'CA Mapping'!$A$3:$C$10000,2),"")</f>
        <v>File Foundation</v>
      </c>
      <c r="R1320" s="20" t="str">
        <f>IF(ISNUMBER(FIND(VLOOKUP(A1320,'CA Mapping'!$A$3:$C$10000,1),A1320)),VLOOKUP(A1320,'CA Mapping'!$A$3:$C$10000,3),"")</f>
        <v>Bill Davenport</v>
      </c>
      <c r="S1320" s="1" t="str">
        <f>IF(ISNUMBER(FIND(VLOOKUP(A1320,'Source Code Mapping'!$A$2:$B$10003,1),A1320)),VLOOKUP(A1320,'Source Code Mapping'!$A$2:$B$10003,2),"")</f>
        <v>sade/src/dart/Dart/server/src/kernel/newbufinit.cxx</v>
      </c>
    </row>
    <row r="1321" spans="1:19">
      <c r="A1321" s="5" t="s">
        <v>2424</v>
      </c>
      <c r="B1321" s="5" t="s">
        <v>29</v>
      </c>
      <c r="C1321" s="5" t="s">
        <v>145</v>
      </c>
      <c r="D1321" s="5" t="s">
        <v>2425</v>
      </c>
      <c r="E1321" s="5" t="s">
        <v>2407</v>
      </c>
      <c r="F1321" s="5" t="s">
        <v>2374</v>
      </c>
      <c r="G1321" s="5">
        <v>9</v>
      </c>
      <c r="H1321" s="5" t="s">
        <v>27</v>
      </c>
      <c r="I1321" s="5">
        <v>-1</v>
      </c>
      <c r="J1321" s="5"/>
      <c r="K1321" s="5">
        <v>1</v>
      </c>
      <c r="L1321" s="4" t="str">
        <f>VLOOKUP(IF(ISBLANK(J1321),C1321,LEFT(J1321,IFERROR(FIND("_",LEFT(J1321,4)),1)-1)),{"","fact";"c","reset";"tc","reset";"ec","reset";"tec","fact";"c32","rate";"c64","rate";"cmpd","";"ec32","diff";"ec64","diff";"f","fact";"family","";"n","raw";"s",""},2,FALSE)</f>
        <v>fact</v>
      </c>
      <c r="M1321" s="4" t="str">
        <f t="shared" si="80"/>
        <v/>
      </c>
      <c r="N1321" s="5" t="str">
        <f t="shared" si="81"/>
        <v/>
      </c>
      <c r="O1321" s="5" t="str">
        <f t="shared" si="82"/>
        <v/>
      </c>
      <c r="P1321" s="5" t="str">
        <f t="shared" si="83"/>
        <v/>
      </c>
      <c r="Q1321" s="20" t="str">
        <f>IF(ISNUMBER(FIND(VLOOKUP(A1321,'CA Mapping'!$A$3:$C$10000,1),A1321)),VLOOKUP(A1321,'CA Mapping'!$A$3:$C$10000,2),"")</f>
        <v>File Foundation</v>
      </c>
      <c r="R1321" s="20" t="str">
        <f>IF(ISNUMBER(FIND(VLOOKUP(A1321,'CA Mapping'!$A$3:$C$10000,1),A1321)),VLOOKUP(A1321,'CA Mapping'!$A$3:$C$10000,3),"")</f>
        <v>Bill Davenport</v>
      </c>
      <c r="S1321" s="1" t="str">
        <f>IF(ISNUMBER(FIND(VLOOKUP(A1321,'Source Code Mapping'!$A$2:$B$10003,1),A1321)),VLOOKUP(A1321,'Source Code Mapping'!$A$2:$B$10003,2),"")</f>
        <v>sade/src/dart/Dart/server/src/kernel/newbufinit.cxx</v>
      </c>
    </row>
    <row r="1322" spans="1:19">
      <c r="A1322" s="5" t="s">
        <v>2426</v>
      </c>
      <c r="B1322" s="5" t="s">
        <v>29</v>
      </c>
      <c r="C1322" s="5" t="s">
        <v>237</v>
      </c>
      <c r="D1322" s="5"/>
      <c r="E1322" s="5" t="s">
        <v>2427</v>
      </c>
      <c r="F1322" s="5"/>
      <c r="G1322" s="5">
        <v>-1</v>
      </c>
      <c r="H1322" s="5" t="s">
        <v>27</v>
      </c>
      <c r="I1322" s="5"/>
      <c r="J1322" s="5"/>
      <c r="K1322" s="5">
        <v>1</v>
      </c>
      <c r="L1322" s="4" t="str">
        <f>VLOOKUP(IF(ISBLANK(J1322),C1322,LEFT(J1322,IFERROR(FIND("_",LEFT(J1322,4)),1)-1)),{"","fact";"c","reset";"tc","reset";"ec","reset";"tec","fact";"c32","rate";"c64","rate";"cmpd","";"ec32","diff";"ec64","diff";"f","fact";"family","";"n","raw";"s",""},2,FALSE)</f>
        <v/>
      </c>
      <c r="M1322" s="4" t="str">
        <f t="shared" si="80"/>
        <v/>
      </c>
      <c r="N1322" s="5" t="str">
        <f t="shared" si="81"/>
        <v/>
      </c>
      <c r="O1322" s="5" t="str">
        <f t="shared" si="82"/>
        <v/>
      </c>
      <c r="P1322" s="5" t="str">
        <f t="shared" si="83"/>
        <v/>
      </c>
      <c r="Q1322" s="20" t="str">
        <f>IF(ISNUMBER(FIND(VLOOKUP(A1322,'CA Mapping'!$A$3:$C$10000,1),A1322)),VLOOKUP(A1322,'CA Mapping'!$A$3:$C$10000,2),"")</f>
        <v>File Foundation</v>
      </c>
      <c r="R1322" s="20" t="str">
        <f>IF(ISNUMBER(FIND(VLOOKUP(A1322,'CA Mapping'!$A$3:$C$10000,1),A1322)),VLOOKUP(A1322,'CA Mapping'!$A$3:$C$10000,3),"")</f>
        <v>Bill Davenport</v>
      </c>
      <c r="S1322" s="1" t="str">
        <f>IF(ISNUMBER(FIND(VLOOKUP(A1322,'Source Code Mapping'!$A$2:$B$10003,1),A1322)),VLOOKUP(A1322,'Source Code Mapping'!$A$2:$B$10003,2),"")</f>
        <v>sade/src/dart/Dart/server/src/kernel/newbufinit.cxx</v>
      </c>
    </row>
    <row r="1323" spans="1:19">
      <c r="A1323" s="5" t="s">
        <v>2428</v>
      </c>
      <c r="B1323" s="5" t="s">
        <v>29</v>
      </c>
      <c r="C1323" s="5" t="s">
        <v>145</v>
      </c>
      <c r="D1323" s="5" t="s">
        <v>2429</v>
      </c>
      <c r="E1323" s="5" t="s">
        <v>2404</v>
      </c>
      <c r="F1323" s="5" t="s">
        <v>2374</v>
      </c>
      <c r="G1323" s="5">
        <v>9</v>
      </c>
      <c r="H1323" s="5" t="s">
        <v>27</v>
      </c>
      <c r="I1323" s="5">
        <v>-1</v>
      </c>
      <c r="J1323" s="5"/>
      <c r="K1323" s="5">
        <v>1</v>
      </c>
      <c r="L1323" s="4" t="str">
        <f>VLOOKUP(IF(ISBLANK(J1323),C1323,LEFT(J1323,IFERROR(FIND("_",LEFT(J1323,4)),1)-1)),{"","fact";"c","reset";"tc","reset";"ec","reset";"tec","fact";"c32","rate";"c64","rate";"cmpd","";"ec32","diff";"ec64","diff";"f","fact";"family","";"n","raw";"s",""},2,FALSE)</f>
        <v>fact</v>
      </c>
      <c r="M1323" s="4" t="str">
        <f t="shared" si="80"/>
        <v/>
      </c>
      <c r="N1323" s="5" t="str">
        <f t="shared" si="81"/>
        <v/>
      </c>
      <c r="O1323" s="5" t="str">
        <f t="shared" si="82"/>
        <v/>
      </c>
      <c r="P1323" s="5" t="str">
        <f t="shared" si="83"/>
        <v/>
      </c>
      <c r="Q1323" s="20" t="str">
        <f>IF(ISNUMBER(FIND(VLOOKUP(A1323,'CA Mapping'!$A$3:$C$10000,1),A1323)),VLOOKUP(A1323,'CA Mapping'!$A$3:$C$10000,2),"")</f>
        <v>File Foundation</v>
      </c>
      <c r="R1323" s="20" t="str">
        <f>IF(ISNUMBER(FIND(VLOOKUP(A1323,'CA Mapping'!$A$3:$C$10000,1),A1323)),VLOOKUP(A1323,'CA Mapping'!$A$3:$C$10000,3),"")</f>
        <v>Bill Davenport</v>
      </c>
      <c r="S1323" s="1" t="str">
        <f>IF(ISNUMBER(FIND(VLOOKUP(A1323,'Source Code Mapping'!$A$2:$B$10003,1),A1323)),VLOOKUP(A1323,'Source Code Mapping'!$A$2:$B$10003,2),"")</f>
        <v>sade/src/dart/Dart/server/src/kernel/newbufinit.cxx</v>
      </c>
    </row>
    <row r="1324" spans="1:19">
      <c r="A1324" s="5" t="s">
        <v>2430</v>
      </c>
      <c r="B1324" s="5" t="s">
        <v>29</v>
      </c>
      <c r="C1324" s="5" t="s">
        <v>145</v>
      </c>
      <c r="D1324" s="5" t="s">
        <v>2431</v>
      </c>
      <c r="E1324" s="5" t="s">
        <v>2407</v>
      </c>
      <c r="F1324" s="5" t="s">
        <v>2374</v>
      </c>
      <c r="G1324" s="5">
        <v>9</v>
      </c>
      <c r="H1324" s="5" t="s">
        <v>27</v>
      </c>
      <c r="I1324" s="5">
        <v>-1</v>
      </c>
      <c r="J1324" s="5"/>
      <c r="K1324" s="5">
        <v>1</v>
      </c>
      <c r="L1324" s="4" t="str">
        <f>VLOOKUP(IF(ISBLANK(J1324),C1324,LEFT(J1324,IFERROR(FIND("_",LEFT(J1324,4)),1)-1)),{"","fact";"c","reset";"tc","reset";"ec","reset";"tec","fact";"c32","rate";"c64","rate";"cmpd","";"ec32","diff";"ec64","diff";"f","fact";"family","";"n","raw";"s",""},2,FALSE)</f>
        <v>fact</v>
      </c>
      <c r="M1324" s="4" t="str">
        <f t="shared" si="80"/>
        <v/>
      </c>
      <c r="N1324" s="5" t="str">
        <f t="shared" si="81"/>
        <v/>
      </c>
      <c r="O1324" s="5" t="str">
        <f t="shared" si="82"/>
        <v/>
      </c>
      <c r="P1324" s="5" t="str">
        <f t="shared" si="83"/>
        <v/>
      </c>
      <c r="Q1324" s="20" t="str">
        <f>IF(ISNUMBER(FIND(VLOOKUP(A1324,'CA Mapping'!$A$3:$C$10000,1),A1324)),VLOOKUP(A1324,'CA Mapping'!$A$3:$C$10000,2),"")</f>
        <v>File Foundation</v>
      </c>
      <c r="R1324" s="20" t="str">
        <f>IF(ISNUMBER(FIND(VLOOKUP(A1324,'CA Mapping'!$A$3:$C$10000,1),A1324)),VLOOKUP(A1324,'CA Mapping'!$A$3:$C$10000,3),"")</f>
        <v>Bill Davenport</v>
      </c>
      <c r="S1324" s="1" t="str">
        <f>IF(ISNUMBER(FIND(VLOOKUP(A1324,'Source Code Mapping'!$A$2:$B$10003,1),A1324)),VLOOKUP(A1324,'Source Code Mapping'!$A$2:$B$10003,2),"")</f>
        <v>sade/src/dart/Dart/server/src/kernel/newbufinit.cxx</v>
      </c>
    </row>
    <row r="1325" spans="1:19">
      <c r="A1325" s="5" t="s">
        <v>2432</v>
      </c>
      <c r="B1325" s="5" t="s">
        <v>24</v>
      </c>
      <c r="C1325" s="5" t="s">
        <v>35</v>
      </c>
      <c r="D1325" s="5" t="s">
        <v>2433</v>
      </c>
      <c r="E1325" s="5" t="s">
        <v>2434</v>
      </c>
      <c r="F1325" s="5" t="s">
        <v>55</v>
      </c>
      <c r="G1325" s="5">
        <v>5</v>
      </c>
      <c r="H1325" s="5" t="s">
        <v>27</v>
      </c>
      <c r="I1325" s="5"/>
      <c r="J1325" s="5"/>
      <c r="K1325" s="5">
        <v>1</v>
      </c>
      <c r="L1325" s="4" t="str">
        <f>VLOOKUP(IF(ISBLANK(J1325),C1325,LEFT(J1325,IFERROR(FIND("_",LEFT(J1325,4)),1)-1)),{"","fact";"c","reset";"tc","reset";"ec","reset";"tec","fact";"c32","rate";"c64","rate";"cmpd","";"ec32","diff";"ec64","diff";"f","fact";"family","";"n","raw";"s",""},2,FALSE)</f>
        <v>rate</v>
      </c>
      <c r="M1325" s="4" t="str">
        <f t="shared" si="80"/>
        <v/>
      </c>
      <c r="N1325" s="5" t="str">
        <f t="shared" si="81"/>
        <v/>
      </c>
      <c r="O1325" s="5" t="str">
        <f t="shared" si="82"/>
        <v/>
      </c>
      <c r="P1325" s="5" t="str">
        <f t="shared" si="83"/>
        <v/>
      </c>
      <c r="Q1325" s="20" t="str">
        <f>IF(ISNUMBER(FIND(VLOOKUP(A1325,'CA Mapping'!$A$3:$C$10000,1),A1325)),VLOOKUP(A1325,'CA Mapping'!$A$3:$C$10000,2),"")</f>
        <v>File Foundation</v>
      </c>
      <c r="R1325" s="20" t="str">
        <f>IF(ISNUMBER(FIND(VLOOKUP(A1325,'CA Mapping'!$A$3:$C$10000,1),A1325)),VLOOKUP(A1325,'CA Mapping'!$A$3:$C$10000,3),"")</f>
        <v>Bill Davenport</v>
      </c>
      <c r="S1325" s="1" t="str">
        <f>IF(ISNUMBER(FIND(VLOOKUP(A1325,'Source Code Mapping'!$A$2:$B$10003,1),A1325)),VLOOKUP(A1325,'Source Code Mapping'!$A$2:$B$10003,2),"")</f>
        <v>sade/src/dart/Dart/server/src/kernel/newbufinit.cxx</v>
      </c>
    </row>
    <row r="1326" spans="1:19">
      <c r="A1326" s="5" t="s">
        <v>2435</v>
      </c>
      <c r="B1326" s="5" t="s">
        <v>29</v>
      </c>
      <c r="C1326" s="5" t="s">
        <v>25</v>
      </c>
      <c r="D1326" s="5"/>
      <c r="E1326" s="5" t="s">
        <v>2436</v>
      </c>
      <c r="F1326" s="5"/>
      <c r="G1326" s="5">
        <v>-1</v>
      </c>
      <c r="H1326" s="5" t="s">
        <v>27</v>
      </c>
      <c r="I1326" s="5"/>
      <c r="J1326" s="5"/>
      <c r="K1326" s="5">
        <v>1</v>
      </c>
      <c r="L1326" s="4" t="str">
        <f>VLOOKUP(IF(ISBLANK(J1326),C1326,LEFT(J1326,IFERROR(FIND("_",LEFT(J1326,4)),1)-1)),{"","fact";"c","reset";"tc","reset";"ec","reset";"tec","fact";"c32","rate";"c64","rate";"cmpd","";"ec32","diff";"ec64","diff";"f","fact";"family","";"n","raw";"s",""},2,FALSE)</f>
        <v/>
      </c>
      <c r="M1326" s="4" t="str">
        <f t="shared" si="80"/>
        <v/>
      </c>
      <c r="N1326" s="5" t="str">
        <f t="shared" si="81"/>
        <v/>
      </c>
      <c r="O1326" s="5" t="str">
        <f t="shared" si="82"/>
        <v/>
      </c>
      <c r="P1326" s="5" t="str">
        <f t="shared" si="83"/>
        <v/>
      </c>
      <c r="Q1326" s="20" t="str">
        <f>IF(ISNUMBER(FIND(VLOOKUP(A1326,'CA Mapping'!$A$3:$C$10000,1),A1326)),VLOOKUP(A1326,'CA Mapping'!$A$3:$C$10000,2),"")</f>
        <v>Platform Services</v>
      </c>
      <c r="R1326" s="20" t="str">
        <f>IF(ISNUMBER(FIND(VLOOKUP(A1326,'CA Mapping'!$A$3:$C$10000,1),A1326)),VLOOKUP(A1326,'CA Mapping'!$A$3:$C$10000,3),"")</f>
        <v>Jeff Blakeslee</v>
      </c>
      <c r="S1326" s="1" t="str">
        <f>IF(ISNUMBER(FIND(VLOOKUP(A1326,'Source Code Mapping'!$A$2:$B$10003,1),A1326)),VLOOKUP(A1326,'Source Code Mapping'!$A$2:$B$10003,2),"")</f>
        <v>observability/producer/perfstats/statsFacilities.cxx</v>
      </c>
    </row>
    <row r="1327" spans="1:19">
      <c r="A1327" s="5" t="s">
        <v>2437</v>
      </c>
      <c r="B1327" s="5" t="s">
        <v>29</v>
      </c>
      <c r="C1327" s="5" t="s">
        <v>30</v>
      </c>
      <c r="D1327" s="5" t="s">
        <v>2438</v>
      </c>
      <c r="E1327" s="5" t="s">
        <v>2439</v>
      </c>
      <c r="F1327" s="5"/>
      <c r="G1327" s="5">
        <v>3</v>
      </c>
      <c r="H1327" s="5" t="s">
        <v>27</v>
      </c>
      <c r="I1327" s="5">
        <v>-1</v>
      </c>
      <c r="J1327" s="5"/>
      <c r="K1327" s="5">
        <v>1</v>
      </c>
      <c r="L1327" s="4" t="str">
        <f>VLOOKUP(IF(ISBLANK(J1327),C1327,LEFT(J1327,IFERROR(FIND("_",LEFT(J1327,4)),1)-1)),{"","fact";"c","reset";"tc","reset";"ec","reset";"tec","fact";"c32","rate";"c64","rate";"cmpd","";"ec32","diff";"ec64","diff";"f","fact";"family","";"n","raw";"s",""},2,FALSE)</f>
        <v/>
      </c>
      <c r="M1327" s="4" t="str">
        <f t="shared" si="80"/>
        <v/>
      </c>
      <c r="N1327" s="5" t="str">
        <f t="shared" si="81"/>
        <v/>
      </c>
      <c r="O1327" s="5" t="str">
        <f t="shared" si="82"/>
        <v/>
      </c>
      <c r="P1327" s="5" t="str">
        <f t="shared" si="83"/>
        <v/>
      </c>
      <c r="Q1327" s="20" t="str">
        <f>IF(ISNUMBER(FIND(VLOOKUP(A1327,'CA Mapping'!$A$3:$C$10000,1),A1327)),VLOOKUP(A1327,'CA Mapping'!$A$3:$C$10000,2),"")</f>
        <v>Platform Services</v>
      </c>
      <c r="R1327" s="20" t="str">
        <f>IF(ISNUMBER(FIND(VLOOKUP(A1327,'CA Mapping'!$A$3:$C$10000,1),A1327)),VLOOKUP(A1327,'CA Mapping'!$A$3:$C$10000,3),"")</f>
        <v>Jeff Blakeslee</v>
      </c>
      <c r="S1327" s="1" t="str">
        <f>IF(ISNUMBER(FIND(VLOOKUP(A1327,'Source Code Mapping'!$A$2:$B$10003,1),A1327)),VLOOKUP(A1327,'Source Code Mapping'!$A$2:$B$10003,2),"")</f>
        <v>sade/src/dart/Dart/server/src/lib/malloc.cxx</v>
      </c>
    </row>
    <row r="1328" spans="1:19">
      <c r="A1328" s="5" t="s">
        <v>2440</v>
      </c>
      <c r="B1328" s="5" t="s">
        <v>29</v>
      </c>
      <c r="C1328" s="5" t="s">
        <v>145</v>
      </c>
      <c r="D1328" s="5" t="s">
        <v>2441</v>
      </c>
      <c r="E1328" s="5" t="s">
        <v>2442</v>
      </c>
      <c r="F1328" s="5" t="s">
        <v>1537</v>
      </c>
      <c r="G1328" s="5">
        <v>-1</v>
      </c>
      <c r="H1328" s="5" t="s">
        <v>27</v>
      </c>
      <c r="I1328" s="5">
        <v>-1</v>
      </c>
      <c r="J1328" s="5"/>
      <c r="K1328" s="5">
        <v>1</v>
      </c>
      <c r="L1328" s="4" t="str">
        <f>VLOOKUP(IF(ISBLANK(J1328),C1328,LEFT(J1328,IFERROR(FIND("_",LEFT(J1328,4)),1)-1)),{"","fact";"c","reset";"tc","reset";"ec","reset";"tec","fact";"c32","rate";"c64","rate";"cmpd","";"ec32","diff";"ec64","diff";"f","fact";"family","";"n","raw";"s",""},2,FALSE)</f>
        <v>fact</v>
      </c>
      <c r="M1328" s="4" t="str">
        <f t="shared" si="80"/>
        <v/>
      </c>
      <c r="N1328" s="5" t="str">
        <f t="shared" si="81"/>
        <v/>
      </c>
      <c r="O1328" s="5" t="str">
        <f t="shared" si="82"/>
        <v/>
      </c>
      <c r="P1328" s="5" t="str">
        <f t="shared" si="83"/>
        <v/>
      </c>
      <c r="Q1328" s="20" t="str">
        <f>IF(ISNUMBER(FIND(VLOOKUP(A1328,'CA Mapping'!$A$3:$C$10000,1),A1328)),VLOOKUP(A1328,'CA Mapping'!$A$3:$C$10000,2),"")</f>
        <v>Platform Services</v>
      </c>
      <c r="R1328" s="20" t="str">
        <f>IF(ISNUMBER(FIND(VLOOKUP(A1328,'CA Mapping'!$A$3:$C$10000,1),A1328)),VLOOKUP(A1328,'CA Mapping'!$A$3:$C$10000,3),"")</f>
        <v>Jeff Blakeslee</v>
      </c>
      <c r="S1328" s="1" t="str">
        <f>IF(ISNUMBER(FIND(VLOOKUP(A1328,'Source Code Mapping'!$A$2:$B$10003,1),A1328)),VLOOKUP(A1328,'Source Code Mapping'!$A$2:$B$10003,2),"")</f>
        <v>sade/src/dart/Dart/server/src/lib/malloc.cxx</v>
      </c>
    </row>
    <row r="1329" spans="1:19">
      <c r="A1329" s="5" t="s">
        <v>4755</v>
      </c>
      <c r="B1329" s="5" t="s">
        <v>4504</v>
      </c>
      <c r="C1329" s="5" t="s">
        <v>145</v>
      </c>
      <c r="D1329" s="5" t="s">
        <v>2532</v>
      </c>
      <c r="E1329" s="5" t="s">
        <v>4756</v>
      </c>
      <c r="F1329" s="5" t="s">
        <v>1537</v>
      </c>
      <c r="G1329" s="5">
        <v>-1</v>
      </c>
      <c r="H1329" s="5" t="s">
        <v>27</v>
      </c>
      <c r="I1329" s="5">
        <v>-1</v>
      </c>
      <c r="J1329" s="5"/>
      <c r="K1329" s="5">
        <v>1</v>
      </c>
      <c r="L1329" s="4" t="str">
        <f>VLOOKUP(IF(ISBLANK(J1329),C1329,LEFT(J1329,IFERROR(FIND("_",LEFT(J1329,4)),1)-1)),{"","fact";"c","reset";"tc","reset";"ec","reset";"tec","fact";"c32","rate";"c64","rate";"cmpd","";"ec32","diff";"ec64","diff";"f","fact";"family","";"n","raw";"s",""},2,FALSE)</f>
        <v>fact</v>
      </c>
      <c r="M1329" s="4" t="str">
        <f t="shared" si="80"/>
        <v/>
      </c>
      <c r="N1329" s="5" t="str">
        <f t="shared" si="81"/>
        <v/>
      </c>
      <c r="O1329" s="5" t="str">
        <f t="shared" si="82"/>
        <v/>
      </c>
      <c r="P1329" s="5" t="str">
        <f t="shared" si="83"/>
        <v/>
      </c>
      <c r="Q1329" s="20" t="str">
        <f>IF(ISNUMBER(FIND(VLOOKUP(A1329,'CA Mapping'!$A$3:$C$10000,1),A1329)),VLOOKUP(A1329,'CA Mapping'!$A$3:$C$10000,2),"")</f>
        <v>Platform Services</v>
      </c>
      <c r="R1329" s="20" t="str">
        <f>IF(ISNUMBER(FIND(VLOOKUP(A1329,'CA Mapping'!$A$3:$C$10000,1),A1329)),VLOOKUP(A1329,'CA Mapping'!$A$3:$C$10000,3),"")</f>
        <v>Jeff Blakeslee</v>
      </c>
      <c r="S1329" s="1" t="str">
        <f>IF(ISNUMBER(FIND(VLOOKUP(A1329,'Source Code Mapping'!$A$2:$B$10003,1),A1329)),VLOOKUP(A1329,'Source Code Mapping'!$A$2:$B$10003,2),"")</f>
        <v>sade/src/dart/Dart/server/src/lib/malloc.cxx</v>
      </c>
    </row>
    <row r="1330" spans="1:19">
      <c r="A1330" s="5" t="s">
        <v>2443</v>
      </c>
      <c r="B1330" s="5" t="s">
        <v>29</v>
      </c>
      <c r="C1330" s="5" t="s">
        <v>145</v>
      </c>
      <c r="D1330" s="5" t="s">
        <v>1136</v>
      </c>
      <c r="E1330" s="5" t="s">
        <v>2444</v>
      </c>
      <c r="F1330" s="5" t="s">
        <v>1537</v>
      </c>
      <c r="G1330" s="5">
        <v>-1</v>
      </c>
      <c r="H1330" s="5" t="s">
        <v>27</v>
      </c>
      <c r="I1330" s="5">
        <v>-1</v>
      </c>
      <c r="J1330" s="5"/>
      <c r="K1330" s="5">
        <v>1</v>
      </c>
      <c r="L1330" s="4" t="str">
        <f>VLOOKUP(IF(ISBLANK(J1330),C1330,LEFT(J1330,IFERROR(FIND("_",LEFT(J1330,4)),1)-1)),{"","fact";"c","reset";"tc","reset";"ec","reset";"tec","fact";"c32","rate";"c64","rate";"cmpd","";"ec32","diff";"ec64","diff";"f","fact";"family","";"n","raw";"s",""},2,FALSE)</f>
        <v>fact</v>
      </c>
      <c r="M1330" s="4" t="str">
        <f t="shared" si="80"/>
        <v/>
      </c>
      <c r="N1330" s="5" t="str">
        <f t="shared" si="81"/>
        <v/>
      </c>
      <c r="O1330" s="5" t="str">
        <f t="shared" si="82"/>
        <v/>
      </c>
      <c r="P1330" s="5" t="str">
        <f t="shared" si="83"/>
        <v/>
      </c>
      <c r="Q1330" s="20" t="str">
        <f>IF(ISNUMBER(FIND(VLOOKUP(A1330,'CA Mapping'!$A$3:$C$10000,1),A1330)),VLOOKUP(A1330,'CA Mapping'!$A$3:$C$10000,2),"")</f>
        <v>Platform Services</v>
      </c>
      <c r="R1330" s="20" t="str">
        <f>IF(ISNUMBER(FIND(VLOOKUP(A1330,'CA Mapping'!$A$3:$C$10000,1),A1330)),VLOOKUP(A1330,'CA Mapping'!$A$3:$C$10000,3),"")</f>
        <v>Jeff Blakeslee</v>
      </c>
      <c r="S1330" s="1" t="str">
        <f>IF(ISNUMBER(FIND(VLOOKUP(A1330,'Source Code Mapping'!$A$2:$B$10003,1),A1330)),VLOOKUP(A1330,'Source Code Mapping'!$A$2:$B$10003,2),"")</f>
        <v>sade/src/dart/Dart/server/src/lib/malloc.cxx</v>
      </c>
    </row>
    <row r="1331" spans="1:19">
      <c r="A1331" s="5" t="s">
        <v>2445</v>
      </c>
      <c r="B1331" s="5" t="s">
        <v>29</v>
      </c>
      <c r="C1331" s="5" t="s">
        <v>145</v>
      </c>
      <c r="D1331" s="5" t="s">
        <v>2446</v>
      </c>
      <c r="E1331" s="5" t="s">
        <v>2447</v>
      </c>
      <c r="F1331" s="5" t="s">
        <v>1122</v>
      </c>
      <c r="G1331" s="5">
        <v>10</v>
      </c>
      <c r="H1331" s="5" t="s">
        <v>27</v>
      </c>
      <c r="I1331" s="5">
        <v>-1</v>
      </c>
      <c r="J1331" s="5"/>
      <c r="K1331" s="5">
        <v>1</v>
      </c>
      <c r="L1331" s="4" t="str">
        <f>VLOOKUP(IF(ISBLANK(J1331),C1331,LEFT(J1331,IFERROR(FIND("_",LEFT(J1331,4)),1)-1)),{"","fact";"c","reset";"tc","reset";"ec","reset";"tec","fact";"c32","rate";"c64","rate";"cmpd","";"ec32","diff";"ec64","diff";"f","fact";"family","";"n","raw";"s",""},2,FALSE)</f>
        <v>fact</v>
      </c>
      <c r="M1331" s="4" t="str">
        <f t="shared" si="80"/>
        <v/>
      </c>
      <c r="N1331" s="5" t="str">
        <f t="shared" si="81"/>
        <v/>
      </c>
      <c r="O1331" s="5" t="str">
        <f t="shared" si="82"/>
        <v/>
      </c>
      <c r="P1331" s="5" t="str">
        <f t="shared" si="83"/>
        <v/>
      </c>
      <c r="Q1331" s="20" t="str">
        <f>IF(ISNUMBER(FIND(VLOOKUP(A1331,'CA Mapping'!$A$3:$C$10000,1),A1331)),VLOOKUP(A1331,'CA Mapping'!$A$3:$C$10000,2),"")</f>
        <v>Platform Services</v>
      </c>
      <c r="R1331" s="20" t="str">
        <f>IF(ISNUMBER(FIND(VLOOKUP(A1331,'CA Mapping'!$A$3:$C$10000,1),A1331)),VLOOKUP(A1331,'CA Mapping'!$A$3:$C$10000,3),"")</f>
        <v>Jeff Blakeslee</v>
      </c>
      <c r="S1331" s="1" t="str">
        <f>IF(ISNUMBER(FIND(VLOOKUP(A1331,'Source Code Mapping'!$A$2:$B$10003,1),A1331)),VLOOKUP(A1331,'Source Code Mapping'!$A$2:$B$10003,2),"")</f>
        <v>sade/src/dart/Dart/server/src/lib/malloc.cxx</v>
      </c>
    </row>
    <row r="1332" spans="1:19">
      <c r="A1332" s="5" t="s">
        <v>2448</v>
      </c>
      <c r="B1332" s="5" t="s">
        <v>29</v>
      </c>
      <c r="C1332" s="5" t="s">
        <v>455</v>
      </c>
      <c r="D1332" s="5" t="s">
        <v>2449</v>
      </c>
      <c r="E1332" s="5" t="s">
        <v>2450</v>
      </c>
      <c r="F1332" s="5" t="s">
        <v>524</v>
      </c>
      <c r="G1332" s="5">
        <v>4</v>
      </c>
      <c r="H1332" s="5" t="s">
        <v>27</v>
      </c>
      <c r="I1332" s="5">
        <v>1</v>
      </c>
      <c r="J1332" s="5" t="s">
        <v>2451</v>
      </c>
      <c r="K1332" s="5">
        <v>1</v>
      </c>
      <c r="L1332" s="4" t="str">
        <f>VLOOKUP(IF(ISBLANK(J1332),C1332,LEFT(J1332,IFERROR(FIND("_",LEFT(J1332,4)),1)-1)),{"","fact";"c","reset";"tc","reset";"ec","reset";"tec","fact";"c32","rate";"c64","rate";"cmpd","";"ec32","diff";"ec64","diff";"f","fact";"family","";"n","raw";"s",""},2,FALSE)</f>
        <v>fact</v>
      </c>
      <c r="M1332" s="4" t="str">
        <f t="shared" si="80"/>
        <v>100 * inUse / items</v>
      </c>
      <c r="N1332" s="5" t="str">
        <f t="shared" si="81"/>
        <v>pct</v>
      </c>
      <c r="O1332" s="5" t="str">
        <f t="shared" si="82"/>
        <v>inUse</v>
      </c>
      <c r="P1332" s="5" t="str">
        <f t="shared" si="83"/>
        <v>items</v>
      </c>
      <c r="Q1332" s="20" t="str">
        <f>IF(ISNUMBER(FIND(VLOOKUP(A1332,'CA Mapping'!$A$3:$C$10000,1),A1332)),VLOOKUP(A1332,'CA Mapping'!$A$3:$C$10000,2),"")</f>
        <v>Platform Services</v>
      </c>
      <c r="R1332" s="20" t="str">
        <f>IF(ISNUMBER(FIND(VLOOKUP(A1332,'CA Mapping'!$A$3:$C$10000,1),A1332)),VLOOKUP(A1332,'CA Mapping'!$A$3:$C$10000,3),"")</f>
        <v>Jeff Blakeslee</v>
      </c>
      <c r="S1332" s="1" t="str">
        <f>IF(ISNUMBER(FIND(VLOOKUP(A1332,'Source Code Mapping'!$A$2:$B$10003,1),A1332)),VLOOKUP(A1332,'Source Code Mapping'!$A$2:$B$10003,2),"")</f>
        <v>sade/src/dart/Dart/server/src/lib/malloc.cxx</v>
      </c>
    </row>
    <row r="1333" spans="1:19">
      <c r="A1333" s="5" t="s">
        <v>2452</v>
      </c>
      <c r="B1333" s="5" t="s">
        <v>29</v>
      </c>
      <c r="C1333" s="5" t="s">
        <v>25</v>
      </c>
      <c r="D1333" s="5"/>
      <c r="E1333" s="5" t="s">
        <v>2453</v>
      </c>
      <c r="F1333" s="5"/>
      <c r="G1333" s="5">
        <v>-1</v>
      </c>
      <c r="H1333" s="5" t="s">
        <v>27</v>
      </c>
      <c r="I1333" s="5"/>
      <c r="J1333" s="5"/>
      <c r="K1333" s="5">
        <v>1</v>
      </c>
      <c r="L1333" s="4" t="str">
        <f>VLOOKUP(IF(ISBLANK(J1333),C1333,LEFT(J1333,IFERROR(FIND("_",LEFT(J1333,4)),1)-1)),{"","fact";"c","reset";"tc","reset";"ec","reset";"tec","fact";"c32","rate";"c64","rate";"cmpd","";"ec32","diff";"ec64","diff";"f","fact";"family","";"n","raw";"s",""},2,FALSE)</f>
        <v/>
      </c>
      <c r="M1333" s="4" t="str">
        <f t="shared" si="80"/>
        <v/>
      </c>
      <c r="N1333" s="5" t="str">
        <f t="shared" si="81"/>
        <v/>
      </c>
      <c r="O1333" s="5" t="str">
        <f t="shared" si="82"/>
        <v/>
      </c>
      <c r="P1333" s="5" t="str">
        <f t="shared" si="83"/>
        <v/>
      </c>
      <c r="Q1333" s="20" t="str">
        <f>IF(ISNUMBER(FIND(VLOOKUP(A1333,'CA Mapping'!$A$3:$C$10000,1),A1333)),VLOOKUP(A1333,'CA Mapping'!$A$3:$C$10000,2),"")</f>
        <v>Platform Services</v>
      </c>
      <c r="R1333" s="20" t="str">
        <f>IF(ISNUMBER(FIND(VLOOKUP(A1333,'CA Mapping'!$A$3:$C$10000,1),A1333)),VLOOKUP(A1333,'CA Mapping'!$A$3:$C$10000,3),"")</f>
        <v>Jeff Blakeslee</v>
      </c>
      <c r="S1333" s="1" t="str">
        <f>IF(ISNUMBER(FIND(VLOOKUP(A1333,'Source Code Mapping'!$A$2:$B$10003,1),A1333)),VLOOKUP(A1333,'Source Code Mapping'!$A$2:$B$10003,2),"")</f>
        <v>observability/producer/perfstats/statsFacilities.cxx</v>
      </c>
    </row>
    <row r="1334" spans="1:19">
      <c r="A1334" s="5" t="s">
        <v>2454</v>
      </c>
      <c r="B1334" s="5" t="s">
        <v>29</v>
      </c>
      <c r="C1334" s="5" t="s">
        <v>237</v>
      </c>
      <c r="D1334" s="5"/>
      <c r="E1334" s="5" t="s">
        <v>2455</v>
      </c>
      <c r="F1334" s="5"/>
      <c r="G1334" s="5">
        <v>-1</v>
      </c>
      <c r="H1334" s="5" t="s">
        <v>27</v>
      </c>
      <c r="I1334" s="5"/>
      <c r="J1334" s="5"/>
      <c r="K1334" s="5">
        <v>1</v>
      </c>
      <c r="L1334" s="4" t="str">
        <f>VLOOKUP(IF(ISBLANK(J1334),C1334,LEFT(J1334,IFERROR(FIND("_",LEFT(J1334,4)),1)-1)),{"","fact";"c","reset";"tc","reset";"ec","reset";"tec","fact";"c32","rate";"c64","rate";"cmpd","";"ec32","diff";"ec64","diff";"f","fact";"family","";"n","raw";"s",""},2,FALSE)</f>
        <v/>
      </c>
      <c r="M1334" s="4" t="str">
        <f t="shared" si="80"/>
        <v/>
      </c>
      <c r="N1334" s="5" t="str">
        <f t="shared" si="81"/>
        <v/>
      </c>
      <c r="O1334" s="5" t="str">
        <f t="shared" si="82"/>
        <v/>
      </c>
      <c r="P1334" s="5" t="str">
        <f t="shared" si="83"/>
        <v/>
      </c>
      <c r="Q1334" s="20" t="str">
        <f>IF(ISNUMBER(FIND(VLOOKUP(A1334,'CA Mapping'!$A$3:$C$10000,1),A1334)),VLOOKUP(A1334,'CA Mapping'!$A$3:$C$10000,2),"")</f>
        <v>Platform Services</v>
      </c>
      <c r="R1334" s="20" t="str">
        <f>IF(ISNUMBER(FIND(VLOOKUP(A1334,'CA Mapping'!$A$3:$C$10000,1),A1334)),VLOOKUP(A1334,'CA Mapping'!$A$3:$C$10000,3),"")</f>
        <v>Jeff Blakeslee</v>
      </c>
      <c r="S1334" s="1" t="str">
        <f>IF(ISNUMBER(FIND(VLOOKUP(A1334,'Source Code Mapping'!$A$2:$B$10003,1),A1334)),VLOOKUP(A1334,'Source Code Mapping'!$A$2:$B$10003,2),"")</f>
        <v>sade/src/dart/Dart/server/src/kernel/min_kernel/boundaryTags.cxx</v>
      </c>
    </row>
    <row r="1335" spans="1:19">
      <c r="A1335" s="5" t="s">
        <v>2456</v>
      </c>
      <c r="B1335" s="5" t="s">
        <v>29</v>
      </c>
      <c r="C1335" s="5" t="s">
        <v>455</v>
      </c>
      <c r="D1335" s="5" t="s">
        <v>2457</v>
      </c>
      <c r="E1335" s="5" t="s">
        <v>2458</v>
      </c>
      <c r="F1335" s="5" t="s">
        <v>242</v>
      </c>
      <c r="G1335" s="5">
        <v>-1</v>
      </c>
      <c r="H1335" s="5" t="s">
        <v>27</v>
      </c>
      <c r="I1335" s="5">
        <v>0</v>
      </c>
      <c r="J1335" s="5" t="s">
        <v>2459</v>
      </c>
      <c r="K1335" s="5">
        <v>1</v>
      </c>
      <c r="L1335" s="4" t="str">
        <f>VLOOKUP(IF(ISBLANK(J1335),C1335,LEFT(J1335,IFERROR(FIND("_",LEFT(J1335,4)),1)-1)),{"","fact";"c","reset";"tc","reset";"ec","reset";"tec","fact";"c32","rate";"c64","rate";"cmpd","";"ec32","diff";"ec64","diff";"f","fact";"family","";"n","raw";"s",""},2,FALSE)</f>
        <v>fact</v>
      </c>
      <c r="M1335" s="4" t="str">
        <f t="shared" si="80"/>
        <v>total / samples</v>
      </c>
      <c r="N1335" s="5" t="str">
        <f t="shared" si="81"/>
        <v>div</v>
      </c>
      <c r="O1335" s="5" t="str">
        <f t="shared" si="82"/>
        <v>total</v>
      </c>
      <c r="P1335" s="5" t="str">
        <f t="shared" si="83"/>
        <v>samples</v>
      </c>
      <c r="Q1335" s="20" t="str">
        <f>IF(ISNUMBER(FIND(VLOOKUP(A1335,'CA Mapping'!$A$3:$C$10000,1),A1335)),VLOOKUP(A1335,'CA Mapping'!$A$3:$C$10000,2),"")</f>
        <v>Platform Services</v>
      </c>
      <c r="R1335" s="20" t="str">
        <f>IF(ISNUMBER(FIND(VLOOKUP(A1335,'CA Mapping'!$A$3:$C$10000,1),A1335)),VLOOKUP(A1335,'CA Mapping'!$A$3:$C$10000,3),"")</f>
        <v>Jeff Blakeslee</v>
      </c>
      <c r="S1335" s="1" t="str">
        <f>IF(ISNUMBER(FIND(VLOOKUP(A1335,'Source Code Mapping'!$A$2:$B$10003,1),A1335)),VLOOKUP(A1335,'Source Code Mapping'!$A$2:$B$10003,2),"")</f>
        <v>sade/src/dart/Dart/server/src/kernel/min_kernel/boundaryTags.cxx</v>
      </c>
    </row>
    <row r="1336" spans="1:19">
      <c r="A1336" s="5" t="s">
        <v>2460</v>
      </c>
      <c r="B1336" s="5" t="s">
        <v>29</v>
      </c>
      <c r="C1336" s="5" t="s">
        <v>145</v>
      </c>
      <c r="D1336" s="5" t="s">
        <v>2461</v>
      </c>
      <c r="E1336" s="5" t="s">
        <v>2462</v>
      </c>
      <c r="F1336" s="5" t="s">
        <v>242</v>
      </c>
      <c r="G1336" s="5">
        <v>-1</v>
      </c>
      <c r="H1336" s="5" t="s">
        <v>27</v>
      </c>
      <c r="I1336" s="5">
        <v>-1</v>
      </c>
      <c r="J1336" s="5"/>
      <c r="K1336" s="5">
        <v>1</v>
      </c>
      <c r="L1336" s="4" t="str">
        <f>VLOOKUP(IF(ISBLANK(J1336),C1336,LEFT(J1336,IFERROR(FIND("_",LEFT(J1336,4)),1)-1)),{"","fact";"c","reset";"tc","reset";"ec","reset";"tec","fact";"c32","rate";"c64","rate";"cmpd","";"ec32","diff";"ec64","diff";"f","fact";"family","";"n","raw";"s",""},2,FALSE)</f>
        <v>fact</v>
      </c>
      <c r="M1336" s="4" t="str">
        <f t="shared" si="80"/>
        <v/>
      </c>
      <c r="N1336" s="5" t="str">
        <f t="shared" si="81"/>
        <v/>
      </c>
      <c r="O1336" s="5" t="str">
        <f t="shared" si="82"/>
        <v/>
      </c>
      <c r="P1336" s="5" t="str">
        <f t="shared" si="83"/>
        <v/>
      </c>
      <c r="Q1336" s="20" t="str">
        <f>IF(ISNUMBER(FIND(VLOOKUP(A1336,'CA Mapping'!$A$3:$C$10000,1),A1336)),VLOOKUP(A1336,'CA Mapping'!$A$3:$C$10000,2),"")</f>
        <v>Platform Services</v>
      </c>
      <c r="R1336" s="20" t="str">
        <f>IF(ISNUMBER(FIND(VLOOKUP(A1336,'CA Mapping'!$A$3:$C$10000,1),A1336)),VLOOKUP(A1336,'CA Mapping'!$A$3:$C$10000,3),"")</f>
        <v>Jeff Blakeslee</v>
      </c>
      <c r="S1336" s="1" t="str">
        <f>IF(ISNUMBER(FIND(VLOOKUP(A1336,'Source Code Mapping'!$A$2:$B$10003,1),A1336)),VLOOKUP(A1336,'Source Code Mapping'!$A$2:$B$10003,2),"")</f>
        <v>sade/src/dart/Dart/server/src/kernel/min_kernel/boundaryTags.cxx</v>
      </c>
    </row>
    <row r="1337" spans="1:19">
      <c r="A1337" s="5" t="s">
        <v>2463</v>
      </c>
      <c r="B1337" s="5" t="s">
        <v>29</v>
      </c>
      <c r="C1337" s="5" t="s">
        <v>145</v>
      </c>
      <c r="D1337" s="5" t="s">
        <v>2464</v>
      </c>
      <c r="E1337" s="5" t="s">
        <v>2465</v>
      </c>
      <c r="F1337" s="5" t="s">
        <v>242</v>
      </c>
      <c r="G1337" s="5">
        <v>-1</v>
      </c>
      <c r="H1337" s="5" t="s">
        <v>27</v>
      </c>
      <c r="I1337" s="5">
        <v>-1</v>
      </c>
      <c r="J1337" s="5"/>
      <c r="K1337" s="5">
        <v>1</v>
      </c>
      <c r="L1337" s="4" t="str">
        <f>VLOOKUP(IF(ISBLANK(J1337),C1337,LEFT(J1337,IFERROR(FIND("_",LEFT(J1337,4)),1)-1)),{"","fact";"c","reset";"tc","reset";"ec","reset";"tec","fact";"c32","rate";"c64","rate";"cmpd","";"ec32","diff";"ec64","diff";"f","fact";"family","";"n","raw";"s",""},2,FALSE)</f>
        <v>fact</v>
      </c>
      <c r="M1337" s="4" t="str">
        <f t="shared" si="80"/>
        <v/>
      </c>
      <c r="N1337" s="5" t="str">
        <f t="shared" si="81"/>
        <v/>
      </c>
      <c r="O1337" s="5" t="str">
        <f t="shared" si="82"/>
        <v/>
      </c>
      <c r="P1337" s="5" t="str">
        <f t="shared" si="83"/>
        <v/>
      </c>
      <c r="Q1337" s="20" t="str">
        <f>IF(ISNUMBER(FIND(VLOOKUP(A1337,'CA Mapping'!$A$3:$C$10000,1),A1337)),VLOOKUP(A1337,'CA Mapping'!$A$3:$C$10000,2),"")</f>
        <v>Platform Services</v>
      </c>
      <c r="R1337" s="20" t="str">
        <f>IF(ISNUMBER(FIND(VLOOKUP(A1337,'CA Mapping'!$A$3:$C$10000,1),A1337)),VLOOKUP(A1337,'CA Mapping'!$A$3:$C$10000,3),"")</f>
        <v>Jeff Blakeslee</v>
      </c>
      <c r="S1337" s="1" t="str">
        <f>IF(ISNUMBER(FIND(VLOOKUP(A1337,'Source Code Mapping'!$A$2:$B$10003,1),A1337)),VLOOKUP(A1337,'Source Code Mapping'!$A$2:$B$10003,2),"")</f>
        <v>sade/src/dart/Dart/server/src/kernel/min_kernel/boundaryTags.cxx</v>
      </c>
    </row>
    <row r="1338" spans="1:19">
      <c r="A1338" s="5" t="s">
        <v>2466</v>
      </c>
      <c r="B1338" s="5" t="s">
        <v>29</v>
      </c>
      <c r="C1338" s="5" t="s">
        <v>145</v>
      </c>
      <c r="D1338" s="5" t="s">
        <v>2467</v>
      </c>
      <c r="E1338" s="5" t="s">
        <v>2468</v>
      </c>
      <c r="F1338" s="5" t="s">
        <v>242</v>
      </c>
      <c r="G1338" s="5">
        <v>-1</v>
      </c>
      <c r="H1338" s="5" t="s">
        <v>27</v>
      </c>
      <c r="I1338" s="5">
        <v>-1</v>
      </c>
      <c r="J1338" s="5"/>
      <c r="K1338" s="5">
        <v>1</v>
      </c>
      <c r="L1338" s="4" t="str">
        <f>VLOOKUP(IF(ISBLANK(J1338),C1338,LEFT(J1338,IFERROR(FIND("_",LEFT(J1338,4)),1)-1)),{"","fact";"c","reset";"tc","reset";"ec","reset";"tec","fact";"c32","rate";"c64","rate";"cmpd","";"ec32","diff";"ec64","diff";"f","fact";"family","";"n","raw";"s",""},2,FALSE)</f>
        <v>fact</v>
      </c>
      <c r="M1338" s="4" t="str">
        <f t="shared" si="80"/>
        <v/>
      </c>
      <c r="N1338" s="5" t="str">
        <f t="shared" si="81"/>
        <v/>
      </c>
      <c r="O1338" s="5" t="str">
        <f t="shared" si="82"/>
        <v/>
      </c>
      <c r="P1338" s="5" t="str">
        <f t="shared" si="83"/>
        <v/>
      </c>
      <c r="Q1338" s="20" t="str">
        <f>IF(ISNUMBER(FIND(VLOOKUP(A1338,'CA Mapping'!$A$3:$C$10000,1),A1338)),VLOOKUP(A1338,'CA Mapping'!$A$3:$C$10000,2),"")</f>
        <v>Platform Services</v>
      </c>
      <c r="R1338" s="20" t="str">
        <f>IF(ISNUMBER(FIND(VLOOKUP(A1338,'CA Mapping'!$A$3:$C$10000,1),A1338)),VLOOKUP(A1338,'CA Mapping'!$A$3:$C$10000,3),"")</f>
        <v>Jeff Blakeslee</v>
      </c>
      <c r="S1338" s="1" t="str">
        <f>IF(ISNUMBER(FIND(VLOOKUP(A1338,'Source Code Mapping'!$A$2:$B$10003,1),A1338)),VLOOKUP(A1338,'Source Code Mapping'!$A$2:$B$10003,2),"")</f>
        <v>sade/src/dart/Dart/server/src/kernel/min_kernel/boundaryTags.cxx</v>
      </c>
    </row>
    <row r="1339" spans="1:19">
      <c r="A1339" s="5" t="s">
        <v>2469</v>
      </c>
      <c r="B1339" s="5" t="s">
        <v>29</v>
      </c>
      <c r="C1339" s="5" t="s">
        <v>145</v>
      </c>
      <c r="D1339" s="5" t="s">
        <v>2470</v>
      </c>
      <c r="E1339" s="5" t="s">
        <v>2471</v>
      </c>
      <c r="F1339" s="5" t="s">
        <v>242</v>
      </c>
      <c r="G1339" s="5">
        <v>-1</v>
      </c>
      <c r="H1339" s="5" t="s">
        <v>27</v>
      </c>
      <c r="I1339" s="5">
        <v>-1</v>
      </c>
      <c r="J1339" s="5"/>
      <c r="K1339" s="5">
        <v>1</v>
      </c>
      <c r="L1339" s="4" t="str">
        <f>VLOOKUP(IF(ISBLANK(J1339),C1339,LEFT(J1339,IFERROR(FIND("_",LEFT(J1339,4)),1)-1)),{"","fact";"c","reset";"tc","reset";"ec","reset";"tec","fact";"c32","rate";"c64","rate";"cmpd","";"ec32","diff";"ec64","diff";"f","fact";"family","";"n","raw";"s",""},2,FALSE)</f>
        <v>fact</v>
      </c>
      <c r="M1339" s="4" t="str">
        <f t="shared" si="80"/>
        <v/>
      </c>
      <c r="N1339" s="5" t="str">
        <f t="shared" si="81"/>
        <v/>
      </c>
      <c r="O1339" s="5" t="str">
        <f t="shared" si="82"/>
        <v/>
      </c>
      <c r="P1339" s="5" t="str">
        <f t="shared" si="83"/>
        <v/>
      </c>
      <c r="Q1339" s="20" t="str">
        <f>IF(ISNUMBER(FIND(VLOOKUP(A1339,'CA Mapping'!$A$3:$C$10000,1),A1339)),VLOOKUP(A1339,'CA Mapping'!$A$3:$C$10000,2),"")</f>
        <v>Platform Services</v>
      </c>
      <c r="R1339" s="20" t="str">
        <f>IF(ISNUMBER(FIND(VLOOKUP(A1339,'CA Mapping'!$A$3:$C$10000,1),A1339)),VLOOKUP(A1339,'CA Mapping'!$A$3:$C$10000,3),"")</f>
        <v>Jeff Blakeslee</v>
      </c>
      <c r="S1339" s="1" t="str">
        <f>IF(ISNUMBER(FIND(VLOOKUP(A1339,'Source Code Mapping'!$A$2:$B$10003,1),A1339)),VLOOKUP(A1339,'Source Code Mapping'!$A$2:$B$10003,2),"")</f>
        <v>sade/src/dart/Dart/server/src/kernel/min_kernel/boundaryTags.cxx</v>
      </c>
    </row>
    <row r="1340" spans="1:19">
      <c r="A1340" s="5" t="s">
        <v>2472</v>
      </c>
      <c r="B1340" s="5" t="s">
        <v>29</v>
      </c>
      <c r="C1340" s="5" t="s">
        <v>30</v>
      </c>
      <c r="D1340" s="5" t="s">
        <v>2473</v>
      </c>
      <c r="E1340" s="5" t="s">
        <v>2474</v>
      </c>
      <c r="F1340" s="5"/>
      <c r="G1340" s="5">
        <v>-1</v>
      </c>
      <c r="H1340" s="5" t="s">
        <v>27</v>
      </c>
      <c r="I1340" s="5">
        <v>-1</v>
      </c>
      <c r="J1340" s="5"/>
      <c r="K1340" s="5">
        <v>1</v>
      </c>
      <c r="L1340" s="4" t="str">
        <f>VLOOKUP(IF(ISBLANK(J1340),C1340,LEFT(J1340,IFERROR(FIND("_",LEFT(J1340,4)),1)-1)),{"","fact";"c","reset";"tc","reset";"ec","reset";"tec","fact";"c32","rate";"c64","rate";"cmpd","";"ec32","diff";"ec64","diff";"f","fact";"family","";"n","raw";"s",""},2,FALSE)</f>
        <v/>
      </c>
      <c r="M1340" s="4" t="str">
        <f t="shared" si="80"/>
        <v/>
      </c>
      <c r="N1340" s="5" t="str">
        <f t="shared" si="81"/>
        <v/>
      </c>
      <c r="O1340" s="5" t="str">
        <f t="shared" si="82"/>
        <v/>
      </c>
      <c r="P1340" s="5" t="str">
        <f t="shared" si="83"/>
        <v/>
      </c>
      <c r="Q1340" s="20" t="str">
        <f>IF(ISNUMBER(FIND(VLOOKUP(A1340,'CA Mapping'!$A$3:$C$10000,1),A1340)),VLOOKUP(A1340,'CA Mapping'!$A$3:$C$10000,2),"")</f>
        <v>Platform Services</v>
      </c>
      <c r="R1340" s="20" t="str">
        <f>IF(ISNUMBER(FIND(VLOOKUP(A1340,'CA Mapping'!$A$3:$C$10000,1),A1340)),VLOOKUP(A1340,'CA Mapping'!$A$3:$C$10000,3),"")</f>
        <v>Jeff Blakeslee</v>
      </c>
      <c r="S1340" s="1" t="str">
        <f>IF(ISNUMBER(FIND(VLOOKUP(A1340,'Source Code Mapping'!$A$2:$B$10003,1),A1340)),VLOOKUP(A1340,'Source Code Mapping'!$A$2:$B$10003,2),"")</f>
        <v>sade/src/dart/Dart/server/src/kernel/min_kernel/physMem.cxx</v>
      </c>
    </row>
    <row r="1341" spans="1:19">
      <c r="A1341" s="5" t="s">
        <v>2475</v>
      </c>
      <c r="B1341" s="5" t="s">
        <v>29</v>
      </c>
      <c r="C1341" s="5" t="s">
        <v>145</v>
      </c>
      <c r="D1341" s="5" t="s">
        <v>242</v>
      </c>
      <c r="E1341" s="5" t="s">
        <v>2476</v>
      </c>
      <c r="F1341" s="5" t="s">
        <v>242</v>
      </c>
      <c r="G1341" s="5">
        <v>-1</v>
      </c>
      <c r="H1341" s="5" t="s">
        <v>27</v>
      </c>
      <c r="I1341" s="5">
        <v>-1</v>
      </c>
      <c r="J1341" s="5"/>
      <c r="K1341" s="5">
        <v>1</v>
      </c>
      <c r="L1341" s="4" t="str">
        <f>VLOOKUP(IF(ISBLANK(J1341),C1341,LEFT(J1341,IFERROR(FIND("_",LEFT(J1341,4)),1)-1)),{"","fact";"c","reset";"tc","reset";"ec","reset";"tec","fact";"c32","rate";"c64","rate";"cmpd","";"ec32","diff";"ec64","diff";"f","fact";"family","";"n","raw";"s",""},2,FALSE)</f>
        <v>fact</v>
      </c>
      <c r="M1341" s="4" t="str">
        <f t="shared" si="80"/>
        <v/>
      </c>
      <c r="N1341" s="5" t="str">
        <f t="shared" si="81"/>
        <v/>
      </c>
      <c r="O1341" s="5" t="str">
        <f t="shared" si="82"/>
        <v/>
      </c>
      <c r="P1341" s="5" t="str">
        <f t="shared" si="83"/>
        <v/>
      </c>
      <c r="Q1341" s="20" t="str">
        <f>IF(ISNUMBER(FIND(VLOOKUP(A1341,'CA Mapping'!$A$3:$C$10000,1),A1341)),VLOOKUP(A1341,'CA Mapping'!$A$3:$C$10000,2),"")</f>
        <v>Platform Services</v>
      </c>
      <c r="R1341" s="20" t="str">
        <f>IF(ISNUMBER(FIND(VLOOKUP(A1341,'CA Mapping'!$A$3:$C$10000,1),A1341)),VLOOKUP(A1341,'CA Mapping'!$A$3:$C$10000,3),"")</f>
        <v>Jeff Blakeslee</v>
      </c>
      <c r="S1341" s="1" t="str">
        <f>IF(ISNUMBER(FIND(VLOOKUP(A1341,'Source Code Mapping'!$A$2:$B$10003,1),A1341)),VLOOKUP(A1341,'Source Code Mapping'!$A$2:$B$10003,2),"")</f>
        <v>sade/src/dart/Dart/server/src/kernel/min_kernel/physMem.cxx</v>
      </c>
    </row>
    <row r="1342" spans="1:19">
      <c r="A1342" s="5" t="s">
        <v>2477</v>
      </c>
      <c r="B1342" s="5" t="s">
        <v>29</v>
      </c>
      <c r="C1342" s="5" t="s">
        <v>145</v>
      </c>
      <c r="D1342" s="5" t="s">
        <v>2478</v>
      </c>
      <c r="E1342" s="5" t="s">
        <v>2479</v>
      </c>
      <c r="F1342" s="5" t="s">
        <v>2480</v>
      </c>
      <c r="G1342" s="5">
        <v>-1</v>
      </c>
      <c r="H1342" s="5" t="s">
        <v>27</v>
      </c>
      <c r="I1342" s="5">
        <v>-1</v>
      </c>
      <c r="J1342" s="5"/>
      <c r="K1342" s="5">
        <v>1</v>
      </c>
      <c r="L1342" s="4" t="str">
        <f>VLOOKUP(IF(ISBLANK(J1342),C1342,LEFT(J1342,IFERROR(FIND("_",LEFT(J1342,4)),1)-1)),{"","fact";"c","reset";"tc","reset";"ec","reset";"tec","fact";"c32","rate";"c64","rate";"cmpd","";"ec32","diff";"ec64","diff";"f","fact";"family","";"n","raw";"s",""},2,FALSE)</f>
        <v>fact</v>
      </c>
      <c r="M1342" s="4" t="str">
        <f t="shared" si="80"/>
        <v/>
      </c>
      <c r="N1342" s="5" t="str">
        <f t="shared" si="81"/>
        <v/>
      </c>
      <c r="O1342" s="5" t="str">
        <f t="shared" si="82"/>
        <v/>
      </c>
      <c r="P1342" s="5" t="str">
        <f t="shared" si="83"/>
        <v/>
      </c>
      <c r="Q1342" s="20" t="str">
        <f>IF(ISNUMBER(FIND(VLOOKUP(A1342,'CA Mapping'!$A$3:$C$10000,1),A1342)),VLOOKUP(A1342,'CA Mapping'!$A$3:$C$10000,2),"")</f>
        <v>Platform Services</v>
      </c>
      <c r="R1342" s="20" t="str">
        <f>IF(ISNUMBER(FIND(VLOOKUP(A1342,'CA Mapping'!$A$3:$C$10000,1),A1342)),VLOOKUP(A1342,'CA Mapping'!$A$3:$C$10000,3),"")</f>
        <v>Jeff Blakeslee</v>
      </c>
      <c r="S1342" s="1" t="str">
        <f>IF(ISNUMBER(FIND(VLOOKUP(A1342,'Source Code Mapping'!$A$2:$B$10003,1),A1342)),VLOOKUP(A1342,'Source Code Mapping'!$A$2:$B$10003,2),"")</f>
        <v>sade/src/dart/Dart/server/src/kernel/min_kernel/physMem.cxx</v>
      </c>
    </row>
    <row r="1343" spans="1:19">
      <c r="A1343" s="5" t="s">
        <v>4757</v>
      </c>
      <c r="B1343" s="5" t="s">
        <v>4504</v>
      </c>
      <c r="C1343" s="5" t="s">
        <v>145</v>
      </c>
      <c r="D1343" s="5" t="s">
        <v>1136</v>
      </c>
      <c r="E1343" s="5" t="s">
        <v>4758</v>
      </c>
      <c r="F1343" s="5" t="s">
        <v>2480</v>
      </c>
      <c r="G1343" s="5">
        <v>-1</v>
      </c>
      <c r="H1343" s="5" t="s">
        <v>27</v>
      </c>
      <c r="I1343" s="5">
        <v>-1</v>
      </c>
      <c r="J1343" s="5"/>
      <c r="K1343" s="5">
        <v>1</v>
      </c>
      <c r="L1343" s="4" t="str">
        <f>VLOOKUP(IF(ISBLANK(J1343),C1343,LEFT(J1343,IFERROR(FIND("_",LEFT(J1343,4)),1)-1)),{"","fact";"c","reset";"tc","reset";"ec","reset";"tec","fact";"c32","rate";"c64","rate";"cmpd","";"ec32","diff";"ec64","diff";"f","fact";"family","";"n","raw";"s",""},2,FALSE)</f>
        <v>fact</v>
      </c>
      <c r="M1343" s="4" t="str">
        <f t="shared" si="80"/>
        <v/>
      </c>
      <c r="N1343" s="5" t="str">
        <f t="shared" si="81"/>
        <v/>
      </c>
      <c r="O1343" s="5" t="str">
        <f t="shared" si="82"/>
        <v/>
      </c>
      <c r="P1343" s="5" t="str">
        <f t="shared" si="83"/>
        <v/>
      </c>
      <c r="Q1343" s="20" t="str">
        <f>IF(ISNUMBER(FIND(VLOOKUP(A1343,'CA Mapping'!$A$3:$C$10000,1),A1343)),VLOOKUP(A1343,'CA Mapping'!$A$3:$C$10000,2),"")</f>
        <v>Platform Services</v>
      </c>
      <c r="R1343" s="20" t="str">
        <f>IF(ISNUMBER(FIND(VLOOKUP(A1343,'CA Mapping'!$A$3:$C$10000,1),A1343)),VLOOKUP(A1343,'CA Mapping'!$A$3:$C$10000,3),"")</f>
        <v>Jeff Blakeslee</v>
      </c>
      <c r="S1343" s="1" t="str">
        <f>IF(ISNUMBER(FIND(VLOOKUP(A1343,'Source Code Mapping'!$A$2:$B$10003,1),A1343)),VLOOKUP(A1343,'Source Code Mapping'!$A$2:$B$10003,2),"")</f>
        <v>sade/src/dart/Dart/server/src/kernel/min_kernel/physMem.cxx</v>
      </c>
    </row>
    <row r="1344" spans="1:19">
      <c r="A1344" s="5" t="s">
        <v>2481</v>
      </c>
      <c r="B1344" s="5" t="s">
        <v>29</v>
      </c>
      <c r="C1344" s="5" t="s">
        <v>145</v>
      </c>
      <c r="D1344" s="5" t="s">
        <v>2482</v>
      </c>
      <c r="E1344" s="5" t="s">
        <v>2483</v>
      </c>
      <c r="F1344" s="5" t="s">
        <v>2480</v>
      </c>
      <c r="G1344" s="5">
        <v>-1</v>
      </c>
      <c r="H1344" s="5" t="s">
        <v>27</v>
      </c>
      <c r="I1344" s="5">
        <v>-1</v>
      </c>
      <c r="J1344" s="5"/>
      <c r="K1344" s="5">
        <v>1</v>
      </c>
      <c r="L1344" s="4" t="str">
        <f>VLOOKUP(IF(ISBLANK(J1344),C1344,LEFT(J1344,IFERROR(FIND("_",LEFT(J1344,4)),1)-1)),{"","fact";"c","reset";"tc","reset";"ec","reset";"tec","fact";"c32","rate";"c64","rate";"cmpd","";"ec32","diff";"ec64","diff";"f","fact";"family","";"n","raw";"s",""},2,FALSE)</f>
        <v>fact</v>
      </c>
      <c r="M1344" s="4" t="str">
        <f t="shared" si="80"/>
        <v/>
      </c>
      <c r="N1344" s="5" t="str">
        <f t="shared" si="81"/>
        <v/>
      </c>
      <c r="O1344" s="5" t="str">
        <f t="shared" si="82"/>
        <v/>
      </c>
      <c r="P1344" s="5" t="str">
        <f t="shared" si="83"/>
        <v/>
      </c>
      <c r="Q1344" s="20" t="str">
        <f>IF(ISNUMBER(FIND(VLOOKUP(A1344,'CA Mapping'!$A$3:$C$10000,1),A1344)),VLOOKUP(A1344,'CA Mapping'!$A$3:$C$10000,2),"")</f>
        <v>Platform Services</v>
      </c>
      <c r="R1344" s="20" t="str">
        <f>IF(ISNUMBER(FIND(VLOOKUP(A1344,'CA Mapping'!$A$3:$C$10000,1),A1344)),VLOOKUP(A1344,'CA Mapping'!$A$3:$C$10000,3),"")</f>
        <v>Jeff Blakeslee</v>
      </c>
      <c r="S1344" s="1" t="str">
        <f>IF(ISNUMBER(FIND(VLOOKUP(A1344,'Source Code Mapping'!$A$2:$B$10003,1),A1344)),VLOOKUP(A1344,'Source Code Mapping'!$A$2:$B$10003,2),"")</f>
        <v>sade/src/dart/Dart/server/src/kernel/min_kernel/physMem.cxx</v>
      </c>
    </row>
    <row r="1345" spans="1:19">
      <c r="A1345" s="5" t="s">
        <v>2484</v>
      </c>
      <c r="B1345" s="5" t="s">
        <v>29</v>
      </c>
      <c r="C1345" s="5" t="s">
        <v>1132</v>
      </c>
      <c r="D1345" s="5" t="s">
        <v>2485</v>
      </c>
      <c r="E1345" s="5" t="s">
        <v>2486</v>
      </c>
      <c r="F1345" s="5" t="s">
        <v>242</v>
      </c>
      <c r="G1345" s="5">
        <v>-1</v>
      </c>
      <c r="H1345" s="5" t="s">
        <v>27</v>
      </c>
      <c r="I1345" s="5">
        <v>-1</v>
      </c>
      <c r="J1345" s="5"/>
      <c r="K1345" s="5">
        <v>1</v>
      </c>
      <c r="L1345" s="4" t="str">
        <f>VLOOKUP(IF(ISBLANK(J1345),C1345,LEFT(J1345,IFERROR(FIND("_",LEFT(J1345,4)),1)-1)),{"","fact";"c","reset";"tc","reset";"ec","reset";"tec","fact";"c32","rate";"c64","rate";"cmpd","";"ec32","diff";"ec64","diff";"f","fact";"family","";"n","raw";"s",""},2,FALSE)</f>
        <v>rate</v>
      </c>
      <c r="M1345" s="4" t="str">
        <f t="shared" si="80"/>
        <v/>
      </c>
      <c r="N1345" s="5" t="str">
        <f t="shared" si="81"/>
        <v/>
      </c>
      <c r="O1345" s="5" t="str">
        <f t="shared" si="82"/>
        <v/>
      </c>
      <c r="P1345" s="5" t="str">
        <f t="shared" si="83"/>
        <v/>
      </c>
      <c r="Q1345" s="20" t="str">
        <f>IF(ISNUMBER(FIND(VLOOKUP(A1345,'CA Mapping'!$A$3:$C$10000,1),A1345)),VLOOKUP(A1345,'CA Mapping'!$A$3:$C$10000,2),"")</f>
        <v>Platform Services</v>
      </c>
      <c r="R1345" s="20" t="str">
        <f>IF(ISNUMBER(FIND(VLOOKUP(A1345,'CA Mapping'!$A$3:$C$10000,1),A1345)),VLOOKUP(A1345,'CA Mapping'!$A$3:$C$10000,3),"")</f>
        <v>Jeff Blakeslee</v>
      </c>
      <c r="S1345" s="1" t="str">
        <f>IF(ISNUMBER(FIND(VLOOKUP(A1345,'Source Code Mapping'!$A$2:$B$10003,1),A1345)),VLOOKUP(A1345,'Source Code Mapping'!$A$2:$B$10003,2),"")</f>
        <v>sade/src/dart/Dart/server/src/kernel/min_kernel/physMem.cxx</v>
      </c>
    </row>
    <row r="1346" spans="1:19">
      <c r="A1346" s="5" t="s">
        <v>2487</v>
      </c>
      <c r="B1346" s="5" t="s">
        <v>29</v>
      </c>
      <c r="C1346" s="5" t="s">
        <v>455</v>
      </c>
      <c r="D1346" s="5" t="s">
        <v>527</v>
      </c>
      <c r="E1346" s="5" t="s">
        <v>2488</v>
      </c>
      <c r="F1346" s="5" t="s">
        <v>2489</v>
      </c>
      <c r="G1346" s="5">
        <v>-1</v>
      </c>
      <c r="H1346" s="5" t="s">
        <v>27</v>
      </c>
      <c r="I1346" s="5">
        <v>0</v>
      </c>
      <c r="J1346" s="5" t="s">
        <v>2490</v>
      </c>
      <c r="K1346" s="5">
        <v>1</v>
      </c>
      <c r="L1346" s="4" t="str">
        <f>VLOOKUP(IF(ISBLANK(J1346),C1346,LEFT(J1346,IFERROR(FIND("_",LEFT(J1346,4)),1)-1)),{"","fact";"c","reset";"tc","reset";"ec","reset";"tec","fact";"c32","rate";"c64","rate";"cmpd","";"ec32","diff";"ec64","diff";"f","fact";"family","";"n","raw";"s",""},2,FALSE)</f>
        <v>fact</v>
      </c>
      <c r="M1346" s="4" t="str">
        <f t="shared" si="80"/>
        <v>microSecs / count</v>
      </c>
      <c r="N1346" s="5" t="str">
        <f t="shared" si="81"/>
        <v>div</v>
      </c>
      <c r="O1346" s="5" t="str">
        <f t="shared" si="82"/>
        <v>microSecs</v>
      </c>
      <c r="P1346" s="5" t="str">
        <f t="shared" si="83"/>
        <v>count</v>
      </c>
      <c r="Q1346" s="20" t="str">
        <f>IF(ISNUMBER(FIND(VLOOKUP(A1346,'CA Mapping'!$A$3:$C$10000,1),A1346)),VLOOKUP(A1346,'CA Mapping'!$A$3:$C$10000,2),"")</f>
        <v>Platform Services</v>
      </c>
      <c r="R1346" s="20" t="str">
        <f>IF(ISNUMBER(FIND(VLOOKUP(A1346,'CA Mapping'!$A$3:$C$10000,1),A1346)),VLOOKUP(A1346,'CA Mapping'!$A$3:$C$10000,3),"")</f>
        <v>Jeff Blakeslee</v>
      </c>
      <c r="S1346" s="1" t="str">
        <f>IF(ISNUMBER(FIND(VLOOKUP(A1346,'Source Code Mapping'!$A$2:$B$10003,1),A1346)),VLOOKUP(A1346,'Source Code Mapping'!$A$2:$B$10003,2),"")</f>
        <v>sade/src/dart/Dart/server/src/kernel/min_kernel/physMem.cxx</v>
      </c>
    </row>
    <row r="1347" spans="1:19">
      <c r="A1347" s="5" t="s">
        <v>2491</v>
      </c>
      <c r="B1347" s="5" t="s">
        <v>29</v>
      </c>
      <c r="C1347" s="5" t="s">
        <v>145</v>
      </c>
      <c r="D1347" s="5" t="s">
        <v>2492</v>
      </c>
      <c r="E1347" s="5" t="s">
        <v>2493</v>
      </c>
      <c r="F1347" s="5" t="s">
        <v>371</v>
      </c>
      <c r="G1347" s="5">
        <v>-1</v>
      </c>
      <c r="H1347" s="5" t="s">
        <v>27</v>
      </c>
      <c r="I1347" s="5"/>
      <c r="J1347" s="5"/>
      <c r="K1347" s="5">
        <v>1024</v>
      </c>
      <c r="L1347" s="4" t="str">
        <f>VLOOKUP(IF(ISBLANK(J1347),C1347,LEFT(J1347,IFERROR(FIND("_",LEFT(J1347,4)),1)-1)),{"","fact";"c","reset";"tc","reset";"ec","reset";"tec","fact";"c32","rate";"c64","rate";"cmpd","";"ec32","diff";"ec64","diff";"f","fact";"family","";"n","raw";"s",""},2,FALSE)</f>
        <v>fact</v>
      </c>
      <c r="M1347" s="4" t="str">
        <f t="shared" ref="M1347:M1410" si="84">IF(N1347="div",CONCATENATE(O1347," / ",P1347),IF(N1347="sub",CONCATENATE(O1347," - ",P1347),IF(N1347="add",CONCATENATE(O1347," + ",P1347),IF(N1347="mult",CONCATENATE(O1347," * ",P1347),IF(N1347="pct",CONCATENATE("100 * ",O1347," / ",P1347),IF(N1347="sum",CONCATENATE("∑ (",O1347,IF(LEN(P1347)=0,""," + "),SUBSTITUTE(P1347,","," + "),")"),""))))))</f>
        <v/>
      </c>
      <c r="N1347" s="5" t="str">
        <f t="shared" si="81"/>
        <v/>
      </c>
      <c r="O1347" s="5" t="str">
        <f t="shared" si="82"/>
        <v/>
      </c>
      <c r="P1347" s="5" t="str">
        <f t="shared" si="83"/>
        <v/>
      </c>
      <c r="Q1347" s="20" t="str">
        <f>IF(ISNUMBER(FIND(VLOOKUP(A1347,'CA Mapping'!$A$3:$C$10000,1),A1347)),VLOOKUP(A1347,'CA Mapping'!$A$3:$C$10000,2),"")</f>
        <v>Platform Services</v>
      </c>
      <c r="R1347" s="20" t="str">
        <f>IF(ISNUMBER(FIND(VLOOKUP(A1347,'CA Mapping'!$A$3:$C$10000,1),A1347)),VLOOKUP(A1347,'CA Mapping'!$A$3:$C$10000,3),"")</f>
        <v>Jeff Blakeslee</v>
      </c>
      <c r="S1347" s="1" t="str">
        <f>IF(ISNUMBER(FIND(VLOOKUP(A1347,'Source Code Mapping'!$A$2:$B$10003,1),A1347)),VLOOKUP(A1347,'Source Code Mapping'!$A$2:$B$10003,2),"")</f>
        <v>sade/src/dart/Dart/server/src/kernel/min_kernel/runtimeAlloc.cxx</v>
      </c>
    </row>
    <row r="1348" spans="1:19">
      <c r="A1348" s="5" t="s">
        <v>2494</v>
      </c>
      <c r="B1348" s="5" t="s">
        <v>29</v>
      </c>
      <c r="C1348" s="5" t="s">
        <v>145</v>
      </c>
      <c r="D1348" s="5" t="s">
        <v>2495</v>
      </c>
      <c r="E1348" s="5" t="s">
        <v>2496</v>
      </c>
      <c r="F1348" s="5" t="s">
        <v>2497</v>
      </c>
      <c r="G1348" s="5">
        <v>-1</v>
      </c>
      <c r="H1348" s="5" t="s">
        <v>27</v>
      </c>
      <c r="I1348" s="5"/>
      <c r="J1348" s="5"/>
      <c r="K1348" s="5">
        <v>1</v>
      </c>
      <c r="L1348" s="4" t="str">
        <f>VLOOKUP(IF(ISBLANK(J1348),C1348,LEFT(J1348,IFERROR(FIND("_",LEFT(J1348,4)),1)-1)),{"","fact";"c","reset";"tc","reset";"ec","reset";"tec","fact";"c32","rate";"c64","rate";"cmpd","";"ec32","diff";"ec64","diff";"f","fact";"family","";"n","raw";"s",""},2,FALSE)</f>
        <v>fact</v>
      </c>
      <c r="M1348" s="4" t="str">
        <f t="shared" si="84"/>
        <v/>
      </c>
      <c r="N1348" s="5" t="str">
        <f t="shared" ref="N1348:N1411" si="85">IF(ISBLANK(J1348),"",RIGHT(LEFT(J1348,FIND(",",J1348)-1),LEN(LEFT(J1348,FIND(",",J1348)-1))-IFERROR(FIND("_",LEFT(J1348,FIND(",",J1348)-1)),0)))</f>
        <v/>
      </c>
      <c r="O1348" s="5" t="str">
        <f t="shared" ref="O1348:O1411" si="86">IF(ISBLANK(J1348),"",MID(J1348,FIND(",",J1348)+1,IFERROR(FIND(",",J1348,FIND(",",J1348)+1)-FIND(",",J1348)-1,LEN(J1348))))</f>
        <v/>
      </c>
      <c r="P1348" s="5" t="str">
        <f t="shared" ref="P1348:P1411" si="87">IF(ISBLANK(J1348),"",IFERROR(RIGHT(J1348,LEN(J1348)-FIND(",",J1348,FIND(",",J1348)+1)),""))</f>
        <v/>
      </c>
      <c r="Q1348" s="20" t="str">
        <f>IF(ISNUMBER(FIND(VLOOKUP(A1348,'CA Mapping'!$A$3:$C$10000,1),A1348)),VLOOKUP(A1348,'CA Mapping'!$A$3:$C$10000,2),"")</f>
        <v>Platform Services</v>
      </c>
      <c r="R1348" s="20" t="str">
        <f>IF(ISNUMBER(FIND(VLOOKUP(A1348,'CA Mapping'!$A$3:$C$10000,1),A1348)),VLOOKUP(A1348,'CA Mapping'!$A$3:$C$10000,3),"")</f>
        <v>Jeff Blakeslee</v>
      </c>
      <c r="S1348" s="1" t="str">
        <f>IF(ISNUMBER(FIND(VLOOKUP(A1348,'Source Code Mapping'!$A$2:$B$10003,1),A1348)),VLOOKUP(A1348,'Source Code Mapping'!$A$2:$B$10003,2),"")</f>
        <v>sade/src/dart/Dart/server/src/kernel/min_kernel/runtimeAlloc.cxx</v>
      </c>
    </row>
    <row r="1349" spans="1:19">
      <c r="A1349" s="5" t="s">
        <v>2498</v>
      </c>
      <c r="B1349" s="5" t="s">
        <v>29</v>
      </c>
      <c r="C1349" s="5" t="s">
        <v>237</v>
      </c>
      <c r="D1349" s="5"/>
      <c r="E1349" s="5" t="s">
        <v>2499</v>
      </c>
      <c r="F1349" s="5"/>
      <c r="G1349" s="5">
        <v>-1</v>
      </c>
      <c r="H1349" s="5" t="s">
        <v>27</v>
      </c>
      <c r="I1349" s="5"/>
      <c r="J1349" s="5"/>
      <c r="K1349" s="5">
        <v>1</v>
      </c>
      <c r="L1349" s="4" t="str">
        <f>VLOOKUP(IF(ISBLANK(J1349),C1349,LEFT(J1349,IFERROR(FIND("_",LEFT(J1349,4)),1)-1)),{"","fact";"c","reset";"tc","reset";"ec","reset";"tec","fact";"c32","rate";"c64","rate";"cmpd","";"ec32","diff";"ec64","diff";"f","fact";"family","";"n","raw";"s",""},2,FALSE)</f>
        <v/>
      </c>
      <c r="M1349" s="4" t="str">
        <f t="shared" si="84"/>
        <v/>
      </c>
      <c r="N1349" s="5" t="str">
        <f t="shared" si="85"/>
        <v/>
      </c>
      <c r="O1349" s="5" t="str">
        <f t="shared" si="86"/>
        <v/>
      </c>
      <c r="P1349" s="5" t="str">
        <f t="shared" si="87"/>
        <v/>
      </c>
      <c r="Q1349" s="20" t="str">
        <f>IF(ISNUMBER(FIND(VLOOKUP(A1349,'CA Mapping'!$A$3:$C$10000,1),A1349)),VLOOKUP(A1349,'CA Mapping'!$A$3:$C$10000,2),"")</f>
        <v>Platform Services</v>
      </c>
      <c r="R1349" s="20" t="str">
        <f>IF(ISNUMBER(FIND(VLOOKUP(A1349,'CA Mapping'!$A$3:$C$10000,1),A1349)),VLOOKUP(A1349,'CA Mapping'!$A$3:$C$10000,3),"")</f>
        <v>Jeff Blakeslee</v>
      </c>
      <c r="S1349" s="1" t="str">
        <f>IF(ISNUMBER(FIND(VLOOKUP(A1349,'Source Code Mapping'!$A$2:$B$10003,1),A1349)),VLOOKUP(A1349,'Source Code Mapping'!$A$2:$B$10003,2),"")</f>
        <v>sade/src/dart/Dart/server/src/kernel/min_kernel/runtimeAlloc.cxx</v>
      </c>
    </row>
    <row r="1350" spans="1:19">
      <c r="A1350" s="5" t="s">
        <v>2500</v>
      </c>
      <c r="B1350" s="5" t="s">
        <v>29</v>
      </c>
      <c r="C1350" s="5" t="s">
        <v>35</v>
      </c>
      <c r="D1350" s="5" t="s">
        <v>2501</v>
      </c>
      <c r="E1350" s="5" t="s">
        <v>2476</v>
      </c>
      <c r="F1350" s="5" t="s">
        <v>242</v>
      </c>
      <c r="G1350" s="5">
        <v>-1</v>
      </c>
      <c r="H1350" s="5" t="s">
        <v>27</v>
      </c>
      <c r="I1350" s="5">
        <v>-1</v>
      </c>
      <c r="J1350" s="5"/>
      <c r="K1350" s="5">
        <v>1</v>
      </c>
      <c r="L1350" s="4" t="str">
        <f>VLOOKUP(IF(ISBLANK(J1350),C1350,LEFT(J1350,IFERROR(FIND("_",LEFT(J1350,4)),1)-1)),{"","fact";"c","reset";"tc","reset";"ec","reset";"tec","fact";"c32","rate";"c64","rate";"cmpd","";"ec32","diff";"ec64","diff";"f","fact";"family","";"n","raw";"s",""},2,FALSE)</f>
        <v>rate</v>
      </c>
      <c r="M1350" s="4" t="str">
        <f t="shared" si="84"/>
        <v/>
      </c>
      <c r="N1350" s="5" t="str">
        <f t="shared" si="85"/>
        <v/>
      </c>
      <c r="O1350" s="5" t="str">
        <f t="shared" si="86"/>
        <v/>
      </c>
      <c r="P1350" s="5" t="str">
        <f t="shared" si="87"/>
        <v/>
      </c>
      <c r="Q1350" s="20" t="str">
        <f>IF(ISNUMBER(FIND(VLOOKUP(A1350,'CA Mapping'!$A$3:$C$10000,1),A1350)),VLOOKUP(A1350,'CA Mapping'!$A$3:$C$10000,2),"")</f>
        <v>Platform Services</v>
      </c>
      <c r="R1350" s="20" t="str">
        <f>IF(ISNUMBER(FIND(VLOOKUP(A1350,'CA Mapping'!$A$3:$C$10000,1),A1350)),VLOOKUP(A1350,'CA Mapping'!$A$3:$C$10000,3),"")</f>
        <v>Jeff Blakeslee</v>
      </c>
      <c r="S1350" s="1" t="str">
        <f>IF(ISNUMBER(FIND(VLOOKUP(A1350,'Source Code Mapping'!$A$2:$B$10003,1),A1350)),VLOOKUP(A1350,'Source Code Mapping'!$A$2:$B$10003,2),"")</f>
        <v>sade/src/dart/Dart/server/src/kernel/min_kernel/runtimeAlloc.cxx</v>
      </c>
    </row>
    <row r="1351" spans="1:19">
      <c r="A1351" s="5" t="s">
        <v>4759</v>
      </c>
      <c r="B1351" s="5" t="s">
        <v>4504</v>
      </c>
      <c r="C1351" s="5" t="s">
        <v>35</v>
      </c>
      <c r="D1351" s="5" t="s">
        <v>4760</v>
      </c>
      <c r="E1351" s="5" t="s">
        <v>4758</v>
      </c>
      <c r="F1351" s="5" t="s">
        <v>2480</v>
      </c>
      <c r="G1351" s="5">
        <v>-1</v>
      </c>
      <c r="H1351" s="5" t="s">
        <v>27</v>
      </c>
      <c r="I1351" s="5">
        <v>-1</v>
      </c>
      <c r="J1351" s="5"/>
      <c r="K1351" s="5">
        <v>1</v>
      </c>
      <c r="L1351" s="4" t="str">
        <f>VLOOKUP(IF(ISBLANK(J1351),C1351,LEFT(J1351,IFERROR(FIND("_",LEFT(J1351,4)),1)-1)),{"","fact";"c","reset";"tc","reset";"ec","reset";"tec","fact";"c32","rate";"c64","rate";"cmpd","";"ec32","diff";"ec64","diff";"f","fact";"family","";"n","raw";"s",""},2,FALSE)</f>
        <v>rate</v>
      </c>
      <c r="M1351" s="4" t="str">
        <f t="shared" si="84"/>
        <v/>
      </c>
      <c r="N1351" s="5" t="str">
        <f t="shared" si="85"/>
        <v/>
      </c>
      <c r="O1351" s="5" t="str">
        <f t="shared" si="86"/>
        <v/>
      </c>
      <c r="P1351" s="5" t="str">
        <f t="shared" si="87"/>
        <v/>
      </c>
      <c r="Q1351" s="20" t="str">
        <f>IF(ISNUMBER(FIND(VLOOKUP(A1351,'CA Mapping'!$A$3:$C$10000,1),A1351)),VLOOKUP(A1351,'CA Mapping'!$A$3:$C$10000,2),"")</f>
        <v>Platform Services</v>
      </c>
      <c r="R1351" s="20" t="str">
        <f>IF(ISNUMBER(FIND(VLOOKUP(A1351,'CA Mapping'!$A$3:$C$10000,1),A1351)),VLOOKUP(A1351,'CA Mapping'!$A$3:$C$10000,3),"")</f>
        <v>Jeff Blakeslee</v>
      </c>
      <c r="S1351" s="1" t="str">
        <f>IF(ISNUMBER(FIND(VLOOKUP(A1351,'Source Code Mapping'!$A$2:$B$10003,1),A1351)),VLOOKUP(A1351,'Source Code Mapping'!$A$2:$B$10003,2),"")</f>
        <v>sade/src/dart/Dart/server/src/kernel/min_kernel/runtimeAlloc.cxx</v>
      </c>
    </row>
    <row r="1352" spans="1:19">
      <c r="A1352" s="5" t="s">
        <v>2502</v>
      </c>
      <c r="B1352" s="5" t="s">
        <v>29</v>
      </c>
      <c r="C1352" s="5" t="s">
        <v>145</v>
      </c>
      <c r="D1352" s="5" t="s">
        <v>2503</v>
      </c>
      <c r="E1352" s="5" t="s">
        <v>2504</v>
      </c>
      <c r="F1352" s="5" t="s">
        <v>242</v>
      </c>
      <c r="G1352" s="5">
        <v>-1</v>
      </c>
      <c r="H1352" s="5" t="s">
        <v>27</v>
      </c>
      <c r="I1352" s="5">
        <v>-1</v>
      </c>
      <c r="J1352" s="5"/>
      <c r="K1352" s="5">
        <v>1</v>
      </c>
      <c r="L1352" s="4" t="str">
        <f>VLOOKUP(IF(ISBLANK(J1352),C1352,LEFT(J1352,IFERROR(FIND("_",LEFT(J1352,4)),1)-1)),{"","fact";"c","reset";"tc","reset";"ec","reset";"tec","fact";"c32","rate";"c64","rate";"cmpd","";"ec32","diff";"ec64","diff";"f","fact";"family","";"n","raw";"s",""},2,FALSE)</f>
        <v>fact</v>
      </c>
      <c r="M1352" s="4" t="str">
        <f t="shared" si="84"/>
        <v/>
      </c>
      <c r="N1352" s="5" t="str">
        <f t="shared" si="85"/>
        <v/>
      </c>
      <c r="O1352" s="5" t="str">
        <f t="shared" si="86"/>
        <v/>
      </c>
      <c r="P1352" s="5" t="str">
        <f t="shared" si="87"/>
        <v/>
      </c>
      <c r="Q1352" s="20" t="str">
        <f>IF(ISNUMBER(FIND(VLOOKUP(A1352,'CA Mapping'!$A$3:$C$10000,1),A1352)),VLOOKUP(A1352,'CA Mapping'!$A$3:$C$10000,2),"")</f>
        <v>Platform Services</v>
      </c>
      <c r="R1352" s="20" t="str">
        <f>IF(ISNUMBER(FIND(VLOOKUP(A1352,'CA Mapping'!$A$3:$C$10000,1),A1352)),VLOOKUP(A1352,'CA Mapping'!$A$3:$C$10000,3),"")</f>
        <v>Jeff Blakeslee</v>
      </c>
      <c r="S1352" s="1" t="str">
        <f>IF(ISNUMBER(FIND(VLOOKUP(A1352,'Source Code Mapping'!$A$2:$B$10003,1),A1352)),VLOOKUP(A1352,'Source Code Mapping'!$A$2:$B$10003,2),"")</f>
        <v>sade/src/dart/Dart/server/src/kernel/min_kernel/runtimeAlloc.cxx</v>
      </c>
    </row>
    <row r="1353" spans="1:19">
      <c r="A1353" s="5" t="s">
        <v>4761</v>
      </c>
      <c r="B1353" s="5" t="s">
        <v>4504</v>
      </c>
      <c r="C1353" s="5" t="s">
        <v>455</v>
      </c>
      <c r="D1353" s="5" t="s">
        <v>4762</v>
      </c>
      <c r="E1353" s="5" t="s">
        <v>4763</v>
      </c>
      <c r="F1353" s="5"/>
      <c r="G1353" s="5">
        <v>-1</v>
      </c>
      <c r="H1353" s="5" t="s">
        <v>27</v>
      </c>
      <c r="I1353" s="5">
        <v>0</v>
      </c>
      <c r="J1353" s="5" t="s">
        <v>4764</v>
      </c>
      <c r="K1353" s="5">
        <v>1</v>
      </c>
      <c r="L1353" s="4" t="str">
        <f>VLOOKUP(IF(ISBLANK(J1353),C1353,LEFT(J1353,IFERROR(FIND("_",LEFT(J1353,4)),1)-1)),{"","fact";"c","reset";"tc","reset";"ec","reset";"tec","fact";"c32","rate";"c64","rate";"cmpd","";"ec32","diff";"ec64","diff";"f","fact";"family","";"n","raw";"s",""},2,FALSE)</f>
        <v>reset</v>
      </c>
      <c r="M1353" s="4" t="str">
        <f t="shared" si="84"/>
        <v>count + threadCount</v>
      </c>
      <c r="N1353" s="5" t="str">
        <f t="shared" si="85"/>
        <v>add</v>
      </c>
      <c r="O1353" s="5" t="str">
        <f t="shared" si="86"/>
        <v>count</v>
      </c>
      <c r="P1353" s="5" t="str">
        <f t="shared" si="87"/>
        <v>threadCount</v>
      </c>
      <c r="Q1353" s="20" t="str">
        <f>IF(ISNUMBER(FIND(VLOOKUP(A1353,'CA Mapping'!$A$3:$C$10000,1),A1353)),VLOOKUP(A1353,'CA Mapping'!$A$3:$C$10000,2),"")</f>
        <v>Platform Services</v>
      </c>
      <c r="R1353" s="20" t="str">
        <f>IF(ISNUMBER(FIND(VLOOKUP(A1353,'CA Mapping'!$A$3:$C$10000,1),A1353)),VLOOKUP(A1353,'CA Mapping'!$A$3:$C$10000,3),"")</f>
        <v>Jeff Blakeslee</v>
      </c>
      <c r="S1353" s="1" t="str">
        <f>IF(ISNUMBER(FIND(VLOOKUP(A1353,'Source Code Mapping'!$A$2:$B$10003,1),A1353)),VLOOKUP(A1353,'Source Code Mapping'!$A$2:$B$10003,2),"")</f>
        <v>sade/src/dart/Dart/server/src/kernel/min_kernel/runtimeAlloc.cxx</v>
      </c>
    </row>
    <row r="1354" spans="1:19">
      <c r="A1354" s="5" t="s">
        <v>2505</v>
      </c>
      <c r="B1354" s="5" t="s">
        <v>29</v>
      </c>
      <c r="C1354" s="5" t="s">
        <v>455</v>
      </c>
      <c r="D1354" s="5" t="s">
        <v>2506</v>
      </c>
      <c r="E1354" s="5" t="s">
        <v>2488</v>
      </c>
      <c r="F1354" s="5" t="s">
        <v>2489</v>
      </c>
      <c r="G1354" s="5">
        <v>-1</v>
      </c>
      <c r="H1354" s="5" t="s">
        <v>27</v>
      </c>
      <c r="I1354" s="5">
        <v>0</v>
      </c>
      <c r="J1354" s="5" t="s">
        <v>2507</v>
      </c>
      <c r="K1354" s="5">
        <v>1</v>
      </c>
      <c r="L1354" s="4" t="str">
        <f>VLOOKUP(IF(ISBLANK(J1354),C1354,LEFT(J1354,IFERROR(FIND("_",LEFT(J1354,4)),1)-1)),{"","fact";"c","reset";"tc","reset";"ec","reset";"tec","fact";"c32","rate";"c64","rate";"cmpd","";"ec32","diff";"ec64","diff";"f","fact";"family","";"n","raw";"s",""},2,FALSE)</f>
        <v>fact</v>
      </c>
      <c r="M1354" s="4" t="str">
        <f t="shared" si="84"/>
        <v>microSecs / totalCount</v>
      </c>
      <c r="N1354" s="5" t="str">
        <f t="shared" si="85"/>
        <v>div</v>
      </c>
      <c r="O1354" s="5" t="str">
        <f t="shared" si="86"/>
        <v>microSecs</v>
      </c>
      <c r="P1354" s="5" t="str">
        <f t="shared" si="87"/>
        <v>totalCount</v>
      </c>
      <c r="Q1354" s="20" t="str">
        <f>IF(ISNUMBER(FIND(VLOOKUP(A1354,'CA Mapping'!$A$3:$C$10000,1),A1354)),VLOOKUP(A1354,'CA Mapping'!$A$3:$C$10000,2),"")</f>
        <v>Platform Services</v>
      </c>
      <c r="R1354" s="20" t="str">
        <f>IF(ISNUMBER(FIND(VLOOKUP(A1354,'CA Mapping'!$A$3:$C$10000,1),A1354)),VLOOKUP(A1354,'CA Mapping'!$A$3:$C$10000,3),"")</f>
        <v>Jeff Blakeslee</v>
      </c>
      <c r="S1354" s="1" t="str">
        <f>IF(ISNUMBER(FIND(VLOOKUP(A1354,'Source Code Mapping'!$A$2:$B$10003,1),A1354)),VLOOKUP(A1354,'Source Code Mapping'!$A$2:$B$10003,2),"")</f>
        <v>sade/src/dart/Dart/server/src/kernel/min_kernel/runtimeAlloc.cxx</v>
      </c>
    </row>
    <row r="1355" spans="1:19">
      <c r="A1355" s="5" t="s">
        <v>2508</v>
      </c>
      <c r="B1355" s="5" t="s">
        <v>24</v>
      </c>
      <c r="C1355" s="5" t="s">
        <v>145</v>
      </c>
      <c r="D1355" s="5" t="s">
        <v>2509</v>
      </c>
      <c r="E1355" s="5" t="s">
        <v>2510</v>
      </c>
      <c r="F1355" s="5" t="s">
        <v>371</v>
      </c>
      <c r="G1355" s="5">
        <v>5</v>
      </c>
      <c r="H1355" s="5" t="s">
        <v>27</v>
      </c>
      <c r="I1355" s="5"/>
      <c r="J1355" s="5"/>
      <c r="K1355" s="5">
        <v>1024</v>
      </c>
      <c r="L1355" s="4" t="str">
        <f>VLOOKUP(IF(ISBLANK(J1355),C1355,LEFT(J1355,IFERROR(FIND("_",LEFT(J1355,4)),1)-1)),{"","fact";"c","reset";"tc","reset";"ec","reset";"tec","fact";"c32","rate";"c64","rate";"cmpd","";"ec32","diff";"ec64","diff";"f","fact";"family","";"n","raw";"s",""},2,FALSE)</f>
        <v>fact</v>
      </c>
      <c r="M1355" s="4" t="str">
        <f t="shared" si="84"/>
        <v/>
      </c>
      <c r="N1355" s="5" t="str">
        <f t="shared" si="85"/>
        <v/>
      </c>
      <c r="O1355" s="5" t="str">
        <f t="shared" si="86"/>
        <v/>
      </c>
      <c r="P1355" s="5" t="str">
        <f t="shared" si="87"/>
        <v/>
      </c>
      <c r="Q1355" s="20" t="str">
        <f>IF(ISNUMBER(FIND(VLOOKUP(A1355,'CA Mapping'!$A$3:$C$10000,1),A1355)),VLOOKUP(A1355,'CA Mapping'!$A$3:$C$10000,2),"")</f>
        <v>File Foundation</v>
      </c>
      <c r="R1355" s="20" t="str">
        <f>IF(ISNUMBER(FIND(VLOOKUP(A1355,'CA Mapping'!$A$3:$C$10000,1),A1355)),VLOOKUP(A1355,'CA Mapping'!$A$3:$C$10000,3),"")</f>
        <v>Bill Davenport</v>
      </c>
      <c r="S1355" s="1" t="str">
        <f>IF(ISNUMBER(FIND(VLOOKUP(A1355,'Source Code Mapping'!$A$2:$B$10003,1),A1355)),VLOOKUP(A1355,'Source Code Mapping'!$A$2:$B$10003,2),"")</f>
        <v>sade/src/dart/Dart/server/src/kernel/newbufinit.cxx</v>
      </c>
    </row>
    <row r="1356" spans="1:19">
      <c r="A1356" s="5" t="s">
        <v>2511</v>
      </c>
      <c r="B1356" s="5" t="s">
        <v>30</v>
      </c>
      <c r="C1356" s="5" t="s">
        <v>25</v>
      </c>
      <c r="D1356" s="5"/>
      <c r="E1356" s="5" t="s">
        <v>2512</v>
      </c>
      <c r="F1356" s="5"/>
      <c r="G1356" s="5">
        <v>-1</v>
      </c>
      <c r="H1356" s="5" t="s">
        <v>27</v>
      </c>
      <c r="I1356" s="5"/>
      <c r="J1356" s="5"/>
      <c r="K1356" s="5">
        <v>1</v>
      </c>
      <c r="L1356" s="4" t="str">
        <f>VLOOKUP(IF(ISBLANK(J1356),C1356,LEFT(J1356,IFERROR(FIND("_",LEFT(J1356,4)),1)-1)),{"","fact";"c","reset";"tc","reset";"ec","reset";"tec","fact";"c32","rate";"c64","rate";"cmpd","";"ec32","diff";"ec64","diff";"f","fact";"family","";"n","raw";"s",""},2,FALSE)</f>
        <v/>
      </c>
      <c r="M1356" s="4" t="str">
        <f t="shared" si="84"/>
        <v/>
      </c>
      <c r="N1356" s="5" t="str">
        <f t="shared" si="85"/>
        <v/>
      </c>
      <c r="O1356" s="5" t="str">
        <f t="shared" si="86"/>
        <v/>
      </c>
      <c r="P1356" s="5" t="str">
        <f t="shared" si="87"/>
        <v/>
      </c>
      <c r="Q1356" s="20" t="str">
        <f>IF(ISNUMBER(FIND(VLOOKUP(A1356,'CA Mapping'!$A$3:$C$10000,1),A1356)),VLOOKUP(A1356,'CA Mapping'!$A$3:$C$10000,2),"")</f>
        <v>Platform Services</v>
      </c>
      <c r="R1356" s="20" t="str">
        <f>IF(ISNUMBER(FIND(VLOOKUP(A1356,'CA Mapping'!$A$3:$C$10000,1),A1356)),VLOOKUP(A1356,'CA Mapping'!$A$3:$C$10000,3),"")</f>
        <v>Jeff Blakeslee</v>
      </c>
      <c r="S1356" s="1" t="str">
        <f>IF(ISNUMBER(FIND(VLOOKUP(A1356,'Source Code Mapping'!$A$2:$B$10003,1),A1356)),VLOOKUP(A1356,'Source Code Mapping'!$A$2:$B$10003,2),"")</f>
        <v>observability/producer/perfstats/statsFacilities.cxx</v>
      </c>
    </row>
    <row r="1357" spans="1:19">
      <c r="A1357" s="5" t="s">
        <v>2513</v>
      </c>
      <c r="B1357" s="5" t="s">
        <v>30</v>
      </c>
      <c r="C1357" s="5" t="s">
        <v>30</v>
      </c>
      <c r="D1357" s="5" t="s">
        <v>2514</v>
      </c>
      <c r="E1357" s="5" t="s">
        <v>2515</v>
      </c>
      <c r="F1357" s="5"/>
      <c r="G1357" s="5">
        <v>20</v>
      </c>
      <c r="H1357" s="5" t="s">
        <v>27</v>
      </c>
      <c r="I1357" s="5">
        <v>-1</v>
      </c>
      <c r="J1357" s="5"/>
      <c r="K1357" s="5">
        <v>1</v>
      </c>
      <c r="L1357" s="4" t="str">
        <f>VLOOKUP(IF(ISBLANK(J1357),C1357,LEFT(J1357,IFERROR(FIND("_",LEFT(J1357,4)),1)-1)),{"","fact";"c","reset";"tc","reset";"ec","reset";"tec","fact";"c32","rate";"c64","rate";"cmpd","";"ec32","diff";"ec64","diff";"f","fact";"family","";"n","raw";"s",""},2,FALSE)</f>
        <v/>
      </c>
      <c r="M1357" s="4" t="str">
        <f t="shared" si="84"/>
        <v/>
      </c>
      <c r="N1357" s="5" t="str">
        <f t="shared" si="85"/>
        <v/>
      </c>
      <c r="O1357" s="5" t="str">
        <f t="shared" si="86"/>
        <v/>
      </c>
      <c r="P1357" s="5" t="str">
        <f t="shared" si="87"/>
        <v/>
      </c>
      <c r="Q1357" s="20" t="str">
        <f>IF(ISNUMBER(FIND(VLOOKUP(A1357,'CA Mapping'!$A$3:$C$10000,1),A1357)),VLOOKUP(A1357,'CA Mapping'!$A$3:$C$10000,2),"")</f>
        <v>Platform Services</v>
      </c>
      <c r="R1357" s="20" t="str">
        <f>IF(ISNUMBER(FIND(VLOOKUP(A1357,'CA Mapping'!$A$3:$C$10000,1),A1357)),VLOOKUP(A1357,'CA Mapping'!$A$3:$C$10000,3),"")</f>
        <v>Jeff Blakeslee</v>
      </c>
      <c r="S1357" s="1" t="str">
        <f>IF(ISNUMBER(FIND(VLOOKUP(A1357,'Source Code Mapping'!$A$2:$B$10003,1),A1357)),VLOOKUP(A1357,'Source Code Mapping'!$A$2:$B$10003,2),"")</f>
        <v>sade/src/dart/Dart/server/src/lib/pool.cxx</v>
      </c>
    </row>
    <row r="1358" spans="1:19">
      <c r="A1358" s="5" t="s">
        <v>2516</v>
      </c>
      <c r="B1358" s="5" t="s">
        <v>30</v>
      </c>
      <c r="C1358" s="5" t="s">
        <v>35</v>
      </c>
      <c r="D1358" s="5" t="s">
        <v>1442</v>
      </c>
      <c r="E1358" s="5" t="s">
        <v>2517</v>
      </c>
      <c r="F1358" s="5"/>
      <c r="G1358" s="5">
        <v>12</v>
      </c>
      <c r="H1358" s="5" t="s">
        <v>27</v>
      </c>
      <c r="I1358" s="5">
        <v>-1</v>
      </c>
      <c r="J1358" s="5"/>
      <c r="K1358" s="5">
        <v>1</v>
      </c>
      <c r="L1358" s="4" t="str">
        <f>VLOOKUP(IF(ISBLANK(J1358),C1358,LEFT(J1358,IFERROR(FIND("_",LEFT(J1358,4)),1)-1)),{"","fact";"c","reset";"tc","reset";"ec","reset";"tec","fact";"c32","rate";"c64","rate";"cmpd","";"ec32","diff";"ec64","diff";"f","fact";"family","";"n","raw";"s",""},2,FALSE)</f>
        <v>rate</v>
      </c>
      <c r="M1358" s="4" t="str">
        <f t="shared" si="84"/>
        <v/>
      </c>
      <c r="N1358" s="5" t="str">
        <f t="shared" si="85"/>
        <v/>
      </c>
      <c r="O1358" s="5" t="str">
        <f t="shared" si="86"/>
        <v/>
      </c>
      <c r="P1358" s="5" t="str">
        <f t="shared" si="87"/>
        <v/>
      </c>
      <c r="Q1358" s="20" t="str">
        <f>IF(ISNUMBER(FIND(VLOOKUP(A1358,'CA Mapping'!$A$3:$C$10000,1),A1358)),VLOOKUP(A1358,'CA Mapping'!$A$3:$C$10000,2),"")</f>
        <v>Platform Services</v>
      </c>
      <c r="R1358" s="20" t="str">
        <f>IF(ISNUMBER(FIND(VLOOKUP(A1358,'CA Mapping'!$A$3:$C$10000,1),A1358)),VLOOKUP(A1358,'CA Mapping'!$A$3:$C$10000,3),"")</f>
        <v>Jeff Blakeslee</v>
      </c>
      <c r="S1358" s="1" t="str">
        <f>IF(ISNUMBER(FIND(VLOOKUP(A1358,'Source Code Mapping'!$A$2:$B$10003,1),A1358)),VLOOKUP(A1358,'Source Code Mapping'!$A$2:$B$10003,2),"")</f>
        <v>sade/src/dart/Dart/server/src/lib/pool.cxx</v>
      </c>
    </row>
    <row r="1359" spans="1:19">
      <c r="A1359" s="5" t="s">
        <v>2518</v>
      </c>
      <c r="B1359" s="5" t="s">
        <v>30</v>
      </c>
      <c r="C1359" s="5" t="s">
        <v>455</v>
      </c>
      <c r="D1359" s="5" t="s">
        <v>2519</v>
      </c>
      <c r="E1359" s="5" t="s">
        <v>2520</v>
      </c>
      <c r="F1359" s="5" t="s">
        <v>1537</v>
      </c>
      <c r="G1359" s="5">
        <v>12</v>
      </c>
      <c r="H1359" s="5" t="s">
        <v>27</v>
      </c>
      <c r="I1359" s="5">
        <v>1</v>
      </c>
      <c r="J1359" s="5" t="s">
        <v>2521</v>
      </c>
      <c r="K1359" s="5">
        <v>1</v>
      </c>
      <c r="L1359" s="4" t="str">
        <f>VLOOKUP(IF(ISBLANK(J1359),C1359,LEFT(J1359,IFERROR(FIND("_",LEFT(J1359,4)),1)-1)),{"","fact";"c","reset";"tc","reset";"ec","reset";"tec","fact";"c32","rate";"c64","rate";"cmpd","";"ec32","diff";"ec64","diff";"f","fact";"family","";"n","raw";"s",""},2,FALSE)</f>
        <v>fact</v>
      </c>
      <c r="M1359" s="4" t="str">
        <f t="shared" si="84"/>
        <v>total - used</v>
      </c>
      <c r="N1359" s="5" t="str">
        <f t="shared" si="85"/>
        <v>sub</v>
      </c>
      <c r="O1359" s="5" t="str">
        <f t="shared" si="86"/>
        <v>total</v>
      </c>
      <c r="P1359" s="5" t="str">
        <f t="shared" si="87"/>
        <v>used</v>
      </c>
      <c r="Q1359" s="20" t="str">
        <f>IF(ISNUMBER(FIND(VLOOKUP(A1359,'CA Mapping'!$A$3:$C$10000,1),A1359)),VLOOKUP(A1359,'CA Mapping'!$A$3:$C$10000,2),"")</f>
        <v>Platform Services</v>
      </c>
      <c r="R1359" s="20" t="str">
        <f>IF(ISNUMBER(FIND(VLOOKUP(A1359,'CA Mapping'!$A$3:$C$10000,1),A1359)),VLOOKUP(A1359,'CA Mapping'!$A$3:$C$10000,3),"")</f>
        <v>Jeff Blakeslee</v>
      </c>
      <c r="S1359" s="1" t="str">
        <f>IF(ISNUMBER(FIND(VLOOKUP(A1359,'Source Code Mapping'!$A$2:$B$10003,1),A1359)),VLOOKUP(A1359,'Source Code Mapping'!$A$2:$B$10003,2),"")</f>
        <v>sade/src/dart/Dart/server/src/lib/pool.cxx</v>
      </c>
    </row>
    <row r="1360" spans="1:19">
      <c r="A1360" s="5" t="s">
        <v>2522</v>
      </c>
      <c r="B1360" s="5" t="s">
        <v>30</v>
      </c>
      <c r="C1360" s="5" t="s">
        <v>35</v>
      </c>
      <c r="D1360" s="5" t="s">
        <v>2523</v>
      </c>
      <c r="E1360" s="5" t="s">
        <v>2524</v>
      </c>
      <c r="F1360" s="5"/>
      <c r="G1360" s="5">
        <v>12</v>
      </c>
      <c r="H1360" s="5" t="s">
        <v>27</v>
      </c>
      <c r="I1360" s="5">
        <v>-1</v>
      </c>
      <c r="J1360" s="5"/>
      <c r="K1360" s="5">
        <v>1</v>
      </c>
      <c r="L1360" s="4" t="str">
        <f>VLOOKUP(IF(ISBLANK(J1360),C1360,LEFT(J1360,IFERROR(FIND("_",LEFT(J1360,4)),1)-1)),{"","fact";"c","reset";"tc","reset";"ec","reset";"tec","fact";"c32","rate";"c64","rate";"cmpd","";"ec32","diff";"ec64","diff";"f","fact";"family","";"n","raw";"s",""},2,FALSE)</f>
        <v>rate</v>
      </c>
      <c r="M1360" s="4" t="str">
        <f t="shared" si="84"/>
        <v/>
      </c>
      <c r="N1360" s="5" t="str">
        <f t="shared" si="85"/>
        <v/>
      </c>
      <c r="O1360" s="5" t="str">
        <f t="shared" si="86"/>
        <v/>
      </c>
      <c r="P1360" s="5" t="str">
        <f t="shared" si="87"/>
        <v/>
      </c>
      <c r="Q1360" s="20" t="str">
        <f>IF(ISNUMBER(FIND(VLOOKUP(A1360,'CA Mapping'!$A$3:$C$10000,1),A1360)),VLOOKUP(A1360,'CA Mapping'!$A$3:$C$10000,2),"")</f>
        <v>Platform Services</v>
      </c>
      <c r="R1360" s="20" t="str">
        <f>IF(ISNUMBER(FIND(VLOOKUP(A1360,'CA Mapping'!$A$3:$C$10000,1),A1360)),VLOOKUP(A1360,'CA Mapping'!$A$3:$C$10000,3),"")</f>
        <v>Jeff Blakeslee</v>
      </c>
      <c r="S1360" s="1" t="str">
        <f>IF(ISNUMBER(FIND(VLOOKUP(A1360,'Source Code Mapping'!$A$2:$B$10003,1),A1360)),VLOOKUP(A1360,'Source Code Mapping'!$A$2:$B$10003,2),"")</f>
        <v>sade/src/dart/Dart/server/src/lib/pool.cxx</v>
      </c>
    </row>
    <row r="1361" spans="1:19">
      <c r="A1361" s="5" t="s">
        <v>2525</v>
      </c>
      <c r="B1361" s="5" t="s">
        <v>30</v>
      </c>
      <c r="C1361" s="5" t="s">
        <v>145</v>
      </c>
      <c r="D1361" s="5" t="s">
        <v>81</v>
      </c>
      <c r="E1361" s="5" t="s">
        <v>2526</v>
      </c>
      <c r="F1361" s="5"/>
      <c r="G1361" s="5">
        <v>9</v>
      </c>
      <c r="H1361" s="5" t="s">
        <v>27</v>
      </c>
      <c r="I1361" s="5">
        <v>-1</v>
      </c>
      <c r="J1361" s="5"/>
      <c r="K1361" s="5">
        <v>1</v>
      </c>
      <c r="L1361" s="4" t="str">
        <f>VLOOKUP(IF(ISBLANK(J1361),C1361,LEFT(J1361,IFERROR(FIND("_",LEFT(J1361,4)),1)-1)),{"","fact";"c","reset";"tc","reset";"ec","reset";"tec","fact";"c32","rate";"c64","rate";"cmpd","";"ec32","diff";"ec64","diff";"f","fact";"family","";"n","raw";"s",""},2,FALSE)</f>
        <v>fact</v>
      </c>
      <c r="M1361" s="4" t="str">
        <f t="shared" si="84"/>
        <v/>
      </c>
      <c r="N1361" s="5" t="str">
        <f t="shared" si="85"/>
        <v/>
      </c>
      <c r="O1361" s="5" t="str">
        <f t="shared" si="86"/>
        <v/>
      </c>
      <c r="P1361" s="5" t="str">
        <f t="shared" si="87"/>
        <v/>
      </c>
      <c r="Q1361" s="20" t="str">
        <f>IF(ISNUMBER(FIND(VLOOKUP(A1361,'CA Mapping'!$A$3:$C$10000,1),A1361)),VLOOKUP(A1361,'CA Mapping'!$A$3:$C$10000,2),"")</f>
        <v>Platform Services</v>
      </c>
      <c r="R1361" s="20" t="str">
        <f>IF(ISNUMBER(FIND(VLOOKUP(A1361,'CA Mapping'!$A$3:$C$10000,1),A1361)),VLOOKUP(A1361,'CA Mapping'!$A$3:$C$10000,3),"")</f>
        <v>Jeff Blakeslee</v>
      </c>
      <c r="S1361" s="1" t="str">
        <f>IF(ISNUMBER(FIND(VLOOKUP(A1361,'Source Code Mapping'!$A$2:$B$10003,1),A1361)),VLOOKUP(A1361,'Source Code Mapping'!$A$2:$B$10003,2),"")</f>
        <v>sade/src/dart/Dart/server/src/lib/pool.cxx</v>
      </c>
    </row>
    <row r="1362" spans="1:19">
      <c r="A1362" s="5" t="s">
        <v>2527</v>
      </c>
      <c r="B1362" s="5" t="s">
        <v>30</v>
      </c>
      <c r="C1362" s="5" t="s">
        <v>145</v>
      </c>
      <c r="D1362" s="5" t="s">
        <v>2446</v>
      </c>
      <c r="E1362" s="5" t="s">
        <v>2528</v>
      </c>
      <c r="F1362" s="5" t="s">
        <v>1122</v>
      </c>
      <c r="G1362" s="5">
        <v>12</v>
      </c>
      <c r="H1362" s="5" t="s">
        <v>27</v>
      </c>
      <c r="I1362" s="5">
        <v>-1</v>
      </c>
      <c r="J1362" s="5"/>
      <c r="K1362" s="5">
        <v>1</v>
      </c>
      <c r="L1362" s="4" t="str">
        <f>VLOOKUP(IF(ISBLANK(J1362),C1362,LEFT(J1362,IFERROR(FIND("_",LEFT(J1362,4)),1)-1)),{"","fact";"c","reset";"tc","reset";"ec","reset";"tec","fact";"c32","rate";"c64","rate";"cmpd","";"ec32","diff";"ec64","diff";"f","fact";"family","";"n","raw";"s",""},2,FALSE)</f>
        <v>fact</v>
      </c>
      <c r="M1362" s="4" t="str">
        <f t="shared" si="84"/>
        <v/>
      </c>
      <c r="N1362" s="5" t="str">
        <f t="shared" si="85"/>
        <v/>
      </c>
      <c r="O1362" s="5" t="str">
        <f t="shared" si="86"/>
        <v/>
      </c>
      <c r="P1362" s="5" t="str">
        <f t="shared" si="87"/>
        <v/>
      </c>
      <c r="Q1362" s="20" t="str">
        <f>IF(ISNUMBER(FIND(VLOOKUP(A1362,'CA Mapping'!$A$3:$C$10000,1),A1362)),VLOOKUP(A1362,'CA Mapping'!$A$3:$C$10000,2),"")</f>
        <v>Platform Services</v>
      </c>
      <c r="R1362" s="20" t="str">
        <f>IF(ISNUMBER(FIND(VLOOKUP(A1362,'CA Mapping'!$A$3:$C$10000,1),A1362)),VLOOKUP(A1362,'CA Mapping'!$A$3:$C$10000,3),"")</f>
        <v>Jeff Blakeslee</v>
      </c>
      <c r="S1362" s="1" t="str">
        <f>IF(ISNUMBER(FIND(VLOOKUP(A1362,'Source Code Mapping'!$A$2:$B$10003,1),A1362)),VLOOKUP(A1362,'Source Code Mapping'!$A$2:$B$10003,2),"")</f>
        <v>sade/src/dart/Dart/server/src/lib/pool.cxx</v>
      </c>
    </row>
    <row r="1363" spans="1:19">
      <c r="A1363" s="5" t="s">
        <v>2529</v>
      </c>
      <c r="B1363" s="5" t="s">
        <v>30</v>
      </c>
      <c r="C1363" s="5" t="s">
        <v>145</v>
      </c>
      <c r="D1363" s="5" t="s">
        <v>1136</v>
      </c>
      <c r="E1363" s="5" t="s">
        <v>2530</v>
      </c>
      <c r="F1363" s="5" t="s">
        <v>1537</v>
      </c>
      <c r="G1363" s="5">
        <v>12</v>
      </c>
      <c r="H1363" s="5" t="s">
        <v>27</v>
      </c>
      <c r="I1363" s="5">
        <v>-1</v>
      </c>
      <c r="J1363" s="5"/>
      <c r="K1363" s="5">
        <v>1</v>
      </c>
      <c r="L1363" s="4" t="str">
        <f>VLOOKUP(IF(ISBLANK(J1363),C1363,LEFT(J1363,IFERROR(FIND("_",LEFT(J1363,4)),1)-1)),{"","fact";"c","reset";"tc","reset";"ec","reset";"tec","fact";"c32","rate";"c64","rate";"cmpd","";"ec32","diff";"ec64","diff";"f","fact";"family","";"n","raw";"s",""},2,FALSE)</f>
        <v>fact</v>
      </c>
      <c r="M1363" s="4" t="str">
        <f t="shared" si="84"/>
        <v/>
      </c>
      <c r="N1363" s="5" t="str">
        <f t="shared" si="85"/>
        <v/>
      </c>
      <c r="O1363" s="5" t="str">
        <f t="shared" si="86"/>
        <v/>
      </c>
      <c r="P1363" s="5" t="str">
        <f t="shared" si="87"/>
        <v/>
      </c>
      <c r="Q1363" s="20" t="str">
        <f>IF(ISNUMBER(FIND(VLOOKUP(A1363,'CA Mapping'!$A$3:$C$10000,1),A1363)),VLOOKUP(A1363,'CA Mapping'!$A$3:$C$10000,2),"")</f>
        <v>Platform Services</v>
      </c>
      <c r="R1363" s="20" t="str">
        <f>IF(ISNUMBER(FIND(VLOOKUP(A1363,'CA Mapping'!$A$3:$C$10000,1),A1363)),VLOOKUP(A1363,'CA Mapping'!$A$3:$C$10000,3),"")</f>
        <v>Jeff Blakeslee</v>
      </c>
      <c r="S1363" s="1" t="str">
        <f>IF(ISNUMBER(FIND(VLOOKUP(A1363,'Source Code Mapping'!$A$2:$B$10003,1),A1363)),VLOOKUP(A1363,'Source Code Mapping'!$A$2:$B$10003,2),"")</f>
        <v>sade/src/dart/Dart/server/src/lib/pool.cxx</v>
      </c>
    </row>
    <row r="1364" spans="1:19">
      <c r="A1364" s="5" t="s">
        <v>2531</v>
      </c>
      <c r="B1364" s="5" t="s">
        <v>30</v>
      </c>
      <c r="C1364" s="5" t="s">
        <v>145</v>
      </c>
      <c r="D1364" s="5" t="s">
        <v>2532</v>
      </c>
      <c r="E1364" s="5" t="s">
        <v>2533</v>
      </c>
      <c r="F1364" s="5" t="s">
        <v>1537</v>
      </c>
      <c r="G1364" s="5">
        <v>12</v>
      </c>
      <c r="H1364" s="5" t="s">
        <v>27</v>
      </c>
      <c r="I1364" s="5">
        <v>-1</v>
      </c>
      <c r="J1364" s="5"/>
      <c r="K1364" s="5">
        <v>1</v>
      </c>
      <c r="L1364" s="4" t="str">
        <f>VLOOKUP(IF(ISBLANK(J1364),C1364,LEFT(J1364,IFERROR(FIND("_",LEFT(J1364,4)),1)-1)),{"","fact";"c","reset";"tc","reset";"ec","reset";"tec","fact";"c32","rate";"c64","rate";"cmpd","";"ec32","diff";"ec64","diff";"f","fact";"family","";"n","raw";"s",""},2,FALSE)</f>
        <v>fact</v>
      </c>
      <c r="M1364" s="4" t="str">
        <f t="shared" si="84"/>
        <v/>
      </c>
      <c r="N1364" s="5" t="str">
        <f t="shared" si="85"/>
        <v/>
      </c>
      <c r="O1364" s="5" t="str">
        <f t="shared" si="86"/>
        <v/>
      </c>
      <c r="P1364" s="5" t="str">
        <f t="shared" si="87"/>
        <v/>
      </c>
      <c r="Q1364" s="20" t="str">
        <f>IF(ISNUMBER(FIND(VLOOKUP(A1364,'CA Mapping'!$A$3:$C$10000,1),A1364)),VLOOKUP(A1364,'CA Mapping'!$A$3:$C$10000,2),"")</f>
        <v>Platform Services</v>
      </c>
      <c r="R1364" s="20" t="str">
        <f>IF(ISNUMBER(FIND(VLOOKUP(A1364,'CA Mapping'!$A$3:$C$10000,1),A1364)),VLOOKUP(A1364,'CA Mapping'!$A$3:$C$10000,3),"")</f>
        <v>Jeff Blakeslee</v>
      </c>
      <c r="S1364" s="1" t="str">
        <f>IF(ISNUMBER(FIND(VLOOKUP(A1364,'Source Code Mapping'!$A$2:$B$10003,1),A1364)),VLOOKUP(A1364,'Source Code Mapping'!$A$2:$B$10003,2),"")</f>
        <v>sade/src/dart/Dart/server/src/lib/pool.cxx</v>
      </c>
    </row>
    <row r="1365" spans="1:19">
      <c r="A1365" s="5" t="s">
        <v>2534</v>
      </c>
      <c r="B1365" s="5" t="s">
        <v>24</v>
      </c>
      <c r="C1365" s="5" t="s">
        <v>237</v>
      </c>
      <c r="D1365" s="5"/>
      <c r="E1365" s="5" t="s">
        <v>2535</v>
      </c>
      <c r="F1365" s="5"/>
      <c r="G1365" s="5">
        <v>-1</v>
      </c>
      <c r="H1365" s="5" t="s">
        <v>27</v>
      </c>
      <c r="I1365" s="5"/>
      <c r="J1365" s="5"/>
      <c r="K1365" s="5">
        <v>1</v>
      </c>
      <c r="L1365" s="4" t="str">
        <f>VLOOKUP(IF(ISBLANK(J1365),C1365,LEFT(J1365,IFERROR(FIND("_",LEFT(J1365,4)),1)-1)),{"","fact";"c","reset";"tc","reset";"ec","reset";"tec","fact";"c32","rate";"c64","rate";"cmpd","";"ec32","diff";"ec64","diff";"f","fact";"family","";"n","raw";"s",""},2,FALSE)</f>
        <v/>
      </c>
      <c r="M1365" s="4" t="str">
        <f t="shared" si="84"/>
        <v/>
      </c>
      <c r="N1365" s="5" t="str">
        <f t="shared" si="85"/>
        <v/>
      </c>
      <c r="O1365" s="5" t="str">
        <f t="shared" si="86"/>
        <v/>
      </c>
      <c r="P1365" s="5" t="str">
        <f t="shared" si="87"/>
        <v/>
      </c>
      <c r="Q1365" s="20" t="str">
        <f>IF(ISNUMBER(FIND(VLOOKUP(A1365,'CA Mapping'!$A$3:$C$10000,1),A1365)),VLOOKUP(A1365,'CA Mapping'!$A$3:$C$10000,2),"")</f>
        <v>Centralized Management</v>
      </c>
      <c r="R1365" s="20" t="str">
        <f>IF(ISNUMBER(FIND(VLOOKUP(A1365,'CA Mapping'!$A$3:$C$10000,1),A1365)),VLOOKUP(A1365,'CA Mapping'!$A$3:$C$10000,3),"")</f>
        <v>Jun Wu</v>
      </c>
      <c r="S1365" s="1" t="str">
        <f>IF(ISNUMBER(FIND(VLOOKUP(A1365,'Source Code Mapping'!$A$2:$B$10003,1),A1365)),VLOOKUP(A1365,'Source Code Mapping'!$A$2:$B$10003,2),"")</f>
        <v>observability/producer/stats/osStats.cxx</v>
      </c>
    </row>
    <row r="1366" spans="1:19">
      <c r="A1366" s="5" t="s">
        <v>2536</v>
      </c>
      <c r="B1366" s="5" t="s">
        <v>24</v>
      </c>
      <c r="C1366" s="5" t="s">
        <v>145</v>
      </c>
      <c r="D1366" s="5" t="s">
        <v>2537</v>
      </c>
      <c r="E1366" s="5" t="s">
        <v>2538</v>
      </c>
      <c r="F1366" s="5" t="s">
        <v>371</v>
      </c>
      <c r="G1366" s="5">
        <v>-1</v>
      </c>
      <c r="H1366" s="5" t="s">
        <v>27</v>
      </c>
      <c r="I1366" s="5">
        <v>-1</v>
      </c>
      <c r="J1366" s="5"/>
      <c r="K1366" s="5">
        <v>1048576</v>
      </c>
      <c r="L1366" s="4" t="str">
        <f>VLOOKUP(IF(ISBLANK(J1366),C1366,LEFT(J1366,IFERROR(FIND("_",LEFT(J1366,4)),1)-1)),{"","fact";"c","reset";"tc","reset";"ec","reset";"tec","fact";"c32","rate";"c64","rate";"cmpd","";"ec32","diff";"ec64","diff";"f","fact";"family","";"n","raw";"s",""},2,FALSE)</f>
        <v>fact</v>
      </c>
      <c r="M1366" s="4" t="str">
        <f t="shared" si="84"/>
        <v/>
      </c>
      <c r="N1366" s="5" t="str">
        <f t="shared" si="85"/>
        <v/>
      </c>
      <c r="O1366" s="5" t="str">
        <f t="shared" si="86"/>
        <v/>
      </c>
      <c r="P1366" s="5" t="str">
        <f t="shared" si="87"/>
        <v/>
      </c>
      <c r="Q1366" s="20" t="str">
        <f>IF(ISNUMBER(FIND(VLOOKUP(A1366,'CA Mapping'!$A$3:$C$10000,1),A1366)),VLOOKUP(A1366,'CA Mapping'!$A$3:$C$10000,2),"")</f>
        <v>Centralized Management</v>
      </c>
      <c r="R1366" s="20" t="str">
        <f>IF(ISNUMBER(FIND(VLOOKUP(A1366,'CA Mapping'!$A$3:$C$10000,1),A1366)),VLOOKUP(A1366,'CA Mapping'!$A$3:$C$10000,3),"")</f>
        <v>Jun Wu</v>
      </c>
      <c r="S1366" s="1" t="str">
        <f>IF(ISNUMBER(FIND(VLOOKUP(A1366,'Source Code Mapping'!$A$2:$B$10003,1),A1366)),VLOOKUP(A1366,'Source Code Mapping'!$A$2:$B$10003,2),"")</f>
        <v>observability/producer/stats/osStats.cxx</v>
      </c>
    </row>
    <row r="1367" spans="1:19">
      <c r="A1367" s="5" t="s">
        <v>2539</v>
      </c>
      <c r="B1367" s="5" t="s">
        <v>29</v>
      </c>
      <c r="C1367" s="5" t="s">
        <v>35</v>
      </c>
      <c r="D1367" s="5" t="s">
        <v>2540</v>
      </c>
      <c r="E1367" s="5" t="s">
        <v>2541</v>
      </c>
      <c r="F1367" s="5"/>
      <c r="G1367" s="5">
        <v>-1</v>
      </c>
      <c r="H1367" s="5" t="s">
        <v>27</v>
      </c>
      <c r="I1367" s="5">
        <v>-1</v>
      </c>
      <c r="J1367" s="5"/>
      <c r="K1367" s="5">
        <v>1</v>
      </c>
      <c r="L1367" s="4" t="str">
        <f>VLOOKUP(IF(ISBLANK(J1367),C1367,LEFT(J1367,IFERROR(FIND("_",LEFT(J1367,4)),1)-1)),{"","fact";"c","reset";"tc","reset";"ec","reset";"tec","fact";"c32","rate";"c64","rate";"cmpd","";"ec32","diff";"ec64","diff";"f","fact";"family","";"n","raw";"s",""},2,FALSE)</f>
        <v>rate</v>
      </c>
      <c r="M1367" s="4" t="str">
        <f t="shared" si="84"/>
        <v/>
      </c>
      <c r="N1367" s="5" t="str">
        <f t="shared" si="85"/>
        <v/>
      </c>
      <c r="O1367" s="5" t="str">
        <f t="shared" si="86"/>
        <v/>
      </c>
      <c r="P1367" s="5" t="str">
        <f t="shared" si="87"/>
        <v/>
      </c>
      <c r="Q1367" s="20" t="str">
        <f>IF(ISNUMBER(FIND(VLOOKUP(A1367,'CA Mapping'!$A$3:$C$10000,1),A1367)),VLOOKUP(A1367,'CA Mapping'!$A$3:$C$10000,2),"")</f>
        <v>Centralized Management</v>
      </c>
      <c r="R1367" s="20" t="str">
        <f>IF(ISNUMBER(FIND(VLOOKUP(A1367,'CA Mapping'!$A$3:$C$10000,1),A1367)),VLOOKUP(A1367,'CA Mapping'!$A$3:$C$10000,3),"")</f>
        <v>Jun Wu</v>
      </c>
      <c r="S1367" s="1" t="str">
        <f>IF(ISNUMBER(FIND(VLOOKUP(A1367,'Source Code Mapping'!$A$2:$B$10003,1),A1367)),VLOOKUP(A1367,'Source Code Mapping'!$A$2:$B$10003,2),"")</f>
        <v>observability/producer/stats/osStats.cxx</v>
      </c>
    </row>
    <row r="1368" spans="1:19">
      <c r="A1368" s="5" t="s">
        <v>2542</v>
      </c>
      <c r="B1368" s="5" t="s">
        <v>29</v>
      </c>
      <c r="C1368" s="5" t="s">
        <v>35</v>
      </c>
      <c r="D1368" s="5" t="s">
        <v>2543</v>
      </c>
      <c r="E1368" s="5" t="s">
        <v>2544</v>
      </c>
      <c r="F1368" s="5"/>
      <c r="G1368" s="5">
        <v>-1</v>
      </c>
      <c r="H1368" s="5" t="s">
        <v>27</v>
      </c>
      <c r="I1368" s="5">
        <v>-1</v>
      </c>
      <c r="J1368" s="5"/>
      <c r="K1368" s="5">
        <v>1</v>
      </c>
      <c r="L1368" s="4" t="str">
        <f>VLOOKUP(IF(ISBLANK(J1368),C1368,LEFT(J1368,IFERROR(FIND("_",LEFT(J1368,4)),1)-1)),{"","fact";"c","reset";"tc","reset";"ec","reset";"tec","fact";"c32","rate";"c64","rate";"cmpd","";"ec32","diff";"ec64","diff";"f","fact";"family","";"n","raw";"s",""},2,FALSE)</f>
        <v>rate</v>
      </c>
      <c r="M1368" s="4" t="str">
        <f t="shared" si="84"/>
        <v/>
      </c>
      <c r="N1368" s="5" t="str">
        <f t="shared" si="85"/>
        <v/>
      </c>
      <c r="O1368" s="5" t="str">
        <f t="shared" si="86"/>
        <v/>
      </c>
      <c r="P1368" s="5" t="str">
        <f t="shared" si="87"/>
        <v/>
      </c>
      <c r="Q1368" s="20" t="str">
        <f>IF(ISNUMBER(FIND(VLOOKUP(A1368,'CA Mapping'!$A$3:$C$10000,1),A1368)),VLOOKUP(A1368,'CA Mapping'!$A$3:$C$10000,2),"")</f>
        <v>Centralized Management</v>
      </c>
      <c r="R1368" s="20" t="str">
        <f>IF(ISNUMBER(FIND(VLOOKUP(A1368,'CA Mapping'!$A$3:$C$10000,1),A1368)),VLOOKUP(A1368,'CA Mapping'!$A$3:$C$10000,3),"")</f>
        <v>Jun Wu</v>
      </c>
      <c r="S1368" s="1" t="str">
        <f>IF(ISNUMBER(FIND(VLOOKUP(A1368,'Source Code Mapping'!$A$2:$B$10003,1),A1368)),VLOOKUP(A1368,'Source Code Mapping'!$A$2:$B$10003,2),"")</f>
        <v>observability/producer/stats/osStats.cxx</v>
      </c>
    </row>
    <row r="1369" spans="1:19">
      <c r="A1369" s="5" t="s">
        <v>2545</v>
      </c>
      <c r="B1369" s="5" t="s">
        <v>24</v>
      </c>
      <c r="C1369" s="5" t="s">
        <v>145</v>
      </c>
      <c r="D1369" s="5" t="s">
        <v>2546</v>
      </c>
      <c r="E1369" s="5" t="s">
        <v>2547</v>
      </c>
      <c r="F1369" s="5" t="s">
        <v>371</v>
      </c>
      <c r="G1369" s="5">
        <v>-1</v>
      </c>
      <c r="H1369" s="5" t="s">
        <v>27</v>
      </c>
      <c r="I1369" s="5">
        <v>-1</v>
      </c>
      <c r="J1369" s="5"/>
      <c r="K1369" s="5">
        <v>1048576</v>
      </c>
      <c r="L1369" s="4" t="str">
        <f>VLOOKUP(IF(ISBLANK(J1369),C1369,LEFT(J1369,IFERROR(FIND("_",LEFT(J1369,4)),1)-1)),{"","fact";"c","reset";"tc","reset";"ec","reset";"tec","fact";"c32","rate";"c64","rate";"cmpd","";"ec32","diff";"ec64","diff";"f","fact";"family","";"n","raw";"s",""},2,FALSE)</f>
        <v>fact</v>
      </c>
      <c r="M1369" s="4" t="str">
        <f t="shared" si="84"/>
        <v/>
      </c>
      <c r="N1369" s="5" t="str">
        <f t="shared" si="85"/>
        <v/>
      </c>
      <c r="O1369" s="5" t="str">
        <f t="shared" si="86"/>
        <v/>
      </c>
      <c r="P1369" s="5" t="str">
        <f t="shared" si="87"/>
        <v/>
      </c>
      <c r="Q1369" s="20" t="str">
        <f>IF(ISNUMBER(FIND(VLOOKUP(A1369,'CA Mapping'!$A$3:$C$10000,1),A1369)),VLOOKUP(A1369,'CA Mapping'!$A$3:$C$10000,2),"")</f>
        <v>Centralized Management</v>
      </c>
      <c r="R1369" s="20" t="str">
        <f>IF(ISNUMBER(FIND(VLOOKUP(A1369,'CA Mapping'!$A$3:$C$10000,1),A1369)),VLOOKUP(A1369,'CA Mapping'!$A$3:$C$10000,3),"")</f>
        <v>Jun Wu</v>
      </c>
      <c r="S1369" s="1" t="str">
        <f>IF(ISNUMBER(FIND(VLOOKUP(A1369,'Source Code Mapping'!$A$2:$B$10003,1),A1369)),VLOOKUP(A1369,'Source Code Mapping'!$A$2:$B$10003,2),"")</f>
        <v>observability/producer/stats/osStats.cxx</v>
      </c>
    </row>
    <row r="1370" spans="1:19">
      <c r="A1370" s="5" t="s">
        <v>2548</v>
      </c>
      <c r="B1370" s="5" t="s">
        <v>29</v>
      </c>
      <c r="C1370" s="5" t="s">
        <v>35</v>
      </c>
      <c r="D1370" s="5" t="s">
        <v>2549</v>
      </c>
      <c r="E1370" s="5" t="s">
        <v>2550</v>
      </c>
      <c r="F1370" s="5"/>
      <c r="G1370" s="5">
        <v>-1</v>
      </c>
      <c r="H1370" s="5" t="s">
        <v>27</v>
      </c>
      <c r="I1370" s="5">
        <v>-1</v>
      </c>
      <c r="J1370" s="5"/>
      <c r="K1370" s="5">
        <v>1</v>
      </c>
      <c r="L1370" s="4" t="str">
        <f>VLOOKUP(IF(ISBLANK(J1370),C1370,LEFT(J1370,IFERROR(FIND("_",LEFT(J1370,4)),1)-1)),{"","fact";"c","reset";"tc","reset";"ec","reset";"tec","fact";"c32","rate";"c64","rate";"cmpd","";"ec32","diff";"ec64","diff";"f","fact";"family","";"n","raw";"s",""},2,FALSE)</f>
        <v>rate</v>
      </c>
      <c r="M1370" s="4" t="str">
        <f t="shared" si="84"/>
        <v/>
      </c>
      <c r="N1370" s="5" t="str">
        <f t="shared" si="85"/>
        <v/>
      </c>
      <c r="O1370" s="5" t="str">
        <f t="shared" si="86"/>
        <v/>
      </c>
      <c r="P1370" s="5" t="str">
        <f t="shared" si="87"/>
        <v/>
      </c>
      <c r="Q1370" s="20" t="str">
        <f>IF(ISNUMBER(FIND(VLOOKUP(A1370,'CA Mapping'!$A$3:$C$10000,1),A1370)),VLOOKUP(A1370,'CA Mapping'!$A$3:$C$10000,2),"")</f>
        <v>Centralized Management</v>
      </c>
      <c r="R1370" s="20" t="str">
        <f>IF(ISNUMBER(FIND(VLOOKUP(A1370,'CA Mapping'!$A$3:$C$10000,1),A1370)),VLOOKUP(A1370,'CA Mapping'!$A$3:$C$10000,3),"")</f>
        <v>Jun Wu</v>
      </c>
      <c r="S1370" s="1" t="str">
        <f>IF(ISNUMBER(FIND(VLOOKUP(A1370,'Source Code Mapping'!$A$2:$B$10003,1),A1370)),VLOOKUP(A1370,'Source Code Mapping'!$A$2:$B$10003,2),"")</f>
        <v>observability/producer/stats/osStats.cxx</v>
      </c>
    </row>
    <row r="1371" spans="1:19">
      <c r="A1371" s="5" t="s">
        <v>2551</v>
      </c>
      <c r="B1371" s="5" t="s">
        <v>29</v>
      </c>
      <c r="C1371" s="5" t="s">
        <v>35</v>
      </c>
      <c r="D1371" s="5" t="s">
        <v>2552</v>
      </c>
      <c r="E1371" s="5" t="s">
        <v>2553</v>
      </c>
      <c r="F1371" s="5"/>
      <c r="G1371" s="5">
        <v>-1</v>
      </c>
      <c r="H1371" s="5" t="s">
        <v>27</v>
      </c>
      <c r="I1371" s="5">
        <v>-1</v>
      </c>
      <c r="J1371" s="5"/>
      <c r="K1371" s="5">
        <v>1</v>
      </c>
      <c r="L1371" s="4" t="str">
        <f>VLOOKUP(IF(ISBLANK(J1371),C1371,LEFT(J1371,IFERROR(FIND("_",LEFT(J1371,4)),1)-1)),{"","fact";"c","reset";"tc","reset";"ec","reset";"tec","fact";"c32","rate";"c64","rate";"cmpd","";"ec32","diff";"ec64","diff";"f","fact";"family","";"n","raw";"s",""},2,FALSE)</f>
        <v>rate</v>
      </c>
      <c r="M1371" s="4" t="str">
        <f t="shared" si="84"/>
        <v/>
      </c>
      <c r="N1371" s="5" t="str">
        <f t="shared" si="85"/>
        <v/>
      </c>
      <c r="O1371" s="5" t="str">
        <f t="shared" si="86"/>
        <v/>
      </c>
      <c r="P1371" s="5" t="str">
        <f t="shared" si="87"/>
        <v/>
      </c>
      <c r="Q1371" s="20" t="str">
        <f>IF(ISNUMBER(FIND(VLOOKUP(A1371,'CA Mapping'!$A$3:$C$10000,1),A1371)),VLOOKUP(A1371,'CA Mapping'!$A$3:$C$10000,2),"")</f>
        <v>Centralized Management</v>
      </c>
      <c r="R1371" s="20" t="str">
        <f>IF(ISNUMBER(FIND(VLOOKUP(A1371,'CA Mapping'!$A$3:$C$10000,1),A1371)),VLOOKUP(A1371,'CA Mapping'!$A$3:$C$10000,3),"")</f>
        <v>Jun Wu</v>
      </c>
      <c r="S1371" s="1" t="str">
        <f>IF(ISNUMBER(FIND(VLOOKUP(A1371,'Source Code Mapping'!$A$2:$B$10003,1),A1371)),VLOOKUP(A1371,'Source Code Mapping'!$A$2:$B$10003,2),"")</f>
        <v>observability/producer/stats/osStats.cxx</v>
      </c>
    </row>
    <row r="1372" spans="1:19">
      <c r="A1372" s="5" t="s">
        <v>2554</v>
      </c>
      <c r="B1372" s="5" t="s">
        <v>24</v>
      </c>
      <c r="C1372" s="5" t="s">
        <v>145</v>
      </c>
      <c r="D1372" s="5" t="s">
        <v>2555</v>
      </c>
      <c r="E1372" s="5" t="s">
        <v>2556</v>
      </c>
      <c r="F1372" s="5" t="s">
        <v>371</v>
      </c>
      <c r="G1372" s="5">
        <v>-1</v>
      </c>
      <c r="H1372" s="5" t="s">
        <v>27</v>
      </c>
      <c r="I1372" s="5">
        <v>-1</v>
      </c>
      <c r="J1372" s="5"/>
      <c r="K1372" s="5">
        <v>1048576</v>
      </c>
      <c r="L1372" s="4" t="str">
        <f>VLOOKUP(IF(ISBLANK(J1372),C1372,LEFT(J1372,IFERROR(FIND("_",LEFT(J1372,4)),1)-1)),{"","fact";"c","reset";"tc","reset";"ec","reset";"tec","fact";"c32","rate";"c64","rate";"cmpd","";"ec32","diff";"ec64","diff";"f","fact";"family","";"n","raw";"s",""},2,FALSE)</f>
        <v>fact</v>
      </c>
      <c r="M1372" s="4" t="str">
        <f t="shared" si="84"/>
        <v/>
      </c>
      <c r="N1372" s="5" t="str">
        <f t="shared" si="85"/>
        <v/>
      </c>
      <c r="O1372" s="5" t="str">
        <f t="shared" si="86"/>
        <v/>
      </c>
      <c r="P1372" s="5" t="str">
        <f t="shared" si="87"/>
        <v/>
      </c>
      <c r="Q1372" s="20" t="str">
        <f>IF(ISNUMBER(FIND(VLOOKUP(A1372,'CA Mapping'!$A$3:$C$10000,1),A1372)),VLOOKUP(A1372,'CA Mapping'!$A$3:$C$10000,2),"")</f>
        <v>Centralized Management</v>
      </c>
      <c r="R1372" s="20" t="str">
        <f>IF(ISNUMBER(FIND(VLOOKUP(A1372,'CA Mapping'!$A$3:$C$10000,1),A1372)),VLOOKUP(A1372,'CA Mapping'!$A$3:$C$10000,3),"")</f>
        <v>Jun Wu</v>
      </c>
      <c r="S1372" s="1" t="str">
        <f>IF(ISNUMBER(FIND(VLOOKUP(A1372,'Source Code Mapping'!$A$2:$B$10003,1),A1372)),VLOOKUP(A1372,'Source Code Mapping'!$A$2:$B$10003,2),"")</f>
        <v>observability/producer/stats/osStats.cxx</v>
      </c>
    </row>
    <row r="1373" spans="1:19">
      <c r="A1373" s="5" t="s">
        <v>4765</v>
      </c>
      <c r="B1373" s="5" t="s">
        <v>24</v>
      </c>
      <c r="C1373" s="5" t="s">
        <v>145</v>
      </c>
      <c r="D1373" s="5" t="s">
        <v>4766</v>
      </c>
      <c r="E1373" s="5" t="s">
        <v>4767</v>
      </c>
      <c r="F1373" s="5" t="s">
        <v>371</v>
      </c>
      <c r="G1373" s="5">
        <v>-1</v>
      </c>
      <c r="H1373" s="5" t="s">
        <v>27</v>
      </c>
      <c r="I1373" s="5">
        <v>-1</v>
      </c>
      <c r="J1373" s="5"/>
      <c r="K1373" s="5">
        <v>1048576</v>
      </c>
      <c r="L1373" s="4" t="str">
        <f>VLOOKUP(IF(ISBLANK(J1373),C1373,LEFT(J1373,IFERROR(FIND("_",LEFT(J1373,4)),1)-1)),{"","fact";"c","reset";"tc","reset";"ec","reset";"tec","fact";"c32","rate";"c64","rate";"cmpd","";"ec32","diff";"ec64","diff";"f","fact";"family","";"n","raw";"s",""},2,FALSE)</f>
        <v>fact</v>
      </c>
      <c r="M1373" s="4" t="str">
        <f t="shared" si="84"/>
        <v/>
      </c>
      <c r="N1373" s="5" t="str">
        <f t="shared" si="85"/>
        <v/>
      </c>
      <c r="O1373" s="5" t="str">
        <f t="shared" si="86"/>
        <v/>
      </c>
      <c r="P1373" s="5" t="str">
        <f t="shared" si="87"/>
        <v/>
      </c>
      <c r="Q1373" s="20" t="str">
        <f>IF(ISNUMBER(FIND(VLOOKUP(A1373,'CA Mapping'!$A$3:$C$10000,1),A1373)),VLOOKUP(A1373,'CA Mapping'!$A$3:$C$10000,2),"")</f>
        <v>Centralized Management</v>
      </c>
      <c r="R1373" s="20" t="str">
        <f>IF(ISNUMBER(FIND(VLOOKUP(A1373,'CA Mapping'!$A$3:$C$10000,1),A1373)),VLOOKUP(A1373,'CA Mapping'!$A$3:$C$10000,3),"")</f>
        <v>Jun Wu</v>
      </c>
      <c r="S1373" s="1" t="str">
        <f>IF(ISNUMBER(FIND(VLOOKUP(A1373,'Source Code Mapping'!$A$2:$B$10003,1),A1373)),VLOOKUP(A1373,'Source Code Mapping'!$A$2:$B$10003,2),"")</f>
        <v>observability/producer/stats/osStats.cxx</v>
      </c>
    </row>
    <row r="1374" spans="1:19">
      <c r="A1374" s="5" t="s">
        <v>2557</v>
      </c>
      <c r="B1374" s="5" t="s">
        <v>24</v>
      </c>
      <c r="C1374" s="5" t="s">
        <v>145</v>
      </c>
      <c r="D1374" s="5" t="s">
        <v>2558</v>
      </c>
      <c r="E1374" s="5" t="s">
        <v>2559</v>
      </c>
      <c r="F1374" s="5" t="s">
        <v>371</v>
      </c>
      <c r="G1374" s="5">
        <v>-1</v>
      </c>
      <c r="H1374" s="5" t="s">
        <v>27</v>
      </c>
      <c r="I1374" s="5">
        <v>-1</v>
      </c>
      <c r="J1374" s="5"/>
      <c r="K1374" s="5">
        <v>1048576</v>
      </c>
      <c r="L1374" s="4" t="str">
        <f>VLOOKUP(IF(ISBLANK(J1374),C1374,LEFT(J1374,IFERROR(FIND("_",LEFT(J1374,4)),1)-1)),{"","fact";"c","reset";"tc","reset";"ec","reset";"tec","fact";"c32","rate";"c64","rate";"cmpd","";"ec32","diff";"ec64","diff";"f","fact";"family","";"n","raw";"s",""},2,FALSE)</f>
        <v>fact</v>
      </c>
      <c r="M1374" s="4" t="str">
        <f t="shared" si="84"/>
        <v/>
      </c>
      <c r="N1374" s="5" t="str">
        <f t="shared" si="85"/>
        <v/>
      </c>
      <c r="O1374" s="5" t="str">
        <f t="shared" si="86"/>
        <v/>
      </c>
      <c r="P1374" s="5" t="str">
        <f t="shared" si="87"/>
        <v/>
      </c>
      <c r="Q1374" s="20" t="str">
        <f>IF(ISNUMBER(FIND(VLOOKUP(A1374,'CA Mapping'!$A$3:$C$10000,1),A1374)),VLOOKUP(A1374,'CA Mapping'!$A$3:$C$10000,2),"")</f>
        <v>Centralized Management</v>
      </c>
      <c r="R1374" s="20" t="str">
        <f>IF(ISNUMBER(FIND(VLOOKUP(A1374,'CA Mapping'!$A$3:$C$10000,1),A1374)),VLOOKUP(A1374,'CA Mapping'!$A$3:$C$10000,3),"")</f>
        <v>Jun Wu</v>
      </c>
      <c r="S1374" s="1" t="str">
        <f>IF(ISNUMBER(FIND(VLOOKUP(A1374,'Source Code Mapping'!$A$2:$B$10003,1),A1374)),VLOOKUP(A1374,'Source Code Mapping'!$A$2:$B$10003,2),"")</f>
        <v>observability/producer/stats/osStats.cxx</v>
      </c>
    </row>
    <row r="1375" spans="1:19" ht="30">
      <c r="A1375" s="5" t="s">
        <v>2560</v>
      </c>
      <c r="B1375" s="5" t="s">
        <v>24</v>
      </c>
      <c r="C1375" s="5" t="s">
        <v>455</v>
      </c>
      <c r="D1375" s="5" t="s">
        <v>2561</v>
      </c>
      <c r="E1375" s="5" t="s">
        <v>2562</v>
      </c>
      <c r="F1375" s="5" t="s">
        <v>524</v>
      </c>
      <c r="G1375" s="5">
        <v>4</v>
      </c>
      <c r="H1375" s="5" t="s">
        <v>27</v>
      </c>
      <c r="I1375" s="5">
        <v>1</v>
      </c>
      <c r="J1375" s="5" t="s">
        <v>2563</v>
      </c>
      <c r="K1375" s="5">
        <v>1</v>
      </c>
      <c r="L1375" s="4" t="str">
        <f>VLOOKUP(IF(ISBLANK(J1375),C1375,LEFT(J1375,IFERROR(FIND("_",LEFT(J1375,4)),1)-1)),{"","fact";"c","reset";"tc","reset";"ec","reset";"tec","fact";"c32","rate";"c64","rate";"cmpd","";"ec32","diff";"ec64","diff";"f","fact";"family","";"n","raw";"s",""},2,FALSE)</f>
        <v>fact</v>
      </c>
      <c r="M1375" s="4" t="str">
        <f t="shared" si="84"/>
        <v>100 * totalUsedBytes / totalBytes</v>
      </c>
      <c r="N1375" s="5" t="str">
        <f t="shared" si="85"/>
        <v>pct</v>
      </c>
      <c r="O1375" s="5" t="str">
        <f t="shared" si="86"/>
        <v>totalUsedBytes</v>
      </c>
      <c r="P1375" s="5" t="str">
        <f t="shared" si="87"/>
        <v>totalBytes</v>
      </c>
      <c r="Q1375" s="20" t="str">
        <f>IF(ISNUMBER(FIND(VLOOKUP(A1375,'CA Mapping'!$A$3:$C$10000,1),A1375)),VLOOKUP(A1375,'CA Mapping'!$A$3:$C$10000,2),"")</f>
        <v>Centralized Management</v>
      </c>
      <c r="R1375" s="20" t="str">
        <f>IF(ISNUMBER(FIND(VLOOKUP(A1375,'CA Mapping'!$A$3:$C$10000,1),A1375)),VLOOKUP(A1375,'CA Mapping'!$A$3:$C$10000,3),"")</f>
        <v>Jun Wu</v>
      </c>
      <c r="S1375" s="1" t="str">
        <f>IF(ISNUMBER(FIND(VLOOKUP(A1375,'Source Code Mapping'!$A$2:$B$10003,1),A1375)),VLOOKUP(A1375,'Source Code Mapping'!$A$2:$B$10003,2),"")</f>
        <v>observability/producer/stats/osStats.cxx</v>
      </c>
    </row>
    <row r="1376" spans="1:19">
      <c r="A1376" s="5" t="s">
        <v>2564</v>
      </c>
      <c r="B1376" s="5" t="s">
        <v>29</v>
      </c>
      <c r="C1376" s="5" t="s">
        <v>25</v>
      </c>
      <c r="D1376" s="5"/>
      <c r="E1376" s="5" t="s">
        <v>2565</v>
      </c>
      <c r="F1376" s="5"/>
      <c r="G1376" s="5">
        <v>-1</v>
      </c>
      <c r="H1376" s="5" t="s">
        <v>27</v>
      </c>
      <c r="I1376" s="5"/>
      <c r="J1376" s="5"/>
      <c r="K1376" s="5">
        <v>1</v>
      </c>
      <c r="L1376" s="4" t="str">
        <f>VLOOKUP(IF(ISBLANK(J1376),C1376,LEFT(J1376,IFERROR(FIND("_",LEFT(J1376,4)),1)-1)),{"","fact";"c","reset";"tc","reset";"ec","reset";"tec","fact";"c32","rate";"c64","rate";"cmpd","";"ec32","diff";"ec64","diff";"f","fact";"family","";"n","raw";"s",""},2,FALSE)</f>
        <v/>
      </c>
      <c r="M1376" s="4" t="str">
        <f t="shared" si="84"/>
        <v/>
      </c>
      <c r="N1376" s="5" t="str">
        <f t="shared" si="85"/>
        <v/>
      </c>
      <c r="O1376" s="5" t="str">
        <f t="shared" si="86"/>
        <v/>
      </c>
      <c r="P1376" s="5" t="str">
        <f t="shared" si="87"/>
        <v/>
      </c>
      <c r="Q1376" s="20" t="str">
        <f>IF(ISNUMBER(FIND(VLOOKUP(A1376,'CA Mapping'!$A$3:$C$10000,1),A1376)),VLOOKUP(A1376,'CA Mapping'!$A$3:$C$10000,2),"")</f>
        <v>Platform Services</v>
      </c>
      <c r="R1376" s="20" t="str">
        <f>IF(ISNUMBER(FIND(VLOOKUP(A1376,'CA Mapping'!$A$3:$C$10000,1),A1376)),VLOOKUP(A1376,'CA Mapping'!$A$3:$C$10000,3),"")</f>
        <v>Jeff Blakeslee</v>
      </c>
      <c r="S1376" s="1" t="str">
        <f>IF(ISNUMBER(FIND(VLOOKUP(A1376,'Source Code Mapping'!$A$2:$B$10003,1),A1376)),VLOOKUP(A1376,'Source Code Mapping'!$A$2:$B$10003,2),"")</f>
        <v>observability/producer/perfstats/statsFacilities.cxx</v>
      </c>
    </row>
    <row r="1377" spans="1:19">
      <c r="A1377" s="5" t="s">
        <v>2566</v>
      </c>
      <c r="B1377" s="5" t="s">
        <v>29</v>
      </c>
      <c r="C1377" s="5" t="s">
        <v>145</v>
      </c>
      <c r="D1377" s="5" t="s">
        <v>2567</v>
      </c>
      <c r="E1377" s="5" t="s">
        <v>2568</v>
      </c>
      <c r="F1377" s="5" t="s">
        <v>2569</v>
      </c>
      <c r="G1377" s="5">
        <v>-1</v>
      </c>
      <c r="H1377" s="5" t="s">
        <v>27</v>
      </c>
      <c r="I1377" s="5"/>
      <c r="J1377" s="5"/>
      <c r="K1377" s="5">
        <v>1</v>
      </c>
      <c r="L1377" s="4" t="str">
        <f>VLOOKUP(IF(ISBLANK(J1377),C1377,LEFT(J1377,IFERROR(FIND("_",LEFT(J1377,4)),1)-1)),{"","fact";"c","reset";"tc","reset";"ec","reset";"tec","fact";"c32","rate";"c64","rate";"cmpd","";"ec32","diff";"ec64","diff";"f","fact";"family","";"n","raw";"s",""},2,FALSE)</f>
        <v>fact</v>
      </c>
      <c r="M1377" s="4" t="str">
        <f t="shared" si="84"/>
        <v/>
      </c>
      <c r="N1377" s="5" t="str">
        <f t="shared" si="85"/>
        <v/>
      </c>
      <c r="O1377" s="5" t="str">
        <f t="shared" si="86"/>
        <v/>
      </c>
      <c r="P1377" s="5" t="str">
        <f t="shared" si="87"/>
        <v/>
      </c>
      <c r="Q1377" s="20" t="str">
        <f>IF(ISNUMBER(FIND(VLOOKUP(A1377,'CA Mapping'!$A$3:$C$10000,1),A1377)),VLOOKUP(A1377,'CA Mapping'!$A$3:$C$10000,2),"")</f>
        <v>Platform Services</v>
      </c>
      <c r="R1377" s="20" t="str">
        <f>IF(ISNUMBER(FIND(VLOOKUP(A1377,'CA Mapping'!$A$3:$C$10000,1),A1377)),VLOOKUP(A1377,'CA Mapping'!$A$3:$C$10000,3),"")</f>
        <v>Jeff Blakeslee</v>
      </c>
      <c r="S1377" s="1" t="str">
        <f>IF(ISNUMBER(FIND(VLOOKUP(A1377,'Source Code Mapping'!$A$2:$B$10003,1),A1377)),VLOOKUP(A1377,'Source Code Mapping'!$A$2:$B$10003,2),"")</f>
        <v>sade/src/dart/Dart/server/src/kernel/min_kernel/xlats.cxx</v>
      </c>
    </row>
    <row r="1378" spans="1:19">
      <c r="A1378" s="5" t="s">
        <v>2570</v>
      </c>
      <c r="B1378" s="5" t="s">
        <v>29</v>
      </c>
      <c r="C1378" s="5" t="s">
        <v>145</v>
      </c>
      <c r="D1378" s="5" t="s">
        <v>2571</v>
      </c>
      <c r="E1378" s="5" t="s">
        <v>2572</v>
      </c>
      <c r="F1378" s="5" t="s">
        <v>2569</v>
      </c>
      <c r="G1378" s="5">
        <v>-1</v>
      </c>
      <c r="H1378" s="5" t="s">
        <v>27</v>
      </c>
      <c r="I1378" s="5"/>
      <c r="J1378" s="5"/>
      <c r="K1378" s="5">
        <v>1</v>
      </c>
      <c r="L1378" s="4" t="str">
        <f>VLOOKUP(IF(ISBLANK(J1378),C1378,LEFT(J1378,IFERROR(FIND("_",LEFT(J1378,4)),1)-1)),{"","fact";"c","reset";"tc","reset";"ec","reset";"tec","fact";"c32","rate";"c64","rate";"cmpd","";"ec32","diff";"ec64","diff";"f","fact";"family","";"n","raw";"s",""},2,FALSE)</f>
        <v>fact</v>
      </c>
      <c r="M1378" s="4" t="str">
        <f t="shared" si="84"/>
        <v/>
      </c>
      <c r="N1378" s="5" t="str">
        <f t="shared" si="85"/>
        <v/>
      </c>
      <c r="O1378" s="5" t="str">
        <f t="shared" si="86"/>
        <v/>
      </c>
      <c r="P1378" s="5" t="str">
        <f t="shared" si="87"/>
        <v/>
      </c>
      <c r="Q1378" s="20" t="str">
        <f>IF(ISNUMBER(FIND(VLOOKUP(A1378,'CA Mapping'!$A$3:$C$10000,1),A1378)),VLOOKUP(A1378,'CA Mapping'!$A$3:$C$10000,2),"")</f>
        <v>Platform Services</v>
      </c>
      <c r="R1378" s="20" t="str">
        <f>IF(ISNUMBER(FIND(VLOOKUP(A1378,'CA Mapping'!$A$3:$C$10000,1),A1378)),VLOOKUP(A1378,'CA Mapping'!$A$3:$C$10000,3),"")</f>
        <v>Jeff Blakeslee</v>
      </c>
      <c r="S1378" s="1" t="str">
        <f>IF(ISNUMBER(FIND(VLOOKUP(A1378,'Source Code Mapping'!$A$2:$B$10003,1),A1378)),VLOOKUP(A1378,'Source Code Mapping'!$A$2:$B$10003,2),"")</f>
        <v>sade/src/dart/Dart/server/src/kernel/min_kernel/xlats.cxx</v>
      </c>
    </row>
    <row r="1379" spans="1:19">
      <c r="A1379" s="5" t="s">
        <v>2573</v>
      </c>
      <c r="B1379" s="5" t="s">
        <v>29</v>
      </c>
      <c r="C1379" s="5" t="s">
        <v>145</v>
      </c>
      <c r="D1379" s="5" t="s">
        <v>2574</v>
      </c>
      <c r="E1379" s="5" t="s">
        <v>2575</v>
      </c>
      <c r="F1379" s="5" t="s">
        <v>2569</v>
      </c>
      <c r="G1379" s="5">
        <v>-1</v>
      </c>
      <c r="H1379" s="5" t="s">
        <v>27</v>
      </c>
      <c r="I1379" s="5"/>
      <c r="J1379" s="5"/>
      <c r="K1379" s="5">
        <v>1</v>
      </c>
      <c r="L1379" s="4" t="str">
        <f>VLOOKUP(IF(ISBLANK(J1379),C1379,LEFT(J1379,IFERROR(FIND("_",LEFT(J1379,4)),1)-1)),{"","fact";"c","reset";"tc","reset";"ec","reset";"tec","fact";"c32","rate";"c64","rate";"cmpd","";"ec32","diff";"ec64","diff";"f","fact";"family","";"n","raw";"s",""},2,FALSE)</f>
        <v>fact</v>
      </c>
      <c r="M1379" s="4" t="str">
        <f t="shared" si="84"/>
        <v/>
      </c>
      <c r="N1379" s="5" t="str">
        <f t="shared" si="85"/>
        <v/>
      </c>
      <c r="O1379" s="5" t="str">
        <f t="shared" si="86"/>
        <v/>
      </c>
      <c r="P1379" s="5" t="str">
        <f t="shared" si="87"/>
        <v/>
      </c>
      <c r="Q1379" s="20" t="str">
        <f>IF(ISNUMBER(FIND(VLOOKUP(A1379,'CA Mapping'!$A$3:$C$10000,1),A1379)),VLOOKUP(A1379,'CA Mapping'!$A$3:$C$10000,2),"")</f>
        <v>Platform Services</v>
      </c>
      <c r="R1379" s="20" t="str">
        <f>IF(ISNUMBER(FIND(VLOOKUP(A1379,'CA Mapping'!$A$3:$C$10000,1),A1379)),VLOOKUP(A1379,'CA Mapping'!$A$3:$C$10000,3),"")</f>
        <v>Jeff Blakeslee</v>
      </c>
      <c r="S1379" s="1" t="str">
        <f>IF(ISNUMBER(FIND(VLOOKUP(A1379,'Source Code Mapping'!$A$2:$B$10003,1),A1379)),VLOOKUP(A1379,'Source Code Mapping'!$A$2:$B$10003,2),"")</f>
        <v>sade/src/dart/Dart/server/src/kernel/min_kernel/xlats.cxx</v>
      </c>
    </row>
    <row r="1380" spans="1:19">
      <c r="A1380" s="5" t="s">
        <v>2576</v>
      </c>
      <c r="B1380" s="5" t="s">
        <v>29</v>
      </c>
      <c r="C1380" s="5" t="s">
        <v>145</v>
      </c>
      <c r="D1380" s="5" t="s">
        <v>2577</v>
      </c>
      <c r="E1380" s="5" t="s">
        <v>2578</v>
      </c>
      <c r="F1380" s="5" t="s">
        <v>2579</v>
      </c>
      <c r="G1380" s="5">
        <v>-1</v>
      </c>
      <c r="H1380" s="5" t="s">
        <v>27</v>
      </c>
      <c r="I1380" s="5"/>
      <c r="J1380" s="5"/>
      <c r="K1380" s="5">
        <v>1</v>
      </c>
      <c r="L1380" s="4" t="str">
        <f>VLOOKUP(IF(ISBLANK(J1380),C1380,LEFT(J1380,IFERROR(FIND("_",LEFT(J1380,4)),1)-1)),{"","fact";"c","reset";"tc","reset";"ec","reset";"tec","fact";"c32","rate";"c64","rate";"cmpd","";"ec32","diff";"ec64","diff";"f","fact";"family","";"n","raw";"s",""},2,FALSE)</f>
        <v>fact</v>
      </c>
      <c r="M1380" s="4" t="str">
        <f t="shared" si="84"/>
        <v/>
      </c>
      <c r="N1380" s="5" t="str">
        <f t="shared" si="85"/>
        <v/>
      </c>
      <c r="O1380" s="5" t="str">
        <f t="shared" si="86"/>
        <v/>
      </c>
      <c r="P1380" s="5" t="str">
        <f t="shared" si="87"/>
        <v/>
      </c>
      <c r="Q1380" s="20" t="str">
        <f>IF(ISNUMBER(FIND(VLOOKUP(A1380,'CA Mapping'!$A$3:$C$10000,1),A1380)),VLOOKUP(A1380,'CA Mapping'!$A$3:$C$10000,2),"")</f>
        <v>Platform Services</v>
      </c>
      <c r="R1380" s="20" t="str">
        <f>IF(ISNUMBER(FIND(VLOOKUP(A1380,'CA Mapping'!$A$3:$C$10000,1),A1380)),VLOOKUP(A1380,'CA Mapping'!$A$3:$C$10000,3),"")</f>
        <v>Jeff Blakeslee</v>
      </c>
      <c r="S1380" s="1" t="str">
        <f>IF(ISNUMBER(FIND(VLOOKUP(A1380,'Source Code Mapping'!$A$2:$B$10003,1),A1380)),VLOOKUP(A1380,'Source Code Mapping'!$A$2:$B$10003,2),"")</f>
        <v>sade/src/dart/Dart/server/src/kernel/min_kernel/xlats.cxx</v>
      </c>
    </row>
    <row r="1381" spans="1:19">
      <c r="A1381" s="5" t="s">
        <v>2580</v>
      </c>
      <c r="B1381" s="5" t="s">
        <v>29</v>
      </c>
      <c r="C1381" s="5" t="s">
        <v>145</v>
      </c>
      <c r="D1381" s="5" t="s">
        <v>2581</v>
      </c>
      <c r="E1381" s="5" t="s">
        <v>2582</v>
      </c>
      <c r="F1381" s="5" t="s">
        <v>2579</v>
      </c>
      <c r="G1381" s="5">
        <v>-1</v>
      </c>
      <c r="H1381" s="5" t="s">
        <v>27</v>
      </c>
      <c r="I1381" s="5"/>
      <c r="J1381" s="5"/>
      <c r="K1381" s="5">
        <v>1</v>
      </c>
      <c r="L1381" s="4" t="str">
        <f>VLOOKUP(IF(ISBLANK(J1381),C1381,LEFT(J1381,IFERROR(FIND("_",LEFT(J1381,4)),1)-1)),{"","fact";"c","reset";"tc","reset";"ec","reset";"tec","fact";"c32","rate";"c64","rate";"cmpd","";"ec32","diff";"ec64","diff";"f","fact";"family","";"n","raw";"s",""},2,FALSE)</f>
        <v>fact</v>
      </c>
      <c r="M1381" s="4" t="str">
        <f t="shared" si="84"/>
        <v/>
      </c>
      <c r="N1381" s="5" t="str">
        <f t="shared" si="85"/>
        <v/>
      </c>
      <c r="O1381" s="5" t="str">
        <f t="shared" si="86"/>
        <v/>
      </c>
      <c r="P1381" s="5" t="str">
        <f t="shared" si="87"/>
        <v/>
      </c>
      <c r="Q1381" s="20" t="str">
        <f>IF(ISNUMBER(FIND(VLOOKUP(A1381,'CA Mapping'!$A$3:$C$10000,1),A1381)),VLOOKUP(A1381,'CA Mapping'!$A$3:$C$10000,2),"")</f>
        <v>Platform Services</v>
      </c>
      <c r="R1381" s="20" t="str">
        <f>IF(ISNUMBER(FIND(VLOOKUP(A1381,'CA Mapping'!$A$3:$C$10000,1),A1381)),VLOOKUP(A1381,'CA Mapping'!$A$3:$C$10000,3),"")</f>
        <v>Jeff Blakeslee</v>
      </c>
      <c r="S1381" s="1" t="str">
        <f>IF(ISNUMBER(FIND(VLOOKUP(A1381,'Source Code Mapping'!$A$2:$B$10003,1),A1381)),VLOOKUP(A1381,'Source Code Mapping'!$A$2:$B$10003,2),"")</f>
        <v>sade/src/dart/Dart/server/src/kernel/min_kernel/xlats.cxx</v>
      </c>
    </row>
    <row r="1382" spans="1:19">
      <c r="A1382" s="5" t="s">
        <v>2583</v>
      </c>
      <c r="B1382" s="5" t="s">
        <v>29</v>
      </c>
      <c r="C1382" s="5" t="s">
        <v>25</v>
      </c>
      <c r="D1382" s="5"/>
      <c r="E1382" s="5" t="s">
        <v>2584</v>
      </c>
      <c r="F1382" s="5"/>
      <c r="G1382" s="5">
        <v>-1</v>
      </c>
      <c r="H1382" s="5" t="s">
        <v>27</v>
      </c>
      <c r="I1382" s="5"/>
      <c r="J1382" s="5"/>
      <c r="K1382" s="5">
        <v>1</v>
      </c>
      <c r="L1382" s="4" t="str">
        <f>VLOOKUP(IF(ISBLANK(J1382),C1382,LEFT(J1382,IFERROR(FIND("_",LEFT(J1382,4)),1)-1)),{"","fact";"c","reset";"tc","reset";"ec","reset";"tec","fact";"c32","rate";"c64","rate";"cmpd","";"ec32","diff";"ec64","diff";"f","fact";"family","";"n","raw";"s",""},2,FALSE)</f>
        <v/>
      </c>
      <c r="M1382" s="4" t="str">
        <f t="shared" si="84"/>
        <v/>
      </c>
      <c r="N1382" s="5" t="str">
        <f t="shared" si="85"/>
        <v/>
      </c>
      <c r="O1382" s="5" t="str">
        <f t="shared" si="86"/>
        <v/>
      </c>
      <c r="P1382" s="5" t="str">
        <f t="shared" si="87"/>
        <v/>
      </c>
      <c r="Q1382" s="20" t="str">
        <f>IF(ISNUMBER(FIND(VLOOKUP(A1382,'CA Mapping'!$A$3:$C$10000,1),A1382)),VLOOKUP(A1382,'CA Mapping'!$A$3:$C$10000,2),"")</f>
        <v>Platform Services</v>
      </c>
      <c r="R1382" s="20" t="str">
        <f>IF(ISNUMBER(FIND(VLOOKUP(A1382,'CA Mapping'!$A$3:$C$10000,1),A1382)),VLOOKUP(A1382,'CA Mapping'!$A$3:$C$10000,3),"")</f>
        <v>Jeff Blakeslee</v>
      </c>
      <c r="S1382" s="1" t="str">
        <f>IF(ISNUMBER(FIND(VLOOKUP(A1382,'Source Code Mapping'!$A$2:$B$10003,1),A1382)),VLOOKUP(A1382,'Source Code Mapping'!$A$2:$B$10003,2),"")</f>
        <v>observability/producer/perfstats/statsFacilities.cxx</v>
      </c>
    </row>
    <row r="1383" spans="1:19">
      <c r="A1383" s="5" t="s">
        <v>2585</v>
      </c>
      <c r="B1383" s="5" t="s">
        <v>29</v>
      </c>
      <c r="C1383" s="5" t="s">
        <v>237</v>
      </c>
      <c r="D1383" s="5"/>
      <c r="E1383" s="5" t="s">
        <v>2586</v>
      </c>
      <c r="F1383" s="5"/>
      <c r="G1383" s="5">
        <v>-1</v>
      </c>
      <c r="H1383" s="5" t="s">
        <v>27</v>
      </c>
      <c r="I1383" s="5"/>
      <c r="J1383" s="5"/>
      <c r="K1383" s="5">
        <v>1</v>
      </c>
      <c r="L1383" s="4" t="str">
        <f>VLOOKUP(IF(ISBLANK(J1383),C1383,LEFT(J1383,IFERROR(FIND("_",LEFT(J1383,4)),1)-1)),{"","fact";"c","reset";"tc","reset";"ec","reset";"tec","fact";"c32","rate";"c64","rate";"cmpd","";"ec32","diff";"ec64","diff";"f","fact";"family","";"n","raw";"s",""},2,FALSE)</f>
        <v/>
      </c>
      <c r="M1383" s="4" t="str">
        <f t="shared" si="84"/>
        <v/>
      </c>
      <c r="N1383" s="5" t="str">
        <f t="shared" si="85"/>
        <v/>
      </c>
      <c r="O1383" s="5" t="str">
        <f t="shared" si="86"/>
        <v/>
      </c>
      <c r="P1383" s="5" t="str">
        <f t="shared" si="87"/>
        <v/>
      </c>
      <c r="Q1383" s="20" t="str">
        <f>IF(ISNUMBER(FIND(VLOOKUP(A1383,'CA Mapping'!$A$3:$C$10000,1),A1383)),VLOOKUP(A1383,'CA Mapping'!$A$3:$C$10000,2),"")</f>
        <v>Platform Services</v>
      </c>
      <c r="R1383" s="20" t="str">
        <f>IF(ISNUMBER(FIND(VLOOKUP(A1383,'CA Mapping'!$A$3:$C$10000,1),A1383)),VLOOKUP(A1383,'CA Mapping'!$A$3:$C$10000,3),"")</f>
        <v>Jeff Blakeslee</v>
      </c>
      <c r="S1383" s="1" t="str">
        <f>IF(ISNUMBER(FIND(VLOOKUP(A1383,'Source Code Mapping'!$A$2:$B$10003,1),A1383)),VLOOKUP(A1383,'Source Code Mapping'!$A$2:$B$10003,2),"")</f>
        <v>sade/src/dart/Dart/server/src/kernel/strbufs.cxx</v>
      </c>
    </row>
    <row r="1384" spans="1:19">
      <c r="A1384" s="5" t="s">
        <v>2587</v>
      </c>
      <c r="B1384" s="5" t="s">
        <v>29</v>
      </c>
      <c r="C1384" s="5" t="s">
        <v>35</v>
      </c>
      <c r="D1384" s="5" t="s">
        <v>2588</v>
      </c>
      <c r="E1384" s="5" t="s">
        <v>2589</v>
      </c>
      <c r="F1384" s="5" t="s">
        <v>1442</v>
      </c>
      <c r="G1384" s="5">
        <v>12</v>
      </c>
      <c r="H1384" s="5" t="s">
        <v>27</v>
      </c>
      <c r="I1384" s="5">
        <v>-1</v>
      </c>
      <c r="J1384" s="5"/>
      <c r="K1384" s="5">
        <v>1</v>
      </c>
      <c r="L1384" s="4" t="str">
        <f>VLOOKUP(IF(ISBLANK(J1384),C1384,LEFT(J1384,IFERROR(FIND("_",LEFT(J1384,4)),1)-1)),{"","fact";"c","reset";"tc","reset";"ec","reset";"tec","fact";"c32","rate";"c64","rate";"cmpd","";"ec32","diff";"ec64","diff";"f","fact";"family","";"n","raw";"s",""},2,FALSE)</f>
        <v>rate</v>
      </c>
      <c r="M1384" s="4" t="str">
        <f t="shared" si="84"/>
        <v/>
      </c>
      <c r="N1384" s="5" t="str">
        <f t="shared" si="85"/>
        <v/>
      </c>
      <c r="O1384" s="5" t="str">
        <f t="shared" si="86"/>
        <v/>
      </c>
      <c r="P1384" s="5" t="str">
        <f t="shared" si="87"/>
        <v/>
      </c>
      <c r="Q1384" s="20" t="str">
        <f>IF(ISNUMBER(FIND(VLOOKUP(A1384,'CA Mapping'!$A$3:$C$10000,1),A1384)),VLOOKUP(A1384,'CA Mapping'!$A$3:$C$10000,2),"")</f>
        <v>Platform Services</v>
      </c>
      <c r="R1384" s="20" t="str">
        <f>IF(ISNUMBER(FIND(VLOOKUP(A1384,'CA Mapping'!$A$3:$C$10000,1),A1384)),VLOOKUP(A1384,'CA Mapping'!$A$3:$C$10000,3),"")</f>
        <v>Jeff Blakeslee</v>
      </c>
      <c r="S1384" s="1" t="str">
        <f>IF(ISNUMBER(FIND(VLOOKUP(A1384,'Source Code Mapping'!$A$2:$B$10003,1),A1384)),VLOOKUP(A1384,'Source Code Mapping'!$A$2:$B$10003,2),"")</f>
        <v>sade/src/dart/Dart/server/src/kernel/strbufs.cxx</v>
      </c>
    </row>
    <row r="1385" spans="1:19">
      <c r="A1385" s="5" t="s">
        <v>2590</v>
      </c>
      <c r="B1385" s="5" t="s">
        <v>29</v>
      </c>
      <c r="C1385" s="5" t="s">
        <v>221</v>
      </c>
      <c r="D1385" s="5" t="s">
        <v>2591</v>
      </c>
      <c r="E1385" s="5" t="s">
        <v>2592</v>
      </c>
      <c r="F1385" s="5" t="s">
        <v>712</v>
      </c>
      <c r="G1385" s="5">
        <v>12</v>
      </c>
      <c r="H1385" s="5" t="s">
        <v>27</v>
      </c>
      <c r="I1385" s="5">
        <v>-1</v>
      </c>
      <c r="J1385" s="5"/>
      <c r="K1385" s="5">
        <v>1</v>
      </c>
      <c r="L1385" s="4" t="str">
        <f>VLOOKUP(IF(ISBLANK(J1385),C1385,LEFT(J1385,IFERROR(FIND("_",LEFT(J1385,4)),1)-1)),{"","fact";"c","reset";"tc","reset";"ec","reset";"tec","fact";"c32","rate";"c64","rate";"cmpd","";"ec32","diff";"ec64","diff";"f","fact";"family","";"n","raw";"s",""},2,FALSE)</f>
        <v>diff</v>
      </c>
      <c r="M1385" s="4" t="str">
        <f t="shared" si="84"/>
        <v/>
      </c>
      <c r="N1385" s="5" t="str">
        <f t="shared" si="85"/>
        <v/>
      </c>
      <c r="O1385" s="5" t="str">
        <f t="shared" si="86"/>
        <v/>
      </c>
      <c r="P1385" s="5" t="str">
        <f t="shared" si="87"/>
        <v/>
      </c>
      <c r="Q1385" s="20" t="str">
        <f>IF(ISNUMBER(FIND(VLOOKUP(A1385,'CA Mapping'!$A$3:$C$10000,1),A1385)),VLOOKUP(A1385,'CA Mapping'!$A$3:$C$10000,2),"")</f>
        <v>Platform Services</v>
      </c>
      <c r="R1385" s="20" t="str">
        <f>IF(ISNUMBER(FIND(VLOOKUP(A1385,'CA Mapping'!$A$3:$C$10000,1),A1385)),VLOOKUP(A1385,'CA Mapping'!$A$3:$C$10000,3),"")</f>
        <v>Jeff Blakeslee</v>
      </c>
      <c r="S1385" s="1" t="str">
        <f>IF(ISNUMBER(FIND(VLOOKUP(A1385,'Source Code Mapping'!$A$2:$B$10003,1),A1385)),VLOOKUP(A1385,'Source Code Mapping'!$A$2:$B$10003,2),"")</f>
        <v>sade/src/dart/Dart/server/src/kernel/strbufs.cxx</v>
      </c>
    </row>
    <row r="1386" spans="1:19">
      <c r="A1386" s="5" t="s">
        <v>2593</v>
      </c>
      <c r="B1386" s="5" t="s">
        <v>29</v>
      </c>
      <c r="C1386" s="5" t="s">
        <v>35</v>
      </c>
      <c r="D1386" s="5" t="s">
        <v>2588</v>
      </c>
      <c r="E1386" s="5" t="s">
        <v>2594</v>
      </c>
      <c r="F1386" s="5" t="s">
        <v>2523</v>
      </c>
      <c r="G1386" s="5">
        <v>12</v>
      </c>
      <c r="H1386" s="5" t="s">
        <v>27</v>
      </c>
      <c r="I1386" s="5">
        <v>-1</v>
      </c>
      <c r="J1386" s="5"/>
      <c r="K1386" s="5">
        <v>1</v>
      </c>
      <c r="L1386" s="4" t="str">
        <f>VLOOKUP(IF(ISBLANK(J1386),C1386,LEFT(J1386,IFERROR(FIND("_",LEFT(J1386,4)),1)-1)),{"","fact";"c","reset";"tc","reset";"ec","reset";"tec","fact";"c32","rate";"c64","rate";"cmpd","";"ec32","diff";"ec64","diff";"f","fact";"family","";"n","raw";"s",""},2,FALSE)</f>
        <v>rate</v>
      </c>
      <c r="M1386" s="4" t="str">
        <f t="shared" si="84"/>
        <v/>
      </c>
      <c r="N1386" s="5" t="str">
        <f t="shared" si="85"/>
        <v/>
      </c>
      <c r="O1386" s="5" t="str">
        <f t="shared" si="86"/>
        <v/>
      </c>
      <c r="P1386" s="5" t="str">
        <f t="shared" si="87"/>
        <v/>
      </c>
      <c r="Q1386" s="20" t="str">
        <f>IF(ISNUMBER(FIND(VLOOKUP(A1386,'CA Mapping'!$A$3:$C$10000,1),A1386)),VLOOKUP(A1386,'CA Mapping'!$A$3:$C$10000,2),"")</f>
        <v>Platform Services</v>
      </c>
      <c r="R1386" s="20" t="str">
        <f>IF(ISNUMBER(FIND(VLOOKUP(A1386,'CA Mapping'!$A$3:$C$10000,1),A1386)),VLOOKUP(A1386,'CA Mapping'!$A$3:$C$10000,3),"")</f>
        <v>Jeff Blakeslee</v>
      </c>
      <c r="S1386" s="1" t="str">
        <f>IF(ISNUMBER(FIND(VLOOKUP(A1386,'Source Code Mapping'!$A$2:$B$10003,1),A1386)),VLOOKUP(A1386,'Source Code Mapping'!$A$2:$B$10003,2),"")</f>
        <v>sade/src/dart/Dart/server/src/kernel/strbufs.cxx</v>
      </c>
    </row>
    <row r="1387" spans="1:19">
      <c r="A1387" s="5" t="s">
        <v>2595</v>
      </c>
      <c r="B1387" s="5" t="s">
        <v>29</v>
      </c>
      <c r="C1387" s="5" t="s">
        <v>145</v>
      </c>
      <c r="D1387" s="5" t="s">
        <v>2596</v>
      </c>
      <c r="E1387" s="5" t="s">
        <v>2597</v>
      </c>
      <c r="F1387" s="5" t="s">
        <v>2374</v>
      </c>
      <c r="G1387" s="5">
        <v>12</v>
      </c>
      <c r="H1387" s="5" t="s">
        <v>27</v>
      </c>
      <c r="I1387" s="5">
        <v>-1</v>
      </c>
      <c r="J1387" s="5"/>
      <c r="K1387" s="5">
        <v>1</v>
      </c>
      <c r="L1387" s="4" t="str">
        <f>VLOOKUP(IF(ISBLANK(J1387),C1387,LEFT(J1387,IFERROR(FIND("_",LEFT(J1387,4)),1)-1)),{"","fact";"c","reset";"tc","reset";"ec","reset";"tec","fact";"c32","rate";"c64","rate";"cmpd","";"ec32","diff";"ec64","diff";"f","fact";"family","";"n","raw";"s",""},2,FALSE)</f>
        <v>fact</v>
      </c>
      <c r="M1387" s="4" t="str">
        <f t="shared" si="84"/>
        <v/>
      </c>
      <c r="N1387" s="5" t="str">
        <f t="shared" si="85"/>
        <v/>
      </c>
      <c r="O1387" s="5" t="str">
        <f t="shared" si="86"/>
        <v/>
      </c>
      <c r="P1387" s="5" t="str">
        <f t="shared" si="87"/>
        <v/>
      </c>
      <c r="Q1387" s="20" t="str">
        <f>IF(ISNUMBER(FIND(VLOOKUP(A1387,'CA Mapping'!$A$3:$C$10000,1),A1387)),VLOOKUP(A1387,'CA Mapping'!$A$3:$C$10000,2),"")</f>
        <v>Platform Services</v>
      </c>
      <c r="R1387" s="20" t="str">
        <f>IF(ISNUMBER(FIND(VLOOKUP(A1387,'CA Mapping'!$A$3:$C$10000,1),A1387)),VLOOKUP(A1387,'CA Mapping'!$A$3:$C$10000,3),"")</f>
        <v>Jeff Blakeslee</v>
      </c>
      <c r="S1387" s="1" t="str">
        <f>IF(ISNUMBER(FIND(VLOOKUP(A1387,'Source Code Mapping'!$A$2:$B$10003,1),A1387)),VLOOKUP(A1387,'Source Code Mapping'!$A$2:$B$10003,2),"")</f>
        <v>sade/src/dart/Dart/server/src/kernel/strbufs.cxx</v>
      </c>
    </row>
    <row r="1388" spans="1:19">
      <c r="A1388" s="5" t="s">
        <v>2598</v>
      </c>
      <c r="B1388" s="5" t="s">
        <v>29</v>
      </c>
      <c r="C1388" s="5" t="s">
        <v>145</v>
      </c>
      <c r="D1388" s="5" t="s">
        <v>2599</v>
      </c>
      <c r="E1388" s="5" t="s">
        <v>2600</v>
      </c>
      <c r="F1388" s="5" t="s">
        <v>1122</v>
      </c>
      <c r="G1388" s="5">
        <v>12</v>
      </c>
      <c r="H1388" s="5" t="s">
        <v>27</v>
      </c>
      <c r="I1388" s="5">
        <v>-1</v>
      </c>
      <c r="J1388" s="5"/>
      <c r="K1388" s="5">
        <v>1</v>
      </c>
      <c r="L1388" s="4" t="str">
        <f>VLOOKUP(IF(ISBLANK(J1388),C1388,LEFT(J1388,IFERROR(FIND("_",LEFT(J1388,4)),1)-1)),{"","fact";"c","reset";"tc","reset";"ec","reset";"tec","fact";"c32","rate";"c64","rate";"cmpd","";"ec32","diff";"ec64","diff";"f","fact";"family","";"n","raw";"s",""},2,FALSE)</f>
        <v>fact</v>
      </c>
      <c r="M1388" s="4" t="str">
        <f t="shared" si="84"/>
        <v/>
      </c>
      <c r="N1388" s="5" t="str">
        <f t="shared" si="85"/>
        <v/>
      </c>
      <c r="O1388" s="5" t="str">
        <f t="shared" si="86"/>
        <v/>
      </c>
      <c r="P1388" s="5" t="str">
        <f t="shared" si="87"/>
        <v/>
      </c>
      <c r="Q1388" s="20" t="str">
        <f>IF(ISNUMBER(FIND(VLOOKUP(A1388,'CA Mapping'!$A$3:$C$10000,1),A1388)),VLOOKUP(A1388,'CA Mapping'!$A$3:$C$10000,2),"")</f>
        <v>Platform Services</v>
      </c>
      <c r="R1388" s="20" t="str">
        <f>IF(ISNUMBER(FIND(VLOOKUP(A1388,'CA Mapping'!$A$3:$C$10000,1),A1388)),VLOOKUP(A1388,'CA Mapping'!$A$3:$C$10000,3),"")</f>
        <v>Jeff Blakeslee</v>
      </c>
      <c r="S1388" s="1" t="str">
        <f>IF(ISNUMBER(FIND(VLOOKUP(A1388,'Source Code Mapping'!$A$2:$B$10003,1),A1388)),VLOOKUP(A1388,'Source Code Mapping'!$A$2:$B$10003,2),"")</f>
        <v>sade/src/dart/Dart/server/src/kernel/strbufs.cxx</v>
      </c>
    </row>
    <row r="1389" spans="1:19">
      <c r="A1389" s="5" t="s">
        <v>2601</v>
      </c>
      <c r="B1389" s="5" t="s">
        <v>29</v>
      </c>
      <c r="C1389" s="5" t="s">
        <v>237</v>
      </c>
      <c r="D1389" s="5"/>
      <c r="E1389" s="5" t="s">
        <v>2602</v>
      </c>
      <c r="F1389" s="5"/>
      <c r="G1389" s="5">
        <v>-1</v>
      </c>
      <c r="H1389" s="5" t="s">
        <v>27</v>
      </c>
      <c r="I1389" s="5"/>
      <c r="J1389" s="5"/>
      <c r="K1389" s="5">
        <v>1</v>
      </c>
      <c r="L1389" s="4" t="str">
        <f>VLOOKUP(IF(ISBLANK(J1389),C1389,LEFT(J1389,IFERROR(FIND("_",LEFT(J1389,4)),1)-1)),{"","fact";"c","reset";"tc","reset";"ec","reset";"tec","fact";"c32","rate";"c64","rate";"cmpd","";"ec32","diff";"ec64","diff";"f","fact";"family","";"n","raw";"s",""},2,FALSE)</f>
        <v/>
      </c>
      <c r="M1389" s="4" t="str">
        <f t="shared" si="84"/>
        <v/>
      </c>
      <c r="N1389" s="5" t="str">
        <f t="shared" si="85"/>
        <v/>
      </c>
      <c r="O1389" s="5" t="str">
        <f t="shared" si="86"/>
        <v/>
      </c>
      <c r="P1389" s="5" t="str">
        <f t="shared" si="87"/>
        <v/>
      </c>
      <c r="Q1389" s="20" t="str">
        <f>IF(ISNUMBER(FIND(VLOOKUP(A1389,'CA Mapping'!$A$3:$C$10000,1),A1389)),VLOOKUP(A1389,'CA Mapping'!$A$3:$C$10000,2),"")</f>
        <v>Platform Services</v>
      </c>
      <c r="R1389" s="20" t="str">
        <f>IF(ISNUMBER(FIND(VLOOKUP(A1389,'CA Mapping'!$A$3:$C$10000,1),A1389)),VLOOKUP(A1389,'CA Mapping'!$A$3:$C$10000,3),"")</f>
        <v>Jeff Blakeslee</v>
      </c>
      <c r="S1389" s="1" t="str">
        <f>IF(ISNUMBER(FIND(VLOOKUP(A1389,'Source Code Mapping'!$A$2:$B$10003,1),A1389)),VLOOKUP(A1389,'Source Code Mapping'!$A$2:$B$10003,2),"")</f>
        <v>sade/src/dart/Dart/server/src/kernel/strbufs.cxx</v>
      </c>
    </row>
    <row r="1390" spans="1:19">
      <c r="A1390" s="5" t="s">
        <v>2603</v>
      </c>
      <c r="B1390" s="5" t="s">
        <v>29</v>
      </c>
      <c r="C1390" s="5" t="s">
        <v>35</v>
      </c>
      <c r="D1390" s="5" t="s">
        <v>2604</v>
      </c>
      <c r="E1390" s="5" t="s">
        <v>2589</v>
      </c>
      <c r="F1390" s="5" t="s">
        <v>1442</v>
      </c>
      <c r="G1390" s="5">
        <v>12</v>
      </c>
      <c r="H1390" s="5" t="s">
        <v>27</v>
      </c>
      <c r="I1390" s="5">
        <v>-1</v>
      </c>
      <c r="J1390" s="5"/>
      <c r="K1390" s="5">
        <v>1</v>
      </c>
      <c r="L1390" s="4" t="str">
        <f>VLOOKUP(IF(ISBLANK(J1390),C1390,LEFT(J1390,IFERROR(FIND("_",LEFT(J1390,4)),1)-1)),{"","fact";"c","reset";"tc","reset";"ec","reset";"tec","fact";"c32","rate";"c64","rate";"cmpd","";"ec32","diff";"ec64","diff";"f","fact";"family","";"n","raw";"s",""},2,FALSE)</f>
        <v>rate</v>
      </c>
      <c r="M1390" s="4" t="str">
        <f t="shared" si="84"/>
        <v/>
      </c>
      <c r="N1390" s="5" t="str">
        <f t="shared" si="85"/>
        <v/>
      </c>
      <c r="O1390" s="5" t="str">
        <f t="shared" si="86"/>
        <v/>
      </c>
      <c r="P1390" s="5" t="str">
        <f t="shared" si="87"/>
        <v/>
      </c>
      <c r="Q1390" s="20" t="str">
        <f>IF(ISNUMBER(FIND(VLOOKUP(A1390,'CA Mapping'!$A$3:$C$10000,1),A1390)),VLOOKUP(A1390,'CA Mapping'!$A$3:$C$10000,2),"")</f>
        <v>Platform Services</v>
      </c>
      <c r="R1390" s="20" t="str">
        <f>IF(ISNUMBER(FIND(VLOOKUP(A1390,'CA Mapping'!$A$3:$C$10000,1),A1390)),VLOOKUP(A1390,'CA Mapping'!$A$3:$C$10000,3),"")</f>
        <v>Jeff Blakeslee</v>
      </c>
      <c r="S1390" s="1" t="str">
        <f>IF(ISNUMBER(FIND(VLOOKUP(A1390,'Source Code Mapping'!$A$2:$B$10003,1),A1390)),VLOOKUP(A1390,'Source Code Mapping'!$A$2:$B$10003,2),"")</f>
        <v>sade/src/dart/Dart/server/src/kernel/strbufs.cxx</v>
      </c>
    </row>
    <row r="1391" spans="1:19">
      <c r="A1391" s="5" t="s">
        <v>2605</v>
      </c>
      <c r="B1391" s="5" t="s">
        <v>29</v>
      </c>
      <c r="C1391" s="5" t="s">
        <v>221</v>
      </c>
      <c r="D1391" s="5" t="s">
        <v>2606</v>
      </c>
      <c r="E1391" s="5" t="s">
        <v>2592</v>
      </c>
      <c r="F1391" s="5" t="s">
        <v>712</v>
      </c>
      <c r="G1391" s="5">
        <v>12</v>
      </c>
      <c r="H1391" s="5" t="s">
        <v>27</v>
      </c>
      <c r="I1391" s="5">
        <v>-1</v>
      </c>
      <c r="J1391" s="5"/>
      <c r="K1391" s="5">
        <v>1</v>
      </c>
      <c r="L1391" s="4" t="str">
        <f>VLOOKUP(IF(ISBLANK(J1391),C1391,LEFT(J1391,IFERROR(FIND("_",LEFT(J1391,4)),1)-1)),{"","fact";"c","reset";"tc","reset";"ec","reset";"tec","fact";"c32","rate";"c64","rate";"cmpd","";"ec32","diff";"ec64","diff";"f","fact";"family","";"n","raw";"s",""},2,FALSE)</f>
        <v>diff</v>
      </c>
      <c r="M1391" s="4" t="str">
        <f t="shared" si="84"/>
        <v/>
      </c>
      <c r="N1391" s="5" t="str">
        <f t="shared" si="85"/>
        <v/>
      </c>
      <c r="O1391" s="5" t="str">
        <f t="shared" si="86"/>
        <v/>
      </c>
      <c r="P1391" s="5" t="str">
        <f t="shared" si="87"/>
        <v/>
      </c>
      <c r="Q1391" s="20" t="str">
        <f>IF(ISNUMBER(FIND(VLOOKUP(A1391,'CA Mapping'!$A$3:$C$10000,1),A1391)),VLOOKUP(A1391,'CA Mapping'!$A$3:$C$10000,2),"")</f>
        <v>Platform Services</v>
      </c>
      <c r="R1391" s="20" t="str">
        <f>IF(ISNUMBER(FIND(VLOOKUP(A1391,'CA Mapping'!$A$3:$C$10000,1),A1391)),VLOOKUP(A1391,'CA Mapping'!$A$3:$C$10000,3),"")</f>
        <v>Jeff Blakeslee</v>
      </c>
      <c r="S1391" s="1" t="str">
        <f>IF(ISNUMBER(FIND(VLOOKUP(A1391,'Source Code Mapping'!$A$2:$B$10003,1),A1391)),VLOOKUP(A1391,'Source Code Mapping'!$A$2:$B$10003,2),"")</f>
        <v>sade/src/dart/Dart/server/src/kernel/strbufs.cxx</v>
      </c>
    </row>
    <row r="1392" spans="1:19">
      <c r="A1392" s="5" t="s">
        <v>2607</v>
      </c>
      <c r="B1392" s="5" t="s">
        <v>29</v>
      </c>
      <c r="C1392" s="5" t="s">
        <v>35</v>
      </c>
      <c r="D1392" s="5" t="s">
        <v>2604</v>
      </c>
      <c r="E1392" s="5" t="s">
        <v>2594</v>
      </c>
      <c r="F1392" s="5" t="s">
        <v>2523</v>
      </c>
      <c r="G1392" s="5">
        <v>12</v>
      </c>
      <c r="H1392" s="5" t="s">
        <v>27</v>
      </c>
      <c r="I1392" s="5">
        <v>-1</v>
      </c>
      <c r="J1392" s="5"/>
      <c r="K1392" s="5">
        <v>1</v>
      </c>
      <c r="L1392" s="4" t="str">
        <f>VLOOKUP(IF(ISBLANK(J1392),C1392,LEFT(J1392,IFERROR(FIND("_",LEFT(J1392,4)),1)-1)),{"","fact";"c","reset";"tc","reset";"ec","reset";"tec","fact";"c32","rate";"c64","rate";"cmpd","";"ec32","diff";"ec64","diff";"f","fact";"family","";"n","raw";"s",""},2,FALSE)</f>
        <v>rate</v>
      </c>
      <c r="M1392" s="4" t="str">
        <f t="shared" si="84"/>
        <v/>
      </c>
      <c r="N1392" s="5" t="str">
        <f t="shared" si="85"/>
        <v/>
      </c>
      <c r="O1392" s="5" t="str">
        <f t="shared" si="86"/>
        <v/>
      </c>
      <c r="P1392" s="5" t="str">
        <f t="shared" si="87"/>
        <v/>
      </c>
      <c r="Q1392" s="20" t="str">
        <f>IF(ISNUMBER(FIND(VLOOKUP(A1392,'CA Mapping'!$A$3:$C$10000,1),A1392)),VLOOKUP(A1392,'CA Mapping'!$A$3:$C$10000,2),"")</f>
        <v>Platform Services</v>
      </c>
      <c r="R1392" s="20" t="str">
        <f>IF(ISNUMBER(FIND(VLOOKUP(A1392,'CA Mapping'!$A$3:$C$10000,1),A1392)),VLOOKUP(A1392,'CA Mapping'!$A$3:$C$10000,3),"")</f>
        <v>Jeff Blakeslee</v>
      </c>
      <c r="S1392" s="1" t="str">
        <f>IF(ISNUMBER(FIND(VLOOKUP(A1392,'Source Code Mapping'!$A$2:$B$10003,1),A1392)),VLOOKUP(A1392,'Source Code Mapping'!$A$2:$B$10003,2),"")</f>
        <v>sade/src/dart/Dart/server/src/kernel/strbufs.cxx</v>
      </c>
    </row>
    <row r="1393" spans="1:19">
      <c r="A1393" s="5" t="s">
        <v>2608</v>
      </c>
      <c r="B1393" s="5" t="s">
        <v>29</v>
      </c>
      <c r="C1393" s="5" t="s">
        <v>145</v>
      </c>
      <c r="D1393" s="5" t="s">
        <v>2609</v>
      </c>
      <c r="E1393" s="5" t="s">
        <v>2597</v>
      </c>
      <c r="F1393" s="5" t="s">
        <v>2374</v>
      </c>
      <c r="G1393" s="5">
        <v>12</v>
      </c>
      <c r="H1393" s="5" t="s">
        <v>27</v>
      </c>
      <c r="I1393" s="5">
        <v>-1</v>
      </c>
      <c r="J1393" s="5"/>
      <c r="K1393" s="5">
        <v>1</v>
      </c>
      <c r="L1393" s="4" t="str">
        <f>VLOOKUP(IF(ISBLANK(J1393),C1393,LEFT(J1393,IFERROR(FIND("_",LEFT(J1393,4)),1)-1)),{"","fact";"c","reset";"tc","reset";"ec","reset";"tec","fact";"c32","rate";"c64","rate";"cmpd","";"ec32","diff";"ec64","diff";"f","fact";"family","";"n","raw";"s",""},2,FALSE)</f>
        <v>fact</v>
      </c>
      <c r="M1393" s="4" t="str">
        <f t="shared" si="84"/>
        <v/>
      </c>
      <c r="N1393" s="5" t="str">
        <f t="shared" si="85"/>
        <v/>
      </c>
      <c r="O1393" s="5" t="str">
        <f t="shared" si="86"/>
        <v/>
      </c>
      <c r="P1393" s="5" t="str">
        <f t="shared" si="87"/>
        <v/>
      </c>
      <c r="Q1393" s="20" t="str">
        <f>IF(ISNUMBER(FIND(VLOOKUP(A1393,'CA Mapping'!$A$3:$C$10000,1),A1393)),VLOOKUP(A1393,'CA Mapping'!$A$3:$C$10000,2),"")</f>
        <v>Platform Services</v>
      </c>
      <c r="R1393" s="20" t="str">
        <f>IF(ISNUMBER(FIND(VLOOKUP(A1393,'CA Mapping'!$A$3:$C$10000,1),A1393)),VLOOKUP(A1393,'CA Mapping'!$A$3:$C$10000,3),"")</f>
        <v>Jeff Blakeslee</v>
      </c>
      <c r="S1393" s="1" t="str">
        <f>IF(ISNUMBER(FIND(VLOOKUP(A1393,'Source Code Mapping'!$A$2:$B$10003,1),A1393)),VLOOKUP(A1393,'Source Code Mapping'!$A$2:$B$10003,2),"")</f>
        <v>sade/src/dart/Dart/server/src/kernel/strbufs.cxx</v>
      </c>
    </row>
    <row r="1394" spans="1:19">
      <c r="A1394" s="5" t="s">
        <v>2610</v>
      </c>
      <c r="B1394" s="5" t="s">
        <v>29</v>
      </c>
      <c r="C1394" s="5" t="s">
        <v>145</v>
      </c>
      <c r="D1394" s="5" t="s">
        <v>2611</v>
      </c>
      <c r="E1394" s="5" t="s">
        <v>2600</v>
      </c>
      <c r="F1394" s="5" t="s">
        <v>1122</v>
      </c>
      <c r="G1394" s="5">
        <v>12</v>
      </c>
      <c r="H1394" s="5" t="s">
        <v>27</v>
      </c>
      <c r="I1394" s="5">
        <v>-1</v>
      </c>
      <c r="J1394" s="5"/>
      <c r="K1394" s="5">
        <v>1</v>
      </c>
      <c r="L1394" s="4" t="str">
        <f>VLOOKUP(IF(ISBLANK(J1394),C1394,LEFT(J1394,IFERROR(FIND("_",LEFT(J1394,4)),1)-1)),{"","fact";"c","reset";"tc","reset";"ec","reset";"tec","fact";"c32","rate";"c64","rate";"cmpd","";"ec32","diff";"ec64","diff";"f","fact";"family","";"n","raw";"s",""},2,FALSE)</f>
        <v>fact</v>
      </c>
      <c r="M1394" s="4" t="str">
        <f t="shared" si="84"/>
        <v/>
      </c>
      <c r="N1394" s="5" t="str">
        <f t="shared" si="85"/>
        <v/>
      </c>
      <c r="O1394" s="5" t="str">
        <f t="shared" si="86"/>
        <v/>
      </c>
      <c r="P1394" s="5" t="str">
        <f t="shared" si="87"/>
        <v/>
      </c>
      <c r="Q1394" s="20" t="str">
        <f>IF(ISNUMBER(FIND(VLOOKUP(A1394,'CA Mapping'!$A$3:$C$10000,1),A1394)),VLOOKUP(A1394,'CA Mapping'!$A$3:$C$10000,2),"")</f>
        <v>Platform Services</v>
      </c>
      <c r="R1394" s="20" t="str">
        <f>IF(ISNUMBER(FIND(VLOOKUP(A1394,'CA Mapping'!$A$3:$C$10000,1),A1394)),VLOOKUP(A1394,'CA Mapping'!$A$3:$C$10000,3),"")</f>
        <v>Jeff Blakeslee</v>
      </c>
      <c r="S1394" s="1" t="str">
        <f>IF(ISNUMBER(FIND(VLOOKUP(A1394,'Source Code Mapping'!$A$2:$B$10003,1),A1394)),VLOOKUP(A1394,'Source Code Mapping'!$A$2:$B$10003,2),"")</f>
        <v>sade/src/dart/Dart/server/src/kernel/strbufs.cxx</v>
      </c>
    </row>
    <row r="1395" spans="1:19">
      <c r="A1395" s="5" t="s">
        <v>2612</v>
      </c>
      <c r="B1395" s="5" t="s">
        <v>29</v>
      </c>
      <c r="C1395" s="5" t="s">
        <v>30</v>
      </c>
      <c r="D1395" s="5" t="s">
        <v>2613</v>
      </c>
      <c r="E1395" s="5" t="s">
        <v>2614</v>
      </c>
      <c r="F1395" s="5"/>
      <c r="G1395" s="5">
        <v>2</v>
      </c>
      <c r="H1395" s="5" t="s">
        <v>27</v>
      </c>
      <c r="I1395" s="5">
        <v>-1</v>
      </c>
      <c r="J1395" s="5"/>
      <c r="K1395" s="5">
        <v>1</v>
      </c>
      <c r="L1395" s="4" t="str">
        <f>VLOOKUP(IF(ISBLANK(J1395),C1395,LEFT(J1395,IFERROR(FIND("_",LEFT(J1395,4)),1)-1)),{"","fact";"c","reset";"tc","reset";"ec","reset";"tec","fact";"c32","rate";"c64","rate";"cmpd","";"ec32","diff";"ec64","diff";"f","fact";"family","";"n","raw";"s",""},2,FALSE)</f>
        <v/>
      </c>
      <c r="M1395" s="4" t="str">
        <f t="shared" si="84"/>
        <v/>
      </c>
      <c r="N1395" s="5" t="str">
        <f t="shared" si="85"/>
        <v/>
      </c>
      <c r="O1395" s="5" t="str">
        <f t="shared" si="86"/>
        <v/>
      </c>
      <c r="P1395" s="5" t="str">
        <f t="shared" si="87"/>
        <v/>
      </c>
      <c r="Q1395" s="20" t="str">
        <f>IF(ISNUMBER(FIND(VLOOKUP(A1395,'CA Mapping'!$A$3:$C$10000,1),A1395)),VLOOKUP(A1395,'CA Mapping'!$A$3:$C$10000,2),"")</f>
        <v>Platform Services</v>
      </c>
      <c r="R1395" s="20" t="str">
        <f>IF(ISNUMBER(FIND(VLOOKUP(A1395,'CA Mapping'!$A$3:$C$10000,1),A1395)),VLOOKUP(A1395,'CA Mapping'!$A$3:$C$10000,3),"")</f>
        <v>Jeff Blakeslee</v>
      </c>
      <c r="S1395" s="1" t="str">
        <f>IF(ISNUMBER(FIND(VLOOKUP(A1395,'Source Code Mapping'!$A$2:$B$10003,1),A1395)),VLOOKUP(A1395,'Source Code Mapping'!$A$2:$B$10003,2),"")</f>
        <v>sade/src/dart/Dart/server/src/kernel/strbufs.cxx</v>
      </c>
    </row>
    <row r="1396" spans="1:19">
      <c r="A1396" s="5" t="s">
        <v>2615</v>
      </c>
      <c r="B1396" s="5" t="s">
        <v>29</v>
      </c>
      <c r="C1396" s="5" t="s">
        <v>35</v>
      </c>
      <c r="D1396" s="5" t="s">
        <v>2616</v>
      </c>
      <c r="E1396" s="5" t="s">
        <v>2589</v>
      </c>
      <c r="F1396" s="5" t="s">
        <v>1442</v>
      </c>
      <c r="G1396" s="5">
        <v>12</v>
      </c>
      <c r="H1396" s="5" t="s">
        <v>27</v>
      </c>
      <c r="I1396" s="5">
        <v>-1</v>
      </c>
      <c r="J1396" s="5"/>
      <c r="K1396" s="5">
        <v>1</v>
      </c>
      <c r="L1396" s="4" t="str">
        <f>VLOOKUP(IF(ISBLANK(J1396),C1396,LEFT(J1396,IFERROR(FIND("_",LEFT(J1396,4)),1)-1)),{"","fact";"c","reset";"tc","reset";"ec","reset";"tec","fact";"c32","rate";"c64","rate";"cmpd","";"ec32","diff";"ec64","diff";"f","fact";"family","";"n","raw";"s",""},2,FALSE)</f>
        <v>rate</v>
      </c>
      <c r="M1396" s="4" t="str">
        <f t="shared" si="84"/>
        <v/>
      </c>
      <c r="N1396" s="5" t="str">
        <f t="shared" si="85"/>
        <v/>
      </c>
      <c r="O1396" s="5" t="str">
        <f t="shared" si="86"/>
        <v/>
      </c>
      <c r="P1396" s="5" t="str">
        <f t="shared" si="87"/>
        <v/>
      </c>
      <c r="Q1396" s="20" t="str">
        <f>IF(ISNUMBER(FIND(VLOOKUP(A1396,'CA Mapping'!$A$3:$C$10000,1),A1396)),VLOOKUP(A1396,'CA Mapping'!$A$3:$C$10000,2),"")</f>
        <v>Platform Services</v>
      </c>
      <c r="R1396" s="20" t="str">
        <f>IF(ISNUMBER(FIND(VLOOKUP(A1396,'CA Mapping'!$A$3:$C$10000,1),A1396)),VLOOKUP(A1396,'CA Mapping'!$A$3:$C$10000,3),"")</f>
        <v>Jeff Blakeslee</v>
      </c>
      <c r="S1396" s="1" t="str">
        <f>IF(ISNUMBER(FIND(VLOOKUP(A1396,'Source Code Mapping'!$A$2:$B$10003,1),A1396)),VLOOKUP(A1396,'Source Code Mapping'!$A$2:$B$10003,2),"")</f>
        <v>sade/src/dart/Dart/server/src/kernel/strbufs.cxx</v>
      </c>
    </row>
    <row r="1397" spans="1:19">
      <c r="A1397" s="5" t="s">
        <v>2617</v>
      </c>
      <c r="B1397" s="5" t="s">
        <v>29</v>
      </c>
      <c r="C1397" s="5" t="s">
        <v>221</v>
      </c>
      <c r="D1397" s="5" t="s">
        <v>125</v>
      </c>
      <c r="E1397" s="5" t="s">
        <v>2592</v>
      </c>
      <c r="F1397" s="5" t="s">
        <v>712</v>
      </c>
      <c r="G1397" s="5">
        <v>12</v>
      </c>
      <c r="H1397" s="5" t="s">
        <v>27</v>
      </c>
      <c r="I1397" s="5">
        <v>-1</v>
      </c>
      <c r="J1397" s="5"/>
      <c r="K1397" s="5">
        <v>1</v>
      </c>
      <c r="L1397" s="4" t="str">
        <f>VLOOKUP(IF(ISBLANK(J1397),C1397,LEFT(J1397,IFERROR(FIND("_",LEFT(J1397,4)),1)-1)),{"","fact";"c","reset";"tc","reset";"ec","reset";"tec","fact";"c32","rate";"c64","rate";"cmpd","";"ec32","diff";"ec64","diff";"f","fact";"family","";"n","raw";"s",""},2,FALSE)</f>
        <v>diff</v>
      </c>
      <c r="M1397" s="4" t="str">
        <f t="shared" si="84"/>
        <v/>
      </c>
      <c r="N1397" s="5" t="str">
        <f t="shared" si="85"/>
        <v/>
      </c>
      <c r="O1397" s="5" t="str">
        <f t="shared" si="86"/>
        <v/>
      </c>
      <c r="P1397" s="5" t="str">
        <f t="shared" si="87"/>
        <v/>
      </c>
      <c r="Q1397" s="20" t="str">
        <f>IF(ISNUMBER(FIND(VLOOKUP(A1397,'CA Mapping'!$A$3:$C$10000,1),A1397)),VLOOKUP(A1397,'CA Mapping'!$A$3:$C$10000,2),"")</f>
        <v>Platform Services</v>
      </c>
      <c r="R1397" s="20" t="str">
        <f>IF(ISNUMBER(FIND(VLOOKUP(A1397,'CA Mapping'!$A$3:$C$10000,1),A1397)),VLOOKUP(A1397,'CA Mapping'!$A$3:$C$10000,3),"")</f>
        <v>Jeff Blakeslee</v>
      </c>
      <c r="S1397" s="1" t="str">
        <f>IF(ISNUMBER(FIND(VLOOKUP(A1397,'Source Code Mapping'!$A$2:$B$10003,1),A1397)),VLOOKUP(A1397,'Source Code Mapping'!$A$2:$B$10003,2),"")</f>
        <v>sade/src/dart/Dart/server/src/kernel/strbufs.cxx</v>
      </c>
    </row>
    <row r="1398" spans="1:19">
      <c r="A1398" s="5" t="s">
        <v>2618</v>
      </c>
      <c r="B1398" s="5" t="s">
        <v>29</v>
      </c>
      <c r="C1398" s="5" t="s">
        <v>35</v>
      </c>
      <c r="D1398" s="5" t="s">
        <v>2616</v>
      </c>
      <c r="E1398" s="5" t="s">
        <v>2594</v>
      </c>
      <c r="F1398" s="5" t="s">
        <v>2523</v>
      </c>
      <c r="G1398" s="5">
        <v>12</v>
      </c>
      <c r="H1398" s="5" t="s">
        <v>27</v>
      </c>
      <c r="I1398" s="5">
        <v>-1</v>
      </c>
      <c r="J1398" s="5"/>
      <c r="K1398" s="5">
        <v>1</v>
      </c>
      <c r="L1398" s="4" t="str">
        <f>VLOOKUP(IF(ISBLANK(J1398),C1398,LEFT(J1398,IFERROR(FIND("_",LEFT(J1398,4)),1)-1)),{"","fact";"c","reset";"tc","reset";"ec","reset";"tec","fact";"c32","rate";"c64","rate";"cmpd","";"ec32","diff";"ec64","diff";"f","fact";"family","";"n","raw";"s",""},2,FALSE)</f>
        <v>rate</v>
      </c>
      <c r="M1398" s="4" t="str">
        <f t="shared" si="84"/>
        <v/>
      </c>
      <c r="N1398" s="5" t="str">
        <f t="shared" si="85"/>
        <v/>
      </c>
      <c r="O1398" s="5" t="str">
        <f t="shared" si="86"/>
        <v/>
      </c>
      <c r="P1398" s="5" t="str">
        <f t="shared" si="87"/>
        <v/>
      </c>
      <c r="Q1398" s="20" t="str">
        <f>IF(ISNUMBER(FIND(VLOOKUP(A1398,'CA Mapping'!$A$3:$C$10000,1),A1398)),VLOOKUP(A1398,'CA Mapping'!$A$3:$C$10000,2),"")</f>
        <v>Platform Services</v>
      </c>
      <c r="R1398" s="20" t="str">
        <f>IF(ISNUMBER(FIND(VLOOKUP(A1398,'CA Mapping'!$A$3:$C$10000,1),A1398)),VLOOKUP(A1398,'CA Mapping'!$A$3:$C$10000,3),"")</f>
        <v>Jeff Blakeslee</v>
      </c>
      <c r="S1398" s="1" t="str">
        <f>IF(ISNUMBER(FIND(VLOOKUP(A1398,'Source Code Mapping'!$A$2:$B$10003,1),A1398)),VLOOKUP(A1398,'Source Code Mapping'!$A$2:$B$10003,2),"")</f>
        <v>sade/src/dart/Dart/server/src/kernel/strbufs.cxx</v>
      </c>
    </row>
    <row r="1399" spans="1:19">
      <c r="A1399" s="5" t="s">
        <v>2619</v>
      </c>
      <c r="B1399" s="5" t="s">
        <v>29</v>
      </c>
      <c r="C1399" s="5" t="s">
        <v>145</v>
      </c>
      <c r="D1399" s="5" t="s">
        <v>2478</v>
      </c>
      <c r="E1399" s="5" t="s">
        <v>2597</v>
      </c>
      <c r="F1399" s="5" t="s">
        <v>2374</v>
      </c>
      <c r="G1399" s="5">
        <v>12</v>
      </c>
      <c r="H1399" s="5" t="s">
        <v>27</v>
      </c>
      <c r="I1399" s="5">
        <v>-1</v>
      </c>
      <c r="J1399" s="5"/>
      <c r="K1399" s="5">
        <v>1</v>
      </c>
      <c r="L1399" s="4" t="str">
        <f>VLOOKUP(IF(ISBLANK(J1399),C1399,LEFT(J1399,IFERROR(FIND("_",LEFT(J1399,4)),1)-1)),{"","fact";"c","reset";"tc","reset";"ec","reset";"tec","fact";"c32","rate";"c64","rate";"cmpd","";"ec32","diff";"ec64","diff";"f","fact";"family","";"n","raw";"s",""},2,FALSE)</f>
        <v>fact</v>
      </c>
      <c r="M1399" s="4" t="str">
        <f t="shared" si="84"/>
        <v/>
      </c>
      <c r="N1399" s="5" t="str">
        <f t="shared" si="85"/>
        <v/>
      </c>
      <c r="O1399" s="5" t="str">
        <f t="shared" si="86"/>
        <v/>
      </c>
      <c r="P1399" s="5" t="str">
        <f t="shared" si="87"/>
        <v/>
      </c>
      <c r="Q1399" s="20" t="str">
        <f>IF(ISNUMBER(FIND(VLOOKUP(A1399,'CA Mapping'!$A$3:$C$10000,1),A1399)),VLOOKUP(A1399,'CA Mapping'!$A$3:$C$10000,2),"")</f>
        <v>Platform Services</v>
      </c>
      <c r="R1399" s="20" t="str">
        <f>IF(ISNUMBER(FIND(VLOOKUP(A1399,'CA Mapping'!$A$3:$C$10000,1),A1399)),VLOOKUP(A1399,'CA Mapping'!$A$3:$C$10000,3),"")</f>
        <v>Jeff Blakeslee</v>
      </c>
      <c r="S1399" s="1" t="str">
        <f>IF(ISNUMBER(FIND(VLOOKUP(A1399,'Source Code Mapping'!$A$2:$B$10003,1),A1399)),VLOOKUP(A1399,'Source Code Mapping'!$A$2:$B$10003,2),"")</f>
        <v>sade/src/dart/Dart/server/src/kernel/strbufs.cxx</v>
      </c>
    </row>
    <row r="1400" spans="1:19">
      <c r="A1400" s="5" t="s">
        <v>2620</v>
      </c>
      <c r="B1400" s="5" t="s">
        <v>29</v>
      </c>
      <c r="C1400" s="5" t="s">
        <v>145</v>
      </c>
      <c r="D1400" s="5" t="s">
        <v>2621</v>
      </c>
      <c r="E1400" s="5" t="s">
        <v>2600</v>
      </c>
      <c r="F1400" s="5" t="s">
        <v>1122</v>
      </c>
      <c r="G1400" s="5">
        <v>12</v>
      </c>
      <c r="H1400" s="5" t="s">
        <v>27</v>
      </c>
      <c r="I1400" s="5">
        <v>-1</v>
      </c>
      <c r="J1400" s="5"/>
      <c r="K1400" s="5">
        <v>1</v>
      </c>
      <c r="L1400" s="4" t="str">
        <f>VLOOKUP(IF(ISBLANK(J1400),C1400,LEFT(J1400,IFERROR(FIND("_",LEFT(J1400,4)),1)-1)),{"","fact";"c","reset";"tc","reset";"ec","reset";"tec","fact";"c32","rate";"c64","rate";"cmpd","";"ec32","diff";"ec64","diff";"f","fact";"family","";"n","raw";"s",""},2,FALSE)</f>
        <v>fact</v>
      </c>
      <c r="M1400" s="4" t="str">
        <f t="shared" si="84"/>
        <v/>
      </c>
      <c r="N1400" s="5" t="str">
        <f t="shared" si="85"/>
        <v/>
      </c>
      <c r="O1400" s="5" t="str">
        <f t="shared" si="86"/>
        <v/>
      </c>
      <c r="P1400" s="5" t="str">
        <f t="shared" si="87"/>
        <v/>
      </c>
      <c r="Q1400" s="20" t="str">
        <f>IF(ISNUMBER(FIND(VLOOKUP(A1400,'CA Mapping'!$A$3:$C$10000,1),A1400)),VLOOKUP(A1400,'CA Mapping'!$A$3:$C$10000,2),"")</f>
        <v>Platform Services</v>
      </c>
      <c r="R1400" s="20" t="str">
        <f>IF(ISNUMBER(FIND(VLOOKUP(A1400,'CA Mapping'!$A$3:$C$10000,1),A1400)),VLOOKUP(A1400,'CA Mapping'!$A$3:$C$10000,3),"")</f>
        <v>Jeff Blakeslee</v>
      </c>
      <c r="S1400" s="1" t="str">
        <f>IF(ISNUMBER(FIND(VLOOKUP(A1400,'Source Code Mapping'!$A$2:$B$10003,1),A1400)),VLOOKUP(A1400,'Source Code Mapping'!$A$2:$B$10003,2),"")</f>
        <v>sade/src/dart/Dart/server/src/kernel/strbufs.cxx</v>
      </c>
    </row>
    <row r="1401" spans="1:19">
      <c r="A1401" s="5" t="s">
        <v>2622</v>
      </c>
      <c r="B1401" s="5" t="s">
        <v>29</v>
      </c>
      <c r="C1401" s="5" t="s">
        <v>145</v>
      </c>
      <c r="D1401" s="5" t="s">
        <v>2623</v>
      </c>
      <c r="E1401" s="5" t="s">
        <v>2624</v>
      </c>
      <c r="F1401" s="5" t="s">
        <v>371</v>
      </c>
      <c r="G1401" s="5">
        <v>-1</v>
      </c>
      <c r="H1401" s="5" t="s">
        <v>27</v>
      </c>
      <c r="I1401" s="5"/>
      <c r="J1401" s="5"/>
      <c r="K1401" s="5">
        <v>1024</v>
      </c>
      <c r="L1401" s="4" t="str">
        <f>VLOOKUP(IF(ISBLANK(J1401),C1401,LEFT(J1401,IFERROR(FIND("_",LEFT(J1401,4)),1)-1)),{"","fact";"c","reset";"tc","reset";"ec","reset";"tec","fact";"c32","rate";"c64","rate";"cmpd","";"ec32","diff";"ec64","diff";"f","fact";"family","";"n","raw";"s",""},2,FALSE)</f>
        <v>fact</v>
      </c>
      <c r="M1401" s="4" t="str">
        <f t="shared" si="84"/>
        <v/>
      </c>
      <c r="N1401" s="5" t="str">
        <f t="shared" si="85"/>
        <v/>
      </c>
      <c r="O1401" s="5" t="str">
        <f t="shared" si="86"/>
        <v/>
      </c>
      <c r="P1401" s="5" t="str">
        <f t="shared" si="87"/>
        <v/>
      </c>
      <c r="Q1401" s="20" t="str">
        <f>IF(ISNUMBER(FIND(VLOOKUP(A1401,'CA Mapping'!$A$3:$C$10000,1),A1401)),VLOOKUP(A1401,'CA Mapping'!$A$3:$C$10000,2),"")</f>
        <v>Platform Services</v>
      </c>
      <c r="R1401" s="20" t="str">
        <f>IF(ISNUMBER(FIND(VLOOKUP(A1401,'CA Mapping'!$A$3:$C$10000,1),A1401)),VLOOKUP(A1401,'CA Mapping'!$A$3:$C$10000,3),"")</f>
        <v>Jeff Blakeslee</v>
      </c>
      <c r="S1401" s="1" t="str">
        <f>IF(ISNUMBER(FIND(VLOOKUP(A1401,'Source Code Mapping'!$A$2:$B$10003,1),A1401)),VLOOKUP(A1401,'Source Code Mapping'!$A$2:$B$10003,2),"")</f>
        <v>sade/src/dart/Dart/server/src/kernel/strbufs.cxx</v>
      </c>
    </row>
    <row r="1402" spans="1:19">
      <c r="A1402" s="5" t="s">
        <v>5858</v>
      </c>
      <c r="B1402" s="5" t="s">
        <v>29</v>
      </c>
      <c r="C1402" s="5" t="s">
        <v>25</v>
      </c>
      <c r="D1402" s="5"/>
      <c r="E1402" s="5" t="s">
        <v>5859</v>
      </c>
      <c r="F1402" s="5"/>
      <c r="G1402" s="5">
        <v>-1</v>
      </c>
      <c r="H1402" s="5" t="s">
        <v>27</v>
      </c>
      <c r="I1402" s="5"/>
      <c r="J1402" s="5"/>
      <c r="K1402" s="5">
        <v>1</v>
      </c>
      <c r="L1402" s="4" t="str">
        <f>VLOOKUP(IF(ISBLANK(J1402),C1402,LEFT(J1402,IFERROR(FIND("_",LEFT(J1402,4)),1)-1)),{"","fact";"c","reset";"tc","reset";"ec","reset";"tec","fact";"c32","rate";"c64","rate";"cmpd","";"ec32","diff";"ec64","diff";"f","fact";"family","";"n","raw";"s",""},2,FALSE)</f>
        <v/>
      </c>
      <c r="M1402" s="4" t="str">
        <f t="shared" si="84"/>
        <v/>
      </c>
      <c r="N1402" s="5" t="str">
        <f t="shared" si="85"/>
        <v/>
      </c>
      <c r="O1402" s="5" t="str">
        <f t="shared" si="86"/>
        <v/>
      </c>
      <c r="P1402" s="5" t="str">
        <f t="shared" si="87"/>
        <v/>
      </c>
      <c r="Q1402" s="20" t="str">
        <f>IF(ISNUMBER(FIND(VLOOKUP(A1402,'CA Mapping'!$A$3:$C$10000,1),A1402)),VLOOKUP(A1402,'CA Mapping'!$A$3:$C$10000,2),"")</f>
        <v>VDM</v>
      </c>
      <c r="R1402" s="20" t="str">
        <f>IF(ISNUMBER(FIND(VLOOKUP(A1402,'CA Mapping'!$A$3:$C$10000,1),A1402)),VLOOKUP(A1402,'CA Mapping'!$A$3:$C$10000,3),"")</f>
        <v>Albert Guo
Honglei Cong</v>
      </c>
      <c r="S1402" s="1" t="str">
        <f>IF(ISNUMBER(FIND(VLOOKUP(A1402,'Source Code Mapping'!$A$2:$B$10003,1),A1402)),VLOOKUP(A1402,'Source Code Mapping'!$A$2:$B$10003,2),"")</f>
        <v>observability/producer/perfstats/statsFacilities.cxx</v>
      </c>
    </row>
    <row r="1403" spans="1:19">
      <c r="A1403" s="5" t="s">
        <v>2625</v>
      </c>
      <c r="B1403" s="5" t="s">
        <v>24</v>
      </c>
      <c r="C1403" s="5" t="s">
        <v>25</v>
      </c>
      <c r="D1403" s="5"/>
      <c r="E1403" s="5" t="s">
        <v>2626</v>
      </c>
      <c r="F1403" s="5"/>
      <c r="G1403" s="5">
        <v>-1</v>
      </c>
      <c r="H1403" s="5" t="s">
        <v>27</v>
      </c>
      <c r="I1403" s="5"/>
      <c r="J1403" s="5"/>
      <c r="K1403" s="5">
        <v>1</v>
      </c>
      <c r="L1403" s="4" t="str">
        <f>VLOOKUP(IF(ISBLANK(J1403),C1403,LEFT(J1403,IFERROR(FIND("_",LEFT(J1403,4)),1)-1)),{"","fact";"c","reset";"tc","reset";"ec","reset";"tec","fact";"c32","rate";"c64","rate";"cmpd","";"ec32","diff";"ec64","diff";"f","fact";"family","";"n","raw";"s",""},2,FALSE)</f>
        <v/>
      </c>
      <c r="M1403" s="4" t="str">
        <f t="shared" si="84"/>
        <v/>
      </c>
      <c r="N1403" s="5" t="str">
        <f t="shared" si="85"/>
        <v/>
      </c>
      <c r="O1403" s="5" t="str">
        <f t="shared" si="86"/>
        <v/>
      </c>
      <c r="P1403" s="5" t="str">
        <f t="shared" si="87"/>
        <v/>
      </c>
      <c r="Q1403" s="20" t="str">
        <f>IF(ISNUMBER(FIND(VLOOKUP(A1403,'CA Mapping'!$A$3:$C$10000,1),A1403)),VLOOKUP(A1403,'CA Mapping'!$A$3:$C$10000,2),"")</f>
        <v>Data Mobility</v>
      </c>
      <c r="R1403" s="20" t="str">
        <f>IF(ISNUMBER(FIND(VLOOKUP(A1403,'CA Mapping'!$A$3:$C$10000,1),A1403)),VLOOKUP(A1403,'CA Mapping'!$A$3:$C$10000,3),"")</f>
        <v>Xin Zhong
Nagasimha Haravu</v>
      </c>
      <c r="S1403" s="1" t="str">
        <f>IF(ISNUMBER(FIND(VLOOKUP(A1403,'Source Code Mapping'!$A$2:$B$10003,1),A1403)),VLOOKUP(A1403,'Source Code Mapping'!$A$2:$B$10003,2),"")</f>
        <v>observability/producer/perfstats/statsFacilities.cxx</v>
      </c>
    </row>
    <row r="1404" spans="1:19">
      <c r="A1404" s="5" t="s">
        <v>2627</v>
      </c>
      <c r="B1404" s="5" t="s">
        <v>24</v>
      </c>
      <c r="C1404" s="5" t="s">
        <v>25</v>
      </c>
      <c r="D1404" s="5"/>
      <c r="E1404" s="5" t="s">
        <v>2628</v>
      </c>
      <c r="F1404" s="5"/>
      <c r="G1404" s="5">
        <v>-1</v>
      </c>
      <c r="H1404" s="5" t="s">
        <v>27</v>
      </c>
      <c r="I1404" s="5"/>
      <c r="J1404" s="5"/>
      <c r="K1404" s="5">
        <v>1</v>
      </c>
      <c r="L1404" s="4" t="str">
        <f>VLOOKUP(IF(ISBLANK(J1404),C1404,LEFT(J1404,IFERROR(FIND("_",LEFT(J1404,4)),1)-1)),{"","fact";"c","reset";"tc","reset";"ec","reset";"tec","fact";"c32","rate";"c64","rate";"cmpd","";"ec32","diff";"ec64","diff";"f","fact";"family","";"n","raw";"s",""},2,FALSE)</f>
        <v/>
      </c>
      <c r="M1404" s="4" t="str">
        <f t="shared" si="84"/>
        <v/>
      </c>
      <c r="N1404" s="5" t="str">
        <f t="shared" si="85"/>
        <v/>
      </c>
      <c r="O1404" s="5" t="str">
        <f t="shared" si="86"/>
        <v/>
      </c>
      <c r="P1404" s="5" t="str">
        <f t="shared" si="87"/>
        <v/>
      </c>
      <c r="Q1404" s="20" t="str">
        <f>IF(ISNUMBER(FIND(VLOOKUP(A1404,'CA Mapping'!$A$3:$C$10000,1),A1404)),VLOOKUP(A1404,'CA Mapping'!$A$3:$C$10000,2),"")</f>
        <v>Data Mobility</v>
      </c>
      <c r="R1404" s="20" t="str">
        <f>IF(ISNUMBER(FIND(VLOOKUP(A1404,'CA Mapping'!$A$3:$C$10000,1),A1404)),VLOOKUP(A1404,'CA Mapping'!$A$3:$C$10000,3),"")</f>
        <v>Xin Zhong
Nagasimha Haravu</v>
      </c>
      <c r="S1404" s="1" t="str">
        <f>IF(ISNUMBER(FIND(VLOOKUP(A1404,'Source Code Mapping'!$A$2:$B$10003,1),A1404)),VLOOKUP(A1404,'Source Code Mapping'!$A$2:$B$10003,2),"")</f>
        <v>sade/src/dart/Dart/server/src/pax/paxPerfStats.cxx</v>
      </c>
    </row>
    <row r="1405" spans="1:19">
      <c r="A1405" s="5" t="s">
        <v>2629</v>
      </c>
      <c r="B1405" s="5" t="s">
        <v>24</v>
      </c>
      <c r="C1405" s="5" t="s">
        <v>30</v>
      </c>
      <c r="D1405" s="5" t="s">
        <v>2630</v>
      </c>
      <c r="E1405" s="5" t="s">
        <v>2631</v>
      </c>
      <c r="F1405" s="5"/>
      <c r="G1405" s="5">
        <v>15</v>
      </c>
      <c r="H1405" s="5" t="s">
        <v>27</v>
      </c>
      <c r="I1405" s="5">
        <v>-1</v>
      </c>
      <c r="J1405" s="5"/>
      <c r="K1405" s="5">
        <v>1</v>
      </c>
      <c r="L1405" s="4" t="str">
        <f>VLOOKUP(IF(ISBLANK(J1405),C1405,LEFT(J1405,IFERROR(FIND("_",LEFT(J1405,4)),1)-1)),{"","fact";"c","reset";"tc","reset";"ec","reset";"tec","fact";"c32","rate";"c64","rate";"cmpd","";"ec32","diff";"ec64","diff";"f","fact";"family","";"n","raw";"s",""},2,FALSE)</f>
        <v/>
      </c>
      <c r="M1405" s="4" t="str">
        <f t="shared" si="84"/>
        <v/>
      </c>
      <c r="N1405" s="5" t="str">
        <f t="shared" si="85"/>
        <v/>
      </c>
      <c r="O1405" s="5" t="str">
        <f t="shared" si="86"/>
        <v/>
      </c>
      <c r="P1405" s="5" t="str">
        <f t="shared" si="87"/>
        <v/>
      </c>
      <c r="Q1405" s="20" t="str">
        <f>IF(ISNUMBER(FIND(VLOOKUP(A1405,'CA Mapping'!$A$3:$C$10000,1),A1405)),VLOOKUP(A1405,'CA Mapping'!$A$3:$C$10000,2),"")</f>
        <v>Data Mobility</v>
      </c>
      <c r="R1405" s="20" t="str">
        <f>IF(ISNUMBER(FIND(VLOOKUP(A1405,'CA Mapping'!$A$3:$C$10000,1),A1405)),VLOOKUP(A1405,'CA Mapping'!$A$3:$C$10000,3),"")</f>
        <v>Xin Zhong
Nagasimha Haravu</v>
      </c>
      <c r="S1405" s="1" t="str">
        <f>IF(ISNUMBER(FIND(VLOOKUP(A1405,'Source Code Mapping'!$A$2:$B$10003,1),A1405)),VLOOKUP(A1405,'Source Code Mapping'!$A$2:$B$10003,2),"")</f>
        <v>sade/src/dart/Dart/server/src/pax/paxPerfStats.cxx</v>
      </c>
    </row>
    <row r="1406" spans="1:19">
      <c r="A1406" s="5" t="s">
        <v>2632</v>
      </c>
      <c r="B1406" s="5" t="s">
        <v>24</v>
      </c>
      <c r="C1406" s="5" t="s">
        <v>30</v>
      </c>
      <c r="D1406" s="5" t="s">
        <v>2633</v>
      </c>
      <c r="E1406" s="5" t="s">
        <v>2634</v>
      </c>
      <c r="F1406" s="5"/>
      <c r="G1406" s="5">
        <v>15</v>
      </c>
      <c r="H1406" s="5" t="s">
        <v>27</v>
      </c>
      <c r="I1406" s="5">
        <v>-1</v>
      </c>
      <c r="J1406" s="5"/>
      <c r="K1406" s="5">
        <v>1</v>
      </c>
      <c r="L1406" s="4" t="str">
        <f>VLOOKUP(IF(ISBLANK(J1406),C1406,LEFT(J1406,IFERROR(FIND("_",LEFT(J1406,4)),1)-1)),{"","fact";"c","reset";"tc","reset";"ec","reset";"tec","fact";"c32","rate";"c64","rate";"cmpd","";"ec32","diff";"ec64","diff";"f","fact";"family","";"n","raw";"s",""},2,FALSE)</f>
        <v/>
      </c>
      <c r="M1406" s="4" t="str">
        <f t="shared" si="84"/>
        <v/>
      </c>
      <c r="N1406" s="5" t="str">
        <f t="shared" si="85"/>
        <v/>
      </c>
      <c r="O1406" s="5" t="str">
        <f t="shared" si="86"/>
        <v/>
      </c>
      <c r="P1406" s="5" t="str">
        <f t="shared" si="87"/>
        <v/>
      </c>
      <c r="Q1406" s="20" t="str">
        <f>IF(ISNUMBER(FIND(VLOOKUP(A1406,'CA Mapping'!$A$3:$C$10000,1),A1406)),VLOOKUP(A1406,'CA Mapping'!$A$3:$C$10000,2),"")</f>
        <v>Data Mobility</v>
      </c>
      <c r="R1406" s="20" t="str">
        <f>IF(ISNUMBER(FIND(VLOOKUP(A1406,'CA Mapping'!$A$3:$C$10000,1),A1406)),VLOOKUP(A1406,'CA Mapping'!$A$3:$C$10000,3),"")</f>
        <v>Xin Zhong
Nagasimha Haravu</v>
      </c>
      <c r="S1406" s="1" t="str">
        <f>IF(ISNUMBER(FIND(VLOOKUP(A1406,'Source Code Mapping'!$A$2:$B$10003,1),A1406)),VLOOKUP(A1406,'Source Code Mapping'!$A$2:$B$10003,2),"")</f>
        <v>sade/src/dart/Dart/server/src/pax/paxPerfStats.cxx</v>
      </c>
    </row>
    <row r="1407" spans="1:19">
      <c r="A1407" s="5" t="s">
        <v>2635</v>
      </c>
      <c r="B1407" s="5" t="s">
        <v>24</v>
      </c>
      <c r="C1407" s="5" t="s">
        <v>816</v>
      </c>
      <c r="D1407" s="5" t="s">
        <v>2636</v>
      </c>
      <c r="E1407" s="5" t="s">
        <v>2637</v>
      </c>
      <c r="F1407" s="5" t="s">
        <v>2638</v>
      </c>
      <c r="G1407" s="5">
        <v>100</v>
      </c>
      <c r="H1407" s="5" t="s">
        <v>27</v>
      </c>
      <c r="I1407" s="5">
        <v>-1</v>
      </c>
      <c r="J1407" s="5"/>
      <c r="K1407" s="5">
        <v>1</v>
      </c>
      <c r="L1407" s="4" t="str">
        <f>VLOOKUP(IF(ISBLANK(J1407),C1407,LEFT(J1407,IFERROR(FIND("_",LEFT(J1407,4)),1)-1)),{"","fact";"c","reset";"tc","reset";"ec","reset";"tec","fact";"c32","rate";"c64","rate";"cmpd","";"ec32","diff";"ec64","diff";"f","fact";"family","";"n","raw";"s",""},2,FALSE)</f>
        <v>raw</v>
      </c>
      <c r="M1407" s="4" t="str">
        <f t="shared" si="84"/>
        <v/>
      </c>
      <c r="N1407" s="5" t="str">
        <f t="shared" si="85"/>
        <v/>
      </c>
      <c r="O1407" s="5" t="str">
        <f t="shared" si="86"/>
        <v/>
      </c>
      <c r="P1407" s="5" t="str">
        <f t="shared" si="87"/>
        <v/>
      </c>
      <c r="Q1407" s="20" t="str">
        <f>IF(ISNUMBER(FIND(VLOOKUP(A1407,'CA Mapping'!$A$3:$C$10000,1),A1407)),VLOOKUP(A1407,'CA Mapping'!$A$3:$C$10000,2),"")</f>
        <v>Data Mobility</v>
      </c>
      <c r="R1407" s="20" t="str">
        <f>IF(ISNUMBER(FIND(VLOOKUP(A1407,'CA Mapping'!$A$3:$C$10000,1),A1407)),VLOOKUP(A1407,'CA Mapping'!$A$3:$C$10000,3),"")</f>
        <v>Xin Zhong
Nagasimha Haravu</v>
      </c>
      <c r="S1407" s="1" t="str">
        <f>IF(ISNUMBER(FIND(VLOOKUP(A1407,'Source Code Mapping'!$A$2:$B$10003,1),A1407)),VLOOKUP(A1407,'Source Code Mapping'!$A$2:$B$10003,2),"")</f>
        <v>sade/src/dart/Dart/server/src/pax/paxPerfStats.cxx</v>
      </c>
    </row>
    <row r="1408" spans="1:19">
      <c r="A1408" s="5" t="s">
        <v>2639</v>
      </c>
      <c r="B1408" s="5" t="s">
        <v>24</v>
      </c>
      <c r="C1408" s="5" t="s">
        <v>35</v>
      </c>
      <c r="D1408" s="5" t="s">
        <v>2640</v>
      </c>
      <c r="E1408" s="5" t="s">
        <v>2641</v>
      </c>
      <c r="F1408" s="5" t="s">
        <v>371</v>
      </c>
      <c r="G1408" s="5">
        <v>-1</v>
      </c>
      <c r="H1408" s="5" t="s">
        <v>27</v>
      </c>
      <c r="I1408" s="5">
        <v>-1</v>
      </c>
      <c r="J1408" s="5"/>
      <c r="K1408" s="5">
        <v>1048576</v>
      </c>
      <c r="L1408" s="4" t="str">
        <f>VLOOKUP(IF(ISBLANK(J1408),C1408,LEFT(J1408,IFERROR(FIND("_",LEFT(J1408,4)),1)-1)),{"","fact";"c","reset";"tc","reset";"ec","reset";"tec","fact";"c32","rate";"c64","rate";"cmpd","";"ec32","diff";"ec64","diff";"f","fact";"family","";"n","raw";"s",""},2,FALSE)</f>
        <v>rate</v>
      </c>
      <c r="M1408" s="4" t="str">
        <f t="shared" si="84"/>
        <v/>
      </c>
      <c r="N1408" s="5" t="str">
        <f t="shared" si="85"/>
        <v/>
      </c>
      <c r="O1408" s="5" t="str">
        <f t="shared" si="86"/>
        <v/>
      </c>
      <c r="P1408" s="5" t="str">
        <f t="shared" si="87"/>
        <v/>
      </c>
      <c r="Q1408" s="20" t="str">
        <f>IF(ISNUMBER(FIND(VLOOKUP(A1408,'CA Mapping'!$A$3:$C$10000,1),A1408)),VLOOKUP(A1408,'CA Mapping'!$A$3:$C$10000,2),"")</f>
        <v>Data Mobility</v>
      </c>
      <c r="R1408" s="20" t="str">
        <f>IF(ISNUMBER(FIND(VLOOKUP(A1408,'CA Mapping'!$A$3:$C$10000,1),A1408)),VLOOKUP(A1408,'CA Mapping'!$A$3:$C$10000,3),"")</f>
        <v>Xin Zhong
Nagasimha Haravu</v>
      </c>
      <c r="S1408" s="1" t="str">
        <f>IF(ISNUMBER(FIND(VLOOKUP(A1408,'Source Code Mapping'!$A$2:$B$10003,1),A1408)),VLOOKUP(A1408,'Source Code Mapping'!$A$2:$B$10003,2),"")</f>
        <v>sade/src/dart/Dart/server/src/pax/paxPerfStats.cxx</v>
      </c>
    </row>
    <row r="1409" spans="1:19">
      <c r="A1409" s="5" t="s">
        <v>2642</v>
      </c>
      <c r="B1409" s="5" t="s">
        <v>24</v>
      </c>
      <c r="C1409" s="5" t="s">
        <v>145</v>
      </c>
      <c r="D1409" s="5" t="s">
        <v>2643</v>
      </c>
      <c r="E1409" s="5" t="s">
        <v>2644</v>
      </c>
      <c r="F1409" s="5" t="s">
        <v>826</v>
      </c>
      <c r="G1409" s="5">
        <v>-1</v>
      </c>
      <c r="H1409" s="5" t="s">
        <v>27</v>
      </c>
      <c r="I1409" s="5">
        <v>-1</v>
      </c>
      <c r="J1409" s="5"/>
      <c r="K1409" s="5">
        <v>1</v>
      </c>
      <c r="L1409" s="4" t="str">
        <f>VLOOKUP(IF(ISBLANK(J1409),C1409,LEFT(J1409,IFERROR(FIND("_",LEFT(J1409,4)),1)-1)),{"","fact";"c","reset";"tc","reset";"ec","reset";"tec","fact";"c32","rate";"c64","rate";"cmpd","";"ec32","diff";"ec64","diff";"f","fact";"family","";"n","raw";"s",""},2,FALSE)</f>
        <v>fact</v>
      </c>
      <c r="M1409" s="4" t="str">
        <f t="shared" si="84"/>
        <v/>
      </c>
      <c r="N1409" s="5" t="str">
        <f t="shared" si="85"/>
        <v/>
      </c>
      <c r="O1409" s="5" t="str">
        <f t="shared" si="86"/>
        <v/>
      </c>
      <c r="P1409" s="5" t="str">
        <f t="shared" si="87"/>
        <v/>
      </c>
      <c r="Q1409" s="20" t="str">
        <f>IF(ISNUMBER(FIND(VLOOKUP(A1409,'CA Mapping'!$A$3:$C$10000,1),A1409)),VLOOKUP(A1409,'CA Mapping'!$A$3:$C$10000,2),"")</f>
        <v>Data Mobility</v>
      </c>
      <c r="R1409" s="20" t="str">
        <f>IF(ISNUMBER(FIND(VLOOKUP(A1409,'CA Mapping'!$A$3:$C$10000,1),A1409)),VLOOKUP(A1409,'CA Mapping'!$A$3:$C$10000,3),"")</f>
        <v>Xin Zhong
Nagasimha Haravu</v>
      </c>
      <c r="S1409" s="1" t="str">
        <f>IF(ISNUMBER(FIND(VLOOKUP(A1409,'Source Code Mapping'!$A$2:$B$10003,1),A1409)),VLOOKUP(A1409,'Source Code Mapping'!$A$2:$B$10003,2),"")</f>
        <v>sade/src/dart/Dart/server/src/pax/paxPerfStats.cxx</v>
      </c>
    </row>
    <row r="1410" spans="1:19">
      <c r="A1410" s="5" t="s">
        <v>2645</v>
      </c>
      <c r="B1410" s="5" t="s">
        <v>24</v>
      </c>
      <c r="C1410" s="5" t="s">
        <v>455</v>
      </c>
      <c r="D1410" s="5" t="s">
        <v>2646</v>
      </c>
      <c r="E1410" s="5" t="s">
        <v>2647</v>
      </c>
      <c r="F1410" s="5" t="s">
        <v>371</v>
      </c>
      <c r="G1410" s="5">
        <v>-1</v>
      </c>
      <c r="H1410" s="5" t="s">
        <v>27</v>
      </c>
      <c r="I1410" s="5">
        <v>1</v>
      </c>
      <c r="J1410" s="5" t="s">
        <v>2648</v>
      </c>
      <c r="K1410" s="5">
        <v>1024</v>
      </c>
      <c r="L1410" s="4" t="str">
        <f>VLOOKUP(IF(ISBLANK(J1410),C1410,LEFT(J1410,IFERROR(FIND("_",LEFT(J1410,4)),1)-1)),{"","fact";"c","reset";"tc","reset";"ec","reset";"tec","fact";"c32","rate";"c64","rate";"cmpd","";"ec32","diff";"ec64","diff";"f","fact";"family","";"n","raw";"s",""},2,FALSE)</f>
        <v>fact</v>
      </c>
      <c r="M1410" s="4" t="str">
        <f t="shared" si="84"/>
        <v>bytes / files</v>
      </c>
      <c r="N1410" s="5" t="str">
        <f t="shared" si="85"/>
        <v>div</v>
      </c>
      <c r="O1410" s="5" t="str">
        <f t="shared" si="86"/>
        <v>bytes</v>
      </c>
      <c r="P1410" s="5" t="str">
        <f t="shared" si="87"/>
        <v>files</v>
      </c>
      <c r="Q1410" s="20" t="str">
        <f>IF(ISNUMBER(FIND(VLOOKUP(A1410,'CA Mapping'!$A$3:$C$10000,1),A1410)),VLOOKUP(A1410,'CA Mapping'!$A$3:$C$10000,2),"")</f>
        <v>Data Mobility</v>
      </c>
      <c r="R1410" s="20" t="str">
        <f>IF(ISNUMBER(FIND(VLOOKUP(A1410,'CA Mapping'!$A$3:$C$10000,1),A1410)),VLOOKUP(A1410,'CA Mapping'!$A$3:$C$10000,3),"")</f>
        <v>Xin Zhong
Nagasimha Haravu</v>
      </c>
      <c r="S1410" s="1" t="str">
        <f>IF(ISNUMBER(FIND(VLOOKUP(A1410,'Source Code Mapping'!$A$2:$B$10003,1),A1410)),VLOOKUP(A1410,'Source Code Mapping'!$A$2:$B$10003,2),"")</f>
        <v>sade/src/dart/Dart/server/src/pax/paxPerfStats.cxx</v>
      </c>
    </row>
    <row r="1411" spans="1:19">
      <c r="A1411" s="5" t="s">
        <v>2649</v>
      </c>
      <c r="B1411" s="5" t="s">
        <v>24</v>
      </c>
      <c r="C1411" s="5" t="s">
        <v>35</v>
      </c>
      <c r="D1411" s="5" t="s">
        <v>2650</v>
      </c>
      <c r="E1411" s="5" t="s">
        <v>2651</v>
      </c>
      <c r="F1411" s="5" t="s">
        <v>487</v>
      </c>
      <c r="G1411" s="5">
        <v>-1</v>
      </c>
      <c r="H1411" s="5" t="s">
        <v>27</v>
      </c>
      <c r="I1411" s="5">
        <v>-1</v>
      </c>
      <c r="J1411" s="5"/>
      <c r="K1411" s="5">
        <v>1</v>
      </c>
      <c r="L1411" s="4" t="str">
        <f>VLOOKUP(IF(ISBLANK(J1411),C1411,LEFT(J1411,IFERROR(FIND("_",LEFT(J1411,4)),1)-1)),{"","fact";"c","reset";"tc","reset";"ec","reset";"tec","fact";"c32","rate";"c64","rate";"cmpd","";"ec32","diff";"ec64","diff";"f","fact";"family","";"n","raw";"s",""},2,FALSE)</f>
        <v>rate</v>
      </c>
      <c r="M1411" s="4" t="str">
        <f t="shared" ref="M1411:M1474" si="88">IF(N1411="div",CONCATENATE(O1411," / ",P1411),IF(N1411="sub",CONCATENATE(O1411," - ",P1411),IF(N1411="add",CONCATENATE(O1411," + ",P1411),IF(N1411="mult",CONCATENATE(O1411," * ",P1411),IF(N1411="pct",CONCATENATE("100 * ",O1411," / ",P1411),IF(N1411="sum",CONCATENATE("∑ (",O1411,IF(LEN(P1411)=0,""," + "),SUBSTITUTE(P1411,","," + "),")"),""))))))</f>
        <v/>
      </c>
      <c r="N1411" s="5" t="str">
        <f t="shared" si="85"/>
        <v/>
      </c>
      <c r="O1411" s="5" t="str">
        <f t="shared" si="86"/>
        <v/>
      </c>
      <c r="P1411" s="5" t="str">
        <f t="shared" si="87"/>
        <v/>
      </c>
      <c r="Q1411" s="20" t="str">
        <f>IF(ISNUMBER(FIND(VLOOKUP(A1411,'CA Mapping'!$A$3:$C$10000,1),A1411)),VLOOKUP(A1411,'CA Mapping'!$A$3:$C$10000,2),"")</f>
        <v>Data Mobility</v>
      </c>
      <c r="R1411" s="20" t="str">
        <f>IF(ISNUMBER(FIND(VLOOKUP(A1411,'CA Mapping'!$A$3:$C$10000,1),A1411)),VLOOKUP(A1411,'CA Mapping'!$A$3:$C$10000,3),"")</f>
        <v>Xin Zhong
Nagasimha Haravu</v>
      </c>
      <c r="S1411" s="1" t="str">
        <f>IF(ISNUMBER(FIND(VLOOKUP(A1411,'Source Code Mapping'!$A$2:$B$10003,1),A1411)),VLOOKUP(A1411,'Source Code Mapping'!$A$2:$B$10003,2),"")</f>
        <v>sade/src/dart/Dart/server/src/pax/paxPerfStats.cxx</v>
      </c>
    </row>
    <row r="1412" spans="1:19">
      <c r="A1412" s="5" t="s">
        <v>2652</v>
      </c>
      <c r="B1412" s="5" t="s">
        <v>24</v>
      </c>
      <c r="C1412" s="5" t="s">
        <v>30</v>
      </c>
      <c r="D1412" s="5" t="s">
        <v>2653</v>
      </c>
      <c r="E1412" s="5" t="s">
        <v>2654</v>
      </c>
      <c r="F1412" s="5"/>
      <c r="G1412" s="5">
        <v>15</v>
      </c>
      <c r="H1412" s="5" t="s">
        <v>27</v>
      </c>
      <c r="I1412" s="5">
        <v>-1</v>
      </c>
      <c r="J1412" s="5"/>
      <c r="K1412" s="5">
        <v>1</v>
      </c>
      <c r="L1412" s="4" t="str">
        <f>VLOOKUP(IF(ISBLANK(J1412),C1412,LEFT(J1412,IFERROR(FIND("_",LEFT(J1412,4)),1)-1)),{"","fact";"c","reset";"tc","reset";"ec","reset";"tec","fact";"c32","rate";"c64","rate";"cmpd","";"ec32","diff";"ec64","diff";"f","fact";"family","";"n","raw";"s",""},2,FALSE)</f>
        <v/>
      </c>
      <c r="M1412" s="4" t="str">
        <f t="shared" si="88"/>
        <v/>
      </c>
      <c r="N1412" s="5" t="str">
        <f t="shared" ref="N1412:N1475" si="89">IF(ISBLANK(J1412),"",RIGHT(LEFT(J1412,FIND(",",J1412)-1),LEN(LEFT(J1412,FIND(",",J1412)-1))-IFERROR(FIND("_",LEFT(J1412,FIND(",",J1412)-1)),0)))</f>
        <v/>
      </c>
      <c r="O1412" s="5" t="str">
        <f t="shared" ref="O1412:O1475" si="90">IF(ISBLANK(J1412),"",MID(J1412,FIND(",",J1412)+1,IFERROR(FIND(",",J1412,FIND(",",J1412)+1)-FIND(",",J1412)-1,LEN(J1412))))</f>
        <v/>
      </c>
      <c r="P1412" s="5" t="str">
        <f t="shared" ref="P1412:P1475" si="91">IF(ISBLANK(J1412),"",IFERROR(RIGHT(J1412,LEN(J1412)-FIND(",",J1412,FIND(",",J1412)+1)),""))</f>
        <v/>
      </c>
      <c r="Q1412" s="20" t="str">
        <f>IF(ISNUMBER(FIND(VLOOKUP(A1412,'CA Mapping'!$A$3:$C$10000,1),A1412)),VLOOKUP(A1412,'CA Mapping'!$A$3:$C$10000,2),"")</f>
        <v>Data Mobility</v>
      </c>
      <c r="R1412" s="20" t="str">
        <f>IF(ISNUMBER(FIND(VLOOKUP(A1412,'CA Mapping'!$A$3:$C$10000,1),A1412)),VLOOKUP(A1412,'CA Mapping'!$A$3:$C$10000,3),"")</f>
        <v>Xin Zhong
Nagasimha Haravu</v>
      </c>
      <c r="S1412" s="1" t="str">
        <f>IF(ISNUMBER(FIND(VLOOKUP(A1412,'Source Code Mapping'!$A$2:$B$10003,1),A1412)),VLOOKUP(A1412,'Source Code Mapping'!$A$2:$B$10003,2),"")</f>
        <v>sade/src/dart/Dart/server/src/pax/paxPerfStats.cxx</v>
      </c>
    </row>
    <row r="1413" spans="1:19">
      <c r="A1413" s="5" t="s">
        <v>2655</v>
      </c>
      <c r="B1413" s="5" t="s">
        <v>24</v>
      </c>
      <c r="C1413" s="5" t="s">
        <v>145</v>
      </c>
      <c r="D1413" s="5" t="s">
        <v>2656</v>
      </c>
      <c r="E1413" s="5" t="s">
        <v>2657</v>
      </c>
      <c r="F1413" s="5" t="s">
        <v>487</v>
      </c>
      <c r="G1413" s="5">
        <v>-1</v>
      </c>
      <c r="H1413" s="5" t="s">
        <v>27</v>
      </c>
      <c r="I1413" s="5">
        <v>-1</v>
      </c>
      <c r="J1413" s="5"/>
      <c r="K1413" s="5">
        <v>1</v>
      </c>
      <c r="L1413" s="4" t="str">
        <f>VLOOKUP(IF(ISBLANK(J1413),C1413,LEFT(J1413,IFERROR(FIND("_",LEFT(J1413,4)),1)-1)),{"","fact";"c","reset";"tc","reset";"ec","reset";"tec","fact";"c32","rate";"c64","rate";"cmpd","";"ec32","diff";"ec64","diff";"f","fact";"family","";"n","raw";"s",""},2,FALSE)</f>
        <v>fact</v>
      </c>
      <c r="M1413" s="4" t="str">
        <f t="shared" si="88"/>
        <v/>
      </c>
      <c r="N1413" s="5" t="str">
        <f t="shared" si="89"/>
        <v/>
      </c>
      <c r="O1413" s="5" t="str">
        <f t="shared" si="90"/>
        <v/>
      </c>
      <c r="P1413" s="5" t="str">
        <f t="shared" si="91"/>
        <v/>
      </c>
      <c r="Q1413" s="20" t="str">
        <f>IF(ISNUMBER(FIND(VLOOKUP(A1413,'CA Mapping'!$A$3:$C$10000,1),A1413)),VLOOKUP(A1413,'CA Mapping'!$A$3:$C$10000,2),"")</f>
        <v>Data Mobility</v>
      </c>
      <c r="R1413" s="20" t="str">
        <f>IF(ISNUMBER(FIND(VLOOKUP(A1413,'CA Mapping'!$A$3:$C$10000,1),A1413)),VLOOKUP(A1413,'CA Mapping'!$A$3:$C$10000,3),"")</f>
        <v>Xin Zhong
Nagasimha Haravu</v>
      </c>
      <c r="S1413" s="1" t="str">
        <f>IF(ISNUMBER(FIND(VLOOKUP(A1413,'Source Code Mapping'!$A$2:$B$10003,1),A1413)),VLOOKUP(A1413,'Source Code Mapping'!$A$2:$B$10003,2),"")</f>
        <v>sade/src/dart/Dart/server/src/pax/paxPerfStats.cxx</v>
      </c>
    </row>
    <row r="1414" spans="1:19">
      <c r="A1414" s="5" t="s">
        <v>2658</v>
      </c>
      <c r="B1414" s="5" t="s">
        <v>24</v>
      </c>
      <c r="C1414" s="5" t="s">
        <v>816</v>
      </c>
      <c r="D1414" s="5" t="s">
        <v>2659</v>
      </c>
      <c r="E1414" s="5" t="s">
        <v>2660</v>
      </c>
      <c r="F1414" s="5" t="s">
        <v>2638</v>
      </c>
      <c r="G1414" s="5">
        <v>-1</v>
      </c>
      <c r="H1414" s="5" t="s">
        <v>27</v>
      </c>
      <c r="I1414" s="5">
        <v>-1</v>
      </c>
      <c r="J1414" s="5"/>
      <c r="K1414" s="5">
        <v>1</v>
      </c>
      <c r="L1414" s="4" t="str">
        <f>VLOOKUP(IF(ISBLANK(J1414),C1414,LEFT(J1414,IFERROR(FIND("_",LEFT(J1414,4)),1)-1)),{"","fact";"c","reset";"tc","reset";"ec","reset";"tec","fact";"c32","rate";"c64","rate";"cmpd","";"ec32","diff";"ec64","diff";"f","fact";"family","";"n","raw";"s",""},2,FALSE)</f>
        <v>raw</v>
      </c>
      <c r="M1414" s="4" t="str">
        <f t="shared" si="88"/>
        <v/>
      </c>
      <c r="N1414" s="5" t="str">
        <f t="shared" si="89"/>
        <v/>
      </c>
      <c r="O1414" s="5" t="str">
        <f t="shared" si="90"/>
        <v/>
      </c>
      <c r="P1414" s="5" t="str">
        <f t="shared" si="91"/>
        <v/>
      </c>
      <c r="Q1414" s="20" t="str">
        <f>IF(ISNUMBER(FIND(VLOOKUP(A1414,'CA Mapping'!$A$3:$C$10000,1),A1414)),VLOOKUP(A1414,'CA Mapping'!$A$3:$C$10000,2),"")</f>
        <v>Data Mobility</v>
      </c>
      <c r="R1414" s="20" t="str">
        <f>IF(ISNUMBER(FIND(VLOOKUP(A1414,'CA Mapping'!$A$3:$C$10000,1),A1414)),VLOOKUP(A1414,'CA Mapping'!$A$3:$C$10000,3),"")</f>
        <v>Xin Zhong
Nagasimha Haravu</v>
      </c>
      <c r="S1414" s="1" t="str">
        <f>IF(ISNUMBER(FIND(VLOOKUP(A1414,'Source Code Mapping'!$A$2:$B$10003,1),A1414)),VLOOKUP(A1414,'Source Code Mapping'!$A$2:$B$10003,2),"")</f>
        <v>sade/src/dart/Dart/server/src/pax/paxPerfStats.cxx</v>
      </c>
    </row>
    <row r="1415" spans="1:19">
      <c r="A1415" s="5" t="s">
        <v>2661</v>
      </c>
      <c r="B1415" s="5" t="s">
        <v>24</v>
      </c>
      <c r="C1415" s="5" t="s">
        <v>145</v>
      </c>
      <c r="D1415" s="5" t="s">
        <v>2662</v>
      </c>
      <c r="E1415" s="5" t="s">
        <v>2663</v>
      </c>
      <c r="F1415" s="5" t="s">
        <v>371</v>
      </c>
      <c r="G1415" s="5">
        <v>-1</v>
      </c>
      <c r="H1415" s="5" t="s">
        <v>27</v>
      </c>
      <c r="I1415" s="5">
        <v>-1</v>
      </c>
      <c r="J1415" s="5"/>
      <c r="K1415" s="5">
        <v>1073741824</v>
      </c>
      <c r="L1415" s="4" t="str">
        <f>VLOOKUP(IF(ISBLANK(J1415),C1415,LEFT(J1415,IFERROR(FIND("_",LEFT(J1415,4)),1)-1)),{"","fact";"c","reset";"tc","reset";"ec","reset";"tec","fact";"c32","rate";"c64","rate";"cmpd","";"ec32","diff";"ec64","diff";"f","fact";"family","";"n","raw";"s",""},2,FALSE)</f>
        <v>fact</v>
      </c>
      <c r="M1415" s="4" t="str">
        <f t="shared" si="88"/>
        <v/>
      </c>
      <c r="N1415" s="5" t="str">
        <f t="shared" si="89"/>
        <v/>
      </c>
      <c r="O1415" s="5" t="str">
        <f t="shared" si="90"/>
        <v/>
      </c>
      <c r="P1415" s="5" t="str">
        <f t="shared" si="91"/>
        <v/>
      </c>
      <c r="Q1415" s="20" t="str">
        <f>IF(ISNUMBER(FIND(VLOOKUP(A1415,'CA Mapping'!$A$3:$C$10000,1),A1415)),VLOOKUP(A1415,'CA Mapping'!$A$3:$C$10000,2),"")</f>
        <v>Data Mobility</v>
      </c>
      <c r="R1415" s="20" t="str">
        <f>IF(ISNUMBER(FIND(VLOOKUP(A1415,'CA Mapping'!$A$3:$C$10000,1),A1415)),VLOOKUP(A1415,'CA Mapping'!$A$3:$C$10000,3),"")</f>
        <v>Xin Zhong
Nagasimha Haravu</v>
      </c>
      <c r="S1415" s="1" t="str">
        <f>IF(ISNUMBER(FIND(VLOOKUP(A1415,'Source Code Mapping'!$A$2:$B$10003,1),A1415)),VLOOKUP(A1415,'Source Code Mapping'!$A$2:$B$10003,2),"")</f>
        <v>sade/src/dart/Dart/server/src/pax/paxPerfStats.cxx</v>
      </c>
    </row>
    <row r="1416" spans="1:19">
      <c r="A1416" s="5" t="s">
        <v>2665</v>
      </c>
      <c r="B1416" s="5" t="s">
        <v>24</v>
      </c>
      <c r="C1416" s="5" t="s">
        <v>145</v>
      </c>
      <c r="D1416" s="5" t="s">
        <v>2666</v>
      </c>
      <c r="E1416" s="5" t="s">
        <v>2667</v>
      </c>
      <c r="F1416" s="5" t="s">
        <v>242</v>
      </c>
      <c r="G1416" s="5">
        <v>-1</v>
      </c>
      <c r="H1416" s="5" t="s">
        <v>27</v>
      </c>
      <c r="I1416" s="5">
        <v>-1</v>
      </c>
      <c r="J1416" s="5"/>
      <c r="K1416" s="5">
        <v>1</v>
      </c>
      <c r="L1416" s="4" t="str">
        <f>VLOOKUP(IF(ISBLANK(J1416),C1416,LEFT(J1416,IFERROR(FIND("_",LEFT(J1416,4)),1)-1)),{"","fact";"c","reset";"tc","reset";"ec","reset";"tec","fact";"c32","rate";"c64","rate";"cmpd","";"ec32","diff";"ec64","diff";"f","fact";"family","";"n","raw";"s",""},2,FALSE)</f>
        <v>fact</v>
      </c>
      <c r="M1416" s="4" t="str">
        <f t="shared" si="88"/>
        <v/>
      </c>
      <c r="N1416" s="5" t="str">
        <f t="shared" si="89"/>
        <v/>
      </c>
      <c r="O1416" s="5" t="str">
        <f t="shared" si="90"/>
        <v/>
      </c>
      <c r="P1416" s="5" t="str">
        <f t="shared" si="91"/>
        <v/>
      </c>
      <c r="Q1416" s="20" t="str">
        <f>IF(ISNUMBER(FIND(VLOOKUP(A1416,'CA Mapping'!$A$3:$C$10000,1),A1416)),VLOOKUP(A1416,'CA Mapping'!$A$3:$C$10000,2),"")</f>
        <v>Data Mobility</v>
      </c>
      <c r="R1416" s="20" t="str">
        <f>IF(ISNUMBER(FIND(VLOOKUP(A1416,'CA Mapping'!$A$3:$C$10000,1),A1416)),VLOOKUP(A1416,'CA Mapping'!$A$3:$C$10000,3),"")</f>
        <v>Xin Zhong
Nagasimha Haravu</v>
      </c>
      <c r="S1416" s="1" t="str">
        <f>IF(ISNUMBER(FIND(VLOOKUP(A1416,'Source Code Mapping'!$A$2:$B$10003,1),A1416)),VLOOKUP(A1416,'Source Code Mapping'!$A$2:$B$10003,2),"")</f>
        <v>sade/src/dart/Dart/server/src/pax/paxPerfStats.cxx</v>
      </c>
    </row>
    <row r="1417" spans="1:19">
      <c r="A1417" s="5" t="s">
        <v>2668</v>
      </c>
      <c r="B1417" s="5" t="s">
        <v>24</v>
      </c>
      <c r="C1417" s="5" t="s">
        <v>145</v>
      </c>
      <c r="D1417" s="5" t="s">
        <v>2669</v>
      </c>
      <c r="E1417" s="5" t="s">
        <v>2670</v>
      </c>
      <c r="F1417" s="5" t="s">
        <v>826</v>
      </c>
      <c r="G1417" s="5">
        <v>-1</v>
      </c>
      <c r="H1417" s="5" t="s">
        <v>27</v>
      </c>
      <c r="I1417" s="5">
        <v>-1</v>
      </c>
      <c r="J1417" s="5"/>
      <c r="K1417" s="5">
        <v>1</v>
      </c>
      <c r="L1417" s="4" t="str">
        <f>VLOOKUP(IF(ISBLANK(J1417),C1417,LEFT(J1417,IFERROR(FIND("_",LEFT(J1417,4)),1)-1)),{"","fact";"c","reset";"tc","reset";"ec","reset";"tec","fact";"c32","rate";"c64","rate";"cmpd","";"ec32","diff";"ec64","diff";"f","fact";"family","";"n","raw";"s",""},2,FALSE)</f>
        <v>fact</v>
      </c>
      <c r="M1417" s="4" t="str">
        <f t="shared" si="88"/>
        <v/>
      </c>
      <c r="N1417" s="5" t="str">
        <f t="shared" si="89"/>
        <v/>
      </c>
      <c r="O1417" s="5" t="str">
        <f t="shared" si="90"/>
        <v/>
      </c>
      <c r="P1417" s="5" t="str">
        <f t="shared" si="91"/>
        <v/>
      </c>
      <c r="Q1417" s="20" t="str">
        <f>IF(ISNUMBER(FIND(VLOOKUP(A1417,'CA Mapping'!$A$3:$C$10000,1),A1417)),VLOOKUP(A1417,'CA Mapping'!$A$3:$C$10000,2),"")</f>
        <v>Data Mobility</v>
      </c>
      <c r="R1417" s="20" t="str">
        <f>IF(ISNUMBER(FIND(VLOOKUP(A1417,'CA Mapping'!$A$3:$C$10000,1),A1417)),VLOOKUP(A1417,'CA Mapping'!$A$3:$C$10000,3),"")</f>
        <v>Xin Zhong
Nagasimha Haravu</v>
      </c>
      <c r="S1417" s="1" t="str">
        <f>IF(ISNUMBER(FIND(VLOOKUP(A1417,'Source Code Mapping'!$A$2:$B$10003,1),A1417)),VLOOKUP(A1417,'Source Code Mapping'!$A$2:$B$10003,2),"")</f>
        <v>sade/src/dart/Dart/server/src/pax/paxPerfStats.cxx</v>
      </c>
    </row>
    <row r="1418" spans="1:19">
      <c r="A1418" s="5" t="s">
        <v>2671</v>
      </c>
      <c r="B1418" s="5" t="s">
        <v>24</v>
      </c>
      <c r="C1418" s="5" t="s">
        <v>816</v>
      </c>
      <c r="D1418" s="5" t="s">
        <v>2672</v>
      </c>
      <c r="E1418" s="5" t="s">
        <v>2673</v>
      </c>
      <c r="F1418" s="5" t="s">
        <v>2638</v>
      </c>
      <c r="G1418" s="5">
        <v>-1</v>
      </c>
      <c r="H1418" s="5" t="s">
        <v>27</v>
      </c>
      <c r="I1418" s="5">
        <v>-1</v>
      </c>
      <c r="J1418" s="5"/>
      <c r="K1418" s="5">
        <v>1</v>
      </c>
      <c r="L1418" s="4" t="str">
        <f>VLOOKUP(IF(ISBLANK(J1418),C1418,LEFT(J1418,IFERROR(FIND("_",LEFT(J1418,4)),1)-1)),{"","fact";"c","reset";"tc","reset";"ec","reset";"tec","fact";"c32","rate";"c64","rate";"cmpd","";"ec32","diff";"ec64","diff";"f","fact";"family","";"n","raw";"s",""},2,FALSE)</f>
        <v>raw</v>
      </c>
      <c r="M1418" s="4" t="str">
        <f t="shared" si="88"/>
        <v/>
      </c>
      <c r="N1418" s="5" t="str">
        <f t="shared" si="89"/>
        <v/>
      </c>
      <c r="O1418" s="5" t="str">
        <f t="shared" si="90"/>
        <v/>
      </c>
      <c r="P1418" s="5" t="str">
        <f t="shared" si="91"/>
        <v/>
      </c>
      <c r="Q1418" s="20" t="str">
        <f>IF(ISNUMBER(FIND(VLOOKUP(A1418,'CA Mapping'!$A$3:$C$10000,1),A1418)),VLOOKUP(A1418,'CA Mapping'!$A$3:$C$10000,2),"")</f>
        <v>Data Mobility</v>
      </c>
      <c r="R1418" s="20" t="str">
        <f>IF(ISNUMBER(FIND(VLOOKUP(A1418,'CA Mapping'!$A$3:$C$10000,1),A1418)),VLOOKUP(A1418,'CA Mapping'!$A$3:$C$10000,3),"")</f>
        <v>Xin Zhong
Nagasimha Haravu</v>
      </c>
      <c r="S1418" s="1" t="str">
        <f>IF(ISNUMBER(FIND(VLOOKUP(A1418,'Source Code Mapping'!$A$2:$B$10003,1),A1418)),VLOOKUP(A1418,'Source Code Mapping'!$A$2:$B$10003,2),"")</f>
        <v>sade/src/dart/Dart/server/src/pax/paxPerfStats.cxx</v>
      </c>
    </row>
    <row r="1419" spans="1:19">
      <c r="A1419" s="5" t="s">
        <v>2674</v>
      </c>
      <c r="B1419" s="5" t="s">
        <v>24</v>
      </c>
      <c r="C1419" s="5" t="s">
        <v>816</v>
      </c>
      <c r="D1419" s="5" t="s">
        <v>2675</v>
      </c>
      <c r="E1419" s="5" t="s">
        <v>2676</v>
      </c>
      <c r="F1419" s="5" t="s">
        <v>2638</v>
      </c>
      <c r="G1419" s="5">
        <v>-1</v>
      </c>
      <c r="H1419" s="5" t="s">
        <v>27</v>
      </c>
      <c r="I1419" s="5">
        <v>-1</v>
      </c>
      <c r="J1419" s="5"/>
      <c r="K1419" s="5">
        <v>1</v>
      </c>
      <c r="L1419" s="4" t="str">
        <f>VLOOKUP(IF(ISBLANK(J1419),C1419,LEFT(J1419,IFERROR(FIND("_",LEFT(J1419,4)),1)-1)),{"","fact";"c","reset";"tc","reset";"ec","reset";"tec","fact";"c32","rate";"c64","rate";"cmpd","";"ec32","diff";"ec64","diff";"f","fact";"family","";"n","raw";"s",""},2,FALSE)</f>
        <v>raw</v>
      </c>
      <c r="M1419" s="4" t="str">
        <f t="shared" si="88"/>
        <v/>
      </c>
      <c r="N1419" s="5" t="str">
        <f t="shared" si="89"/>
        <v/>
      </c>
      <c r="O1419" s="5" t="str">
        <f t="shared" si="90"/>
        <v/>
      </c>
      <c r="P1419" s="5" t="str">
        <f t="shared" si="91"/>
        <v/>
      </c>
      <c r="Q1419" s="20" t="str">
        <f>IF(ISNUMBER(FIND(VLOOKUP(A1419,'CA Mapping'!$A$3:$C$10000,1),A1419)),VLOOKUP(A1419,'CA Mapping'!$A$3:$C$10000,2),"")</f>
        <v>Data Mobility</v>
      </c>
      <c r="R1419" s="20" t="str">
        <f>IF(ISNUMBER(FIND(VLOOKUP(A1419,'CA Mapping'!$A$3:$C$10000,1),A1419)),VLOOKUP(A1419,'CA Mapping'!$A$3:$C$10000,3),"")</f>
        <v>Xin Zhong
Nagasimha Haravu</v>
      </c>
      <c r="S1419" s="1" t="str">
        <f>IF(ISNUMBER(FIND(VLOOKUP(A1419,'Source Code Mapping'!$A$2:$B$10003,1),A1419)),VLOOKUP(A1419,'Source Code Mapping'!$A$2:$B$10003,2),"")</f>
        <v>sade/src/dart/Dart/server/src/pax/paxPerfStats.cxx</v>
      </c>
    </row>
    <row r="1420" spans="1:19">
      <c r="A1420" s="5" t="s">
        <v>2677</v>
      </c>
      <c r="B1420" s="5" t="s">
        <v>24</v>
      </c>
      <c r="C1420" s="5" t="s">
        <v>816</v>
      </c>
      <c r="D1420" s="5" t="s">
        <v>2678</v>
      </c>
      <c r="E1420" s="5" t="s">
        <v>2679</v>
      </c>
      <c r="F1420" s="5" t="s">
        <v>2638</v>
      </c>
      <c r="G1420" s="5">
        <v>-1</v>
      </c>
      <c r="H1420" s="5" t="s">
        <v>27</v>
      </c>
      <c r="I1420" s="5">
        <v>-1</v>
      </c>
      <c r="J1420" s="5"/>
      <c r="K1420" s="5">
        <v>1</v>
      </c>
      <c r="L1420" s="4" t="str">
        <f>VLOOKUP(IF(ISBLANK(J1420),C1420,LEFT(J1420,IFERROR(FIND("_",LEFT(J1420,4)),1)-1)),{"","fact";"c","reset";"tc","reset";"ec","reset";"tec","fact";"c32","rate";"c64","rate";"cmpd","";"ec32","diff";"ec64","diff";"f","fact";"family","";"n","raw";"s",""},2,FALSE)</f>
        <v>raw</v>
      </c>
      <c r="M1420" s="4" t="str">
        <f t="shared" si="88"/>
        <v/>
      </c>
      <c r="N1420" s="5" t="str">
        <f t="shared" si="89"/>
        <v/>
      </c>
      <c r="O1420" s="5" t="str">
        <f t="shared" si="90"/>
        <v/>
      </c>
      <c r="P1420" s="5" t="str">
        <f t="shared" si="91"/>
        <v/>
      </c>
      <c r="Q1420" s="20" t="str">
        <f>IF(ISNUMBER(FIND(VLOOKUP(A1420,'CA Mapping'!$A$3:$C$10000,1),A1420)),VLOOKUP(A1420,'CA Mapping'!$A$3:$C$10000,2),"")</f>
        <v>Data Mobility</v>
      </c>
      <c r="R1420" s="20" t="str">
        <f>IF(ISNUMBER(FIND(VLOOKUP(A1420,'CA Mapping'!$A$3:$C$10000,1),A1420)),VLOOKUP(A1420,'CA Mapping'!$A$3:$C$10000,3),"")</f>
        <v>Xin Zhong
Nagasimha Haravu</v>
      </c>
      <c r="S1420" s="1" t="str">
        <f>IF(ISNUMBER(FIND(VLOOKUP(A1420,'Source Code Mapping'!$A$2:$B$10003,1),A1420)),VLOOKUP(A1420,'Source Code Mapping'!$A$2:$B$10003,2),"")</f>
        <v>sade/src/dart/Dart/server/src/pax/paxPerfStats.cxx</v>
      </c>
    </row>
    <row r="1421" spans="1:19">
      <c r="A1421" s="5" t="s">
        <v>2680</v>
      </c>
      <c r="B1421" s="5" t="s">
        <v>24</v>
      </c>
      <c r="C1421" s="5" t="s">
        <v>145</v>
      </c>
      <c r="D1421" s="5" t="s">
        <v>2681</v>
      </c>
      <c r="E1421" s="5" t="s">
        <v>2682</v>
      </c>
      <c r="F1421" s="5" t="s">
        <v>826</v>
      </c>
      <c r="G1421" s="5">
        <v>-1</v>
      </c>
      <c r="H1421" s="5" t="s">
        <v>27</v>
      </c>
      <c r="I1421" s="5">
        <v>-1</v>
      </c>
      <c r="J1421" s="5"/>
      <c r="K1421" s="5">
        <v>1</v>
      </c>
      <c r="L1421" s="4" t="str">
        <f>VLOOKUP(IF(ISBLANK(J1421),C1421,LEFT(J1421,IFERROR(FIND("_",LEFT(J1421,4)),1)-1)),{"","fact";"c","reset";"tc","reset";"ec","reset";"tec","fact";"c32","rate";"c64","rate";"cmpd","";"ec32","diff";"ec64","diff";"f","fact";"family","";"n","raw";"s",""},2,FALSE)</f>
        <v>fact</v>
      </c>
      <c r="M1421" s="4" t="str">
        <f t="shared" si="88"/>
        <v/>
      </c>
      <c r="N1421" s="5" t="str">
        <f t="shared" si="89"/>
        <v/>
      </c>
      <c r="O1421" s="5" t="str">
        <f t="shared" si="90"/>
        <v/>
      </c>
      <c r="P1421" s="5" t="str">
        <f t="shared" si="91"/>
        <v/>
      </c>
      <c r="Q1421" s="20" t="str">
        <f>IF(ISNUMBER(FIND(VLOOKUP(A1421,'CA Mapping'!$A$3:$C$10000,1),A1421)),VLOOKUP(A1421,'CA Mapping'!$A$3:$C$10000,2),"")</f>
        <v>Data Mobility</v>
      </c>
      <c r="R1421" s="20" t="str">
        <f>IF(ISNUMBER(FIND(VLOOKUP(A1421,'CA Mapping'!$A$3:$C$10000,1),A1421)),VLOOKUP(A1421,'CA Mapping'!$A$3:$C$10000,3),"")</f>
        <v>Xin Zhong
Nagasimha Haravu</v>
      </c>
      <c r="S1421" s="1" t="str">
        <f>IF(ISNUMBER(FIND(VLOOKUP(A1421,'Source Code Mapping'!$A$2:$B$10003,1),A1421)),VLOOKUP(A1421,'Source Code Mapping'!$A$2:$B$10003,2),"")</f>
        <v>sade/src/dart/Dart/server/src/pax/paxPerfStats.cxx</v>
      </c>
    </row>
    <row r="1422" spans="1:19">
      <c r="A1422" s="5" t="s">
        <v>2683</v>
      </c>
      <c r="B1422" s="5" t="s">
        <v>24</v>
      </c>
      <c r="C1422" s="5" t="s">
        <v>30</v>
      </c>
      <c r="D1422" s="5" t="s">
        <v>2684</v>
      </c>
      <c r="E1422" s="5" t="s">
        <v>2685</v>
      </c>
      <c r="F1422" s="5"/>
      <c r="G1422" s="5">
        <v>15</v>
      </c>
      <c r="H1422" s="5" t="s">
        <v>27</v>
      </c>
      <c r="I1422" s="5">
        <v>-1</v>
      </c>
      <c r="J1422" s="5"/>
      <c r="K1422" s="5">
        <v>1</v>
      </c>
      <c r="L1422" s="4" t="str">
        <f>VLOOKUP(IF(ISBLANK(J1422),C1422,LEFT(J1422,IFERROR(FIND("_",LEFT(J1422,4)),1)-1)),{"","fact";"c","reset";"tc","reset";"ec","reset";"tec","fact";"c32","rate";"c64","rate";"cmpd","";"ec32","diff";"ec64","diff";"f","fact";"family","";"n","raw";"s",""},2,FALSE)</f>
        <v/>
      </c>
      <c r="M1422" s="4" t="str">
        <f t="shared" si="88"/>
        <v/>
      </c>
      <c r="N1422" s="5" t="str">
        <f t="shared" si="89"/>
        <v/>
      </c>
      <c r="O1422" s="5" t="str">
        <f t="shared" si="90"/>
        <v/>
      </c>
      <c r="P1422" s="5" t="str">
        <f t="shared" si="91"/>
        <v/>
      </c>
      <c r="Q1422" s="20" t="str">
        <f>IF(ISNUMBER(FIND(VLOOKUP(A1422,'CA Mapping'!$A$3:$C$10000,1),A1422)),VLOOKUP(A1422,'CA Mapping'!$A$3:$C$10000,2),"")</f>
        <v>Data Mobility</v>
      </c>
      <c r="R1422" s="20" t="str">
        <f>IF(ISNUMBER(FIND(VLOOKUP(A1422,'CA Mapping'!$A$3:$C$10000,1),A1422)),VLOOKUP(A1422,'CA Mapping'!$A$3:$C$10000,3),"")</f>
        <v>Xin Zhong
Nagasimha Haravu</v>
      </c>
      <c r="S1422" s="1" t="str">
        <f>IF(ISNUMBER(FIND(VLOOKUP(A1422,'Source Code Mapping'!$A$2:$B$10003,1),A1422)),VLOOKUP(A1422,'Source Code Mapping'!$A$2:$B$10003,2),"")</f>
        <v>sade/src/dart/Dart/server/src/pax/paxPerfStats.cxx</v>
      </c>
    </row>
    <row r="1423" spans="1:19">
      <c r="A1423" s="5" t="s">
        <v>2686</v>
      </c>
      <c r="B1423" s="5" t="s">
        <v>24</v>
      </c>
      <c r="C1423" s="5" t="s">
        <v>145</v>
      </c>
      <c r="D1423" s="5" t="s">
        <v>2687</v>
      </c>
      <c r="E1423" s="5" t="s">
        <v>2688</v>
      </c>
      <c r="F1423" s="5" t="s">
        <v>2374</v>
      </c>
      <c r="G1423" s="5">
        <v>-1</v>
      </c>
      <c r="H1423" s="5" t="s">
        <v>27</v>
      </c>
      <c r="I1423" s="5">
        <v>-1</v>
      </c>
      <c r="J1423" s="5"/>
      <c r="K1423" s="5">
        <v>1</v>
      </c>
      <c r="L1423" s="4" t="str">
        <f>VLOOKUP(IF(ISBLANK(J1423),C1423,LEFT(J1423,IFERROR(FIND("_",LEFT(J1423,4)),1)-1)),{"","fact";"c","reset";"tc","reset";"ec","reset";"tec","fact";"c32","rate";"c64","rate";"cmpd","";"ec32","diff";"ec64","diff";"f","fact";"family","";"n","raw";"s",""},2,FALSE)</f>
        <v>fact</v>
      </c>
      <c r="M1423" s="4" t="str">
        <f t="shared" si="88"/>
        <v/>
      </c>
      <c r="N1423" s="5" t="str">
        <f t="shared" si="89"/>
        <v/>
      </c>
      <c r="O1423" s="5" t="str">
        <f t="shared" si="90"/>
        <v/>
      </c>
      <c r="P1423" s="5" t="str">
        <f t="shared" si="91"/>
        <v/>
      </c>
      <c r="Q1423" s="20" t="str">
        <f>IF(ISNUMBER(FIND(VLOOKUP(A1423,'CA Mapping'!$A$3:$C$10000,1),A1423)),VLOOKUP(A1423,'CA Mapping'!$A$3:$C$10000,2),"")</f>
        <v>Data Mobility</v>
      </c>
      <c r="R1423" s="20" t="str">
        <f>IF(ISNUMBER(FIND(VLOOKUP(A1423,'CA Mapping'!$A$3:$C$10000,1),A1423)),VLOOKUP(A1423,'CA Mapping'!$A$3:$C$10000,3),"")</f>
        <v>Xin Zhong
Nagasimha Haravu</v>
      </c>
      <c r="S1423" s="1" t="str">
        <f>IF(ISNUMBER(FIND(VLOOKUP(A1423,'Source Code Mapping'!$A$2:$B$10003,1),A1423)),VLOOKUP(A1423,'Source Code Mapping'!$A$2:$B$10003,2),"")</f>
        <v>sade/src/dart/Dart/server/src/pax/paxPerfStats.cxx</v>
      </c>
    </row>
    <row r="1424" spans="1:19">
      <c r="A1424" s="5" t="s">
        <v>2689</v>
      </c>
      <c r="B1424" s="5" t="s">
        <v>24</v>
      </c>
      <c r="C1424" s="5" t="s">
        <v>145</v>
      </c>
      <c r="D1424" s="5" t="s">
        <v>2690</v>
      </c>
      <c r="E1424" s="5" t="s">
        <v>2691</v>
      </c>
      <c r="F1424" s="5" t="s">
        <v>2374</v>
      </c>
      <c r="G1424" s="5">
        <v>-1</v>
      </c>
      <c r="H1424" s="5" t="s">
        <v>27</v>
      </c>
      <c r="I1424" s="5">
        <v>-1</v>
      </c>
      <c r="J1424" s="5"/>
      <c r="K1424" s="5">
        <v>1</v>
      </c>
      <c r="L1424" s="4" t="str">
        <f>VLOOKUP(IF(ISBLANK(J1424),C1424,LEFT(J1424,IFERROR(FIND("_",LEFT(J1424,4)),1)-1)),{"","fact";"c","reset";"tc","reset";"ec","reset";"tec","fact";"c32","rate";"c64","rate";"cmpd","";"ec32","diff";"ec64","diff";"f","fact";"family","";"n","raw";"s",""},2,FALSE)</f>
        <v>fact</v>
      </c>
      <c r="M1424" s="4" t="str">
        <f t="shared" si="88"/>
        <v/>
      </c>
      <c r="N1424" s="5" t="str">
        <f t="shared" si="89"/>
        <v/>
      </c>
      <c r="O1424" s="5" t="str">
        <f t="shared" si="90"/>
        <v/>
      </c>
      <c r="P1424" s="5" t="str">
        <f t="shared" si="91"/>
        <v/>
      </c>
      <c r="Q1424" s="20" t="str">
        <f>IF(ISNUMBER(FIND(VLOOKUP(A1424,'CA Mapping'!$A$3:$C$10000,1),A1424)),VLOOKUP(A1424,'CA Mapping'!$A$3:$C$10000,2),"")</f>
        <v>Data Mobility</v>
      </c>
      <c r="R1424" s="20" t="str">
        <f>IF(ISNUMBER(FIND(VLOOKUP(A1424,'CA Mapping'!$A$3:$C$10000,1),A1424)),VLOOKUP(A1424,'CA Mapping'!$A$3:$C$10000,3),"")</f>
        <v>Xin Zhong
Nagasimha Haravu</v>
      </c>
      <c r="S1424" s="1" t="str">
        <f>IF(ISNUMBER(FIND(VLOOKUP(A1424,'Source Code Mapping'!$A$2:$B$10003,1),A1424)),VLOOKUP(A1424,'Source Code Mapping'!$A$2:$B$10003,2),"")</f>
        <v>sade/src/dart/Dart/server/src/pax/paxPerfStats.cxx</v>
      </c>
    </row>
    <row r="1425" spans="1:19">
      <c r="A1425" s="5" t="s">
        <v>2692</v>
      </c>
      <c r="B1425" s="5" t="s">
        <v>24</v>
      </c>
      <c r="C1425" s="5" t="s">
        <v>145</v>
      </c>
      <c r="D1425" s="5" t="s">
        <v>2693</v>
      </c>
      <c r="E1425" s="5" t="s">
        <v>2694</v>
      </c>
      <c r="F1425" s="5" t="s">
        <v>826</v>
      </c>
      <c r="G1425" s="5">
        <v>-1</v>
      </c>
      <c r="H1425" s="5" t="s">
        <v>27</v>
      </c>
      <c r="I1425" s="5">
        <v>-1</v>
      </c>
      <c r="J1425" s="5"/>
      <c r="K1425" s="5">
        <v>1</v>
      </c>
      <c r="L1425" s="4" t="str">
        <f>VLOOKUP(IF(ISBLANK(J1425),C1425,LEFT(J1425,IFERROR(FIND("_",LEFT(J1425,4)),1)-1)),{"","fact";"c","reset";"tc","reset";"ec","reset";"tec","fact";"c32","rate";"c64","rate";"cmpd","";"ec32","diff";"ec64","diff";"f","fact";"family","";"n","raw";"s",""},2,FALSE)</f>
        <v>fact</v>
      </c>
      <c r="M1425" s="4" t="str">
        <f t="shared" si="88"/>
        <v/>
      </c>
      <c r="N1425" s="5" t="str">
        <f t="shared" si="89"/>
        <v/>
      </c>
      <c r="O1425" s="5" t="str">
        <f t="shared" si="90"/>
        <v/>
      </c>
      <c r="P1425" s="5" t="str">
        <f t="shared" si="91"/>
        <v/>
      </c>
      <c r="Q1425" s="20" t="str">
        <f>IF(ISNUMBER(FIND(VLOOKUP(A1425,'CA Mapping'!$A$3:$C$10000,1),A1425)),VLOOKUP(A1425,'CA Mapping'!$A$3:$C$10000,2),"")</f>
        <v>Data Mobility</v>
      </c>
      <c r="R1425" s="20" t="str">
        <f>IF(ISNUMBER(FIND(VLOOKUP(A1425,'CA Mapping'!$A$3:$C$10000,1),A1425)),VLOOKUP(A1425,'CA Mapping'!$A$3:$C$10000,3),"")</f>
        <v>Xin Zhong
Nagasimha Haravu</v>
      </c>
      <c r="S1425" s="1" t="str">
        <f>IF(ISNUMBER(FIND(VLOOKUP(A1425,'Source Code Mapping'!$A$2:$B$10003,1),A1425)),VLOOKUP(A1425,'Source Code Mapping'!$A$2:$B$10003,2),"")</f>
        <v>sade/src/dart/Dart/server/src/pax/paxPerfStats.cxx</v>
      </c>
    </row>
    <row r="1426" spans="1:19">
      <c r="A1426" s="5" t="s">
        <v>2695</v>
      </c>
      <c r="B1426" s="5" t="s">
        <v>24</v>
      </c>
      <c r="C1426" s="5" t="s">
        <v>145</v>
      </c>
      <c r="D1426" s="5" t="s">
        <v>2696</v>
      </c>
      <c r="E1426" s="5" t="s">
        <v>2697</v>
      </c>
      <c r="F1426" s="5" t="s">
        <v>242</v>
      </c>
      <c r="G1426" s="5">
        <v>-1</v>
      </c>
      <c r="H1426" s="5" t="s">
        <v>27</v>
      </c>
      <c r="I1426" s="5">
        <v>-1</v>
      </c>
      <c r="J1426" s="5"/>
      <c r="K1426" s="5">
        <v>1</v>
      </c>
      <c r="L1426" s="4" t="str">
        <f>VLOOKUP(IF(ISBLANK(J1426),C1426,LEFT(J1426,IFERROR(FIND("_",LEFT(J1426,4)),1)-1)),{"","fact";"c","reset";"tc","reset";"ec","reset";"tec","fact";"c32","rate";"c64","rate";"cmpd","";"ec32","diff";"ec64","diff";"f","fact";"family","";"n","raw";"s",""},2,FALSE)</f>
        <v>fact</v>
      </c>
      <c r="M1426" s="4" t="str">
        <f t="shared" si="88"/>
        <v/>
      </c>
      <c r="N1426" s="5" t="str">
        <f t="shared" si="89"/>
        <v/>
      </c>
      <c r="O1426" s="5" t="str">
        <f t="shared" si="90"/>
        <v/>
      </c>
      <c r="P1426" s="5" t="str">
        <f t="shared" si="91"/>
        <v/>
      </c>
      <c r="Q1426" s="20" t="str">
        <f>IF(ISNUMBER(FIND(VLOOKUP(A1426,'CA Mapping'!$A$3:$C$10000,1),A1426)),VLOOKUP(A1426,'CA Mapping'!$A$3:$C$10000,2),"")</f>
        <v>Data Mobility</v>
      </c>
      <c r="R1426" s="20" t="str">
        <f>IF(ISNUMBER(FIND(VLOOKUP(A1426,'CA Mapping'!$A$3:$C$10000,1),A1426)),VLOOKUP(A1426,'CA Mapping'!$A$3:$C$10000,3),"")</f>
        <v>Xin Zhong
Nagasimha Haravu</v>
      </c>
      <c r="S1426" s="1" t="str">
        <f>IF(ISNUMBER(FIND(VLOOKUP(A1426,'Source Code Mapping'!$A$2:$B$10003,1),A1426)),VLOOKUP(A1426,'Source Code Mapping'!$A$2:$B$10003,2),"")</f>
        <v>sade/src/dart/Dart/server/src/pax/paxPerfStats.cxx</v>
      </c>
    </row>
    <row r="1427" spans="1:19">
      <c r="A1427" s="5" t="s">
        <v>2698</v>
      </c>
      <c r="B1427" s="5" t="s">
        <v>24</v>
      </c>
      <c r="C1427" s="5" t="s">
        <v>145</v>
      </c>
      <c r="D1427" s="5" t="s">
        <v>2699</v>
      </c>
      <c r="E1427" s="5" t="s">
        <v>2700</v>
      </c>
      <c r="F1427" s="5" t="s">
        <v>826</v>
      </c>
      <c r="G1427" s="5">
        <v>-1</v>
      </c>
      <c r="H1427" s="5" t="s">
        <v>27</v>
      </c>
      <c r="I1427" s="5">
        <v>-1</v>
      </c>
      <c r="J1427" s="5"/>
      <c r="K1427" s="5">
        <v>1</v>
      </c>
      <c r="L1427" s="4" t="str">
        <f>VLOOKUP(IF(ISBLANK(J1427),C1427,LEFT(J1427,IFERROR(FIND("_",LEFT(J1427,4)),1)-1)),{"","fact";"c","reset";"tc","reset";"ec","reset";"tec","fact";"c32","rate";"c64","rate";"cmpd","";"ec32","diff";"ec64","diff";"f","fact";"family","";"n","raw";"s",""},2,FALSE)</f>
        <v>fact</v>
      </c>
      <c r="M1427" s="4" t="str">
        <f t="shared" si="88"/>
        <v/>
      </c>
      <c r="N1427" s="5" t="str">
        <f t="shared" si="89"/>
        <v/>
      </c>
      <c r="O1427" s="5" t="str">
        <f t="shared" si="90"/>
        <v/>
      </c>
      <c r="P1427" s="5" t="str">
        <f t="shared" si="91"/>
        <v/>
      </c>
      <c r="Q1427" s="20" t="str">
        <f>IF(ISNUMBER(FIND(VLOOKUP(A1427,'CA Mapping'!$A$3:$C$10000,1),A1427)),VLOOKUP(A1427,'CA Mapping'!$A$3:$C$10000,2),"")</f>
        <v>Data Mobility</v>
      </c>
      <c r="R1427" s="20" t="str">
        <f>IF(ISNUMBER(FIND(VLOOKUP(A1427,'CA Mapping'!$A$3:$C$10000,1),A1427)),VLOOKUP(A1427,'CA Mapping'!$A$3:$C$10000,3),"")</f>
        <v>Xin Zhong
Nagasimha Haravu</v>
      </c>
      <c r="S1427" s="1" t="str">
        <f>IF(ISNUMBER(FIND(VLOOKUP(A1427,'Source Code Mapping'!$A$2:$B$10003,1),A1427)),VLOOKUP(A1427,'Source Code Mapping'!$A$2:$B$10003,2),"")</f>
        <v>sade/src/dart/Dart/server/src/pax/paxPerfStats.cxx</v>
      </c>
    </row>
    <row r="1428" spans="1:19">
      <c r="A1428" s="5" t="s">
        <v>2701</v>
      </c>
      <c r="B1428" s="5" t="s">
        <v>24</v>
      </c>
      <c r="C1428" s="5" t="s">
        <v>30</v>
      </c>
      <c r="D1428" s="5" t="s">
        <v>2702</v>
      </c>
      <c r="E1428" s="5" t="s">
        <v>2703</v>
      </c>
      <c r="F1428" s="5"/>
      <c r="G1428" s="5">
        <v>15</v>
      </c>
      <c r="H1428" s="5" t="s">
        <v>27</v>
      </c>
      <c r="I1428" s="5">
        <v>-1</v>
      </c>
      <c r="J1428" s="5"/>
      <c r="K1428" s="5">
        <v>1</v>
      </c>
      <c r="L1428" s="4" t="str">
        <f>VLOOKUP(IF(ISBLANK(J1428),C1428,LEFT(J1428,IFERROR(FIND("_",LEFT(J1428,4)),1)-1)),{"","fact";"c","reset";"tc","reset";"ec","reset";"tec","fact";"c32","rate";"c64","rate";"cmpd","";"ec32","diff";"ec64","diff";"f","fact";"family","";"n","raw";"s",""},2,FALSE)</f>
        <v/>
      </c>
      <c r="M1428" s="4" t="str">
        <f t="shared" si="88"/>
        <v/>
      </c>
      <c r="N1428" s="5" t="str">
        <f t="shared" si="89"/>
        <v/>
      </c>
      <c r="O1428" s="5" t="str">
        <f t="shared" si="90"/>
        <v/>
      </c>
      <c r="P1428" s="5" t="str">
        <f t="shared" si="91"/>
        <v/>
      </c>
      <c r="Q1428" s="20" t="str">
        <f>IF(ISNUMBER(FIND(VLOOKUP(A1428,'CA Mapping'!$A$3:$C$10000,1),A1428)),VLOOKUP(A1428,'CA Mapping'!$A$3:$C$10000,2),"")</f>
        <v>Data Mobility</v>
      </c>
      <c r="R1428" s="20" t="str">
        <f>IF(ISNUMBER(FIND(VLOOKUP(A1428,'CA Mapping'!$A$3:$C$10000,1),A1428)),VLOOKUP(A1428,'CA Mapping'!$A$3:$C$10000,3),"")</f>
        <v>Xin Zhong
Nagasimha Haravu</v>
      </c>
      <c r="S1428" s="1" t="str">
        <f>IF(ISNUMBER(FIND(VLOOKUP(A1428,'Source Code Mapping'!$A$2:$B$10003,1),A1428)),VLOOKUP(A1428,'Source Code Mapping'!$A$2:$B$10003,2),"")</f>
        <v>sade/src/dart/Dart/server/src/pax/paxPerfStats.cxx</v>
      </c>
    </row>
    <row r="1429" spans="1:19">
      <c r="A1429" s="5" t="s">
        <v>2704</v>
      </c>
      <c r="B1429" s="5" t="s">
        <v>24</v>
      </c>
      <c r="C1429" s="5" t="s">
        <v>145</v>
      </c>
      <c r="D1429" s="5" t="s">
        <v>2705</v>
      </c>
      <c r="E1429" s="5" t="s">
        <v>2706</v>
      </c>
      <c r="F1429" s="5" t="s">
        <v>1122</v>
      </c>
      <c r="G1429" s="5">
        <v>-1</v>
      </c>
      <c r="H1429" s="5" t="s">
        <v>27</v>
      </c>
      <c r="I1429" s="5">
        <v>-1</v>
      </c>
      <c r="J1429" s="5"/>
      <c r="K1429" s="5">
        <v>1</v>
      </c>
      <c r="L1429" s="4" t="str">
        <f>VLOOKUP(IF(ISBLANK(J1429),C1429,LEFT(J1429,IFERROR(FIND("_",LEFT(J1429,4)),1)-1)),{"","fact";"c","reset";"tc","reset";"ec","reset";"tec","fact";"c32","rate";"c64","rate";"cmpd","";"ec32","diff";"ec64","diff";"f","fact";"family","";"n","raw";"s",""},2,FALSE)</f>
        <v>fact</v>
      </c>
      <c r="M1429" s="4" t="str">
        <f t="shared" si="88"/>
        <v/>
      </c>
      <c r="N1429" s="5" t="str">
        <f t="shared" si="89"/>
        <v/>
      </c>
      <c r="O1429" s="5" t="str">
        <f t="shared" si="90"/>
        <v/>
      </c>
      <c r="P1429" s="5" t="str">
        <f t="shared" si="91"/>
        <v/>
      </c>
      <c r="Q1429" s="20" t="str">
        <f>IF(ISNUMBER(FIND(VLOOKUP(A1429,'CA Mapping'!$A$3:$C$10000,1),A1429)),VLOOKUP(A1429,'CA Mapping'!$A$3:$C$10000,2),"")</f>
        <v>Data Mobility</v>
      </c>
      <c r="R1429" s="20" t="str">
        <f>IF(ISNUMBER(FIND(VLOOKUP(A1429,'CA Mapping'!$A$3:$C$10000,1),A1429)),VLOOKUP(A1429,'CA Mapping'!$A$3:$C$10000,3),"")</f>
        <v>Xin Zhong
Nagasimha Haravu</v>
      </c>
      <c r="S1429" s="1" t="str">
        <f>IF(ISNUMBER(FIND(VLOOKUP(A1429,'Source Code Mapping'!$A$2:$B$10003,1),A1429)),VLOOKUP(A1429,'Source Code Mapping'!$A$2:$B$10003,2),"")</f>
        <v>sade/src/dart/Dart/server/src/pax/paxPerfStats.cxx</v>
      </c>
    </row>
    <row r="1430" spans="1:19">
      <c r="A1430" s="5" t="s">
        <v>2707</v>
      </c>
      <c r="B1430" s="5" t="s">
        <v>24</v>
      </c>
      <c r="C1430" s="5" t="s">
        <v>35</v>
      </c>
      <c r="D1430" s="5" t="s">
        <v>2708</v>
      </c>
      <c r="E1430" s="5" t="s">
        <v>2709</v>
      </c>
      <c r="F1430" s="5" t="s">
        <v>371</v>
      </c>
      <c r="G1430" s="5">
        <v>-1</v>
      </c>
      <c r="H1430" s="5" t="s">
        <v>27</v>
      </c>
      <c r="I1430" s="5">
        <v>-1</v>
      </c>
      <c r="J1430" s="5"/>
      <c r="K1430" s="5">
        <v>1048576</v>
      </c>
      <c r="L1430" s="4" t="str">
        <f>VLOOKUP(IF(ISBLANK(J1430),C1430,LEFT(J1430,IFERROR(FIND("_",LEFT(J1430,4)),1)-1)),{"","fact";"c","reset";"tc","reset";"ec","reset";"tec","fact";"c32","rate";"c64","rate";"cmpd","";"ec32","diff";"ec64","diff";"f","fact";"family","";"n","raw";"s",""},2,FALSE)</f>
        <v>rate</v>
      </c>
      <c r="M1430" s="4" t="str">
        <f t="shared" si="88"/>
        <v/>
      </c>
      <c r="N1430" s="5" t="str">
        <f t="shared" si="89"/>
        <v/>
      </c>
      <c r="O1430" s="5" t="str">
        <f t="shared" si="90"/>
        <v/>
      </c>
      <c r="P1430" s="5" t="str">
        <f t="shared" si="91"/>
        <v/>
      </c>
      <c r="Q1430" s="20" t="str">
        <f>IF(ISNUMBER(FIND(VLOOKUP(A1430,'CA Mapping'!$A$3:$C$10000,1),A1430)),VLOOKUP(A1430,'CA Mapping'!$A$3:$C$10000,2),"")</f>
        <v>Data Mobility</v>
      </c>
      <c r="R1430" s="20" t="str">
        <f>IF(ISNUMBER(FIND(VLOOKUP(A1430,'CA Mapping'!$A$3:$C$10000,1),A1430)),VLOOKUP(A1430,'CA Mapping'!$A$3:$C$10000,3),"")</f>
        <v>Xin Zhong
Nagasimha Haravu</v>
      </c>
      <c r="S1430" s="1" t="str">
        <f>IF(ISNUMBER(FIND(VLOOKUP(A1430,'Source Code Mapping'!$A$2:$B$10003,1),A1430)),VLOOKUP(A1430,'Source Code Mapping'!$A$2:$B$10003,2),"")</f>
        <v>sade/src/dart/Dart/server/src/pax/paxPerfStats.cxx</v>
      </c>
    </row>
    <row r="1431" spans="1:19">
      <c r="A1431" s="5" t="s">
        <v>2710</v>
      </c>
      <c r="B1431" s="5" t="s">
        <v>24</v>
      </c>
      <c r="C1431" s="5" t="s">
        <v>145</v>
      </c>
      <c r="D1431" s="5" t="s">
        <v>2711</v>
      </c>
      <c r="E1431" s="5" t="s">
        <v>2712</v>
      </c>
      <c r="F1431" s="5" t="s">
        <v>2374</v>
      </c>
      <c r="G1431" s="5">
        <v>-1</v>
      </c>
      <c r="H1431" s="5" t="s">
        <v>27</v>
      </c>
      <c r="I1431" s="5">
        <v>-1</v>
      </c>
      <c r="J1431" s="5"/>
      <c r="K1431" s="5">
        <v>1</v>
      </c>
      <c r="L1431" s="4" t="str">
        <f>VLOOKUP(IF(ISBLANK(J1431),C1431,LEFT(J1431,IFERROR(FIND("_",LEFT(J1431,4)),1)-1)),{"","fact";"c","reset";"tc","reset";"ec","reset";"tec","fact";"c32","rate";"c64","rate";"cmpd","";"ec32","diff";"ec64","diff";"f","fact";"family","";"n","raw";"s",""},2,FALSE)</f>
        <v>fact</v>
      </c>
      <c r="M1431" s="4" t="str">
        <f t="shared" si="88"/>
        <v/>
      </c>
      <c r="N1431" s="5" t="str">
        <f t="shared" si="89"/>
        <v/>
      </c>
      <c r="O1431" s="5" t="str">
        <f t="shared" si="90"/>
        <v/>
      </c>
      <c r="P1431" s="5" t="str">
        <f t="shared" si="91"/>
        <v/>
      </c>
      <c r="Q1431" s="20" t="str">
        <f>IF(ISNUMBER(FIND(VLOOKUP(A1431,'CA Mapping'!$A$3:$C$10000,1),A1431)),VLOOKUP(A1431,'CA Mapping'!$A$3:$C$10000,2),"")</f>
        <v>Data Mobility</v>
      </c>
      <c r="R1431" s="20" t="str">
        <f>IF(ISNUMBER(FIND(VLOOKUP(A1431,'CA Mapping'!$A$3:$C$10000,1),A1431)),VLOOKUP(A1431,'CA Mapping'!$A$3:$C$10000,3),"")</f>
        <v>Xin Zhong
Nagasimha Haravu</v>
      </c>
      <c r="S1431" s="1" t="str">
        <f>IF(ISNUMBER(FIND(VLOOKUP(A1431,'Source Code Mapping'!$A$2:$B$10003,1),A1431)),VLOOKUP(A1431,'Source Code Mapping'!$A$2:$B$10003,2),"")</f>
        <v>sade/src/dart/Dart/server/src/pax/paxPerfStats.cxx</v>
      </c>
    </row>
    <row r="1432" spans="1:19">
      <c r="A1432" s="5" t="s">
        <v>2713</v>
      </c>
      <c r="B1432" s="5" t="s">
        <v>24</v>
      </c>
      <c r="C1432" s="5" t="s">
        <v>145</v>
      </c>
      <c r="D1432" s="5" t="s">
        <v>2714</v>
      </c>
      <c r="E1432" s="5" t="s">
        <v>2715</v>
      </c>
      <c r="F1432" s="5" t="s">
        <v>2374</v>
      </c>
      <c r="G1432" s="5">
        <v>-1</v>
      </c>
      <c r="H1432" s="5" t="s">
        <v>27</v>
      </c>
      <c r="I1432" s="5">
        <v>-1</v>
      </c>
      <c r="J1432" s="5"/>
      <c r="K1432" s="5">
        <v>1</v>
      </c>
      <c r="L1432" s="4" t="str">
        <f>VLOOKUP(IF(ISBLANK(J1432),C1432,LEFT(J1432,IFERROR(FIND("_",LEFT(J1432,4)),1)-1)),{"","fact";"c","reset";"tc","reset";"ec","reset";"tec","fact";"c32","rate";"c64","rate";"cmpd","";"ec32","diff";"ec64","diff";"f","fact";"family","";"n","raw";"s",""},2,FALSE)</f>
        <v>fact</v>
      </c>
      <c r="M1432" s="4" t="str">
        <f t="shared" si="88"/>
        <v/>
      </c>
      <c r="N1432" s="5" t="str">
        <f t="shared" si="89"/>
        <v/>
      </c>
      <c r="O1432" s="5" t="str">
        <f t="shared" si="90"/>
        <v/>
      </c>
      <c r="P1432" s="5" t="str">
        <f t="shared" si="91"/>
        <v/>
      </c>
      <c r="Q1432" s="20" t="str">
        <f>IF(ISNUMBER(FIND(VLOOKUP(A1432,'CA Mapping'!$A$3:$C$10000,1),A1432)),VLOOKUP(A1432,'CA Mapping'!$A$3:$C$10000,2),"")</f>
        <v>Data Mobility</v>
      </c>
      <c r="R1432" s="20" t="str">
        <f>IF(ISNUMBER(FIND(VLOOKUP(A1432,'CA Mapping'!$A$3:$C$10000,1),A1432)),VLOOKUP(A1432,'CA Mapping'!$A$3:$C$10000,3),"")</f>
        <v>Xin Zhong
Nagasimha Haravu</v>
      </c>
      <c r="S1432" s="1" t="str">
        <f>IF(ISNUMBER(FIND(VLOOKUP(A1432,'Source Code Mapping'!$A$2:$B$10003,1),A1432)),VLOOKUP(A1432,'Source Code Mapping'!$A$2:$B$10003,2),"")</f>
        <v>sade/src/dart/Dart/server/src/pax/paxPerfStats.cxx</v>
      </c>
    </row>
    <row r="1433" spans="1:19">
      <c r="A1433" s="5" t="s">
        <v>2716</v>
      </c>
      <c r="B1433" s="5" t="s">
        <v>24</v>
      </c>
      <c r="C1433" s="5" t="s">
        <v>145</v>
      </c>
      <c r="D1433" s="5" t="s">
        <v>2717</v>
      </c>
      <c r="E1433" s="5" t="s">
        <v>2718</v>
      </c>
      <c r="F1433" s="5" t="s">
        <v>826</v>
      </c>
      <c r="G1433" s="5">
        <v>-1</v>
      </c>
      <c r="H1433" s="5" t="s">
        <v>27</v>
      </c>
      <c r="I1433" s="5">
        <v>-1</v>
      </c>
      <c r="J1433" s="5"/>
      <c r="K1433" s="5">
        <v>1</v>
      </c>
      <c r="L1433" s="4" t="str">
        <f>VLOOKUP(IF(ISBLANK(J1433),C1433,LEFT(J1433,IFERROR(FIND("_",LEFT(J1433,4)),1)-1)),{"","fact";"c","reset";"tc","reset";"ec","reset";"tec","fact";"c32","rate";"c64","rate";"cmpd","";"ec32","diff";"ec64","diff";"f","fact";"family","";"n","raw";"s",""},2,FALSE)</f>
        <v>fact</v>
      </c>
      <c r="M1433" s="4" t="str">
        <f t="shared" si="88"/>
        <v/>
      </c>
      <c r="N1433" s="5" t="str">
        <f t="shared" si="89"/>
        <v/>
      </c>
      <c r="O1433" s="5" t="str">
        <f t="shared" si="90"/>
        <v/>
      </c>
      <c r="P1433" s="5" t="str">
        <f t="shared" si="91"/>
        <v/>
      </c>
      <c r="Q1433" s="20" t="str">
        <f>IF(ISNUMBER(FIND(VLOOKUP(A1433,'CA Mapping'!$A$3:$C$10000,1),A1433)),VLOOKUP(A1433,'CA Mapping'!$A$3:$C$10000,2),"")</f>
        <v>Data Mobility</v>
      </c>
      <c r="R1433" s="20" t="str">
        <f>IF(ISNUMBER(FIND(VLOOKUP(A1433,'CA Mapping'!$A$3:$C$10000,1),A1433)),VLOOKUP(A1433,'CA Mapping'!$A$3:$C$10000,3),"")</f>
        <v>Xin Zhong
Nagasimha Haravu</v>
      </c>
      <c r="S1433" s="1" t="str">
        <f>IF(ISNUMBER(FIND(VLOOKUP(A1433,'Source Code Mapping'!$A$2:$B$10003,1),A1433)),VLOOKUP(A1433,'Source Code Mapping'!$A$2:$B$10003,2),"")</f>
        <v>sade/src/dart/Dart/server/src/pax/paxPerfStats.cxx</v>
      </c>
    </row>
    <row r="1434" spans="1:19">
      <c r="A1434" s="5" t="s">
        <v>2719</v>
      </c>
      <c r="B1434" s="5" t="s">
        <v>24</v>
      </c>
      <c r="C1434" s="5" t="s">
        <v>145</v>
      </c>
      <c r="D1434" s="5" t="s">
        <v>2720</v>
      </c>
      <c r="E1434" s="5" t="s">
        <v>2721</v>
      </c>
      <c r="F1434" s="5" t="s">
        <v>826</v>
      </c>
      <c r="G1434" s="5">
        <v>-1</v>
      </c>
      <c r="H1434" s="5" t="s">
        <v>27</v>
      </c>
      <c r="I1434" s="5">
        <v>-1</v>
      </c>
      <c r="J1434" s="5"/>
      <c r="K1434" s="5">
        <v>1</v>
      </c>
      <c r="L1434" s="4" t="str">
        <f>VLOOKUP(IF(ISBLANK(J1434),C1434,LEFT(J1434,IFERROR(FIND("_",LEFT(J1434,4)),1)-1)),{"","fact";"c","reset";"tc","reset";"ec","reset";"tec","fact";"c32","rate";"c64","rate";"cmpd","";"ec32","diff";"ec64","diff";"f","fact";"family","";"n","raw";"s",""},2,FALSE)</f>
        <v>fact</v>
      </c>
      <c r="M1434" s="4" t="str">
        <f t="shared" si="88"/>
        <v/>
      </c>
      <c r="N1434" s="5" t="str">
        <f t="shared" si="89"/>
        <v/>
      </c>
      <c r="O1434" s="5" t="str">
        <f t="shared" si="90"/>
        <v/>
      </c>
      <c r="P1434" s="5" t="str">
        <f t="shared" si="91"/>
        <v/>
      </c>
      <c r="Q1434" s="20" t="str">
        <f>IF(ISNUMBER(FIND(VLOOKUP(A1434,'CA Mapping'!$A$3:$C$10000,1),A1434)),VLOOKUP(A1434,'CA Mapping'!$A$3:$C$10000,2),"")</f>
        <v>Data Mobility</v>
      </c>
      <c r="R1434" s="20" t="str">
        <f>IF(ISNUMBER(FIND(VLOOKUP(A1434,'CA Mapping'!$A$3:$C$10000,1),A1434)),VLOOKUP(A1434,'CA Mapping'!$A$3:$C$10000,3),"")</f>
        <v>Xin Zhong
Nagasimha Haravu</v>
      </c>
      <c r="S1434" s="1" t="str">
        <f>IF(ISNUMBER(FIND(VLOOKUP(A1434,'Source Code Mapping'!$A$2:$B$10003,1),A1434)),VLOOKUP(A1434,'Source Code Mapping'!$A$2:$B$10003,2),"")</f>
        <v>sade/src/dart/Dart/server/src/pax/paxPerfStats.cxx</v>
      </c>
    </row>
    <row r="1435" spans="1:19">
      <c r="A1435" s="5" t="s">
        <v>2722</v>
      </c>
      <c r="B1435" s="5" t="s">
        <v>24</v>
      </c>
      <c r="C1435" s="5" t="s">
        <v>25</v>
      </c>
      <c r="D1435" s="5"/>
      <c r="E1435" s="5" t="s">
        <v>2723</v>
      </c>
      <c r="F1435" s="5"/>
      <c r="G1435" s="5">
        <v>-1</v>
      </c>
      <c r="H1435" s="5" t="s">
        <v>27</v>
      </c>
      <c r="I1435" s="5"/>
      <c r="J1435" s="5"/>
      <c r="K1435" s="5">
        <v>1</v>
      </c>
      <c r="L1435" s="4" t="str">
        <f>VLOOKUP(IF(ISBLANK(J1435),C1435,LEFT(J1435,IFERROR(FIND("_",LEFT(J1435,4)),1)-1)),{"","fact";"c","reset";"tc","reset";"ec","reset";"tec","fact";"c32","rate";"c64","rate";"cmpd","";"ec32","diff";"ec64","diff";"f","fact";"family","";"n","raw";"s",""},2,FALSE)</f>
        <v/>
      </c>
      <c r="M1435" s="4" t="str">
        <f t="shared" si="88"/>
        <v/>
      </c>
      <c r="N1435" s="5" t="str">
        <f t="shared" si="89"/>
        <v/>
      </c>
      <c r="O1435" s="5" t="str">
        <f t="shared" si="90"/>
        <v/>
      </c>
      <c r="P1435" s="5" t="str">
        <f t="shared" si="91"/>
        <v/>
      </c>
      <c r="Q1435" s="20" t="str">
        <f>IF(ISNUMBER(FIND(VLOOKUP(A1435,'CA Mapping'!$A$3:$C$10000,1),A1435)),VLOOKUP(A1435,'CA Mapping'!$A$3:$C$10000,2),"")</f>
        <v>Data Mobility</v>
      </c>
      <c r="R1435" s="20" t="str">
        <f>IF(ISNUMBER(FIND(VLOOKUP(A1435,'CA Mapping'!$A$3:$C$10000,1),A1435)),VLOOKUP(A1435,'CA Mapping'!$A$3:$C$10000,3),"")</f>
        <v>Xin Zhong
Nagasimha Haravu</v>
      </c>
      <c r="S1435" s="1" t="str">
        <f>IF(ISNUMBER(FIND(VLOOKUP(A1435,'Source Code Mapping'!$A$2:$B$10003,1),A1435)),VLOOKUP(A1435,'Source Code Mapping'!$A$2:$B$10003,2),"")</f>
        <v>sade/src/dart/Dart/server/src/vbb/vbbPerfStats.cxx</v>
      </c>
    </row>
    <row r="1436" spans="1:19">
      <c r="A1436" s="5" t="s">
        <v>2724</v>
      </c>
      <c r="B1436" s="5" t="s">
        <v>24</v>
      </c>
      <c r="C1436" s="5" t="s">
        <v>30</v>
      </c>
      <c r="D1436" s="5" t="s">
        <v>2725</v>
      </c>
      <c r="E1436" s="5" t="s">
        <v>2726</v>
      </c>
      <c r="F1436" s="5"/>
      <c r="G1436" s="5">
        <v>15</v>
      </c>
      <c r="H1436" s="5" t="s">
        <v>27</v>
      </c>
      <c r="I1436" s="5">
        <v>-1</v>
      </c>
      <c r="J1436" s="5"/>
      <c r="K1436" s="5">
        <v>1</v>
      </c>
      <c r="L1436" s="4" t="str">
        <f>VLOOKUP(IF(ISBLANK(J1436),C1436,LEFT(J1436,IFERROR(FIND("_",LEFT(J1436,4)),1)-1)),{"","fact";"c","reset";"tc","reset";"ec","reset";"tec","fact";"c32","rate";"c64","rate";"cmpd","";"ec32","diff";"ec64","diff";"f","fact";"family","";"n","raw";"s",""},2,FALSE)</f>
        <v/>
      </c>
      <c r="M1436" s="4" t="str">
        <f t="shared" si="88"/>
        <v/>
      </c>
      <c r="N1436" s="5" t="str">
        <f t="shared" si="89"/>
        <v/>
      </c>
      <c r="O1436" s="5" t="str">
        <f t="shared" si="90"/>
        <v/>
      </c>
      <c r="P1436" s="5" t="str">
        <f t="shared" si="91"/>
        <v/>
      </c>
      <c r="Q1436" s="20" t="str">
        <f>IF(ISNUMBER(FIND(VLOOKUP(A1436,'CA Mapping'!$A$3:$C$10000,1),A1436)),VLOOKUP(A1436,'CA Mapping'!$A$3:$C$10000,2),"")</f>
        <v>Data Mobility</v>
      </c>
      <c r="R1436" s="20" t="str">
        <f>IF(ISNUMBER(FIND(VLOOKUP(A1436,'CA Mapping'!$A$3:$C$10000,1),A1436)),VLOOKUP(A1436,'CA Mapping'!$A$3:$C$10000,3),"")</f>
        <v>Xin Zhong
Nagasimha Haravu</v>
      </c>
      <c r="S1436" s="1" t="str">
        <f>IF(ISNUMBER(FIND(VLOOKUP(A1436,'Source Code Mapping'!$A$2:$B$10003,1),A1436)),VLOOKUP(A1436,'Source Code Mapping'!$A$2:$B$10003,2),"")</f>
        <v>sade/src/dart/Dart/server/src/vbb/vbbPerfStats.cxx</v>
      </c>
    </row>
    <row r="1437" spans="1:19">
      <c r="A1437" s="5" t="s">
        <v>2727</v>
      </c>
      <c r="B1437" s="5" t="s">
        <v>30</v>
      </c>
      <c r="C1437" s="5" t="s">
        <v>145</v>
      </c>
      <c r="D1437" s="5" t="s">
        <v>2728</v>
      </c>
      <c r="E1437" s="5" t="s">
        <v>2729</v>
      </c>
      <c r="F1437" s="5" t="s">
        <v>371</v>
      </c>
      <c r="G1437" s="5">
        <v>-1</v>
      </c>
      <c r="H1437" s="5" t="s">
        <v>27</v>
      </c>
      <c r="I1437" s="5">
        <v>-1</v>
      </c>
      <c r="J1437" s="5"/>
      <c r="K1437" s="5">
        <v>1024</v>
      </c>
      <c r="L1437" s="4" t="str">
        <f>VLOOKUP(IF(ISBLANK(J1437),C1437,LEFT(J1437,IFERROR(FIND("_",LEFT(J1437,4)),1)-1)),{"","fact";"c","reset";"tc","reset";"ec","reset";"tec","fact";"c32","rate";"c64","rate";"cmpd","";"ec32","diff";"ec64","diff";"f","fact";"family","";"n","raw";"s",""},2,FALSE)</f>
        <v>fact</v>
      </c>
      <c r="M1437" s="4" t="str">
        <f t="shared" si="88"/>
        <v/>
      </c>
      <c r="N1437" s="5" t="str">
        <f t="shared" si="89"/>
        <v/>
      </c>
      <c r="O1437" s="5" t="str">
        <f t="shared" si="90"/>
        <v/>
      </c>
      <c r="P1437" s="5" t="str">
        <f t="shared" si="91"/>
        <v/>
      </c>
      <c r="Q1437" s="20" t="str">
        <f>IF(ISNUMBER(FIND(VLOOKUP(A1437,'CA Mapping'!$A$3:$C$10000,1),A1437)),VLOOKUP(A1437,'CA Mapping'!$A$3:$C$10000,2),"")</f>
        <v>Data Mobility</v>
      </c>
      <c r="R1437" s="20" t="str">
        <f>IF(ISNUMBER(FIND(VLOOKUP(A1437,'CA Mapping'!$A$3:$C$10000,1),A1437)),VLOOKUP(A1437,'CA Mapping'!$A$3:$C$10000,3),"")</f>
        <v>Xin Zhong
Nagasimha Haravu</v>
      </c>
      <c r="S1437" s="1" t="str">
        <f>IF(ISNUMBER(FIND(VLOOKUP(A1437,'Source Code Mapping'!$A$2:$B$10003,1),A1437)),VLOOKUP(A1437,'Source Code Mapping'!$A$2:$B$10003,2),"")</f>
        <v>sade/src/dart/Dart/server/src/vbb/vbbPerfStats.cxx</v>
      </c>
    </row>
    <row r="1438" spans="1:19">
      <c r="A1438" s="5" t="s">
        <v>2730</v>
      </c>
      <c r="B1438" s="5" t="s">
        <v>24</v>
      </c>
      <c r="C1438" s="5" t="s">
        <v>816</v>
      </c>
      <c r="D1438" s="5" t="s">
        <v>2731</v>
      </c>
      <c r="E1438" s="5" t="s">
        <v>2732</v>
      </c>
      <c r="F1438" s="5" t="s">
        <v>2638</v>
      </c>
      <c r="G1438" s="5">
        <v>-1</v>
      </c>
      <c r="H1438" s="5" t="s">
        <v>27</v>
      </c>
      <c r="I1438" s="5">
        <v>-1</v>
      </c>
      <c r="J1438" s="5"/>
      <c r="K1438" s="5">
        <v>1</v>
      </c>
      <c r="L1438" s="4" t="str">
        <f>VLOOKUP(IF(ISBLANK(J1438),C1438,LEFT(J1438,IFERROR(FIND("_",LEFT(J1438,4)),1)-1)),{"","fact";"c","reset";"tc","reset";"ec","reset";"tec","fact";"c32","rate";"c64","rate";"cmpd","";"ec32","diff";"ec64","diff";"f","fact";"family","";"n","raw";"s",""},2,FALSE)</f>
        <v>raw</v>
      </c>
      <c r="M1438" s="4" t="str">
        <f t="shared" si="88"/>
        <v/>
      </c>
      <c r="N1438" s="5" t="str">
        <f t="shared" si="89"/>
        <v/>
      </c>
      <c r="O1438" s="5" t="str">
        <f t="shared" si="90"/>
        <v/>
      </c>
      <c r="P1438" s="5" t="str">
        <f t="shared" si="91"/>
        <v/>
      </c>
      <c r="Q1438" s="20" t="str">
        <f>IF(ISNUMBER(FIND(VLOOKUP(A1438,'CA Mapping'!$A$3:$C$10000,1),A1438)),VLOOKUP(A1438,'CA Mapping'!$A$3:$C$10000,2),"")</f>
        <v>Data Mobility</v>
      </c>
      <c r="R1438" s="20" t="str">
        <f>IF(ISNUMBER(FIND(VLOOKUP(A1438,'CA Mapping'!$A$3:$C$10000,1),A1438)),VLOOKUP(A1438,'CA Mapping'!$A$3:$C$10000,3),"")</f>
        <v>Xin Zhong
Nagasimha Haravu</v>
      </c>
      <c r="S1438" s="1" t="str">
        <f>IF(ISNUMBER(FIND(VLOOKUP(A1438,'Source Code Mapping'!$A$2:$B$10003,1),A1438)),VLOOKUP(A1438,'Source Code Mapping'!$A$2:$B$10003,2),"")</f>
        <v>sade/src/dart/Dart/server/src/vbb/vbbPerfStats.cxx</v>
      </c>
    </row>
    <row r="1439" spans="1:19">
      <c r="A1439" s="5" t="s">
        <v>2733</v>
      </c>
      <c r="B1439" s="5" t="s">
        <v>24</v>
      </c>
      <c r="C1439" s="5" t="s">
        <v>145</v>
      </c>
      <c r="D1439" s="5" t="s">
        <v>2734</v>
      </c>
      <c r="E1439" s="5" t="s">
        <v>2735</v>
      </c>
      <c r="F1439" s="5" t="s">
        <v>819</v>
      </c>
      <c r="G1439" s="5">
        <v>-1</v>
      </c>
      <c r="H1439" s="5" t="s">
        <v>27</v>
      </c>
      <c r="I1439" s="5">
        <v>-1</v>
      </c>
      <c r="J1439" s="5"/>
      <c r="K1439" s="5">
        <v>1</v>
      </c>
      <c r="L1439" s="4" t="str">
        <f>VLOOKUP(IF(ISBLANK(J1439),C1439,LEFT(J1439,IFERROR(FIND("_",LEFT(J1439,4)),1)-1)),{"","fact";"c","reset";"tc","reset";"ec","reset";"tec","fact";"c32","rate";"c64","rate";"cmpd","";"ec32","diff";"ec64","diff";"f","fact";"family","";"n","raw";"s",""},2,FALSE)</f>
        <v>fact</v>
      </c>
      <c r="M1439" s="4" t="str">
        <f t="shared" si="88"/>
        <v/>
      </c>
      <c r="N1439" s="5" t="str">
        <f t="shared" si="89"/>
        <v/>
      </c>
      <c r="O1439" s="5" t="str">
        <f t="shared" si="90"/>
        <v/>
      </c>
      <c r="P1439" s="5" t="str">
        <f t="shared" si="91"/>
        <v/>
      </c>
      <c r="Q1439" s="20" t="str">
        <f>IF(ISNUMBER(FIND(VLOOKUP(A1439,'CA Mapping'!$A$3:$C$10000,1),A1439)),VLOOKUP(A1439,'CA Mapping'!$A$3:$C$10000,2),"")</f>
        <v>Data Mobility</v>
      </c>
      <c r="R1439" s="20" t="str">
        <f>IF(ISNUMBER(FIND(VLOOKUP(A1439,'CA Mapping'!$A$3:$C$10000,1),A1439)),VLOOKUP(A1439,'CA Mapping'!$A$3:$C$10000,3),"")</f>
        <v>Xin Zhong
Nagasimha Haravu</v>
      </c>
      <c r="S1439" s="1" t="str">
        <f>IF(ISNUMBER(FIND(VLOOKUP(A1439,'Source Code Mapping'!$A$2:$B$10003,1),A1439)),VLOOKUP(A1439,'Source Code Mapping'!$A$2:$B$10003,2),"")</f>
        <v>sade/src/dart/Dart/server/src/vbb/vbbPerfStats.cxx</v>
      </c>
    </row>
    <row r="1440" spans="1:19">
      <c r="A1440" s="5" t="s">
        <v>2736</v>
      </c>
      <c r="B1440" s="5" t="s">
        <v>30</v>
      </c>
      <c r="C1440" s="5" t="s">
        <v>145</v>
      </c>
      <c r="D1440" s="5" t="s">
        <v>2737</v>
      </c>
      <c r="E1440" s="5" t="s">
        <v>2738</v>
      </c>
      <c r="F1440" s="5" t="s">
        <v>2739</v>
      </c>
      <c r="G1440" s="5">
        <v>-1</v>
      </c>
      <c r="H1440" s="5" t="s">
        <v>27</v>
      </c>
      <c r="I1440" s="5">
        <v>-1</v>
      </c>
      <c r="J1440" s="5"/>
      <c r="K1440" s="5">
        <v>1</v>
      </c>
      <c r="L1440" s="4" t="str">
        <f>VLOOKUP(IF(ISBLANK(J1440),C1440,LEFT(J1440,IFERROR(FIND("_",LEFT(J1440,4)),1)-1)),{"","fact";"c","reset";"tc","reset";"ec","reset";"tec","fact";"c32","rate";"c64","rate";"cmpd","";"ec32","diff";"ec64","diff";"f","fact";"family","";"n","raw";"s",""},2,FALSE)</f>
        <v>fact</v>
      </c>
      <c r="M1440" s="4" t="str">
        <f t="shared" si="88"/>
        <v/>
      </c>
      <c r="N1440" s="5" t="str">
        <f t="shared" si="89"/>
        <v/>
      </c>
      <c r="O1440" s="5" t="str">
        <f t="shared" si="90"/>
        <v/>
      </c>
      <c r="P1440" s="5" t="str">
        <f t="shared" si="91"/>
        <v/>
      </c>
      <c r="Q1440" s="20" t="str">
        <f>IF(ISNUMBER(FIND(VLOOKUP(A1440,'CA Mapping'!$A$3:$C$10000,1),A1440)),VLOOKUP(A1440,'CA Mapping'!$A$3:$C$10000,2),"")</f>
        <v>Data Mobility</v>
      </c>
      <c r="R1440" s="20" t="str">
        <f>IF(ISNUMBER(FIND(VLOOKUP(A1440,'CA Mapping'!$A$3:$C$10000,1),A1440)),VLOOKUP(A1440,'CA Mapping'!$A$3:$C$10000,3),"")</f>
        <v>Xin Zhong
Nagasimha Haravu</v>
      </c>
      <c r="S1440" s="1" t="str">
        <f>IF(ISNUMBER(FIND(VLOOKUP(A1440,'Source Code Mapping'!$A$2:$B$10003,1),A1440)),VLOOKUP(A1440,'Source Code Mapping'!$A$2:$B$10003,2),"")</f>
        <v>sade/src/dart/Dart/server/src/vbb/vbbPerfStats.cxx</v>
      </c>
    </row>
    <row r="1441" spans="1:19">
      <c r="A1441" s="5" t="s">
        <v>2740</v>
      </c>
      <c r="B1441" s="5" t="s">
        <v>24</v>
      </c>
      <c r="C1441" s="5" t="s">
        <v>145</v>
      </c>
      <c r="D1441" s="5" t="s">
        <v>2640</v>
      </c>
      <c r="E1441" s="5" t="s">
        <v>2741</v>
      </c>
      <c r="F1441" s="5" t="s">
        <v>371</v>
      </c>
      <c r="G1441" s="5">
        <v>-1</v>
      </c>
      <c r="H1441" s="5" t="s">
        <v>27</v>
      </c>
      <c r="I1441" s="5">
        <v>-1</v>
      </c>
      <c r="J1441" s="5"/>
      <c r="K1441" s="5">
        <v>1048576</v>
      </c>
      <c r="L1441" s="4" t="str">
        <f>VLOOKUP(IF(ISBLANK(J1441),C1441,LEFT(J1441,IFERROR(FIND("_",LEFT(J1441,4)),1)-1)),{"","fact";"c","reset";"tc","reset";"ec","reset";"tec","fact";"c32","rate";"c64","rate";"cmpd","";"ec32","diff";"ec64","diff";"f","fact";"family","";"n","raw";"s",""},2,FALSE)</f>
        <v>fact</v>
      </c>
      <c r="M1441" s="4" t="str">
        <f t="shared" si="88"/>
        <v/>
      </c>
      <c r="N1441" s="5" t="str">
        <f t="shared" si="89"/>
        <v/>
      </c>
      <c r="O1441" s="5" t="str">
        <f t="shared" si="90"/>
        <v/>
      </c>
      <c r="P1441" s="5" t="str">
        <f t="shared" si="91"/>
        <v/>
      </c>
      <c r="Q1441" s="20" t="str">
        <f>IF(ISNUMBER(FIND(VLOOKUP(A1441,'CA Mapping'!$A$3:$C$10000,1),A1441)),VLOOKUP(A1441,'CA Mapping'!$A$3:$C$10000,2),"")</f>
        <v>Data Mobility</v>
      </c>
      <c r="R1441" s="20" t="str">
        <f>IF(ISNUMBER(FIND(VLOOKUP(A1441,'CA Mapping'!$A$3:$C$10000,1),A1441)),VLOOKUP(A1441,'CA Mapping'!$A$3:$C$10000,3),"")</f>
        <v>Xin Zhong
Nagasimha Haravu</v>
      </c>
      <c r="S1441" s="1" t="str">
        <f>IF(ISNUMBER(FIND(VLOOKUP(A1441,'Source Code Mapping'!$A$2:$B$10003,1),A1441)),VLOOKUP(A1441,'Source Code Mapping'!$A$2:$B$10003,2),"")</f>
        <v>sade/src/dart/Dart/server/src/vbb/vbbPerfStats.cxx</v>
      </c>
    </row>
    <row r="1442" spans="1:19">
      <c r="A1442" s="5" t="s">
        <v>2742</v>
      </c>
      <c r="B1442" s="5" t="s">
        <v>24</v>
      </c>
      <c r="C1442" s="5" t="s">
        <v>455</v>
      </c>
      <c r="D1442" s="5" t="s">
        <v>2743</v>
      </c>
      <c r="E1442" s="5" t="s">
        <v>2744</v>
      </c>
      <c r="F1442" s="5" t="s">
        <v>5860</v>
      </c>
      <c r="G1442" s="5">
        <v>-1</v>
      </c>
      <c r="H1442" s="5" t="s">
        <v>27</v>
      </c>
      <c r="I1442" s="5">
        <v>1</v>
      </c>
      <c r="J1442" s="5" t="s">
        <v>2746</v>
      </c>
      <c r="K1442" s="5">
        <v>1048576</v>
      </c>
      <c r="L1442" s="4" t="str">
        <f>VLOOKUP(IF(ISBLANK(J1442),C1442,LEFT(J1442,IFERROR(FIND("_",LEFT(J1442,4)),1)-1)),{"","fact";"c","reset";"tc","reset";"ec","reset";"tec","fact";"c32","rate";"c64","rate";"cmpd","";"ec32","diff";"ec64","diff";"f","fact";"family","";"n","raw";"s",""},2,FALSE)</f>
        <v>fact</v>
      </c>
      <c r="M1442" s="4" t="str">
        <f t="shared" si="88"/>
        <v>dataBytes / dataTime</v>
      </c>
      <c r="N1442" s="5" t="str">
        <f t="shared" si="89"/>
        <v>div</v>
      </c>
      <c r="O1442" s="5" t="str">
        <f t="shared" si="90"/>
        <v>dataBytes</v>
      </c>
      <c r="P1442" s="5" t="str">
        <f t="shared" si="91"/>
        <v>dataTime</v>
      </c>
      <c r="Q1442" s="20" t="str">
        <f>IF(ISNUMBER(FIND(VLOOKUP(A1442,'CA Mapping'!$A$3:$C$10000,1),A1442)),VLOOKUP(A1442,'CA Mapping'!$A$3:$C$10000,2),"")</f>
        <v>Data Mobility</v>
      </c>
      <c r="R1442" s="20" t="str">
        <f>IF(ISNUMBER(FIND(VLOOKUP(A1442,'CA Mapping'!$A$3:$C$10000,1),A1442)),VLOOKUP(A1442,'CA Mapping'!$A$3:$C$10000,3),"")</f>
        <v>Xin Zhong
Nagasimha Haravu</v>
      </c>
      <c r="S1442" s="1" t="str">
        <f>IF(ISNUMBER(FIND(VLOOKUP(A1442,'Source Code Mapping'!$A$2:$B$10003,1),A1442)),VLOOKUP(A1442,'Source Code Mapping'!$A$2:$B$10003,2),"")</f>
        <v>sade/src/dart/Dart/server/src/vbb/vbbPerfStats.cxx</v>
      </c>
    </row>
    <row r="1443" spans="1:19">
      <c r="A1443" s="5" t="s">
        <v>2747</v>
      </c>
      <c r="B1443" s="5" t="s">
        <v>24</v>
      </c>
      <c r="C1443" s="5" t="s">
        <v>145</v>
      </c>
      <c r="D1443" s="5" t="s">
        <v>2748</v>
      </c>
      <c r="E1443" s="5" t="s">
        <v>2749</v>
      </c>
      <c r="F1443" s="5" t="s">
        <v>826</v>
      </c>
      <c r="G1443" s="5">
        <v>-1</v>
      </c>
      <c r="H1443" s="5" t="s">
        <v>27</v>
      </c>
      <c r="I1443" s="5">
        <v>-1</v>
      </c>
      <c r="J1443" s="5"/>
      <c r="K1443" s="5">
        <v>1</v>
      </c>
      <c r="L1443" s="4" t="str">
        <f>VLOOKUP(IF(ISBLANK(J1443),C1443,LEFT(J1443,IFERROR(FIND("_",LEFT(J1443,4)),1)-1)),{"","fact";"c","reset";"tc","reset";"ec","reset";"tec","fact";"c32","rate";"c64","rate";"cmpd","";"ec32","diff";"ec64","diff";"f","fact";"family","";"n","raw";"s",""},2,FALSE)</f>
        <v>fact</v>
      </c>
      <c r="M1443" s="4" t="str">
        <f t="shared" si="88"/>
        <v/>
      </c>
      <c r="N1443" s="5" t="str">
        <f t="shared" si="89"/>
        <v/>
      </c>
      <c r="O1443" s="5" t="str">
        <f t="shared" si="90"/>
        <v/>
      </c>
      <c r="P1443" s="5" t="str">
        <f t="shared" si="91"/>
        <v/>
      </c>
      <c r="Q1443" s="20" t="str">
        <f>IF(ISNUMBER(FIND(VLOOKUP(A1443,'CA Mapping'!$A$3:$C$10000,1),A1443)),VLOOKUP(A1443,'CA Mapping'!$A$3:$C$10000,2),"")</f>
        <v>Data Mobility</v>
      </c>
      <c r="R1443" s="20" t="str">
        <f>IF(ISNUMBER(FIND(VLOOKUP(A1443,'CA Mapping'!$A$3:$C$10000,1),A1443)),VLOOKUP(A1443,'CA Mapping'!$A$3:$C$10000,3),"")</f>
        <v>Xin Zhong
Nagasimha Haravu</v>
      </c>
      <c r="S1443" s="1" t="str">
        <f>IF(ISNUMBER(FIND(VLOOKUP(A1443,'Source Code Mapping'!$A$2:$B$10003,1),A1443)),VLOOKUP(A1443,'Source Code Mapping'!$A$2:$B$10003,2),"")</f>
        <v>sade/src/dart/Dart/server/src/vbb/vbbPerfStats.cxx</v>
      </c>
    </row>
    <row r="1444" spans="1:19">
      <c r="A1444" s="5" t="s">
        <v>2750</v>
      </c>
      <c r="B1444" s="5" t="s">
        <v>24</v>
      </c>
      <c r="C1444" s="5" t="s">
        <v>145</v>
      </c>
      <c r="D1444" s="5" t="s">
        <v>2656</v>
      </c>
      <c r="E1444" s="5" t="s">
        <v>2751</v>
      </c>
      <c r="F1444" s="5" t="s">
        <v>2752</v>
      </c>
      <c r="G1444" s="5">
        <v>-1</v>
      </c>
      <c r="H1444" s="5" t="s">
        <v>27</v>
      </c>
      <c r="I1444" s="5">
        <v>-1</v>
      </c>
      <c r="J1444" s="5"/>
      <c r="K1444" s="5">
        <v>1</v>
      </c>
      <c r="L1444" s="4" t="str">
        <f>VLOOKUP(IF(ISBLANK(J1444),C1444,LEFT(J1444,IFERROR(FIND("_",LEFT(J1444,4)),1)-1)),{"","fact";"c","reset";"tc","reset";"ec","reset";"tec","fact";"c32","rate";"c64","rate";"cmpd","";"ec32","diff";"ec64","diff";"f","fact";"family","";"n","raw";"s",""},2,FALSE)</f>
        <v>fact</v>
      </c>
      <c r="M1444" s="4" t="str">
        <f t="shared" si="88"/>
        <v/>
      </c>
      <c r="N1444" s="5" t="str">
        <f t="shared" si="89"/>
        <v/>
      </c>
      <c r="O1444" s="5" t="str">
        <f t="shared" si="90"/>
        <v/>
      </c>
      <c r="P1444" s="5" t="str">
        <f t="shared" si="91"/>
        <v/>
      </c>
      <c r="Q1444" s="20" t="str">
        <f>IF(ISNUMBER(FIND(VLOOKUP(A1444,'CA Mapping'!$A$3:$C$10000,1),A1444)),VLOOKUP(A1444,'CA Mapping'!$A$3:$C$10000,2),"")</f>
        <v>Data Mobility</v>
      </c>
      <c r="R1444" s="20" t="str">
        <f>IF(ISNUMBER(FIND(VLOOKUP(A1444,'CA Mapping'!$A$3:$C$10000,1),A1444)),VLOOKUP(A1444,'CA Mapping'!$A$3:$C$10000,3),"")</f>
        <v>Xin Zhong
Nagasimha Haravu</v>
      </c>
      <c r="S1444" s="1" t="str">
        <f>IF(ISNUMBER(FIND(VLOOKUP(A1444,'Source Code Mapping'!$A$2:$B$10003,1),A1444)),VLOOKUP(A1444,'Source Code Mapping'!$A$2:$B$10003,2),"")</f>
        <v>sade/src/dart/Dart/server/src/vbb/vbbPerfStats.cxx</v>
      </c>
    </row>
    <row r="1445" spans="1:19">
      <c r="A1445" s="5" t="s">
        <v>2753</v>
      </c>
      <c r="B1445" s="5" t="s">
        <v>30</v>
      </c>
      <c r="C1445" s="5" t="s">
        <v>145</v>
      </c>
      <c r="D1445" s="5" t="s">
        <v>2754</v>
      </c>
      <c r="E1445" s="5" t="s">
        <v>2755</v>
      </c>
      <c r="F1445" s="5" t="s">
        <v>371</v>
      </c>
      <c r="G1445" s="5">
        <v>-1</v>
      </c>
      <c r="H1445" s="5" t="s">
        <v>27</v>
      </c>
      <c r="I1445" s="5">
        <v>-1</v>
      </c>
      <c r="J1445" s="5"/>
      <c r="K1445" s="5">
        <v>1024</v>
      </c>
      <c r="L1445" s="4" t="str">
        <f>VLOOKUP(IF(ISBLANK(J1445),C1445,LEFT(J1445,IFERROR(FIND("_",LEFT(J1445,4)),1)-1)),{"","fact";"c","reset";"tc","reset";"ec","reset";"tec","fact";"c32","rate";"c64","rate";"cmpd","";"ec32","diff";"ec64","diff";"f","fact";"family","";"n","raw";"s",""},2,FALSE)</f>
        <v>fact</v>
      </c>
      <c r="M1445" s="4" t="str">
        <f t="shared" si="88"/>
        <v/>
      </c>
      <c r="N1445" s="5" t="str">
        <f t="shared" si="89"/>
        <v/>
      </c>
      <c r="O1445" s="5" t="str">
        <f t="shared" si="90"/>
        <v/>
      </c>
      <c r="P1445" s="5" t="str">
        <f t="shared" si="91"/>
        <v/>
      </c>
      <c r="Q1445" s="20" t="str">
        <f>IF(ISNUMBER(FIND(VLOOKUP(A1445,'CA Mapping'!$A$3:$C$10000,1),A1445)),VLOOKUP(A1445,'CA Mapping'!$A$3:$C$10000,2),"")</f>
        <v>Data Mobility</v>
      </c>
      <c r="R1445" s="20" t="str">
        <f>IF(ISNUMBER(FIND(VLOOKUP(A1445,'CA Mapping'!$A$3:$C$10000,1),A1445)),VLOOKUP(A1445,'CA Mapping'!$A$3:$C$10000,3),"")</f>
        <v>Xin Zhong
Nagasimha Haravu</v>
      </c>
      <c r="S1445" s="1" t="str">
        <f>IF(ISNUMBER(FIND(VLOOKUP(A1445,'Source Code Mapping'!$A$2:$B$10003,1),A1445)),VLOOKUP(A1445,'Source Code Mapping'!$A$2:$B$10003,2),"")</f>
        <v>sade/src/dart/Dart/server/src/vbb/vbbPerfStats.cxx</v>
      </c>
    </row>
    <row r="1446" spans="1:19">
      <c r="A1446" s="5" t="s">
        <v>2756</v>
      </c>
      <c r="B1446" s="5" t="s">
        <v>24</v>
      </c>
      <c r="C1446" s="5" t="s">
        <v>145</v>
      </c>
      <c r="D1446" s="5" t="s">
        <v>2757</v>
      </c>
      <c r="E1446" s="5" t="s">
        <v>2758</v>
      </c>
      <c r="F1446" s="5" t="s">
        <v>826</v>
      </c>
      <c r="G1446" s="5">
        <v>-1</v>
      </c>
      <c r="H1446" s="5" t="s">
        <v>27</v>
      </c>
      <c r="I1446" s="5">
        <v>-1</v>
      </c>
      <c r="J1446" s="5"/>
      <c r="K1446" s="5">
        <v>1</v>
      </c>
      <c r="L1446" s="4" t="str">
        <f>VLOOKUP(IF(ISBLANK(J1446),C1446,LEFT(J1446,IFERROR(FIND("_",LEFT(J1446,4)),1)-1)),{"","fact";"c","reset";"tc","reset";"ec","reset";"tec","fact";"c32","rate";"c64","rate";"cmpd","";"ec32","diff";"ec64","diff";"f","fact";"family","";"n","raw";"s",""},2,FALSE)</f>
        <v>fact</v>
      </c>
      <c r="M1446" s="4" t="str">
        <f t="shared" si="88"/>
        <v/>
      </c>
      <c r="N1446" s="5" t="str">
        <f t="shared" si="89"/>
        <v/>
      </c>
      <c r="O1446" s="5" t="str">
        <f t="shared" si="90"/>
        <v/>
      </c>
      <c r="P1446" s="5" t="str">
        <f t="shared" si="91"/>
        <v/>
      </c>
      <c r="Q1446" s="20" t="str">
        <f>IF(ISNUMBER(FIND(VLOOKUP(A1446,'CA Mapping'!$A$3:$C$10000,1),A1446)),VLOOKUP(A1446,'CA Mapping'!$A$3:$C$10000,2),"")</f>
        <v>Data Mobility</v>
      </c>
      <c r="R1446" s="20" t="str">
        <f>IF(ISNUMBER(FIND(VLOOKUP(A1446,'CA Mapping'!$A$3:$C$10000,1),A1446)),VLOOKUP(A1446,'CA Mapping'!$A$3:$C$10000,3),"")</f>
        <v>Xin Zhong
Nagasimha Haravu</v>
      </c>
      <c r="S1446" s="1" t="str">
        <f>IF(ISNUMBER(FIND(VLOOKUP(A1446,'Source Code Mapping'!$A$2:$B$10003,1),A1446)),VLOOKUP(A1446,'Source Code Mapping'!$A$2:$B$10003,2),"")</f>
        <v>sade/src/dart/Dart/server/src/vbb/vbbPerfStats.cxx</v>
      </c>
    </row>
    <row r="1447" spans="1:19">
      <c r="A1447" s="5" t="s">
        <v>2759</v>
      </c>
      <c r="B1447" s="5" t="s">
        <v>24</v>
      </c>
      <c r="C1447" s="5" t="s">
        <v>145</v>
      </c>
      <c r="D1447" s="5" t="s">
        <v>2643</v>
      </c>
      <c r="E1447" s="5" t="s">
        <v>2760</v>
      </c>
      <c r="F1447" s="5" t="s">
        <v>826</v>
      </c>
      <c r="G1447" s="5">
        <v>-1</v>
      </c>
      <c r="H1447" s="5" t="s">
        <v>27</v>
      </c>
      <c r="I1447" s="5">
        <v>-1</v>
      </c>
      <c r="J1447" s="5"/>
      <c r="K1447" s="5">
        <v>1</v>
      </c>
      <c r="L1447" s="4" t="str">
        <f>VLOOKUP(IF(ISBLANK(J1447),C1447,LEFT(J1447,IFERROR(FIND("_",LEFT(J1447,4)),1)-1)),{"","fact";"c","reset";"tc","reset";"ec","reset";"tec","fact";"c32","rate";"c64","rate";"cmpd","";"ec32","diff";"ec64","diff";"f","fact";"family","";"n","raw";"s",""},2,FALSE)</f>
        <v>fact</v>
      </c>
      <c r="M1447" s="4" t="str">
        <f t="shared" si="88"/>
        <v/>
      </c>
      <c r="N1447" s="5" t="str">
        <f t="shared" si="89"/>
        <v/>
      </c>
      <c r="O1447" s="5" t="str">
        <f t="shared" si="90"/>
        <v/>
      </c>
      <c r="P1447" s="5" t="str">
        <f t="shared" si="91"/>
        <v/>
      </c>
      <c r="Q1447" s="20" t="str">
        <f>IF(ISNUMBER(FIND(VLOOKUP(A1447,'CA Mapping'!$A$3:$C$10000,1),A1447)),VLOOKUP(A1447,'CA Mapping'!$A$3:$C$10000,2),"")</f>
        <v>Data Mobility</v>
      </c>
      <c r="R1447" s="20" t="str">
        <f>IF(ISNUMBER(FIND(VLOOKUP(A1447,'CA Mapping'!$A$3:$C$10000,1),A1447)),VLOOKUP(A1447,'CA Mapping'!$A$3:$C$10000,3),"")</f>
        <v>Xin Zhong
Nagasimha Haravu</v>
      </c>
      <c r="S1447" s="1" t="str">
        <f>IF(ISNUMBER(FIND(VLOOKUP(A1447,'Source Code Mapping'!$A$2:$B$10003,1),A1447)),VLOOKUP(A1447,'Source Code Mapping'!$A$2:$B$10003,2),"")</f>
        <v>sade/src/dart/Dart/server/src/vbb/vbbPerfStats.cxx</v>
      </c>
    </row>
    <row r="1448" spans="1:19">
      <c r="A1448" s="5" t="s">
        <v>2761</v>
      </c>
      <c r="B1448" s="5" t="s">
        <v>30</v>
      </c>
      <c r="C1448" s="5" t="s">
        <v>145</v>
      </c>
      <c r="D1448" s="5" t="s">
        <v>2762</v>
      </c>
      <c r="E1448" s="5" t="s">
        <v>2763</v>
      </c>
      <c r="F1448" s="5" t="s">
        <v>371</v>
      </c>
      <c r="G1448" s="5">
        <v>-1</v>
      </c>
      <c r="H1448" s="5" t="s">
        <v>27</v>
      </c>
      <c r="I1448" s="5">
        <v>-1</v>
      </c>
      <c r="J1448" s="5"/>
      <c r="K1448" s="5">
        <v>1024</v>
      </c>
      <c r="L1448" s="4" t="str">
        <f>VLOOKUP(IF(ISBLANK(J1448),C1448,LEFT(J1448,IFERROR(FIND("_",LEFT(J1448,4)),1)-1)),{"","fact";"c","reset";"tc","reset";"ec","reset";"tec","fact";"c32","rate";"c64","rate";"cmpd","";"ec32","diff";"ec64","diff";"f","fact";"family","";"n","raw";"s",""},2,FALSE)</f>
        <v>fact</v>
      </c>
      <c r="M1448" s="4" t="str">
        <f t="shared" si="88"/>
        <v/>
      </c>
      <c r="N1448" s="5" t="str">
        <f t="shared" si="89"/>
        <v/>
      </c>
      <c r="O1448" s="5" t="str">
        <f t="shared" si="90"/>
        <v/>
      </c>
      <c r="P1448" s="5" t="str">
        <f t="shared" si="91"/>
        <v/>
      </c>
      <c r="Q1448" s="20" t="str">
        <f>IF(ISNUMBER(FIND(VLOOKUP(A1448,'CA Mapping'!$A$3:$C$10000,1),A1448)),VLOOKUP(A1448,'CA Mapping'!$A$3:$C$10000,2),"")</f>
        <v>Data Mobility</v>
      </c>
      <c r="R1448" s="20" t="str">
        <f>IF(ISNUMBER(FIND(VLOOKUP(A1448,'CA Mapping'!$A$3:$C$10000,1),A1448)),VLOOKUP(A1448,'CA Mapping'!$A$3:$C$10000,3),"")</f>
        <v>Xin Zhong
Nagasimha Haravu</v>
      </c>
      <c r="S1448" s="1" t="str">
        <f>IF(ISNUMBER(FIND(VLOOKUP(A1448,'Source Code Mapping'!$A$2:$B$10003,1),A1448)),VLOOKUP(A1448,'Source Code Mapping'!$A$2:$B$10003,2),"")</f>
        <v>sade/src/dart/Dart/server/src/vbb/vbbPerfStats.cxx</v>
      </c>
    </row>
    <row r="1449" spans="1:19">
      <c r="A1449" s="5" t="s">
        <v>2764</v>
      </c>
      <c r="B1449" s="5" t="s">
        <v>24</v>
      </c>
      <c r="C1449" s="5" t="s">
        <v>145</v>
      </c>
      <c r="D1449" s="5" t="s">
        <v>2656</v>
      </c>
      <c r="E1449" s="5" t="s">
        <v>2765</v>
      </c>
      <c r="F1449" s="5" t="s">
        <v>2766</v>
      </c>
      <c r="G1449" s="5">
        <v>-1</v>
      </c>
      <c r="H1449" s="5" t="s">
        <v>27</v>
      </c>
      <c r="I1449" s="5">
        <v>-1</v>
      </c>
      <c r="J1449" s="5"/>
      <c r="K1449" s="5">
        <v>1</v>
      </c>
      <c r="L1449" s="4" t="str">
        <f>VLOOKUP(IF(ISBLANK(J1449),C1449,LEFT(J1449,IFERROR(FIND("_",LEFT(J1449,4)),1)-1)),{"","fact";"c","reset";"tc","reset";"ec","reset";"tec","fact";"c32","rate";"c64","rate";"cmpd","";"ec32","diff";"ec64","diff";"f","fact";"family","";"n","raw";"s",""},2,FALSE)</f>
        <v>fact</v>
      </c>
      <c r="M1449" s="4" t="str">
        <f t="shared" si="88"/>
        <v/>
      </c>
      <c r="N1449" s="5" t="str">
        <f t="shared" si="89"/>
        <v/>
      </c>
      <c r="O1449" s="5" t="str">
        <f t="shared" si="90"/>
        <v/>
      </c>
      <c r="P1449" s="5" t="str">
        <f t="shared" si="91"/>
        <v/>
      </c>
      <c r="Q1449" s="20" t="str">
        <f>IF(ISNUMBER(FIND(VLOOKUP(A1449,'CA Mapping'!$A$3:$C$10000,1),A1449)),VLOOKUP(A1449,'CA Mapping'!$A$3:$C$10000,2),"")</f>
        <v>Data Mobility</v>
      </c>
      <c r="R1449" s="20" t="str">
        <f>IF(ISNUMBER(FIND(VLOOKUP(A1449,'CA Mapping'!$A$3:$C$10000,1),A1449)),VLOOKUP(A1449,'CA Mapping'!$A$3:$C$10000,3),"")</f>
        <v>Xin Zhong
Nagasimha Haravu</v>
      </c>
      <c r="S1449" s="1" t="str">
        <f>IF(ISNUMBER(FIND(VLOOKUP(A1449,'Source Code Mapping'!$A$2:$B$10003,1),A1449)),VLOOKUP(A1449,'Source Code Mapping'!$A$2:$B$10003,2),"")</f>
        <v>sade/src/dart/Dart/server/src/vbb/vbbPerfStats.cxx</v>
      </c>
    </row>
    <row r="1450" spans="1:19">
      <c r="A1450" s="5" t="s">
        <v>2767</v>
      </c>
      <c r="B1450" s="5" t="s">
        <v>24</v>
      </c>
      <c r="C1450" s="5" t="s">
        <v>816</v>
      </c>
      <c r="D1450" s="5" t="s">
        <v>2768</v>
      </c>
      <c r="E1450" s="5" t="s">
        <v>2769</v>
      </c>
      <c r="F1450" s="5" t="s">
        <v>2770</v>
      </c>
      <c r="G1450" s="5">
        <v>-1</v>
      </c>
      <c r="H1450" s="5" t="s">
        <v>27</v>
      </c>
      <c r="I1450" s="5">
        <v>-1</v>
      </c>
      <c r="J1450" s="5"/>
      <c r="K1450" s="5">
        <v>1</v>
      </c>
      <c r="L1450" s="4" t="str">
        <f>VLOOKUP(IF(ISBLANK(J1450),C1450,LEFT(J1450,IFERROR(FIND("_",LEFT(J1450,4)),1)-1)),{"","fact";"c","reset";"tc","reset";"ec","reset";"tec","fact";"c32","rate";"c64","rate";"cmpd","";"ec32","diff";"ec64","diff";"f","fact";"family","";"n","raw";"s",""},2,FALSE)</f>
        <v>raw</v>
      </c>
      <c r="M1450" s="4" t="str">
        <f t="shared" si="88"/>
        <v/>
      </c>
      <c r="N1450" s="5" t="str">
        <f t="shared" si="89"/>
        <v/>
      </c>
      <c r="O1450" s="5" t="str">
        <f t="shared" si="90"/>
        <v/>
      </c>
      <c r="P1450" s="5" t="str">
        <f t="shared" si="91"/>
        <v/>
      </c>
      <c r="Q1450" s="20" t="str">
        <f>IF(ISNUMBER(FIND(VLOOKUP(A1450,'CA Mapping'!$A$3:$C$10000,1),A1450)),VLOOKUP(A1450,'CA Mapping'!$A$3:$C$10000,2),"")</f>
        <v>Data Mobility</v>
      </c>
      <c r="R1450" s="20" t="str">
        <f>IF(ISNUMBER(FIND(VLOOKUP(A1450,'CA Mapping'!$A$3:$C$10000,1),A1450)),VLOOKUP(A1450,'CA Mapping'!$A$3:$C$10000,3),"")</f>
        <v>Xin Zhong
Nagasimha Haravu</v>
      </c>
      <c r="S1450" s="1" t="str">
        <f>IF(ISNUMBER(FIND(VLOOKUP(A1450,'Source Code Mapping'!$A$2:$B$10003,1),A1450)),VLOOKUP(A1450,'Source Code Mapping'!$A$2:$B$10003,2),"")</f>
        <v>sade/src/dart/Dart/server/src/vbb/vbbPerfStats.cxx</v>
      </c>
    </row>
    <row r="1451" spans="1:19">
      <c r="A1451" s="5" t="s">
        <v>2771</v>
      </c>
      <c r="B1451" s="5" t="s">
        <v>24</v>
      </c>
      <c r="C1451" s="5" t="s">
        <v>145</v>
      </c>
      <c r="D1451" s="5" t="s">
        <v>2656</v>
      </c>
      <c r="E1451" s="5" t="s">
        <v>2772</v>
      </c>
      <c r="F1451" s="5" t="s">
        <v>487</v>
      </c>
      <c r="G1451" s="5">
        <v>-1</v>
      </c>
      <c r="H1451" s="5" t="s">
        <v>27</v>
      </c>
      <c r="I1451" s="5">
        <v>-1</v>
      </c>
      <c r="J1451" s="5"/>
      <c r="K1451" s="5">
        <v>1</v>
      </c>
      <c r="L1451" s="4" t="str">
        <f>VLOOKUP(IF(ISBLANK(J1451),C1451,LEFT(J1451,IFERROR(FIND("_",LEFT(J1451,4)),1)-1)),{"","fact";"c","reset";"tc","reset";"ec","reset";"tec","fact";"c32","rate";"c64","rate";"cmpd","";"ec32","diff";"ec64","diff";"f","fact";"family","";"n","raw";"s",""},2,FALSE)</f>
        <v>fact</v>
      </c>
      <c r="M1451" s="4" t="str">
        <f t="shared" si="88"/>
        <v/>
      </c>
      <c r="N1451" s="5" t="str">
        <f t="shared" si="89"/>
        <v/>
      </c>
      <c r="O1451" s="5" t="str">
        <f t="shared" si="90"/>
        <v/>
      </c>
      <c r="P1451" s="5" t="str">
        <f t="shared" si="91"/>
        <v/>
      </c>
      <c r="Q1451" s="20" t="str">
        <f>IF(ISNUMBER(FIND(VLOOKUP(A1451,'CA Mapping'!$A$3:$C$10000,1),A1451)),VLOOKUP(A1451,'CA Mapping'!$A$3:$C$10000,2),"")</f>
        <v>Data Mobility</v>
      </c>
      <c r="R1451" s="20" t="str">
        <f>IF(ISNUMBER(FIND(VLOOKUP(A1451,'CA Mapping'!$A$3:$C$10000,1),A1451)),VLOOKUP(A1451,'CA Mapping'!$A$3:$C$10000,3),"")</f>
        <v>Xin Zhong
Nagasimha Haravu</v>
      </c>
      <c r="S1451" s="1" t="str">
        <f>IF(ISNUMBER(FIND(VLOOKUP(A1451,'Source Code Mapping'!$A$2:$B$10003,1),A1451)),VLOOKUP(A1451,'Source Code Mapping'!$A$2:$B$10003,2),"")</f>
        <v>sade/src/dart/Dart/server/src/vbb/vbbPerfStats.cxx</v>
      </c>
    </row>
    <row r="1452" spans="1:19">
      <c r="A1452" s="5" t="s">
        <v>2773</v>
      </c>
      <c r="B1452" s="5" t="s">
        <v>24</v>
      </c>
      <c r="C1452" s="5" t="s">
        <v>30</v>
      </c>
      <c r="D1452" s="5" t="s">
        <v>2653</v>
      </c>
      <c r="E1452" s="5" t="s">
        <v>2654</v>
      </c>
      <c r="F1452" s="5"/>
      <c r="G1452" s="5">
        <v>15</v>
      </c>
      <c r="H1452" s="5" t="s">
        <v>27</v>
      </c>
      <c r="I1452" s="5">
        <v>-1</v>
      </c>
      <c r="J1452" s="5"/>
      <c r="K1452" s="5">
        <v>1</v>
      </c>
      <c r="L1452" s="4" t="str">
        <f>VLOOKUP(IF(ISBLANK(J1452),C1452,LEFT(J1452,IFERROR(FIND("_",LEFT(J1452,4)),1)-1)),{"","fact";"c","reset";"tc","reset";"ec","reset";"tec","fact";"c32","rate";"c64","rate";"cmpd","";"ec32","diff";"ec64","diff";"f","fact";"family","";"n","raw";"s",""},2,FALSE)</f>
        <v/>
      </c>
      <c r="M1452" s="4" t="str">
        <f t="shared" si="88"/>
        <v/>
      </c>
      <c r="N1452" s="5" t="str">
        <f t="shared" si="89"/>
        <v/>
      </c>
      <c r="O1452" s="5" t="str">
        <f t="shared" si="90"/>
        <v/>
      </c>
      <c r="P1452" s="5" t="str">
        <f t="shared" si="91"/>
        <v/>
      </c>
      <c r="Q1452" s="20" t="str">
        <f>IF(ISNUMBER(FIND(VLOOKUP(A1452,'CA Mapping'!$A$3:$C$10000,1),A1452)),VLOOKUP(A1452,'CA Mapping'!$A$3:$C$10000,2),"")</f>
        <v>Data Mobility</v>
      </c>
      <c r="R1452" s="20" t="str">
        <f>IF(ISNUMBER(FIND(VLOOKUP(A1452,'CA Mapping'!$A$3:$C$10000,1),A1452)),VLOOKUP(A1452,'CA Mapping'!$A$3:$C$10000,3),"")</f>
        <v>Xin Zhong
Nagasimha Haravu</v>
      </c>
      <c r="S1452" s="1" t="str">
        <f>IF(ISNUMBER(FIND(VLOOKUP(A1452,'Source Code Mapping'!$A$2:$B$10003,1),A1452)),VLOOKUP(A1452,'Source Code Mapping'!$A$2:$B$10003,2),"")</f>
        <v>sade/src/dart/Dart/server/src/vbb/vbbPerfStats.cxx</v>
      </c>
    </row>
    <row r="1453" spans="1:19">
      <c r="A1453" s="5" t="s">
        <v>2774</v>
      </c>
      <c r="B1453" s="5" t="s">
        <v>24</v>
      </c>
      <c r="C1453" s="5" t="s">
        <v>145</v>
      </c>
      <c r="D1453" s="5" t="s">
        <v>2656</v>
      </c>
      <c r="E1453" s="5" t="s">
        <v>2657</v>
      </c>
      <c r="F1453" s="5" t="s">
        <v>487</v>
      </c>
      <c r="G1453" s="5">
        <v>-1</v>
      </c>
      <c r="H1453" s="5" t="s">
        <v>27</v>
      </c>
      <c r="I1453" s="5">
        <v>-1</v>
      </c>
      <c r="J1453" s="5"/>
      <c r="K1453" s="5">
        <v>1</v>
      </c>
      <c r="L1453" s="4" t="str">
        <f>VLOOKUP(IF(ISBLANK(J1453),C1453,LEFT(J1453,IFERROR(FIND("_",LEFT(J1453,4)),1)-1)),{"","fact";"c","reset";"tc","reset";"ec","reset";"tec","fact";"c32","rate";"c64","rate";"cmpd","";"ec32","diff";"ec64","diff";"f","fact";"family","";"n","raw";"s",""},2,FALSE)</f>
        <v>fact</v>
      </c>
      <c r="M1453" s="4" t="str">
        <f t="shared" si="88"/>
        <v/>
      </c>
      <c r="N1453" s="5" t="str">
        <f t="shared" si="89"/>
        <v/>
      </c>
      <c r="O1453" s="5" t="str">
        <f t="shared" si="90"/>
        <v/>
      </c>
      <c r="P1453" s="5" t="str">
        <f t="shared" si="91"/>
        <v/>
      </c>
      <c r="Q1453" s="20" t="str">
        <f>IF(ISNUMBER(FIND(VLOOKUP(A1453,'CA Mapping'!$A$3:$C$10000,1),A1453)),VLOOKUP(A1453,'CA Mapping'!$A$3:$C$10000,2),"")</f>
        <v>Data Mobility</v>
      </c>
      <c r="R1453" s="20" t="str">
        <f>IF(ISNUMBER(FIND(VLOOKUP(A1453,'CA Mapping'!$A$3:$C$10000,1),A1453)),VLOOKUP(A1453,'CA Mapping'!$A$3:$C$10000,3),"")</f>
        <v>Xin Zhong
Nagasimha Haravu</v>
      </c>
      <c r="S1453" s="1" t="str">
        <f>IF(ISNUMBER(FIND(VLOOKUP(A1453,'Source Code Mapping'!$A$2:$B$10003,1),A1453)),VLOOKUP(A1453,'Source Code Mapping'!$A$2:$B$10003,2),"")</f>
        <v>sade/src/dart/Dart/server/src/vbb/vbbPerfStats.cxx</v>
      </c>
    </row>
    <row r="1454" spans="1:19">
      <c r="A1454" s="5" t="s">
        <v>2775</v>
      </c>
      <c r="B1454" s="5" t="s">
        <v>24</v>
      </c>
      <c r="C1454" s="5" t="s">
        <v>816</v>
      </c>
      <c r="D1454" s="5" t="s">
        <v>2776</v>
      </c>
      <c r="E1454" s="5" t="s">
        <v>2777</v>
      </c>
      <c r="F1454" s="5" t="s">
        <v>2659</v>
      </c>
      <c r="G1454" s="5">
        <v>-1</v>
      </c>
      <c r="H1454" s="5" t="s">
        <v>27</v>
      </c>
      <c r="I1454" s="5">
        <v>-1</v>
      </c>
      <c r="J1454" s="5"/>
      <c r="K1454" s="5">
        <v>1</v>
      </c>
      <c r="L1454" s="4" t="str">
        <f>VLOOKUP(IF(ISBLANK(J1454),C1454,LEFT(J1454,IFERROR(FIND("_",LEFT(J1454,4)),1)-1)),{"","fact";"c","reset";"tc","reset";"ec","reset";"tec","fact";"c32","rate";"c64","rate";"cmpd","";"ec32","diff";"ec64","diff";"f","fact";"family","";"n","raw";"s",""},2,FALSE)</f>
        <v>raw</v>
      </c>
      <c r="M1454" s="4" t="str">
        <f t="shared" si="88"/>
        <v/>
      </c>
      <c r="N1454" s="5" t="str">
        <f t="shared" si="89"/>
        <v/>
      </c>
      <c r="O1454" s="5" t="str">
        <f t="shared" si="90"/>
        <v/>
      </c>
      <c r="P1454" s="5" t="str">
        <f t="shared" si="91"/>
        <v/>
      </c>
      <c r="Q1454" s="20" t="str">
        <f>IF(ISNUMBER(FIND(VLOOKUP(A1454,'CA Mapping'!$A$3:$C$10000,1),A1454)),VLOOKUP(A1454,'CA Mapping'!$A$3:$C$10000,2),"")</f>
        <v>Data Mobility</v>
      </c>
      <c r="R1454" s="20" t="str">
        <f>IF(ISNUMBER(FIND(VLOOKUP(A1454,'CA Mapping'!$A$3:$C$10000,1),A1454)),VLOOKUP(A1454,'CA Mapping'!$A$3:$C$10000,3),"")</f>
        <v>Xin Zhong
Nagasimha Haravu</v>
      </c>
      <c r="S1454" s="1" t="str">
        <f>IF(ISNUMBER(FIND(VLOOKUP(A1454,'Source Code Mapping'!$A$2:$B$10003,1),A1454)),VLOOKUP(A1454,'Source Code Mapping'!$A$2:$B$10003,2),"")</f>
        <v>sade/src/dart/Dart/server/src/vbb/vbbPerfStats.cxx</v>
      </c>
    </row>
    <row r="1455" spans="1:19">
      <c r="A1455" s="5" t="s">
        <v>2778</v>
      </c>
      <c r="B1455" s="5" t="s">
        <v>24</v>
      </c>
      <c r="C1455" s="5" t="s">
        <v>145</v>
      </c>
      <c r="D1455" s="5" t="s">
        <v>2779</v>
      </c>
      <c r="E1455" s="5" t="s">
        <v>2780</v>
      </c>
      <c r="F1455" s="5" t="s">
        <v>2739</v>
      </c>
      <c r="G1455" s="5">
        <v>-1</v>
      </c>
      <c r="H1455" s="5" t="s">
        <v>27</v>
      </c>
      <c r="I1455" s="5">
        <v>-1</v>
      </c>
      <c r="J1455" s="5"/>
      <c r="K1455" s="5">
        <v>1</v>
      </c>
      <c r="L1455" s="4" t="str">
        <f>VLOOKUP(IF(ISBLANK(J1455),C1455,LEFT(J1455,IFERROR(FIND("_",LEFT(J1455,4)),1)-1)),{"","fact";"c","reset";"tc","reset";"ec","reset";"tec","fact";"c32","rate";"c64","rate";"cmpd","";"ec32","diff";"ec64","diff";"f","fact";"family","";"n","raw";"s",""},2,FALSE)</f>
        <v>fact</v>
      </c>
      <c r="M1455" s="4" t="str">
        <f t="shared" si="88"/>
        <v/>
      </c>
      <c r="N1455" s="5" t="str">
        <f t="shared" si="89"/>
        <v/>
      </c>
      <c r="O1455" s="5" t="str">
        <f t="shared" si="90"/>
        <v/>
      </c>
      <c r="P1455" s="5" t="str">
        <f t="shared" si="91"/>
        <v/>
      </c>
      <c r="Q1455" s="20" t="str">
        <f>IF(ISNUMBER(FIND(VLOOKUP(A1455,'CA Mapping'!$A$3:$C$10000,1),A1455)),VLOOKUP(A1455,'CA Mapping'!$A$3:$C$10000,2),"")</f>
        <v>Data Mobility</v>
      </c>
      <c r="R1455" s="20" t="str">
        <f>IF(ISNUMBER(FIND(VLOOKUP(A1455,'CA Mapping'!$A$3:$C$10000,1),A1455)),VLOOKUP(A1455,'CA Mapping'!$A$3:$C$10000,3),"")</f>
        <v>Xin Zhong
Nagasimha Haravu</v>
      </c>
      <c r="S1455" s="1" t="str">
        <f>IF(ISNUMBER(FIND(VLOOKUP(A1455,'Source Code Mapping'!$A$2:$B$10003,1),A1455)),VLOOKUP(A1455,'Source Code Mapping'!$A$2:$B$10003,2),"")</f>
        <v>sade/src/dart/Dart/server/src/vbb/vbbPerfStats.cxx</v>
      </c>
    </row>
    <row r="1456" spans="1:19">
      <c r="A1456" s="5" t="s">
        <v>2781</v>
      </c>
      <c r="B1456" s="5" t="s">
        <v>24</v>
      </c>
      <c r="C1456" s="5" t="s">
        <v>145</v>
      </c>
      <c r="D1456" s="5" t="s">
        <v>2662</v>
      </c>
      <c r="E1456" s="5" t="s">
        <v>2782</v>
      </c>
      <c r="F1456" s="5" t="s">
        <v>371</v>
      </c>
      <c r="G1456" s="5">
        <v>-1</v>
      </c>
      <c r="H1456" s="5" t="s">
        <v>27</v>
      </c>
      <c r="I1456" s="5">
        <v>-1</v>
      </c>
      <c r="J1456" s="5"/>
      <c r="K1456" s="5">
        <v>1073741824</v>
      </c>
      <c r="L1456" s="4" t="str">
        <f>VLOOKUP(IF(ISBLANK(J1456),C1456,LEFT(J1456,IFERROR(FIND("_",LEFT(J1456,4)),1)-1)),{"","fact";"c","reset";"tc","reset";"ec","reset";"tec","fact";"c32","rate";"c64","rate";"cmpd","";"ec32","diff";"ec64","diff";"f","fact";"family","";"n","raw";"s",""},2,FALSE)</f>
        <v>fact</v>
      </c>
      <c r="M1456" s="4" t="str">
        <f t="shared" si="88"/>
        <v/>
      </c>
      <c r="N1456" s="5" t="str">
        <f t="shared" si="89"/>
        <v/>
      </c>
      <c r="O1456" s="5" t="str">
        <f t="shared" si="90"/>
        <v/>
      </c>
      <c r="P1456" s="5" t="str">
        <f t="shared" si="91"/>
        <v/>
      </c>
      <c r="Q1456" s="20" t="str">
        <f>IF(ISNUMBER(FIND(VLOOKUP(A1456,'CA Mapping'!$A$3:$C$10000,1),A1456)),VLOOKUP(A1456,'CA Mapping'!$A$3:$C$10000,2),"")</f>
        <v>Data Mobility</v>
      </c>
      <c r="R1456" s="20" t="str">
        <f>IF(ISNUMBER(FIND(VLOOKUP(A1456,'CA Mapping'!$A$3:$C$10000,1),A1456)),VLOOKUP(A1456,'CA Mapping'!$A$3:$C$10000,3),"")</f>
        <v>Xin Zhong
Nagasimha Haravu</v>
      </c>
      <c r="S1456" s="1" t="str">
        <f>IF(ISNUMBER(FIND(VLOOKUP(A1456,'Source Code Mapping'!$A$2:$B$10003,1),A1456)),VLOOKUP(A1456,'Source Code Mapping'!$A$2:$B$10003,2),"")</f>
        <v>sade/src/dart/Dart/server/src/vbb/vbbPerfStats.cxx</v>
      </c>
    </row>
    <row r="1457" spans="1:19">
      <c r="A1457" s="5" t="s">
        <v>2783</v>
      </c>
      <c r="B1457" s="5" t="s">
        <v>30</v>
      </c>
      <c r="C1457" s="5" t="s">
        <v>145</v>
      </c>
      <c r="D1457" s="5" t="s">
        <v>2784</v>
      </c>
      <c r="E1457" s="5" t="s">
        <v>2785</v>
      </c>
      <c r="F1457" s="5" t="s">
        <v>371</v>
      </c>
      <c r="G1457" s="5">
        <v>-1</v>
      </c>
      <c r="H1457" s="5" t="s">
        <v>27</v>
      </c>
      <c r="I1457" s="5">
        <v>-1</v>
      </c>
      <c r="J1457" s="5"/>
      <c r="K1457" s="5">
        <v>1024</v>
      </c>
      <c r="L1457" s="4" t="str">
        <f>VLOOKUP(IF(ISBLANK(J1457),C1457,LEFT(J1457,IFERROR(FIND("_",LEFT(J1457,4)),1)-1)),{"","fact";"c","reset";"tc","reset";"ec","reset";"tec","fact";"c32","rate";"c64","rate";"cmpd","";"ec32","diff";"ec64","diff";"f","fact";"family","";"n","raw";"s",""},2,FALSE)</f>
        <v>fact</v>
      </c>
      <c r="M1457" s="4" t="str">
        <f t="shared" si="88"/>
        <v/>
      </c>
      <c r="N1457" s="5" t="str">
        <f t="shared" si="89"/>
        <v/>
      </c>
      <c r="O1457" s="5" t="str">
        <f t="shared" si="90"/>
        <v/>
      </c>
      <c r="P1457" s="5" t="str">
        <f t="shared" si="91"/>
        <v/>
      </c>
      <c r="Q1457" s="20" t="str">
        <f>IF(ISNUMBER(FIND(VLOOKUP(A1457,'CA Mapping'!$A$3:$C$10000,1),A1457)),VLOOKUP(A1457,'CA Mapping'!$A$3:$C$10000,2),"")</f>
        <v>Data Mobility</v>
      </c>
      <c r="R1457" s="20" t="str">
        <f>IF(ISNUMBER(FIND(VLOOKUP(A1457,'CA Mapping'!$A$3:$C$10000,1),A1457)),VLOOKUP(A1457,'CA Mapping'!$A$3:$C$10000,3),"")</f>
        <v>Xin Zhong
Nagasimha Haravu</v>
      </c>
      <c r="S1457" s="1" t="str">
        <f>IF(ISNUMBER(FIND(VLOOKUP(A1457,'Source Code Mapping'!$A$2:$B$10003,1),A1457)),VLOOKUP(A1457,'Source Code Mapping'!$A$2:$B$10003,2),"")</f>
        <v>sade/src/dart/Dart/server/src/vbb/vbbPerfStats.cxx</v>
      </c>
    </row>
    <row r="1458" spans="1:19">
      <c r="A1458" s="5" t="s">
        <v>2786</v>
      </c>
      <c r="B1458" s="5" t="s">
        <v>30</v>
      </c>
      <c r="C1458" s="5" t="s">
        <v>145</v>
      </c>
      <c r="D1458" s="5" t="s">
        <v>2787</v>
      </c>
      <c r="E1458" s="5" t="s">
        <v>2788</v>
      </c>
      <c r="F1458" s="5" t="s">
        <v>2739</v>
      </c>
      <c r="G1458" s="5">
        <v>-1</v>
      </c>
      <c r="H1458" s="5" t="s">
        <v>27</v>
      </c>
      <c r="I1458" s="5">
        <v>-1</v>
      </c>
      <c r="J1458" s="5"/>
      <c r="K1458" s="5">
        <v>1</v>
      </c>
      <c r="L1458" s="4" t="str">
        <f>VLOOKUP(IF(ISBLANK(J1458),C1458,LEFT(J1458,IFERROR(FIND("_",LEFT(J1458,4)),1)-1)),{"","fact";"c","reset";"tc","reset";"ec","reset";"tec","fact";"c32","rate";"c64","rate";"cmpd","";"ec32","diff";"ec64","diff";"f","fact";"family","";"n","raw";"s",""},2,FALSE)</f>
        <v>fact</v>
      </c>
      <c r="M1458" s="4" t="str">
        <f t="shared" si="88"/>
        <v/>
      </c>
      <c r="N1458" s="5" t="str">
        <f t="shared" si="89"/>
        <v/>
      </c>
      <c r="O1458" s="5" t="str">
        <f t="shared" si="90"/>
        <v/>
      </c>
      <c r="P1458" s="5" t="str">
        <f t="shared" si="91"/>
        <v/>
      </c>
      <c r="Q1458" s="20" t="str">
        <f>IF(ISNUMBER(FIND(VLOOKUP(A1458,'CA Mapping'!$A$3:$C$10000,1),A1458)),VLOOKUP(A1458,'CA Mapping'!$A$3:$C$10000,2),"")</f>
        <v>Data Mobility</v>
      </c>
      <c r="R1458" s="20" t="str">
        <f>IF(ISNUMBER(FIND(VLOOKUP(A1458,'CA Mapping'!$A$3:$C$10000,1),A1458)),VLOOKUP(A1458,'CA Mapping'!$A$3:$C$10000,3),"")</f>
        <v>Xin Zhong
Nagasimha Haravu</v>
      </c>
      <c r="S1458" s="1" t="str">
        <f>IF(ISNUMBER(FIND(VLOOKUP(A1458,'Source Code Mapping'!$A$2:$B$10003,1),A1458)),VLOOKUP(A1458,'Source Code Mapping'!$A$2:$B$10003,2),"")</f>
        <v>sade/src/dart/Dart/server/src/vbb/vbbPerfStats.cxx</v>
      </c>
    </row>
    <row r="1459" spans="1:19">
      <c r="A1459" s="5" t="s">
        <v>2789</v>
      </c>
      <c r="B1459" s="5" t="s">
        <v>24</v>
      </c>
      <c r="C1459" s="5" t="s">
        <v>455</v>
      </c>
      <c r="D1459" s="5" t="s">
        <v>2790</v>
      </c>
      <c r="E1459" s="5" t="s">
        <v>2791</v>
      </c>
      <c r="F1459" s="5" t="s">
        <v>2792</v>
      </c>
      <c r="G1459" s="5">
        <v>-1</v>
      </c>
      <c r="H1459" s="5" t="s">
        <v>27</v>
      </c>
      <c r="I1459" s="5">
        <v>1</v>
      </c>
      <c r="J1459" s="5" t="s">
        <v>2793</v>
      </c>
      <c r="K1459" s="5">
        <v>1</v>
      </c>
      <c r="L1459" s="4" t="str">
        <f>VLOOKUP(IF(ISBLANK(J1459),C1459,LEFT(J1459,IFERROR(FIND("_",LEFT(J1459,4)),1)-1)),{"","fact";"c","reset";"tc","reset";"ec","reset";"tec","fact";"c32","rate";"c64","rate";"cmpd","";"ec32","diff";"ec64","diff";"f","fact";"family","";"n","raw";"s",""},2,FALSE)</f>
        <v>fact</v>
      </c>
      <c r="M1459" s="4" t="str">
        <f t="shared" si="88"/>
        <v>processedInodes / metaTime</v>
      </c>
      <c r="N1459" s="5" t="str">
        <f t="shared" si="89"/>
        <v>div</v>
      </c>
      <c r="O1459" s="5" t="str">
        <f t="shared" si="90"/>
        <v>processedInodes</v>
      </c>
      <c r="P1459" s="5" t="str">
        <f t="shared" si="91"/>
        <v>metaTime</v>
      </c>
      <c r="Q1459" s="20" t="str">
        <f>IF(ISNUMBER(FIND(VLOOKUP(A1459,'CA Mapping'!$A$3:$C$10000,1),A1459)),VLOOKUP(A1459,'CA Mapping'!$A$3:$C$10000,2),"")</f>
        <v>Data Mobility</v>
      </c>
      <c r="R1459" s="20" t="str">
        <f>IF(ISNUMBER(FIND(VLOOKUP(A1459,'CA Mapping'!$A$3:$C$10000,1),A1459)),VLOOKUP(A1459,'CA Mapping'!$A$3:$C$10000,3),"")</f>
        <v>Xin Zhong
Nagasimha Haravu</v>
      </c>
      <c r="S1459" s="1" t="str">
        <f>IF(ISNUMBER(FIND(VLOOKUP(A1459,'Source Code Mapping'!$A$2:$B$10003,1),A1459)),VLOOKUP(A1459,'Source Code Mapping'!$A$2:$B$10003,2),"")</f>
        <v>sade/src/dart/Dart/server/src/vbb/vbbPerfStats.cxx</v>
      </c>
    </row>
    <row r="1460" spans="1:19">
      <c r="A1460" s="5" t="s">
        <v>2794</v>
      </c>
      <c r="B1460" s="5" t="s">
        <v>24</v>
      </c>
      <c r="C1460" s="5" t="s">
        <v>145</v>
      </c>
      <c r="D1460" s="5" t="s">
        <v>2795</v>
      </c>
      <c r="E1460" s="5" t="s">
        <v>2796</v>
      </c>
      <c r="F1460" s="5" t="s">
        <v>2797</v>
      </c>
      <c r="G1460" s="5">
        <v>-1</v>
      </c>
      <c r="H1460" s="5" t="s">
        <v>27</v>
      </c>
      <c r="I1460" s="5">
        <v>-1</v>
      </c>
      <c r="J1460" s="5"/>
      <c r="K1460" s="5">
        <v>1</v>
      </c>
      <c r="L1460" s="4" t="str">
        <f>VLOOKUP(IF(ISBLANK(J1460),C1460,LEFT(J1460,IFERROR(FIND("_",LEFT(J1460,4)),1)-1)),{"","fact";"c","reset";"tc","reset";"ec","reset";"tec","fact";"c32","rate";"c64","rate";"cmpd","";"ec32","diff";"ec64","diff";"f","fact";"family","";"n","raw";"s",""},2,FALSE)</f>
        <v>fact</v>
      </c>
      <c r="M1460" s="4" t="str">
        <f t="shared" si="88"/>
        <v/>
      </c>
      <c r="N1460" s="5" t="str">
        <f t="shared" si="89"/>
        <v/>
      </c>
      <c r="O1460" s="5" t="str">
        <f t="shared" si="90"/>
        <v/>
      </c>
      <c r="P1460" s="5" t="str">
        <f t="shared" si="91"/>
        <v/>
      </c>
      <c r="Q1460" s="20" t="str">
        <f>IF(ISNUMBER(FIND(VLOOKUP(A1460,'CA Mapping'!$A$3:$C$10000,1),A1460)),VLOOKUP(A1460,'CA Mapping'!$A$3:$C$10000,2),"")</f>
        <v>Data Mobility</v>
      </c>
      <c r="R1460" s="20" t="str">
        <f>IF(ISNUMBER(FIND(VLOOKUP(A1460,'CA Mapping'!$A$3:$C$10000,1),A1460)),VLOOKUP(A1460,'CA Mapping'!$A$3:$C$10000,3),"")</f>
        <v>Xin Zhong
Nagasimha Haravu</v>
      </c>
      <c r="S1460" s="1" t="str">
        <f>IF(ISNUMBER(FIND(VLOOKUP(A1460,'Source Code Mapping'!$A$2:$B$10003,1),A1460)),VLOOKUP(A1460,'Source Code Mapping'!$A$2:$B$10003,2),"")</f>
        <v>sade/src/dart/Dart/server/src/vbb/vbbPerfStats.cxx</v>
      </c>
    </row>
    <row r="1461" spans="1:19" ht="30">
      <c r="A1461" s="5" t="s">
        <v>2798</v>
      </c>
      <c r="B1461" s="5" t="s">
        <v>24</v>
      </c>
      <c r="C1461" s="5" t="s">
        <v>455</v>
      </c>
      <c r="D1461" s="5" t="s">
        <v>2799</v>
      </c>
      <c r="E1461" s="5" t="s">
        <v>2800</v>
      </c>
      <c r="F1461" s="5" t="s">
        <v>371</v>
      </c>
      <c r="G1461" s="5">
        <v>-1</v>
      </c>
      <c r="H1461" s="5" t="s">
        <v>27</v>
      </c>
      <c r="I1461" s="5">
        <v>1</v>
      </c>
      <c r="J1461" s="5" t="s">
        <v>2801</v>
      </c>
      <c r="K1461" s="5">
        <v>1024</v>
      </c>
      <c r="L1461" s="4" t="str">
        <f>VLOOKUP(IF(ISBLANK(J1461),C1461,LEFT(J1461,IFERROR(FIND("_",LEFT(J1461,4)),1)-1)),{"","fact";"c","reset";"tc","reset";"ec","reset";"tec","fact";"c32","rate";"c64","rate";"cmpd","";"ec32","diff";"ec64","diff";"f","fact";"family","";"n","raw";"s",""},2,FALSE)</f>
        <v>fact</v>
      </c>
      <c r="M1461" s="4" t="str">
        <f t="shared" si="88"/>
        <v>∑ (headerBytes + direntBytes + extentBytes + aclBytes)</v>
      </c>
      <c r="N1461" s="5" t="str">
        <f t="shared" si="89"/>
        <v>sum</v>
      </c>
      <c r="O1461" s="5" t="str">
        <f t="shared" si="90"/>
        <v>headerBytes</v>
      </c>
      <c r="P1461" s="5" t="str">
        <f t="shared" si="91"/>
        <v>direntBytes,extentBytes,aclBytes</v>
      </c>
      <c r="Q1461" s="20" t="str">
        <f>IF(ISNUMBER(FIND(VLOOKUP(A1461,'CA Mapping'!$A$3:$C$10000,1),A1461)),VLOOKUP(A1461,'CA Mapping'!$A$3:$C$10000,2),"")</f>
        <v>Data Mobility</v>
      </c>
      <c r="R1461" s="20" t="str">
        <f>IF(ISNUMBER(FIND(VLOOKUP(A1461,'CA Mapping'!$A$3:$C$10000,1),A1461)),VLOOKUP(A1461,'CA Mapping'!$A$3:$C$10000,3),"")</f>
        <v>Xin Zhong
Nagasimha Haravu</v>
      </c>
      <c r="S1461" s="1" t="str">
        <f>IF(ISNUMBER(FIND(VLOOKUP(A1461,'Source Code Mapping'!$A$2:$B$10003,1),A1461)),VLOOKUP(A1461,'Source Code Mapping'!$A$2:$B$10003,2),"")</f>
        <v>sade/src/dart/Dart/server/src/vbb/vbbPerfStats.cxx</v>
      </c>
    </row>
    <row r="1462" spans="1:19">
      <c r="A1462" s="5" t="s">
        <v>2802</v>
      </c>
      <c r="B1462" s="5" t="s">
        <v>24</v>
      </c>
      <c r="C1462" s="5" t="s">
        <v>455</v>
      </c>
      <c r="D1462" s="5" t="s">
        <v>2803</v>
      </c>
      <c r="E1462" s="5" t="s">
        <v>2804</v>
      </c>
      <c r="F1462" s="5" t="s">
        <v>5860</v>
      </c>
      <c r="G1462" s="5">
        <v>-1</v>
      </c>
      <c r="H1462" s="5" t="s">
        <v>27</v>
      </c>
      <c r="I1462" s="5">
        <v>1</v>
      </c>
      <c r="J1462" s="5" t="s">
        <v>2806</v>
      </c>
      <c r="K1462" s="5">
        <v>1024</v>
      </c>
      <c r="L1462" s="4" t="str">
        <f>VLOOKUP(IF(ISBLANK(J1462),C1462,LEFT(J1462,IFERROR(FIND("_",LEFT(J1462,4)),1)-1)),{"","fact";"c","reset";"tc","reset";"ec","reset";"tec","fact";"c32","rate";"c64","rate";"cmpd","";"ec32","diff";"ec64","diff";"f","fact";"family","";"n","raw";"s",""},2,FALSE)</f>
        <v>fact</v>
      </c>
      <c r="M1462" s="4" t="str">
        <f t="shared" si="88"/>
        <v>metaBytes / metaTime</v>
      </c>
      <c r="N1462" s="5" t="str">
        <f t="shared" si="89"/>
        <v>div</v>
      </c>
      <c r="O1462" s="5" t="str">
        <f t="shared" si="90"/>
        <v>metaBytes</v>
      </c>
      <c r="P1462" s="5" t="str">
        <f t="shared" si="91"/>
        <v>metaTime</v>
      </c>
      <c r="Q1462" s="20" t="str">
        <f>IF(ISNUMBER(FIND(VLOOKUP(A1462,'CA Mapping'!$A$3:$C$10000,1),A1462)),VLOOKUP(A1462,'CA Mapping'!$A$3:$C$10000,2),"")</f>
        <v>Data Mobility</v>
      </c>
      <c r="R1462" s="20" t="str">
        <f>IF(ISNUMBER(FIND(VLOOKUP(A1462,'CA Mapping'!$A$3:$C$10000,1),A1462)),VLOOKUP(A1462,'CA Mapping'!$A$3:$C$10000,3),"")</f>
        <v>Xin Zhong
Nagasimha Haravu</v>
      </c>
      <c r="S1462" s="1" t="str">
        <f>IF(ISNUMBER(FIND(VLOOKUP(A1462,'Source Code Mapping'!$A$2:$B$10003,1),A1462)),VLOOKUP(A1462,'Source Code Mapping'!$A$2:$B$10003,2),"")</f>
        <v>sade/src/dart/Dart/server/src/vbb/vbbPerfStats.cxx</v>
      </c>
    </row>
    <row r="1463" spans="1:19">
      <c r="A1463" s="5" t="s">
        <v>2807</v>
      </c>
      <c r="B1463" s="5" t="s">
        <v>24</v>
      </c>
      <c r="C1463" s="5" t="s">
        <v>145</v>
      </c>
      <c r="D1463" s="5" t="s">
        <v>2808</v>
      </c>
      <c r="E1463" s="5" t="s">
        <v>2809</v>
      </c>
      <c r="F1463" s="5" t="s">
        <v>826</v>
      </c>
      <c r="G1463" s="5">
        <v>-1</v>
      </c>
      <c r="H1463" s="5" t="s">
        <v>27</v>
      </c>
      <c r="I1463" s="5">
        <v>-1</v>
      </c>
      <c r="J1463" s="5"/>
      <c r="K1463" s="5">
        <v>1</v>
      </c>
      <c r="L1463" s="4" t="str">
        <f>VLOOKUP(IF(ISBLANK(J1463),C1463,LEFT(J1463,IFERROR(FIND("_",LEFT(J1463,4)),1)-1)),{"","fact";"c","reset";"tc","reset";"ec","reset";"tec","fact";"c32","rate";"c64","rate";"cmpd","";"ec32","diff";"ec64","diff";"f","fact";"family","";"n","raw";"s",""},2,FALSE)</f>
        <v>fact</v>
      </c>
      <c r="M1463" s="4" t="str">
        <f t="shared" si="88"/>
        <v/>
      </c>
      <c r="N1463" s="5" t="str">
        <f t="shared" si="89"/>
        <v/>
      </c>
      <c r="O1463" s="5" t="str">
        <f t="shared" si="90"/>
        <v/>
      </c>
      <c r="P1463" s="5" t="str">
        <f t="shared" si="91"/>
        <v/>
      </c>
      <c r="Q1463" s="20" t="str">
        <f>IF(ISNUMBER(FIND(VLOOKUP(A1463,'CA Mapping'!$A$3:$C$10000,1),A1463)),VLOOKUP(A1463,'CA Mapping'!$A$3:$C$10000,2),"")</f>
        <v>Data Mobility</v>
      </c>
      <c r="R1463" s="20" t="str">
        <f>IF(ISNUMBER(FIND(VLOOKUP(A1463,'CA Mapping'!$A$3:$C$10000,1),A1463)),VLOOKUP(A1463,'CA Mapping'!$A$3:$C$10000,3),"")</f>
        <v>Xin Zhong
Nagasimha Haravu</v>
      </c>
      <c r="S1463" s="1" t="str">
        <f>IF(ISNUMBER(FIND(VLOOKUP(A1463,'Source Code Mapping'!$A$2:$B$10003,1),A1463)),VLOOKUP(A1463,'Source Code Mapping'!$A$2:$B$10003,2),"")</f>
        <v>sade/src/dart/Dart/server/src/vbb/vbbPerfStats.cxx</v>
      </c>
    </row>
    <row r="1464" spans="1:19">
      <c r="A1464" s="5" t="s">
        <v>2810</v>
      </c>
      <c r="B1464" s="5" t="s">
        <v>24</v>
      </c>
      <c r="C1464" s="5" t="s">
        <v>816</v>
      </c>
      <c r="D1464" s="5" t="s">
        <v>2672</v>
      </c>
      <c r="E1464" s="5" t="s">
        <v>2811</v>
      </c>
      <c r="F1464" s="5" t="s">
        <v>2638</v>
      </c>
      <c r="G1464" s="5">
        <v>-1</v>
      </c>
      <c r="H1464" s="5" t="s">
        <v>27</v>
      </c>
      <c r="I1464" s="5">
        <v>-1</v>
      </c>
      <c r="J1464" s="5"/>
      <c r="K1464" s="5">
        <v>1</v>
      </c>
      <c r="L1464" s="4" t="str">
        <f>VLOOKUP(IF(ISBLANK(J1464),C1464,LEFT(J1464,IFERROR(FIND("_",LEFT(J1464,4)),1)-1)),{"","fact";"c","reset";"tc","reset";"ec","reset";"tec","fact";"c32","rate";"c64","rate";"cmpd","";"ec32","diff";"ec64","diff";"f","fact";"family","";"n","raw";"s",""},2,FALSE)</f>
        <v>raw</v>
      </c>
      <c r="M1464" s="4" t="str">
        <f t="shared" si="88"/>
        <v/>
      </c>
      <c r="N1464" s="5" t="str">
        <f t="shared" si="89"/>
        <v/>
      </c>
      <c r="O1464" s="5" t="str">
        <f t="shared" si="90"/>
        <v/>
      </c>
      <c r="P1464" s="5" t="str">
        <f t="shared" si="91"/>
        <v/>
      </c>
      <c r="Q1464" s="20" t="str">
        <f>IF(ISNUMBER(FIND(VLOOKUP(A1464,'CA Mapping'!$A$3:$C$10000,1),A1464)),VLOOKUP(A1464,'CA Mapping'!$A$3:$C$10000,2),"")</f>
        <v>Data Mobility</v>
      </c>
      <c r="R1464" s="20" t="str">
        <f>IF(ISNUMBER(FIND(VLOOKUP(A1464,'CA Mapping'!$A$3:$C$10000,1),A1464)),VLOOKUP(A1464,'CA Mapping'!$A$3:$C$10000,3),"")</f>
        <v>Xin Zhong
Nagasimha Haravu</v>
      </c>
      <c r="S1464" s="1" t="str">
        <f>IF(ISNUMBER(FIND(VLOOKUP(A1464,'Source Code Mapping'!$A$2:$B$10003,1),A1464)),VLOOKUP(A1464,'Source Code Mapping'!$A$2:$B$10003,2),"")</f>
        <v>sade/src/dart/Dart/server/src/vbb/vbbPerfStats.cxx</v>
      </c>
    </row>
    <row r="1465" spans="1:19">
      <c r="A1465" s="5" t="s">
        <v>2812</v>
      </c>
      <c r="B1465" s="5" t="s">
        <v>24</v>
      </c>
      <c r="C1465" s="5" t="s">
        <v>455</v>
      </c>
      <c r="D1465" s="5" t="s">
        <v>2813</v>
      </c>
      <c r="E1465" s="5" t="s">
        <v>2814</v>
      </c>
      <c r="F1465" s="5" t="s">
        <v>5860</v>
      </c>
      <c r="G1465" s="5">
        <v>-1</v>
      </c>
      <c r="H1465" s="5" t="s">
        <v>27</v>
      </c>
      <c r="I1465" s="5">
        <v>1</v>
      </c>
      <c r="J1465" s="5" t="s">
        <v>2815</v>
      </c>
      <c r="K1465" s="5">
        <v>1048576</v>
      </c>
      <c r="L1465" s="4" t="str">
        <f>VLOOKUP(IF(ISBLANK(J1465),C1465,LEFT(J1465,IFERROR(FIND("_",LEFT(J1465,4)),1)-1)),{"","fact";"c","reset";"tc","reset";"ec","reset";"tec","fact";"c32","rate";"c64","rate";"cmpd","";"ec32","diff";"ec64","diff";"f","fact";"family","";"n","raw";"s",""},2,FALSE)</f>
        <v>fact</v>
      </c>
      <c r="M1465" s="4" t="str">
        <f t="shared" si="88"/>
        <v>totalBytes / totalTime</v>
      </c>
      <c r="N1465" s="5" t="str">
        <f t="shared" si="89"/>
        <v>div</v>
      </c>
      <c r="O1465" s="5" t="str">
        <f t="shared" si="90"/>
        <v>totalBytes</v>
      </c>
      <c r="P1465" s="5" t="str">
        <f t="shared" si="91"/>
        <v>totalTime</v>
      </c>
      <c r="Q1465" s="20" t="str">
        <f>IF(ISNUMBER(FIND(VLOOKUP(A1465,'CA Mapping'!$A$3:$C$10000,1),A1465)),VLOOKUP(A1465,'CA Mapping'!$A$3:$C$10000,2),"")</f>
        <v>Data Mobility</v>
      </c>
      <c r="R1465" s="20" t="str">
        <f>IF(ISNUMBER(FIND(VLOOKUP(A1465,'CA Mapping'!$A$3:$C$10000,1),A1465)),VLOOKUP(A1465,'CA Mapping'!$A$3:$C$10000,3),"")</f>
        <v>Xin Zhong
Nagasimha Haravu</v>
      </c>
      <c r="S1465" s="1" t="str">
        <f>IF(ISNUMBER(FIND(VLOOKUP(A1465,'Source Code Mapping'!$A$2:$B$10003,1),A1465)),VLOOKUP(A1465,'Source Code Mapping'!$A$2:$B$10003,2),"")</f>
        <v>sade/src/dart/Dart/server/src/vbb/vbbPerfStats.cxx</v>
      </c>
    </row>
    <row r="1466" spans="1:19">
      <c r="A1466" s="5" t="s">
        <v>2816</v>
      </c>
      <c r="B1466" s="5" t="s">
        <v>24</v>
      </c>
      <c r="C1466" s="5" t="s">
        <v>455</v>
      </c>
      <c r="D1466" s="5" t="s">
        <v>2656</v>
      </c>
      <c r="E1466" s="5" t="s">
        <v>2817</v>
      </c>
      <c r="F1466" s="5" t="s">
        <v>2739</v>
      </c>
      <c r="G1466" s="5">
        <v>-1</v>
      </c>
      <c r="H1466" s="5" t="s">
        <v>27</v>
      </c>
      <c r="I1466" s="5">
        <v>1</v>
      </c>
      <c r="J1466" s="5" t="s">
        <v>2818</v>
      </c>
      <c r="K1466" s="5">
        <v>1</v>
      </c>
      <c r="L1466" s="4" t="str">
        <f>VLOOKUP(IF(ISBLANK(J1466),C1466,LEFT(J1466,IFERROR(FIND("_",LEFT(J1466,4)),1)-1)),{"","fact";"c","reset";"tc","reset";"ec","reset";"tec","fact";"c32","rate";"c64","rate";"cmpd","";"ec32","diff";"ec64","diff";"f","fact";"family","";"n","raw";"s",""},2,FALSE)</f>
        <v>fact</v>
      </c>
      <c r="M1466" s="4" t="str">
        <f t="shared" si="88"/>
        <v>directories + files</v>
      </c>
      <c r="N1466" s="5" t="str">
        <f t="shared" si="89"/>
        <v>add</v>
      </c>
      <c r="O1466" s="5" t="str">
        <f t="shared" si="90"/>
        <v>directories</v>
      </c>
      <c r="P1466" s="5" t="str">
        <f t="shared" si="91"/>
        <v>files</v>
      </c>
      <c r="Q1466" s="20" t="str">
        <f>IF(ISNUMBER(FIND(VLOOKUP(A1466,'CA Mapping'!$A$3:$C$10000,1),A1466)),VLOOKUP(A1466,'CA Mapping'!$A$3:$C$10000,2),"")</f>
        <v>Data Mobility</v>
      </c>
      <c r="R1466" s="20" t="str">
        <f>IF(ISNUMBER(FIND(VLOOKUP(A1466,'CA Mapping'!$A$3:$C$10000,1),A1466)),VLOOKUP(A1466,'CA Mapping'!$A$3:$C$10000,3),"")</f>
        <v>Xin Zhong
Nagasimha Haravu</v>
      </c>
      <c r="S1466" s="1" t="str">
        <f>IF(ISNUMBER(FIND(VLOOKUP(A1466,'Source Code Mapping'!$A$2:$B$10003,1),A1466)),VLOOKUP(A1466,'Source Code Mapping'!$A$2:$B$10003,2),"")</f>
        <v>sade/src/dart/Dart/server/src/vbb/vbbPerfStats.cxx</v>
      </c>
    </row>
    <row r="1467" spans="1:19">
      <c r="A1467" s="5" t="s">
        <v>2819</v>
      </c>
      <c r="B1467" s="5" t="s">
        <v>24</v>
      </c>
      <c r="C1467" s="5" t="s">
        <v>816</v>
      </c>
      <c r="D1467" s="5" t="s">
        <v>2820</v>
      </c>
      <c r="E1467" s="5" t="s">
        <v>2821</v>
      </c>
      <c r="F1467" s="5" t="s">
        <v>2822</v>
      </c>
      <c r="G1467" s="5">
        <v>-1</v>
      </c>
      <c r="H1467" s="5" t="s">
        <v>27</v>
      </c>
      <c r="I1467" s="5">
        <v>-1</v>
      </c>
      <c r="J1467" s="5"/>
      <c r="K1467" s="5">
        <v>1</v>
      </c>
      <c r="L1467" s="4" t="str">
        <f>VLOOKUP(IF(ISBLANK(J1467),C1467,LEFT(J1467,IFERROR(FIND("_",LEFT(J1467,4)),1)-1)),{"","fact";"c","reset";"tc","reset";"ec","reset";"tec","fact";"c32","rate";"c64","rate";"cmpd","";"ec32","diff";"ec64","diff";"f","fact";"family","";"n","raw";"s",""},2,FALSE)</f>
        <v>raw</v>
      </c>
      <c r="M1467" s="4" t="str">
        <f t="shared" si="88"/>
        <v/>
      </c>
      <c r="N1467" s="5" t="str">
        <f t="shared" si="89"/>
        <v/>
      </c>
      <c r="O1467" s="5" t="str">
        <f t="shared" si="90"/>
        <v/>
      </c>
      <c r="P1467" s="5" t="str">
        <f t="shared" si="91"/>
        <v/>
      </c>
      <c r="Q1467" s="20" t="str">
        <f>IF(ISNUMBER(FIND(VLOOKUP(A1467,'CA Mapping'!$A$3:$C$10000,1),A1467)),VLOOKUP(A1467,'CA Mapping'!$A$3:$C$10000,2),"")</f>
        <v>Data Mobility</v>
      </c>
      <c r="R1467" s="20" t="str">
        <f>IF(ISNUMBER(FIND(VLOOKUP(A1467,'CA Mapping'!$A$3:$C$10000,1),A1467)),VLOOKUP(A1467,'CA Mapping'!$A$3:$C$10000,3),"")</f>
        <v>Xin Zhong
Nagasimha Haravu</v>
      </c>
      <c r="S1467" s="1" t="str">
        <f>IF(ISNUMBER(FIND(VLOOKUP(A1467,'Source Code Mapping'!$A$2:$B$10003,1),A1467)),VLOOKUP(A1467,'Source Code Mapping'!$A$2:$B$10003,2),"")</f>
        <v>sade/src/dart/Dart/server/src/vbb/vbbPerfStats.cxx</v>
      </c>
    </row>
    <row r="1468" spans="1:19">
      <c r="A1468" s="5" t="s">
        <v>2823</v>
      </c>
      <c r="B1468" s="5" t="s">
        <v>24</v>
      </c>
      <c r="C1468" s="5" t="s">
        <v>145</v>
      </c>
      <c r="D1468" s="5" t="s">
        <v>2824</v>
      </c>
      <c r="E1468" s="5" t="s">
        <v>2825</v>
      </c>
      <c r="F1468" s="5" t="s">
        <v>826</v>
      </c>
      <c r="G1468" s="5">
        <v>-1</v>
      </c>
      <c r="H1468" s="5" t="s">
        <v>27</v>
      </c>
      <c r="I1468" s="5">
        <v>-1</v>
      </c>
      <c r="J1468" s="5"/>
      <c r="K1468" s="5">
        <v>1</v>
      </c>
      <c r="L1468" s="4" t="str">
        <f>VLOOKUP(IF(ISBLANK(J1468),C1468,LEFT(J1468,IFERROR(FIND("_",LEFT(J1468,4)),1)-1)),{"","fact";"c","reset";"tc","reset";"ec","reset";"tec","fact";"c32","rate";"c64","rate";"cmpd","";"ec32","diff";"ec64","diff";"f","fact";"family","";"n","raw";"s",""},2,FALSE)</f>
        <v>fact</v>
      </c>
      <c r="M1468" s="4" t="str">
        <f t="shared" si="88"/>
        <v/>
      </c>
      <c r="N1468" s="5" t="str">
        <f t="shared" si="89"/>
        <v/>
      </c>
      <c r="O1468" s="5" t="str">
        <f t="shared" si="90"/>
        <v/>
      </c>
      <c r="P1468" s="5" t="str">
        <f t="shared" si="91"/>
        <v/>
      </c>
      <c r="Q1468" s="20" t="str">
        <f>IF(ISNUMBER(FIND(VLOOKUP(A1468,'CA Mapping'!$A$3:$C$10000,1),A1468)),VLOOKUP(A1468,'CA Mapping'!$A$3:$C$10000,2),"")</f>
        <v>Data Mobility</v>
      </c>
      <c r="R1468" s="20" t="str">
        <f>IF(ISNUMBER(FIND(VLOOKUP(A1468,'CA Mapping'!$A$3:$C$10000,1),A1468)),VLOOKUP(A1468,'CA Mapping'!$A$3:$C$10000,3),"")</f>
        <v>Xin Zhong
Nagasimha Haravu</v>
      </c>
      <c r="S1468" s="1" t="str">
        <f>IF(ISNUMBER(FIND(VLOOKUP(A1468,'Source Code Mapping'!$A$2:$B$10003,1),A1468)),VLOOKUP(A1468,'Source Code Mapping'!$A$2:$B$10003,2),"")</f>
        <v>sade/src/dart/Dart/server/src/vbb/vbbPerfStats.cxx</v>
      </c>
    </row>
    <row r="1469" spans="1:19">
      <c r="A1469" s="5" t="s">
        <v>2826</v>
      </c>
      <c r="B1469" s="5" t="s">
        <v>24</v>
      </c>
      <c r="C1469" s="5" t="s">
        <v>35</v>
      </c>
      <c r="D1469" s="5" t="s">
        <v>2827</v>
      </c>
      <c r="E1469" s="5" t="s">
        <v>2828</v>
      </c>
      <c r="F1469" s="5" t="s">
        <v>371</v>
      </c>
      <c r="G1469" s="5">
        <v>-1</v>
      </c>
      <c r="H1469" s="5" t="s">
        <v>27</v>
      </c>
      <c r="I1469" s="5">
        <v>-1</v>
      </c>
      <c r="J1469" s="5"/>
      <c r="K1469" s="5">
        <v>1048576</v>
      </c>
      <c r="L1469" s="4" t="str">
        <f>VLOOKUP(IF(ISBLANK(J1469),C1469,LEFT(J1469,IFERROR(FIND("_",LEFT(J1469,4)),1)-1)),{"","fact";"c","reset";"tc","reset";"ec","reset";"tec","fact";"c32","rate";"c64","rate";"cmpd","";"ec32","diff";"ec64","diff";"f","fact";"family","";"n","raw";"s",""},2,FALSE)</f>
        <v>rate</v>
      </c>
      <c r="M1469" s="4" t="str">
        <f t="shared" si="88"/>
        <v/>
      </c>
      <c r="N1469" s="5" t="str">
        <f t="shared" si="89"/>
        <v/>
      </c>
      <c r="O1469" s="5" t="str">
        <f t="shared" si="90"/>
        <v/>
      </c>
      <c r="P1469" s="5" t="str">
        <f t="shared" si="91"/>
        <v/>
      </c>
      <c r="Q1469" s="20" t="str">
        <f>IF(ISNUMBER(FIND(VLOOKUP(A1469,'CA Mapping'!$A$3:$C$10000,1),A1469)),VLOOKUP(A1469,'CA Mapping'!$A$3:$C$10000,2),"")</f>
        <v>Data Mobility</v>
      </c>
      <c r="R1469" s="20" t="str">
        <f>IF(ISNUMBER(FIND(VLOOKUP(A1469,'CA Mapping'!$A$3:$C$10000,1),A1469)),VLOOKUP(A1469,'CA Mapping'!$A$3:$C$10000,3),"")</f>
        <v>Xin Zhong
Nagasimha Haravu</v>
      </c>
      <c r="S1469" s="1" t="str">
        <f>IF(ISNUMBER(FIND(VLOOKUP(A1469,'Source Code Mapping'!$A$2:$B$10003,1),A1469)),VLOOKUP(A1469,'Source Code Mapping'!$A$2:$B$10003,2),"")</f>
        <v>sade/src/dart/Dart/server/src/vbb/vbbPerfStats.cxx</v>
      </c>
    </row>
    <row r="1470" spans="1:19">
      <c r="A1470" s="5" t="s">
        <v>2829</v>
      </c>
      <c r="B1470" s="5" t="s">
        <v>24</v>
      </c>
      <c r="C1470" s="5" t="s">
        <v>145</v>
      </c>
      <c r="D1470" s="5" t="s">
        <v>2830</v>
      </c>
      <c r="E1470" s="5" t="s">
        <v>2831</v>
      </c>
      <c r="F1470" s="5" t="s">
        <v>371</v>
      </c>
      <c r="G1470" s="5">
        <v>-1</v>
      </c>
      <c r="H1470" s="5" t="s">
        <v>27</v>
      </c>
      <c r="I1470" s="5">
        <v>-1</v>
      </c>
      <c r="J1470" s="5"/>
      <c r="K1470" s="5">
        <v>1048576</v>
      </c>
      <c r="L1470" s="4" t="str">
        <f>VLOOKUP(IF(ISBLANK(J1470),C1470,LEFT(J1470,IFERROR(FIND("_",LEFT(J1470,4)),1)-1)),{"","fact";"c","reset";"tc","reset";"ec","reset";"tec","fact";"c32","rate";"c64","rate";"cmpd","";"ec32","diff";"ec64","diff";"f","fact";"family","";"n","raw";"s",""},2,FALSE)</f>
        <v>fact</v>
      </c>
      <c r="M1470" s="4" t="str">
        <f t="shared" si="88"/>
        <v/>
      </c>
      <c r="N1470" s="5" t="str">
        <f t="shared" si="89"/>
        <v/>
      </c>
      <c r="O1470" s="5" t="str">
        <f t="shared" si="90"/>
        <v/>
      </c>
      <c r="P1470" s="5" t="str">
        <f t="shared" si="91"/>
        <v/>
      </c>
      <c r="Q1470" s="20" t="str">
        <f>IF(ISNUMBER(FIND(VLOOKUP(A1470,'CA Mapping'!$A$3:$C$10000,1),A1470)),VLOOKUP(A1470,'CA Mapping'!$A$3:$C$10000,2),"")</f>
        <v>Data Mobility</v>
      </c>
      <c r="R1470" s="20" t="str">
        <f>IF(ISNUMBER(FIND(VLOOKUP(A1470,'CA Mapping'!$A$3:$C$10000,1),A1470)),VLOOKUP(A1470,'CA Mapping'!$A$3:$C$10000,3),"")</f>
        <v>Xin Zhong
Nagasimha Haravu</v>
      </c>
      <c r="S1470" s="1" t="str">
        <f>IF(ISNUMBER(FIND(VLOOKUP(A1470,'Source Code Mapping'!$A$2:$B$10003,1),A1470)),VLOOKUP(A1470,'Source Code Mapping'!$A$2:$B$10003,2),"")</f>
        <v>sade/src/dart/Dart/server/src/vbb/vbbPerfStats.cxx</v>
      </c>
    </row>
    <row r="1471" spans="1:19">
      <c r="A1471" s="5" t="s">
        <v>2832</v>
      </c>
      <c r="B1471" s="5" t="s">
        <v>24</v>
      </c>
      <c r="C1471" s="5" t="s">
        <v>145</v>
      </c>
      <c r="D1471" s="5" t="s">
        <v>1136</v>
      </c>
      <c r="E1471" s="5" t="s">
        <v>2833</v>
      </c>
      <c r="F1471" s="5" t="s">
        <v>826</v>
      </c>
      <c r="G1471" s="5">
        <v>-1</v>
      </c>
      <c r="H1471" s="5" t="s">
        <v>27</v>
      </c>
      <c r="I1471" s="5">
        <v>-1</v>
      </c>
      <c r="J1471" s="5"/>
      <c r="K1471" s="5">
        <v>1</v>
      </c>
      <c r="L1471" s="4" t="str">
        <f>VLOOKUP(IF(ISBLANK(J1471),C1471,LEFT(J1471,IFERROR(FIND("_",LEFT(J1471,4)),1)-1)),{"","fact";"c","reset";"tc","reset";"ec","reset";"tec","fact";"c32","rate";"c64","rate";"cmpd","";"ec32","diff";"ec64","diff";"f","fact";"family","";"n","raw";"s",""},2,FALSE)</f>
        <v>fact</v>
      </c>
      <c r="M1471" s="4" t="str">
        <f t="shared" si="88"/>
        <v/>
      </c>
      <c r="N1471" s="5" t="str">
        <f t="shared" si="89"/>
        <v/>
      </c>
      <c r="O1471" s="5" t="str">
        <f t="shared" si="90"/>
        <v/>
      </c>
      <c r="P1471" s="5" t="str">
        <f t="shared" si="91"/>
        <v/>
      </c>
      <c r="Q1471" s="20" t="str">
        <f>IF(ISNUMBER(FIND(VLOOKUP(A1471,'CA Mapping'!$A$3:$C$10000,1),A1471)),VLOOKUP(A1471,'CA Mapping'!$A$3:$C$10000,2),"")</f>
        <v>Data Mobility</v>
      </c>
      <c r="R1471" s="20" t="str">
        <f>IF(ISNUMBER(FIND(VLOOKUP(A1471,'CA Mapping'!$A$3:$C$10000,1),A1471)),VLOOKUP(A1471,'CA Mapping'!$A$3:$C$10000,3),"")</f>
        <v>Xin Zhong
Nagasimha Haravu</v>
      </c>
      <c r="S1471" s="1" t="str">
        <f>IF(ISNUMBER(FIND(VLOOKUP(A1471,'Source Code Mapping'!$A$2:$B$10003,1),A1471)),VLOOKUP(A1471,'Source Code Mapping'!$A$2:$B$10003,2),"")</f>
        <v>sade/src/dart/Dart/server/src/vbb/vbbPerfStats.cxx</v>
      </c>
    </row>
    <row r="1472" spans="1:19">
      <c r="A1472" s="5" t="s">
        <v>2834</v>
      </c>
      <c r="B1472" s="5" t="s">
        <v>24</v>
      </c>
      <c r="C1472" s="5" t="s">
        <v>145</v>
      </c>
      <c r="D1472" s="5" t="s">
        <v>2835</v>
      </c>
      <c r="E1472" s="5" t="s">
        <v>2836</v>
      </c>
      <c r="F1472" s="5" t="s">
        <v>38</v>
      </c>
      <c r="G1472" s="5">
        <v>-1</v>
      </c>
      <c r="H1472" s="5" t="s">
        <v>27</v>
      </c>
      <c r="I1472" s="5">
        <v>-1</v>
      </c>
      <c r="J1472" s="5"/>
      <c r="K1472" s="5">
        <v>1</v>
      </c>
      <c r="L1472" s="4" t="str">
        <f>VLOOKUP(IF(ISBLANK(J1472),C1472,LEFT(J1472,IFERROR(FIND("_",LEFT(J1472,4)),1)-1)),{"","fact";"c","reset";"tc","reset";"ec","reset";"tec","fact";"c32","rate";"c64","rate";"cmpd","";"ec32","diff";"ec64","diff";"f","fact";"family","";"n","raw";"s",""},2,FALSE)</f>
        <v>fact</v>
      </c>
      <c r="M1472" s="4" t="str">
        <f t="shared" si="88"/>
        <v/>
      </c>
      <c r="N1472" s="5" t="str">
        <f t="shared" si="89"/>
        <v/>
      </c>
      <c r="O1472" s="5" t="str">
        <f t="shared" si="90"/>
        <v/>
      </c>
      <c r="P1472" s="5" t="str">
        <f t="shared" si="91"/>
        <v/>
      </c>
      <c r="Q1472" s="20" t="str">
        <f>IF(ISNUMBER(FIND(VLOOKUP(A1472,'CA Mapping'!$A$3:$C$10000,1),A1472)),VLOOKUP(A1472,'CA Mapping'!$A$3:$C$10000,2),"")</f>
        <v>Data Mobility</v>
      </c>
      <c r="R1472" s="20" t="str">
        <f>IF(ISNUMBER(FIND(VLOOKUP(A1472,'CA Mapping'!$A$3:$C$10000,1),A1472)),VLOOKUP(A1472,'CA Mapping'!$A$3:$C$10000,3),"")</f>
        <v>Xin Zhong
Nagasimha Haravu</v>
      </c>
      <c r="S1472" s="1" t="str">
        <f>IF(ISNUMBER(FIND(VLOOKUP(A1472,'Source Code Mapping'!$A$2:$B$10003,1),A1472)),VLOOKUP(A1472,'Source Code Mapping'!$A$2:$B$10003,2),"")</f>
        <v>sade/src/dart/Dart/server/src/vbb/vbbPerfStats.cxx</v>
      </c>
    </row>
    <row r="1473" spans="1:19">
      <c r="A1473" s="5" t="s">
        <v>2837</v>
      </c>
      <c r="B1473" s="5" t="s">
        <v>24</v>
      </c>
      <c r="C1473" s="5" t="s">
        <v>145</v>
      </c>
      <c r="D1473" s="5" t="s">
        <v>2835</v>
      </c>
      <c r="E1473" s="5" t="s">
        <v>2838</v>
      </c>
      <c r="F1473" s="5" t="s">
        <v>2739</v>
      </c>
      <c r="G1473" s="5">
        <v>-1</v>
      </c>
      <c r="H1473" s="5" t="s">
        <v>27</v>
      </c>
      <c r="I1473" s="5">
        <v>-1</v>
      </c>
      <c r="J1473" s="5"/>
      <c r="K1473" s="5">
        <v>1</v>
      </c>
      <c r="L1473" s="4" t="str">
        <f>VLOOKUP(IF(ISBLANK(J1473),C1473,LEFT(J1473,IFERROR(FIND("_",LEFT(J1473,4)),1)-1)),{"","fact";"c","reset";"tc","reset";"ec","reset";"tec","fact";"c32","rate";"c64","rate";"cmpd","";"ec32","diff";"ec64","diff";"f","fact";"family","";"n","raw";"s",""},2,FALSE)</f>
        <v>fact</v>
      </c>
      <c r="M1473" s="4" t="str">
        <f t="shared" si="88"/>
        <v/>
      </c>
      <c r="N1473" s="5" t="str">
        <f t="shared" si="89"/>
        <v/>
      </c>
      <c r="O1473" s="5" t="str">
        <f t="shared" si="90"/>
        <v/>
      </c>
      <c r="P1473" s="5" t="str">
        <f t="shared" si="91"/>
        <v/>
      </c>
      <c r="Q1473" s="20" t="str">
        <f>IF(ISNUMBER(FIND(VLOOKUP(A1473,'CA Mapping'!$A$3:$C$10000,1),A1473)),VLOOKUP(A1473,'CA Mapping'!$A$3:$C$10000,2),"")</f>
        <v>Data Mobility</v>
      </c>
      <c r="R1473" s="20" t="str">
        <f>IF(ISNUMBER(FIND(VLOOKUP(A1473,'CA Mapping'!$A$3:$C$10000,1),A1473)),VLOOKUP(A1473,'CA Mapping'!$A$3:$C$10000,3),"")</f>
        <v>Xin Zhong
Nagasimha Haravu</v>
      </c>
      <c r="S1473" s="1" t="str">
        <f>IF(ISNUMBER(FIND(VLOOKUP(A1473,'Source Code Mapping'!$A$2:$B$10003,1),A1473)),VLOOKUP(A1473,'Source Code Mapping'!$A$2:$B$10003,2),"")</f>
        <v>sade/src/dart/Dart/server/src/vbb/vbbPerfStats.cxx</v>
      </c>
    </row>
    <row r="1474" spans="1:19">
      <c r="A1474" s="5" t="s">
        <v>2839</v>
      </c>
      <c r="B1474" s="5" t="s">
        <v>24</v>
      </c>
      <c r="C1474" s="5" t="s">
        <v>816</v>
      </c>
      <c r="D1474" s="5" t="s">
        <v>2840</v>
      </c>
      <c r="E1474" s="5" t="s">
        <v>2841</v>
      </c>
      <c r="F1474" s="5" t="s">
        <v>2638</v>
      </c>
      <c r="G1474" s="5">
        <v>-1</v>
      </c>
      <c r="H1474" s="5" t="s">
        <v>27</v>
      </c>
      <c r="I1474" s="5">
        <v>-1</v>
      </c>
      <c r="J1474" s="5"/>
      <c r="K1474" s="5">
        <v>1</v>
      </c>
      <c r="L1474" s="4" t="str">
        <f>VLOOKUP(IF(ISBLANK(J1474),C1474,LEFT(J1474,IFERROR(FIND("_",LEFT(J1474,4)),1)-1)),{"","fact";"c","reset";"tc","reset";"ec","reset";"tec","fact";"c32","rate";"c64","rate";"cmpd","";"ec32","diff";"ec64","diff";"f","fact";"family","";"n","raw";"s",""},2,FALSE)</f>
        <v>raw</v>
      </c>
      <c r="M1474" s="4" t="str">
        <f t="shared" si="88"/>
        <v/>
      </c>
      <c r="N1474" s="5" t="str">
        <f t="shared" si="89"/>
        <v/>
      </c>
      <c r="O1474" s="5" t="str">
        <f t="shared" si="90"/>
        <v/>
      </c>
      <c r="P1474" s="5" t="str">
        <f t="shared" si="91"/>
        <v/>
      </c>
      <c r="Q1474" s="20" t="str">
        <f>IF(ISNUMBER(FIND(VLOOKUP(A1474,'CA Mapping'!$A$3:$C$10000,1),A1474)),VLOOKUP(A1474,'CA Mapping'!$A$3:$C$10000,2),"")</f>
        <v>Data Mobility</v>
      </c>
      <c r="R1474" s="20" t="str">
        <f>IF(ISNUMBER(FIND(VLOOKUP(A1474,'CA Mapping'!$A$3:$C$10000,1),A1474)),VLOOKUP(A1474,'CA Mapping'!$A$3:$C$10000,3),"")</f>
        <v>Xin Zhong
Nagasimha Haravu</v>
      </c>
      <c r="S1474" s="1" t="str">
        <f>IF(ISNUMBER(FIND(VLOOKUP(A1474,'Source Code Mapping'!$A$2:$B$10003,1),A1474)),VLOOKUP(A1474,'Source Code Mapping'!$A$2:$B$10003,2),"")</f>
        <v>sade/src/dart/Dart/server/src/vbb/vbbPerfStats.cxx</v>
      </c>
    </row>
    <row r="1475" spans="1:19">
      <c r="A1475" s="5" t="s">
        <v>2842</v>
      </c>
      <c r="B1475" s="5" t="s">
        <v>24</v>
      </c>
      <c r="C1475" s="5" t="s">
        <v>25</v>
      </c>
      <c r="D1475" s="5"/>
      <c r="E1475" s="5" t="s">
        <v>2843</v>
      </c>
      <c r="F1475" s="5"/>
      <c r="G1475" s="5">
        <v>-1</v>
      </c>
      <c r="H1475" s="5" t="s">
        <v>27</v>
      </c>
      <c r="I1475" s="5"/>
      <c r="J1475" s="5"/>
      <c r="K1475" s="5">
        <v>1</v>
      </c>
      <c r="L1475" s="4" t="str">
        <f>VLOOKUP(IF(ISBLANK(J1475),C1475,LEFT(J1475,IFERROR(FIND("_",LEFT(J1475,4)),1)-1)),{"","fact";"c","reset";"tc","reset";"ec","reset";"tec","fact";"c32","rate";"c64","rate";"cmpd","";"ec32","diff";"ec64","diff";"f","fact";"family","";"n","raw";"s",""},2,FALSE)</f>
        <v/>
      </c>
      <c r="M1475" s="4" t="str">
        <f t="shared" ref="M1475:M1538" si="92">IF(N1475="div",CONCATENATE(O1475," / ",P1475),IF(N1475="sub",CONCATENATE(O1475," - ",P1475),IF(N1475="add",CONCATENATE(O1475," + ",P1475),IF(N1475="mult",CONCATENATE(O1475," * ",P1475),IF(N1475="pct",CONCATENATE("100 * ",O1475," / ",P1475),IF(N1475="sum",CONCATENATE("∑ (",O1475,IF(LEN(P1475)=0,""," + "),SUBSTITUTE(P1475,","," + "),")"),""))))))</f>
        <v/>
      </c>
      <c r="N1475" s="5" t="str">
        <f t="shared" si="89"/>
        <v/>
      </c>
      <c r="O1475" s="5" t="str">
        <f t="shared" si="90"/>
        <v/>
      </c>
      <c r="P1475" s="5" t="str">
        <f t="shared" si="91"/>
        <v/>
      </c>
      <c r="Q1475" s="20" t="str">
        <f>IF(ISNUMBER(FIND(VLOOKUP(A1475,'CA Mapping'!$A$3:$C$10000,1),A1475)),VLOOKUP(A1475,'CA Mapping'!$A$3:$C$10000,2),"")</f>
        <v>SLICs &amp; Protocols</v>
      </c>
      <c r="R1475" s="20" t="str">
        <f>IF(ISNUMBER(FIND(VLOOKUP(A1475,'CA Mapping'!$A$3:$C$10000,1),A1475)),VLOOKUP(A1475,'CA Mapping'!$A$3:$C$10000,3),"")</f>
        <v>Obert Wang</v>
      </c>
      <c r="S1475" s="1" t="str">
        <f>IF(ISNUMBER(FIND(VLOOKUP(A1475,'Source Code Mapping'!$A$2:$B$10003,1),A1475)),VLOOKUP(A1475,'Source Code Mapping'!$A$2:$B$10003,2),"")</f>
        <v>observability/producer/perfstats/statsFacilities.cxx</v>
      </c>
    </row>
    <row r="1476" spans="1:19">
      <c r="A1476" s="5" t="s">
        <v>2844</v>
      </c>
      <c r="B1476" s="5" t="s">
        <v>24</v>
      </c>
      <c r="C1476" s="5" t="s">
        <v>237</v>
      </c>
      <c r="D1476" s="5"/>
      <c r="E1476" s="5" t="s">
        <v>2845</v>
      </c>
      <c r="F1476" s="5"/>
      <c r="G1476" s="5">
        <v>-1</v>
      </c>
      <c r="H1476" s="5" t="s">
        <v>27</v>
      </c>
      <c r="I1476" s="5"/>
      <c r="J1476" s="5"/>
      <c r="K1476" s="5">
        <v>1</v>
      </c>
      <c r="L1476" s="4" t="str">
        <f>VLOOKUP(IF(ISBLANK(J1476),C1476,LEFT(J1476,IFERROR(FIND("_",LEFT(J1476,4)),1)-1)),{"","fact";"c","reset";"tc","reset";"ec","reset";"tec","fact";"c32","rate";"c64","rate";"cmpd","";"ec32","diff";"ec64","diff";"f","fact";"family","";"n","raw";"s",""},2,FALSE)</f>
        <v/>
      </c>
      <c r="M1476" s="4" t="str">
        <f t="shared" si="92"/>
        <v/>
      </c>
      <c r="N1476" s="5" t="str">
        <f t="shared" ref="N1476:N1539" si="93">IF(ISBLANK(J1476),"",RIGHT(LEFT(J1476,FIND(",",J1476)-1),LEN(LEFT(J1476,FIND(",",J1476)-1))-IFERROR(FIND("_",LEFT(J1476,FIND(",",J1476)-1)),0)))</f>
        <v/>
      </c>
      <c r="O1476" s="5" t="str">
        <f t="shared" ref="O1476:O1539" si="94">IF(ISBLANK(J1476),"",MID(J1476,FIND(",",J1476)+1,IFERROR(FIND(",",J1476,FIND(",",J1476)+1)-FIND(",",J1476)-1,LEN(J1476))))</f>
        <v/>
      </c>
      <c r="P1476" s="5" t="str">
        <f t="shared" ref="P1476:P1539" si="95">IF(ISBLANK(J1476),"",IFERROR(RIGHT(J1476,LEN(J1476)-FIND(",",J1476,FIND(",",J1476)+1)),""))</f>
        <v/>
      </c>
      <c r="Q1476" s="20" t="str">
        <f>IF(ISNUMBER(FIND(VLOOKUP(A1476,'CA Mapping'!$A$3:$C$10000,1),A1476)),VLOOKUP(A1476,'CA Mapping'!$A$3:$C$10000,2),"")</f>
        <v>SLICs &amp; Protocols</v>
      </c>
      <c r="R1476" s="20" t="str">
        <f>IF(ISNUMBER(FIND(VLOOKUP(A1476,'CA Mapping'!$A$3:$C$10000,1),A1476)),VLOOKUP(A1476,'CA Mapping'!$A$3:$C$10000,3),"")</f>
        <v>Obert Wang</v>
      </c>
      <c r="S1476" s="1" t="str">
        <f>IF(ISNUMBER(FIND(VLOOKUP(A1476,'Source Code Mapping'!$A$2:$B$10003,1),A1476)),VLOOKUP(A1476,'Source Code Mapping'!$A$2:$B$10003,2),"")</f>
        <v>sade/src/dart/Dart/server/src/lib/statmon_net.cxx</v>
      </c>
    </row>
    <row r="1477" spans="1:19">
      <c r="A1477" s="5" t="s">
        <v>2846</v>
      </c>
      <c r="B1477" s="5" t="s">
        <v>24</v>
      </c>
      <c r="C1477" s="5" t="s">
        <v>35</v>
      </c>
      <c r="D1477" s="5" t="s">
        <v>2847</v>
      </c>
      <c r="E1477" s="5" t="s">
        <v>2848</v>
      </c>
      <c r="F1477" s="5" t="s">
        <v>371</v>
      </c>
      <c r="G1477" s="5">
        <v>-1</v>
      </c>
      <c r="H1477" s="5" t="s">
        <v>27</v>
      </c>
      <c r="I1477" s="5">
        <v>-1</v>
      </c>
      <c r="J1477" s="5"/>
      <c r="K1477" s="5">
        <v>1024</v>
      </c>
      <c r="L1477" s="4" t="str">
        <f>VLOOKUP(IF(ISBLANK(J1477),C1477,LEFT(J1477,IFERROR(FIND("_",LEFT(J1477,4)),1)-1)),{"","fact";"c","reset";"tc","reset";"ec","reset";"tec","fact";"c32","rate";"c64","rate";"cmpd","";"ec32","diff";"ec64","diff";"f","fact";"family","";"n","raw";"s",""},2,FALSE)</f>
        <v>rate</v>
      </c>
      <c r="M1477" s="4" t="str">
        <f t="shared" si="92"/>
        <v/>
      </c>
      <c r="N1477" s="5" t="str">
        <f t="shared" si="93"/>
        <v/>
      </c>
      <c r="O1477" s="5" t="str">
        <f t="shared" si="94"/>
        <v/>
      </c>
      <c r="P1477" s="5" t="str">
        <f t="shared" si="95"/>
        <v/>
      </c>
      <c r="Q1477" s="20" t="str">
        <f>IF(ISNUMBER(FIND(VLOOKUP(A1477,'CA Mapping'!$A$3:$C$10000,1),A1477)),VLOOKUP(A1477,'CA Mapping'!$A$3:$C$10000,2),"")</f>
        <v>SLICs &amp; Protocols</v>
      </c>
      <c r="R1477" s="20" t="str">
        <f>IF(ISNUMBER(FIND(VLOOKUP(A1477,'CA Mapping'!$A$3:$C$10000,1),A1477)),VLOOKUP(A1477,'CA Mapping'!$A$3:$C$10000,3),"")</f>
        <v>Obert Wang</v>
      </c>
      <c r="S1477" s="1" t="str">
        <f>IF(ISNUMBER(FIND(VLOOKUP(A1477,'Source Code Mapping'!$A$2:$B$10003,1),A1477)),VLOOKUP(A1477,'Source Code Mapping'!$A$2:$B$10003,2),"")</f>
        <v>sade/src/dart/Dart/server/src/lib/statmon_net.cxx</v>
      </c>
    </row>
    <row r="1478" spans="1:19">
      <c r="A1478" s="5" t="s">
        <v>2849</v>
      </c>
      <c r="B1478" s="5" t="s">
        <v>24</v>
      </c>
      <c r="C1478" s="5" t="s">
        <v>35</v>
      </c>
      <c r="D1478" s="5" t="s">
        <v>2850</v>
      </c>
      <c r="E1478" s="5" t="s">
        <v>2851</v>
      </c>
      <c r="F1478" s="5" t="s">
        <v>371</v>
      </c>
      <c r="G1478" s="5">
        <v>-1</v>
      </c>
      <c r="H1478" s="5" t="s">
        <v>27</v>
      </c>
      <c r="I1478" s="5">
        <v>-1</v>
      </c>
      <c r="J1478" s="5"/>
      <c r="K1478" s="5">
        <v>1024</v>
      </c>
      <c r="L1478" s="4" t="str">
        <f>VLOOKUP(IF(ISBLANK(J1478),C1478,LEFT(J1478,IFERROR(FIND("_",LEFT(J1478,4)),1)-1)),{"","fact";"c","reset";"tc","reset";"ec","reset";"tec","fact";"c32","rate";"c64","rate";"cmpd","";"ec32","diff";"ec64","diff";"f","fact";"family","";"n","raw";"s",""},2,FALSE)</f>
        <v>rate</v>
      </c>
      <c r="M1478" s="4" t="str">
        <f t="shared" si="92"/>
        <v/>
      </c>
      <c r="N1478" s="5" t="str">
        <f t="shared" si="93"/>
        <v/>
      </c>
      <c r="O1478" s="5" t="str">
        <f t="shared" si="94"/>
        <v/>
      </c>
      <c r="P1478" s="5" t="str">
        <f t="shared" si="95"/>
        <v/>
      </c>
      <c r="Q1478" s="20" t="str">
        <f>IF(ISNUMBER(FIND(VLOOKUP(A1478,'CA Mapping'!$A$3:$C$10000,1),A1478)),VLOOKUP(A1478,'CA Mapping'!$A$3:$C$10000,2),"")</f>
        <v>SLICs &amp; Protocols</v>
      </c>
      <c r="R1478" s="20" t="str">
        <f>IF(ISNUMBER(FIND(VLOOKUP(A1478,'CA Mapping'!$A$3:$C$10000,1),A1478)),VLOOKUP(A1478,'CA Mapping'!$A$3:$C$10000,3),"")</f>
        <v>Obert Wang</v>
      </c>
      <c r="S1478" s="1" t="str">
        <f>IF(ISNUMBER(FIND(VLOOKUP(A1478,'Source Code Mapping'!$A$2:$B$10003,1),A1478)),VLOOKUP(A1478,'Source Code Mapping'!$A$2:$B$10003,2),"")</f>
        <v>sade/src/dart/Dart/server/src/lib/statmon_net.cxx</v>
      </c>
    </row>
    <row r="1479" spans="1:19">
      <c r="A1479" s="5" t="s">
        <v>2852</v>
      </c>
      <c r="B1479" s="5" t="s">
        <v>24</v>
      </c>
      <c r="C1479" s="5" t="s">
        <v>30</v>
      </c>
      <c r="D1479" s="5" t="s">
        <v>2853</v>
      </c>
      <c r="E1479" s="5" t="s">
        <v>2854</v>
      </c>
      <c r="F1479" s="5"/>
      <c r="G1479" s="5">
        <v>7</v>
      </c>
      <c r="H1479" s="5" t="s">
        <v>27</v>
      </c>
      <c r="I1479" s="5">
        <v>-1</v>
      </c>
      <c r="J1479" s="5"/>
      <c r="K1479" s="5">
        <v>1</v>
      </c>
      <c r="L1479" s="4" t="str">
        <f>VLOOKUP(IF(ISBLANK(J1479),C1479,LEFT(J1479,IFERROR(FIND("_",LEFT(J1479,4)),1)-1)),{"","fact";"c","reset";"tc","reset";"ec","reset";"tec","fact";"c32","rate";"c64","rate";"cmpd","";"ec32","diff";"ec64","diff";"f","fact";"family","";"n","raw";"s",""},2,FALSE)</f>
        <v/>
      </c>
      <c r="M1479" s="4" t="str">
        <f t="shared" si="92"/>
        <v/>
      </c>
      <c r="N1479" s="5" t="str">
        <f t="shared" si="93"/>
        <v/>
      </c>
      <c r="O1479" s="5" t="str">
        <f t="shared" si="94"/>
        <v/>
      </c>
      <c r="P1479" s="5" t="str">
        <f t="shared" si="95"/>
        <v/>
      </c>
      <c r="Q1479" s="20" t="str">
        <f>IF(ISNUMBER(FIND(VLOOKUP(A1479,'CA Mapping'!$A$3:$C$10000,1),A1479)),VLOOKUP(A1479,'CA Mapping'!$A$3:$C$10000,2),"")</f>
        <v>SLICs &amp; Protocols</v>
      </c>
      <c r="R1479" s="20" t="str">
        <f>IF(ISNUMBER(FIND(VLOOKUP(A1479,'CA Mapping'!$A$3:$C$10000,1),A1479)),VLOOKUP(A1479,'CA Mapping'!$A$3:$C$10000,3),"")</f>
        <v>Obert Wang</v>
      </c>
      <c r="S1479" s="1" t="str">
        <f>IF(ISNUMBER(FIND(VLOOKUP(A1479,'Source Code Mapping'!$A$2:$B$10003,1),A1479)),VLOOKUP(A1479,'Source Code Mapping'!$A$2:$B$10003,2),"")</f>
        <v>sade/src/dart/Dart/server/src/lib/statmon_net.cxx</v>
      </c>
    </row>
    <row r="1480" spans="1:19">
      <c r="A1480" s="5" t="s">
        <v>5861</v>
      </c>
      <c r="B1480" s="5" t="s">
        <v>30</v>
      </c>
      <c r="C1480" s="5" t="s">
        <v>35</v>
      </c>
      <c r="D1480" s="5" t="s">
        <v>2847</v>
      </c>
      <c r="E1480" s="5"/>
      <c r="F1480" s="5" t="s">
        <v>1302</v>
      </c>
      <c r="G1480" s="5">
        <v>-1</v>
      </c>
      <c r="H1480" s="5" t="s">
        <v>27</v>
      </c>
      <c r="I1480" s="5">
        <v>-1</v>
      </c>
      <c r="J1480" s="5"/>
      <c r="K1480" s="5">
        <v>1</v>
      </c>
      <c r="L1480" s="4" t="str">
        <f>VLOOKUP(IF(ISBLANK(J1480),C1480,LEFT(J1480,IFERROR(FIND("_",LEFT(J1480,4)),1)-1)),{"","fact";"c","reset";"tc","reset";"ec","reset";"tec","fact";"c32","rate";"c64","rate";"cmpd","";"ec32","diff";"ec64","diff";"f","fact";"family","";"n","raw";"s",""},2,FALSE)</f>
        <v>rate</v>
      </c>
      <c r="M1480" s="4" t="str">
        <f t="shared" si="92"/>
        <v/>
      </c>
      <c r="N1480" s="5" t="str">
        <f t="shared" si="93"/>
        <v/>
      </c>
      <c r="O1480" s="5" t="str">
        <f t="shared" si="94"/>
        <v/>
      </c>
      <c r="P1480" s="5" t="str">
        <f t="shared" si="95"/>
        <v/>
      </c>
      <c r="Q1480" s="20" t="str">
        <f>IF(ISNUMBER(FIND(VLOOKUP(A1480,'CA Mapping'!$A$3:$C$10000,1),A1480)),VLOOKUP(A1480,'CA Mapping'!$A$3:$C$10000,2),"")</f>
        <v>SLICs &amp; Protocols</v>
      </c>
      <c r="R1480" s="20" t="str">
        <f>IF(ISNUMBER(FIND(VLOOKUP(A1480,'CA Mapping'!$A$3:$C$10000,1),A1480)),VLOOKUP(A1480,'CA Mapping'!$A$3:$C$10000,3),"")</f>
        <v>Obert Wang</v>
      </c>
      <c r="S1480" s="1" t="str">
        <f>IF(ISNUMBER(FIND(VLOOKUP(A1480,'Source Code Mapping'!$A$2:$B$10003,1),A1480)),VLOOKUP(A1480,'Source Code Mapping'!$A$2:$B$10003,2),"")</f>
        <v>sade/src/dart/Dart/server/src/lib/statmon_net.cxx</v>
      </c>
    </row>
    <row r="1481" spans="1:19">
      <c r="A1481" s="5" t="s">
        <v>2855</v>
      </c>
      <c r="B1481" s="5" t="s">
        <v>24</v>
      </c>
      <c r="C1481" s="5" t="s">
        <v>35</v>
      </c>
      <c r="D1481" s="5" t="s">
        <v>2847</v>
      </c>
      <c r="E1481" s="5" t="s">
        <v>2856</v>
      </c>
      <c r="F1481" s="5" t="s">
        <v>371</v>
      </c>
      <c r="G1481" s="5">
        <v>10</v>
      </c>
      <c r="H1481" s="5" t="s">
        <v>27</v>
      </c>
      <c r="I1481" s="5">
        <v>-1</v>
      </c>
      <c r="J1481" s="5"/>
      <c r="K1481" s="5">
        <v>1024</v>
      </c>
      <c r="L1481" s="4" t="str">
        <f>VLOOKUP(IF(ISBLANK(J1481),C1481,LEFT(J1481,IFERROR(FIND("_",LEFT(J1481,4)),1)-1)),{"","fact";"c","reset";"tc","reset";"ec","reset";"tec","fact";"c32","rate";"c64","rate";"cmpd","";"ec32","diff";"ec64","diff";"f","fact";"family","";"n","raw";"s",""},2,FALSE)</f>
        <v>rate</v>
      </c>
      <c r="M1481" s="4" t="str">
        <f t="shared" si="92"/>
        <v/>
      </c>
      <c r="N1481" s="5" t="str">
        <f t="shared" si="93"/>
        <v/>
      </c>
      <c r="O1481" s="5" t="str">
        <f t="shared" si="94"/>
        <v/>
      </c>
      <c r="P1481" s="5" t="str">
        <f t="shared" si="95"/>
        <v/>
      </c>
      <c r="Q1481" s="20" t="str">
        <f>IF(ISNUMBER(FIND(VLOOKUP(A1481,'CA Mapping'!$A$3:$C$10000,1),A1481)),VLOOKUP(A1481,'CA Mapping'!$A$3:$C$10000,2),"")</f>
        <v>SLICs &amp; Protocols</v>
      </c>
      <c r="R1481" s="20" t="str">
        <f>IF(ISNUMBER(FIND(VLOOKUP(A1481,'CA Mapping'!$A$3:$C$10000,1),A1481)),VLOOKUP(A1481,'CA Mapping'!$A$3:$C$10000,3),"")</f>
        <v>Obert Wang</v>
      </c>
      <c r="S1481" s="1" t="str">
        <f>IF(ISNUMBER(FIND(VLOOKUP(A1481,'Source Code Mapping'!$A$2:$B$10003,1),A1481)),VLOOKUP(A1481,'Source Code Mapping'!$A$2:$B$10003,2),"")</f>
        <v>sade/src/dart/Dart/server/src/lib/statmon_net.cxx</v>
      </c>
    </row>
    <row r="1482" spans="1:19">
      <c r="A1482" s="5" t="s">
        <v>2857</v>
      </c>
      <c r="B1482" s="5" t="s">
        <v>24</v>
      </c>
      <c r="C1482" s="5" t="s">
        <v>35</v>
      </c>
      <c r="D1482" s="5" t="s">
        <v>2850</v>
      </c>
      <c r="E1482" s="5" t="s">
        <v>2858</v>
      </c>
      <c r="F1482" s="5" t="s">
        <v>371</v>
      </c>
      <c r="G1482" s="5">
        <v>10</v>
      </c>
      <c r="H1482" s="5" t="s">
        <v>27</v>
      </c>
      <c r="I1482" s="5">
        <v>-1</v>
      </c>
      <c r="J1482" s="5"/>
      <c r="K1482" s="5">
        <v>1024</v>
      </c>
      <c r="L1482" s="4" t="str">
        <f>VLOOKUP(IF(ISBLANK(J1482),C1482,LEFT(J1482,IFERROR(FIND("_",LEFT(J1482,4)),1)-1)),{"","fact";"c","reset";"tc","reset";"ec","reset";"tec","fact";"c32","rate";"c64","rate";"cmpd","";"ec32","diff";"ec64","diff";"f","fact";"family","";"n","raw";"s",""},2,FALSE)</f>
        <v>rate</v>
      </c>
      <c r="M1482" s="4" t="str">
        <f t="shared" si="92"/>
        <v/>
      </c>
      <c r="N1482" s="5" t="str">
        <f t="shared" si="93"/>
        <v/>
      </c>
      <c r="O1482" s="5" t="str">
        <f t="shared" si="94"/>
        <v/>
      </c>
      <c r="P1482" s="5" t="str">
        <f t="shared" si="95"/>
        <v/>
      </c>
      <c r="Q1482" s="20" t="str">
        <f>IF(ISNUMBER(FIND(VLOOKUP(A1482,'CA Mapping'!$A$3:$C$10000,1),A1482)),VLOOKUP(A1482,'CA Mapping'!$A$3:$C$10000,2),"")</f>
        <v>SLICs &amp; Protocols</v>
      </c>
      <c r="R1482" s="20" t="str">
        <f>IF(ISNUMBER(FIND(VLOOKUP(A1482,'CA Mapping'!$A$3:$C$10000,1),A1482)),VLOOKUP(A1482,'CA Mapping'!$A$3:$C$10000,3),"")</f>
        <v>Obert Wang</v>
      </c>
      <c r="S1482" s="1" t="str">
        <f>IF(ISNUMBER(FIND(VLOOKUP(A1482,'Source Code Mapping'!$A$2:$B$10003,1),A1482)),VLOOKUP(A1482,'Source Code Mapping'!$A$2:$B$10003,2),"")</f>
        <v>sade/src/dart/Dart/server/src/lib/statmon_net.cxx</v>
      </c>
    </row>
    <row r="1483" spans="1:19">
      <c r="A1483" s="5" t="s">
        <v>5862</v>
      </c>
      <c r="B1483" s="5" t="s">
        <v>30</v>
      </c>
      <c r="C1483" s="5" t="s">
        <v>35</v>
      </c>
      <c r="D1483" s="5" t="s">
        <v>2847</v>
      </c>
      <c r="E1483" s="5"/>
      <c r="F1483" s="5" t="s">
        <v>1302</v>
      </c>
      <c r="G1483" s="5">
        <v>-1</v>
      </c>
      <c r="H1483" s="5" t="s">
        <v>27</v>
      </c>
      <c r="I1483" s="5">
        <v>-1</v>
      </c>
      <c r="J1483" s="5"/>
      <c r="K1483" s="5">
        <v>1</v>
      </c>
      <c r="L1483" s="4" t="str">
        <f>VLOOKUP(IF(ISBLANK(J1483),C1483,LEFT(J1483,IFERROR(FIND("_",LEFT(J1483,4)),1)-1)),{"","fact";"c","reset";"tc","reset";"ec","reset";"tec","fact";"c32","rate";"c64","rate";"cmpd","";"ec32","diff";"ec64","diff";"f","fact";"family","";"n","raw";"s",""},2,FALSE)</f>
        <v>rate</v>
      </c>
      <c r="M1483" s="4" t="str">
        <f t="shared" si="92"/>
        <v/>
      </c>
      <c r="N1483" s="5" t="str">
        <f t="shared" si="93"/>
        <v/>
      </c>
      <c r="O1483" s="5" t="str">
        <f t="shared" si="94"/>
        <v/>
      </c>
      <c r="P1483" s="5" t="str">
        <f t="shared" si="95"/>
        <v/>
      </c>
      <c r="Q1483" s="20" t="str">
        <f>IF(ISNUMBER(FIND(VLOOKUP(A1483,'CA Mapping'!$A$3:$C$10000,1),A1483)),VLOOKUP(A1483,'CA Mapping'!$A$3:$C$10000,2),"")</f>
        <v>SLICs &amp; Protocols</v>
      </c>
      <c r="R1483" s="20" t="str">
        <f>IF(ISNUMBER(FIND(VLOOKUP(A1483,'CA Mapping'!$A$3:$C$10000,1),A1483)),VLOOKUP(A1483,'CA Mapping'!$A$3:$C$10000,3),"")</f>
        <v>Obert Wang</v>
      </c>
      <c r="S1483" s="1" t="str">
        <f>IF(ISNUMBER(FIND(VLOOKUP(A1483,'Source Code Mapping'!$A$2:$B$10003,1),A1483)),VLOOKUP(A1483,'Source Code Mapping'!$A$2:$B$10003,2),"")</f>
        <v>sade/src/dart/Dart/server/src/lib/statmon_net.cxx</v>
      </c>
    </row>
    <row r="1484" spans="1:19">
      <c r="A1484" s="5" t="s">
        <v>5863</v>
      </c>
      <c r="B1484" s="5" t="s">
        <v>30</v>
      </c>
      <c r="C1484" s="5" t="s">
        <v>35</v>
      </c>
      <c r="D1484" s="5" t="s">
        <v>2847</v>
      </c>
      <c r="E1484" s="5" t="s">
        <v>5864</v>
      </c>
      <c r="F1484" s="5" t="s">
        <v>1302</v>
      </c>
      <c r="G1484" s="5">
        <v>-1</v>
      </c>
      <c r="H1484" s="5" t="s">
        <v>27</v>
      </c>
      <c r="I1484" s="5">
        <v>-1</v>
      </c>
      <c r="J1484" s="5"/>
      <c r="K1484" s="5">
        <v>1</v>
      </c>
      <c r="L1484" s="4" t="str">
        <f>VLOOKUP(IF(ISBLANK(J1484),C1484,LEFT(J1484,IFERROR(FIND("_",LEFT(J1484,4)),1)-1)),{"","fact";"c","reset";"tc","reset";"ec","reset";"tec","fact";"c32","rate";"c64","rate";"cmpd","";"ec32","diff";"ec64","diff";"f","fact";"family","";"n","raw";"s",""},2,FALSE)</f>
        <v>rate</v>
      </c>
      <c r="M1484" s="4" t="str">
        <f t="shared" si="92"/>
        <v/>
      </c>
      <c r="N1484" s="5" t="str">
        <f t="shared" si="93"/>
        <v/>
      </c>
      <c r="O1484" s="5" t="str">
        <f t="shared" si="94"/>
        <v/>
      </c>
      <c r="P1484" s="5" t="str">
        <f t="shared" si="95"/>
        <v/>
      </c>
      <c r="Q1484" s="20" t="str">
        <f>IF(ISNUMBER(FIND(VLOOKUP(A1484,'CA Mapping'!$A$3:$C$10000,1),A1484)),VLOOKUP(A1484,'CA Mapping'!$A$3:$C$10000,2),"")</f>
        <v>SLICs &amp; Protocols</v>
      </c>
      <c r="R1484" s="20" t="str">
        <f>IF(ISNUMBER(FIND(VLOOKUP(A1484,'CA Mapping'!$A$3:$C$10000,1),A1484)),VLOOKUP(A1484,'CA Mapping'!$A$3:$C$10000,3),"")</f>
        <v>Obert Wang</v>
      </c>
      <c r="S1484" s="1" t="str">
        <f>IF(ISNUMBER(FIND(VLOOKUP(A1484,'Source Code Mapping'!$A$2:$B$10003,1),A1484)),VLOOKUP(A1484,'Source Code Mapping'!$A$2:$B$10003,2),"")</f>
        <v>sade/src/dart/Dart/server/src/lib/statmon_net.cxx</v>
      </c>
    </row>
    <row r="1485" spans="1:19">
      <c r="A1485" s="5" t="s">
        <v>5865</v>
      </c>
      <c r="B1485" s="5" t="s">
        <v>30</v>
      </c>
      <c r="C1485" s="5" t="s">
        <v>35</v>
      </c>
      <c r="D1485" s="5" t="s">
        <v>2847</v>
      </c>
      <c r="E1485" s="5"/>
      <c r="F1485" s="5" t="s">
        <v>1302</v>
      </c>
      <c r="G1485" s="5">
        <v>10</v>
      </c>
      <c r="H1485" s="5" t="s">
        <v>27</v>
      </c>
      <c r="I1485" s="5">
        <v>-1</v>
      </c>
      <c r="J1485" s="5"/>
      <c r="K1485" s="5">
        <v>1</v>
      </c>
      <c r="L1485" s="4" t="str">
        <f>VLOOKUP(IF(ISBLANK(J1485),C1485,LEFT(J1485,IFERROR(FIND("_",LEFT(J1485,4)),1)-1)),{"","fact";"c","reset";"tc","reset";"ec","reset";"tec","fact";"c32","rate";"c64","rate";"cmpd","";"ec32","diff";"ec64","diff";"f","fact";"family","";"n","raw";"s",""},2,FALSE)</f>
        <v>rate</v>
      </c>
      <c r="M1485" s="4" t="str">
        <f t="shared" si="92"/>
        <v/>
      </c>
      <c r="N1485" s="5" t="str">
        <f t="shared" si="93"/>
        <v/>
      </c>
      <c r="O1485" s="5" t="str">
        <f t="shared" si="94"/>
        <v/>
      </c>
      <c r="P1485" s="5" t="str">
        <f t="shared" si="95"/>
        <v/>
      </c>
      <c r="Q1485" s="20" t="str">
        <f>IF(ISNUMBER(FIND(VLOOKUP(A1485,'CA Mapping'!$A$3:$C$10000,1),A1485)),VLOOKUP(A1485,'CA Mapping'!$A$3:$C$10000,2),"")</f>
        <v>SLICs &amp; Protocols</v>
      </c>
      <c r="R1485" s="20" t="str">
        <f>IF(ISNUMBER(FIND(VLOOKUP(A1485,'CA Mapping'!$A$3:$C$10000,1),A1485)),VLOOKUP(A1485,'CA Mapping'!$A$3:$C$10000,3),"")</f>
        <v>Obert Wang</v>
      </c>
      <c r="S1485" s="1" t="str">
        <f>IF(ISNUMBER(FIND(VLOOKUP(A1485,'Source Code Mapping'!$A$2:$B$10003,1),A1485)),VLOOKUP(A1485,'Source Code Mapping'!$A$2:$B$10003,2),"")</f>
        <v>sade/src/dart/Dart/server/src/lib/statmon_net.cxx</v>
      </c>
    </row>
    <row r="1486" spans="1:19">
      <c r="A1486" s="5" t="s">
        <v>5866</v>
      </c>
      <c r="B1486" s="5" t="s">
        <v>30</v>
      </c>
      <c r="C1486" s="5" t="s">
        <v>35</v>
      </c>
      <c r="D1486" s="5" t="s">
        <v>2847</v>
      </c>
      <c r="E1486" s="5"/>
      <c r="F1486" s="5" t="s">
        <v>1302</v>
      </c>
      <c r="G1486" s="5">
        <v>10</v>
      </c>
      <c r="H1486" s="5" t="s">
        <v>27</v>
      </c>
      <c r="I1486" s="5">
        <v>-1</v>
      </c>
      <c r="J1486" s="5"/>
      <c r="K1486" s="5">
        <v>1</v>
      </c>
      <c r="L1486" s="4" t="str">
        <f>VLOOKUP(IF(ISBLANK(J1486),C1486,LEFT(J1486,IFERROR(FIND("_",LEFT(J1486,4)),1)-1)),{"","fact";"c","reset";"tc","reset";"ec","reset";"tec","fact";"c32","rate";"c64","rate";"cmpd","";"ec32","diff";"ec64","diff";"f","fact";"family","";"n","raw";"s",""},2,FALSE)</f>
        <v>rate</v>
      </c>
      <c r="M1486" s="4" t="str">
        <f t="shared" si="92"/>
        <v/>
      </c>
      <c r="N1486" s="5" t="str">
        <f t="shared" si="93"/>
        <v/>
      </c>
      <c r="O1486" s="5" t="str">
        <f t="shared" si="94"/>
        <v/>
      </c>
      <c r="P1486" s="5" t="str">
        <f t="shared" si="95"/>
        <v/>
      </c>
      <c r="Q1486" s="20" t="str">
        <f>IF(ISNUMBER(FIND(VLOOKUP(A1486,'CA Mapping'!$A$3:$C$10000,1),A1486)),VLOOKUP(A1486,'CA Mapping'!$A$3:$C$10000,2),"")</f>
        <v>SLICs &amp; Protocols</v>
      </c>
      <c r="R1486" s="20" t="str">
        <f>IF(ISNUMBER(FIND(VLOOKUP(A1486,'CA Mapping'!$A$3:$C$10000,1),A1486)),VLOOKUP(A1486,'CA Mapping'!$A$3:$C$10000,3),"")</f>
        <v>Obert Wang</v>
      </c>
      <c r="S1486" s="1" t="str">
        <f>IF(ISNUMBER(FIND(VLOOKUP(A1486,'Source Code Mapping'!$A$2:$B$10003,1),A1486)),VLOOKUP(A1486,'Source Code Mapping'!$A$2:$B$10003,2),"")</f>
        <v>sade/src/dart/Dart/server/src/lib/statmon_net.cxx</v>
      </c>
    </row>
    <row r="1487" spans="1:19">
      <c r="A1487" s="5" t="s">
        <v>5867</v>
      </c>
      <c r="B1487" s="5" t="s">
        <v>30</v>
      </c>
      <c r="C1487" s="5" t="s">
        <v>35</v>
      </c>
      <c r="D1487" s="5" t="s">
        <v>2847</v>
      </c>
      <c r="E1487" s="5"/>
      <c r="F1487" s="5" t="s">
        <v>1302</v>
      </c>
      <c r="G1487" s="5">
        <v>-1</v>
      </c>
      <c r="H1487" s="5" t="s">
        <v>27</v>
      </c>
      <c r="I1487" s="5">
        <v>-1</v>
      </c>
      <c r="J1487" s="5"/>
      <c r="K1487" s="5">
        <v>1</v>
      </c>
      <c r="L1487" s="4" t="str">
        <f>VLOOKUP(IF(ISBLANK(J1487),C1487,LEFT(J1487,IFERROR(FIND("_",LEFT(J1487,4)),1)-1)),{"","fact";"c","reset";"tc","reset";"ec","reset";"tec","fact";"c32","rate";"c64","rate";"cmpd","";"ec32","diff";"ec64","diff";"f","fact";"family","";"n","raw";"s",""},2,FALSE)</f>
        <v>rate</v>
      </c>
      <c r="M1487" s="4" t="str">
        <f t="shared" si="92"/>
        <v/>
      </c>
      <c r="N1487" s="5" t="str">
        <f t="shared" si="93"/>
        <v/>
      </c>
      <c r="O1487" s="5" t="str">
        <f t="shared" si="94"/>
        <v/>
      </c>
      <c r="P1487" s="5" t="str">
        <f t="shared" si="95"/>
        <v/>
      </c>
      <c r="Q1487" s="20" t="str">
        <f>IF(ISNUMBER(FIND(VLOOKUP(A1487,'CA Mapping'!$A$3:$C$10000,1),A1487)),VLOOKUP(A1487,'CA Mapping'!$A$3:$C$10000,2),"")</f>
        <v>SLICs &amp; Protocols</v>
      </c>
      <c r="R1487" s="20" t="str">
        <f>IF(ISNUMBER(FIND(VLOOKUP(A1487,'CA Mapping'!$A$3:$C$10000,1),A1487)),VLOOKUP(A1487,'CA Mapping'!$A$3:$C$10000,3),"")</f>
        <v>Obert Wang</v>
      </c>
      <c r="S1487" s="1" t="str">
        <f>IF(ISNUMBER(FIND(VLOOKUP(A1487,'Source Code Mapping'!$A$2:$B$10003,1),A1487)),VLOOKUP(A1487,'Source Code Mapping'!$A$2:$B$10003,2),"")</f>
        <v>sade/src/dart/Dart/server/src/lib/statmon_net.cxx</v>
      </c>
    </row>
    <row r="1488" spans="1:19">
      <c r="A1488" s="5" t="s">
        <v>5868</v>
      </c>
      <c r="B1488" s="5" t="s">
        <v>30</v>
      </c>
      <c r="C1488" s="5" t="s">
        <v>35</v>
      </c>
      <c r="D1488" s="5" t="s">
        <v>2847</v>
      </c>
      <c r="E1488" s="5" t="s">
        <v>5869</v>
      </c>
      <c r="F1488" s="5" t="s">
        <v>1302</v>
      </c>
      <c r="G1488" s="5">
        <v>-1</v>
      </c>
      <c r="H1488" s="5" t="s">
        <v>27</v>
      </c>
      <c r="I1488" s="5">
        <v>-1</v>
      </c>
      <c r="J1488" s="5"/>
      <c r="K1488" s="5">
        <v>1</v>
      </c>
      <c r="L1488" s="4" t="str">
        <f>VLOOKUP(IF(ISBLANK(J1488),C1488,LEFT(J1488,IFERROR(FIND("_",LEFT(J1488,4)),1)-1)),{"","fact";"c","reset";"tc","reset";"ec","reset";"tec","fact";"c32","rate";"c64","rate";"cmpd","";"ec32","diff";"ec64","diff";"f","fact";"family","";"n","raw";"s",""},2,FALSE)</f>
        <v>rate</v>
      </c>
      <c r="M1488" s="4" t="str">
        <f t="shared" si="92"/>
        <v/>
      </c>
      <c r="N1488" s="5" t="str">
        <f t="shared" si="93"/>
        <v/>
      </c>
      <c r="O1488" s="5" t="str">
        <f t="shared" si="94"/>
        <v/>
      </c>
      <c r="P1488" s="5" t="str">
        <f t="shared" si="95"/>
        <v/>
      </c>
      <c r="Q1488" s="20" t="str">
        <f>IF(ISNUMBER(FIND(VLOOKUP(A1488,'CA Mapping'!$A$3:$C$10000,1),A1488)),VLOOKUP(A1488,'CA Mapping'!$A$3:$C$10000,2),"")</f>
        <v>SLICs &amp; Protocols</v>
      </c>
      <c r="R1488" s="20" t="str">
        <f>IF(ISNUMBER(FIND(VLOOKUP(A1488,'CA Mapping'!$A$3:$C$10000,1),A1488)),VLOOKUP(A1488,'CA Mapping'!$A$3:$C$10000,3),"")</f>
        <v>Obert Wang</v>
      </c>
      <c r="S1488" s="1" t="str">
        <f>IF(ISNUMBER(FIND(VLOOKUP(A1488,'Source Code Mapping'!$A$2:$B$10003,1),A1488)),VLOOKUP(A1488,'Source Code Mapping'!$A$2:$B$10003,2),"")</f>
        <v>sade/src/dart/Dart/server/src/lib/statmon_net.cxx</v>
      </c>
    </row>
    <row r="1489" spans="1:19">
      <c r="A1489" s="5" t="s">
        <v>5870</v>
      </c>
      <c r="B1489" s="5" t="s">
        <v>30</v>
      </c>
      <c r="C1489" s="5" t="s">
        <v>35</v>
      </c>
      <c r="D1489" s="5" t="s">
        <v>2850</v>
      </c>
      <c r="E1489" s="5" t="s">
        <v>5871</v>
      </c>
      <c r="F1489" s="5" t="s">
        <v>1302</v>
      </c>
      <c r="G1489" s="5">
        <v>-1</v>
      </c>
      <c r="H1489" s="5" t="s">
        <v>27</v>
      </c>
      <c r="I1489" s="5">
        <v>-1</v>
      </c>
      <c r="J1489" s="5"/>
      <c r="K1489" s="5">
        <v>1</v>
      </c>
      <c r="L1489" s="4" t="str">
        <f>VLOOKUP(IF(ISBLANK(J1489),C1489,LEFT(J1489,IFERROR(FIND("_",LEFT(J1489,4)),1)-1)),{"","fact";"c","reset";"tc","reset";"ec","reset";"tec","fact";"c32","rate";"c64","rate";"cmpd","";"ec32","diff";"ec64","diff";"f","fact";"family","";"n","raw";"s",""},2,FALSE)</f>
        <v>rate</v>
      </c>
      <c r="M1489" s="4" t="str">
        <f t="shared" si="92"/>
        <v/>
      </c>
      <c r="N1489" s="5" t="str">
        <f t="shared" si="93"/>
        <v/>
      </c>
      <c r="O1489" s="5" t="str">
        <f t="shared" si="94"/>
        <v/>
      </c>
      <c r="P1489" s="5" t="str">
        <f t="shared" si="95"/>
        <v/>
      </c>
      <c r="Q1489" s="20" t="str">
        <f>IF(ISNUMBER(FIND(VLOOKUP(A1489,'CA Mapping'!$A$3:$C$10000,1),A1489)),VLOOKUP(A1489,'CA Mapping'!$A$3:$C$10000,2),"")</f>
        <v>SLICs &amp; Protocols</v>
      </c>
      <c r="R1489" s="20" t="str">
        <f>IF(ISNUMBER(FIND(VLOOKUP(A1489,'CA Mapping'!$A$3:$C$10000,1),A1489)),VLOOKUP(A1489,'CA Mapping'!$A$3:$C$10000,3),"")</f>
        <v>Obert Wang</v>
      </c>
      <c r="S1489" s="1" t="str">
        <f>IF(ISNUMBER(FIND(VLOOKUP(A1489,'Source Code Mapping'!$A$2:$B$10003,1),A1489)),VLOOKUP(A1489,'Source Code Mapping'!$A$2:$B$10003,2),"")</f>
        <v>sade/src/dart/Dart/server/src/lib/statmon_net.cxx</v>
      </c>
    </row>
    <row r="1490" spans="1:19">
      <c r="A1490" s="5" t="s">
        <v>5872</v>
      </c>
      <c r="B1490" s="5" t="s">
        <v>24</v>
      </c>
      <c r="C1490" s="5" t="s">
        <v>35</v>
      </c>
      <c r="D1490" s="5" t="s">
        <v>2847</v>
      </c>
      <c r="E1490" s="5" t="s">
        <v>5873</v>
      </c>
      <c r="F1490" s="5" t="s">
        <v>1302</v>
      </c>
      <c r="G1490" s="5">
        <v>-1</v>
      </c>
      <c r="H1490" s="5" t="s">
        <v>27</v>
      </c>
      <c r="I1490" s="5">
        <v>-1</v>
      </c>
      <c r="J1490" s="5"/>
      <c r="K1490" s="5">
        <v>1</v>
      </c>
      <c r="L1490" s="4" t="str">
        <f>VLOOKUP(IF(ISBLANK(J1490),C1490,LEFT(J1490,IFERROR(FIND("_",LEFT(J1490,4)),1)-1)),{"","fact";"c","reset";"tc","reset";"ec","reset";"tec","fact";"c32","rate";"c64","rate";"cmpd","";"ec32","diff";"ec64","diff";"f","fact";"family","";"n","raw";"s",""},2,FALSE)</f>
        <v>rate</v>
      </c>
      <c r="M1490" s="4" t="str">
        <f t="shared" si="92"/>
        <v/>
      </c>
      <c r="N1490" s="5" t="str">
        <f t="shared" si="93"/>
        <v/>
      </c>
      <c r="O1490" s="5" t="str">
        <f t="shared" si="94"/>
        <v/>
      </c>
      <c r="P1490" s="5" t="str">
        <f t="shared" si="95"/>
        <v/>
      </c>
      <c r="Q1490" s="20" t="str">
        <f>IF(ISNUMBER(FIND(VLOOKUP(A1490,'CA Mapping'!$A$3:$C$10000,1),A1490)),VLOOKUP(A1490,'CA Mapping'!$A$3:$C$10000,2),"")</f>
        <v>SLICs &amp; Protocols</v>
      </c>
      <c r="R1490" s="20" t="str">
        <f>IF(ISNUMBER(FIND(VLOOKUP(A1490,'CA Mapping'!$A$3:$C$10000,1),A1490)),VLOOKUP(A1490,'CA Mapping'!$A$3:$C$10000,3),"")</f>
        <v>Obert Wang</v>
      </c>
      <c r="S1490" s="1" t="str">
        <f>IF(ISNUMBER(FIND(VLOOKUP(A1490,'Source Code Mapping'!$A$2:$B$10003,1),A1490)),VLOOKUP(A1490,'Source Code Mapping'!$A$2:$B$10003,2),"")</f>
        <v>sade/src/dart/Dart/server/src/lib/statmon_net.cxx</v>
      </c>
    </row>
    <row r="1491" spans="1:19">
      <c r="A1491" s="5" t="s">
        <v>5874</v>
      </c>
      <c r="B1491" s="5" t="s">
        <v>24</v>
      </c>
      <c r="C1491" s="5" t="s">
        <v>35</v>
      </c>
      <c r="D1491" s="5" t="s">
        <v>2850</v>
      </c>
      <c r="E1491" s="5" t="s">
        <v>5875</v>
      </c>
      <c r="F1491" s="5" t="s">
        <v>1302</v>
      </c>
      <c r="G1491" s="5">
        <v>-1</v>
      </c>
      <c r="H1491" s="5" t="s">
        <v>27</v>
      </c>
      <c r="I1491" s="5">
        <v>-1</v>
      </c>
      <c r="J1491" s="5"/>
      <c r="K1491" s="5">
        <v>1</v>
      </c>
      <c r="L1491" s="4" t="str">
        <f>VLOOKUP(IF(ISBLANK(J1491),C1491,LEFT(J1491,IFERROR(FIND("_",LEFT(J1491,4)),1)-1)),{"","fact";"c","reset";"tc","reset";"ec","reset";"tec","fact";"c32","rate";"c64","rate";"cmpd","";"ec32","diff";"ec64","diff";"f","fact";"family","";"n","raw";"s",""},2,FALSE)</f>
        <v>rate</v>
      </c>
      <c r="M1491" s="4" t="str">
        <f t="shared" si="92"/>
        <v/>
      </c>
      <c r="N1491" s="5" t="str">
        <f t="shared" si="93"/>
        <v/>
      </c>
      <c r="O1491" s="5" t="str">
        <f t="shared" si="94"/>
        <v/>
      </c>
      <c r="P1491" s="5" t="str">
        <f t="shared" si="95"/>
        <v/>
      </c>
      <c r="Q1491" s="20" t="str">
        <f>IF(ISNUMBER(FIND(VLOOKUP(A1491,'CA Mapping'!$A$3:$C$10000,1),A1491)),VLOOKUP(A1491,'CA Mapping'!$A$3:$C$10000,2),"")</f>
        <v>SLICs &amp; Protocols</v>
      </c>
      <c r="R1491" s="20" t="str">
        <f>IF(ISNUMBER(FIND(VLOOKUP(A1491,'CA Mapping'!$A$3:$C$10000,1),A1491)),VLOOKUP(A1491,'CA Mapping'!$A$3:$C$10000,3),"")</f>
        <v>Obert Wang</v>
      </c>
      <c r="S1491" s="1" t="str">
        <f>IF(ISNUMBER(FIND(VLOOKUP(A1491,'Source Code Mapping'!$A$2:$B$10003,1),A1491)),VLOOKUP(A1491,'Source Code Mapping'!$A$2:$B$10003,2),"")</f>
        <v>sade/src/dart/Dart/server/src/lib/statmon_net.cxx</v>
      </c>
    </row>
    <row r="1492" spans="1:19">
      <c r="A1492" s="5" t="s">
        <v>5876</v>
      </c>
      <c r="B1492" s="5" t="s">
        <v>30</v>
      </c>
      <c r="C1492" s="5" t="s">
        <v>35</v>
      </c>
      <c r="D1492" s="5" t="s">
        <v>2847</v>
      </c>
      <c r="E1492" s="5"/>
      <c r="F1492" s="5" t="s">
        <v>1302</v>
      </c>
      <c r="G1492" s="5">
        <v>-1</v>
      </c>
      <c r="H1492" s="5" t="s">
        <v>27</v>
      </c>
      <c r="I1492" s="5">
        <v>-1</v>
      </c>
      <c r="J1492" s="5"/>
      <c r="K1492" s="5">
        <v>1</v>
      </c>
      <c r="L1492" s="4" t="str">
        <f>VLOOKUP(IF(ISBLANK(J1492),C1492,LEFT(J1492,IFERROR(FIND("_",LEFT(J1492,4)),1)-1)),{"","fact";"c","reset";"tc","reset";"ec","reset";"tec","fact";"c32","rate";"c64","rate";"cmpd","";"ec32","diff";"ec64","diff";"f","fact";"family","";"n","raw";"s",""},2,FALSE)</f>
        <v>rate</v>
      </c>
      <c r="M1492" s="4" t="str">
        <f t="shared" si="92"/>
        <v/>
      </c>
      <c r="N1492" s="5" t="str">
        <f t="shared" si="93"/>
        <v/>
      </c>
      <c r="O1492" s="5" t="str">
        <f t="shared" si="94"/>
        <v/>
      </c>
      <c r="P1492" s="5" t="str">
        <f t="shared" si="95"/>
        <v/>
      </c>
      <c r="Q1492" s="20" t="str">
        <f>IF(ISNUMBER(FIND(VLOOKUP(A1492,'CA Mapping'!$A$3:$C$10000,1),A1492)),VLOOKUP(A1492,'CA Mapping'!$A$3:$C$10000,2),"")</f>
        <v>SLICs &amp; Protocols</v>
      </c>
      <c r="R1492" s="20" t="str">
        <f>IF(ISNUMBER(FIND(VLOOKUP(A1492,'CA Mapping'!$A$3:$C$10000,1),A1492)),VLOOKUP(A1492,'CA Mapping'!$A$3:$C$10000,3),"")</f>
        <v>Obert Wang</v>
      </c>
      <c r="S1492" s="1" t="str">
        <f>IF(ISNUMBER(FIND(VLOOKUP(A1492,'Source Code Mapping'!$A$2:$B$10003,1),A1492)),VLOOKUP(A1492,'Source Code Mapping'!$A$2:$B$10003,2),"")</f>
        <v>sade/src/dart/Dart/server/src/lib/statmon_net.cxx</v>
      </c>
    </row>
    <row r="1493" spans="1:19">
      <c r="A1493" s="5" t="s">
        <v>5877</v>
      </c>
      <c r="B1493" s="5" t="s">
        <v>30</v>
      </c>
      <c r="C1493" s="5" t="s">
        <v>35</v>
      </c>
      <c r="D1493" s="5" t="s">
        <v>2847</v>
      </c>
      <c r="E1493" s="5"/>
      <c r="F1493" s="5" t="s">
        <v>1302</v>
      </c>
      <c r="G1493" s="5">
        <v>-1</v>
      </c>
      <c r="H1493" s="5" t="s">
        <v>27</v>
      </c>
      <c r="I1493" s="5">
        <v>-1</v>
      </c>
      <c r="J1493" s="5"/>
      <c r="K1493" s="5">
        <v>1</v>
      </c>
      <c r="L1493" s="4" t="str">
        <f>VLOOKUP(IF(ISBLANK(J1493),C1493,LEFT(J1493,IFERROR(FIND("_",LEFT(J1493,4)),1)-1)),{"","fact";"c","reset";"tc","reset";"ec","reset";"tec","fact";"c32","rate";"c64","rate";"cmpd","";"ec32","diff";"ec64","diff";"f","fact";"family","";"n","raw";"s",""},2,FALSE)</f>
        <v>rate</v>
      </c>
      <c r="M1493" s="4" t="str">
        <f t="shared" si="92"/>
        <v/>
      </c>
      <c r="N1493" s="5" t="str">
        <f t="shared" si="93"/>
        <v/>
      </c>
      <c r="O1493" s="5" t="str">
        <f t="shared" si="94"/>
        <v/>
      </c>
      <c r="P1493" s="5" t="str">
        <f t="shared" si="95"/>
        <v/>
      </c>
      <c r="Q1493" s="20" t="str">
        <f>IF(ISNUMBER(FIND(VLOOKUP(A1493,'CA Mapping'!$A$3:$C$10000,1),A1493)),VLOOKUP(A1493,'CA Mapping'!$A$3:$C$10000,2),"")</f>
        <v>SLICs &amp; Protocols</v>
      </c>
      <c r="R1493" s="20" t="str">
        <f>IF(ISNUMBER(FIND(VLOOKUP(A1493,'CA Mapping'!$A$3:$C$10000,1),A1493)),VLOOKUP(A1493,'CA Mapping'!$A$3:$C$10000,3),"")</f>
        <v>Obert Wang</v>
      </c>
      <c r="S1493" s="1" t="str">
        <f>IF(ISNUMBER(FIND(VLOOKUP(A1493,'Source Code Mapping'!$A$2:$B$10003,1),A1493)),VLOOKUP(A1493,'Source Code Mapping'!$A$2:$B$10003,2),"")</f>
        <v>sade/src/dart/Dart/server/src/lib/statmon_net.cxx</v>
      </c>
    </row>
    <row r="1494" spans="1:19">
      <c r="A1494" s="5" t="s">
        <v>5878</v>
      </c>
      <c r="B1494" s="5" t="s">
        <v>30</v>
      </c>
      <c r="C1494" s="5" t="s">
        <v>35</v>
      </c>
      <c r="D1494" s="5" t="s">
        <v>2847</v>
      </c>
      <c r="E1494" s="5"/>
      <c r="F1494" s="5" t="s">
        <v>1302</v>
      </c>
      <c r="G1494" s="5">
        <v>-1</v>
      </c>
      <c r="H1494" s="5" t="s">
        <v>27</v>
      </c>
      <c r="I1494" s="5">
        <v>-1</v>
      </c>
      <c r="J1494" s="5"/>
      <c r="K1494" s="5">
        <v>1</v>
      </c>
      <c r="L1494" s="4" t="str">
        <f>VLOOKUP(IF(ISBLANK(J1494),C1494,LEFT(J1494,IFERROR(FIND("_",LEFT(J1494,4)),1)-1)),{"","fact";"c","reset";"tc","reset";"ec","reset";"tec","fact";"c32","rate";"c64","rate";"cmpd","";"ec32","diff";"ec64","diff";"f","fact";"family","";"n","raw";"s",""},2,FALSE)</f>
        <v>rate</v>
      </c>
      <c r="M1494" s="4" t="str">
        <f t="shared" si="92"/>
        <v/>
      </c>
      <c r="N1494" s="5" t="str">
        <f t="shared" si="93"/>
        <v/>
      </c>
      <c r="O1494" s="5" t="str">
        <f t="shared" si="94"/>
        <v/>
      </c>
      <c r="P1494" s="5" t="str">
        <f t="shared" si="95"/>
        <v/>
      </c>
      <c r="Q1494" s="20" t="str">
        <f>IF(ISNUMBER(FIND(VLOOKUP(A1494,'CA Mapping'!$A$3:$C$10000,1),A1494)),VLOOKUP(A1494,'CA Mapping'!$A$3:$C$10000,2),"")</f>
        <v>SLICs &amp; Protocols</v>
      </c>
      <c r="R1494" s="20" t="str">
        <f>IF(ISNUMBER(FIND(VLOOKUP(A1494,'CA Mapping'!$A$3:$C$10000,1),A1494)),VLOOKUP(A1494,'CA Mapping'!$A$3:$C$10000,3),"")</f>
        <v>Obert Wang</v>
      </c>
      <c r="S1494" s="1" t="str">
        <f>IF(ISNUMBER(FIND(VLOOKUP(A1494,'Source Code Mapping'!$A$2:$B$10003,1),A1494)),VLOOKUP(A1494,'Source Code Mapping'!$A$2:$B$10003,2),"")</f>
        <v>sade/src/dart/Dart/server/src/lib/statmon_net.cxx</v>
      </c>
    </row>
    <row r="1495" spans="1:19">
      <c r="A1495" s="5" t="s">
        <v>5879</v>
      </c>
      <c r="B1495" s="5" t="s">
        <v>30</v>
      </c>
      <c r="C1495" s="5" t="s">
        <v>35</v>
      </c>
      <c r="D1495" s="5" t="s">
        <v>2847</v>
      </c>
      <c r="E1495" s="5"/>
      <c r="F1495" s="5" t="s">
        <v>1302</v>
      </c>
      <c r="G1495" s="5">
        <v>-1</v>
      </c>
      <c r="H1495" s="5" t="s">
        <v>27</v>
      </c>
      <c r="I1495" s="5">
        <v>-1</v>
      </c>
      <c r="J1495" s="5"/>
      <c r="K1495" s="5">
        <v>1</v>
      </c>
      <c r="L1495" s="4" t="str">
        <f>VLOOKUP(IF(ISBLANK(J1495),C1495,LEFT(J1495,IFERROR(FIND("_",LEFT(J1495,4)),1)-1)),{"","fact";"c","reset";"tc","reset";"ec","reset";"tec","fact";"c32","rate";"c64","rate";"cmpd","";"ec32","diff";"ec64","diff";"f","fact";"family","";"n","raw";"s",""},2,FALSE)</f>
        <v>rate</v>
      </c>
      <c r="M1495" s="4" t="str">
        <f t="shared" si="92"/>
        <v/>
      </c>
      <c r="N1495" s="5" t="str">
        <f t="shared" si="93"/>
        <v/>
      </c>
      <c r="O1495" s="5" t="str">
        <f t="shared" si="94"/>
        <v/>
      </c>
      <c r="P1495" s="5" t="str">
        <f t="shared" si="95"/>
        <v/>
      </c>
      <c r="Q1495" s="20" t="str">
        <f>IF(ISNUMBER(FIND(VLOOKUP(A1495,'CA Mapping'!$A$3:$C$10000,1),A1495)),VLOOKUP(A1495,'CA Mapping'!$A$3:$C$10000,2),"")</f>
        <v>SLICs &amp; Protocols</v>
      </c>
      <c r="R1495" s="20" t="str">
        <f>IF(ISNUMBER(FIND(VLOOKUP(A1495,'CA Mapping'!$A$3:$C$10000,1),A1495)),VLOOKUP(A1495,'CA Mapping'!$A$3:$C$10000,3),"")</f>
        <v>Obert Wang</v>
      </c>
      <c r="S1495" s="1" t="str">
        <f>IF(ISNUMBER(FIND(VLOOKUP(A1495,'Source Code Mapping'!$A$2:$B$10003,1),A1495)),VLOOKUP(A1495,'Source Code Mapping'!$A$2:$B$10003,2),"")</f>
        <v>sade/src/dart/Dart/server/src/lib/statmon_net.cxx</v>
      </c>
    </row>
    <row r="1496" spans="1:19">
      <c r="A1496" s="5" t="s">
        <v>5880</v>
      </c>
      <c r="B1496" s="5" t="s">
        <v>30</v>
      </c>
      <c r="C1496" s="5" t="s">
        <v>35</v>
      </c>
      <c r="D1496" s="5" t="s">
        <v>2847</v>
      </c>
      <c r="E1496" s="5"/>
      <c r="F1496" s="5" t="s">
        <v>1302</v>
      </c>
      <c r="G1496" s="5">
        <v>-1</v>
      </c>
      <c r="H1496" s="5" t="s">
        <v>27</v>
      </c>
      <c r="I1496" s="5">
        <v>-1</v>
      </c>
      <c r="J1496" s="5"/>
      <c r="K1496" s="5">
        <v>1</v>
      </c>
      <c r="L1496" s="4" t="str">
        <f>VLOOKUP(IF(ISBLANK(J1496),C1496,LEFT(J1496,IFERROR(FIND("_",LEFT(J1496,4)),1)-1)),{"","fact";"c","reset";"tc","reset";"ec","reset";"tec","fact";"c32","rate";"c64","rate";"cmpd","";"ec32","diff";"ec64","diff";"f","fact";"family","";"n","raw";"s",""},2,FALSE)</f>
        <v>rate</v>
      </c>
      <c r="M1496" s="4" t="str">
        <f t="shared" si="92"/>
        <v/>
      </c>
      <c r="N1496" s="5" t="str">
        <f t="shared" si="93"/>
        <v/>
      </c>
      <c r="O1496" s="5" t="str">
        <f t="shared" si="94"/>
        <v/>
      </c>
      <c r="P1496" s="5" t="str">
        <f t="shared" si="95"/>
        <v/>
      </c>
      <c r="Q1496" s="20" t="str">
        <f>IF(ISNUMBER(FIND(VLOOKUP(A1496,'CA Mapping'!$A$3:$C$10000,1),A1496)),VLOOKUP(A1496,'CA Mapping'!$A$3:$C$10000,2),"")</f>
        <v>SLICs &amp; Protocols</v>
      </c>
      <c r="R1496" s="20" t="str">
        <f>IF(ISNUMBER(FIND(VLOOKUP(A1496,'CA Mapping'!$A$3:$C$10000,1),A1496)),VLOOKUP(A1496,'CA Mapping'!$A$3:$C$10000,3),"")</f>
        <v>Obert Wang</v>
      </c>
      <c r="S1496" s="1" t="str">
        <f>IF(ISNUMBER(FIND(VLOOKUP(A1496,'Source Code Mapping'!$A$2:$B$10003,1),A1496)),VLOOKUP(A1496,'Source Code Mapping'!$A$2:$B$10003,2),"")</f>
        <v>sade/src/dart/Dart/server/src/lib/statmon_net.cxx</v>
      </c>
    </row>
    <row r="1497" spans="1:19">
      <c r="A1497" s="5" t="s">
        <v>5881</v>
      </c>
      <c r="B1497" s="5" t="s">
        <v>30</v>
      </c>
      <c r="C1497" s="5" t="s">
        <v>35</v>
      </c>
      <c r="D1497" s="5" t="s">
        <v>2847</v>
      </c>
      <c r="E1497" s="5"/>
      <c r="F1497" s="5" t="s">
        <v>1302</v>
      </c>
      <c r="G1497" s="5">
        <v>-1</v>
      </c>
      <c r="H1497" s="5" t="s">
        <v>27</v>
      </c>
      <c r="I1497" s="5">
        <v>-1</v>
      </c>
      <c r="J1497" s="5"/>
      <c r="K1497" s="5">
        <v>1</v>
      </c>
      <c r="L1497" s="4" t="str">
        <f>VLOOKUP(IF(ISBLANK(J1497),C1497,LEFT(J1497,IFERROR(FIND("_",LEFT(J1497,4)),1)-1)),{"","fact";"c","reset";"tc","reset";"ec","reset";"tec","fact";"c32","rate";"c64","rate";"cmpd","";"ec32","diff";"ec64","diff";"f","fact";"family","";"n","raw";"s",""},2,FALSE)</f>
        <v>rate</v>
      </c>
      <c r="M1497" s="4" t="str">
        <f t="shared" si="92"/>
        <v/>
      </c>
      <c r="N1497" s="5" t="str">
        <f t="shared" si="93"/>
        <v/>
      </c>
      <c r="O1497" s="5" t="str">
        <f t="shared" si="94"/>
        <v/>
      </c>
      <c r="P1497" s="5" t="str">
        <f t="shared" si="95"/>
        <v/>
      </c>
      <c r="Q1497" s="20" t="str">
        <f>IF(ISNUMBER(FIND(VLOOKUP(A1497,'CA Mapping'!$A$3:$C$10000,1),A1497)),VLOOKUP(A1497,'CA Mapping'!$A$3:$C$10000,2),"")</f>
        <v>SLICs &amp; Protocols</v>
      </c>
      <c r="R1497" s="20" t="str">
        <f>IF(ISNUMBER(FIND(VLOOKUP(A1497,'CA Mapping'!$A$3:$C$10000,1),A1497)),VLOOKUP(A1497,'CA Mapping'!$A$3:$C$10000,3),"")</f>
        <v>Obert Wang</v>
      </c>
      <c r="S1497" s="1" t="str">
        <f>IF(ISNUMBER(FIND(VLOOKUP(A1497,'Source Code Mapping'!$A$2:$B$10003,1),A1497)),VLOOKUP(A1497,'Source Code Mapping'!$A$2:$B$10003,2),"")</f>
        <v>sade/src/dart/Dart/server/src/lib/statmon_net.cxx</v>
      </c>
    </row>
    <row r="1498" spans="1:19">
      <c r="A1498" s="5" t="s">
        <v>5882</v>
      </c>
      <c r="B1498" s="5" t="s">
        <v>30</v>
      </c>
      <c r="C1498" s="5" t="s">
        <v>35</v>
      </c>
      <c r="D1498" s="5" t="s">
        <v>2847</v>
      </c>
      <c r="E1498" s="5" t="s">
        <v>5883</v>
      </c>
      <c r="F1498" s="5" t="s">
        <v>1302</v>
      </c>
      <c r="G1498" s="5">
        <v>-1</v>
      </c>
      <c r="H1498" s="5" t="s">
        <v>27</v>
      </c>
      <c r="I1498" s="5">
        <v>-1</v>
      </c>
      <c r="J1498" s="5"/>
      <c r="K1498" s="5">
        <v>1</v>
      </c>
      <c r="L1498" s="4" t="str">
        <f>VLOOKUP(IF(ISBLANK(J1498),C1498,LEFT(J1498,IFERROR(FIND("_",LEFT(J1498,4)),1)-1)),{"","fact";"c","reset";"tc","reset";"ec","reset";"tec","fact";"c32","rate";"c64","rate";"cmpd","";"ec32","diff";"ec64","diff";"f","fact";"family","";"n","raw";"s",""},2,FALSE)</f>
        <v>rate</v>
      </c>
      <c r="M1498" s="4" t="str">
        <f t="shared" si="92"/>
        <v/>
      </c>
      <c r="N1498" s="5" t="str">
        <f t="shared" si="93"/>
        <v/>
      </c>
      <c r="O1498" s="5" t="str">
        <f t="shared" si="94"/>
        <v/>
      </c>
      <c r="P1498" s="5" t="str">
        <f t="shared" si="95"/>
        <v/>
      </c>
      <c r="Q1498" s="20" t="str">
        <f>IF(ISNUMBER(FIND(VLOOKUP(A1498,'CA Mapping'!$A$3:$C$10000,1),A1498)),VLOOKUP(A1498,'CA Mapping'!$A$3:$C$10000,2),"")</f>
        <v>SLICs &amp; Protocols</v>
      </c>
      <c r="R1498" s="20" t="str">
        <f>IF(ISNUMBER(FIND(VLOOKUP(A1498,'CA Mapping'!$A$3:$C$10000,1),A1498)),VLOOKUP(A1498,'CA Mapping'!$A$3:$C$10000,3),"")</f>
        <v>Obert Wang</v>
      </c>
      <c r="S1498" s="1" t="str">
        <f>IF(ISNUMBER(FIND(VLOOKUP(A1498,'Source Code Mapping'!$A$2:$B$10003,1),A1498)),VLOOKUP(A1498,'Source Code Mapping'!$A$2:$B$10003,2),"")</f>
        <v>sade/src/dart/Dart/server/src/lib/statmon_net.cxx</v>
      </c>
    </row>
    <row r="1499" spans="1:19">
      <c r="A1499" s="5" t="s">
        <v>5884</v>
      </c>
      <c r="B1499" s="5" t="s">
        <v>30</v>
      </c>
      <c r="C1499" s="5" t="s">
        <v>35</v>
      </c>
      <c r="D1499" s="5" t="s">
        <v>2847</v>
      </c>
      <c r="E1499" s="5"/>
      <c r="F1499" s="5" t="s">
        <v>1302</v>
      </c>
      <c r="G1499" s="5">
        <v>-1</v>
      </c>
      <c r="H1499" s="5" t="s">
        <v>27</v>
      </c>
      <c r="I1499" s="5">
        <v>-1</v>
      </c>
      <c r="J1499" s="5"/>
      <c r="K1499" s="5">
        <v>1</v>
      </c>
      <c r="L1499" s="4" t="str">
        <f>VLOOKUP(IF(ISBLANK(J1499),C1499,LEFT(J1499,IFERROR(FIND("_",LEFT(J1499,4)),1)-1)),{"","fact";"c","reset";"tc","reset";"ec","reset";"tec","fact";"c32","rate";"c64","rate";"cmpd","";"ec32","diff";"ec64","diff";"f","fact";"family","";"n","raw";"s",""},2,FALSE)</f>
        <v>rate</v>
      </c>
      <c r="M1499" s="4" t="str">
        <f t="shared" si="92"/>
        <v/>
      </c>
      <c r="N1499" s="5" t="str">
        <f t="shared" si="93"/>
        <v/>
      </c>
      <c r="O1499" s="5" t="str">
        <f t="shared" si="94"/>
        <v/>
      </c>
      <c r="P1499" s="5" t="str">
        <f t="shared" si="95"/>
        <v/>
      </c>
      <c r="Q1499" s="20" t="str">
        <f>IF(ISNUMBER(FIND(VLOOKUP(A1499,'CA Mapping'!$A$3:$C$10000,1),A1499)),VLOOKUP(A1499,'CA Mapping'!$A$3:$C$10000,2),"")</f>
        <v>SLICs &amp; Protocols</v>
      </c>
      <c r="R1499" s="20" t="str">
        <f>IF(ISNUMBER(FIND(VLOOKUP(A1499,'CA Mapping'!$A$3:$C$10000,1),A1499)),VLOOKUP(A1499,'CA Mapping'!$A$3:$C$10000,3),"")</f>
        <v>Obert Wang</v>
      </c>
      <c r="S1499" s="1" t="str">
        <f>IF(ISNUMBER(FIND(VLOOKUP(A1499,'Source Code Mapping'!$A$2:$B$10003,1),A1499)),VLOOKUP(A1499,'Source Code Mapping'!$A$2:$B$10003,2),"")</f>
        <v>sade/src/dart/Dart/server/src/lib/statmon_net.cxx</v>
      </c>
    </row>
    <row r="1500" spans="1:19">
      <c r="A1500" s="5" t="s">
        <v>2859</v>
      </c>
      <c r="B1500" s="5" t="s">
        <v>24</v>
      </c>
      <c r="C1500" s="5" t="s">
        <v>35</v>
      </c>
      <c r="D1500" s="5" t="s">
        <v>2847</v>
      </c>
      <c r="E1500" s="5" t="s">
        <v>2860</v>
      </c>
      <c r="F1500" s="5" t="s">
        <v>2861</v>
      </c>
      <c r="G1500" s="5">
        <v>10</v>
      </c>
      <c r="H1500" s="5" t="s">
        <v>27</v>
      </c>
      <c r="I1500" s="5">
        <v>-1</v>
      </c>
      <c r="J1500" s="5"/>
      <c r="K1500" s="5">
        <v>1</v>
      </c>
      <c r="L1500" s="4" t="str">
        <f>VLOOKUP(IF(ISBLANK(J1500),C1500,LEFT(J1500,IFERROR(FIND("_",LEFT(J1500,4)),1)-1)),{"","fact";"c","reset";"tc","reset";"ec","reset";"tec","fact";"c32","rate";"c64","rate";"cmpd","";"ec32","diff";"ec64","diff";"f","fact";"family","";"n","raw";"s",""},2,FALSE)</f>
        <v>rate</v>
      </c>
      <c r="M1500" s="4" t="str">
        <f t="shared" si="92"/>
        <v/>
      </c>
      <c r="N1500" s="5" t="str">
        <f t="shared" si="93"/>
        <v/>
      </c>
      <c r="O1500" s="5" t="str">
        <f t="shared" si="94"/>
        <v/>
      </c>
      <c r="P1500" s="5" t="str">
        <f t="shared" si="95"/>
        <v/>
      </c>
      <c r="Q1500" s="20" t="str">
        <f>IF(ISNUMBER(FIND(VLOOKUP(A1500,'CA Mapping'!$A$3:$C$10000,1),A1500)),VLOOKUP(A1500,'CA Mapping'!$A$3:$C$10000,2),"")</f>
        <v>SLICs &amp; Protocols</v>
      </c>
      <c r="R1500" s="20" t="str">
        <f>IF(ISNUMBER(FIND(VLOOKUP(A1500,'CA Mapping'!$A$3:$C$10000,1),A1500)),VLOOKUP(A1500,'CA Mapping'!$A$3:$C$10000,3),"")</f>
        <v>Obert Wang</v>
      </c>
      <c r="S1500" s="1" t="str">
        <f>IF(ISNUMBER(FIND(VLOOKUP(A1500,'Source Code Mapping'!$A$2:$B$10003,1),A1500)),VLOOKUP(A1500,'Source Code Mapping'!$A$2:$B$10003,2),"")</f>
        <v>sade/src/dart/Dart/server/src/lib/statmon_net.cxx</v>
      </c>
    </row>
    <row r="1501" spans="1:19">
      <c r="A1501" s="5" t="s">
        <v>2862</v>
      </c>
      <c r="B1501" s="5" t="s">
        <v>24</v>
      </c>
      <c r="C1501" s="5" t="s">
        <v>35</v>
      </c>
      <c r="D1501" s="5" t="s">
        <v>2850</v>
      </c>
      <c r="E1501" s="5" t="s">
        <v>2863</v>
      </c>
      <c r="F1501" s="5" t="s">
        <v>2861</v>
      </c>
      <c r="G1501" s="5">
        <v>10</v>
      </c>
      <c r="H1501" s="5" t="s">
        <v>27</v>
      </c>
      <c r="I1501" s="5">
        <v>-1</v>
      </c>
      <c r="J1501" s="5"/>
      <c r="K1501" s="5">
        <v>1</v>
      </c>
      <c r="L1501" s="4" t="str">
        <f>VLOOKUP(IF(ISBLANK(J1501),C1501,LEFT(J1501,IFERROR(FIND("_",LEFT(J1501,4)),1)-1)),{"","fact";"c","reset";"tc","reset";"ec","reset";"tec","fact";"c32","rate";"c64","rate";"cmpd","";"ec32","diff";"ec64","diff";"f","fact";"family","";"n","raw";"s",""},2,FALSE)</f>
        <v>rate</v>
      </c>
      <c r="M1501" s="4" t="str">
        <f t="shared" si="92"/>
        <v/>
      </c>
      <c r="N1501" s="5" t="str">
        <f t="shared" si="93"/>
        <v/>
      </c>
      <c r="O1501" s="5" t="str">
        <f t="shared" si="94"/>
        <v/>
      </c>
      <c r="P1501" s="5" t="str">
        <f t="shared" si="95"/>
        <v/>
      </c>
      <c r="Q1501" s="20" t="str">
        <f>IF(ISNUMBER(FIND(VLOOKUP(A1501,'CA Mapping'!$A$3:$C$10000,1),A1501)),VLOOKUP(A1501,'CA Mapping'!$A$3:$C$10000,2),"")</f>
        <v>SLICs &amp; Protocols</v>
      </c>
      <c r="R1501" s="20" t="str">
        <f>IF(ISNUMBER(FIND(VLOOKUP(A1501,'CA Mapping'!$A$3:$C$10000,1),A1501)),VLOOKUP(A1501,'CA Mapping'!$A$3:$C$10000,3),"")</f>
        <v>Obert Wang</v>
      </c>
      <c r="S1501" s="1" t="str">
        <f>IF(ISNUMBER(FIND(VLOOKUP(A1501,'Source Code Mapping'!$A$2:$B$10003,1),A1501)),VLOOKUP(A1501,'Source Code Mapping'!$A$2:$B$10003,2),"")</f>
        <v>sade/src/dart/Dart/server/src/lib/statmon_net.cxx</v>
      </c>
    </row>
    <row r="1502" spans="1:19">
      <c r="A1502" s="5" t="s">
        <v>5885</v>
      </c>
      <c r="B1502" s="5" t="s">
        <v>30</v>
      </c>
      <c r="C1502" s="5" t="s">
        <v>35</v>
      </c>
      <c r="D1502" s="5" t="s">
        <v>2847</v>
      </c>
      <c r="E1502" s="5"/>
      <c r="F1502" s="5" t="s">
        <v>1302</v>
      </c>
      <c r="G1502" s="5">
        <v>-1</v>
      </c>
      <c r="H1502" s="5" t="s">
        <v>27</v>
      </c>
      <c r="I1502" s="5">
        <v>-1</v>
      </c>
      <c r="J1502" s="5"/>
      <c r="K1502" s="5">
        <v>1</v>
      </c>
      <c r="L1502" s="4" t="str">
        <f>VLOOKUP(IF(ISBLANK(J1502),C1502,LEFT(J1502,IFERROR(FIND("_",LEFT(J1502,4)),1)-1)),{"","fact";"c","reset";"tc","reset";"ec","reset";"tec","fact";"c32","rate";"c64","rate";"cmpd","";"ec32","diff";"ec64","diff";"f","fact";"family","";"n","raw";"s",""},2,FALSE)</f>
        <v>rate</v>
      </c>
      <c r="M1502" s="4" t="str">
        <f t="shared" si="92"/>
        <v/>
      </c>
      <c r="N1502" s="5" t="str">
        <f t="shared" si="93"/>
        <v/>
      </c>
      <c r="O1502" s="5" t="str">
        <f t="shared" si="94"/>
        <v/>
      </c>
      <c r="P1502" s="5" t="str">
        <f t="shared" si="95"/>
        <v/>
      </c>
      <c r="Q1502" s="20" t="str">
        <f>IF(ISNUMBER(FIND(VLOOKUP(A1502,'CA Mapping'!$A$3:$C$10000,1),A1502)),VLOOKUP(A1502,'CA Mapping'!$A$3:$C$10000,2),"")</f>
        <v>SLICs &amp; Protocols</v>
      </c>
      <c r="R1502" s="20" t="str">
        <f>IF(ISNUMBER(FIND(VLOOKUP(A1502,'CA Mapping'!$A$3:$C$10000,1),A1502)),VLOOKUP(A1502,'CA Mapping'!$A$3:$C$10000,3),"")</f>
        <v>Obert Wang</v>
      </c>
      <c r="S1502" s="1" t="str">
        <f>IF(ISNUMBER(FIND(VLOOKUP(A1502,'Source Code Mapping'!$A$2:$B$10003,1),A1502)),VLOOKUP(A1502,'Source Code Mapping'!$A$2:$B$10003,2),"")</f>
        <v>sade/src/dart/Dart/server/src/lib/statmon_net.cxx</v>
      </c>
    </row>
    <row r="1503" spans="1:19">
      <c r="A1503" s="5" t="s">
        <v>5886</v>
      </c>
      <c r="B1503" s="5" t="s">
        <v>29</v>
      </c>
      <c r="C1503" s="5" t="s">
        <v>25</v>
      </c>
      <c r="D1503" s="5"/>
      <c r="E1503" s="5" t="s">
        <v>5887</v>
      </c>
      <c r="F1503" s="5"/>
      <c r="G1503" s="5">
        <v>-1</v>
      </c>
      <c r="H1503" s="5" t="s">
        <v>27</v>
      </c>
      <c r="I1503" s="5"/>
      <c r="J1503" s="5"/>
      <c r="K1503" s="5">
        <v>1</v>
      </c>
      <c r="L1503" s="4" t="str">
        <f>VLOOKUP(IF(ISBLANK(J1503),C1503,LEFT(J1503,IFERROR(FIND("_",LEFT(J1503,4)),1)-1)),{"","fact";"c","reset";"tc","reset";"ec","reset";"tec","fact";"c32","rate";"c64","rate";"cmpd","";"ec32","diff";"ec64","diff";"f","fact";"family","";"n","raw";"s",""},2,FALSE)</f>
        <v/>
      </c>
      <c r="M1503" s="4" t="str">
        <f t="shared" si="92"/>
        <v/>
      </c>
      <c r="N1503" s="5" t="str">
        <f t="shared" si="93"/>
        <v/>
      </c>
      <c r="O1503" s="5" t="str">
        <f t="shared" si="94"/>
        <v/>
      </c>
      <c r="P1503" s="5" t="str">
        <f t="shared" si="95"/>
        <v/>
      </c>
      <c r="Q1503" s="20" t="str">
        <f>IF(ISNUMBER(FIND(VLOOKUP(A1503,'CA Mapping'!$A$3:$C$10000,1),A1503)),VLOOKUP(A1503,'CA Mapping'!$A$3:$C$10000,2),"")</f>
        <v>SLICs &amp; Protocols</v>
      </c>
      <c r="R1503" s="20" t="str">
        <f>IF(ISNUMBER(FIND(VLOOKUP(A1503,'CA Mapping'!$A$3:$C$10000,1),A1503)),VLOOKUP(A1503,'CA Mapping'!$A$3:$C$10000,3),"")</f>
        <v>Obert Wang</v>
      </c>
      <c r="S1503" s="1" t="str">
        <f>IF(ISNUMBER(FIND(VLOOKUP(A1503,'Source Code Mapping'!$A$2:$B$10003,1),A1503)),VLOOKUP(A1503,'Source Code Mapping'!$A$2:$B$10003,2),"")</f>
        <v>sade/src/dart/Dart/server/src/lib/statmon_net.cxx</v>
      </c>
    </row>
    <row r="1504" spans="1:19">
      <c r="A1504" s="5" t="s">
        <v>5888</v>
      </c>
      <c r="B1504" s="5" t="s">
        <v>29</v>
      </c>
      <c r="C1504" s="5" t="s">
        <v>237</v>
      </c>
      <c r="D1504" s="5"/>
      <c r="E1504" s="5" t="s">
        <v>5889</v>
      </c>
      <c r="F1504" s="5"/>
      <c r="G1504" s="5">
        <v>-1</v>
      </c>
      <c r="H1504" s="5" t="s">
        <v>27</v>
      </c>
      <c r="I1504" s="5"/>
      <c r="J1504" s="5"/>
      <c r="K1504" s="5">
        <v>1</v>
      </c>
      <c r="L1504" s="4" t="str">
        <f>VLOOKUP(IF(ISBLANK(J1504),C1504,LEFT(J1504,IFERROR(FIND("_",LEFT(J1504,4)),1)-1)),{"","fact";"c","reset";"tc","reset";"ec","reset";"tec","fact";"c32","rate";"c64","rate";"cmpd","";"ec32","diff";"ec64","diff";"f","fact";"family","";"n","raw";"s",""},2,FALSE)</f>
        <v/>
      </c>
      <c r="M1504" s="4" t="str">
        <f t="shared" si="92"/>
        <v/>
      </c>
      <c r="N1504" s="5" t="str">
        <f t="shared" si="93"/>
        <v/>
      </c>
      <c r="O1504" s="5" t="str">
        <f t="shared" si="94"/>
        <v/>
      </c>
      <c r="P1504" s="5" t="str">
        <f t="shared" si="95"/>
        <v/>
      </c>
      <c r="Q1504" s="20" t="str">
        <f>IF(ISNUMBER(FIND(VLOOKUP(A1504,'CA Mapping'!$A$3:$C$10000,1),A1504)),VLOOKUP(A1504,'CA Mapping'!$A$3:$C$10000,2),"")</f>
        <v>SLICs &amp; Protocols</v>
      </c>
      <c r="R1504" s="20" t="str">
        <f>IF(ISNUMBER(FIND(VLOOKUP(A1504,'CA Mapping'!$A$3:$C$10000,1),A1504)),VLOOKUP(A1504,'CA Mapping'!$A$3:$C$10000,3),"")</f>
        <v>Obert Wang</v>
      </c>
      <c r="S1504" s="1" t="str">
        <f>IF(ISNUMBER(FIND(VLOOKUP(A1504,'Source Code Mapping'!$A$2:$B$10003,1),A1504)),VLOOKUP(A1504,'Source Code Mapping'!$A$2:$B$10003,2),"")</f>
        <v>sade/src/dart/Dart/server/src/lib/statmon_net.cxx</v>
      </c>
    </row>
    <row r="1505" spans="1:19">
      <c r="A1505" s="5" t="s">
        <v>5890</v>
      </c>
      <c r="B1505" s="5" t="s">
        <v>29</v>
      </c>
      <c r="C1505" s="5" t="s">
        <v>35</v>
      </c>
      <c r="D1505" s="5" t="s">
        <v>5891</v>
      </c>
      <c r="E1505" s="5"/>
      <c r="F1505" s="5"/>
      <c r="G1505" s="5">
        <v>-1</v>
      </c>
      <c r="H1505" s="5" t="s">
        <v>27</v>
      </c>
      <c r="I1505" s="5">
        <v>-1</v>
      </c>
      <c r="J1505" s="5"/>
      <c r="K1505" s="5">
        <v>1</v>
      </c>
      <c r="L1505" s="4" t="str">
        <f>VLOOKUP(IF(ISBLANK(J1505),C1505,LEFT(J1505,IFERROR(FIND("_",LEFT(J1505,4)),1)-1)),{"","fact";"c","reset";"tc","reset";"ec","reset";"tec","fact";"c32","rate";"c64","rate";"cmpd","";"ec32","diff";"ec64","diff";"f","fact";"family","";"n","raw";"s",""},2,FALSE)</f>
        <v>rate</v>
      </c>
      <c r="M1505" s="4" t="str">
        <f t="shared" si="92"/>
        <v/>
      </c>
      <c r="N1505" s="5" t="str">
        <f t="shared" si="93"/>
        <v/>
      </c>
      <c r="O1505" s="5" t="str">
        <f t="shared" si="94"/>
        <v/>
      </c>
      <c r="P1505" s="5" t="str">
        <f t="shared" si="95"/>
        <v/>
      </c>
      <c r="Q1505" s="20" t="str">
        <f>IF(ISNUMBER(FIND(VLOOKUP(A1505,'CA Mapping'!$A$3:$C$10000,1),A1505)),VLOOKUP(A1505,'CA Mapping'!$A$3:$C$10000,2),"")</f>
        <v>SLICs &amp; Protocols</v>
      </c>
      <c r="R1505" s="20" t="str">
        <f>IF(ISNUMBER(FIND(VLOOKUP(A1505,'CA Mapping'!$A$3:$C$10000,1),A1505)),VLOOKUP(A1505,'CA Mapping'!$A$3:$C$10000,3),"")</f>
        <v>Obert Wang</v>
      </c>
      <c r="S1505" s="1" t="str">
        <f>IF(ISNUMBER(FIND(VLOOKUP(A1505,'Source Code Mapping'!$A$2:$B$10003,1),A1505)),VLOOKUP(A1505,'Source Code Mapping'!$A$2:$B$10003,2),"")</f>
        <v>sade/src/dart/Dart/server/src/lib/statmon_net.cxx</v>
      </c>
    </row>
    <row r="1506" spans="1:19">
      <c r="A1506" s="5" t="s">
        <v>5892</v>
      </c>
      <c r="B1506" s="5" t="s">
        <v>29</v>
      </c>
      <c r="C1506" s="5" t="s">
        <v>35</v>
      </c>
      <c r="D1506" s="5" t="s">
        <v>5893</v>
      </c>
      <c r="E1506" s="5"/>
      <c r="F1506" s="5"/>
      <c r="G1506" s="5">
        <v>-1</v>
      </c>
      <c r="H1506" s="5" t="s">
        <v>27</v>
      </c>
      <c r="I1506" s="5">
        <v>-1</v>
      </c>
      <c r="J1506" s="5"/>
      <c r="K1506" s="5">
        <v>1</v>
      </c>
      <c r="L1506" s="4" t="str">
        <f>VLOOKUP(IF(ISBLANK(J1506),C1506,LEFT(J1506,IFERROR(FIND("_",LEFT(J1506,4)),1)-1)),{"","fact";"c","reset";"tc","reset";"ec","reset";"tec","fact";"c32","rate";"c64","rate";"cmpd","";"ec32","diff";"ec64","diff";"f","fact";"family","";"n","raw";"s",""},2,FALSE)</f>
        <v>rate</v>
      </c>
      <c r="M1506" s="4" t="str">
        <f t="shared" si="92"/>
        <v/>
      </c>
      <c r="N1506" s="5" t="str">
        <f t="shared" si="93"/>
        <v/>
      </c>
      <c r="O1506" s="5" t="str">
        <f t="shared" si="94"/>
        <v/>
      </c>
      <c r="P1506" s="5" t="str">
        <f t="shared" si="95"/>
        <v/>
      </c>
      <c r="Q1506" s="20" t="str">
        <f>IF(ISNUMBER(FIND(VLOOKUP(A1506,'CA Mapping'!$A$3:$C$10000,1),A1506)),VLOOKUP(A1506,'CA Mapping'!$A$3:$C$10000,2),"")</f>
        <v>SLICs &amp; Protocols</v>
      </c>
      <c r="R1506" s="20" t="str">
        <f>IF(ISNUMBER(FIND(VLOOKUP(A1506,'CA Mapping'!$A$3:$C$10000,1),A1506)),VLOOKUP(A1506,'CA Mapping'!$A$3:$C$10000,3),"")</f>
        <v>Obert Wang</v>
      </c>
      <c r="S1506" s="1" t="str">
        <f>IF(ISNUMBER(FIND(VLOOKUP(A1506,'Source Code Mapping'!$A$2:$B$10003,1),A1506)),VLOOKUP(A1506,'Source Code Mapping'!$A$2:$B$10003,2),"")</f>
        <v>sade/src/dart/Dart/server/src/lib/statmon_net.cxx</v>
      </c>
    </row>
    <row r="1507" spans="1:19">
      <c r="A1507" s="5" t="s">
        <v>5894</v>
      </c>
      <c r="B1507" s="5" t="s">
        <v>29</v>
      </c>
      <c r="C1507" s="5" t="s">
        <v>35</v>
      </c>
      <c r="D1507" s="5" t="s">
        <v>5895</v>
      </c>
      <c r="E1507" s="5"/>
      <c r="F1507" s="5"/>
      <c r="G1507" s="5">
        <v>-1</v>
      </c>
      <c r="H1507" s="5" t="s">
        <v>27</v>
      </c>
      <c r="I1507" s="5">
        <v>-1</v>
      </c>
      <c r="J1507" s="5"/>
      <c r="K1507" s="5">
        <v>1</v>
      </c>
      <c r="L1507" s="4" t="str">
        <f>VLOOKUP(IF(ISBLANK(J1507),C1507,LEFT(J1507,IFERROR(FIND("_",LEFT(J1507,4)),1)-1)),{"","fact";"c","reset";"tc","reset";"ec","reset";"tec","fact";"c32","rate";"c64","rate";"cmpd","";"ec32","diff";"ec64","diff";"f","fact";"family","";"n","raw";"s",""},2,FALSE)</f>
        <v>rate</v>
      </c>
      <c r="M1507" s="4" t="str">
        <f t="shared" si="92"/>
        <v/>
      </c>
      <c r="N1507" s="5" t="str">
        <f t="shared" si="93"/>
        <v/>
      </c>
      <c r="O1507" s="5" t="str">
        <f t="shared" si="94"/>
        <v/>
      </c>
      <c r="P1507" s="5" t="str">
        <f t="shared" si="95"/>
        <v/>
      </c>
      <c r="Q1507" s="20" t="str">
        <f>IF(ISNUMBER(FIND(VLOOKUP(A1507,'CA Mapping'!$A$3:$C$10000,1),A1507)),VLOOKUP(A1507,'CA Mapping'!$A$3:$C$10000,2),"")</f>
        <v>SLICs &amp; Protocols</v>
      </c>
      <c r="R1507" s="20" t="str">
        <f>IF(ISNUMBER(FIND(VLOOKUP(A1507,'CA Mapping'!$A$3:$C$10000,1),A1507)),VLOOKUP(A1507,'CA Mapping'!$A$3:$C$10000,3),"")</f>
        <v>Obert Wang</v>
      </c>
      <c r="S1507" s="1" t="str">
        <f>IF(ISNUMBER(FIND(VLOOKUP(A1507,'Source Code Mapping'!$A$2:$B$10003,1),A1507)),VLOOKUP(A1507,'Source Code Mapping'!$A$2:$B$10003,2),"")</f>
        <v>sade/src/dart/Dart/server/src/lib/statmon_net.cxx</v>
      </c>
    </row>
    <row r="1508" spans="1:19">
      <c r="A1508" s="5" t="s">
        <v>5896</v>
      </c>
      <c r="B1508" s="5" t="s">
        <v>29</v>
      </c>
      <c r="C1508" s="5" t="s">
        <v>35</v>
      </c>
      <c r="D1508" s="5" t="s">
        <v>5897</v>
      </c>
      <c r="E1508" s="5"/>
      <c r="F1508" s="5"/>
      <c r="G1508" s="5">
        <v>-1</v>
      </c>
      <c r="H1508" s="5" t="s">
        <v>27</v>
      </c>
      <c r="I1508" s="5">
        <v>-1</v>
      </c>
      <c r="J1508" s="5"/>
      <c r="K1508" s="5">
        <v>1</v>
      </c>
      <c r="L1508" s="4" t="str">
        <f>VLOOKUP(IF(ISBLANK(J1508),C1508,LEFT(J1508,IFERROR(FIND("_",LEFT(J1508,4)),1)-1)),{"","fact";"c","reset";"tc","reset";"ec","reset";"tec","fact";"c32","rate";"c64","rate";"cmpd","";"ec32","diff";"ec64","diff";"f","fact";"family","";"n","raw";"s",""},2,FALSE)</f>
        <v>rate</v>
      </c>
      <c r="M1508" s="4" t="str">
        <f t="shared" si="92"/>
        <v/>
      </c>
      <c r="N1508" s="5" t="str">
        <f t="shared" si="93"/>
        <v/>
      </c>
      <c r="O1508" s="5" t="str">
        <f t="shared" si="94"/>
        <v/>
      </c>
      <c r="P1508" s="5" t="str">
        <f t="shared" si="95"/>
        <v/>
      </c>
      <c r="Q1508" s="20" t="str">
        <f>IF(ISNUMBER(FIND(VLOOKUP(A1508,'CA Mapping'!$A$3:$C$10000,1),A1508)),VLOOKUP(A1508,'CA Mapping'!$A$3:$C$10000,2),"")</f>
        <v>SLICs &amp; Protocols</v>
      </c>
      <c r="R1508" s="20" t="str">
        <f>IF(ISNUMBER(FIND(VLOOKUP(A1508,'CA Mapping'!$A$3:$C$10000,1),A1508)),VLOOKUP(A1508,'CA Mapping'!$A$3:$C$10000,3),"")</f>
        <v>Obert Wang</v>
      </c>
      <c r="S1508" s="1" t="str">
        <f>IF(ISNUMBER(FIND(VLOOKUP(A1508,'Source Code Mapping'!$A$2:$B$10003,1),A1508)),VLOOKUP(A1508,'Source Code Mapping'!$A$2:$B$10003,2),"")</f>
        <v>sade/src/dart/Dart/server/src/lib/statmon_net.cxx</v>
      </c>
    </row>
    <row r="1509" spans="1:19">
      <c r="A1509" s="5" t="s">
        <v>5898</v>
      </c>
      <c r="B1509" s="5" t="s">
        <v>29</v>
      </c>
      <c r="C1509" s="5" t="s">
        <v>35</v>
      </c>
      <c r="D1509" s="5" t="s">
        <v>5899</v>
      </c>
      <c r="E1509" s="5"/>
      <c r="F1509" s="5"/>
      <c r="G1509" s="5">
        <v>-1</v>
      </c>
      <c r="H1509" s="5" t="s">
        <v>27</v>
      </c>
      <c r="I1509" s="5">
        <v>-1</v>
      </c>
      <c r="J1509" s="5"/>
      <c r="K1509" s="5">
        <v>1</v>
      </c>
      <c r="L1509" s="4" t="str">
        <f>VLOOKUP(IF(ISBLANK(J1509),C1509,LEFT(J1509,IFERROR(FIND("_",LEFT(J1509,4)),1)-1)),{"","fact";"c","reset";"tc","reset";"ec","reset";"tec","fact";"c32","rate";"c64","rate";"cmpd","";"ec32","diff";"ec64","diff";"f","fact";"family","";"n","raw";"s",""},2,FALSE)</f>
        <v>rate</v>
      </c>
      <c r="M1509" s="4" t="str">
        <f t="shared" si="92"/>
        <v/>
      </c>
      <c r="N1509" s="5" t="str">
        <f t="shared" si="93"/>
        <v/>
      </c>
      <c r="O1509" s="5" t="str">
        <f t="shared" si="94"/>
        <v/>
      </c>
      <c r="P1509" s="5" t="str">
        <f t="shared" si="95"/>
        <v/>
      </c>
      <c r="Q1509" s="20" t="str">
        <f>IF(ISNUMBER(FIND(VLOOKUP(A1509,'CA Mapping'!$A$3:$C$10000,1),A1509)),VLOOKUP(A1509,'CA Mapping'!$A$3:$C$10000,2),"")</f>
        <v>SLICs &amp; Protocols</v>
      </c>
      <c r="R1509" s="20" t="str">
        <f>IF(ISNUMBER(FIND(VLOOKUP(A1509,'CA Mapping'!$A$3:$C$10000,1),A1509)),VLOOKUP(A1509,'CA Mapping'!$A$3:$C$10000,3),"")</f>
        <v>Obert Wang</v>
      </c>
      <c r="S1509" s="1" t="str">
        <f>IF(ISNUMBER(FIND(VLOOKUP(A1509,'Source Code Mapping'!$A$2:$B$10003,1),A1509)),VLOOKUP(A1509,'Source Code Mapping'!$A$2:$B$10003,2),"")</f>
        <v>sade/src/dart/Dart/server/src/lib/statmon_net.cxx</v>
      </c>
    </row>
    <row r="1510" spans="1:19">
      <c r="A1510" s="5" t="s">
        <v>5900</v>
      </c>
      <c r="B1510" s="5" t="s">
        <v>29</v>
      </c>
      <c r="C1510" s="5" t="s">
        <v>35</v>
      </c>
      <c r="D1510" s="5" t="s">
        <v>5901</v>
      </c>
      <c r="E1510" s="5"/>
      <c r="F1510" s="5"/>
      <c r="G1510" s="5">
        <v>-1</v>
      </c>
      <c r="H1510" s="5" t="s">
        <v>27</v>
      </c>
      <c r="I1510" s="5">
        <v>-1</v>
      </c>
      <c r="J1510" s="5"/>
      <c r="K1510" s="5">
        <v>1</v>
      </c>
      <c r="L1510" s="4" t="str">
        <f>VLOOKUP(IF(ISBLANK(J1510),C1510,LEFT(J1510,IFERROR(FIND("_",LEFT(J1510,4)),1)-1)),{"","fact";"c","reset";"tc","reset";"ec","reset";"tec","fact";"c32","rate";"c64","rate";"cmpd","";"ec32","diff";"ec64","diff";"f","fact";"family","";"n","raw";"s",""},2,FALSE)</f>
        <v>rate</v>
      </c>
      <c r="M1510" s="4" t="str">
        <f t="shared" si="92"/>
        <v/>
      </c>
      <c r="N1510" s="5" t="str">
        <f t="shared" si="93"/>
        <v/>
      </c>
      <c r="O1510" s="5" t="str">
        <f t="shared" si="94"/>
        <v/>
      </c>
      <c r="P1510" s="5" t="str">
        <f t="shared" si="95"/>
        <v/>
      </c>
      <c r="Q1510" s="20" t="str">
        <f>IF(ISNUMBER(FIND(VLOOKUP(A1510,'CA Mapping'!$A$3:$C$10000,1),A1510)),VLOOKUP(A1510,'CA Mapping'!$A$3:$C$10000,2),"")</f>
        <v>SLICs &amp; Protocols</v>
      </c>
      <c r="R1510" s="20" t="str">
        <f>IF(ISNUMBER(FIND(VLOOKUP(A1510,'CA Mapping'!$A$3:$C$10000,1),A1510)),VLOOKUP(A1510,'CA Mapping'!$A$3:$C$10000,3),"")</f>
        <v>Obert Wang</v>
      </c>
      <c r="S1510" s="1" t="str">
        <f>IF(ISNUMBER(FIND(VLOOKUP(A1510,'Source Code Mapping'!$A$2:$B$10003,1),A1510)),VLOOKUP(A1510,'Source Code Mapping'!$A$2:$B$10003,2),"")</f>
        <v>sade/src/dart/Dart/server/src/lib/statmon_net.cxx</v>
      </c>
    </row>
    <row r="1511" spans="1:19">
      <c r="A1511" s="5" t="s">
        <v>5902</v>
      </c>
      <c r="B1511" s="5" t="s">
        <v>29</v>
      </c>
      <c r="C1511" s="5" t="s">
        <v>237</v>
      </c>
      <c r="D1511" s="5"/>
      <c r="E1511" s="5" t="s">
        <v>5903</v>
      </c>
      <c r="F1511" s="5"/>
      <c r="G1511" s="5">
        <v>-1</v>
      </c>
      <c r="H1511" s="5" t="s">
        <v>27</v>
      </c>
      <c r="I1511" s="5"/>
      <c r="J1511" s="5"/>
      <c r="K1511" s="5">
        <v>1</v>
      </c>
      <c r="L1511" s="4" t="str">
        <f>VLOOKUP(IF(ISBLANK(J1511),C1511,LEFT(J1511,IFERROR(FIND("_",LEFT(J1511,4)),1)-1)),{"","fact";"c","reset";"tc","reset";"ec","reset";"tec","fact";"c32","rate";"c64","rate";"cmpd","";"ec32","diff";"ec64","diff";"f","fact";"family","";"n","raw";"s",""},2,FALSE)</f>
        <v/>
      </c>
      <c r="M1511" s="4" t="str">
        <f t="shared" si="92"/>
        <v/>
      </c>
      <c r="N1511" s="5" t="str">
        <f t="shared" si="93"/>
        <v/>
      </c>
      <c r="O1511" s="5" t="str">
        <f t="shared" si="94"/>
        <v/>
      </c>
      <c r="P1511" s="5" t="str">
        <f t="shared" si="95"/>
        <v/>
      </c>
      <c r="Q1511" s="20" t="str">
        <f>IF(ISNUMBER(FIND(VLOOKUP(A1511,'CA Mapping'!$A$3:$C$10000,1),A1511)),VLOOKUP(A1511,'CA Mapping'!$A$3:$C$10000,2),"")</f>
        <v>SLICs &amp; Protocols</v>
      </c>
      <c r="R1511" s="20" t="str">
        <f>IF(ISNUMBER(FIND(VLOOKUP(A1511,'CA Mapping'!$A$3:$C$10000,1),A1511)),VLOOKUP(A1511,'CA Mapping'!$A$3:$C$10000,3),"")</f>
        <v>Obert Wang</v>
      </c>
      <c r="S1511" s="1" t="str">
        <f>IF(ISNUMBER(FIND(VLOOKUP(A1511,'Source Code Mapping'!$A$2:$B$10003,1),A1511)),VLOOKUP(A1511,'Source Code Mapping'!$A$2:$B$10003,2),"")</f>
        <v>sade/src/dart/Dart/server/src/lib/statmon_net.cxx</v>
      </c>
    </row>
    <row r="1512" spans="1:19">
      <c r="A1512" s="5" t="s">
        <v>5904</v>
      </c>
      <c r="B1512" s="5" t="s">
        <v>29</v>
      </c>
      <c r="C1512" s="5" t="s">
        <v>35</v>
      </c>
      <c r="D1512" s="5" t="s">
        <v>5905</v>
      </c>
      <c r="E1512" s="5"/>
      <c r="F1512" s="5"/>
      <c r="G1512" s="5">
        <v>-1</v>
      </c>
      <c r="H1512" s="5" t="s">
        <v>27</v>
      </c>
      <c r="I1512" s="5">
        <v>-1</v>
      </c>
      <c r="J1512" s="5"/>
      <c r="K1512" s="5">
        <v>1</v>
      </c>
      <c r="L1512" s="4" t="str">
        <f>VLOOKUP(IF(ISBLANK(J1512),C1512,LEFT(J1512,IFERROR(FIND("_",LEFT(J1512,4)),1)-1)),{"","fact";"c","reset";"tc","reset";"ec","reset";"tec","fact";"c32","rate";"c64","rate";"cmpd","";"ec32","diff";"ec64","diff";"f","fact";"family","";"n","raw";"s",""},2,FALSE)</f>
        <v>rate</v>
      </c>
      <c r="M1512" s="4" t="str">
        <f t="shared" si="92"/>
        <v/>
      </c>
      <c r="N1512" s="5" t="str">
        <f t="shared" si="93"/>
        <v/>
      </c>
      <c r="O1512" s="5" t="str">
        <f t="shared" si="94"/>
        <v/>
      </c>
      <c r="P1512" s="5" t="str">
        <f t="shared" si="95"/>
        <v/>
      </c>
      <c r="Q1512" s="20" t="str">
        <f>IF(ISNUMBER(FIND(VLOOKUP(A1512,'CA Mapping'!$A$3:$C$10000,1),A1512)),VLOOKUP(A1512,'CA Mapping'!$A$3:$C$10000,2),"")</f>
        <v>SLICs &amp; Protocols</v>
      </c>
      <c r="R1512" s="20" t="str">
        <f>IF(ISNUMBER(FIND(VLOOKUP(A1512,'CA Mapping'!$A$3:$C$10000,1),A1512)),VLOOKUP(A1512,'CA Mapping'!$A$3:$C$10000,3),"")</f>
        <v>Obert Wang</v>
      </c>
      <c r="S1512" s="1" t="str">
        <f>IF(ISNUMBER(FIND(VLOOKUP(A1512,'Source Code Mapping'!$A$2:$B$10003,1),A1512)),VLOOKUP(A1512,'Source Code Mapping'!$A$2:$B$10003,2),"")</f>
        <v>sade/src/dart/Dart/server/src/lib/statmon_net.cxx</v>
      </c>
    </row>
    <row r="1513" spans="1:19">
      <c r="A1513" s="5" t="s">
        <v>5906</v>
      </c>
      <c r="B1513" s="5" t="s">
        <v>29</v>
      </c>
      <c r="C1513" s="5" t="s">
        <v>35</v>
      </c>
      <c r="D1513" s="5" t="s">
        <v>5907</v>
      </c>
      <c r="E1513" s="5"/>
      <c r="F1513" s="5"/>
      <c r="G1513" s="5">
        <v>-1</v>
      </c>
      <c r="H1513" s="5" t="s">
        <v>27</v>
      </c>
      <c r="I1513" s="5">
        <v>-1</v>
      </c>
      <c r="J1513" s="5"/>
      <c r="K1513" s="5">
        <v>1</v>
      </c>
      <c r="L1513" s="4" t="str">
        <f>VLOOKUP(IF(ISBLANK(J1513),C1513,LEFT(J1513,IFERROR(FIND("_",LEFT(J1513,4)),1)-1)),{"","fact";"c","reset";"tc","reset";"ec","reset";"tec","fact";"c32","rate";"c64","rate";"cmpd","";"ec32","diff";"ec64","diff";"f","fact";"family","";"n","raw";"s",""},2,FALSE)</f>
        <v>rate</v>
      </c>
      <c r="M1513" s="4" t="str">
        <f t="shared" si="92"/>
        <v/>
      </c>
      <c r="N1513" s="5" t="str">
        <f t="shared" si="93"/>
        <v/>
      </c>
      <c r="O1513" s="5" t="str">
        <f t="shared" si="94"/>
        <v/>
      </c>
      <c r="P1513" s="5" t="str">
        <f t="shared" si="95"/>
        <v/>
      </c>
      <c r="Q1513" s="20" t="str">
        <f>IF(ISNUMBER(FIND(VLOOKUP(A1513,'CA Mapping'!$A$3:$C$10000,1),A1513)),VLOOKUP(A1513,'CA Mapping'!$A$3:$C$10000,2),"")</f>
        <v>SLICs &amp; Protocols</v>
      </c>
      <c r="R1513" s="20" t="str">
        <f>IF(ISNUMBER(FIND(VLOOKUP(A1513,'CA Mapping'!$A$3:$C$10000,1),A1513)),VLOOKUP(A1513,'CA Mapping'!$A$3:$C$10000,3),"")</f>
        <v>Obert Wang</v>
      </c>
      <c r="S1513" s="1" t="str">
        <f>IF(ISNUMBER(FIND(VLOOKUP(A1513,'Source Code Mapping'!$A$2:$B$10003,1),A1513)),VLOOKUP(A1513,'Source Code Mapping'!$A$2:$B$10003,2),"")</f>
        <v>sade/src/dart/Dart/server/src/lib/statmon_net.cxx</v>
      </c>
    </row>
    <row r="1514" spans="1:19">
      <c r="A1514" s="5" t="s">
        <v>5908</v>
      </c>
      <c r="B1514" s="5" t="s">
        <v>29</v>
      </c>
      <c r="C1514" s="5" t="s">
        <v>35</v>
      </c>
      <c r="D1514" s="5" t="s">
        <v>5909</v>
      </c>
      <c r="E1514" s="5"/>
      <c r="F1514" s="5"/>
      <c r="G1514" s="5">
        <v>-1</v>
      </c>
      <c r="H1514" s="5" t="s">
        <v>27</v>
      </c>
      <c r="I1514" s="5">
        <v>-1</v>
      </c>
      <c r="J1514" s="5"/>
      <c r="K1514" s="5">
        <v>1</v>
      </c>
      <c r="L1514" s="4" t="str">
        <f>VLOOKUP(IF(ISBLANK(J1514),C1514,LEFT(J1514,IFERROR(FIND("_",LEFT(J1514,4)),1)-1)),{"","fact";"c","reset";"tc","reset";"ec","reset";"tec","fact";"c32","rate";"c64","rate";"cmpd","";"ec32","diff";"ec64","diff";"f","fact";"family","";"n","raw";"s",""},2,FALSE)</f>
        <v>rate</v>
      </c>
      <c r="M1514" s="4" t="str">
        <f t="shared" si="92"/>
        <v/>
      </c>
      <c r="N1514" s="5" t="str">
        <f t="shared" si="93"/>
        <v/>
      </c>
      <c r="O1514" s="5" t="str">
        <f t="shared" si="94"/>
        <v/>
      </c>
      <c r="P1514" s="5" t="str">
        <f t="shared" si="95"/>
        <v/>
      </c>
      <c r="Q1514" s="20" t="str">
        <f>IF(ISNUMBER(FIND(VLOOKUP(A1514,'CA Mapping'!$A$3:$C$10000,1),A1514)),VLOOKUP(A1514,'CA Mapping'!$A$3:$C$10000,2),"")</f>
        <v>SLICs &amp; Protocols</v>
      </c>
      <c r="R1514" s="20" t="str">
        <f>IF(ISNUMBER(FIND(VLOOKUP(A1514,'CA Mapping'!$A$3:$C$10000,1),A1514)),VLOOKUP(A1514,'CA Mapping'!$A$3:$C$10000,3),"")</f>
        <v>Obert Wang</v>
      </c>
      <c r="S1514" s="1" t="str">
        <f>IF(ISNUMBER(FIND(VLOOKUP(A1514,'Source Code Mapping'!$A$2:$B$10003,1),A1514)),VLOOKUP(A1514,'Source Code Mapping'!$A$2:$B$10003,2),"")</f>
        <v>sade/src/dart/Dart/server/src/lib/statmon_net.cxx</v>
      </c>
    </row>
    <row r="1515" spans="1:19">
      <c r="A1515" s="5" t="s">
        <v>5910</v>
      </c>
      <c r="B1515" s="5" t="s">
        <v>29</v>
      </c>
      <c r="C1515" s="5" t="s">
        <v>35</v>
      </c>
      <c r="D1515" s="5" t="s">
        <v>5911</v>
      </c>
      <c r="E1515" s="5"/>
      <c r="F1515" s="5"/>
      <c r="G1515" s="5">
        <v>-1</v>
      </c>
      <c r="H1515" s="5" t="s">
        <v>27</v>
      </c>
      <c r="I1515" s="5">
        <v>-1</v>
      </c>
      <c r="J1515" s="5"/>
      <c r="K1515" s="5">
        <v>1</v>
      </c>
      <c r="L1515" s="4" t="str">
        <f>VLOOKUP(IF(ISBLANK(J1515),C1515,LEFT(J1515,IFERROR(FIND("_",LEFT(J1515,4)),1)-1)),{"","fact";"c","reset";"tc","reset";"ec","reset";"tec","fact";"c32","rate";"c64","rate";"cmpd","";"ec32","diff";"ec64","diff";"f","fact";"family","";"n","raw";"s",""},2,FALSE)</f>
        <v>rate</v>
      </c>
      <c r="M1515" s="4" t="str">
        <f t="shared" si="92"/>
        <v/>
      </c>
      <c r="N1515" s="5" t="str">
        <f t="shared" si="93"/>
        <v/>
      </c>
      <c r="O1515" s="5" t="str">
        <f t="shared" si="94"/>
        <v/>
      </c>
      <c r="P1515" s="5" t="str">
        <f t="shared" si="95"/>
        <v/>
      </c>
      <c r="Q1515" s="20" t="str">
        <f>IF(ISNUMBER(FIND(VLOOKUP(A1515,'CA Mapping'!$A$3:$C$10000,1),A1515)),VLOOKUP(A1515,'CA Mapping'!$A$3:$C$10000,2),"")</f>
        <v>SLICs &amp; Protocols</v>
      </c>
      <c r="R1515" s="20" t="str">
        <f>IF(ISNUMBER(FIND(VLOOKUP(A1515,'CA Mapping'!$A$3:$C$10000,1),A1515)),VLOOKUP(A1515,'CA Mapping'!$A$3:$C$10000,3),"")</f>
        <v>Obert Wang</v>
      </c>
      <c r="S1515" s="1" t="str">
        <f>IF(ISNUMBER(FIND(VLOOKUP(A1515,'Source Code Mapping'!$A$2:$B$10003,1),A1515)),VLOOKUP(A1515,'Source Code Mapping'!$A$2:$B$10003,2),"")</f>
        <v>sade/src/dart/Dart/server/src/lib/statmon_net.cxx</v>
      </c>
    </row>
    <row r="1516" spans="1:19">
      <c r="A1516" s="5" t="s">
        <v>5912</v>
      </c>
      <c r="B1516" s="5" t="s">
        <v>29</v>
      </c>
      <c r="C1516" s="5" t="s">
        <v>35</v>
      </c>
      <c r="D1516" s="5" t="s">
        <v>5913</v>
      </c>
      <c r="E1516" s="5"/>
      <c r="F1516" s="5"/>
      <c r="G1516" s="5">
        <v>-1</v>
      </c>
      <c r="H1516" s="5" t="s">
        <v>27</v>
      </c>
      <c r="I1516" s="5">
        <v>-1</v>
      </c>
      <c r="J1516" s="5"/>
      <c r="K1516" s="5">
        <v>1</v>
      </c>
      <c r="L1516" s="4" t="str">
        <f>VLOOKUP(IF(ISBLANK(J1516),C1516,LEFT(J1516,IFERROR(FIND("_",LEFT(J1516,4)),1)-1)),{"","fact";"c","reset";"tc","reset";"ec","reset";"tec","fact";"c32","rate";"c64","rate";"cmpd","";"ec32","diff";"ec64","diff";"f","fact";"family","";"n","raw";"s",""},2,FALSE)</f>
        <v>rate</v>
      </c>
      <c r="M1516" s="4" t="str">
        <f t="shared" si="92"/>
        <v/>
      </c>
      <c r="N1516" s="5" t="str">
        <f t="shared" si="93"/>
        <v/>
      </c>
      <c r="O1516" s="5" t="str">
        <f t="shared" si="94"/>
        <v/>
      </c>
      <c r="P1516" s="5" t="str">
        <f t="shared" si="95"/>
        <v/>
      </c>
      <c r="Q1516" s="20" t="str">
        <f>IF(ISNUMBER(FIND(VLOOKUP(A1516,'CA Mapping'!$A$3:$C$10000,1),A1516)),VLOOKUP(A1516,'CA Mapping'!$A$3:$C$10000,2),"")</f>
        <v>SLICs &amp; Protocols</v>
      </c>
      <c r="R1516" s="20" t="str">
        <f>IF(ISNUMBER(FIND(VLOOKUP(A1516,'CA Mapping'!$A$3:$C$10000,1),A1516)),VLOOKUP(A1516,'CA Mapping'!$A$3:$C$10000,3),"")</f>
        <v>Obert Wang</v>
      </c>
      <c r="S1516" s="1" t="str">
        <f>IF(ISNUMBER(FIND(VLOOKUP(A1516,'Source Code Mapping'!$A$2:$B$10003,1),A1516)),VLOOKUP(A1516,'Source Code Mapping'!$A$2:$B$10003,2),"")</f>
        <v>sade/src/dart/Dart/server/src/lib/statmon_net.cxx</v>
      </c>
    </row>
    <row r="1517" spans="1:19">
      <c r="A1517" s="5" t="s">
        <v>5914</v>
      </c>
      <c r="B1517" s="5" t="s">
        <v>29</v>
      </c>
      <c r="C1517" s="5" t="s">
        <v>35</v>
      </c>
      <c r="D1517" s="5" t="s">
        <v>5915</v>
      </c>
      <c r="E1517" s="5"/>
      <c r="F1517" s="5"/>
      <c r="G1517" s="5">
        <v>-1</v>
      </c>
      <c r="H1517" s="5" t="s">
        <v>27</v>
      </c>
      <c r="I1517" s="5">
        <v>-1</v>
      </c>
      <c r="J1517" s="5"/>
      <c r="K1517" s="5">
        <v>1</v>
      </c>
      <c r="L1517" s="4" t="str">
        <f>VLOOKUP(IF(ISBLANK(J1517),C1517,LEFT(J1517,IFERROR(FIND("_",LEFT(J1517,4)),1)-1)),{"","fact";"c","reset";"tc","reset";"ec","reset";"tec","fact";"c32","rate";"c64","rate";"cmpd","";"ec32","diff";"ec64","diff";"f","fact";"family","";"n","raw";"s",""},2,FALSE)</f>
        <v>rate</v>
      </c>
      <c r="M1517" s="4" t="str">
        <f t="shared" si="92"/>
        <v/>
      </c>
      <c r="N1517" s="5" t="str">
        <f t="shared" si="93"/>
        <v/>
      </c>
      <c r="O1517" s="5" t="str">
        <f t="shared" si="94"/>
        <v/>
      </c>
      <c r="P1517" s="5" t="str">
        <f t="shared" si="95"/>
        <v/>
      </c>
      <c r="Q1517" s="20" t="str">
        <f>IF(ISNUMBER(FIND(VLOOKUP(A1517,'CA Mapping'!$A$3:$C$10000,1),A1517)),VLOOKUP(A1517,'CA Mapping'!$A$3:$C$10000,2),"")</f>
        <v>SLICs &amp; Protocols</v>
      </c>
      <c r="R1517" s="20" t="str">
        <f>IF(ISNUMBER(FIND(VLOOKUP(A1517,'CA Mapping'!$A$3:$C$10000,1),A1517)),VLOOKUP(A1517,'CA Mapping'!$A$3:$C$10000,3),"")</f>
        <v>Obert Wang</v>
      </c>
      <c r="S1517" s="1" t="str">
        <f>IF(ISNUMBER(FIND(VLOOKUP(A1517,'Source Code Mapping'!$A$2:$B$10003,1),A1517)),VLOOKUP(A1517,'Source Code Mapping'!$A$2:$B$10003,2),"")</f>
        <v>sade/src/dart/Dart/server/src/lib/statmon_net.cxx</v>
      </c>
    </row>
    <row r="1518" spans="1:19">
      <c r="A1518" s="5" t="s">
        <v>5916</v>
      </c>
      <c r="B1518" s="5" t="s">
        <v>29</v>
      </c>
      <c r="C1518" s="5" t="s">
        <v>35</v>
      </c>
      <c r="D1518" s="5" t="s">
        <v>5917</v>
      </c>
      <c r="E1518" s="5"/>
      <c r="F1518" s="5"/>
      <c r="G1518" s="5">
        <v>-1</v>
      </c>
      <c r="H1518" s="5" t="s">
        <v>27</v>
      </c>
      <c r="I1518" s="5">
        <v>-1</v>
      </c>
      <c r="J1518" s="5"/>
      <c r="K1518" s="5">
        <v>1</v>
      </c>
      <c r="L1518" s="4" t="str">
        <f>VLOOKUP(IF(ISBLANK(J1518),C1518,LEFT(J1518,IFERROR(FIND("_",LEFT(J1518,4)),1)-1)),{"","fact";"c","reset";"tc","reset";"ec","reset";"tec","fact";"c32","rate";"c64","rate";"cmpd","";"ec32","diff";"ec64","diff";"f","fact";"family","";"n","raw";"s",""},2,FALSE)</f>
        <v>rate</v>
      </c>
      <c r="M1518" s="4" t="str">
        <f t="shared" si="92"/>
        <v/>
      </c>
      <c r="N1518" s="5" t="str">
        <f t="shared" si="93"/>
        <v/>
      </c>
      <c r="O1518" s="5" t="str">
        <f t="shared" si="94"/>
        <v/>
      </c>
      <c r="P1518" s="5" t="str">
        <f t="shared" si="95"/>
        <v/>
      </c>
      <c r="Q1518" s="20" t="str">
        <f>IF(ISNUMBER(FIND(VLOOKUP(A1518,'CA Mapping'!$A$3:$C$10000,1),A1518)),VLOOKUP(A1518,'CA Mapping'!$A$3:$C$10000,2),"")</f>
        <v>SLICs &amp; Protocols</v>
      </c>
      <c r="R1518" s="20" t="str">
        <f>IF(ISNUMBER(FIND(VLOOKUP(A1518,'CA Mapping'!$A$3:$C$10000,1),A1518)),VLOOKUP(A1518,'CA Mapping'!$A$3:$C$10000,3),"")</f>
        <v>Obert Wang</v>
      </c>
      <c r="S1518" s="1" t="str">
        <f>IF(ISNUMBER(FIND(VLOOKUP(A1518,'Source Code Mapping'!$A$2:$B$10003,1),A1518)),VLOOKUP(A1518,'Source Code Mapping'!$A$2:$B$10003,2),"")</f>
        <v>sade/src/dart/Dart/server/src/lib/statmon_net.cxx</v>
      </c>
    </row>
    <row r="1519" spans="1:19">
      <c r="A1519" s="5" t="s">
        <v>5918</v>
      </c>
      <c r="B1519" s="5" t="s">
        <v>29</v>
      </c>
      <c r="C1519" s="5" t="s">
        <v>237</v>
      </c>
      <c r="D1519" s="5"/>
      <c r="E1519" s="5" t="s">
        <v>5919</v>
      </c>
      <c r="F1519" s="5"/>
      <c r="G1519" s="5">
        <v>-1</v>
      </c>
      <c r="H1519" s="5" t="s">
        <v>27</v>
      </c>
      <c r="I1519" s="5"/>
      <c r="J1519" s="5"/>
      <c r="K1519" s="5">
        <v>1</v>
      </c>
      <c r="L1519" s="4" t="str">
        <f>VLOOKUP(IF(ISBLANK(J1519),C1519,LEFT(J1519,IFERROR(FIND("_",LEFT(J1519,4)),1)-1)),{"","fact";"c","reset";"tc","reset";"ec","reset";"tec","fact";"c32","rate";"c64","rate";"cmpd","";"ec32","diff";"ec64","diff";"f","fact";"family","";"n","raw";"s",""},2,FALSE)</f>
        <v/>
      </c>
      <c r="M1519" s="4" t="str">
        <f t="shared" si="92"/>
        <v/>
      </c>
      <c r="N1519" s="5" t="str">
        <f t="shared" si="93"/>
        <v/>
      </c>
      <c r="O1519" s="5" t="str">
        <f t="shared" si="94"/>
        <v/>
      </c>
      <c r="P1519" s="5" t="str">
        <f t="shared" si="95"/>
        <v/>
      </c>
      <c r="Q1519" s="20" t="str">
        <f>IF(ISNUMBER(FIND(VLOOKUP(A1519,'CA Mapping'!$A$3:$C$10000,1),A1519)),VLOOKUP(A1519,'CA Mapping'!$A$3:$C$10000,2),"")</f>
        <v>SLICs &amp; Protocols</v>
      </c>
      <c r="R1519" s="20" t="str">
        <f>IF(ISNUMBER(FIND(VLOOKUP(A1519,'CA Mapping'!$A$3:$C$10000,1),A1519)),VLOOKUP(A1519,'CA Mapping'!$A$3:$C$10000,3),"")</f>
        <v>Obert Wang</v>
      </c>
      <c r="S1519" s="1" t="str">
        <f>IF(ISNUMBER(FIND(VLOOKUP(A1519,'Source Code Mapping'!$A$2:$B$10003,1),A1519)),VLOOKUP(A1519,'Source Code Mapping'!$A$2:$B$10003,2),"")</f>
        <v>sade/src/dart/Dart/server/src/lib/statmon_net.cxx</v>
      </c>
    </row>
    <row r="1520" spans="1:19">
      <c r="A1520" s="5" t="s">
        <v>5920</v>
      </c>
      <c r="B1520" s="5" t="s">
        <v>29</v>
      </c>
      <c r="C1520" s="5" t="s">
        <v>35</v>
      </c>
      <c r="D1520" s="5" t="s">
        <v>5921</v>
      </c>
      <c r="E1520" s="5"/>
      <c r="F1520" s="5"/>
      <c r="G1520" s="5">
        <v>-1</v>
      </c>
      <c r="H1520" s="5" t="s">
        <v>27</v>
      </c>
      <c r="I1520" s="5">
        <v>-1</v>
      </c>
      <c r="J1520" s="5"/>
      <c r="K1520" s="5">
        <v>1</v>
      </c>
      <c r="L1520" s="4" t="str">
        <f>VLOOKUP(IF(ISBLANK(J1520),C1520,LEFT(J1520,IFERROR(FIND("_",LEFT(J1520,4)),1)-1)),{"","fact";"c","reset";"tc","reset";"ec","reset";"tec","fact";"c32","rate";"c64","rate";"cmpd","";"ec32","diff";"ec64","diff";"f","fact";"family","";"n","raw";"s",""},2,FALSE)</f>
        <v>rate</v>
      </c>
      <c r="M1520" s="4" t="str">
        <f t="shared" si="92"/>
        <v/>
      </c>
      <c r="N1520" s="5" t="str">
        <f t="shared" si="93"/>
        <v/>
      </c>
      <c r="O1520" s="5" t="str">
        <f t="shared" si="94"/>
        <v/>
      </c>
      <c r="P1520" s="5" t="str">
        <f t="shared" si="95"/>
        <v/>
      </c>
      <c r="Q1520" s="20" t="str">
        <f>IF(ISNUMBER(FIND(VLOOKUP(A1520,'CA Mapping'!$A$3:$C$10000,1),A1520)),VLOOKUP(A1520,'CA Mapping'!$A$3:$C$10000,2),"")</f>
        <v>SLICs &amp; Protocols</v>
      </c>
      <c r="R1520" s="20" t="str">
        <f>IF(ISNUMBER(FIND(VLOOKUP(A1520,'CA Mapping'!$A$3:$C$10000,1),A1520)),VLOOKUP(A1520,'CA Mapping'!$A$3:$C$10000,3),"")</f>
        <v>Obert Wang</v>
      </c>
      <c r="S1520" s="1" t="str">
        <f>IF(ISNUMBER(FIND(VLOOKUP(A1520,'Source Code Mapping'!$A$2:$B$10003,1),A1520)),VLOOKUP(A1520,'Source Code Mapping'!$A$2:$B$10003,2),"")</f>
        <v>sade/src/dart/Dart/server/src/lib/statmon_net.cxx</v>
      </c>
    </row>
    <row r="1521" spans="1:19">
      <c r="A1521" s="5" t="s">
        <v>5922</v>
      </c>
      <c r="B1521" s="5" t="s">
        <v>29</v>
      </c>
      <c r="C1521" s="5" t="s">
        <v>35</v>
      </c>
      <c r="D1521" s="5" t="s">
        <v>5923</v>
      </c>
      <c r="E1521" s="5"/>
      <c r="F1521" s="5"/>
      <c r="G1521" s="5">
        <v>-1</v>
      </c>
      <c r="H1521" s="5" t="s">
        <v>27</v>
      </c>
      <c r="I1521" s="5">
        <v>-1</v>
      </c>
      <c r="J1521" s="5"/>
      <c r="K1521" s="5">
        <v>1</v>
      </c>
      <c r="L1521" s="4" t="str">
        <f>VLOOKUP(IF(ISBLANK(J1521),C1521,LEFT(J1521,IFERROR(FIND("_",LEFT(J1521,4)),1)-1)),{"","fact";"c","reset";"tc","reset";"ec","reset";"tec","fact";"c32","rate";"c64","rate";"cmpd","";"ec32","diff";"ec64","diff";"f","fact";"family","";"n","raw";"s",""},2,FALSE)</f>
        <v>rate</v>
      </c>
      <c r="M1521" s="4" t="str">
        <f t="shared" si="92"/>
        <v/>
      </c>
      <c r="N1521" s="5" t="str">
        <f t="shared" si="93"/>
        <v/>
      </c>
      <c r="O1521" s="5" t="str">
        <f t="shared" si="94"/>
        <v/>
      </c>
      <c r="P1521" s="5" t="str">
        <f t="shared" si="95"/>
        <v/>
      </c>
      <c r="Q1521" s="20" t="str">
        <f>IF(ISNUMBER(FIND(VLOOKUP(A1521,'CA Mapping'!$A$3:$C$10000,1),A1521)),VLOOKUP(A1521,'CA Mapping'!$A$3:$C$10000,2),"")</f>
        <v>SLICs &amp; Protocols</v>
      </c>
      <c r="R1521" s="20" t="str">
        <f>IF(ISNUMBER(FIND(VLOOKUP(A1521,'CA Mapping'!$A$3:$C$10000,1),A1521)),VLOOKUP(A1521,'CA Mapping'!$A$3:$C$10000,3),"")</f>
        <v>Obert Wang</v>
      </c>
      <c r="S1521" s="1" t="str">
        <f>IF(ISNUMBER(FIND(VLOOKUP(A1521,'Source Code Mapping'!$A$2:$B$10003,1),A1521)),VLOOKUP(A1521,'Source Code Mapping'!$A$2:$B$10003,2),"")</f>
        <v>sade/src/dart/Dart/server/src/lib/statmon_net.cxx</v>
      </c>
    </row>
    <row r="1522" spans="1:19">
      <c r="A1522" s="5" t="s">
        <v>5924</v>
      </c>
      <c r="B1522" s="5" t="s">
        <v>29</v>
      </c>
      <c r="C1522" s="5" t="s">
        <v>35</v>
      </c>
      <c r="D1522" s="5" t="s">
        <v>5925</v>
      </c>
      <c r="E1522" s="5"/>
      <c r="F1522" s="5"/>
      <c r="G1522" s="5">
        <v>-1</v>
      </c>
      <c r="H1522" s="5" t="s">
        <v>27</v>
      </c>
      <c r="I1522" s="5">
        <v>-1</v>
      </c>
      <c r="J1522" s="5"/>
      <c r="K1522" s="5">
        <v>1</v>
      </c>
      <c r="L1522" s="4" t="str">
        <f>VLOOKUP(IF(ISBLANK(J1522),C1522,LEFT(J1522,IFERROR(FIND("_",LEFT(J1522,4)),1)-1)),{"","fact";"c","reset";"tc","reset";"ec","reset";"tec","fact";"c32","rate";"c64","rate";"cmpd","";"ec32","diff";"ec64","diff";"f","fact";"family","";"n","raw";"s",""},2,FALSE)</f>
        <v>rate</v>
      </c>
      <c r="M1522" s="4" t="str">
        <f t="shared" si="92"/>
        <v/>
      </c>
      <c r="N1522" s="5" t="str">
        <f t="shared" si="93"/>
        <v/>
      </c>
      <c r="O1522" s="5" t="str">
        <f t="shared" si="94"/>
        <v/>
      </c>
      <c r="P1522" s="5" t="str">
        <f t="shared" si="95"/>
        <v/>
      </c>
      <c r="Q1522" s="20" t="str">
        <f>IF(ISNUMBER(FIND(VLOOKUP(A1522,'CA Mapping'!$A$3:$C$10000,1),A1522)),VLOOKUP(A1522,'CA Mapping'!$A$3:$C$10000,2),"")</f>
        <v>SLICs &amp; Protocols</v>
      </c>
      <c r="R1522" s="20" t="str">
        <f>IF(ISNUMBER(FIND(VLOOKUP(A1522,'CA Mapping'!$A$3:$C$10000,1),A1522)),VLOOKUP(A1522,'CA Mapping'!$A$3:$C$10000,3),"")</f>
        <v>Obert Wang</v>
      </c>
      <c r="S1522" s="1" t="str">
        <f>IF(ISNUMBER(FIND(VLOOKUP(A1522,'Source Code Mapping'!$A$2:$B$10003,1),A1522)),VLOOKUP(A1522,'Source Code Mapping'!$A$2:$B$10003,2),"")</f>
        <v>sade/src/dart/Dart/server/src/lib/statmon_net.cxx</v>
      </c>
    </row>
    <row r="1523" spans="1:19">
      <c r="A1523" s="5" t="s">
        <v>5926</v>
      </c>
      <c r="B1523" s="5" t="s">
        <v>29</v>
      </c>
      <c r="C1523" s="5" t="s">
        <v>35</v>
      </c>
      <c r="D1523" s="5" t="s">
        <v>5927</v>
      </c>
      <c r="E1523" s="5"/>
      <c r="F1523" s="5"/>
      <c r="G1523" s="5">
        <v>-1</v>
      </c>
      <c r="H1523" s="5" t="s">
        <v>27</v>
      </c>
      <c r="I1523" s="5">
        <v>-1</v>
      </c>
      <c r="J1523" s="5"/>
      <c r="K1523" s="5">
        <v>1</v>
      </c>
      <c r="L1523" s="4" t="str">
        <f>VLOOKUP(IF(ISBLANK(J1523),C1523,LEFT(J1523,IFERROR(FIND("_",LEFT(J1523,4)),1)-1)),{"","fact";"c","reset";"tc","reset";"ec","reset";"tec","fact";"c32","rate";"c64","rate";"cmpd","";"ec32","diff";"ec64","diff";"f","fact";"family","";"n","raw";"s",""},2,FALSE)</f>
        <v>rate</v>
      </c>
      <c r="M1523" s="4" t="str">
        <f t="shared" si="92"/>
        <v/>
      </c>
      <c r="N1523" s="5" t="str">
        <f t="shared" si="93"/>
        <v/>
      </c>
      <c r="O1523" s="5" t="str">
        <f t="shared" si="94"/>
        <v/>
      </c>
      <c r="P1523" s="5" t="str">
        <f t="shared" si="95"/>
        <v/>
      </c>
      <c r="Q1523" s="20" t="str">
        <f>IF(ISNUMBER(FIND(VLOOKUP(A1523,'CA Mapping'!$A$3:$C$10000,1),A1523)),VLOOKUP(A1523,'CA Mapping'!$A$3:$C$10000,2),"")</f>
        <v>SLICs &amp; Protocols</v>
      </c>
      <c r="R1523" s="20" t="str">
        <f>IF(ISNUMBER(FIND(VLOOKUP(A1523,'CA Mapping'!$A$3:$C$10000,1),A1523)),VLOOKUP(A1523,'CA Mapping'!$A$3:$C$10000,3),"")</f>
        <v>Obert Wang</v>
      </c>
      <c r="S1523" s="1" t="str">
        <f>IF(ISNUMBER(FIND(VLOOKUP(A1523,'Source Code Mapping'!$A$2:$B$10003,1),A1523)),VLOOKUP(A1523,'Source Code Mapping'!$A$2:$B$10003,2),"")</f>
        <v>sade/src/dart/Dart/server/src/lib/statmon_net.cxx</v>
      </c>
    </row>
    <row r="1524" spans="1:19">
      <c r="A1524" s="5" t="s">
        <v>5928</v>
      </c>
      <c r="B1524" s="5" t="s">
        <v>29</v>
      </c>
      <c r="C1524" s="5" t="s">
        <v>35</v>
      </c>
      <c r="D1524" s="5" t="s">
        <v>5929</v>
      </c>
      <c r="E1524" s="5"/>
      <c r="F1524" s="5"/>
      <c r="G1524" s="5">
        <v>-1</v>
      </c>
      <c r="H1524" s="5" t="s">
        <v>27</v>
      </c>
      <c r="I1524" s="5">
        <v>-1</v>
      </c>
      <c r="J1524" s="5"/>
      <c r="K1524" s="5">
        <v>1</v>
      </c>
      <c r="L1524" s="4" t="str">
        <f>VLOOKUP(IF(ISBLANK(J1524),C1524,LEFT(J1524,IFERROR(FIND("_",LEFT(J1524,4)),1)-1)),{"","fact";"c","reset";"tc","reset";"ec","reset";"tec","fact";"c32","rate";"c64","rate";"cmpd","";"ec32","diff";"ec64","diff";"f","fact";"family","";"n","raw";"s",""},2,FALSE)</f>
        <v>rate</v>
      </c>
      <c r="M1524" s="4" t="str">
        <f t="shared" si="92"/>
        <v/>
      </c>
      <c r="N1524" s="5" t="str">
        <f t="shared" si="93"/>
        <v/>
      </c>
      <c r="O1524" s="5" t="str">
        <f t="shared" si="94"/>
        <v/>
      </c>
      <c r="P1524" s="5" t="str">
        <f t="shared" si="95"/>
        <v/>
      </c>
      <c r="Q1524" s="20" t="str">
        <f>IF(ISNUMBER(FIND(VLOOKUP(A1524,'CA Mapping'!$A$3:$C$10000,1),A1524)),VLOOKUP(A1524,'CA Mapping'!$A$3:$C$10000,2),"")</f>
        <v>SLICs &amp; Protocols</v>
      </c>
      <c r="R1524" s="20" t="str">
        <f>IF(ISNUMBER(FIND(VLOOKUP(A1524,'CA Mapping'!$A$3:$C$10000,1),A1524)),VLOOKUP(A1524,'CA Mapping'!$A$3:$C$10000,3),"")</f>
        <v>Obert Wang</v>
      </c>
      <c r="S1524" s="1" t="str">
        <f>IF(ISNUMBER(FIND(VLOOKUP(A1524,'Source Code Mapping'!$A$2:$B$10003,1),A1524)),VLOOKUP(A1524,'Source Code Mapping'!$A$2:$B$10003,2),"")</f>
        <v>sade/src/dart/Dart/server/src/lib/statmon_net.cxx</v>
      </c>
    </row>
    <row r="1525" spans="1:19">
      <c r="A1525" s="5" t="s">
        <v>5930</v>
      </c>
      <c r="B1525" s="5" t="s">
        <v>29</v>
      </c>
      <c r="C1525" s="5" t="s">
        <v>35</v>
      </c>
      <c r="D1525" s="5" t="s">
        <v>5931</v>
      </c>
      <c r="E1525" s="5"/>
      <c r="F1525" s="5"/>
      <c r="G1525" s="5">
        <v>-1</v>
      </c>
      <c r="H1525" s="5" t="s">
        <v>27</v>
      </c>
      <c r="I1525" s="5">
        <v>-1</v>
      </c>
      <c r="J1525" s="5"/>
      <c r="K1525" s="5">
        <v>1</v>
      </c>
      <c r="L1525" s="4" t="str">
        <f>VLOOKUP(IF(ISBLANK(J1525),C1525,LEFT(J1525,IFERROR(FIND("_",LEFT(J1525,4)),1)-1)),{"","fact";"c","reset";"tc","reset";"ec","reset";"tec","fact";"c32","rate";"c64","rate";"cmpd","";"ec32","diff";"ec64","diff";"f","fact";"family","";"n","raw";"s",""},2,FALSE)</f>
        <v>rate</v>
      </c>
      <c r="M1525" s="4" t="str">
        <f t="shared" si="92"/>
        <v/>
      </c>
      <c r="N1525" s="5" t="str">
        <f t="shared" si="93"/>
        <v/>
      </c>
      <c r="O1525" s="5" t="str">
        <f t="shared" si="94"/>
        <v/>
      </c>
      <c r="P1525" s="5" t="str">
        <f t="shared" si="95"/>
        <v/>
      </c>
      <c r="Q1525" s="20" t="str">
        <f>IF(ISNUMBER(FIND(VLOOKUP(A1525,'CA Mapping'!$A$3:$C$10000,1),A1525)),VLOOKUP(A1525,'CA Mapping'!$A$3:$C$10000,2),"")</f>
        <v>SLICs &amp; Protocols</v>
      </c>
      <c r="R1525" s="20" t="str">
        <f>IF(ISNUMBER(FIND(VLOOKUP(A1525,'CA Mapping'!$A$3:$C$10000,1),A1525)),VLOOKUP(A1525,'CA Mapping'!$A$3:$C$10000,3),"")</f>
        <v>Obert Wang</v>
      </c>
      <c r="S1525" s="1" t="str">
        <f>IF(ISNUMBER(FIND(VLOOKUP(A1525,'Source Code Mapping'!$A$2:$B$10003,1),A1525)),VLOOKUP(A1525,'Source Code Mapping'!$A$2:$B$10003,2),"")</f>
        <v>sade/src/dart/Dart/server/src/lib/statmon_net.cxx</v>
      </c>
    </row>
    <row r="1526" spans="1:19">
      <c r="A1526" s="5" t="s">
        <v>5932</v>
      </c>
      <c r="B1526" s="5" t="s">
        <v>29</v>
      </c>
      <c r="C1526" s="5" t="s">
        <v>35</v>
      </c>
      <c r="D1526" s="5" t="s">
        <v>5933</v>
      </c>
      <c r="E1526" s="5"/>
      <c r="F1526" s="5"/>
      <c r="G1526" s="5">
        <v>-1</v>
      </c>
      <c r="H1526" s="5" t="s">
        <v>27</v>
      </c>
      <c r="I1526" s="5">
        <v>-1</v>
      </c>
      <c r="J1526" s="5"/>
      <c r="K1526" s="5">
        <v>1</v>
      </c>
      <c r="L1526" s="4" t="str">
        <f>VLOOKUP(IF(ISBLANK(J1526),C1526,LEFT(J1526,IFERROR(FIND("_",LEFT(J1526,4)),1)-1)),{"","fact";"c","reset";"tc","reset";"ec","reset";"tec","fact";"c32","rate";"c64","rate";"cmpd","";"ec32","diff";"ec64","diff";"f","fact";"family","";"n","raw";"s",""},2,FALSE)</f>
        <v>rate</v>
      </c>
      <c r="M1526" s="4" t="str">
        <f t="shared" si="92"/>
        <v/>
      </c>
      <c r="N1526" s="5" t="str">
        <f t="shared" si="93"/>
        <v/>
      </c>
      <c r="O1526" s="5" t="str">
        <f t="shared" si="94"/>
        <v/>
      </c>
      <c r="P1526" s="5" t="str">
        <f t="shared" si="95"/>
        <v/>
      </c>
      <c r="Q1526" s="20" t="str">
        <f>IF(ISNUMBER(FIND(VLOOKUP(A1526,'CA Mapping'!$A$3:$C$10000,1),A1526)),VLOOKUP(A1526,'CA Mapping'!$A$3:$C$10000,2),"")</f>
        <v>SLICs &amp; Protocols</v>
      </c>
      <c r="R1526" s="20" t="str">
        <f>IF(ISNUMBER(FIND(VLOOKUP(A1526,'CA Mapping'!$A$3:$C$10000,1),A1526)),VLOOKUP(A1526,'CA Mapping'!$A$3:$C$10000,3),"")</f>
        <v>Obert Wang</v>
      </c>
      <c r="S1526" s="1" t="str">
        <f>IF(ISNUMBER(FIND(VLOOKUP(A1526,'Source Code Mapping'!$A$2:$B$10003,1),A1526)),VLOOKUP(A1526,'Source Code Mapping'!$A$2:$B$10003,2),"")</f>
        <v>sade/src/dart/Dart/server/src/lib/statmon_net.cxx</v>
      </c>
    </row>
    <row r="1527" spans="1:19">
      <c r="A1527" s="5" t="s">
        <v>5934</v>
      </c>
      <c r="B1527" s="5" t="s">
        <v>29</v>
      </c>
      <c r="C1527" s="5" t="s">
        <v>35</v>
      </c>
      <c r="D1527" s="5" t="s">
        <v>5935</v>
      </c>
      <c r="E1527" s="5"/>
      <c r="F1527" s="5"/>
      <c r="G1527" s="5">
        <v>-1</v>
      </c>
      <c r="H1527" s="5" t="s">
        <v>27</v>
      </c>
      <c r="I1527" s="5">
        <v>-1</v>
      </c>
      <c r="J1527" s="5"/>
      <c r="K1527" s="5">
        <v>1</v>
      </c>
      <c r="L1527" s="4" t="str">
        <f>VLOOKUP(IF(ISBLANK(J1527),C1527,LEFT(J1527,IFERROR(FIND("_",LEFT(J1527,4)),1)-1)),{"","fact";"c","reset";"tc","reset";"ec","reset";"tec","fact";"c32","rate";"c64","rate";"cmpd","";"ec32","diff";"ec64","diff";"f","fact";"family","";"n","raw";"s",""},2,FALSE)</f>
        <v>rate</v>
      </c>
      <c r="M1527" s="4" t="str">
        <f t="shared" si="92"/>
        <v/>
      </c>
      <c r="N1527" s="5" t="str">
        <f t="shared" si="93"/>
        <v/>
      </c>
      <c r="O1527" s="5" t="str">
        <f t="shared" si="94"/>
        <v/>
      </c>
      <c r="P1527" s="5" t="str">
        <f t="shared" si="95"/>
        <v/>
      </c>
      <c r="Q1527" s="20" t="str">
        <f>IF(ISNUMBER(FIND(VLOOKUP(A1527,'CA Mapping'!$A$3:$C$10000,1),A1527)),VLOOKUP(A1527,'CA Mapping'!$A$3:$C$10000,2),"")</f>
        <v>SLICs &amp; Protocols</v>
      </c>
      <c r="R1527" s="20" t="str">
        <f>IF(ISNUMBER(FIND(VLOOKUP(A1527,'CA Mapping'!$A$3:$C$10000,1),A1527)),VLOOKUP(A1527,'CA Mapping'!$A$3:$C$10000,3),"")</f>
        <v>Obert Wang</v>
      </c>
      <c r="S1527" s="1" t="str">
        <f>IF(ISNUMBER(FIND(VLOOKUP(A1527,'Source Code Mapping'!$A$2:$B$10003,1),A1527)),VLOOKUP(A1527,'Source Code Mapping'!$A$2:$B$10003,2),"")</f>
        <v>sade/src/dart/Dart/server/src/lib/statmon_net.cxx</v>
      </c>
    </row>
    <row r="1528" spans="1:19">
      <c r="A1528" s="5" t="s">
        <v>5936</v>
      </c>
      <c r="B1528" s="5" t="s">
        <v>29</v>
      </c>
      <c r="C1528" s="5" t="s">
        <v>35</v>
      </c>
      <c r="D1528" s="5" t="s">
        <v>5937</v>
      </c>
      <c r="E1528" s="5"/>
      <c r="F1528" s="5"/>
      <c r="G1528" s="5">
        <v>-1</v>
      </c>
      <c r="H1528" s="5" t="s">
        <v>27</v>
      </c>
      <c r="I1528" s="5">
        <v>-1</v>
      </c>
      <c r="J1528" s="5"/>
      <c r="K1528" s="5">
        <v>1</v>
      </c>
      <c r="L1528" s="4" t="str">
        <f>VLOOKUP(IF(ISBLANK(J1528),C1528,LEFT(J1528,IFERROR(FIND("_",LEFT(J1528,4)),1)-1)),{"","fact";"c","reset";"tc","reset";"ec","reset";"tec","fact";"c32","rate";"c64","rate";"cmpd","";"ec32","diff";"ec64","diff";"f","fact";"family","";"n","raw";"s",""},2,FALSE)</f>
        <v>rate</v>
      </c>
      <c r="M1528" s="4" t="str">
        <f t="shared" si="92"/>
        <v/>
      </c>
      <c r="N1528" s="5" t="str">
        <f t="shared" si="93"/>
        <v/>
      </c>
      <c r="O1528" s="5" t="str">
        <f t="shared" si="94"/>
        <v/>
      </c>
      <c r="P1528" s="5" t="str">
        <f t="shared" si="95"/>
        <v/>
      </c>
      <c r="Q1528" s="20" t="str">
        <f>IF(ISNUMBER(FIND(VLOOKUP(A1528,'CA Mapping'!$A$3:$C$10000,1),A1528)),VLOOKUP(A1528,'CA Mapping'!$A$3:$C$10000,2),"")</f>
        <v>SLICs &amp; Protocols</v>
      </c>
      <c r="R1528" s="20" t="str">
        <f>IF(ISNUMBER(FIND(VLOOKUP(A1528,'CA Mapping'!$A$3:$C$10000,1),A1528)),VLOOKUP(A1528,'CA Mapping'!$A$3:$C$10000,3),"")</f>
        <v>Obert Wang</v>
      </c>
      <c r="S1528" s="1" t="str">
        <f>IF(ISNUMBER(FIND(VLOOKUP(A1528,'Source Code Mapping'!$A$2:$B$10003,1),A1528)),VLOOKUP(A1528,'Source Code Mapping'!$A$2:$B$10003,2),"")</f>
        <v>sade/src/dart/Dart/server/src/lib/statmon_net.cxx</v>
      </c>
    </row>
    <row r="1529" spans="1:19">
      <c r="A1529" s="5" t="s">
        <v>5938</v>
      </c>
      <c r="B1529" s="5" t="s">
        <v>29</v>
      </c>
      <c r="C1529" s="5" t="s">
        <v>35</v>
      </c>
      <c r="D1529" s="5" t="s">
        <v>5939</v>
      </c>
      <c r="E1529" s="5"/>
      <c r="F1529" s="5"/>
      <c r="G1529" s="5">
        <v>-1</v>
      </c>
      <c r="H1529" s="5" t="s">
        <v>27</v>
      </c>
      <c r="I1529" s="5">
        <v>-1</v>
      </c>
      <c r="J1529" s="5"/>
      <c r="K1529" s="5">
        <v>1</v>
      </c>
      <c r="L1529" s="4" t="str">
        <f>VLOOKUP(IF(ISBLANK(J1529),C1529,LEFT(J1529,IFERROR(FIND("_",LEFT(J1529,4)),1)-1)),{"","fact";"c","reset";"tc","reset";"ec","reset";"tec","fact";"c32","rate";"c64","rate";"cmpd","";"ec32","diff";"ec64","diff";"f","fact";"family","";"n","raw";"s",""},2,FALSE)</f>
        <v>rate</v>
      </c>
      <c r="M1529" s="4" t="str">
        <f t="shared" si="92"/>
        <v/>
      </c>
      <c r="N1529" s="5" t="str">
        <f t="shared" si="93"/>
        <v/>
      </c>
      <c r="O1529" s="5" t="str">
        <f t="shared" si="94"/>
        <v/>
      </c>
      <c r="P1529" s="5" t="str">
        <f t="shared" si="95"/>
        <v/>
      </c>
      <c r="Q1529" s="20" t="str">
        <f>IF(ISNUMBER(FIND(VLOOKUP(A1529,'CA Mapping'!$A$3:$C$10000,1),A1529)),VLOOKUP(A1529,'CA Mapping'!$A$3:$C$10000,2),"")</f>
        <v>SLICs &amp; Protocols</v>
      </c>
      <c r="R1529" s="20" t="str">
        <f>IF(ISNUMBER(FIND(VLOOKUP(A1529,'CA Mapping'!$A$3:$C$10000,1),A1529)),VLOOKUP(A1529,'CA Mapping'!$A$3:$C$10000,3),"")</f>
        <v>Obert Wang</v>
      </c>
      <c r="S1529" s="1" t="str">
        <f>IF(ISNUMBER(FIND(VLOOKUP(A1529,'Source Code Mapping'!$A$2:$B$10003,1),A1529)),VLOOKUP(A1529,'Source Code Mapping'!$A$2:$B$10003,2),"")</f>
        <v>sade/src/dart/Dart/server/src/lib/statmon_net.cxx</v>
      </c>
    </row>
    <row r="1530" spans="1:19">
      <c r="A1530" s="5" t="s">
        <v>5940</v>
      </c>
      <c r="B1530" s="5" t="s">
        <v>29</v>
      </c>
      <c r="C1530" s="5" t="s">
        <v>35</v>
      </c>
      <c r="D1530" s="5" t="s">
        <v>5941</v>
      </c>
      <c r="E1530" s="5"/>
      <c r="F1530" s="5"/>
      <c r="G1530" s="5">
        <v>-1</v>
      </c>
      <c r="H1530" s="5" t="s">
        <v>27</v>
      </c>
      <c r="I1530" s="5">
        <v>-1</v>
      </c>
      <c r="J1530" s="5"/>
      <c r="K1530" s="5">
        <v>1</v>
      </c>
      <c r="L1530" s="4" t="str">
        <f>VLOOKUP(IF(ISBLANK(J1530),C1530,LEFT(J1530,IFERROR(FIND("_",LEFT(J1530,4)),1)-1)),{"","fact";"c","reset";"tc","reset";"ec","reset";"tec","fact";"c32","rate";"c64","rate";"cmpd","";"ec32","diff";"ec64","diff";"f","fact";"family","";"n","raw";"s",""},2,FALSE)</f>
        <v>rate</v>
      </c>
      <c r="M1530" s="4" t="str">
        <f t="shared" si="92"/>
        <v/>
      </c>
      <c r="N1530" s="5" t="str">
        <f t="shared" si="93"/>
        <v/>
      </c>
      <c r="O1530" s="5" t="str">
        <f t="shared" si="94"/>
        <v/>
      </c>
      <c r="P1530" s="5" t="str">
        <f t="shared" si="95"/>
        <v/>
      </c>
      <c r="Q1530" s="20" t="str">
        <f>IF(ISNUMBER(FIND(VLOOKUP(A1530,'CA Mapping'!$A$3:$C$10000,1),A1530)),VLOOKUP(A1530,'CA Mapping'!$A$3:$C$10000,2),"")</f>
        <v>SLICs &amp; Protocols</v>
      </c>
      <c r="R1530" s="20" t="str">
        <f>IF(ISNUMBER(FIND(VLOOKUP(A1530,'CA Mapping'!$A$3:$C$10000,1),A1530)),VLOOKUP(A1530,'CA Mapping'!$A$3:$C$10000,3),"")</f>
        <v>Obert Wang</v>
      </c>
      <c r="S1530" s="1" t="str">
        <f>IF(ISNUMBER(FIND(VLOOKUP(A1530,'Source Code Mapping'!$A$2:$B$10003,1),A1530)),VLOOKUP(A1530,'Source Code Mapping'!$A$2:$B$10003,2),"")</f>
        <v>sade/src/dart/Dart/server/src/lib/statmon_net.cxx</v>
      </c>
    </row>
    <row r="1531" spans="1:19">
      <c r="A1531" s="5" t="s">
        <v>5942</v>
      </c>
      <c r="B1531" s="5" t="s">
        <v>29</v>
      </c>
      <c r="C1531" s="5" t="s">
        <v>35</v>
      </c>
      <c r="D1531" s="5" t="s">
        <v>5943</v>
      </c>
      <c r="E1531" s="5"/>
      <c r="F1531" s="5"/>
      <c r="G1531" s="5">
        <v>-1</v>
      </c>
      <c r="H1531" s="5" t="s">
        <v>27</v>
      </c>
      <c r="I1531" s="5">
        <v>-1</v>
      </c>
      <c r="J1531" s="5"/>
      <c r="K1531" s="5">
        <v>1</v>
      </c>
      <c r="L1531" s="4" t="str">
        <f>VLOOKUP(IF(ISBLANK(J1531),C1531,LEFT(J1531,IFERROR(FIND("_",LEFT(J1531,4)),1)-1)),{"","fact";"c","reset";"tc","reset";"ec","reset";"tec","fact";"c32","rate";"c64","rate";"cmpd","";"ec32","diff";"ec64","diff";"f","fact";"family","";"n","raw";"s",""},2,FALSE)</f>
        <v>rate</v>
      </c>
      <c r="M1531" s="4" t="str">
        <f t="shared" si="92"/>
        <v/>
      </c>
      <c r="N1531" s="5" t="str">
        <f t="shared" si="93"/>
        <v/>
      </c>
      <c r="O1531" s="5" t="str">
        <f t="shared" si="94"/>
        <v/>
      </c>
      <c r="P1531" s="5" t="str">
        <f t="shared" si="95"/>
        <v/>
      </c>
      <c r="Q1531" s="20" t="str">
        <f>IF(ISNUMBER(FIND(VLOOKUP(A1531,'CA Mapping'!$A$3:$C$10000,1),A1531)),VLOOKUP(A1531,'CA Mapping'!$A$3:$C$10000,2),"")</f>
        <v>SLICs &amp; Protocols</v>
      </c>
      <c r="R1531" s="20" t="str">
        <f>IF(ISNUMBER(FIND(VLOOKUP(A1531,'CA Mapping'!$A$3:$C$10000,1),A1531)),VLOOKUP(A1531,'CA Mapping'!$A$3:$C$10000,3),"")</f>
        <v>Obert Wang</v>
      </c>
      <c r="S1531" s="1" t="str">
        <f>IF(ISNUMBER(FIND(VLOOKUP(A1531,'Source Code Mapping'!$A$2:$B$10003,1),A1531)),VLOOKUP(A1531,'Source Code Mapping'!$A$2:$B$10003,2),"")</f>
        <v>sade/src/dart/Dart/server/src/lib/statmon_net.cxx</v>
      </c>
    </row>
    <row r="1532" spans="1:19">
      <c r="A1532" s="5" t="s">
        <v>5944</v>
      </c>
      <c r="B1532" s="5" t="s">
        <v>29</v>
      </c>
      <c r="C1532" s="5" t="s">
        <v>35</v>
      </c>
      <c r="D1532" s="5" t="s">
        <v>5945</v>
      </c>
      <c r="E1532" s="5"/>
      <c r="F1532" s="5"/>
      <c r="G1532" s="5">
        <v>-1</v>
      </c>
      <c r="H1532" s="5" t="s">
        <v>27</v>
      </c>
      <c r="I1532" s="5">
        <v>-1</v>
      </c>
      <c r="J1532" s="5"/>
      <c r="K1532" s="5">
        <v>1</v>
      </c>
      <c r="L1532" s="4" t="str">
        <f>VLOOKUP(IF(ISBLANK(J1532),C1532,LEFT(J1532,IFERROR(FIND("_",LEFT(J1532,4)),1)-1)),{"","fact";"c","reset";"tc","reset";"ec","reset";"tec","fact";"c32","rate";"c64","rate";"cmpd","";"ec32","diff";"ec64","diff";"f","fact";"family","";"n","raw";"s",""},2,FALSE)</f>
        <v>rate</v>
      </c>
      <c r="M1532" s="4" t="str">
        <f t="shared" si="92"/>
        <v/>
      </c>
      <c r="N1532" s="5" t="str">
        <f t="shared" si="93"/>
        <v/>
      </c>
      <c r="O1532" s="5" t="str">
        <f t="shared" si="94"/>
        <v/>
      </c>
      <c r="P1532" s="5" t="str">
        <f t="shared" si="95"/>
        <v/>
      </c>
      <c r="Q1532" s="20" t="str">
        <f>IF(ISNUMBER(FIND(VLOOKUP(A1532,'CA Mapping'!$A$3:$C$10000,1),A1532)),VLOOKUP(A1532,'CA Mapping'!$A$3:$C$10000,2),"")</f>
        <v>SLICs &amp; Protocols</v>
      </c>
      <c r="R1532" s="20" t="str">
        <f>IF(ISNUMBER(FIND(VLOOKUP(A1532,'CA Mapping'!$A$3:$C$10000,1),A1532)),VLOOKUP(A1532,'CA Mapping'!$A$3:$C$10000,3),"")</f>
        <v>Obert Wang</v>
      </c>
      <c r="S1532" s="1" t="str">
        <f>IF(ISNUMBER(FIND(VLOOKUP(A1532,'Source Code Mapping'!$A$2:$B$10003,1),A1532)),VLOOKUP(A1532,'Source Code Mapping'!$A$2:$B$10003,2),"")</f>
        <v>sade/src/dart/Dart/server/src/lib/statmon_net.cxx</v>
      </c>
    </row>
    <row r="1533" spans="1:19">
      <c r="A1533" s="5" t="s">
        <v>5946</v>
      </c>
      <c r="B1533" s="5" t="s">
        <v>29</v>
      </c>
      <c r="C1533" s="5" t="s">
        <v>35</v>
      </c>
      <c r="D1533" s="5" t="s">
        <v>5947</v>
      </c>
      <c r="E1533" s="5"/>
      <c r="F1533" s="5"/>
      <c r="G1533" s="5">
        <v>-1</v>
      </c>
      <c r="H1533" s="5" t="s">
        <v>27</v>
      </c>
      <c r="I1533" s="5">
        <v>-1</v>
      </c>
      <c r="J1533" s="5"/>
      <c r="K1533" s="5">
        <v>1</v>
      </c>
      <c r="L1533" s="4" t="str">
        <f>VLOOKUP(IF(ISBLANK(J1533),C1533,LEFT(J1533,IFERROR(FIND("_",LEFT(J1533,4)),1)-1)),{"","fact";"c","reset";"tc","reset";"ec","reset";"tec","fact";"c32","rate";"c64","rate";"cmpd","";"ec32","diff";"ec64","diff";"f","fact";"family","";"n","raw";"s",""},2,FALSE)</f>
        <v>rate</v>
      </c>
      <c r="M1533" s="4" t="str">
        <f t="shared" si="92"/>
        <v/>
      </c>
      <c r="N1533" s="5" t="str">
        <f t="shared" si="93"/>
        <v/>
      </c>
      <c r="O1533" s="5" t="str">
        <f t="shared" si="94"/>
        <v/>
      </c>
      <c r="P1533" s="5" t="str">
        <f t="shared" si="95"/>
        <v/>
      </c>
      <c r="Q1533" s="20" t="str">
        <f>IF(ISNUMBER(FIND(VLOOKUP(A1533,'CA Mapping'!$A$3:$C$10000,1),A1533)),VLOOKUP(A1533,'CA Mapping'!$A$3:$C$10000,2),"")</f>
        <v>SLICs &amp; Protocols</v>
      </c>
      <c r="R1533" s="20" t="str">
        <f>IF(ISNUMBER(FIND(VLOOKUP(A1533,'CA Mapping'!$A$3:$C$10000,1),A1533)),VLOOKUP(A1533,'CA Mapping'!$A$3:$C$10000,3),"")</f>
        <v>Obert Wang</v>
      </c>
      <c r="S1533" s="1" t="str">
        <f>IF(ISNUMBER(FIND(VLOOKUP(A1533,'Source Code Mapping'!$A$2:$B$10003,1),A1533)),VLOOKUP(A1533,'Source Code Mapping'!$A$2:$B$10003,2),"")</f>
        <v>sade/src/dart/Dart/server/src/lib/statmon_net.cxx</v>
      </c>
    </row>
    <row r="1534" spans="1:19">
      <c r="A1534" s="5" t="s">
        <v>5948</v>
      </c>
      <c r="B1534" s="5" t="s">
        <v>29</v>
      </c>
      <c r="C1534" s="5" t="s">
        <v>35</v>
      </c>
      <c r="D1534" s="5" t="s">
        <v>5949</v>
      </c>
      <c r="E1534" s="5"/>
      <c r="F1534" s="5"/>
      <c r="G1534" s="5">
        <v>-1</v>
      </c>
      <c r="H1534" s="5" t="s">
        <v>27</v>
      </c>
      <c r="I1534" s="5">
        <v>-1</v>
      </c>
      <c r="J1534" s="5"/>
      <c r="K1534" s="5">
        <v>1</v>
      </c>
      <c r="L1534" s="4" t="str">
        <f>VLOOKUP(IF(ISBLANK(J1534),C1534,LEFT(J1534,IFERROR(FIND("_",LEFT(J1534,4)),1)-1)),{"","fact";"c","reset";"tc","reset";"ec","reset";"tec","fact";"c32","rate";"c64","rate";"cmpd","";"ec32","diff";"ec64","diff";"f","fact";"family","";"n","raw";"s",""},2,FALSE)</f>
        <v>rate</v>
      </c>
      <c r="M1534" s="4" t="str">
        <f t="shared" si="92"/>
        <v/>
      </c>
      <c r="N1534" s="5" t="str">
        <f t="shared" si="93"/>
        <v/>
      </c>
      <c r="O1534" s="5" t="str">
        <f t="shared" si="94"/>
        <v/>
      </c>
      <c r="P1534" s="5" t="str">
        <f t="shared" si="95"/>
        <v/>
      </c>
      <c r="Q1534" s="20" t="str">
        <f>IF(ISNUMBER(FIND(VLOOKUP(A1534,'CA Mapping'!$A$3:$C$10000,1),A1534)),VLOOKUP(A1534,'CA Mapping'!$A$3:$C$10000,2),"")</f>
        <v>SLICs &amp; Protocols</v>
      </c>
      <c r="R1534" s="20" t="str">
        <f>IF(ISNUMBER(FIND(VLOOKUP(A1534,'CA Mapping'!$A$3:$C$10000,1),A1534)),VLOOKUP(A1534,'CA Mapping'!$A$3:$C$10000,3),"")</f>
        <v>Obert Wang</v>
      </c>
      <c r="S1534" s="1" t="str">
        <f>IF(ISNUMBER(FIND(VLOOKUP(A1534,'Source Code Mapping'!$A$2:$B$10003,1),A1534)),VLOOKUP(A1534,'Source Code Mapping'!$A$2:$B$10003,2),"")</f>
        <v>sade/src/dart/Dart/server/src/lib/statmon_net.cxx</v>
      </c>
    </row>
    <row r="1535" spans="1:19">
      <c r="A1535" s="5" t="s">
        <v>5950</v>
      </c>
      <c r="B1535" s="5" t="s">
        <v>29</v>
      </c>
      <c r="C1535" s="5" t="s">
        <v>35</v>
      </c>
      <c r="D1535" s="5" t="s">
        <v>5951</v>
      </c>
      <c r="E1535" s="5"/>
      <c r="F1535" s="5"/>
      <c r="G1535" s="5">
        <v>-1</v>
      </c>
      <c r="H1535" s="5" t="s">
        <v>27</v>
      </c>
      <c r="I1535" s="5">
        <v>-1</v>
      </c>
      <c r="J1535" s="5"/>
      <c r="K1535" s="5">
        <v>1</v>
      </c>
      <c r="L1535" s="4" t="str">
        <f>VLOOKUP(IF(ISBLANK(J1535),C1535,LEFT(J1535,IFERROR(FIND("_",LEFT(J1535,4)),1)-1)),{"","fact";"c","reset";"tc","reset";"ec","reset";"tec","fact";"c32","rate";"c64","rate";"cmpd","";"ec32","diff";"ec64","diff";"f","fact";"family","";"n","raw";"s",""},2,FALSE)</f>
        <v>rate</v>
      </c>
      <c r="M1535" s="4" t="str">
        <f t="shared" si="92"/>
        <v/>
      </c>
      <c r="N1535" s="5" t="str">
        <f t="shared" si="93"/>
        <v/>
      </c>
      <c r="O1535" s="5" t="str">
        <f t="shared" si="94"/>
        <v/>
      </c>
      <c r="P1535" s="5" t="str">
        <f t="shared" si="95"/>
        <v/>
      </c>
      <c r="Q1535" s="20" t="str">
        <f>IF(ISNUMBER(FIND(VLOOKUP(A1535,'CA Mapping'!$A$3:$C$10000,1),A1535)),VLOOKUP(A1535,'CA Mapping'!$A$3:$C$10000,2),"")</f>
        <v>SLICs &amp; Protocols</v>
      </c>
      <c r="R1535" s="20" t="str">
        <f>IF(ISNUMBER(FIND(VLOOKUP(A1535,'CA Mapping'!$A$3:$C$10000,1),A1535)),VLOOKUP(A1535,'CA Mapping'!$A$3:$C$10000,3),"")</f>
        <v>Obert Wang</v>
      </c>
      <c r="S1535" s="1" t="str">
        <f>IF(ISNUMBER(FIND(VLOOKUP(A1535,'Source Code Mapping'!$A$2:$B$10003,1),A1535)),VLOOKUP(A1535,'Source Code Mapping'!$A$2:$B$10003,2),"")</f>
        <v>sade/src/dart/Dart/server/src/lib/statmon_net.cxx</v>
      </c>
    </row>
    <row r="1536" spans="1:19">
      <c r="A1536" s="5" t="s">
        <v>5952</v>
      </c>
      <c r="B1536" s="5" t="s">
        <v>29</v>
      </c>
      <c r="C1536" s="5" t="s">
        <v>35</v>
      </c>
      <c r="D1536" s="5" t="s">
        <v>5953</v>
      </c>
      <c r="E1536" s="5"/>
      <c r="F1536" s="5"/>
      <c r="G1536" s="5">
        <v>-1</v>
      </c>
      <c r="H1536" s="5" t="s">
        <v>27</v>
      </c>
      <c r="I1536" s="5">
        <v>-1</v>
      </c>
      <c r="J1536" s="5"/>
      <c r="K1536" s="5">
        <v>1</v>
      </c>
      <c r="L1536" s="4" t="str">
        <f>VLOOKUP(IF(ISBLANK(J1536),C1536,LEFT(J1536,IFERROR(FIND("_",LEFT(J1536,4)),1)-1)),{"","fact";"c","reset";"tc","reset";"ec","reset";"tec","fact";"c32","rate";"c64","rate";"cmpd","";"ec32","diff";"ec64","diff";"f","fact";"family","";"n","raw";"s",""},2,FALSE)</f>
        <v>rate</v>
      </c>
      <c r="M1536" s="4" t="str">
        <f t="shared" si="92"/>
        <v/>
      </c>
      <c r="N1536" s="5" t="str">
        <f t="shared" si="93"/>
        <v/>
      </c>
      <c r="O1536" s="5" t="str">
        <f t="shared" si="94"/>
        <v/>
      </c>
      <c r="P1536" s="5" t="str">
        <f t="shared" si="95"/>
        <v/>
      </c>
      <c r="Q1536" s="20" t="str">
        <f>IF(ISNUMBER(FIND(VLOOKUP(A1536,'CA Mapping'!$A$3:$C$10000,1),A1536)),VLOOKUP(A1536,'CA Mapping'!$A$3:$C$10000,2),"")</f>
        <v>SLICs &amp; Protocols</v>
      </c>
      <c r="R1536" s="20" t="str">
        <f>IF(ISNUMBER(FIND(VLOOKUP(A1536,'CA Mapping'!$A$3:$C$10000,1),A1536)),VLOOKUP(A1536,'CA Mapping'!$A$3:$C$10000,3),"")</f>
        <v>Obert Wang</v>
      </c>
      <c r="S1536" s="1" t="str">
        <f>IF(ISNUMBER(FIND(VLOOKUP(A1536,'Source Code Mapping'!$A$2:$B$10003,1),A1536)),VLOOKUP(A1536,'Source Code Mapping'!$A$2:$B$10003,2),"")</f>
        <v>sade/src/dart/Dart/server/src/lib/statmon_net.cxx</v>
      </c>
    </row>
    <row r="1537" spans="1:19">
      <c r="A1537" s="5" t="s">
        <v>5954</v>
      </c>
      <c r="B1537" s="5" t="s">
        <v>29</v>
      </c>
      <c r="C1537" s="5" t="s">
        <v>35</v>
      </c>
      <c r="D1537" s="5" t="s">
        <v>5955</v>
      </c>
      <c r="E1537" s="5"/>
      <c r="F1537" s="5"/>
      <c r="G1537" s="5">
        <v>-1</v>
      </c>
      <c r="H1537" s="5" t="s">
        <v>27</v>
      </c>
      <c r="I1537" s="5">
        <v>-1</v>
      </c>
      <c r="J1537" s="5"/>
      <c r="K1537" s="5">
        <v>1</v>
      </c>
      <c r="L1537" s="4" t="str">
        <f>VLOOKUP(IF(ISBLANK(J1537),C1537,LEFT(J1537,IFERROR(FIND("_",LEFT(J1537,4)),1)-1)),{"","fact";"c","reset";"tc","reset";"ec","reset";"tec","fact";"c32","rate";"c64","rate";"cmpd","";"ec32","diff";"ec64","diff";"f","fact";"family","";"n","raw";"s",""},2,FALSE)</f>
        <v>rate</v>
      </c>
      <c r="M1537" s="4" t="str">
        <f t="shared" si="92"/>
        <v/>
      </c>
      <c r="N1537" s="5" t="str">
        <f t="shared" si="93"/>
        <v/>
      </c>
      <c r="O1537" s="5" t="str">
        <f t="shared" si="94"/>
        <v/>
      </c>
      <c r="P1537" s="5" t="str">
        <f t="shared" si="95"/>
        <v/>
      </c>
      <c r="Q1537" s="20" t="str">
        <f>IF(ISNUMBER(FIND(VLOOKUP(A1537,'CA Mapping'!$A$3:$C$10000,1),A1537)),VLOOKUP(A1537,'CA Mapping'!$A$3:$C$10000,2),"")</f>
        <v>SLICs &amp; Protocols</v>
      </c>
      <c r="R1537" s="20" t="str">
        <f>IF(ISNUMBER(FIND(VLOOKUP(A1537,'CA Mapping'!$A$3:$C$10000,1),A1537)),VLOOKUP(A1537,'CA Mapping'!$A$3:$C$10000,3),"")</f>
        <v>Obert Wang</v>
      </c>
      <c r="S1537" s="1" t="str">
        <f>IF(ISNUMBER(FIND(VLOOKUP(A1537,'Source Code Mapping'!$A$2:$B$10003,1),A1537)),VLOOKUP(A1537,'Source Code Mapping'!$A$2:$B$10003,2),"")</f>
        <v>sade/src/dart/Dart/server/src/lib/statmon_net.cxx</v>
      </c>
    </row>
    <row r="1538" spans="1:19">
      <c r="A1538" s="5" t="s">
        <v>5956</v>
      </c>
      <c r="B1538" s="5" t="s">
        <v>29</v>
      </c>
      <c r="C1538" s="5" t="s">
        <v>35</v>
      </c>
      <c r="D1538" s="5" t="s">
        <v>5957</v>
      </c>
      <c r="E1538" s="5"/>
      <c r="F1538" s="5"/>
      <c r="G1538" s="5">
        <v>-1</v>
      </c>
      <c r="H1538" s="5" t="s">
        <v>27</v>
      </c>
      <c r="I1538" s="5">
        <v>-1</v>
      </c>
      <c r="J1538" s="5"/>
      <c r="K1538" s="5">
        <v>1</v>
      </c>
      <c r="L1538" s="4" t="str">
        <f>VLOOKUP(IF(ISBLANK(J1538),C1538,LEFT(J1538,IFERROR(FIND("_",LEFT(J1538,4)),1)-1)),{"","fact";"c","reset";"tc","reset";"ec","reset";"tec","fact";"c32","rate";"c64","rate";"cmpd","";"ec32","diff";"ec64","diff";"f","fact";"family","";"n","raw";"s",""},2,FALSE)</f>
        <v>rate</v>
      </c>
      <c r="M1538" s="4" t="str">
        <f t="shared" si="92"/>
        <v/>
      </c>
      <c r="N1538" s="5" t="str">
        <f t="shared" si="93"/>
        <v/>
      </c>
      <c r="O1538" s="5" t="str">
        <f t="shared" si="94"/>
        <v/>
      </c>
      <c r="P1538" s="5" t="str">
        <f t="shared" si="95"/>
        <v/>
      </c>
      <c r="Q1538" s="20" t="str">
        <f>IF(ISNUMBER(FIND(VLOOKUP(A1538,'CA Mapping'!$A$3:$C$10000,1),A1538)),VLOOKUP(A1538,'CA Mapping'!$A$3:$C$10000,2),"")</f>
        <v>SLICs &amp; Protocols</v>
      </c>
      <c r="R1538" s="20" t="str">
        <f>IF(ISNUMBER(FIND(VLOOKUP(A1538,'CA Mapping'!$A$3:$C$10000,1),A1538)),VLOOKUP(A1538,'CA Mapping'!$A$3:$C$10000,3),"")</f>
        <v>Obert Wang</v>
      </c>
      <c r="S1538" s="1" t="str">
        <f>IF(ISNUMBER(FIND(VLOOKUP(A1538,'Source Code Mapping'!$A$2:$B$10003,1),A1538)),VLOOKUP(A1538,'Source Code Mapping'!$A$2:$B$10003,2),"")</f>
        <v>sade/src/dart/Dart/server/src/lib/statmon_net.cxx</v>
      </c>
    </row>
    <row r="1539" spans="1:19">
      <c r="A1539" s="5" t="s">
        <v>5958</v>
      </c>
      <c r="B1539" s="5" t="s">
        <v>29</v>
      </c>
      <c r="C1539" s="5" t="s">
        <v>35</v>
      </c>
      <c r="D1539" s="5" t="s">
        <v>5959</v>
      </c>
      <c r="E1539" s="5"/>
      <c r="F1539" s="5"/>
      <c r="G1539" s="5">
        <v>-1</v>
      </c>
      <c r="H1539" s="5" t="s">
        <v>27</v>
      </c>
      <c r="I1539" s="5">
        <v>-1</v>
      </c>
      <c r="J1539" s="5"/>
      <c r="K1539" s="5">
        <v>1</v>
      </c>
      <c r="L1539" s="4" t="str">
        <f>VLOOKUP(IF(ISBLANK(J1539),C1539,LEFT(J1539,IFERROR(FIND("_",LEFT(J1539,4)),1)-1)),{"","fact";"c","reset";"tc","reset";"ec","reset";"tec","fact";"c32","rate";"c64","rate";"cmpd","";"ec32","diff";"ec64","diff";"f","fact";"family","";"n","raw";"s",""},2,FALSE)</f>
        <v>rate</v>
      </c>
      <c r="M1539" s="4" t="str">
        <f t="shared" ref="M1539:M1602" si="96">IF(N1539="div",CONCATENATE(O1539," / ",P1539),IF(N1539="sub",CONCATENATE(O1539," - ",P1539),IF(N1539="add",CONCATENATE(O1539," + ",P1539),IF(N1539="mult",CONCATENATE(O1539," * ",P1539),IF(N1539="pct",CONCATENATE("100 * ",O1539," / ",P1539),IF(N1539="sum",CONCATENATE("∑ (",O1539,IF(LEN(P1539)=0,""," + "),SUBSTITUTE(P1539,","," + "),")"),""))))))</f>
        <v/>
      </c>
      <c r="N1539" s="5" t="str">
        <f t="shared" si="93"/>
        <v/>
      </c>
      <c r="O1539" s="5" t="str">
        <f t="shared" si="94"/>
        <v/>
      </c>
      <c r="P1539" s="5" t="str">
        <f t="shared" si="95"/>
        <v/>
      </c>
      <c r="Q1539" s="20" t="str">
        <f>IF(ISNUMBER(FIND(VLOOKUP(A1539,'CA Mapping'!$A$3:$C$10000,1),A1539)),VLOOKUP(A1539,'CA Mapping'!$A$3:$C$10000,2),"")</f>
        <v>SLICs &amp; Protocols</v>
      </c>
      <c r="R1539" s="20" t="str">
        <f>IF(ISNUMBER(FIND(VLOOKUP(A1539,'CA Mapping'!$A$3:$C$10000,1),A1539)),VLOOKUP(A1539,'CA Mapping'!$A$3:$C$10000,3),"")</f>
        <v>Obert Wang</v>
      </c>
      <c r="S1539" s="1" t="str">
        <f>IF(ISNUMBER(FIND(VLOOKUP(A1539,'Source Code Mapping'!$A$2:$B$10003,1),A1539)),VLOOKUP(A1539,'Source Code Mapping'!$A$2:$B$10003,2),"")</f>
        <v>sade/src/dart/Dart/server/src/lib/statmon_net.cxx</v>
      </c>
    </row>
    <row r="1540" spans="1:19">
      <c r="A1540" s="5" t="s">
        <v>5960</v>
      </c>
      <c r="B1540" s="5" t="s">
        <v>29</v>
      </c>
      <c r="C1540" s="5" t="s">
        <v>35</v>
      </c>
      <c r="D1540" s="5" t="s">
        <v>5961</v>
      </c>
      <c r="E1540" s="5"/>
      <c r="F1540" s="5"/>
      <c r="G1540" s="5">
        <v>-1</v>
      </c>
      <c r="H1540" s="5" t="s">
        <v>27</v>
      </c>
      <c r="I1540" s="5">
        <v>-1</v>
      </c>
      <c r="J1540" s="5"/>
      <c r="K1540" s="5">
        <v>1</v>
      </c>
      <c r="L1540" s="4" t="str">
        <f>VLOOKUP(IF(ISBLANK(J1540),C1540,LEFT(J1540,IFERROR(FIND("_",LEFT(J1540,4)),1)-1)),{"","fact";"c","reset";"tc","reset";"ec","reset";"tec","fact";"c32","rate";"c64","rate";"cmpd","";"ec32","diff";"ec64","diff";"f","fact";"family","";"n","raw";"s",""},2,FALSE)</f>
        <v>rate</v>
      </c>
      <c r="M1540" s="4" t="str">
        <f t="shared" si="96"/>
        <v/>
      </c>
      <c r="N1540" s="5" t="str">
        <f t="shared" ref="N1540:N1603" si="97">IF(ISBLANK(J1540),"",RIGHT(LEFT(J1540,FIND(",",J1540)-1),LEN(LEFT(J1540,FIND(",",J1540)-1))-IFERROR(FIND("_",LEFT(J1540,FIND(",",J1540)-1)),0)))</f>
        <v/>
      </c>
      <c r="O1540" s="5" t="str">
        <f t="shared" ref="O1540:O1603" si="98">IF(ISBLANK(J1540),"",MID(J1540,FIND(",",J1540)+1,IFERROR(FIND(",",J1540,FIND(",",J1540)+1)-FIND(",",J1540)-1,LEN(J1540))))</f>
        <v/>
      </c>
      <c r="P1540" s="5" t="str">
        <f t="shared" ref="P1540:P1603" si="99">IF(ISBLANK(J1540),"",IFERROR(RIGHT(J1540,LEN(J1540)-FIND(",",J1540,FIND(",",J1540)+1)),""))</f>
        <v/>
      </c>
      <c r="Q1540" s="20" t="str">
        <f>IF(ISNUMBER(FIND(VLOOKUP(A1540,'CA Mapping'!$A$3:$C$10000,1),A1540)),VLOOKUP(A1540,'CA Mapping'!$A$3:$C$10000,2),"")</f>
        <v>SLICs &amp; Protocols</v>
      </c>
      <c r="R1540" s="20" t="str">
        <f>IF(ISNUMBER(FIND(VLOOKUP(A1540,'CA Mapping'!$A$3:$C$10000,1),A1540)),VLOOKUP(A1540,'CA Mapping'!$A$3:$C$10000,3),"")</f>
        <v>Obert Wang</v>
      </c>
      <c r="S1540" s="1" t="str">
        <f>IF(ISNUMBER(FIND(VLOOKUP(A1540,'Source Code Mapping'!$A$2:$B$10003,1),A1540)),VLOOKUP(A1540,'Source Code Mapping'!$A$2:$B$10003,2),"")</f>
        <v>sade/src/dart/Dart/server/src/lib/statmon_net.cxx</v>
      </c>
    </row>
    <row r="1541" spans="1:19">
      <c r="A1541" s="5" t="s">
        <v>5962</v>
      </c>
      <c r="B1541" s="5" t="s">
        <v>29</v>
      </c>
      <c r="C1541" s="5" t="s">
        <v>35</v>
      </c>
      <c r="D1541" s="5" t="s">
        <v>5963</v>
      </c>
      <c r="E1541" s="5"/>
      <c r="F1541" s="5"/>
      <c r="G1541" s="5">
        <v>-1</v>
      </c>
      <c r="H1541" s="5" t="s">
        <v>27</v>
      </c>
      <c r="I1541" s="5">
        <v>-1</v>
      </c>
      <c r="J1541" s="5"/>
      <c r="K1541" s="5">
        <v>1</v>
      </c>
      <c r="L1541" s="4" t="str">
        <f>VLOOKUP(IF(ISBLANK(J1541),C1541,LEFT(J1541,IFERROR(FIND("_",LEFT(J1541,4)),1)-1)),{"","fact";"c","reset";"tc","reset";"ec","reset";"tec","fact";"c32","rate";"c64","rate";"cmpd","";"ec32","diff";"ec64","diff";"f","fact";"family","";"n","raw";"s",""},2,FALSE)</f>
        <v>rate</v>
      </c>
      <c r="M1541" s="4" t="str">
        <f t="shared" si="96"/>
        <v/>
      </c>
      <c r="N1541" s="5" t="str">
        <f t="shared" si="97"/>
        <v/>
      </c>
      <c r="O1541" s="5" t="str">
        <f t="shared" si="98"/>
        <v/>
      </c>
      <c r="P1541" s="5" t="str">
        <f t="shared" si="99"/>
        <v/>
      </c>
      <c r="Q1541" s="20" t="str">
        <f>IF(ISNUMBER(FIND(VLOOKUP(A1541,'CA Mapping'!$A$3:$C$10000,1),A1541)),VLOOKUP(A1541,'CA Mapping'!$A$3:$C$10000,2),"")</f>
        <v>SLICs &amp; Protocols</v>
      </c>
      <c r="R1541" s="20" t="str">
        <f>IF(ISNUMBER(FIND(VLOOKUP(A1541,'CA Mapping'!$A$3:$C$10000,1),A1541)),VLOOKUP(A1541,'CA Mapping'!$A$3:$C$10000,3),"")</f>
        <v>Obert Wang</v>
      </c>
      <c r="S1541" s="1" t="str">
        <f>IF(ISNUMBER(FIND(VLOOKUP(A1541,'Source Code Mapping'!$A$2:$B$10003,1),A1541)),VLOOKUP(A1541,'Source Code Mapping'!$A$2:$B$10003,2),"")</f>
        <v>sade/src/dart/Dart/server/src/lib/statmon_net.cxx</v>
      </c>
    </row>
    <row r="1542" spans="1:19">
      <c r="A1542" s="5" t="s">
        <v>5964</v>
      </c>
      <c r="B1542" s="5" t="s">
        <v>29</v>
      </c>
      <c r="C1542" s="5" t="s">
        <v>35</v>
      </c>
      <c r="D1542" s="5" t="s">
        <v>5965</v>
      </c>
      <c r="E1542" s="5"/>
      <c r="F1542" s="5"/>
      <c r="G1542" s="5">
        <v>-1</v>
      </c>
      <c r="H1542" s="5" t="s">
        <v>27</v>
      </c>
      <c r="I1542" s="5">
        <v>-1</v>
      </c>
      <c r="J1542" s="5"/>
      <c r="K1542" s="5">
        <v>1</v>
      </c>
      <c r="L1542" s="4" t="str">
        <f>VLOOKUP(IF(ISBLANK(J1542),C1542,LEFT(J1542,IFERROR(FIND("_",LEFT(J1542,4)),1)-1)),{"","fact";"c","reset";"tc","reset";"ec","reset";"tec","fact";"c32","rate";"c64","rate";"cmpd","";"ec32","diff";"ec64","diff";"f","fact";"family","";"n","raw";"s",""},2,FALSE)</f>
        <v>rate</v>
      </c>
      <c r="M1542" s="4" t="str">
        <f t="shared" si="96"/>
        <v/>
      </c>
      <c r="N1542" s="5" t="str">
        <f t="shared" si="97"/>
        <v/>
      </c>
      <c r="O1542" s="5" t="str">
        <f t="shared" si="98"/>
        <v/>
      </c>
      <c r="P1542" s="5" t="str">
        <f t="shared" si="99"/>
        <v/>
      </c>
      <c r="Q1542" s="20" t="str">
        <f>IF(ISNUMBER(FIND(VLOOKUP(A1542,'CA Mapping'!$A$3:$C$10000,1),A1542)),VLOOKUP(A1542,'CA Mapping'!$A$3:$C$10000,2),"")</f>
        <v>SLICs &amp; Protocols</v>
      </c>
      <c r="R1542" s="20" t="str">
        <f>IF(ISNUMBER(FIND(VLOOKUP(A1542,'CA Mapping'!$A$3:$C$10000,1),A1542)),VLOOKUP(A1542,'CA Mapping'!$A$3:$C$10000,3),"")</f>
        <v>Obert Wang</v>
      </c>
      <c r="S1542" s="1" t="str">
        <f>IF(ISNUMBER(FIND(VLOOKUP(A1542,'Source Code Mapping'!$A$2:$B$10003,1),A1542)),VLOOKUP(A1542,'Source Code Mapping'!$A$2:$B$10003,2),"")</f>
        <v>sade/src/dart/Dart/server/src/lib/statmon_net.cxx</v>
      </c>
    </row>
    <row r="1543" spans="1:19">
      <c r="A1543" s="5" t="s">
        <v>5966</v>
      </c>
      <c r="B1543" s="5" t="s">
        <v>29</v>
      </c>
      <c r="C1543" s="5" t="s">
        <v>35</v>
      </c>
      <c r="D1543" s="5" t="s">
        <v>5967</v>
      </c>
      <c r="E1543" s="5"/>
      <c r="F1543" s="5"/>
      <c r="G1543" s="5">
        <v>-1</v>
      </c>
      <c r="H1543" s="5" t="s">
        <v>27</v>
      </c>
      <c r="I1543" s="5">
        <v>-1</v>
      </c>
      <c r="J1543" s="5"/>
      <c r="K1543" s="5">
        <v>1</v>
      </c>
      <c r="L1543" s="4" t="str">
        <f>VLOOKUP(IF(ISBLANK(J1543),C1543,LEFT(J1543,IFERROR(FIND("_",LEFT(J1543,4)),1)-1)),{"","fact";"c","reset";"tc","reset";"ec","reset";"tec","fact";"c32","rate";"c64","rate";"cmpd","";"ec32","diff";"ec64","diff";"f","fact";"family","";"n","raw";"s",""},2,FALSE)</f>
        <v>rate</v>
      </c>
      <c r="M1543" s="4" t="str">
        <f t="shared" si="96"/>
        <v/>
      </c>
      <c r="N1543" s="5" t="str">
        <f t="shared" si="97"/>
        <v/>
      </c>
      <c r="O1543" s="5" t="str">
        <f t="shared" si="98"/>
        <v/>
      </c>
      <c r="P1543" s="5" t="str">
        <f t="shared" si="99"/>
        <v/>
      </c>
      <c r="Q1543" s="20" t="str">
        <f>IF(ISNUMBER(FIND(VLOOKUP(A1543,'CA Mapping'!$A$3:$C$10000,1),A1543)),VLOOKUP(A1543,'CA Mapping'!$A$3:$C$10000,2),"")</f>
        <v>SLICs &amp; Protocols</v>
      </c>
      <c r="R1543" s="20" t="str">
        <f>IF(ISNUMBER(FIND(VLOOKUP(A1543,'CA Mapping'!$A$3:$C$10000,1),A1543)),VLOOKUP(A1543,'CA Mapping'!$A$3:$C$10000,3),"")</f>
        <v>Obert Wang</v>
      </c>
      <c r="S1543" s="1" t="str">
        <f>IF(ISNUMBER(FIND(VLOOKUP(A1543,'Source Code Mapping'!$A$2:$B$10003,1),A1543)),VLOOKUP(A1543,'Source Code Mapping'!$A$2:$B$10003,2),"")</f>
        <v>sade/src/dart/Dart/server/src/lib/statmon_net.cxx</v>
      </c>
    </row>
    <row r="1544" spans="1:19">
      <c r="A1544" s="5" t="s">
        <v>5968</v>
      </c>
      <c r="B1544" s="5" t="s">
        <v>29</v>
      </c>
      <c r="C1544" s="5" t="s">
        <v>35</v>
      </c>
      <c r="D1544" s="5" t="s">
        <v>5969</v>
      </c>
      <c r="E1544" s="5"/>
      <c r="F1544" s="5"/>
      <c r="G1544" s="5">
        <v>-1</v>
      </c>
      <c r="H1544" s="5" t="s">
        <v>27</v>
      </c>
      <c r="I1544" s="5">
        <v>-1</v>
      </c>
      <c r="J1544" s="5"/>
      <c r="K1544" s="5">
        <v>1</v>
      </c>
      <c r="L1544" s="4" t="str">
        <f>VLOOKUP(IF(ISBLANK(J1544),C1544,LEFT(J1544,IFERROR(FIND("_",LEFT(J1544,4)),1)-1)),{"","fact";"c","reset";"tc","reset";"ec","reset";"tec","fact";"c32","rate";"c64","rate";"cmpd","";"ec32","diff";"ec64","diff";"f","fact";"family","";"n","raw";"s",""},2,FALSE)</f>
        <v>rate</v>
      </c>
      <c r="M1544" s="4" t="str">
        <f t="shared" si="96"/>
        <v/>
      </c>
      <c r="N1544" s="5" t="str">
        <f t="shared" si="97"/>
        <v/>
      </c>
      <c r="O1544" s="5" t="str">
        <f t="shared" si="98"/>
        <v/>
      </c>
      <c r="P1544" s="5" t="str">
        <f t="shared" si="99"/>
        <v/>
      </c>
      <c r="Q1544" s="20" t="str">
        <f>IF(ISNUMBER(FIND(VLOOKUP(A1544,'CA Mapping'!$A$3:$C$10000,1),A1544)),VLOOKUP(A1544,'CA Mapping'!$A$3:$C$10000,2),"")</f>
        <v>SLICs &amp; Protocols</v>
      </c>
      <c r="R1544" s="20" t="str">
        <f>IF(ISNUMBER(FIND(VLOOKUP(A1544,'CA Mapping'!$A$3:$C$10000,1),A1544)),VLOOKUP(A1544,'CA Mapping'!$A$3:$C$10000,3),"")</f>
        <v>Obert Wang</v>
      </c>
      <c r="S1544" s="1" t="str">
        <f>IF(ISNUMBER(FIND(VLOOKUP(A1544,'Source Code Mapping'!$A$2:$B$10003,1),A1544)),VLOOKUP(A1544,'Source Code Mapping'!$A$2:$B$10003,2),"")</f>
        <v>sade/src/dart/Dart/server/src/lib/statmon_net.cxx</v>
      </c>
    </row>
    <row r="1545" spans="1:19">
      <c r="A1545" s="5" t="s">
        <v>5970</v>
      </c>
      <c r="B1545" s="5" t="s">
        <v>29</v>
      </c>
      <c r="C1545" s="5" t="s">
        <v>35</v>
      </c>
      <c r="D1545" s="5" t="s">
        <v>5971</v>
      </c>
      <c r="E1545" s="5"/>
      <c r="F1545" s="5"/>
      <c r="G1545" s="5">
        <v>-1</v>
      </c>
      <c r="H1545" s="5" t="s">
        <v>27</v>
      </c>
      <c r="I1545" s="5">
        <v>-1</v>
      </c>
      <c r="J1545" s="5"/>
      <c r="K1545" s="5">
        <v>1</v>
      </c>
      <c r="L1545" s="4" t="str">
        <f>VLOOKUP(IF(ISBLANK(J1545),C1545,LEFT(J1545,IFERROR(FIND("_",LEFT(J1545,4)),1)-1)),{"","fact";"c","reset";"tc","reset";"ec","reset";"tec","fact";"c32","rate";"c64","rate";"cmpd","";"ec32","diff";"ec64","diff";"f","fact";"family","";"n","raw";"s",""},2,FALSE)</f>
        <v>rate</v>
      </c>
      <c r="M1545" s="4" t="str">
        <f t="shared" si="96"/>
        <v/>
      </c>
      <c r="N1545" s="5" t="str">
        <f t="shared" si="97"/>
        <v/>
      </c>
      <c r="O1545" s="5" t="str">
        <f t="shared" si="98"/>
        <v/>
      </c>
      <c r="P1545" s="5" t="str">
        <f t="shared" si="99"/>
        <v/>
      </c>
      <c r="Q1545" s="20" t="str">
        <f>IF(ISNUMBER(FIND(VLOOKUP(A1545,'CA Mapping'!$A$3:$C$10000,1),A1545)),VLOOKUP(A1545,'CA Mapping'!$A$3:$C$10000,2),"")</f>
        <v>SLICs &amp; Protocols</v>
      </c>
      <c r="R1545" s="20" t="str">
        <f>IF(ISNUMBER(FIND(VLOOKUP(A1545,'CA Mapping'!$A$3:$C$10000,1),A1545)),VLOOKUP(A1545,'CA Mapping'!$A$3:$C$10000,3),"")</f>
        <v>Obert Wang</v>
      </c>
      <c r="S1545" s="1" t="str">
        <f>IF(ISNUMBER(FIND(VLOOKUP(A1545,'Source Code Mapping'!$A$2:$B$10003,1),A1545)),VLOOKUP(A1545,'Source Code Mapping'!$A$2:$B$10003,2),"")</f>
        <v>sade/src/dart/Dart/server/src/lib/statmon_net.cxx</v>
      </c>
    </row>
    <row r="1546" spans="1:19">
      <c r="A1546" s="5" t="s">
        <v>5972</v>
      </c>
      <c r="B1546" s="5" t="s">
        <v>29</v>
      </c>
      <c r="C1546" s="5" t="s">
        <v>237</v>
      </c>
      <c r="D1546" s="5"/>
      <c r="E1546" s="5" t="s">
        <v>5973</v>
      </c>
      <c r="F1546" s="5"/>
      <c r="G1546" s="5">
        <v>-1</v>
      </c>
      <c r="H1546" s="5" t="s">
        <v>27</v>
      </c>
      <c r="I1546" s="5"/>
      <c r="J1546" s="5"/>
      <c r="K1546" s="5">
        <v>1</v>
      </c>
      <c r="L1546" s="4" t="str">
        <f>VLOOKUP(IF(ISBLANK(J1546),C1546,LEFT(J1546,IFERROR(FIND("_",LEFT(J1546,4)),1)-1)),{"","fact";"c","reset";"tc","reset";"ec","reset";"tec","fact";"c32","rate";"c64","rate";"cmpd","";"ec32","diff";"ec64","diff";"f","fact";"family","";"n","raw";"s",""},2,FALSE)</f>
        <v/>
      </c>
      <c r="M1546" s="4" t="str">
        <f t="shared" si="96"/>
        <v/>
      </c>
      <c r="N1546" s="5" t="str">
        <f t="shared" si="97"/>
        <v/>
      </c>
      <c r="O1546" s="5" t="str">
        <f t="shared" si="98"/>
        <v/>
      </c>
      <c r="P1546" s="5" t="str">
        <f t="shared" si="99"/>
        <v/>
      </c>
      <c r="Q1546" s="20" t="str">
        <f>IF(ISNUMBER(FIND(VLOOKUP(A1546,'CA Mapping'!$A$3:$C$10000,1),A1546)),VLOOKUP(A1546,'CA Mapping'!$A$3:$C$10000,2),"")</f>
        <v>SLICs &amp; Protocols</v>
      </c>
      <c r="R1546" s="20" t="str">
        <f>IF(ISNUMBER(FIND(VLOOKUP(A1546,'CA Mapping'!$A$3:$C$10000,1),A1546)),VLOOKUP(A1546,'CA Mapping'!$A$3:$C$10000,3),"")</f>
        <v>Obert Wang</v>
      </c>
      <c r="S1546" s="1" t="str">
        <f>IF(ISNUMBER(FIND(VLOOKUP(A1546,'Source Code Mapping'!$A$2:$B$10003,1),A1546)),VLOOKUP(A1546,'Source Code Mapping'!$A$2:$B$10003,2),"")</f>
        <v>sade/src/dart/Dart/server/src/lib/statmon_net.cxx</v>
      </c>
    </row>
    <row r="1547" spans="1:19">
      <c r="A1547" s="5" t="s">
        <v>5974</v>
      </c>
      <c r="B1547" s="5" t="s">
        <v>29</v>
      </c>
      <c r="C1547" s="5" t="s">
        <v>35</v>
      </c>
      <c r="D1547" s="5" t="s">
        <v>5975</v>
      </c>
      <c r="E1547" s="5"/>
      <c r="F1547" s="5"/>
      <c r="G1547" s="5">
        <v>-1</v>
      </c>
      <c r="H1547" s="5" t="s">
        <v>27</v>
      </c>
      <c r="I1547" s="5">
        <v>-1</v>
      </c>
      <c r="J1547" s="5"/>
      <c r="K1547" s="5">
        <v>1</v>
      </c>
      <c r="L1547" s="4" t="str">
        <f>VLOOKUP(IF(ISBLANK(J1547),C1547,LEFT(J1547,IFERROR(FIND("_",LEFT(J1547,4)),1)-1)),{"","fact";"c","reset";"tc","reset";"ec","reset";"tec","fact";"c32","rate";"c64","rate";"cmpd","";"ec32","diff";"ec64","diff";"f","fact";"family","";"n","raw";"s",""},2,FALSE)</f>
        <v>rate</v>
      </c>
      <c r="M1547" s="4" t="str">
        <f t="shared" si="96"/>
        <v/>
      </c>
      <c r="N1547" s="5" t="str">
        <f t="shared" si="97"/>
        <v/>
      </c>
      <c r="O1547" s="5" t="str">
        <f t="shared" si="98"/>
        <v/>
      </c>
      <c r="P1547" s="5" t="str">
        <f t="shared" si="99"/>
        <v/>
      </c>
      <c r="Q1547" s="20" t="str">
        <f>IF(ISNUMBER(FIND(VLOOKUP(A1547,'CA Mapping'!$A$3:$C$10000,1),A1547)),VLOOKUP(A1547,'CA Mapping'!$A$3:$C$10000,2),"")</f>
        <v>SLICs &amp; Protocols</v>
      </c>
      <c r="R1547" s="20" t="str">
        <f>IF(ISNUMBER(FIND(VLOOKUP(A1547,'CA Mapping'!$A$3:$C$10000,1),A1547)),VLOOKUP(A1547,'CA Mapping'!$A$3:$C$10000,3),"")</f>
        <v>Obert Wang</v>
      </c>
      <c r="S1547" s="1" t="str">
        <f>IF(ISNUMBER(FIND(VLOOKUP(A1547,'Source Code Mapping'!$A$2:$B$10003,1),A1547)),VLOOKUP(A1547,'Source Code Mapping'!$A$2:$B$10003,2),"")</f>
        <v>sade/src/dart/Dart/server/src/lib/statmon_net.cxx</v>
      </c>
    </row>
    <row r="1548" spans="1:19">
      <c r="A1548" s="5" t="s">
        <v>5976</v>
      </c>
      <c r="B1548" s="5" t="s">
        <v>29</v>
      </c>
      <c r="C1548" s="5" t="s">
        <v>35</v>
      </c>
      <c r="D1548" s="5" t="s">
        <v>5977</v>
      </c>
      <c r="E1548" s="5"/>
      <c r="F1548" s="5"/>
      <c r="G1548" s="5">
        <v>-1</v>
      </c>
      <c r="H1548" s="5" t="s">
        <v>27</v>
      </c>
      <c r="I1548" s="5">
        <v>-1</v>
      </c>
      <c r="J1548" s="5"/>
      <c r="K1548" s="5">
        <v>1</v>
      </c>
      <c r="L1548" s="4" t="str">
        <f>VLOOKUP(IF(ISBLANK(J1548),C1548,LEFT(J1548,IFERROR(FIND("_",LEFT(J1548,4)),1)-1)),{"","fact";"c","reset";"tc","reset";"ec","reset";"tec","fact";"c32","rate";"c64","rate";"cmpd","";"ec32","diff";"ec64","diff";"f","fact";"family","";"n","raw";"s",""},2,FALSE)</f>
        <v>rate</v>
      </c>
      <c r="M1548" s="4" t="str">
        <f t="shared" si="96"/>
        <v/>
      </c>
      <c r="N1548" s="5" t="str">
        <f t="shared" si="97"/>
        <v/>
      </c>
      <c r="O1548" s="5" t="str">
        <f t="shared" si="98"/>
        <v/>
      </c>
      <c r="P1548" s="5" t="str">
        <f t="shared" si="99"/>
        <v/>
      </c>
      <c r="Q1548" s="20" t="str">
        <f>IF(ISNUMBER(FIND(VLOOKUP(A1548,'CA Mapping'!$A$3:$C$10000,1),A1548)),VLOOKUP(A1548,'CA Mapping'!$A$3:$C$10000,2),"")</f>
        <v>SLICs &amp; Protocols</v>
      </c>
      <c r="R1548" s="20" t="str">
        <f>IF(ISNUMBER(FIND(VLOOKUP(A1548,'CA Mapping'!$A$3:$C$10000,1),A1548)),VLOOKUP(A1548,'CA Mapping'!$A$3:$C$10000,3),"")</f>
        <v>Obert Wang</v>
      </c>
      <c r="S1548" s="1" t="str">
        <f>IF(ISNUMBER(FIND(VLOOKUP(A1548,'Source Code Mapping'!$A$2:$B$10003,1),A1548)),VLOOKUP(A1548,'Source Code Mapping'!$A$2:$B$10003,2),"")</f>
        <v>sade/src/dart/Dart/server/src/lib/statmon_net.cxx</v>
      </c>
    </row>
    <row r="1549" spans="1:19">
      <c r="A1549" s="5" t="s">
        <v>5978</v>
      </c>
      <c r="B1549" s="5" t="s">
        <v>29</v>
      </c>
      <c r="C1549" s="5" t="s">
        <v>35</v>
      </c>
      <c r="D1549" s="5" t="s">
        <v>5979</v>
      </c>
      <c r="E1549" s="5"/>
      <c r="F1549" s="5"/>
      <c r="G1549" s="5">
        <v>-1</v>
      </c>
      <c r="H1549" s="5" t="s">
        <v>27</v>
      </c>
      <c r="I1549" s="5">
        <v>-1</v>
      </c>
      <c r="J1549" s="5"/>
      <c r="K1549" s="5">
        <v>1</v>
      </c>
      <c r="L1549" s="4" t="str">
        <f>VLOOKUP(IF(ISBLANK(J1549),C1549,LEFT(J1549,IFERROR(FIND("_",LEFT(J1549,4)),1)-1)),{"","fact";"c","reset";"tc","reset";"ec","reset";"tec","fact";"c32","rate";"c64","rate";"cmpd","";"ec32","diff";"ec64","diff";"f","fact";"family","";"n","raw";"s",""},2,FALSE)</f>
        <v>rate</v>
      </c>
      <c r="M1549" s="4" t="str">
        <f t="shared" si="96"/>
        <v/>
      </c>
      <c r="N1549" s="5" t="str">
        <f t="shared" si="97"/>
        <v/>
      </c>
      <c r="O1549" s="5" t="str">
        <f t="shared" si="98"/>
        <v/>
      </c>
      <c r="P1549" s="5" t="str">
        <f t="shared" si="99"/>
        <v/>
      </c>
      <c r="Q1549" s="20" t="str">
        <f>IF(ISNUMBER(FIND(VLOOKUP(A1549,'CA Mapping'!$A$3:$C$10000,1),A1549)),VLOOKUP(A1549,'CA Mapping'!$A$3:$C$10000,2),"")</f>
        <v>SLICs &amp; Protocols</v>
      </c>
      <c r="R1549" s="20" t="str">
        <f>IF(ISNUMBER(FIND(VLOOKUP(A1549,'CA Mapping'!$A$3:$C$10000,1),A1549)),VLOOKUP(A1549,'CA Mapping'!$A$3:$C$10000,3),"")</f>
        <v>Obert Wang</v>
      </c>
      <c r="S1549" s="1" t="str">
        <f>IF(ISNUMBER(FIND(VLOOKUP(A1549,'Source Code Mapping'!$A$2:$B$10003,1),A1549)),VLOOKUP(A1549,'Source Code Mapping'!$A$2:$B$10003,2),"")</f>
        <v>sade/src/dart/Dart/server/src/lib/statmon_net.cxx</v>
      </c>
    </row>
    <row r="1550" spans="1:19">
      <c r="A1550" s="5" t="s">
        <v>5980</v>
      </c>
      <c r="B1550" s="5" t="s">
        <v>29</v>
      </c>
      <c r="C1550" s="5" t="s">
        <v>35</v>
      </c>
      <c r="D1550" s="5" t="s">
        <v>5981</v>
      </c>
      <c r="E1550" s="5"/>
      <c r="F1550" s="5"/>
      <c r="G1550" s="5">
        <v>-1</v>
      </c>
      <c r="H1550" s="5" t="s">
        <v>27</v>
      </c>
      <c r="I1550" s="5">
        <v>-1</v>
      </c>
      <c r="J1550" s="5"/>
      <c r="K1550" s="5">
        <v>1</v>
      </c>
      <c r="L1550" s="4" t="str">
        <f>VLOOKUP(IF(ISBLANK(J1550),C1550,LEFT(J1550,IFERROR(FIND("_",LEFT(J1550,4)),1)-1)),{"","fact";"c","reset";"tc","reset";"ec","reset";"tec","fact";"c32","rate";"c64","rate";"cmpd","";"ec32","diff";"ec64","diff";"f","fact";"family","";"n","raw";"s",""},2,FALSE)</f>
        <v>rate</v>
      </c>
      <c r="M1550" s="4" t="str">
        <f t="shared" si="96"/>
        <v/>
      </c>
      <c r="N1550" s="5" t="str">
        <f t="shared" si="97"/>
        <v/>
      </c>
      <c r="O1550" s="5" t="str">
        <f t="shared" si="98"/>
        <v/>
      </c>
      <c r="P1550" s="5" t="str">
        <f t="shared" si="99"/>
        <v/>
      </c>
      <c r="Q1550" s="20" t="str">
        <f>IF(ISNUMBER(FIND(VLOOKUP(A1550,'CA Mapping'!$A$3:$C$10000,1),A1550)),VLOOKUP(A1550,'CA Mapping'!$A$3:$C$10000,2),"")</f>
        <v>SLICs &amp; Protocols</v>
      </c>
      <c r="R1550" s="20" t="str">
        <f>IF(ISNUMBER(FIND(VLOOKUP(A1550,'CA Mapping'!$A$3:$C$10000,1),A1550)),VLOOKUP(A1550,'CA Mapping'!$A$3:$C$10000,3),"")</f>
        <v>Obert Wang</v>
      </c>
      <c r="S1550" s="1" t="str">
        <f>IF(ISNUMBER(FIND(VLOOKUP(A1550,'Source Code Mapping'!$A$2:$B$10003,1),A1550)),VLOOKUP(A1550,'Source Code Mapping'!$A$2:$B$10003,2),"")</f>
        <v>sade/src/dart/Dart/server/src/lib/statmon_net.cxx</v>
      </c>
    </row>
    <row r="1551" spans="1:19">
      <c r="A1551" s="5" t="s">
        <v>5982</v>
      </c>
      <c r="B1551" s="5" t="s">
        <v>29</v>
      </c>
      <c r="C1551" s="5" t="s">
        <v>35</v>
      </c>
      <c r="D1551" s="5" t="s">
        <v>5983</v>
      </c>
      <c r="E1551" s="5"/>
      <c r="F1551" s="5"/>
      <c r="G1551" s="5">
        <v>-1</v>
      </c>
      <c r="H1551" s="5" t="s">
        <v>27</v>
      </c>
      <c r="I1551" s="5">
        <v>-1</v>
      </c>
      <c r="J1551" s="5"/>
      <c r="K1551" s="5">
        <v>1</v>
      </c>
      <c r="L1551" s="4" t="str">
        <f>VLOOKUP(IF(ISBLANK(J1551),C1551,LEFT(J1551,IFERROR(FIND("_",LEFT(J1551,4)),1)-1)),{"","fact";"c","reset";"tc","reset";"ec","reset";"tec","fact";"c32","rate";"c64","rate";"cmpd","";"ec32","diff";"ec64","diff";"f","fact";"family","";"n","raw";"s",""},2,FALSE)</f>
        <v>rate</v>
      </c>
      <c r="M1551" s="4" t="str">
        <f t="shared" si="96"/>
        <v/>
      </c>
      <c r="N1551" s="5" t="str">
        <f t="shared" si="97"/>
        <v/>
      </c>
      <c r="O1551" s="5" t="str">
        <f t="shared" si="98"/>
        <v/>
      </c>
      <c r="P1551" s="5" t="str">
        <f t="shared" si="99"/>
        <v/>
      </c>
      <c r="Q1551" s="20" t="str">
        <f>IF(ISNUMBER(FIND(VLOOKUP(A1551,'CA Mapping'!$A$3:$C$10000,1),A1551)),VLOOKUP(A1551,'CA Mapping'!$A$3:$C$10000,2),"")</f>
        <v>SLICs &amp; Protocols</v>
      </c>
      <c r="R1551" s="20" t="str">
        <f>IF(ISNUMBER(FIND(VLOOKUP(A1551,'CA Mapping'!$A$3:$C$10000,1),A1551)),VLOOKUP(A1551,'CA Mapping'!$A$3:$C$10000,3),"")</f>
        <v>Obert Wang</v>
      </c>
      <c r="S1551" s="1" t="str">
        <f>IF(ISNUMBER(FIND(VLOOKUP(A1551,'Source Code Mapping'!$A$2:$B$10003,1),A1551)),VLOOKUP(A1551,'Source Code Mapping'!$A$2:$B$10003,2),"")</f>
        <v>sade/src/dart/Dart/server/src/lib/statmon_net.cxx</v>
      </c>
    </row>
    <row r="1552" spans="1:19">
      <c r="A1552" s="5" t="s">
        <v>5984</v>
      </c>
      <c r="B1552" s="5" t="s">
        <v>29</v>
      </c>
      <c r="C1552" s="5" t="s">
        <v>35</v>
      </c>
      <c r="D1552" s="5" t="s">
        <v>5985</v>
      </c>
      <c r="E1552" s="5"/>
      <c r="F1552" s="5"/>
      <c r="G1552" s="5">
        <v>-1</v>
      </c>
      <c r="H1552" s="5" t="s">
        <v>27</v>
      </c>
      <c r="I1552" s="5">
        <v>-1</v>
      </c>
      <c r="J1552" s="5"/>
      <c r="K1552" s="5">
        <v>1</v>
      </c>
      <c r="L1552" s="4" t="str">
        <f>VLOOKUP(IF(ISBLANK(J1552),C1552,LEFT(J1552,IFERROR(FIND("_",LEFT(J1552,4)),1)-1)),{"","fact";"c","reset";"tc","reset";"ec","reset";"tec","fact";"c32","rate";"c64","rate";"cmpd","";"ec32","diff";"ec64","diff";"f","fact";"family","";"n","raw";"s",""},2,FALSE)</f>
        <v>rate</v>
      </c>
      <c r="M1552" s="4" t="str">
        <f t="shared" si="96"/>
        <v/>
      </c>
      <c r="N1552" s="5" t="str">
        <f t="shared" si="97"/>
        <v/>
      </c>
      <c r="O1552" s="5" t="str">
        <f t="shared" si="98"/>
        <v/>
      </c>
      <c r="P1552" s="5" t="str">
        <f t="shared" si="99"/>
        <v/>
      </c>
      <c r="Q1552" s="20" t="str">
        <f>IF(ISNUMBER(FIND(VLOOKUP(A1552,'CA Mapping'!$A$3:$C$10000,1),A1552)),VLOOKUP(A1552,'CA Mapping'!$A$3:$C$10000,2),"")</f>
        <v>SLICs &amp; Protocols</v>
      </c>
      <c r="R1552" s="20" t="str">
        <f>IF(ISNUMBER(FIND(VLOOKUP(A1552,'CA Mapping'!$A$3:$C$10000,1),A1552)),VLOOKUP(A1552,'CA Mapping'!$A$3:$C$10000,3),"")</f>
        <v>Obert Wang</v>
      </c>
      <c r="S1552" s="1" t="str">
        <f>IF(ISNUMBER(FIND(VLOOKUP(A1552,'Source Code Mapping'!$A$2:$B$10003,1),A1552)),VLOOKUP(A1552,'Source Code Mapping'!$A$2:$B$10003,2),"")</f>
        <v>sade/src/dart/Dart/server/src/lib/statmon_net.cxx</v>
      </c>
    </row>
    <row r="1553" spans="1:19">
      <c r="A1553" s="5" t="s">
        <v>5986</v>
      </c>
      <c r="B1553" s="5" t="s">
        <v>29</v>
      </c>
      <c r="C1553" s="5" t="s">
        <v>35</v>
      </c>
      <c r="D1553" s="5" t="s">
        <v>5987</v>
      </c>
      <c r="E1553" s="5"/>
      <c r="F1553" s="5"/>
      <c r="G1553" s="5">
        <v>-1</v>
      </c>
      <c r="H1553" s="5" t="s">
        <v>27</v>
      </c>
      <c r="I1553" s="5">
        <v>-1</v>
      </c>
      <c r="J1553" s="5"/>
      <c r="K1553" s="5">
        <v>1</v>
      </c>
      <c r="L1553" s="4" t="str">
        <f>VLOOKUP(IF(ISBLANK(J1553),C1553,LEFT(J1553,IFERROR(FIND("_",LEFT(J1553,4)),1)-1)),{"","fact";"c","reset";"tc","reset";"ec","reset";"tec","fact";"c32","rate";"c64","rate";"cmpd","";"ec32","diff";"ec64","diff";"f","fact";"family","";"n","raw";"s",""},2,FALSE)</f>
        <v>rate</v>
      </c>
      <c r="M1553" s="4" t="str">
        <f t="shared" si="96"/>
        <v/>
      </c>
      <c r="N1553" s="5" t="str">
        <f t="shared" si="97"/>
        <v/>
      </c>
      <c r="O1553" s="5" t="str">
        <f t="shared" si="98"/>
        <v/>
      </c>
      <c r="P1553" s="5" t="str">
        <f t="shared" si="99"/>
        <v/>
      </c>
      <c r="Q1553" s="20" t="str">
        <f>IF(ISNUMBER(FIND(VLOOKUP(A1553,'CA Mapping'!$A$3:$C$10000,1),A1553)),VLOOKUP(A1553,'CA Mapping'!$A$3:$C$10000,2),"")</f>
        <v>SLICs &amp; Protocols</v>
      </c>
      <c r="R1553" s="20" t="str">
        <f>IF(ISNUMBER(FIND(VLOOKUP(A1553,'CA Mapping'!$A$3:$C$10000,1),A1553)),VLOOKUP(A1553,'CA Mapping'!$A$3:$C$10000,3),"")</f>
        <v>Obert Wang</v>
      </c>
      <c r="S1553" s="1" t="str">
        <f>IF(ISNUMBER(FIND(VLOOKUP(A1553,'Source Code Mapping'!$A$2:$B$10003,1),A1553)),VLOOKUP(A1553,'Source Code Mapping'!$A$2:$B$10003,2),"")</f>
        <v>sade/src/dart/Dart/server/src/lib/statmon_net.cxx</v>
      </c>
    </row>
    <row r="1554" spans="1:19">
      <c r="A1554" s="5" t="s">
        <v>5988</v>
      </c>
      <c r="B1554" s="5" t="s">
        <v>29</v>
      </c>
      <c r="C1554" s="5" t="s">
        <v>35</v>
      </c>
      <c r="D1554" s="5" t="s">
        <v>5989</v>
      </c>
      <c r="E1554" s="5"/>
      <c r="F1554" s="5"/>
      <c r="G1554" s="5">
        <v>-1</v>
      </c>
      <c r="H1554" s="5" t="s">
        <v>27</v>
      </c>
      <c r="I1554" s="5">
        <v>-1</v>
      </c>
      <c r="J1554" s="5"/>
      <c r="K1554" s="5">
        <v>1</v>
      </c>
      <c r="L1554" s="4" t="str">
        <f>VLOOKUP(IF(ISBLANK(J1554),C1554,LEFT(J1554,IFERROR(FIND("_",LEFT(J1554,4)),1)-1)),{"","fact";"c","reset";"tc","reset";"ec","reset";"tec","fact";"c32","rate";"c64","rate";"cmpd","";"ec32","diff";"ec64","diff";"f","fact";"family","";"n","raw";"s",""},2,FALSE)</f>
        <v>rate</v>
      </c>
      <c r="M1554" s="4" t="str">
        <f t="shared" si="96"/>
        <v/>
      </c>
      <c r="N1554" s="5" t="str">
        <f t="shared" si="97"/>
        <v/>
      </c>
      <c r="O1554" s="5" t="str">
        <f t="shared" si="98"/>
        <v/>
      </c>
      <c r="P1554" s="5" t="str">
        <f t="shared" si="99"/>
        <v/>
      </c>
      <c r="Q1554" s="20" t="str">
        <f>IF(ISNUMBER(FIND(VLOOKUP(A1554,'CA Mapping'!$A$3:$C$10000,1),A1554)),VLOOKUP(A1554,'CA Mapping'!$A$3:$C$10000,2),"")</f>
        <v>SLICs &amp; Protocols</v>
      </c>
      <c r="R1554" s="20" t="str">
        <f>IF(ISNUMBER(FIND(VLOOKUP(A1554,'CA Mapping'!$A$3:$C$10000,1),A1554)),VLOOKUP(A1554,'CA Mapping'!$A$3:$C$10000,3),"")</f>
        <v>Obert Wang</v>
      </c>
      <c r="S1554" s="1" t="str">
        <f>IF(ISNUMBER(FIND(VLOOKUP(A1554,'Source Code Mapping'!$A$2:$B$10003,1),A1554)),VLOOKUP(A1554,'Source Code Mapping'!$A$2:$B$10003,2),"")</f>
        <v>sade/src/dart/Dart/server/src/lib/statmon_net.cxx</v>
      </c>
    </row>
    <row r="1555" spans="1:19">
      <c r="A1555" s="5" t="s">
        <v>5990</v>
      </c>
      <c r="B1555" s="5" t="s">
        <v>29</v>
      </c>
      <c r="C1555" s="5" t="s">
        <v>35</v>
      </c>
      <c r="D1555" s="5" t="s">
        <v>5991</v>
      </c>
      <c r="E1555" s="5"/>
      <c r="F1555" s="5"/>
      <c r="G1555" s="5">
        <v>-1</v>
      </c>
      <c r="H1555" s="5" t="s">
        <v>27</v>
      </c>
      <c r="I1555" s="5">
        <v>-1</v>
      </c>
      <c r="J1555" s="5"/>
      <c r="K1555" s="5">
        <v>1</v>
      </c>
      <c r="L1555" s="4" t="str">
        <f>VLOOKUP(IF(ISBLANK(J1555),C1555,LEFT(J1555,IFERROR(FIND("_",LEFT(J1555,4)),1)-1)),{"","fact";"c","reset";"tc","reset";"ec","reset";"tec","fact";"c32","rate";"c64","rate";"cmpd","";"ec32","diff";"ec64","diff";"f","fact";"family","";"n","raw";"s",""},2,FALSE)</f>
        <v>rate</v>
      </c>
      <c r="M1555" s="4" t="str">
        <f t="shared" si="96"/>
        <v/>
      </c>
      <c r="N1555" s="5" t="str">
        <f t="shared" si="97"/>
        <v/>
      </c>
      <c r="O1555" s="5" t="str">
        <f t="shared" si="98"/>
        <v/>
      </c>
      <c r="P1555" s="5" t="str">
        <f t="shared" si="99"/>
        <v/>
      </c>
      <c r="Q1555" s="20" t="str">
        <f>IF(ISNUMBER(FIND(VLOOKUP(A1555,'CA Mapping'!$A$3:$C$10000,1),A1555)),VLOOKUP(A1555,'CA Mapping'!$A$3:$C$10000,2),"")</f>
        <v>SLICs &amp; Protocols</v>
      </c>
      <c r="R1555" s="20" t="str">
        <f>IF(ISNUMBER(FIND(VLOOKUP(A1555,'CA Mapping'!$A$3:$C$10000,1),A1555)),VLOOKUP(A1555,'CA Mapping'!$A$3:$C$10000,3),"")</f>
        <v>Obert Wang</v>
      </c>
      <c r="S1555" s="1" t="str">
        <f>IF(ISNUMBER(FIND(VLOOKUP(A1555,'Source Code Mapping'!$A$2:$B$10003,1),A1555)),VLOOKUP(A1555,'Source Code Mapping'!$A$2:$B$10003,2),"")</f>
        <v>sade/src/dart/Dart/server/src/lib/statmon_net.cxx</v>
      </c>
    </row>
    <row r="1556" spans="1:19">
      <c r="A1556" s="5" t="s">
        <v>5992</v>
      </c>
      <c r="B1556" s="5" t="s">
        <v>29</v>
      </c>
      <c r="C1556" s="5" t="s">
        <v>35</v>
      </c>
      <c r="D1556" s="5" t="s">
        <v>5993</v>
      </c>
      <c r="E1556" s="5"/>
      <c r="F1556" s="5"/>
      <c r="G1556" s="5">
        <v>-1</v>
      </c>
      <c r="H1556" s="5" t="s">
        <v>27</v>
      </c>
      <c r="I1556" s="5">
        <v>-1</v>
      </c>
      <c r="J1556" s="5"/>
      <c r="K1556" s="5">
        <v>1</v>
      </c>
      <c r="L1556" s="4" t="str">
        <f>VLOOKUP(IF(ISBLANK(J1556),C1556,LEFT(J1556,IFERROR(FIND("_",LEFT(J1556,4)),1)-1)),{"","fact";"c","reset";"tc","reset";"ec","reset";"tec","fact";"c32","rate";"c64","rate";"cmpd","";"ec32","diff";"ec64","diff";"f","fact";"family","";"n","raw";"s",""},2,FALSE)</f>
        <v>rate</v>
      </c>
      <c r="M1556" s="4" t="str">
        <f t="shared" si="96"/>
        <v/>
      </c>
      <c r="N1556" s="5" t="str">
        <f t="shared" si="97"/>
        <v/>
      </c>
      <c r="O1556" s="5" t="str">
        <f t="shared" si="98"/>
        <v/>
      </c>
      <c r="P1556" s="5" t="str">
        <f t="shared" si="99"/>
        <v/>
      </c>
      <c r="Q1556" s="20" t="str">
        <f>IF(ISNUMBER(FIND(VLOOKUP(A1556,'CA Mapping'!$A$3:$C$10000,1),A1556)),VLOOKUP(A1556,'CA Mapping'!$A$3:$C$10000,2),"")</f>
        <v>SLICs &amp; Protocols</v>
      </c>
      <c r="R1556" s="20" t="str">
        <f>IF(ISNUMBER(FIND(VLOOKUP(A1556,'CA Mapping'!$A$3:$C$10000,1),A1556)),VLOOKUP(A1556,'CA Mapping'!$A$3:$C$10000,3),"")</f>
        <v>Obert Wang</v>
      </c>
      <c r="S1556" s="1" t="str">
        <f>IF(ISNUMBER(FIND(VLOOKUP(A1556,'Source Code Mapping'!$A$2:$B$10003,1),A1556)),VLOOKUP(A1556,'Source Code Mapping'!$A$2:$B$10003,2),"")</f>
        <v>sade/src/dart/Dart/server/src/lib/statmon_net.cxx</v>
      </c>
    </row>
    <row r="1557" spans="1:19">
      <c r="A1557" s="5" t="s">
        <v>5994</v>
      </c>
      <c r="B1557" s="5" t="s">
        <v>29</v>
      </c>
      <c r="C1557" s="5" t="s">
        <v>35</v>
      </c>
      <c r="D1557" s="5" t="s">
        <v>5995</v>
      </c>
      <c r="E1557" s="5"/>
      <c r="F1557" s="5"/>
      <c r="G1557" s="5">
        <v>-1</v>
      </c>
      <c r="H1557" s="5" t="s">
        <v>27</v>
      </c>
      <c r="I1557" s="5">
        <v>-1</v>
      </c>
      <c r="J1557" s="5"/>
      <c r="K1557" s="5">
        <v>1</v>
      </c>
      <c r="L1557" s="4" t="str">
        <f>VLOOKUP(IF(ISBLANK(J1557),C1557,LEFT(J1557,IFERROR(FIND("_",LEFT(J1557,4)),1)-1)),{"","fact";"c","reset";"tc","reset";"ec","reset";"tec","fact";"c32","rate";"c64","rate";"cmpd","";"ec32","diff";"ec64","diff";"f","fact";"family","";"n","raw";"s",""},2,FALSE)</f>
        <v>rate</v>
      </c>
      <c r="M1557" s="4" t="str">
        <f t="shared" si="96"/>
        <v/>
      </c>
      <c r="N1557" s="5" t="str">
        <f t="shared" si="97"/>
        <v/>
      </c>
      <c r="O1557" s="5" t="str">
        <f t="shared" si="98"/>
        <v/>
      </c>
      <c r="P1557" s="5" t="str">
        <f t="shared" si="99"/>
        <v/>
      </c>
      <c r="Q1557" s="20" t="str">
        <f>IF(ISNUMBER(FIND(VLOOKUP(A1557,'CA Mapping'!$A$3:$C$10000,1),A1557)),VLOOKUP(A1557,'CA Mapping'!$A$3:$C$10000,2),"")</f>
        <v>SLICs &amp; Protocols</v>
      </c>
      <c r="R1557" s="20" t="str">
        <f>IF(ISNUMBER(FIND(VLOOKUP(A1557,'CA Mapping'!$A$3:$C$10000,1),A1557)),VLOOKUP(A1557,'CA Mapping'!$A$3:$C$10000,3),"")</f>
        <v>Obert Wang</v>
      </c>
      <c r="S1557" s="1" t="str">
        <f>IF(ISNUMBER(FIND(VLOOKUP(A1557,'Source Code Mapping'!$A$2:$B$10003,1),A1557)),VLOOKUP(A1557,'Source Code Mapping'!$A$2:$B$10003,2),"")</f>
        <v>sade/src/dart/Dart/server/src/lib/statmon_net.cxx</v>
      </c>
    </row>
    <row r="1558" spans="1:19">
      <c r="A1558" s="5" t="s">
        <v>5996</v>
      </c>
      <c r="B1558" s="5" t="s">
        <v>29</v>
      </c>
      <c r="C1558" s="5" t="s">
        <v>35</v>
      </c>
      <c r="D1558" s="5" t="s">
        <v>5997</v>
      </c>
      <c r="E1558" s="5"/>
      <c r="F1558" s="5"/>
      <c r="G1558" s="5">
        <v>-1</v>
      </c>
      <c r="H1558" s="5" t="s">
        <v>27</v>
      </c>
      <c r="I1558" s="5">
        <v>-1</v>
      </c>
      <c r="J1558" s="5"/>
      <c r="K1558" s="5">
        <v>1</v>
      </c>
      <c r="L1558" s="4" t="str">
        <f>VLOOKUP(IF(ISBLANK(J1558),C1558,LEFT(J1558,IFERROR(FIND("_",LEFT(J1558,4)),1)-1)),{"","fact";"c","reset";"tc","reset";"ec","reset";"tec","fact";"c32","rate";"c64","rate";"cmpd","";"ec32","diff";"ec64","diff";"f","fact";"family","";"n","raw";"s",""},2,FALSE)</f>
        <v>rate</v>
      </c>
      <c r="M1558" s="4" t="str">
        <f t="shared" si="96"/>
        <v/>
      </c>
      <c r="N1558" s="5" t="str">
        <f t="shared" si="97"/>
        <v/>
      </c>
      <c r="O1558" s="5" t="str">
        <f t="shared" si="98"/>
        <v/>
      </c>
      <c r="P1558" s="5" t="str">
        <f t="shared" si="99"/>
        <v/>
      </c>
      <c r="Q1558" s="20" t="str">
        <f>IF(ISNUMBER(FIND(VLOOKUP(A1558,'CA Mapping'!$A$3:$C$10000,1),A1558)),VLOOKUP(A1558,'CA Mapping'!$A$3:$C$10000,2),"")</f>
        <v>SLICs &amp; Protocols</v>
      </c>
      <c r="R1558" s="20" t="str">
        <f>IF(ISNUMBER(FIND(VLOOKUP(A1558,'CA Mapping'!$A$3:$C$10000,1),A1558)),VLOOKUP(A1558,'CA Mapping'!$A$3:$C$10000,3),"")</f>
        <v>Obert Wang</v>
      </c>
      <c r="S1558" s="1" t="str">
        <f>IF(ISNUMBER(FIND(VLOOKUP(A1558,'Source Code Mapping'!$A$2:$B$10003,1),A1558)),VLOOKUP(A1558,'Source Code Mapping'!$A$2:$B$10003,2),"")</f>
        <v>sade/src/dart/Dart/server/src/lib/statmon_net.cxx</v>
      </c>
    </row>
    <row r="1559" spans="1:19">
      <c r="A1559" s="5" t="s">
        <v>5998</v>
      </c>
      <c r="B1559" s="5" t="s">
        <v>29</v>
      </c>
      <c r="C1559" s="5" t="s">
        <v>35</v>
      </c>
      <c r="D1559" s="5" t="s">
        <v>5999</v>
      </c>
      <c r="E1559" s="5"/>
      <c r="F1559" s="5"/>
      <c r="G1559" s="5">
        <v>-1</v>
      </c>
      <c r="H1559" s="5" t="s">
        <v>27</v>
      </c>
      <c r="I1559" s="5">
        <v>-1</v>
      </c>
      <c r="J1559" s="5"/>
      <c r="K1559" s="5">
        <v>1</v>
      </c>
      <c r="L1559" s="4" t="str">
        <f>VLOOKUP(IF(ISBLANK(J1559),C1559,LEFT(J1559,IFERROR(FIND("_",LEFT(J1559,4)),1)-1)),{"","fact";"c","reset";"tc","reset";"ec","reset";"tec","fact";"c32","rate";"c64","rate";"cmpd","";"ec32","diff";"ec64","diff";"f","fact";"family","";"n","raw";"s",""},2,FALSE)</f>
        <v>rate</v>
      </c>
      <c r="M1559" s="4" t="str">
        <f t="shared" si="96"/>
        <v/>
      </c>
      <c r="N1559" s="5" t="str">
        <f t="shared" si="97"/>
        <v/>
      </c>
      <c r="O1559" s="5" t="str">
        <f t="shared" si="98"/>
        <v/>
      </c>
      <c r="P1559" s="5" t="str">
        <f t="shared" si="99"/>
        <v/>
      </c>
      <c r="Q1559" s="20" t="str">
        <f>IF(ISNUMBER(FIND(VLOOKUP(A1559,'CA Mapping'!$A$3:$C$10000,1),A1559)),VLOOKUP(A1559,'CA Mapping'!$A$3:$C$10000,2),"")</f>
        <v>SLICs &amp; Protocols</v>
      </c>
      <c r="R1559" s="20" t="str">
        <f>IF(ISNUMBER(FIND(VLOOKUP(A1559,'CA Mapping'!$A$3:$C$10000,1),A1559)),VLOOKUP(A1559,'CA Mapping'!$A$3:$C$10000,3),"")</f>
        <v>Obert Wang</v>
      </c>
      <c r="S1559" s="1" t="str">
        <f>IF(ISNUMBER(FIND(VLOOKUP(A1559,'Source Code Mapping'!$A$2:$B$10003,1),A1559)),VLOOKUP(A1559,'Source Code Mapping'!$A$2:$B$10003,2),"")</f>
        <v>sade/src/dart/Dart/server/src/lib/statmon_net.cxx</v>
      </c>
    </row>
    <row r="1560" spans="1:19">
      <c r="A1560" s="5" t="s">
        <v>6000</v>
      </c>
      <c r="B1560" s="5" t="s">
        <v>29</v>
      </c>
      <c r="C1560" s="5" t="s">
        <v>35</v>
      </c>
      <c r="D1560" s="5" t="s">
        <v>6001</v>
      </c>
      <c r="E1560" s="5"/>
      <c r="F1560" s="5"/>
      <c r="G1560" s="5">
        <v>-1</v>
      </c>
      <c r="H1560" s="5" t="s">
        <v>27</v>
      </c>
      <c r="I1560" s="5">
        <v>-1</v>
      </c>
      <c r="J1560" s="5"/>
      <c r="K1560" s="5">
        <v>1</v>
      </c>
      <c r="L1560" s="4" t="str">
        <f>VLOOKUP(IF(ISBLANK(J1560),C1560,LEFT(J1560,IFERROR(FIND("_",LEFT(J1560,4)),1)-1)),{"","fact";"c","reset";"tc","reset";"ec","reset";"tec","fact";"c32","rate";"c64","rate";"cmpd","";"ec32","diff";"ec64","diff";"f","fact";"family","";"n","raw";"s",""},2,FALSE)</f>
        <v>rate</v>
      </c>
      <c r="M1560" s="4" t="str">
        <f t="shared" si="96"/>
        <v/>
      </c>
      <c r="N1560" s="5" t="str">
        <f t="shared" si="97"/>
        <v/>
      </c>
      <c r="O1560" s="5" t="str">
        <f t="shared" si="98"/>
        <v/>
      </c>
      <c r="P1560" s="5" t="str">
        <f t="shared" si="99"/>
        <v/>
      </c>
      <c r="Q1560" s="20" t="str">
        <f>IF(ISNUMBER(FIND(VLOOKUP(A1560,'CA Mapping'!$A$3:$C$10000,1),A1560)),VLOOKUP(A1560,'CA Mapping'!$A$3:$C$10000,2),"")</f>
        <v>SLICs &amp; Protocols</v>
      </c>
      <c r="R1560" s="20" t="str">
        <f>IF(ISNUMBER(FIND(VLOOKUP(A1560,'CA Mapping'!$A$3:$C$10000,1),A1560)),VLOOKUP(A1560,'CA Mapping'!$A$3:$C$10000,3),"")</f>
        <v>Obert Wang</v>
      </c>
      <c r="S1560" s="1" t="str">
        <f>IF(ISNUMBER(FIND(VLOOKUP(A1560,'Source Code Mapping'!$A$2:$B$10003,1),A1560)),VLOOKUP(A1560,'Source Code Mapping'!$A$2:$B$10003,2),"")</f>
        <v>sade/src/dart/Dart/server/src/lib/statmon_net.cxx</v>
      </c>
    </row>
    <row r="1561" spans="1:19">
      <c r="A1561" s="5" t="s">
        <v>6002</v>
      </c>
      <c r="B1561" s="5" t="s">
        <v>29</v>
      </c>
      <c r="C1561" s="5" t="s">
        <v>35</v>
      </c>
      <c r="D1561" s="5" t="s">
        <v>6003</v>
      </c>
      <c r="E1561" s="5"/>
      <c r="F1561" s="5"/>
      <c r="G1561" s="5">
        <v>-1</v>
      </c>
      <c r="H1561" s="5" t="s">
        <v>27</v>
      </c>
      <c r="I1561" s="5">
        <v>-1</v>
      </c>
      <c r="J1561" s="5"/>
      <c r="K1561" s="5">
        <v>1</v>
      </c>
      <c r="L1561" s="4" t="str">
        <f>VLOOKUP(IF(ISBLANK(J1561),C1561,LEFT(J1561,IFERROR(FIND("_",LEFT(J1561,4)),1)-1)),{"","fact";"c","reset";"tc","reset";"ec","reset";"tec","fact";"c32","rate";"c64","rate";"cmpd","";"ec32","diff";"ec64","diff";"f","fact";"family","";"n","raw";"s",""},2,FALSE)</f>
        <v>rate</v>
      </c>
      <c r="M1561" s="4" t="str">
        <f t="shared" si="96"/>
        <v/>
      </c>
      <c r="N1561" s="5" t="str">
        <f t="shared" si="97"/>
        <v/>
      </c>
      <c r="O1561" s="5" t="str">
        <f t="shared" si="98"/>
        <v/>
      </c>
      <c r="P1561" s="5" t="str">
        <f t="shared" si="99"/>
        <v/>
      </c>
      <c r="Q1561" s="20" t="str">
        <f>IF(ISNUMBER(FIND(VLOOKUP(A1561,'CA Mapping'!$A$3:$C$10000,1),A1561)),VLOOKUP(A1561,'CA Mapping'!$A$3:$C$10000,2),"")</f>
        <v>SLICs &amp; Protocols</v>
      </c>
      <c r="R1561" s="20" t="str">
        <f>IF(ISNUMBER(FIND(VLOOKUP(A1561,'CA Mapping'!$A$3:$C$10000,1),A1561)),VLOOKUP(A1561,'CA Mapping'!$A$3:$C$10000,3),"")</f>
        <v>Obert Wang</v>
      </c>
      <c r="S1561" s="1" t="str">
        <f>IF(ISNUMBER(FIND(VLOOKUP(A1561,'Source Code Mapping'!$A$2:$B$10003,1),A1561)),VLOOKUP(A1561,'Source Code Mapping'!$A$2:$B$10003,2),"")</f>
        <v>sade/src/dart/Dart/server/src/lib/statmon_net.cxx</v>
      </c>
    </row>
    <row r="1562" spans="1:19">
      <c r="A1562" s="5" t="s">
        <v>6004</v>
      </c>
      <c r="B1562" s="5" t="s">
        <v>29</v>
      </c>
      <c r="C1562" s="5" t="s">
        <v>35</v>
      </c>
      <c r="D1562" s="5" t="s">
        <v>6005</v>
      </c>
      <c r="E1562" s="5"/>
      <c r="F1562" s="5"/>
      <c r="G1562" s="5">
        <v>-1</v>
      </c>
      <c r="H1562" s="5" t="s">
        <v>27</v>
      </c>
      <c r="I1562" s="5">
        <v>-1</v>
      </c>
      <c r="J1562" s="5"/>
      <c r="K1562" s="5">
        <v>1</v>
      </c>
      <c r="L1562" s="4" t="str">
        <f>VLOOKUP(IF(ISBLANK(J1562),C1562,LEFT(J1562,IFERROR(FIND("_",LEFT(J1562,4)),1)-1)),{"","fact";"c","reset";"tc","reset";"ec","reset";"tec","fact";"c32","rate";"c64","rate";"cmpd","";"ec32","diff";"ec64","diff";"f","fact";"family","";"n","raw";"s",""},2,FALSE)</f>
        <v>rate</v>
      </c>
      <c r="M1562" s="4" t="str">
        <f t="shared" si="96"/>
        <v/>
      </c>
      <c r="N1562" s="5" t="str">
        <f t="shared" si="97"/>
        <v/>
      </c>
      <c r="O1562" s="5" t="str">
        <f t="shared" si="98"/>
        <v/>
      </c>
      <c r="P1562" s="5" t="str">
        <f t="shared" si="99"/>
        <v/>
      </c>
      <c r="Q1562" s="20" t="str">
        <f>IF(ISNUMBER(FIND(VLOOKUP(A1562,'CA Mapping'!$A$3:$C$10000,1),A1562)),VLOOKUP(A1562,'CA Mapping'!$A$3:$C$10000,2),"")</f>
        <v>SLICs &amp; Protocols</v>
      </c>
      <c r="R1562" s="20" t="str">
        <f>IF(ISNUMBER(FIND(VLOOKUP(A1562,'CA Mapping'!$A$3:$C$10000,1),A1562)),VLOOKUP(A1562,'CA Mapping'!$A$3:$C$10000,3),"")</f>
        <v>Obert Wang</v>
      </c>
      <c r="S1562" s="1" t="str">
        <f>IF(ISNUMBER(FIND(VLOOKUP(A1562,'Source Code Mapping'!$A$2:$B$10003,1),A1562)),VLOOKUP(A1562,'Source Code Mapping'!$A$2:$B$10003,2),"")</f>
        <v>sade/src/dart/Dart/server/src/lib/statmon_net.cxx</v>
      </c>
    </row>
    <row r="1563" spans="1:19">
      <c r="A1563" s="5" t="s">
        <v>6006</v>
      </c>
      <c r="B1563" s="5" t="s">
        <v>29</v>
      </c>
      <c r="C1563" s="5" t="s">
        <v>35</v>
      </c>
      <c r="D1563" s="5" t="s">
        <v>6007</v>
      </c>
      <c r="E1563" s="5"/>
      <c r="F1563" s="5"/>
      <c r="G1563" s="5">
        <v>-1</v>
      </c>
      <c r="H1563" s="5" t="s">
        <v>27</v>
      </c>
      <c r="I1563" s="5">
        <v>-1</v>
      </c>
      <c r="J1563" s="5"/>
      <c r="K1563" s="5">
        <v>1</v>
      </c>
      <c r="L1563" s="4" t="str">
        <f>VLOOKUP(IF(ISBLANK(J1563),C1563,LEFT(J1563,IFERROR(FIND("_",LEFT(J1563,4)),1)-1)),{"","fact";"c","reset";"tc","reset";"ec","reset";"tec","fact";"c32","rate";"c64","rate";"cmpd","";"ec32","diff";"ec64","diff";"f","fact";"family","";"n","raw";"s",""},2,FALSE)</f>
        <v>rate</v>
      </c>
      <c r="M1563" s="4" t="str">
        <f t="shared" si="96"/>
        <v/>
      </c>
      <c r="N1563" s="5" t="str">
        <f t="shared" si="97"/>
        <v/>
      </c>
      <c r="O1563" s="5" t="str">
        <f t="shared" si="98"/>
        <v/>
      </c>
      <c r="P1563" s="5" t="str">
        <f t="shared" si="99"/>
        <v/>
      </c>
      <c r="Q1563" s="20" t="str">
        <f>IF(ISNUMBER(FIND(VLOOKUP(A1563,'CA Mapping'!$A$3:$C$10000,1),A1563)),VLOOKUP(A1563,'CA Mapping'!$A$3:$C$10000,2),"")</f>
        <v>SLICs &amp; Protocols</v>
      </c>
      <c r="R1563" s="20" t="str">
        <f>IF(ISNUMBER(FIND(VLOOKUP(A1563,'CA Mapping'!$A$3:$C$10000,1),A1563)),VLOOKUP(A1563,'CA Mapping'!$A$3:$C$10000,3),"")</f>
        <v>Obert Wang</v>
      </c>
      <c r="S1563" s="1" t="str">
        <f>IF(ISNUMBER(FIND(VLOOKUP(A1563,'Source Code Mapping'!$A$2:$B$10003,1),A1563)),VLOOKUP(A1563,'Source Code Mapping'!$A$2:$B$10003,2),"")</f>
        <v>sade/src/dart/Dart/server/src/lib/statmon_net.cxx</v>
      </c>
    </row>
    <row r="1564" spans="1:19">
      <c r="A1564" s="5" t="s">
        <v>6008</v>
      </c>
      <c r="B1564" s="5" t="s">
        <v>29</v>
      </c>
      <c r="C1564" s="5" t="s">
        <v>35</v>
      </c>
      <c r="D1564" s="5" t="s">
        <v>6009</v>
      </c>
      <c r="E1564" s="5"/>
      <c r="F1564" s="5"/>
      <c r="G1564" s="5">
        <v>-1</v>
      </c>
      <c r="H1564" s="5" t="s">
        <v>27</v>
      </c>
      <c r="I1564" s="5">
        <v>-1</v>
      </c>
      <c r="J1564" s="5"/>
      <c r="K1564" s="5">
        <v>1</v>
      </c>
      <c r="L1564" s="4" t="str">
        <f>VLOOKUP(IF(ISBLANK(J1564),C1564,LEFT(J1564,IFERROR(FIND("_",LEFT(J1564,4)),1)-1)),{"","fact";"c","reset";"tc","reset";"ec","reset";"tec","fact";"c32","rate";"c64","rate";"cmpd","";"ec32","diff";"ec64","diff";"f","fact";"family","";"n","raw";"s",""},2,FALSE)</f>
        <v>rate</v>
      </c>
      <c r="M1564" s="4" t="str">
        <f t="shared" si="96"/>
        <v/>
      </c>
      <c r="N1564" s="5" t="str">
        <f t="shared" si="97"/>
        <v/>
      </c>
      <c r="O1564" s="5" t="str">
        <f t="shared" si="98"/>
        <v/>
      </c>
      <c r="P1564" s="5" t="str">
        <f t="shared" si="99"/>
        <v/>
      </c>
      <c r="Q1564" s="20" t="str">
        <f>IF(ISNUMBER(FIND(VLOOKUP(A1564,'CA Mapping'!$A$3:$C$10000,1),A1564)),VLOOKUP(A1564,'CA Mapping'!$A$3:$C$10000,2),"")</f>
        <v>SLICs &amp; Protocols</v>
      </c>
      <c r="R1564" s="20" t="str">
        <f>IF(ISNUMBER(FIND(VLOOKUP(A1564,'CA Mapping'!$A$3:$C$10000,1),A1564)),VLOOKUP(A1564,'CA Mapping'!$A$3:$C$10000,3),"")</f>
        <v>Obert Wang</v>
      </c>
      <c r="S1564" s="1" t="str">
        <f>IF(ISNUMBER(FIND(VLOOKUP(A1564,'Source Code Mapping'!$A$2:$B$10003,1),A1564)),VLOOKUP(A1564,'Source Code Mapping'!$A$2:$B$10003,2),"")</f>
        <v>sade/src/dart/Dart/server/src/lib/statmon_net.cxx</v>
      </c>
    </row>
    <row r="1565" spans="1:19">
      <c r="A1565" s="5" t="s">
        <v>6010</v>
      </c>
      <c r="B1565" s="5" t="s">
        <v>29</v>
      </c>
      <c r="C1565" s="5" t="s">
        <v>35</v>
      </c>
      <c r="D1565" s="5" t="s">
        <v>6011</v>
      </c>
      <c r="E1565" s="5"/>
      <c r="F1565" s="5"/>
      <c r="G1565" s="5">
        <v>-1</v>
      </c>
      <c r="H1565" s="5" t="s">
        <v>27</v>
      </c>
      <c r="I1565" s="5">
        <v>-1</v>
      </c>
      <c r="J1565" s="5"/>
      <c r="K1565" s="5">
        <v>1</v>
      </c>
      <c r="L1565" s="4" t="str">
        <f>VLOOKUP(IF(ISBLANK(J1565),C1565,LEFT(J1565,IFERROR(FIND("_",LEFT(J1565,4)),1)-1)),{"","fact";"c","reset";"tc","reset";"ec","reset";"tec","fact";"c32","rate";"c64","rate";"cmpd","";"ec32","diff";"ec64","diff";"f","fact";"family","";"n","raw";"s",""},2,FALSE)</f>
        <v>rate</v>
      </c>
      <c r="M1565" s="4" t="str">
        <f t="shared" si="96"/>
        <v/>
      </c>
      <c r="N1565" s="5" t="str">
        <f t="shared" si="97"/>
        <v/>
      </c>
      <c r="O1565" s="5" t="str">
        <f t="shared" si="98"/>
        <v/>
      </c>
      <c r="P1565" s="5" t="str">
        <f t="shared" si="99"/>
        <v/>
      </c>
      <c r="Q1565" s="20" t="str">
        <f>IF(ISNUMBER(FIND(VLOOKUP(A1565,'CA Mapping'!$A$3:$C$10000,1),A1565)),VLOOKUP(A1565,'CA Mapping'!$A$3:$C$10000,2),"")</f>
        <v>SLICs &amp; Protocols</v>
      </c>
      <c r="R1565" s="20" t="str">
        <f>IF(ISNUMBER(FIND(VLOOKUP(A1565,'CA Mapping'!$A$3:$C$10000,1),A1565)),VLOOKUP(A1565,'CA Mapping'!$A$3:$C$10000,3),"")</f>
        <v>Obert Wang</v>
      </c>
      <c r="S1565" s="1" t="str">
        <f>IF(ISNUMBER(FIND(VLOOKUP(A1565,'Source Code Mapping'!$A$2:$B$10003,1),A1565)),VLOOKUP(A1565,'Source Code Mapping'!$A$2:$B$10003,2),"")</f>
        <v>sade/src/dart/Dart/server/src/lib/statmon_net.cxx</v>
      </c>
    </row>
    <row r="1566" spans="1:19">
      <c r="A1566" s="5" t="s">
        <v>6012</v>
      </c>
      <c r="B1566" s="5" t="s">
        <v>29</v>
      </c>
      <c r="C1566" s="5" t="s">
        <v>35</v>
      </c>
      <c r="D1566" s="5" t="s">
        <v>6013</v>
      </c>
      <c r="E1566" s="5"/>
      <c r="F1566" s="5"/>
      <c r="G1566" s="5">
        <v>-1</v>
      </c>
      <c r="H1566" s="5" t="s">
        <v>27</v>
      </c>
      <c r="I1566" s="5">
        <v>-1</v>
      </c>
      <c r="J1566" s="5"/>
      <c r="K1566" s="5">
        <v>1</v>
      </c>
      <c r="L1566" s="4" t="str">
        <f>VLOOKUP(IF(ISBLANK(J1566),C1566,LEFT(J1566,IFERROR(FIND("_",LEFT(J1566,4)),1)-1)),{"","fact";"c","reset";"tc","reset";"ec","reset";"tec","fact";"c32","rate";"c64","rate";"cmpd","";"ec32","diff";"ec64","diff";"f","fact";"family","";"n","raw";"s",""},2,FALSE)</f>
        <v>rate</v>
      </c>
      <c r="M1566" s="4" t="str">
        <f t="shared" si="96"/>
        <v/>
      </c>
      <c r="N1566" s="5" t="str">
        <f t="shared" si="97"/>
        <v/>
      </c>
      <c r="O1566" s="5" t="str">
        <f t="shared" si="98"/>
        <v/>
      </c>
      <c r="P1566" s="5" t="str">
        <f t="shared" si="99"/>
        <v/>
      </c>
      <c r="Q1566" s="20" t="str">
        <f>IF(ISNUMBER(FIND(VLOOKUP(A1566,'CA Mapping'!$A$3:$C$10000,1),A1566)),VLOOKUP(A1566,'CA Mapping'!$A$3:$C$10000,2),"")</f>
        <v>SLICs &amp; Protocols</v>
      </c>
      <c r="R1566" s="20" t="str">
        <f>IF(ISNUMBER(FIND(VLOOKUP(A1566,'CA Mapping'!$A$3:$C$10000,1),A1566)),VLOOKUP(A1566,'CA Mapping'!$A$3:$C$10000,3),"")</f>
        <v>Obert Wang</v>
      </c>
      <c r="S1566" s="1" t="str">
        <f>IF(ISNUMBER(FIND(VLOOKUP(A1566,'Source Code Mapping'!$A$2:$B$10003,1),A1566)),VLOOKUP(A1566,'Source Code Mapping'!$A$2:$B$10003,2),"")</f>
        <v>sade/src/dart/Dart/server/src/lib/statmon_net.cxx</v>
      </c>
    </row>
    <row r="1567" spans="1:19">
      <c r="A1567" s="5" t="s">
        <v>6014</v>
      </c>
      <c r="B1567" s="5" t="s">
        <v>29</v>
      </c>
      <c r="C1567" s="5" t="s">
        <v>35</v>
      </c>
      <c r="D1567" s="5" t="s">
        <v>6015</v>
      </c>
      <c r="E1567" s="5"/>
      <c r="F1567" s="5"/>
      <c r="G1567" s="5">
        <v>-1</v>
      </c>
      <c r="H1567" s="5" t="s">
        <v>27</v>
      </c>
      <c r="I1567" s="5">
        <v>-1</v>
      </c>
      <c r="J1567" s="5"/>
      <c r="K1567" s="5">
        <v>1</v>
      </c>
      <c r="L1567" s="4" t="str">
        <f>VLOOKUP(IF(ISBLANK(J1567),C1567,LEFT(J1567,IFERROR(FIND("_",LEFT(J1567,4)),1)-1)),{"","fact";"c","reset";"tc","reset";"ec","reset";"tec","fact";"c32","rate";"c64","rate";"cmpd","";"ec32","diff";"ec64","diff";"f","fact";"family","";"n","raw";"s",""},2,FALSE)</f>
        <v>rate</v>
      </c>
      <c r="M1567" s="4" t="str">
        <f t="shared" si="96"/>
        <v/>
      </c>
      <c r="N1567" s="5" t="str">
        <f t="shared" si="97"/>
        <v/>
      </c>
      <c r="O1567" s="5" t="str">
        <f t="shared" si="98"/>
        <v/>
      </c>
      <c r="P1567" s="5" t="str">
        <f t="shared" si="99"/>
        <v/>
      </c>
      <c r="Q1567" s="20" t="str">
        <f>IF(ISNUMBER(FIND(VLOOKUP(A1567,'CA Mapping'!$A$3:$C$10000,1),A1567)),VLOOKUP(A1567,'CA Mapping'!$A$3:$C$10000,2),"")</f>
        <v>SLICs &amp; Protocols</v>
      </c>
      <c r="R1567" s="20" t="str">
        <f>IF(ISNUMBER(FIND(VLOOKUP(A1567,'CA Mapping'!$A$3:$C$10000,1),A1567)),VLOOKUP(A1567,'CA Mapping'!$A$3:$C$10000,3),"")</f>
        <v>Obert Wang</v>
      </c>
      <c r="S1567" s="1" t="str">
        <f>IF(ISNUMBER(FIND(VLOOKUP(A1567,'Source Code Mapping'!$A$2:$B$10003,1),A1567)),VLOOKUP(A1567,'Source Code Mapping'!$A$2:$B$10003,2),"")</f>
        <v>sade/src/dart/Dart/server/src/lib/statmon_net.cxx</v>
      </c>
    </row>
    <row r="1568" spans="1:19">
      <c r="A1568" s="5" t="s">
        <v>6016</v>
      </c>
      <c r="B1568" s="5" t="s">
        <v>29</v>
      </c>
      <c r="C1568" s="5" t="s">
        <v>35</v>
      </c>
      <c r="D1568" s="5" t="s">
        <v>6017</v>
      </c>
      <c r="E1568" s="5"/>
      <c r="F1568" s="5"/>
      <c r="G1568" s="5">
        <v>-1</v>
      </c>
      <c r="H1568" s="5" t="s">
        <v>27</v>
      </c>
      <c r="I1568" s="5">
        <v>-1</v>
      </c>
      <c r="J1568" s="5"/>
      <c r="K1568" s="5">
        <v>1</v>
      </c>
      <c r="L1568" s="4" t="str">
        <f>VLOOKUP(IF(ISBLANK(J1568),C1568,LEFT(J1568,IFERROR(FIND("_",LEFT(J1568,4)),1)-1)),{"","fact";"c","reset";"tc","reset";"ec","reset";"tec","fact";"c32","rate";"c64","rate";"cmpd","";"ec32","diff";"ec64","diff";"f","fact";"family","";"n","raw";"s",""},2,FALSE)</f>
        <v>rate</v>
      </c>
      <c r="M1568" s="4" t="str">
        <f t="shared" si="96"/>
        <v/>
      </c>
      <c r="N1568" s="5" t="str">
        <f t="shared" si="97"/>
        <v/>
      </c>
      <c r="O1568" s="5" t="str">
        <f t="shared" si="98"/>
        <v/>
      </c>
      <c r="P1568" s="5" t="str">
        <f t="shared" si="99"/>
        <v/>
      </c>
      <c r="Q1568" s="20" t="str">
        <f>IF(ISNUMBER(FIND(VLOOKUP(A1568,'CA Mapping'!$A$3:$C$10000,1),A1568)),VLOOKUP(A1568,'CA Mapping'!$A$3:$C$10000,2),"")</f>
        <v>SLICs &amp; Protocols</v>
      </c>
      <c r="R1568" s="20" t="str">
        <f>IF(ISNUMBER(FIND(VLOOKUP(A1568,'CA Mapping'!$A$3:$C$10000,1),A1568)),VLOOKUP(A1568,'CA Mapping'!$A$3:$C$10000,3),"")</f>
        <v>Obert Wang</v>
      </c>
      <c r="S1568" s="1" t="str">
        <f>IF(ISNUMBER(FIND(VLOOKUP(A1568,'Source Code Mapping'!$A$2:$B$10003,1),A1568)),VLOOKUP(A1568,'Source Code Mapping'!$A$2:$B$10003,2),"")</f>
        <v>sade/src/dart/Dart/server/src/lib/statmon_net.cxx</v>
      </c>
    </row>
    <row r="1569" spans="1:19">
      <c r="A1569" s="5" t="s">
        <v>6018</v>
      </c>
      <c r="B1569" s="5" t="s">
        <v>29</v>
      </c>
      <c r="C1569" s="5" t="s">
        <v>35</v>
      </c>
      <c r="D1569" s="5" t="s">
        <v>6019</v>
      </c>
      <c r="E1569" s="5"/>
      <c r="F1569" s="5"/>
      <c r="G1569" s="5">
        <v>-1</v>
      </c>
      <c r="H1569" s="5" t="s">
        <v>27</v>
      </c>
      <c r="I1569" s="5">
        <v>-1</v>
      </c>
      <c r="J1569" s="5"/>
      <c r="K1569" s="5">
        <v>1</v>
      </c>
      <c r="L1569" s="4" t="str">
        <f>VLOOKUP(IF(ISBLANK(J1569),C1569,LEFT(J1569,IFERROR(FIND("_",LEFT(J1569,4)),1)-1)),{"","fact";"c","reset";"tc","reset";"ec","reset";"tec","fact";"c32","rate";"c64","rate";"cmpd","";"ec32","diff";"ec64","diff";"f","fact";"family","";"n","raw";"s",""},2,FALSE)</f>
        <v>rate</v>
      </c>
      <c r="M1569" s="4" t="str">
        <f t="shared" si="96"/>
        <v/>
      </c>
      <c r="N1569" s="5" t="str">
        <f t="shared" si="97"/>
        <v/>
      </c>
      <c r="O1569" s="5" t="str">
        <f t="shared" si="98"/>
        <v/>
      </c>
      <c r="P1569" s="5" t="str">
        <f t="shared" si="99"/>
        <v/>
      </c>
      <c r="Q1569" s="20" t="str">
        <f>IF(ISNUMBER(FIND(VLOOKUP(A1569,'CA Mapping'!$A$3:$C$10000,1),A1569)),VLOOKUP(A1569,'CA Mapping'!$A$3:$C$10000,2),"")</f>
        <v>SLICs &amp; Protocols</v>
      </c>
      <c r="R1569" s="20" t="str">
        <f>IF(ISNUMBER(FIND(VLOOKUP(A1569,'CA Mapping'!$A$3:$C$10000,1),A1569)),VLOOKUP(A1569,'CA Mapping'!$A$3:$C$10000,3),"")</f>
        <v>Obert Wang</v>
      </c>
      <c r="S1569" s="1" t="str">
        <f>IF(ISNUMBER(FIND(VLOOKUP(A1569,'Source Code Mapping'!$A$2:$B$10003,1),A1569)),VLOOKUP(A1569,'Source Code Mapping'!$A$2:$B$10003,2),"")</f>
        <v>sade/src/dart/Dart/server/src/lib/statmon_net.cxx</v>
      </c>
    </row>
    <row r="1570" spans="1:19">
      <c r="A1570" s="5" t="s">
        <v>6020</v>
      </c>
      <c r="B1570" s="5" t="s">
        <v>29</v>
      </c>
      <c r="C1570" s="5" t="s">
        <v>35</v>
      </c>
      <c r="D1570" s="5" t="s">
        <v>6021</v>
      </c>
      <c r="E1570" s="5"/>
      <c r="F1570" s="5"/>
      <c r="G1570" s="5">
        <v>-1</v>
      </c>
      <c r="H1570" s="5" t="s">
        <v>27</v>
      </c>
      <c r="I1570" s="5">
        <v>-1</v>
      </c>
      <c r="J1570" s="5"/>
      <c r="K1570" s="5">
        <v>1</v>
      </c>
      <c r="L1570" s="4" t="str">
        <f>VLOOKUP(IF(ISBLANK(J1570),C1570,LEFT(J1570,IFERROR(FIND("_",LEFT(J1570,4)),1)-1)),{"","fact";"c","reset";"tc","reset";"ec","reset";"tec","fact";"c32","rate";"c64","rate";"cmpd","";"ec32","diff";"ec64","diff";"f","fact";"family","";"n","raw";"s",""},2,FALSE)</f>
        <v>rate</v>
      </c>
      <c r="M1570" s="4" t="str">
        <f t="shared" si="96"/>
        <v/>
      </c>
      <c r="N1570" s="5" t="str">
        <f t="shared" si="97"/>
        <v/>
      </c>
      <c r="O1570" s="5" t="str">
        <f t="shared" si="98"/>
        <v/>
      </c>
      <c r="P1570" s="5" t="str">
        <f t="shared" si="99"/>
        <v/>
      </c>
      <c r="Q1570" s="20" t="str">
        <f>IF(ISNUMBER(FIND(VLOOKUP(A1570,'CA Mapping'!$A$3:$C$10000,1),A1570)),VLOOKUP(A1570,'CA Mapping'!$A$3:$C$10000,2),"")</f>
        <v>SLICs &amp; Protocols</v>
      </c>
      <c r="R1570" s="20" t="str">
        <f>IF(ISNUMBER(FIND(VLOOKUP(A1570,'CA Mapping'!$A$3:$C$10000,1),A1570)),VLOOKUP(A1570,'CA Mapping'!$A$3:$C$10000,3),"")</f>
        <v>Obert Wang</v>
      </c>
      <c r="S1570" s="1" t="str">
        <f>IF(ISNUMBER(FIND(VLOOKUP(A1570,'Source Code Mapping'!$A$2:$B$10003,1),A1570)),VLOOKUP(A1570,'Source Code Mapping'!$A$2:$B$10003,2),"")</f>
        <v>sade/src/dart/Dart/server/src/lib/statmon_net.cxx</v>
      </c>
    </row>
    <row r="1571" spans="1:19">
      <c r="A1571" s="5" t="s">
        <v>6022</v>
      </c>
      <c r="B1571" s="5" t="s">
        <v>29</v>
      </c>
      <c r="C1571" s="5" t="s">
        <v>35</v>
      </c>
      <c r="D1571" s="5" t="s">
        <v>6023</v>
      </c>
      <c r="E1571" s="5"/>
      <c r="F1571" s="5"/>
      <c r="G1571" s="5">
        <v>-1</v>
      </c>
      <c r="H1571" s="5" t="s">
        <v>27</v>
      </c>
      <c r="I1571" s="5">
        <v>-1</v>
      </c>
      <c r="J1571" s="5"/>
      <c r="K1571" s="5">
        <v>1</v>
      </c>
      <c r="L1571" s="4" t="str">
        <f>VLOOKUP(IF(ISBLANK(J1571),C1571,LEFT(J1571,IFERROR(FIND("_",LEFT(J1571,4)),1)-1)),{"","fact";"c","reset";"tc","reset";"ec","reset";"tec","fact";"c32","rate";"c64","rate";"cmpd","";"ec32","diff";"ec64","diff";"f","fact";"family","";"n","raw";"s",""},2,FALSE)</f>
        <v>rate</v>
      </c>
      <c r="M1571" s="4" t="str">
        <f t="shared" si="96"/>
        <v/>
      </c>
      <c r="N1571" s="5" t="str">
        <f t="shared" si="97"/>
        <v/>
      </c>
      <c r="O1571" s="5" t="str">
        <f t="shared" si="98"/>
        <v/>
      </c>
      <c r="P1571" s="5" t="str">
        <f t="shared" si="99"/>
        <v/>
      </c>
      <c r="Q1571" s="20" t="str">
        <f>IF(ISNUMBER(FIND(VLOOKUP(A1571,'CA Mapping'!$A$3:$C$10000,1),A1571)),VLOOKUP(A1571,'CA Mapping'!$A$3:$C$10000,2),"")</f>
        <v>SLICs &amp; Protocols</v>
      </c>
      <c r="R1571" s="20" t="str">
        <f>IF(ISNUMBER(FIND(VLOOKUP(A1571,'CA Mapping'!$A$3:$C$10000,1),A1571)),VLOOKUP(A1571,'CA Mapping'!$A$3:$C$10000,3),"")</f>
        <v>Obert Wang</v>
      </c>
      <c r="S1571" s="1" t="str">
        <f>IF(ISNUMBER(FIND(VLOOKUP(A1571,'Source Code Mapping'!$A$2:$B$10003,1),A1571)),VLOOKUP(A1571,'Source Code Mapping'!$A$2:$B$10003,2),"")</f>
        <v>sade/src/dart/Dart/server/src/lib/statmon_net.cxx</v>
      </c>
    </row>
    <row r="1572" spans="1:19">
      <c r="A1572" s="5" t="s">
        <v>6024</v>
      </c>
      <c r="B1572" s="5" t="s">
        <v>29</v>
      </c>
      <c r="C1572" s="5" t="s">
        <v>35</v>
      </c>
      <c r="D1572" s="5" t="s">
        <v>6025</v>
      </c>
      <c r="E1572" s="5"/>
      <c r="F1572" s="5"/>
      <c r="G1572" s="5">
        <v>-1</v>
      </c>
      <c r="H1572" s="5" t="s">
        <v>27</v>
      </c>
      <c r="I1572" s="5">
        <v>-1</v>
      </c>
      <c r="J1572" s="5"/>
      <c r="K1572" s="5">
        <v>1</v>
      </c>
      <c r="L1572" s="4" t="str">
        <f>VLOOKUP(IF(ISBLANK(J1572),C1572,LEFT(J1572,IFERROR(FIND("_",LEFT(J1572,4)),1)-1)),{"","fact";"c","reset";"tc","reset";"ec","reset";"tec","fact";"c32","rate";"c64","rate";"cmpd","";"ec32","diff";"ec64","diff";"f","fact";"family","";"n","raw";"s",""},2,FALSE)</f>
        <v>rate</v>
      </c>
      <c r="M1572" s="4" t="str">
        <f t="shared" si="96"/>
        <v/>
      </c>
      <c r="N1572" s="5" t="str">
        <f t="shared" si="97"/>
        <v/>
      </c>
      <c r="O1572" s="5" t="str">
        <f t="shared" si="98"/>
        <v/>
      </c>
      <c r="P1572" s="5" t="str">
        <f t="shared" si="99"/>
        <v/>
      </c>
      <c r="Q1572" s="20" t="str">
        <f>IF(ISNUMBER(FIND(VLOOKUP(A1572,'CA Mapping'!$A$3:$C$10000,1),A1572)),VLOOKUP(A1572,'CA Mapping'!$A$3:$C$10000,2),"")</f>
        <v>SLICs &amp; Protocols</v>
      </c>
      <c r="R1572" s="20" t="str">
        <f>IF(ISNUMBER(FIND(VLOOKUP(A1572,'CA Mapping'!$A$3:$C$10000,1),A1572)),VLOOKUP(A1572,'CA Mapping'!$A$3:$C$10000,3),"")</f>
        <v>Obert Wang</v>
      </c>
      <c r="S1572" s="1" t="str">
        <f>IF(ISNUMBER(FIND(VLOOKUP(A1572,'Source Code Mapping'!$A$2:$B$10003,1),A1572)),VLOOKUP(A1572,'Source Code Mapping'!$A$2:$B$10003,2),"")</f>
        <v>sade/src/dart/Dart/server/src/lib/statmon_net.cxx</v>
      </c>
    </row>
    <row r="1573" spans="1:19">
      <c r="A1573" s="5" t="s">
        <v>6026</v>
      </c>
      <c r="B1573" s="5" t="s">
        <v>29</v>
      </c>
      <c r="C1573" s="5" t="s">
        <v>35</v>
      </c>
      <c r="D1573" s="5" t="s">
        <v>6027</v>
      </c>
      <c r="E1573" s="5"/>
      <c r="F1573" s="5"/>
      <c r="G1573" s="5">
        <v>-1</v>
      </c>
      <c r="H1573" s="5" t="s">
        <v>27</v>
      </c>
      <c r="I1573" s="5">
        <v>-1</v>
      </c>
      <c r="J1573" s="5"/>
      <c r="K1573" s="5">
        <v>1</v>
      </c>
      <c r="L1573" s="4" t="str">
        <f>VLOOKUP(IF(ISBLANK(J1573),C1573,LEFT(J1573,IFERROR(FIND("_",LEFT(J1573,4)),1)-1)),{"","fact";"c","reset";"tc","reset";"ec","reset";"tec","fact";"c32","rate";"c64","rate";"cmpd","";"ec32","diff";"ec64","diff";"f","fact";"family","";"n","raw";"s",""},2,FALSE)</f>
        <v>rate</v>
      </c>
      <c r="M1573" s="4" t="str">
        <f t="shared" si="96"/>
        <v/>
      </c>
      <c r="N1573" s="5" t="str">
        <f t="shared" si="97"/>
        <v/>
      </c>
      <c r="O1573" s="5" t="str">
        <f t="shared" si="98"/>
        <v/>
      </c>
      <c r="P1573" s="5" t="str">
        <f t="shared" si="99"/>
        <v/>
      </c>
      <c r="Q1573" s="20" t="str">
        <f>IF(ISNUMBER(FIND(VLOOKUP(A1573,'CA Mapping'!$A$3:$C$10000,1),A1573)),VLOOKUP(A1573,'CA Mapping'!$A$3:$C$10000,2),"")</f>
        <v>SLICs &amp; Protocols</v>
      </c>
      <c r="R1573" s="20" t="str">
        <f>IF(ISNUMBER(FIND(VLOOKUP(A1573,'CA Mapping'!$A$3:$C$10000,1),A1573)),VLOOKUP(A1573,'CA Mapping'!$A$3:$C$10000,3),"")</f>
        <v>Obert Wang</v>
      </c>
      <c r="S1573" s="1" t="str">
        <f>IF(ISNUMBER(FIND(VLOOKUP(A1573,'Source Code Mapping'!$A$2:$B$10003,1),A1573)),VLOOKUP(A1573,'Source Code Mapping'!$A$2:$B$10003,2),"")</f>
        <v>sade/src/dart/Dart/server/src/lib/statmon_net.cxx</v>
      </c>
    </row>
    <row r="1574" spans="1:19">
      <c r="A1574" s="5" t="s">
        <v>6028</v>
      </c>
      <c r="B1574" s="5" t="s">
        <v>29</v>
      </c>
      <c r="C1574" s="5" t="s">
        <v>35</v>
      </c>
      <c r="D1574" s="5" t="s">
        <v>6029</v>
      </c>
      <c r="E1574" s="5"/>
      <c r="F1574" s="5"/>
      <c r="G1574" s="5">
        <v>-1</v>
      </c>
      <c r="H1574" s="5" t="s">
        <v>27</v>
      </c>
      <c r="I1574" s="5">
        <v>-1</v>
      </c>
      <c r="J1574" s="5"/>
      <c r="K1574" s="5">
        <v>1</v>
      </c>
      <c r="L1574" s="4" t="str">
        <f>VLOOKUP(IF(ISBLANK(J1574),C1574,LEFT(J1574,IFERROR(FIND("_",LEFT(J1574,4)),1)-1)),{"","fact";"c","reset";"tc","reset";"ec","reset";"tec","fact";"c32","rate";"c64","rate";"cmpd","";"ec32","diff";"ec64","diff";"f","fact";"family","";"n","raw";"s",""},2,FALSE)</f>
        <v>rate</v>
      </c>
      <c r="M1574" s="4" t="str">
        <f t="shared" si="96"/>
        <v/>
      </c>
      <c r="N1574" s="5" t="str">
        <f t="shared" si="97"/>
        <v/>
      </c>
      <c r="O1574" s="5" t="str">
        <f t="shared" si="98"/>
        <v/>
      </c>
      <c r="P1574" s="5" t="str">
        <f t="shared" si="99"/>
        <v/>
      </c>
      <c r="Q1574" s="20" t="str">
        <f>IF(ISNUMBER(FIND(VLOOKUP(A1574,'CA Mapping'!$A$3:$C$10000,1),A1574)),VLOOKUP(A1574,'CA Mapping'!$A$3:$C$10000,2),"")</f>
        <v>SLICs &amp; Protocols</v>
      </c>
      <c r="R1574" s="20" t="str">
        <f>IF(ISNUMBER(FIND(VLOOKUP(A1574,'CA Mapping'!$A$3:$C$10000,1),A1574)),VLOOKUP(A1574,'CA Mapping'!$A$3:$C$10000,3),"")</f>
        <v>Obert Wang</v>
      </c>
      <c r="S1574" s="1" t="str">
        <f>IF(ISNUMBER(FIND(VLOOKUP(A1574,'Source Code Mapping'!$A$2:$B$10003,1),A1574)),VLOOKUP(A1574,'Source Code Mapping'!$A$2:$B$10003,2),"")</f>
        <v>sade/src/dart/Dart/server/src/lib/statmon_net.cxx</v>
      </c>
    </row>
    <row r="1575" spans="1:19">
      <c r="A1575" s="5" t="s">
        <v>6030</v>
      </c>
      <c r="B1575" s="5" t="s">
        <v>29</v>
      </c>
      <c r="C1575" s="5" t="s">
        <v>35</v>
      </c>
      <c r="D1575" s="5" t="s">
        <v>6031</v>
      </c>
      <c r="E1575" s="5"/>
      <c r="F1575" s="5"/>
      <c r="G1575" s="5">
        <v>-1</v>
      </c>
      <c r="H1575" s="5" t="s">
        <v>27</v>
      </c>
      <c r="I1575" s="5">
        <v>-1</v>
      </c>
      <c r="J1575" s="5"/>
      <c r="K1575" s="5">
        <v>1</v>
      </c>
      <c r="L1575" s="4" t="str">
        <f>VLOOKUP(IF(ISBLANK(J1575),C1575,LEFT(J1575,IFERROR(FIND("_",LEFT(J1575,4)),1)-1)),{"","fact";"c","reset";"tc","reset";"ec","reset";"tec","fact";"c32","rate";"c64","rate";"cmpd","";"ec32","diff";"ec64","diff";"f","fact";"family","";"n","raw";"s",""},2,FALSE)</f>
        <v>rate</v>
      </c>
      <c r="M1575" s="4" t="str">
        <f t="shared" si="96"/>
        <v/>
      </c>
      <c r="N1575" s="5" t="str">
        <f t="shared" si="97"/>
        <v/>
      </c>
      <c r="O1575" s="5" t="str">
        <f t="shared" si="98"/>
        <v/>
      </c>
      <c r="P1575" s="5" t="str">
        <f t="shared" si="99"/>
        <v/>
      </c>
      <c r="Q1575" s="20" t="str">
        <f>IF(ISNUMBER(FIND(VLOOKUP(A1575,'CA Mapping'!$A$3:$C$10000,1),A1575)),VLOOKUP(A1575,'CA Mapping'!$A$3:$C$10000,2),"")</f>
        <v>SLICs &amp; Protocols</v>
      </c>
      <c r="R1575" s="20" t="str">
        <f>IF(ISNUMBER(FIND(VLOOKUP(A1575,'CA Mapping'!$A$3:$C$10000,1),A1575)),VLOOKUP(A1575,'CA Mapping'!$A$3:$C$10000,3),"")</f>
        <v>Obert Wang</v>
      </c>
      <c r="S1575" s="1" t="str">
        <f>IF(ISNUMBER(FIND(VLOOKUP(A1575,'Source Code Mapping'!$A$2:$B$10003,1),A1575)),VLOOKUP(A1575,'Source Code Mapping'!$A$2:$B$10003,2),"")</f>
        <v>sade/src/dart/Dart/server/src/lib/statmon_net.cxx</v>
      </c>
    </row>
    <row r="1576" spans="1:19">
      <c r="A1576" s="5" t="s">
        <v>6032</v>
      </c>
      <c r="B1576" s="5" t="s">
        <v>29</v>
      </c>
      <c r="C1576" s="5" t="s">
        <v>35</v>
      </c>
      <c r="D1576" s="5" t="s">
        <v>6033</v>
      </c>
      <c r="E1576" s="5"/>
      <c r="F1576" s="5"/>
      <c r="G1576" s="5">
        <v>-1</v>
      </c>
      <c r="H1576" s="5" t="s">
        <v>27</v>
      </c>
      <c r="I1576" s="5">
        <v>-1</v>
      </c>
      <c r="J1576" s="5"/>
      <c r="K1576" s="5">
        <v>1</v>
      </c>
      <c r="L1576" s="4" t="str">
        <f>VLOOKUP(IF(ISBLANK(J1576),C1576,LEFT(J1576,IFERROR(FIND("_",LEFT(J1576,4)),1)-1)),{"","fact";"c","reset";"tc","reset";"ec","reset";"tec","fact";"c32","rate";"c64","rate";"cmpd","";"ec32","diff";"ec64","diff";"f","fact";"family","";"n","raw";"s",""},2,FALSE)</f>
        <v>rate</v>
      </c>
      <c r="M1576" s="4" t="str">
        <f t="shared" si="96"/>
        <v/>
      </c>
      <c r="N1576" s="5" t="str">
        <f t="shared" si="97"/>
        <v/>
      </c>
      <c r="O1576" s="5" t="str">
        <f t="shared" si="98"/>
        <v/>
      </c>
      <c r="P1576" s="5" t="str">
        <f t="shared" si="99"/>
        <v/>
      </c>
      <c r="Q1576" s="20" t="str">
        <f>IF(ISNUMBER(FIND(VLOOKUP(A1576,'CA Mapping'!$A$3:$C$10000,1),A1576)),VLOOKUP(A1576,'CA Mapping'!$A$3:$C$10000,2),"")</f>
        <v>SLICs &amp; Protocols</v>
      </c>
      <c r="R1576" s="20" t="str">
        <f>IF(ISNUMBER(FIND(VLOOKUP(A1576,'CA Mapping'!$A$3:$C$10000,1),A1576)),VLOOKUP(A1576,'CA Mapping'!$A$3:$C$10000,3),"")</f>
        <v>Obert Wang</v>
      </c>
      <c r="S1576" s="1" t="str">
        <f>IF(ISNUMBER(FIND(VLOOKUP(A1576,'Source Code Mapping'!$A$2:$B$10003,1),A1576)),VLOOKUP(A1576,'Source Code Mapping'!$A$2:$B$10003,2),"")</f>
        <v>sade/src/dart/Dart/server/src/lib/statmon_net.cxx</v>
      </c>
    </row>
    <row r="1577" spans="1:19">
      <c r="A1577" s="5" t="s">
        <v>6034</v>
      </c>
      <c r="B1577" s="5" t="s">
        <v>29</v>
      </c>
      <c r="C1577" s="5" t="s">
        <v>35</v>
      </c>
      <c r="D1577" s="5" t="s">
        <v>6035</v>
      </c>
      <c r="E1577" s="5"/>
      <c r="F1577" s="5"/>
      <c r="G1577" s="5">
        <v>-1</v>
      </c>
      <c r="H1577" s="5" t="s">
        <v>27</v>
      </c>
      <c r="I1577" s="5">
        <v>-1</v>
      </c>
      <c r="J1577" s="5"/>
      <c r="K1577" s="5">
        <v>1</v>
      </c>
      <c r="L1577" s="4" t="str">
        <f>VLOOKUP(IF(ISBLANK(J1577),C1577,LEFT(J1577,IFERROR(FIND("_",LEFT(J1577,4)),1)-1)),{"","fact";"c","reset";"tc","reset";"ec","reset";"tec","fact";"c32","rate";"c64","rate";"cmpd","";"ec32","diff";"ec64","diff";"f","fact";"family","";"n","raw";"s",""},2,FALSE)</f>
        <v>rate</v>
      </c>
      <c r="M1577" s="4" t="str">
        <f t="shared" si="96"/>
        <v/>
      </c>
      <c r="N1577" s="5" t="str">
        <f t="shared" si="97"/>
        <v/>
      </c>
      <c r="O1577" s="5" t="str">
        <f t="shared" si="98"/>
        <v/>
      </c>
      <c r="P1577" s="5" t="str">
        <f t="shared" si="99"/>
        <v/>
      </c>
      <c r="Q1577" s="20" t="str">
        <f>IF(ISNUMBER(FIND(VLOOKUP(A1577,'CA Mapping'!$A$3:$C$10000,1),A1577)),VLOOKUP(A1577,'CA Mapping'!$A$3:$C$10000,2),"")</f>
        <v>SLICs &amp; Protocols</v>
      </c>
      <c r="R1577" s="20" t="str">
        <f>IF(ISNUMBER(FIND(VLOOKUP(A1577,'CA Mapping'!$A$3:$C$10000,1),A1577)),VLOOKUP(A1577,'CA Mapping'!$A$3:$C$10000,3),"")</f>
        <v>Obert Wang</v>
      </c>
      <c r="S1577" s="1" t="str">
        <f>IF(ISNUMBER(FIND(VLOOKUP(A1577,'Source Code Mapping'!$A$2:$B$10003,1),A1577)),VLOOKUP(A1577,'Source Code Mapping'!$A$2:$B$10003,2),"")</f>
        <v>sade/src/dart/Dart/server/src/lib/statmon_net.cxx</v>
      </c>
    </row>
    <row r="1578" spans="1:19">
      <c r="A1578" s="5" t="s">
        <v>6036</v>
      </c>
      <c r="B1578" s="5" t="s">
        <v>29</v>
      </c>
      <c r="C1578" s="5" t="s">
        <v>35</v>
      </c>
      <c r="D1578" s="5" t="s">
        <v>6037</v>
      </c>
      <c r="E1578" s="5"/>
      <c r="F1578" s="5"/>
      <c r="G1578" s="5">
        <v>-1</v>
      </c>
      <c r="H1578" s="5" t="s">
        <v>27</v>
      </c>
      <c r="I1578" s="5">
        <v>-1</v>
      </c>
      <c r="J1578" s="5"/>
      <c r="K1578" s="5">
        <v>1</v>
      </c>
      <c r="L1578" s="4" t="str">
        <f>VLOOKUP(IF(ISBLANK(J1578),C1578,LEFT(J1578,IFERROR(FIND("_",LEFT(J1578,4)),1)-1)),{"","fact";"c","reset";"tc","reset";"ec","reset";"tec","fact";"c32","rate";"c64","rate";"cmpd","";"ec32","diff";"ec64","diff";"f","fact";"family","";"n","raw";"s",""},2,FALSE)</f>
        <v>rate</v>
      </c>
      <c r="M1578" s="4" t="str">
        <f t="shared" si="96"/>
        <v/>
      </c>
      <c r="N1578" s="5" t="str">
        <f t="shared" si="97"/>
        <v/>
      </c>
      <c r="O1578" s="5" t="str">
        <f t="shared" si="98"/>
        <v/>
      </c>
      <c r="P1578" s="5" t="str">
        <f t="shared" si="99"/>
        <v/>
      </c>
      <c r="Q1578" s="20" t="str">
        <f>IF(ISNUMBER(FIND(VLOOKUP(A1578,'CA Mapping'!$A$3:$C$10000,1),A1578)),VLOOKUP(A1578,'CA Mapping'!$A$3:$C$10000,2),"")</f>
        <v>SLICs &amp; Protocols</v>
      </c>
      <c r="R1578" s="20" t="str">
        <f>IF(ISNUMBER(FIND(VLOOKUP(A1578,'CA Mapping'!$A$3:$C$10000,1),A1578)),VLOOKUP(A1578,'CA Mapping'!$A$3:$C$10000,3),"")</f>
        <v>Obert Wang</v>
      </c>
      <c r="S1578" s="1" t="str">
        <f>IF(ISNUMBER(FIND(VLOOKUP(A1578,'Source Code Mapping'!$A$2:$B$10003,1),A1578)),VLOOKUP(A1578,'Source Code Mapping'!$A$2:$B$10003,2),"")</f>
        <v>sade/src/dart/Dart/server/src/lib/statmon_net.cxx</v>
      </c>
    </row>
    <row r="1579" spans="1:19">
      <c r="A1579" s="5" t="s">
        <v>6038</v>
      </c>
      <c r="B1579" s="5" t="s">
        <v>29</v>
      </c>
      <c r="C1579" s="5" t="s">
        <v>35</v>
      </c>
      <c r="D1579" s="5" t="s">
        <v>6039</v>
      </c>
      <c r="E1579" s="5"/>
      <c r="F1579" s="5"/>
      <c r="G1579" s="5">
        <v>-1</v>
      </c>
      <c r="H1579" s="5" t="s">
        <v>27</v>
      </c>
      <c r="I1579" s="5">
        <v>-1</v>
      </c>
      <c r="J1579" s="5"/>
      <c r="K1579" s="5">
        <v>1</v>
      </c>
      <c r="L1579" s="4" t="str">
        <f>VLOOKUP(IF(ISBLANK(J1579),C1579,LEFT(J1579,IFERROR(FIND("_",LEFT(J1579,4)),1)-1)),{"","fact";"c","reset";"tc","reset";"ec","reset";"tec","fact";"c32","rate";"c64","rate";"cmpd","";"ec32","diff";"ec64","diff";"f","fact";"family","";"n","raw";"s",""},2,FALSE)</f>
        <v>rate</v>
      </c>
      <c r="M1579" s="4" t="str">
        <f t="shared" si="96"/>
        <v/>
      </c>
      <c r="N1579" s="5" t="str">
        <f t="shared" si="97"/>
        <v/>
      </c>
      <c r="O1579" s="5" t="str">
        <f t="shared" si="98"/>
        <v/>
      </c>
      <c r="P1579" s="5" t="str">
        <f t="shared" si="99"/>
        <v/>
      </c>
      <c r="Q1579" s="20" t="str">
        <f>IF(ISNUMBER(FIND(VLOOKUP(A1579,'CA Mapping'!$A$3:$C$10000,1),A1579)),VLOOKUP(A1579,'CA Mapping'!$A$3:$C$10000,2),"")</f>
        <v>SLICs &amp; Protocols</v>
      </c>
      <c r="R1579" s="20" t="str">
        <f>IF(ISNUMBER(FIND(VLOOKUP(A1579,'CA Mapping'!$A$3:$C$10000,1),A1579)),VLOOKUP(A1579,'CA Mapping'!$A$3:$C$10000,3),"")</f>
        <v>Obert Wang</v>
      </c>
      <c r="S1579" s="1" t="str">
        <f>IF(ISNUMBER(FIND(VLOOKUP(A1579,'Source Code Mapping'!$A$2:$B$10003,1),A1579)),VLOOKUP(A1579,'Source Code Mapping'!$A$2:$B$10003,2),"")</f>
        <v>sade/src/dart/Dart/server/src/lib/statmon_net.cxx</v>
      </c>
    </row>
    <row r="1580" spans="1:19">
      <c r="A1580" s="5" t="s">
        <v>6040</v>
      </c>
      <c r="B1580" s="5" t="s">
        <v>29</v>
      </c>
      <c r="C1580" s="5" t="s">
        <v>35</v>
      </c>
      <c r="D1580" s="5" t="s">
        <v>6041</v>
      </c>
      <c r="E1580" s="5"/>
      <c r="F1580" s="5"/>
      <c r="G1580" s="5">
        <v>-1</v>
      </c>
      <c r="H1580" s="5" t="s">
        <v>27</v>
      </c>
      <c r="I1580" s="5">
        <v>-1</v>
      </c>
      <c r="J1580" s="5"/>
      <c r="K1580" s="5">
        <v>1</v>
      </c>
      <c r="L1580" s="4" t="str">
        <f>VLOOKUP(IF(ISBLANK(J1580),C1580,LEFT(J1580,IFERROR(FIND("_",LEFT(J1580,4)),1)-1)),{"","fact";"c","reset";"tc","reset";"ec","reset";"tec","fact";"c32","rate";"c64","rate";"cmpd","";"ec32","diff";"ec64","diff";"f","fact";"family","";"n","raw";"s",""},2,FALSE)</f>
        <v>rate</v>
      </c>
      <c r="M1580" s="4" t="str">
        <f t="shared" si="96"/>
        <v/>
      </c>
      <c r="N1580" s="5" t="str">
        <f t="shared" si="97"/>
        <v/>
      </c>
      <c r="O1580" s="5" t="str">
        <f t="shared" si="98"/>
        <v/>
      </c>
      <c r="P1580" s="5" t="str">
        <f t="shared" si="99"/>
        <v/>
      </c>
      <c r="Q1580" s="20" t="str">
        <f>IF(ISNUMBER(FIND(VLOOKUP(A1580,'CA Mapping'!$A$3:$C$10000,1),A1580)),VLOOKUP(A1580,'CA Mapping'!$A$3:$C$10000,2),"")</f>
        <v>SLICs &amp; Protocols</v>
      </c>
      <c r="R1580" s="20" t="str">
        <f>IF(ISNUMBER(FIND(VLOOKUP(A1580,'CA Mapping'!$A$3:$C$10000,1),A1580)),VLOOKUP(A1580,'CA Mapping'!$A$3:$C$10000,3),"")</f>
        <v>Obert Wang</v>
      </c>
      <c r="S1580" s="1" t="str">
        <f>IF(ISNUMBER(FIND(VLOOKUP(A1580,'Source Code Mapping'!$A$2:$B$10003,1),A1580)),VLOOKUP(A1580,'Source Code Mapping'!$A$2:$B$10003,2),"")</f>
        <v>sade/src/dart/Dart/server/src/lib/statmon_net.cxx</v>
      </c>
    </row>
    <row r="1581" spans="1:19">
      <c r="A1581" s="5" t="s">
        <v>6042</v>
      </c>
      <c r="B1581" s="5" t="s">
        <v>29</v>
      </c>
      <c r="C1581" s="5" t="s">
        <v>237</v>
      </c>
      <c r="D1581" s="5"/>
      <c r="E1581" s="5" t="s">
        <v>6043</v>
      </c>
      <c r="F1581" s="5"/>
      <c r="G1581" s="5">
        <v>-1</v>
      </c>
      <c r="H1581" s="5" t="s">
        <v>27</v>
      </c>
      <c r="I1581" s="5"/>
      <c r="J1581" s="5"/>
      <c r="K1581" s="5">
        <v>1</v>
      </c>
      <c r="L1581" s="4" t="str">
        <f>VLOOKUP(IF(ISBLANK(J1581),C1581,LEFT(J1581,IFERROR(FIND("_",LEFT(J1581,4)),1)-1)),{"","fact";"c","reset";"tc","reset";"ec","reset";"tec","fact";"c32","rate";"c64","rate";"cmpd","";"ec32","diff";"ec64","diff";"f","fact";"family","";"n","raw";"s",""},2,FALSE)</f>
        <v/>
      </c>
      <c r="M1581" s="4" t="str">
        <f t="shared" si="96"/>
        <v/>
      </c>
      <c r="N1581" s="5" t="str">
        <f t="shared" si="97"/>
        <v/>
      </c>
      <c r="O1581" s="5" t="str">
        <f t="shared" si="98"/>
        <v/>
      </c>
      <c r="P1581" s="5" t="str">
        <f t="shared" si="99"/>
        <v/>
      </c>
      <c r="Q1581" s="20" t="str">
        <f>IF(ISNUMBER(FIND(VLOOKUP(A1581,'CA Mapping'!$A$3:$C$10000,1),A1581)),VLOOKUP(A1581,'CA Mapping'!$A$3:$C$10000,2),"")</f>
        <v>SLICs &amp; Protocols</v>
      </c>
      <c r="R1581" s="20" t="str">
        <f>IF(ISNUMBER(FIND(VLOOKUP(A1581,'CA Mapping'!$A$3:$C$10000,1),A1581)),VLOOKUP(A1581,'CA Mapping'!$A$3:$C$10000,3),"")</f>
        <v>Obert Wang</v>
      </c>
      <c r="S1581" s="1" t="str">
        <f>IF(ISNUMBER(FIND(VLOOKUP(A1581,'Source Code Mapping'!$A$2:$B$10003,1),A1581)),VLOOKUP(A1581,'Source Code Mapping'!$A$2:$B$10003,2),"")</f>
        <v>sade/src/dart/Dart/server/src/lib/statmon_net.cxx</v>
      </c>
    </row>
    <row r="1582" spans="1:19">
      <c r="A1582" s="5" t="s">
        <v>6044</v>
      </c>
      <c r="B1582" s="5" t="s">
        <v>29</v>
      </c>
      <c r="C1582" s="5" t="s">
        <v>35</v>
      </c>
      <c r="D1582" s="5" t="s">
        <v>6045</v>
      </c>
      <c r="E1582" s="5"/>
      <c r="F1582" s="5"/>
      <c r="G1582" s="5">
        <v>-1</v>
      </c>
      <c r="H1582" s="5" t="s">
        <v>27</v>
      </c>
      <c r="I1582" s="5">
        <v>-1</v>
      </c>
      <c r="J1582" s="5"/>
      <c r="K1582" s="5">
        <v>1</v>
      </c>
      <c r="L1582" s="4" t="str">
        <f>VLOOKUP(IF(ISBLANK(J1582),C1582,LEFT(J1582,IFERROR(FIND("_",LEFT(J1582,4)),1)-1)),{"","fact";"c","reset";"tc","reset";"ec","reset";"tec","fact";"c32","rate";"c64","rate";"cmpd","";"ec32","diff";"ec64","diff";"f","fact";"family","";"n","raw";"s",""},2,FALSE)</f>
        <v>rate</v>
      </c>
      <c r="M1582" s="4" t="str">
        <f t="shared" si="96"/>
        <v/>
      </c>
      <c r="N1582" s="5" t="str">
        <f t="shared" si="97"/>
        <v/>
      </c>
      <c r="O1582" s="5" t="str">
        <f t="shared" si="98"/>
        <v/>
      </c>
      <c r="P1582" s="5" t="str">
        <f t="shared" si="99"/>
        <v/>
      </c>
      <c r="Q1582" s="20" t="str">
        <f>IF(ISNUMBER(FIND(VLOOKUP(A1582,'CA Mapping'!$A$3:$C$10000,1),A1582)),VLOOKUP(A1582,'CA Mapping'!$A$3:$C$10000,2),"")</f>
        <v>SLICs &amp; Protocols</v>
      </c>
      <c r="R1582" s="20" t="str">
        <f>IF(ISNUMBER(FIND(VLOOKUP(A1582,'CA Mapping'!$A$3:$C$10000,1),A1582)),VLOOKUP(A1582,'CA Mapping'!$A$3:$C$10000,3),"")</f>
        <v>Obert Wang</v>
      </c>
      <c r="S1582" s="1" t="str">
        <f>IF(ISNUMBER(FIND(VLOOKUP(A1582,'Source Code Mapping'!$A$2:$B$10003,1),A1582)),VLOOKUP(A1582,'Source Code Mapping'!$A$2:$B$10003,2),"")</f>
        <v>sade/src/dart/Dart/server/src/lib/statmon_net.cxx</v>
      </c>
    </row>
    <row r="1583" spans="1:19">
      <c r="A1583" s="5" t="s">
        <v>6046</v>
      </c>
      <c r="B1583" s="5" t="s">
        <v>29</v>
      </c>
      <c r="C1583" s="5" t="s">
        <v>35</v>
      </c>
      <c r="D1583" s="5" t="s">
        <v>6047</v>
      </c>
      <c r="E1583" s="5"/>
      <c r="F1583" s="5"/>
      <c r="G1583" s="5">
        <v>-1</v>
      </c>
      <c r="H1583" s="5" t="s">
        <v>27</v>
      </c>
      <c r="I1583" s="5">
        <v>-1</v>
      </c>
      <c r="J1583" s="5"/>
      <c r="K1583" s="5">
        <v>1</v>
      </c>
      <c r="L1583" s="4" t="str">
        <f>VLOOKUP(IF(ISBLANK(J1583),C1583,LEFT(J1583,IFERROR(FIND("_",LEFT(J1583,4)),1)-1)),{"","fact";"c","reset";"tc","reset";"ec","reset";"tec","fact";"c32","rate";"c64","rate";"cmpd","";"ec32","diff";"ec64","diff";"f","fact";"family","";"n","raw";"s",""},2,FALSE)</f>
        <v>rate</v>
      </c>
      <c r="M1583" s="4" t="str">
        <f t="shared" si="96"/>
        <v/>
      </c>
      <c r="N1583" s="5" t="str">
        <f t="shared" si="97"/>
        <v/>
      </c>
      <c r="O1583" s="5" t="str">
        <f t="shared" si="98"/>
        <v/>
      </c>
      <c r="P1583" s="5" t="str">
        <f t="shared" si="99"/>
        <v/>
      </c>
      <c r="Q1583" s="20" t="str">
        <f>IF(ISNUMBER(FIND(VLOOKUP(A1583,'CA Mapping'!$A$3:$C$10000,1),A1583)),VLOOKUP(A1583,'CA Mapping'!$A$3:$C$10000,2),"")</f>
        <v>SLICs &amp; Protocols</v>
      </c>
      <c r="R1583" s="20" t="str">
        <f>IF(ISNUMBER(FIND(VLOOKUP(A1583,'CA Mapping'!$A$3:$C$10000,1),A1583)),VLOOKUP(A1583,'CA Mapping'!$A$3:$C$10000,3),"")</f>
        <v>Obert Wang</v>
      </c>
      <c r="S1583" s="1" t="str">
        <f>IF(ISNUMBER(FIND(VLOOKUP(A1583,'Source Code Mapping'!$A$2:$B$10003,1),A1583)),VLOOKUP(A1583,'Source Code Mapping'!$A$2:$B$10003,2),"")</f>
        <v>sade/src/dart/Dart/server/src/lib/statmon_net.cxx</v>
      </c>
    </row>
    <row r="1584" spans="1:19">
      <c r="A1584" s="5" t="s">
        <v>6048</v>
      </c>
      <c r="B1584" s="5" t="s">
        <v>29</v>
      </c>
      <c r="C1584" s="5" t="s">
        <v>35</v>
      </c>
      <c r="D1584" s="5" t="s">
        <v>6049</v>
      </c>
      <c r="E1584" s="5"/>
      <c r="F1584" s="5"/>
      <c r="G1584" s="5">
        <v>-1</v>
      </c>
      <c r="H1584" s="5" t="s">
        <v>27</v>
      </c>
      <c r="I1584" s="5">
        <v>-1</v>
      </c>
      <c r="J1584" s="5"/>
      <c r="K1584" s="5">
        <v>1</v>
      </c>
      <c r="L1584" s="4" t="str">
        <f>VLOOKUP(IF(ISBLANK(J1584),C1584,LEFT(J1584,IFERROR(FIND("_",LEFT(J1584,4)),1)-1)),{"","fact";"c","reset";"tc","reset";"ec","reset";"tec","fact";"c32","rate";"c64","rate";"cmpd","";"ec32","diff";"ec64","diff";"f","fact";"family","";"n","raw";"s",""},2,FALSE)</f>
        <v>rate</v>
      </c>
      <c r="M1584" s="4" t="str">
        <f t="shared" si="96"/>
        <v/>
      </c>
      <c r="N1584" s="5" t="str">
        <f t="shared" si="97"/>
        <v/>
      </c>
      <c r="O1584" s="5" t="str">
        <f t="shared" si="98"/>
        <v/>
      </c>
      <c r="P1584" s="5" t="str">
        <f t="shared" si="99"/>
        <v/>
      </c>
      <c r="Q1584" s="20" t="str">
        <f>IF(ISNUMBER(FIND(VLOOKUP(A1584,'CA Mapping'!$A$3:$C$10000,1),A1584)),VLOOKUP(A1584,'CA Mapping'!$A$3:$C$10000,2),"")</f>
        <v>SLICs &amp; Protocols</v>
      </c>
      <c r="R1584" s="20" t="str">
        <f>IF(ISNUMBER(FIND(VLOOKUP(A1584,'CA Mapping'!$A$3:$C$10000,1),A1584)),VLOOKUP(A1584,'CA Mapping'!$A$3:$C$10000,3),"")</f>
        <v>Obert Wang</v>
      </c>
      <c r="S1584" s="1" t="str">
        <f>IF(ISNUMBER(FIND(VLOOKUP(A1584,'Source Code Mapping'!$A$2:$B$10003,1),A1584)),VLOOKUP(A1584,'Source Code Mapping'!$A$2:$B$10003,2),"")</f>
        <v>sade/src/dart/Dart/server/src/lib/statmon_net.cxx</v>
      </c>
    </row>
    <row r="1585" spans="1:19">
      <c r="A1585" s="5" t="s">
        <v>6050</v>
      </c>
      <c r="B1585" s="5" t="s">
        <v>29</v>
      </c>
      <c r="C1585" s="5" t="s">
        <v>35</v>
      </c>
      <c r="D1585" s="5" t="s">
        <v>6051</v>
      </c>
      <c r="E1585" s="5"/>
      <c r="F1585" s="5"/>
      <c r="G1585" s="5">
        <v>-1</v>
      </c>
      <c r="H1585" s="5" t="s">
        <v>27</v>
      </c>
      <c r="I1585" s="5">
        <v>-1</v>
      </c>
      <c r="J1585" s="5"/>
      <c r="K1585" s="5">
        <v>1</v>
      </c>
      <c r="L1585" s="4" t="str">
        <f>VLOOKUP(IF(ISBLANK(J1585),C1585,LEFT(J1585,IFERROR(FIND("_",LEFT(J1585,4)),1)-1)),{"","fact";"c","reset";"tc","reset";"ec","reset";"tec","fact";"c32","rate";"c64","rate";"cmpd","";"ec32","diff";"ec64","diff";"f","fact";"family","";"n","raw";"s",""},2,FALSE)</f>
        <v>rate</v>
      </c>
      <c r="M1585" s="4" t="str">
        <f t="shared" si="96"/>
        <v/>
      </c>
      <c r="N1585" s="5" t="str">
        <f t="shared" si="97"/>
        <v/>
      </c>
      <c r="O1585" s="5" t="str">
        <f t="shared" si="98"/>
        <v/>
      </c>
      <c r="P1585" s="5" t="str">
        <f t="shared" si="99"/>
        <v/>
      </c>
      <c r="Q1585" s="20" t="str">
        <f>IF(ISNUMBER(FIND(VLOOKUP(A1585,'CA Mapping'!$A$3:$C$10000,1),A1585)),VLOOKUP(A1585,'CA Mapping'!$A$3:$C$10000,2),"")</f>
        <v>SLICs &amp; Protocols</v>
      </c>
      <c r="R1585" s="20" t="str">
        <f>IF(ISNUMBER(FIND(VLOOKUP(A1585,'CA Mapping'!$A$3:$C$10000,1),A1585)),VLOOKUP(A1585,'CA Mapping'!$A$3:$C$10000,3),"")</f>
        <v>Obert Wang</v>
      </c>
      <c r="S1585" s="1" t="str">
        <f>IF(ISNUMBER(FIND(VLOOKUP(A1585,'Source Code Mapping'!$A$2:$B$10003,1),A1585)),VLOOKUP(A1585,'Source Code Mapping'!$A$2:$B$10003,2),"")</f>
        <v>sade/src/dart/Dart/server/src/lib/statmon_net.cxx</v>
      </c>
    </row>
    <row r="1586" spans="1:19">
      <c r="A1586" s="5" t="s">
        <v>6052</v>
      </c>
      <c r="B1586" s="5" t="s">
        <v>29</v>
      </c>
      <c r="C1586" s="5" t="s">
        <v>35</v>
      </c>
      <c r="D1586" s="5" t="s">
        <v>6053</v>
      </c>
      <c r="E1586" s="5"/>
      <c r="F1586" s="5"/>
      <c r="G1586" s="5">
        <v>-1</v>
      </c>
      <c r="H1586" s="5" t="s">
        <v>27</v>
      </c>
      <c r="I1586" s="5">
        <v>-1</v>
      </c>
      <c r="J1586" s="5"/>
      <c r="K1586" s="5">
        <v>1</v>
      </c>
      <c r="L1586" s="4" t="str">
        <f>VLOOKUP(IF(ISBLANK(J1586),C1586,LEFT(J1586,IFERROR(FIND("_",LEFT(J1586,4)),1)-1)),{"","fact";"c","reset";"tc","reset";"ec","reset";"tec","fact";"c32","rate";"c64","rate";"cmpd","";"ec32","diff";"ec64","diff";"f","fact";"family","";"n","raw";"s",""},2,FALSE)</f>
        <v>rate</v>
      </c>
      <c r="M1586" s="4" t="str">
        <f t="shared" si="96"/>
        <v/>
      </c>
      <c r="N1586" s="5" t="str">
        <f t="shared" si="97"/>
        <v/>
      </c>
      <c r="O1586" s="5" t="str">
        <f t="shared" si="98"/>
        <v/>
      </c>
      <c r="P1586" s="5" t="str">
        <f t="shared" si="99"/>
        <v/>
      </c>
      <c r="Q1586" s="20" t="str">
        <f>IF(ISNUMBER(FIND(VLOOKUP(A1586,'CA Mapping'!$A$3:$C$10000,1),A1586)),VLOOKUP(A1586,'CA Mapping'!$A$3:$C$10000,2),"")</f>
        <v>SLICs &amp; Protocols</v>
      </c>
      <c r="R1586" s="20" t="str">
        <f>IF(ISNUMBER(FIND(VLOOKUP(A1586,'CA Mapping'!$A$3:$C$10000,1),A1586)),VLOOKUP(A1586,'CA Mapping'!$A$3:$C$10000,3),"")</f>
        <v>Obert Wang</v>
      </c>
      <c r="S1586" s="1" t="str">
        <f>IF(ISNUMBER(FIND(VLOOKUP(A1586,'Source Code Mapping'!$A$2:$B$10003,1),A1586)),VLOOKUP(A1586,'Source Code Mapping'!$A$2:$B$10003,2),"")</f>
        <v>sade/src/dart/Dart/server/src/lib/statmon_net.cxx</v>
      </c>
    </row>
    <row r="1587" spans="1:19">
      <c r="A1587" s="5" t="s">
        <v>6054</v>
      </c>
      <c r="B1587" s="5" t="s">
        <v>29</v>
      </c>
      <c r="C1587" s="5" t="s">
        <v>35</v>
      </c>
      <c r="D1587" s="5" t="s">
        <v>6055</v>
      </c>
      <c r="E1587" s="5"/>
      <c r="F1587" s="5"/>
      <c r="G1587" s="5">
        <v>-1</v>
      </c>
      <c r="H1587" s="5" t="s">
        <v>27</v>
      </c>
      <c r="I1587" s="5">
        <v>-1</v>
      </c>
      <c r="J1587" s="5"/>
      <c r="K1587" s="5">
        <v>1</v>
      </c>
      <c r="L1587" s="4" t="str">
        <f>VLOOKUP(IF(ISBLANK(J1587),C1587,LEFT(J1587,IFERROR(FIND("_",LEFT(J1587,4)),1)-1)),{"","fact";"c","reset";"tc","reset";"ec","reset";"tec","fact";"c32","rate";"c64","rate";"cmpd","";"ec32","diff";"ec64","diff";"f","fact";"family","";"n","raw";"s",""},2,FALSE)</f>
        <v>rate</v>
      </c>
      <c r="M1587" s="4" t="str">
        <f t="shared" si="96"/>
        <v/>
      </c>
      <c r="N1587" s="5" t="str">
        <f t="shared" si="97"/>
        <v/>
      </c>
      <c r="O1587" s="5" t="str">
        <f t="shared" si="98"/>
        <v/>
      </c>
      <c r="P1587" s="5" t="str">
        <f t="shared" si="99"/>
        <v/>
      </c>
      <c r="Q1587" s="20" t="str">
        <f>IF(ISNUMBER(FIND(VLOOKUP(A1587,'CA Mapping'!$A$3:$C$10000,1),A1587)),VLOOKUP(A1587,'CA Mapping'!$A$3:$C$10000,2),"")</f>
        <v>SLICs &amp; Protocols</v>
      </c>
      <c r="R1587" s="20" t="str">
        <f>IF(ISNUMBER(FIND(VLOOKUP(A1587,'CA Mapping'!$A$3:$C$10000,1),A1587)),VLOOKUP(A1587,'CA Mapping'!$A$3:$C$10000,3),"")</f>
        <v>Obert Wang</v>
      </c>
      <c r="S1587" s="1" t="str">
        <f>IF(ISNUMBER(FIND(VLOOKUP(A1587,'Source Code Mapping'!$A$2:$B$10003,1),A1587)),VLOOKUP(A1587,'Source Code Mapping'!$A$2:$B$10003,2),"")</f>
        <v>sade/src/dart/Dart/server/src/lib/statmon_net.cxx</v>
      </c>
    </row>
    <row r="1588" spans="1:19">
      <c r="A1588" s="5" t="s">
        <v>6056</v>
      </c>
      <c r="B1588" s="5" t="s">
        <v>29</v>
      </c>
      <c r="C1588" s="5" t="s">
        <v>35</v>
      </c>
      <c r="D1588" s="5" t="s">
        <v>6057</v>
      </c>
      <c r="E1588" s="5"/>
      <c r="F1588" s="5"/>
      <c r="G1588" s="5">
        <v>-1</v>
      </c>
      <c r="H1588" s="5" t="s">
        <v>27</v>
      </c>
      <c r="I1588" s="5">
        <v>-1</v>
      </c>
      <c r="J1588" s="5"/>
      <c r="K1588" s="5">
        <v>1</v>
      </c>
      <c r="L1588" s="4" t="str">
        <f>VLOOKUP(IF(ISBLANK(J1588),C1588,LEFT(J1588,IFERROR(FIND("_",LEFT(J1588,4)),1)-1)),{"","fact";"c","reset";"tc","reset";"ec","reset";"tec","fact";"c32","rate";"c64","rate";"cmpd","";"ec32","diff";"ec64","diff";"f","fact";"family","";"n","raw";"s",""},2,FALSE)</f>
        <v>rate</v>
      </c>
      <c r="M1588" s="4" t="str">
        <f t="shared" si="96"/>
        <v/>
      </c>
      <c r="N1588" s="5" t="str">
        <f t="shared" si="97"/>
        <v/>
      </c>
      <c r="O1588" s="5" t="str">
        <f t="shared" si="98"/>
        <v/>
      </c>
      <c r="P1588" s="5" t="str">
        <f t="shared" si="99"/>
        <v/>
      </c>
      <c r="Q1588" s="20" t="str">
        <f>IF(ISNUMBER(FIND(VLOOKUP(A1588,'CA Mapping'!$A$3:$C$10000,1),A1588)),VLOOKUP(A1588,'CA Mapping'!$A$3:$C$10000,2),"")</f>
        <v>SLICs &amp; Protocols</v>
      </c>
      <c r="R1588" s="20" t="str">
        <f>IF(ISNUMBER(FIND(VLOOKUP(A1588,'CA Mapping'!$A$3:$C$10000,1),A1588)),VLOOKUP(A1588,'CA Mapping'!$A$3:$C$10000,3),"")</f>
        <v>Obert Wang</v>
      </c>
      <c r="S1588" s="1" t="str">
        <f>IF(ISNUMBER(FIND(VLOOKUP(A1588,'Source Code Mapping'!$A$2:$B$10003,1),A1588)),VLOOKUP(A1588,'Source Code Mapping'!$A$2:$B$10003,2),"")</f>
        <v>sade/src/dart/Dart/server/src/lib/statmon_net.cxx</v>
      </c>
    </row>
    <row r="1589" spans="1:19">
      <c r="A1589" s="5" t="s">
        <v>6058</v>
      </c>
      <c r="B1589" s="5" t="s">
        <v>29</v>
      </c>
      <c r="C1589" s="5" t="s">
        <v>35</v>
      </c>
      <c r="D1589" s="5" t="s">
        <v>6059</v>
      </c>
      <c r="E1589" s="5"/>
      <c r="F1589" s="5"/>
      <c r="G1589" s="5">
        <v>-1</v>
      </c>
      <c r="H1589" s="5" t="s">
        <v>27</v>
      </c>
      <c r="I1589" s="5">
        <v>-1</v>
      </c>
      <c r="J1589" s="5"/>
      <c r="K1589" s="5">
        <v>1</v>
      </c>
      <c r="L1589" s="4" t="str">
        <f>VLOOKUP(IF(ISBLANK(J1589),C1589,LEFT(J1589,IFERROR(FIND("_",LEFT(J1589,4)),1)-1)),{"","fact";"c","reset";"tc","reset";"ec","reset";"tec","fact";"c32","rate";"c64","rate";"cmpd","";"ec32","diff";"ec64","diff";"f","fact";"family","";"n","raw";"s",""},2,FALSE)</f>
        <v>rate</v>
      </c>
      <c r="M1589" s="4" t="str">
        <f t="shared" si="96"/>
        <v/>
      </c>
      <c r="N1589" s="5" t="str">
        <f t="shared" si="97"/>
        <v/>
      </c>
      <c r="O1589" s="5" t="str">
        <f t="shared" si="98"/>
        <v/>
      </c>
      <c r="P1589" s="5" t="str">
        <f t="shared" si="99"/>
        <v/>
      </c>
      <c r="Q1589" s="20" t="str">
        <f>IF(ISNUMBER(FIND(VLOOKUP(A1589,'CA Mapping'!$A$3:$C$10000,1),A1589)),VLOOKUP(A1589,'CA Mapping'!$A$3:$C$10000,2),"")</f>
        <v>SLICs &amp; Protocols</v>
      </c>
      <c r="R1589" s="20" t="str">
        <f>IF(ISNUMBER(FIND(VLOOKUP(A1589,'CA Mapping'!$A$3:$C$10000,1),A1589)),VLOOKUP(A1589,'CA Mapping'!$A$3:$C$10000,3),"")</f>
        <v>Obert Wang</v>
      </c>
      <c r="S1589" s="1" t="str">
        <f>IF(ISNUMBER(FIND(VLOOKUP(A1589,'Source Code Mapping'!$A$2:$B$10003,1),A1589)),VLOOKUP(A1589,'Source Code Mapping'!$A$2:$B$10003,2),"")</f>
        <v>sade/src/dart/Dart/server/src/lib/statmon_net.cxx</v>
      </c>
    </row>
    <row r="1590" spans="1:19">
      <c r="A1590" s="5" t="s">
        <v>6060</v>
      </c>
      <c r="B1590" s="5" t="s">
        <v>29</v>
      </c>
      <c r="C1590" s="5" t="s">
        <v>35</v>
      </c>
      <c r="D1590" s="5" t="s">
        <v>6061</v>
      </c>
      <c r="E1590" s="5"/>
      <c r="F1590" s="5"/>
      <c r="G1590" s="5">
        <v>-1</v>
      </c>
      <c r="H1590" s="5" t="s">
        <v>27</v>
      </c>
      <c r="I1590" s="5">
        <v>-1</v>
      </c>
      <c r="J1590" s="5"/>
      <c r="K1590" s="5">
        <v>1</v>
      </c>
      <c r="L1590" s="4" t="str">
        <f>VLOOKUP(IF(ISBLANK(J1590),C1590,LEFT(J1590,IFERROR(FIND("_",LEFT(J1590,4)),1)-1)),{"","fact";"c","reset";"tc","reset";"ec","reset";"tec","fact";"c32","rate";"c64","rate";"cmpd","";"ec32","diff";"ec64","diff";"f","fact";"family","";"n","raw";"s",""},2,FALSE)</f>
        <v>rate</v>
      </c>
      <c r="M1590" s="4" t="str">
        <f t="shared" si="96"/>
        <v/>
      </c>
      <c r="N1590" s="5" t="str">
        <f t="shared" si="97"/>
        <v/>
      </c>
      <c r="O1590" s="5" t="str">
        <f t="shared" si="98"/>
        <v/>
      </c>
      <c r="P1590" s="5" t="str">
        <f t="shared" si="99"/>
        <v/>
      </c>
      <c r="Q1590" s="20" t="str">
        <f>IF(ISNUMBER(FIND(VLOOKUP(A1590,'CA Mapping'!$A$3:$C$10000,1),A1590)),VLOOKUP(A1590,'CA Mapping'!$A$3:$C$10000,2),"")</f>
        <v>SLICs &amp; Protocols</v>
      </c>
      <c r="R1590" s="20" t="str">
        <f>IF(ISNUMBER(FIND(VLOOKUP(A1590,'CA Mapping'!$A$3:$C$10000,1),A1590)),VLOOKUP(A1590,'CA Mapping'!$A$3:$C$10000,3),"")</f>
        <v>Obert Wang</v>
      </c>
      <c r="S1590" s="1" t="str">
        <f>IF(ISNUMBER(FIND(VLOOKUP(A1590,'Source Code Mapping'!$A$2:$B$10003,1),A1590)),VLOOKUP(A1590,'Source Code Mapping'!$A$2:$B$10003,2),"")</f>
        <v>sade/src/dart/Dart/server/src/lib/statmon_net.cxx</v>
      </c>
    </row>
    <row r="1591" spans="1:19">
      <c r="A1591" s="5" t="s">
        <v>6062</v>
      </c>
      <c r="B1591" s="5" t="s">
        <v>29</v>
      </c>
      <c r="C1591" s="5" t="s">
        <v>35</v>
      </c>
      <c r="D1591" s="5" t="s">
        <v>6063</v>
      </c>
      <c r="E1591" s="5"/>
      <c r="F1591" s="5"/>
      <c r="G1591" s="5">
        <v>-1</v>
      </c>
      <c r="H1591" s="5" t="s">
        <v>27</v>
      </c>
      <c r="I1591" s="5">
        <v>-1</v>
      </c>
      <c r="J1591" s="5"/>
      <c r="K1591" s="5">
        <v>1</v>
      </c>
      <c r="L1591" s="4" t="str">
        <f>VLOOKUP(IF(ISBLANK(J1591),C1591,LEFT(J1591,IFERROR(FIND("_",LEFT(J1591,4)),1)-1)),{"","fact";"c","reset";"tc","reset";"ec","reset";"tec","fact";"c32","rate";"c64","rate";"cmpd","";"ec32","diff";"ec64","diff";"f","fact";"family","";"n","raw";"s",""},2,FALSE)</f>
        <v>rate</v>
      </c>
      <c r="M1591" s="4" t="str">
        <f t="shared" si="96"/>
        <v/>
      </c>
      <c r="N1591" s="5" t="str">
        <f t="shared" si="97"/>
        <v/>
      </c>
      <c r="O1591" s="5" t="str">
        <f t="shared" si="98"/>
        <v/>
      </c>
      <c r="P1591" s="5" t="str">
        <f t="shared" si="99"/>
        <v/>
      </c>
      <c r="Q1591" s="20" t="str">
        <f>IF(ISNUMBER(FIND(VLOOKUP(A1591,'CA Mapping'!$A$3:$C$10000,1),A1591)),VLOOKUP(A1591,'CA Mapping'!$A$3:$C$10000,2),"")</f>
        <v>SLICs &amp; Protocols</v>
      </c>
      <c r="R1591" s="20" t="str">
        <f>IF(ISNUMBER(FIND(VLOOKUP(A1591,'CA Mapping'!$A$3:$C$10000,1),A1591)),VLOOKUP(A1591,'CA Mapping'!$A$3:$C$10000,3),"")</f>
        <v>Obert Wang</v>
      </c>
      <c r="S1591" s="1" t="str">
        <f>IF(ISNUMBER(FIND(VLOOKUP(A1591,'Source Code Mapping'!$A$2:$B$10003,1),A1591)),VLOOKUP(A1591,'Source Code Mapping'!$A$2:$B$10003,2),"")</f>
        <v>sade/src/dart/Dart/server/src/lib/statmon_net.cxx</v>
      </c>
    </row>
    <row r="1592" spans="1:19">
      <c r="A1592" s="5" t="s">
        <v>6064</v>
      </c>
      <c r="B1592" s="5" t="s">
        <v>29</v>
      </c>
      <c r="C1592" s="5" t="s">
        <v>35</v>
      </c>
      <c r="D1592" s="5" t="s">
        <v>6065</v>
      </c>
      <c r="E1592" s="5"/>
      <c r="F1592" s="5"/>
      <c r="G1592" s="5">
        <v>-1</v>
      </c>
      <c r="H1592" s="5" t="s">
        <v>27</v>
      </c>
      <c r="I1592" s="5">
        <v>-1</v>
      </c>
      <c r="J1592" s="5"/>
      <c r="K1592" s="5">
        <v>1</v>
      </c>
      <c r="L1592" s="4" t="str">
        <f>VLOOKUP(IF(ISBLANK(J1592),C1592,LEFT(J1592,IFERROR(FIND("_",LEFT(J1592,4)),1)-1)),{"","fact";"c","reset";"tc","reset";"ec","reset";"tec","fact";"c32","rate";"c64","rate";"cmpd","";"ec32","diff";"ec64","diff";"f","fact";"family","";"n","raw";"s",""},2,FALSE)</f>
        <v>rate</v>
      </c>
      <c r="M1592" s="4" t="str">
        <f t="shared" si="96"/>
        <v/>
      </c>
      <c r="N1592" s="5" t="str">
        <f t="shared" si="97"/>
        <v/>
      </c>
      <c r="O1592" s="5" t="str">
        <f t="shared" si="98"/>
        <v/>
      </c>
      <c r="P1592" s="5" t="str">
        <f t="shared" si="99"/>
        <v/>
      </c>
      <c r="Q1592" s="20" t="str">
        <f>IF(ISNUMBER(FIND(VLOOKUP(A1592,'CA Mapping'!$A$3:$C$10000,1),A1592)),VLOOKUP(A1592,'CA Mapping'!$A$3:$C$10000,2),"")</f>
        <v>SLICs &amp; Protocols</v>
      </c>
      <c r="R1592" s="20" t="str">
        <f>IF(ISNUMBER(FIND(VLOOKUP(A1592,'CA Mapping'!$A$3:$C$10000,1),A1592)),VLOOKUP(A1592,'CA Mapping'!$A$3:$C$10000,3),"")</f>
        <v>Obert Wang</v>
      </c>
      <c r="S1592" s="1" t="str">
        <f>IF(ISNUMBER(FIND(VLOOKUP(A1592,'Source Code Mapping'!$A$2:$B$10003,1),A1592)),VLOOKUP(A1592,'Source Code Mapping'!$A$2:$B$10003,2),"")</f>
        <v>sade/src/dart/Dart/server/src/lib/statmon_net.cxx</v>
      </c>
    </row>
    <row r="1593" spans="1:19">
      <c r="A1593" s="5" t="s">
        <v>6066</v>
      </c>
      <c r="B1593" s="5" t="s">
        <v>29</v>
      </c>
      <c r="C1593" s="5" t="s">
        <v>35</v>
      </c>
      <c r="D1593" s="5" t="s">
        <v>6067</v>
      </c>
      <c r="E1593" s="5"/>
      <c r="F1593" s="5"/>
      <c r="G1593" s="5">
        <v>-1</v>
      </c>
      <c r="H1593" s="5" t="s">
        <v>27</v>
      </c>
      <c r="I1593" s="5">
        <v>-1</v>
      </c>
      <c r="J1593" s="5"/>
      <c r="K1593" s="5">
        <v>1</v>
      </c>
      <c r="L1593" s="4" t="str">
        <f>VLOOKUP(IF(ISBLANK(J1593),C1593,LEFT(J1593,IFERROR(FIND("_",LEFT(J1593,4)),1)-1)),{"","fact";"c","reset";"tc","reset";"ec","reset";"tec","fact";"c32","rate";"c64","rate";"cmpd","";"ec32","diff";"ec64","diff";"f","fact";"family","";"n","raw";"s",""},2,FALSE)</f>
        <v>rate</v>
      </c>
      <c r="M1593" s="4" t="str">
        <f t="shared" si="96"/>
        <v/>
      </c>
      <c r="N1593" s="5" t="str">
        <f t="shared" si="97"/>
        <v/>
      </c>
      <c r="O1593" s="5" t="str">
        <f t="shared" si="98"/>
        <v/>
      </c>
      <c r="P1593" s="5" t="str">
        <f t="shared" si="99"/>
        <v/>
      </c>
      <c r="Q1593" s="20" t="str">
        <f>IF(ISNUMBER(FIND(VLOOKUP(A1593,'CA Mapping'!$A$3:$C$10000,1),A1593)),VLOOKUP(A1593,'CA Mapping'!$A$3:$C$10000,2),"")</f>
        <v>SLICs &amp; Protocols</v>
      </c>
      <c r="R1593" s="20" t="str">
        <f>IF(ISNUMBER(FIND(VLOOKUP(A1593,'CA Mapping'!$A$3:$C$10000,1),A1593)),VLOOKUP(A1593,'CA Mapping'!$A$3:$C$10000,3),"")</f>
        <v>Obert Wang</v>
      </c>
      <c r="S1593" s="1" t="str">
        <f>IF(ISNUMBER(FIND(VLOOKUP(A1593,'Source Code Mapping'!$A$2:$B$10003,1),A1593)),VLOOKUP(A1593,'Source Code Mapping'!$A$2:$B$10003,2),"")</f>
        <v>sade/src/dart/Dart/server/src/lib/statmon_net.cxx</v>
      </c>
    </row>
    <row r="1594" spans="1:19">
      <c r="A1594" s="5" t="s">
        <v>6068</v>
      </c>
      <c r="B1594" s="5" t="s">
        <v>29</v>
      </c>
      <c r="C1594" s="5" t="s">
        <v>35</v>
      </c>
      <c r="D1594" s="5" t="s">
        <v>6069</v>
      </c>
      <c r="E1594" s="5"/>
      <c r="F1594" s="5"/>
      <c r="G1594" s="5">
        <v>-1</v>
      </c>
      <c r="H1594" s="5" t="s">
        <v>27</v>
      </c>
      <c r="I1594" s="5">
        <v>-1</v>
      </c>
      <c r="J1594" s="5"/>
      <c r="K1594" s="5">
        <v>1</v>
      </c>
      <c r="L1594" s="4" t="str">
        <f>VLOOKUP(IF(ISBLANK(J1594),C1594,LEFT(J1594,IFERROR(FIND("_",LEFT(J1594,4)),1)-1)),{"","fact";"c","reset";"tc","reset";"ec","reset";"tec","fact";"c32","rate";"c64","rate";"cmpd","";"ec32","diff";"ec64","diff";"f","fact";"family","";"n","raw";"s",""},2,FALSE)</f>
        <v>rate</v>
      </c>
      <c r="M1594" s="4" t="str">
        <f t="shared" si="96"/>
        <v/>
      </c>
      <c r="N1594" s="5" t="str">
        <f t="shared" si="97"/>
        <v/>
      </c>
      <c r="O1594" s="5" t="str">
        <f t="shared" si="98"/>
        <v/>
      </c>
      <c r="P1594" s="5" t="str">
        <f t="shared" si="99"/>
        <v/>
      </c>
      <c r="Q1594" s="20" t="str">
        <f>IF(ISNUMBER(FIND(VLOOKUP(A1594,'CA Mapping'!$A$3:$C$10000,1),A1594)),VLOOKUP(A1594,'CA Mapping'!$A$3:$C$10000,2),"")</f>
        <v>SLICs &amp; Protocols</v>
      </c>
      <c r="R1594" s="20" t="str">
        <f>IF(ISNUMBER(FIND(VLOOKUP(A1594,'CA Mapping'!$A$3:$C$10000,1),A1594)),VLOOKUP(A1594,'CA Mapping'!$A$3:$C$10000,3),"")</f>
        <v>Obert Wang</v>
      </c>
      <c r="S1594" s="1" t="str">
        <f>IF(ISNUMBER(FIND(VLOOKUP(A1594,'Source Code Mapping'!$A$2:$B$10003,1),A1594)),VLOOKUP(A1594,'Source Code Mapping'!$A$2:$B$10003,2),"")</f>
        <v>sade/src/dart/Dart/server/src/lib/statmon_net.cxx</v>
      </c>
    </row>
    <row r="1595" spans="1:19">
      <c r="A1595" s="5" t="s">
        <v>6070</v>
      </c>
      <c r="B1595" s="5" t="s">
        <v>29</v>
      </c>
      <c r="C1595" s="5" t="s">
        <v>35</v>
      </c>
      <c r="D1595" s="5" t="s">
        <v>6071</v>
      </c>
      <c r="E1595" s="5"/>
      <c r="F1595" s="5"/>
      <c r="G1595" s="5">
        <v>-1</v>
      </c>
      <c r="H1595" s="5" t="s">
        <v>27</v>
      </c>
      <c r="I1595" s="5">
        <v>-1</v>
      </c>
      <c r="J1595" s="5"/>
      <c r="K1595" s="5">
        <v>1</v>
      </c>
      <c r="L1595" s="4" t="str">
        <f>VLOOKUP(IF(ISBLANK(J1595),C1595,LEFT(J1595,IFERROR(FIND("_",LEFT(J1595,4)),1)-1)),{"","fact";"c","reset";"tc","reset";"ec","reset";"tec","fact";"c32","rate";"c64","rate";"cmpd","";"ec32","diff";"ec64","diff";"f","fact";"family","";"n","raw";"s",""},2,FALSE)</f>
        <v>rate</v>
      </c>
      <c r="M1595" s="4" t="str">
        <f t="shared" si="96"/>
        <v/>
      </c>
      <c r="N1595" s="5" t="str">
        <f t="shared" si="97"/>
        <v/>
      </c>
      <c r="O1595" s="5" t="str">
        <f t="shared" si="98"/>
        <v/>
      </c>
      <c r="P1595" s="5" t="str">
        <f t="shared" si="99"/>
        <v/>
      </c>
      <c r="Q1595" s="20" t="str">
        <f>IF(ISNUMBER(FIND(VLOOKUP(A1595,'CA Mapping'!$A$3:$C$10000,1),A1595)),VLOOKUP(A1595,'CA Mapping'!$A$3:$C$10000,2),"")</f>
        <v>SLICs &amp; Protocols</v>
      </c>
      <c r="R1595" s="20" t="str">
        <f>IF(ISNUMBER(FIND(VLOOKUP(A1595,'CA Mapping'!$A$3:$C$10000,1),A1595)),VLOOKUP(A1595,'CA Mapping'!$A$3:$C$10000,3),"")</f>
        <v>Obert Wang</v>
      </c>
      <c r="S1595" s="1" t="str">
        <f>IF(ISNUMBER(FIND(VLOOKUP(A1595,'Source Code Mapping'!$A$2:$B$10003,1),A1595)),VLOOKUP(A1595,'Source Code Mapping'!$A$2:$B$10003,2),"")</f>
        <v>sade/src/dart/Dart/server/src/lib/statmon_net.cxx</v>
      </c>
    </row>
    <row r="1596" spans="1:19">
      <c r="A1596" s="5" t="s">
        <v>6072</v>
      </c>
      <c r="B1596" s="5" t="s">
        <v>29</v>
      </c>
      <c r="C1596" s="5" t="s">
        <v>35</v>
      </c>
      <c r="D1596" s="5" t="s">
        <v>6073</v>
      </c>
      <c r="E1596" s="5"/>
      <c r="F1596" s="5"/>
      <c r="G1596" s="5">
        <v>-1</v>
      </c>
      <c r="H1596" s="5" t="s">
        <v>27</v>
      </c>
      <c r="I1596" s="5">
        <v>-1</v>
      </c>
      <c r="J1596" s="5"/>
      <c r="K1596" s="5">
        <v>1</v>
      </c>
      <c r="L1596" s="4" t="str">
        <f>VLOOKUP(IF(ISBLANK(J1596),C1596,LEFT(J1596,IFERROR(FIND("_",LEFT(J1596,4)),1)-1)),{"","fact";"c","reset";"tc","reset";"ec","reset";"tec","fact";"c32","rate";"c64","rate";"cmpd","";"ec32","diff";"ec64","diff";"f","fact";"family","";"n","raw";"s",""},2,FALSE)</f>
        <v>rate</v>
      </c>
      <c r="M1596" s="4" t="str">
        <f t="shared" si="96"/>
        <v/>
      </c>
      <c r="N1596" s="5" t="str">
        <f t="shared" si="97"/>
        <v/>
      </c>
      <c r="O1596" s="5" t="str">
        <f t="shared" si="98"/>
        <v/>
      </c>
      <c r="P1596" s="5" t="str">
        <f t="shared" si="99"/>
        <v/>
      </c>
      <c r="Q1596" s="20" t="str">
        <f>IF(ISNUMBER(FIND(VLOOKUP(A1596,'CA Mapping'!$A$3:$C$10000,1),A1596)),VLOOKUP(A1596,'CA Mapping'!$A$3:$C$10000,2),"")</f>
        <v>SLICs &amp; Protocols</v>
      </c>
      <c r="R1596" s="20" t="str">
        <f>IF(ISNUMBER(FIND(VLOOKUP(A1596,'CA Mapping'!$A$3:$C$10000,1),A1596)),VLOOKUP(A1596,'CA Mapping'!$A$3:$C$10000,3),"")</f>
        <v>Obert Wang</v>
      </c>
      <c r="S1596" s="1" t="str">
        <f>IF(ISNUMBER(FIND(VLOOKUP(A1596,'Source Code Mapping'!$A$2:$B$10003,1),A1596)),VLOOKUP(A1596,'Source Code Mapping'!$A$2:$B$10003,2),"")</f>
        <v>sade/src/dart/Dart/server/src/lib/statmon_net.cxx</v>
      </c>
    </row>
    <row r="1597" spans="1:19">
      <c r="A1597" s="5" t="s">
        <v>6074</v>
      </c>
      <c r="B1597" s="5" t="s">
        <v>29</v>
      </c>
      <c r="C1597" s="5" t="s">
        <v>35</v>
      </c>
      <c r="D1597" s="5" t="s">
        <v>6075</v>
      </c>
      <c r="E1597" s="5"/>
      <c r="F1597" s="5"/>
      <c r="G1597" s="5">
        <v>-1</v>
      </c>
      <c r="H1597" s="5" t="s">
        <v>27</v>
      </c>
      <c r="I1597" s="5">
        <v>-1</v>
      </c>
      <c r="J1597" s="5"/>
      <c r="K1597" s="5">
        <v>1</v>
      </c>
      <c r="L1597" s="4" t="str">
        <f>VLOOKUP(IF(ISBLANK(J1597),C1597,LEFT(J1597,IFERROR(FIND("_",LEFT(J1597,4)),1)-1)),{"","fact";"c","reset";"tc","reset";"ec","reset";"tec","fact";"c32","rate";"c64","rate";"cmpd","";"ec32","diff";"ec64","diff";"f","fact";"family","";"n","raw";"s",""},2,FALSE)</f>
        <v>rate</v>
      </c>
      <c r="M1597" s="4" t="str">
        <f t="shared" si="96"/>
        <v/>
      </c>
      <c r="N1597" s="5" t="str">
        <f t="shared" si="97"/>
        <v/>
      </c>
      <c r="O1597" s="5" t="str">
        <f t="shared" si="98"/>
        <v/>
      </c>
      <c r="P1597" s="5" t="str">
        <f t="shared" si="99"/>
        <v/>
      </c>
      <c r="Q1597" s="20" t="str">
        <f>IF(ISNUMBER(FIND(VLOOKUP(A1597,'CA Mapping'!$A$3:$C$10000,1),A1597)),VLOOKUP(A1597,'CA Mapping'!$A$3:$C$10000,2),"")</f>
        <v>SLICs &amp; Protocols</v>
      </c>
      <c r="R1597" s="20" t="str">
        <f>IF(ISNUMBER(FIND(VLOOKUP(A1597,'CA Mapping'!$A$3:$C$10000,1),A1597)),VLOOKUP(A1597,'CA Mapping'!$A$3:$C$10000,3),"")</f>
        <v>Obert Wang</v>
      </c>
      <c r="S1597" s="1" t="str">
        <f>IF(ISNUMBER(FIND(VLOOKUP(A1597,'Source Code Mapping'!$A$2:$B$10003,1),A1597)),VLOOKUP(A1597,'Source Code Mapping'!$A$2:$B$10003,2),"")</f>
        <v>sade/src/dart/Dart/server/src/lib/statmon_net.cxx</v>
      </c>
    </row>
    <row r="1598" spans="1:19">
      <c r="A1598" s="5" t="s">
        <v>6076</v>
      </c>
      <c r="B1598" s="5" t="s">
        <v>29</v>
      </c>
      <c r="C1598" s="5" t="s">
        <v>35</v>
      </c>
      <c r="D1598" s="5" t="s">
        <v>6077</v>
      </c>
      <c r="E1598" s="5"/>
      <c r="F1598" s="5"/>
      <c r="G1598" s="5">
        <v>-1</v>
      </c>
      <c r="H1598" s="5" t="s">
        <v>27</v>
      </c>
      <c r="I1598" s="5">
        <v>-1</v>
      </c>
      <c r="J1598" s="5"/>
      <c r="K1598" s="5">
        <v>1</v>
      </c>
      <c r="L1598" s="4" t="str">
        <f>VLOOKUP(IF(ISBLANK(J1598),C1598,LEFT(J1598,IFERROR(FIND("_",LEFT(J1598,4)),1)-1)),{"","fact";"c","reset";"tc","reset";"ec","reset";"tec","fact";"c32","rate";"c64","rate";"cmpd","";"ec32","diff";"ec64","diff";"f","fact";"family","";"n","raw";"s",""},2,FALSE)</f>
        <v>rate</v>
      </c>
      <c r="M1598" s="4" t="str">
        <f t="shared" si="96"/>
        <v/>
      </c>
      <c r="N1598" s="5" t="str">
        <f t="shared" si="97"/>
        <v/>
      </c>
      <c r="O1598" s="5" t="str">
        <f t="shared" si="98"/>
        <v/>
      </c>
      <c r="P1598" s="5" t="str">
        <f t="shared" si="99"/>
        <v/>
      </c>
      <c r="Q1598" s="20" t="str">
        <f>IF(ISNUMBER(FIND(VLOOKUP(A1598,'CA Mapping'!$A$3:$C$10000,1),A1598)),VLOOKUP(A1598,'CA Mapping'!$A$3:$C$10000,2),"")</f>
        <v>SLICs &amp; Protocols</v>
      </c>
      <c r="R1598" s="20" t="str">
        <f>IF(ISNUMBER(FIND(VLOOKUP(A1598,'CA Mapping'!$A$3:$C$10000,1),A1598)),VLOOKUP(A1598,'CA Mapping'!$A$3:$C$10000,3),"")</f>
        <v>Obert Wang</v>
      </c>
      <c r="S1598" s="1" t="str">
        <f>IF(ISNUMBER(FIND(VLOOKUP(A1598,'Source Code Mapping'!$A$2:$B$10003,1),A1598)),VLOOKUP(A1598,'Source Code Mapping'!$A$2:$B$10003,2),"")</f>
        <v>sade/src/dart/Dart/server/src/lib/statmon_net.cxx</v>
      </c>
    </row>
    <row r="1599" spans="1:19">
      <c r="A1599" s="5" t="s">
        <v>6078</v>
      </c>
      <c r="B1599" s="5" t="s">
        <v>29</v>
      </c>
      <c r="C1599" s="5" t="s">
        <v>35</v>
      </c>
      <c r="D1599" s="5" t="s">
        <v>6079</v>
      </c>
      <c r="E1599" s="5"/>
      <c r="F1599" s="5"/>
      <c r="G1599" s="5">
        <v>-1</v>
      </c>
      <c r="H1599" s="5" t="s">
        <v>27</v>
      </c>
      <c r="I1599" s="5">
        <v>-1</v>
      </c>
      <c r="J1599" s="5"/>
      <c r="K1599" s="5">
        <v>1</v>
      </c>
      <c r="L1599" s="4" t="str">
        <f>VLOOKUP(IF(ISBLANK(J1599),C1599,LEFT(J1599,IFERROR(FIND("_",LEFT(J1599,4)),1)-1)),{"","fact";"c","reset";"tc","reset";"ec","reset";"tec","fact";"c32","rate";"c64","rate";"cmpd","";"ec32","diff";"ec64","diff";"f","fact";"family","";"n","raw";"s",""},2,FALSE)</f>
        <v>rate</v>
      </c>
      <c r="M1599" s="4" t="str">
        <f t="shared" si="96"/>
        <v/>
      </c>
      <c r="N1599" s="5" t="str">
        <f t="shared" si="97"/>
        <v/>
      </c>
      <c r="O1599" s="5" t="str">
        <f t="shared" si="98"/>
        <v/>
      </c>
      <c r="P1599" s="5" t="str">
        <f t="shared" si="99"/>
        <v/>
      </c>
      <c r="Q1599" s="20" t="str">
        <f>IF(ISNUMBER(FIND(VLOOKUP(A1599,'CA Mapping'!$A$3:$C$10000,1),A1599)),VLOOKUP(A1599,'CA Mapping'!$A$3:$C$10000,2),"")</f>
        <v>SLICs &amp; Protocols</v>
      </c>
      <c r="R1599" s="20" t="str">
        <f>IF(ISNUMBER(FIND(VLOOKUP(A1599,'CA Mapping'!$A$3:$C$10000,1),A1599)),VLOOKUP(A1599,'CA Mapping'!$A$3:$C$10000,3),"")</f>
        <v>Obert Wang</v>
      </c>
      <c r="S1599" s="1" t="str">
        <f>IF(ISNUMBER(FIND(VLOOKUP(A1599,'Source Code Mapping'!$A$2:$B$10003,1),A1599)),VLOOKUP(A1599,'Source Code Mapping'!$A$2:$B$10003,2),"")</f>
        <v>sade/src/dart/Dart/server/src/lib/statmon_net.cxx</v>
      </c>
    </row>
    <row r="1600" spans="1:19">
      <c r="A1600" s="5" t="s">
        <v>6080</v>
      </c>
      <c r="B1600" s="5" t="s">
        <v>29</v>
      </c>
      <c r="C1600" s="5" t="s">
        <v>35</v>
      </c>
      <c r="D1600" s="5" t="s">
        <v>6081</v>
      </c>
      <c r="E1600" s="5"/>
      <c r="F1600" s="5"/>
      <c r="G1600" s="5">
        <v>-1</v>
      </c>
      <c r="H1600" s="5" t="s">
        <v>27</v>
      </c>
      <c r="I1600" s="5">
        <v>-1</v>
      </c>
      <c r="J1600" s="5"/>
      <c r="K1600" s="5">
        <v>1</v>
      </c>
      <c r="L1600" s="4" t="str">
        <f>VLOOKUP(IF(ISBLANK(J1600),C1600,LEFT(J1600,IFERROR(FIND("_",LEFT(J1600,4)),1)-1)),{"","fact";"c","reset";"tc","reset";"ec","reset";"tec","fact";"c32","rate";"c64","rate";"cmpd","";"ec32","diff";"ec64","diff";"f","fact";"family","";"n","raw";"s",""},2,FALSE)</f>
        <v>rate</v>
      </c>
      <c r="M1600" s="4" t="str">
        <f t="shared" si="96"/>
        <v/>
      </c>
      <c r="N1600" s="5" t="str">
        <f t="shared" si="97"/>
        <v/>
      </c>
      <c r="O1600" s="5" t="str">
        <f t="shared" si="98"/>
        <v/>
      </c>
      <c r="P1600" s="5" t="str">
        <f t="shared" si="99"/>
        <v/>
      </c>
      <c r="Q1600" s="20" t="str">
        <f>IF(ISNUMBER(FIND(VLOOKUP(A1600,'CA Mapping'!$A$3:$C$10000,1),A1600)),VLOOKUP(A1600,'CA Mapping'!$A$3:$C$10000,2),"")</f>
        <v>SLICs &amp; Protocols</v>
      </c>
      <c r="R1600" s="20" t="str">
        <f>IF(ISNUMBER(FIND(VLOOKUP(A1600,'CA Mapping'!$A$3:$C$10000,1),A1600)),VLOOKUP(A1600,'CA Mapping'!$A$3:$C$10000,3),"")</f>
        <v>Obert Wang</v>
      </c>
      <c r="S1600" s="1" t="str">
        <f>IF(ISNUMBER(FIND(VLOOKUP(A1600,'Source Code Mapping'!$A$2:$B$10003,1),A1600)),VLOOKUP(A1600,'Source Code Mapping'!$A$2:$B$10003,2),"")</f>
        <v>sade/src/dart/Dart/server/src/lib/statmon_net.cxx</v>
      </c>
    </row>
    <row r="1601" spans="1:19">
      <c r="A1601" s="5" t="s">
        <v>6082</v>
      </c>
      <c r="B1601" s="5" t="s">
        <v>29</v>
      </c>
      <c r="C1601" s="5" t="s">
        <v>237</v>
      </c>
      <c r="D1601" s="5"/>
      <c r="E1601" s="5" t="s">
        <v>6083</v>
      </c>
      <c r="F1601" s="5"/>
      <c r="G1601" s="5">
        <v>-1</v>
      </c>
      <c r="H1601" s="5" t="s">
        <v>27</v>
      </c>
      <c r="I1601" s="5"/>
      <c r="J1601" s="5"/>
      <c r="K1601" s="5">
        <v>1</v>
      </c>
      <c r="L1601" s="4" t="str">
        <f>VLOOKUP(IF(ISBLANK(J1601),C1601,LEFT(J1601,IFERROR(FIND("_",LEFT(J1601,4)),1)-1)),{"","fact";"c","reset";"tc","reset";"ec","reset";"tec","fact";"c32","rate";"c64","rate";"cmpd","";"ec32","diff";"ec64","diff";"f","fact";"family","";"n","raw";"s",""},2,FALSE)</f>
        <v/>
      </c>
      <c r="M1601" s="4" t="str">
        <f t="shared" si="96"/>
        <v/>
      </c>
      <c r="N1601" s="5" t="str">
        <f t="shared" si="97"/>
        <v/>
      </c>
      <c r="O1601" s="5" t="str">
        <f t="shared" si="98"/>
        <v/>
      </c>
      <c r="P1601" s="5" t="str">
        <f t="shared" si="99"/>
        <v/>
      </c>
      <c r="Q1601" s="20" t="str">
        <f>IF(ISNUMBER(FIND(VLOOKUP(A1601,'CA Mapping'!$A$3:$C$10000,1),A1601)),VLOOKUP(A1601,'CA Mapping'!$A$3:$C$10000,2),"")</f>
        <v>SLICs &amp; Protocols</v>
      </c>
      <c r="R1601" s="20" t="str">
        <f>IF(ISNUMBER(FIND(VLOOKUP(A1601,'CA Mapping'!$A$3:$C$10000,1),A1601)),VLOOKUP(A1601,'CA Mapping'!$A$3:$C$10000,3),"")</f>
        <v>Obert Wang</v>
      </c>
      <c r="S1601" s="1" t="str">
        <f>IF(ISNUMBER(FIND(VLOOKUP(A1601,'Source Code Mapping'!$A$2:$B$10003,1),A1601)),VLOOKUP(A1601,'Source Code Mapping'!$A$2:$B$10003,2),"")</f>
        <v>sade/src/dart/Dart/server/src/lib/statmon_net.cxx</v>
      </c>
    </row>
    <row r="1602" spans="1:19">
      <c r="A1602" s="5" t="s">
        <v>6084</v>
      </c>
      <c r="B1602" s="5" t="s">
        <v>29</v>
      </c>
      <c r="C1602" s="5" t="s">
        <v>35</v>
      </c>
      <c r="D1602" s="5" t="s">
        <v>6085</v>
      </c>
      <c r="E1602" s="5"/>
      <c r="F1602" s="5"/>
      <c r="G1602" s="5">
        <v>-1</v>
      </c>
      <c r="H1602" s="5" t="s">
        <v>27</v>
      </c>
      <c r="I1602" s="5">
        <v>-1</v>
      </c>
      <c r="J1602" s="5"/>
      <c r="K1602" s="5">
        <v>1</v>
      </c>
      <c r="L1602" s="4" t="str">
        <f>VLOOKUP(IF(ISBLANK(J1602),C1602,LEFT(J1602,IFERROR(FIND("_",LEFT(J1602,4)),1)-1)),{"","fact";"c","reset";"tc","reset";"ec","reset";"tec","fact";"c32","rate";"c64","rate";"cmpd","";"ec32","diff";"ec64","diff";"f","fact";"family","";"n","raw";"s",""},2,FALSE)</f>
        <v>rate</v>
      </c>
      <c r="M1602" s="4" t="str">
        <f t="shared" si="96"/>
        <v/>
      </c>
      <c r="N1602" s="5" t="str">
        <f t="shared" si="97"/>
        <v/>
      </c>
      <c r="O1602" s="5" t="str">
        <f t="shared" si="98"/>
        <v/>
      </c>
      <c r="P1602" s="5" t="str">
        <f t="shared" si="99"/>
        <v/>
      </c>
      <c r="Q1602" s="20" t="str">
        <f>IF(ISNUMBER(FIND(VLOOKUP(A1602,'CA Mapping'!$A$3:$C$10000,1),A1602)),VLOOKUP(A1602,'CA Mapping'!$A$3:$C$10000,2),"")</f>
        <v>SLICs &amp; Protocols</v>
      </c>
      <c r="R1602" s="20" t="str">
        <f>IF(ISNUMBER(FIND(VLOOKUP(A1602,'CA Mapping'!$A$3:$C$10000,1),A1602)),VLOOKUP(A1602,'CA Mapping'!$A$3:$C$10000,3),"")</f>
        <v>Obert Wang</v>
      </c>
      <c r="S1602" s="1" t="str">
        <f>IF(ISNUMBER(FIND(VLOOKUP(A1602,'Source Code Mapping'!$A$2:$B$10003,1),A1602)),VLOOKUP(A1602,'Source Code Mapping'!$A$2:$B$10003,2),"")</f>
        <v>sade/src/dart/Dart/server/src/lib/statmon_net.cxx</v>
      </c>
    </row>
    <row r="1603" spans="1:19">
      <c r="A1603" s="5" t="s">
        <v>6086</v>
      </c>
      <c r="B1603" s="5" t="s">
        <v>29</v>
      </c>
      <c r="C1603" s="5" t="s">
        <v>35</v>
      </c>
      <c r="D1603" s="5" t="s">
        <v>6087</v>
      </c>
      <c r="E1603" s="5"/>
      <c r="F1603" s="5"/>
      <c r="G1603" s="5">
        <v>-1</v>
      </c>
      <c r="H1603" s="5" t="s">
        <v>27</v>
      </c>
      <c r="I1603" s="5">
        <v>-1</v>
      </c>
      <c r="J1603" s="5"/>
      <c r="K1603" s="5">
        <v>1</v>
      </c>
      <c r="L1603" s="4" t="str">
        <f>VLOOKUP(IF(ISBLANK(J1603),C1603,LEFT(J1603,IFERROR(FIND("_",LEFT(J1603,4)),1)-1)),{"","fact";"c","reset";"tc","reset";"ec","reset";"tec","fact";"c32","rate";"c64","rate";"cmpd","";"ec32","diff";"ec64","diff";"f","fact";"family","";"n","raw";"s",""},2,FALSE)</f>
        <v>rate</v>
      </c>
      <c r="M1603" s="4" t="str">
        <f t="shared" ref="M1603:M1666" si="100">IF(N1603="div",CONCATENATE(O1603," / ",P1603),IF(N1603="sub",CONCATENATE(O1603," - ",P1603),IF(N1603="add",CONCATENATE(O1603," + ",P1603),IF(N1603="mult",CONCATENATE(O1603," * ",P1603),IF(N1603="pct",CONCATENATE("100 * ",O1603," / ",P1603),IF(N1603="sum",CONCATENATE("∑ (",O1603,IF(LEN(P1603)=0,""," + "),SUBSTITUTE(P1603,","," + "),")"),""))))))</f>
        <v/>
      </c>
      <c r="N1603" s="5" t="str">
        <f t="shared" si="97"/>
        <v/>
      </c>
      <c r="O1603" s="5" t="str">
        <f t="shared" si="98"/>
        <v/>
      </c>
      <c r="P1603" s="5" t="str">
        <f t="shared" si="99"/>
        <v/>
      </c>
      <c r="Q1603" s="20" t="str">
        <f>IF(ISNUMBER(FIND(VLOOKUP(A1603,'CA Mapping'!$A$3:$C$10000,1),A1603)),VLOOKUP(A1603,'CA Mapping'!$A$3:$C$10000,2),"")</f>
        <v>SLICs &amp; Protocols</v>
      </c>
      <c r="R1603" s="20" t="str">
        <f>IF(ISNUMBER(FIND(VLOOKUP(A1603,'CA Mapping'!$A$3:$C$10000,1),A1603)),VLOOKUP(A1603,'CA Mapping'!$A$3:$C$10000,3),"")</f>
        <v>Obert Wang</v>
      </c>
      <c r="S1603" s="1" t="str">
        <f>IF(ISNUMBER(FIND(VLOOKUP(A1603,'Source Code Mapping'!$A$2:$B$10003,1),A1603)),VLOOKUP(A1603,'Source Code Mapping'!$A$2:$B$10003,2),"")</f>
        <v>sade/src/dart/Dart/server/src/lib/statmon_net.cxx</v>
      </c>
    </row>
    <row r="1604" spans="1:19">
      <c r="A1604" s="5" t="s">
        <v>6088</v>
      </c>
      <c r="B1604" s="5" t="s">
        <v>29</v>
      </c>
      <c r="C1604" s="5" t="s">
        <v>35</v>
      </c>
      <c r="D1604" s="5" t="s">
        <v>6089</v>
      </c>
      <c r="E1604" s="5"/>
      <c r="F1604" s="5"/>
      <c r="G1604" s="5">
        <v>-1</v>
      </c>
      <c r="H1604" s="5" t="s">
        <v>27</v>
      </c>
      <c r="I1604" s="5">
        <v>-1</v>
      </c>
      <c r="J1604" s="5"/>
      <c r="K1604" s="5">
        <v>1</v>
      </c>
      <c r="L1604" s="4" t="str">
        <f>VLOOKUP(IF(ISBLANK(J1604),C1604,LEFT(J1604,IFERROR(FIND("_",LEFT(J1604,4)),1)-1)),{"","fact";"c","reset";"tc","reset";"ec","reset";"tec","fact";"c32","rate";"c64","rate";"cmpd","";"ec32","diff";"ec64","diff";"f","fact";"family","";"n","raw";"s",""},2,FALSE)</f>
        <v>rate</v>
      </c>
      <c r="M1604" s="4" t="str">
        <f t="shared" si="100"/>
        <v/>
      </c>
      <c r="N1604" s="5" t="str">
        <f t="shared" ref="N1604:N1667" si="101">IF(ISBLANK(J1604),"",RIGHT(LEFT(J1604,FIND(",",J1604)-1),LEN(LEFT(J1604,FIND(",",J1604)-1))-IFERROR(FIND("_",LEFT(J1604,FIND(",",J1604)-1)),0)))</f>
        <v/>
      </c>
      <c r="O1604" s="5" t="str">
        <f t="shared" ref="O1604:O1667" si="102">IF(ISBLANK(J1604),"",MID(J1604,FIND(",",J1604)+1,IFERROR(FIND(",",J1604,FIND(",",J1604)+1)-FIND(",",J1604)-1,LEN(J1604))))</f>
        <v/>
      </c>
      <c r="P1604" s="5" t="str">
        <f t="shared" ref="P1604:P1667" si="103">IF(ISBLANK(J1604),"",IFERROR(RIGHT(J1604,LEN(J1604)-FIND(",",J1604,FIND(",",J1604)+1)),""))</f>
        <v/>
      </c>
      <c r="Q1604" s="20" t="str">
        <f>IF(ISNUMBER(FIND(VLOOKUP(A1604,'CA Mapping'!$A$3:$C$10000,1),A1604)),VLOOKUP(A1604,'CA Mapping'!$A$3:$C$10000,2),"")</f>
        <v>SLICs &amp; Protocols</v>
      </c>
      <c r="R1604" s="20" t="str">
        <f>IF(ISNUMBER(FIND(VLOOKUP(A1604,'CA Mapping'!$A$3:$C$10000,1),A1604)),VLOOKUP(A1604,'CA Mapping'!$A$3:$C$10000,3),"")</f>
        <v>Obert Wang</v>
      </c>
      <c r="S1604" s="1" t="str">
        <f>IF(ISNUMBER(FIND(VLOOKUP(A1604,'Source Code Mapping'!$A$2:$B$10003,1),A1604)),VLOOKUP(A1604,'Source Code Mapping'!$A$2:$B$10003,2),"")</f>
        <v>sade/src/dart/Dart/server/src/lib/statmon_net.cxx</v>
      </c>
    </row>
    <row r="1605" spans="1:19">
      <c r="A1605" s="5" t="s">
        <v>6090</v>
      </c>
      <c r="B1605" s="5" t="s">
        <v>29</v>
      </c>
      <c r="C1605" s="5" t="s">
        <v>35</v>
      </c>
      <c r="D1605" s="5" t="s">
        <v>6091</v>
      </c>
      <c r="E1605" s="5"/>
      <c r="F1605" s="5"/>
      <c r="G1605" s="5">
        <v>-1</v>
      </c>
      <c r="H1605" s="5" t="s">
        <v>27</v>
      </c>
      <c r="I1605" s="5">
        <v>-1</v>
      </c>
      <c r="J1605" s="5"/>
      <c r="K1605" s="5">
        <v>1</v>
      </c>
      <c r="L1605" s="4" t="str">
        <f>VLOOKUP(IF(ISBLANK(J1605),C1605,LEFT(J1605,IFERROR(FIND("_",LEFT(J1605,4)),1)-1)),{"","fact";"c","reset";"tc","reset";"ec","reset";"tec","fact";"c32","rate";"c64","rate";"cmpd","";"ec32","diff";"ec64","diff";"f","fact";"family","";"n","raw";"s",""},2,FALSE)</f>
        <v>rate</v>
      </c>
      <c r="M1605" s="4" t="str">
        <f t="shared" si="100"/>
        <v/>
      </c>
      <c r="N1605" s="5" t="str">
        <f t="shared" si="101"/>
        <v/>
      </c>
      <c r="O1605" s="5" t="str">
        <f t="shared" si="102"/>
        <v/>
      </c>
      <c r="P1605" s="5" t="str">
        <f t="shared" si="103"/>
        <v/>
      </c>
      <c r="Q1605" s="20" t="str">
        <f>IF(ISNUMBER(FIND(VLOOKUP(A1605,'CA Mapping'!$A$3:$C$10000,1),A1605)),VLOOKUP(A1605,'CA Mapping'!$A$3:$C$10000,2),"")</f>
        <v>SLICs &amp; Protocols</v>
      </c>
      <c r="R1605" s="20" t="str">
        <f>IF(ISNUMBER(FIND(VLOOKUP(A1605,'CA Mapping'!$A$3:$C$10000,1),A1605)),VLOOKUP(A1605,'CA Mapping'!$A$3:$C$10000,3),"")</f>
        <v>Obert Wang</v>
      </c>
      <c r="S1605" s="1" t="str">
        <f>IF(ISNUMBER(FIND(VLOOKUP(A1605,'Source Code Mapping'!$A$2:$B$10003,1),A1605)),VLOOKUP(A1605,'Source Code Mapping'!$A$2:$B$10003,2),"")</f>
        <v>sade/src/dart/Dart/server/src/lib/statmon_net.cxx</v>
      </c>
    </row>
    <row r="1606" spans="1:19">
      <c r="A1606" s="5" t="s">
        <v>6092</v>
      </c>
      <c r="B1606" s="5" t="s">
        <v>29</v>
      </c>
      <c r="C1606" s="5" t="s">
        <v>35</v>
      </c>
      <c r="D1606" s="5" t="s">
        <v>6093</v>
      </c>
      <c r="E1606" s="5"/>
      <c r="F1606" s="5"/>
      <c r="G1606" s="5">
        <v>-1</v>
      </c>
      <c r="H1606" s="5" t="s">
        <v>27</v>
      </c>
      <c r="I1606" s="5">
        <v>-1</v>
      </c>
      <c r="J1606" s="5"/>
      <c r="K1606" s="5">
        <v>1</v>
      </c>
      <c r="L1606" s="4" t="str">
        <f>VLOOKUP(IF(ISBLANK(J1606),C1606,LEFT(J1606,IFERROR(FIND("_",LEFT(J1606,4)),1)-1)),{"","fact";"c","reset";"tc","reset";"ec","reset";"tec","fact";"c32","rate";"c64","rate";"cmpd","";"ec32","diff";"ec64","diff";"f","fact";"family","";"n","raw";"s",""},2,FALSE)</f>
        <v>rate</v>
      </c>
      <c r="M1606" s="4" t="str">
        <f t="shared" si="100"/>
        <v/>
      </c>
      <c r="N1606" s="5" t="str">
        <f t="shared" si="101"/>
        <v/>
      </c>
      <c r="O1606" s="5" t="str">
        <f t="shared" si="102"/>
        <v/>
      </c>
      <c r="P1606" s="5" t="str">
        <f t="shared" si="103"/>
        <v/>
      </c>
      <c r="Q1606" s="20" t="str">
        <f>IF(ISNUMBER(FIND(VLOOKUP(A1606,'CA Mapping'!$A$3:$C$10000,1),A1606)),VLOOKUP(A1606,'CA Mapping'!$A$3:$C$10000,2),"")</f>
        <v>SLICs &amp; Protocols</v>
      </c>
      <c r="R1606" s="20" t="str">
        <f>IF(ISNUMBER(FIND(VLOOKUP(A1606,'CA Mapping'!$A$3:$C$10000,1),A1606)),VLOOKUP(A1606,'CA Mapping'!$A$3:$C$10000,3),"")</f>
        <v>Obert Wang</v>
      </c>
      <c r="S1606" s="1" t="str">
        <f>IF(ISNUMBER(FIND(VLOOKUP(A1606,'Source Code Mapping'!$A$2:$B$10003,1),A1606)),VLOOKUP(A1606,'Source Code Mapping'!$A$2:$B$10003,2),"")</f>
        <v>sade/src/dart/Dart/server/src/lib/statmon_net.cxx</v>
      </c>
    </row>
    <row r="1607" spans="1:19">
      <c r="A1607" s="5" t="s">
        <v>6094</v>
      </c>
      <c r="B1607" s="5" t="s">
        <v>29</v>
      </c>
      <c r="C1607" s="5" t="s">
        <v>35</v>
      </c>
      <c r="D1607" s="5" t="s">
        <v>6095</v>
      </c>
      <c r="E1607" s="5"/>
      <c r="F1607" s="5"/>
      <c r="G1607" s="5">
        <v>-1</v>
      </c>
      <c r="H1607" s="5" t="s">
        <v>27</v>
      </c>
      <c r="I1607" s="5">
        <v>-1</v>
      </c>
      <c r="J1607" s="5"/>
      <c r="K1607" s="5">
        <v>1</v>
      </c>
      <c r="L1607" s="4" t="str">
        <f>VLOOKUP(IF(ISBLANK(J1607),C1607,LEFT(J1607,IFERROR(FIND("_",LEFT(J1607,4)),1)-1)),{"","fact";"c","reset";"tc","reset";"ec","reset";"tec","fact";"c32","rate";"c64","rate";"cmpd","";"ec32","diff";"ec64","diff";"f","fact";"family","";"n","raw";"s",""},2,FALSE)</f>
        <v>rate</v>
      </c>
      <c r="M1607" s="4" t="str">
        <f t="shared" si="100"/>
        <v/>
      </c>
      <c r="N1607" s="5" t="str">
        <f t="shared" si="101"/>
        <v/>
      </c>
      <c r="O1607" s="5" t="str">
        <f t="shared" si="102"/>
        <v/>
      </c>
      <c r="P1607" s="5" t="str">
        <f t="shared" si="103"/>
        <v/>
      </c>
      <c r="Q1607" s="20" t="str">
        <f>IF(ISNUMBER(FIND(VLOOKUP(A1607,'CA Mapping'!$A$3:$C$10000,1),A1607)),VLOOKUP(A1607,'CA Mapping'!$A$3:$C$10000,2),"")</f>
        <v>SLICs &amp; Protocols</v>
      </c>
      <c r="R1607" s="20" t="str">
        <f>IF(ISNUMBER(FIND(VLOOKUP(A1607,'CA Mapping'!$A$3:$C$10000,1),A1607)),VLOOKUP(A1607,'CA Mapping'!$A$3:$C$10000,3),"")</f>
        <v>Obert Wang</v>
      </c>
      <c r="S1607" s="1" t="str">
        <f>IF(ISNUMBER(FIND(VLOOKUP(A1607,'Source Code Mapping'!$A$2:$B$10003,1),A1607)),VLOOKUP(A1607,'Source Code Mapping'!$A$2:$B$10003,2),"")</f>
        <v>sade/src/dart/Dart/server/src/lib/statmon_net.cxx</v>
      </c>
    </row>
    <row r="1608" spans="1:19">
      <c r="A1608" s="5" t="s">
        <v>6096</v>
      </c>
      <c r="B1608" s="5" t="s">
        <v>29</v>
      </c>
      <c r="C1608" s="5" t="s">
        <v>35</v>
      </c>
      <c r="D1608" s="5" t="s">
        <v>6097</v>
      </c>
      <c r="E1608" s="5"/>
      <c r="F1608" s="5"/>
      <c r="G1608" s="5">
        <v>-1</v>
      </c>
      <c r="H1608" s="5" t="s">
        <v>27</v>
      </c>
      <c r="I1608" s="5">
        <v>-1</v>
      </c>
      <c r="J1608" s="5"/>
      <c r="K1608" s="5">
        <v>1</v>
      </c>
      <c r="L1608" s="4" t="str">
        <f>VLOOKUP(IF(ISBLANK(J1608),C1608,LEFT(J1608,IFERROR(FIND("_",LEFT(J1608,4)),1)-1)),{"","fact";"c","reset";"tc","reset";"ec","reset";"tec","fact";"c32","rate";"c64","rate";"cmpd","";"ec32","diff";"ec64","diff";"f","fact";"family","";"n","raw";"s",""},2,FALSE)</f>
        <v>rate</v>
      </c>
      <c r="M1608" s="4" t="str">
        <f t="shared" si="100"/>
        <v/>
      </c>
      <c r="N1608" s="5" t="str">
        <f t="shared" si="101"/>
        <v/>
      </c>
      <c r="O1608" s="5" t="str">
        <f t="shared" si="102"/>
        <v/>
      </c>
      <c r="P1608" s="5" t="str">
        <f t="shared" si="103"/>
        <v/>
      </c>
      <c r="Q1608" s="20" t="str">
        <f>IF(ISNUMBER(FIND(VLOOKUP(A1608,'CA Mapping'!$A$3:$C$10000,1),A1608)),VLOOKUP(A1608,'CA Mapping'!$A$3:$C$10000,2),"")</f>
        <v>SLICs &amp; Protocols</v>
      </c>
      <c r="R1608" s="20" t="str">
        <f>IF(ISNUMBER(FIND(VLOOKUP(A1608,'CA Mapping'!$A$3:$C$10000,1),A1608)),VLOOKUP(A1608,'CA Mapping'!$A$3:$C$10000,3),"")</f>
        <v>Obert Wang</v>
      </c>
      <c r="S1608" s="1" t="str">
        <f>IF(ISNUMBER(FIND(VLOOKUP(A1608,'Source Code Mapping'!$A$2:$B$10003,1),A1608)),VLOOKUP(A1608,'Source Code Mapping'!$A$2:$B$10003,2),"")</f>
        <v>sade/src/dart/Dart/server/src/lib/statmon_net.cxx</v>
      </c>
    </row>
    <row r="1609" spans="1:19">
      <c r="A1609" s="5" t="s">
        <v>6098</v>
      </c>
      <c r="B1609" s="5" t="s">
        <v>29</v>
      </c>
      <c r="C1609" s="5" t="s">
        <v>35</v>
      </c>
      <c r="D1609" s="5" t="s">
        <v>6099</v>
      </c>
      <c r="E1609" s="5"/>
      <c r="F1609" s="5"/>
      <c r="G1609" s="5">
        <v>-1</v>
      </c>
      <c r="H1609" s="5" t="s">
        <v>27</v>
      </c>
      <c r="I1609" s="5">
        <v>-1</v>
      </c>
      <c r="J1609" s="5"/>
      <c r="K1609" s="5">
        <v>1</v>
      </c>
      <c r="L1609" s="4" t="str">
        <f>VLOOKUP(IF(ISBLANK(J1609),C1609,LEFT(J1609,IFERROR(FIND("_",LEFT(J1609,4)),1)-1)),{"","fact";"c","reset";"tc","reset";"ec","reset";"tec","fact";"c32","rate";"c64","rate";"cmpd","";"ec32","diff";"ec64","diff";"f","fact";"family","";"n","raw";"s",""},2,FALSE)</f>
        <v>rate</v>
      </c>
      <c r="M1609" s="4" t="str">
        <f t="shared" si="100"/>
        <v/>
      </c>
      <c r="N1609" s="5" t="str">
        <f t="shared" si="101"/>
        <v/>
      </c>
      <c r="O1609" s="5" t="str">
        <f t="shared" si="102"/>
        <v/>
      </c>
      <c r="P1609" s="5" t="str">
        <f t="shared" si="103"/>
        <v/>
      </c>
      <c r="Q1609" s="20" t="str">
        <f>IF(ISNUMBER(FIND(VLOOKUP(A1609,'CA Mapping'!$A$3:$C$10000,1),A1609)),VLOOKUP(A1609,'CA Mapping'!$A$3:$C$10000,2),"")</f>
        <v>SLICs &amp; Protocols</v>
      </c>
      <c r="R1609" s="20" t="str">
        <f>IF(ISNUMBER(FIND(VLOOKUP(A1609,'CA Mapping'!$A$3:$C$10000,1),A1609)),VLOOKUP(A1609,'CA Mapping'!$A$3:$C$10000,3),"")</f>
        <v>Obert Wang</v>
      </c>
      <c r="S1609" s="1" t="str">
        <f>IF(ISNUMBER(FIND(VLOOKUP(A1609,'Source Code Mapping'!$A$2:$B$10003,1),A1609)),VLOOKUP(A1609,'Source Code Mapping'!$A$2:$B$10003,2),"")</f>
        <v>sade/src/dart/Dart/server/src/lib/statmon_net.cxx</v>
      </c>
    </row>
    <row r="1610" spans="1:19">
      <c r="A1610" s="5" t="s">
        <v>6100</v>
      </c>
      <c r="B1610" s="5" t="s">
        <v>29</v>
      </c>
      <c r="C1610" s="5" t="s">
        <v>35</v>
      </c>
      <c r="D1610" s="5" t="s">
        <v>6101</v>
      </c>
      <c r="E1610" s="5"/>
      <c r="F1610" s="5"/>
      <c r="G1610" s="5">
        <v>-1</v>
      </c>
      <c r="H1610" s="5" t="s">
        <v>27</v>
      </c>
      <c r="I1610" s="5">
        <v>-1</v>
      </c>
      <c r="J1610" s="5"/>
      <c r="K1610" s="5">
        <v>1</v>
      </c>
      <c r="L1610" s="4" t="str">
        <f>VLOOKUP(IF(ISBLANK(J1610),C1610,LEFT(J1610,IFERROR(FIND("_",LEFT(J1610,4)),1)-1)),{"","fact";"c","reset";"tc","reset";"ec","reset";"tec","fact";"c32","rate";"c64","rate";"cmpd","";"ec32","diff";"ec64","diff";"f","fact";"family","";"n","raw";"s",""},2,FALSE)</f>
        <v>rate</v>
      </c>
      <c r="M1610" s="4" t="str">
        <f t="shared" si="100"/>
        <v/>
      </c>
      <c r="N1610" s="5" t="str">
        <f t="shared" si="101"/>
        <v/>
      </c>
      <c r="O1610" s="5" t="str">
        <f t="shared" si="102"/>
        <v/>
      </c>
      <c r="P1610" s="5" t="str">
        <f t="shared" si="103"/>
        <v/>
      </c>
      <c r="Q1610" s="20" t="str">
        <f>IF(ISNUMBER(FIND(VLOOKUP(A1610,'CA Mapping'!$A$3:$C$10000,1),A1610)),VLOOKUP(A1610,'CA Mapping'!$A$3:$C$10000,2),"")</f>
        <v>SLICs &amp; Protocols</v>
      </c>
      <c r="R1610" s="20" t="str">
        <f>IF(ISNUMBER(FIND(VLOOKUP(A1610,'CA Mapping'!$A$3:$C$10000,1),A1610)),VLOOKUP(A1610,'CA Mapping'!$A$3:$C$10000,3),"")</f>
        <v>Obert Wang</v>
      </c>
      <c r="S1610" s="1" t="str">
        <f>IF(ISNUMBER(FIND(VLOOKUP(A1610,'Source Code Mapping'!$A$2:$B$10003,1),A1610)),VLOOKUP(A1610,'Source Code Mapping'!$A$2:$B$10003,2),"")</f>
        <v>sade/src/dart/Dart/server/src/lib/statmon_net.cxx</v>
      </c>
    </row>
    <row r="1611" spans="1:19">
      <c r="A1611" s="5" t="s">
        <v>6102</v>
      </c>
      <c r="B1611" s="5" t="s">
        <v>29</v>
      </c>
      <c r="C1611" s="5" t="s">
        <v>35</v>
      </c>
      <c r="D1611" s="5" t="s">
        <v>6103</v>
      </c>
      <c r="E1611" s="5"/>
      <c r="F1611" s="5"/>
      <c r="G1611" s="5">
        <v>-1</v>
      </c>
      <c r="H1611" s="5" t="s">
        <v>27</v>
      </c>
      <c r="I1611" s="5">
        <v>-1</v>
      </c>
      <c r="J1611" s="5"/>
      <c r="K1611" s="5">
        <v>1</v>
      </c>
      <c r="L1611" s="4" t="str">
        <f>VLOOKUP(IF(ISBLANK(J1611),C1611,LEFT(J1611,IFERROR(FIND("_",LEFT(J1611,4)),1)-1)),{"","fact";"c","reset";"tc","reset";"ec","reset";"tec","fact";"c32","rate";"c64","rate";"cmpd","";"ec32","diff";"ec64","diff";"f","fact";"family","";"n","raw";"s",""},2,FALSE)</f>
        <v>rate</v>
      </c>
      <c r="M1611" s="4" t="str">
        <f t="shared" si="100"/>
        <v/>
      </c>
      <c r="N1611" s="5" t="str">
        <f t="shared" si="101"/>
        <v/>
      </c>
      <c r="O1611" s="5" t="str">
        <f t="shared" si="102"/>
        <v/>
      </c>
      <c r="P1611" s="5" t="str">
        <f t="shared" si="103"/>
        <v/>
      </c>
      <c r="Q1611" s="20" t="str">
        <f>IF(ISNUMBER(FIND(VLOOKUP(A1611,'CA Mapping'!$A$3:$C$10000,1),A1611)),VLOOKUP(A1611,'CA Mapping'!$A$3:$C$10000,2),"")</f>
        <v>SLICs &amp; Protocols</v>
      </c>
      <c r="R1611" s="20" t="str">
        <f>IF(ISNUMBER(FIND(VLOOKUP(A1611,'CA Mapping'!$A$3:$C$10000,1),A1611)),VLOOKUP(A1611,'CA Mapping'!$A$3:$C$10000,3),"")</f>
        <v>Obert Wang</v>
      </c>
      <c r="S1611" s="1" t="str">
        <f>IF(ISNUMBER(FIND(VLOOKUP(A1611,'Source Code Mapping'!$A$2:$B$10003,1),A1611)),VLOOKUP(A1611,'Source Code Mapping'!$A$2:$B$10003,2),"")</f>
        <v>sade/src/dart/Dart/server/src/lib/statmon_net.cxx</v>
      </c>
    </row>
    <row r="1612" spans="1:19">
      <c r="A1612" s="5" t="s">
        <v>6104</v>
      </c>
      <c r="B1612" s="5" t="s">
        <v>29</v>
      </c>
      <c r="C1612" s="5" t="s">
        <v>35</v>
      </c>
      <c r="D1612" s="5" t="s">
        <v>6105</v>
      </c>
      <c r="E1612" s="5"/>
      <c r="F1612" s="5"/>
      <c r="G1612" s="5">
        <v>-1</v>
      </c>
      <c r="H1612" s="5" t="s">
        <v>27</v>
      </c>
      <c r="I1612" s="5">
        <v>-1</v>
      </c>
      <c r="J1612" s="5"/>
      <c r="K1612" s="5">
        <v>1</v>
      </c>
      <c r="L1612" s="4" t="str">
        <f>VLOOKUP(IF(ISBLANK(J1612),C1612,LEFT(J1612,IFERROR(FIND("_",LEFT(J1612,4)),1)-1)),{"","fact";"c","reset";"tc","reset";"ec","reset";"tec","fact";"c32","rate";"c64","rate";"cmpd","";"ec32","diff";"ec64","diff";"f","fact";"family","";"n","raw";"s",""},2,FALSE)</f>
        <v>rate</v>
      </c>
      <c r="M1612" s="4" t="str">
        <f t="shared" si="100"/>
        <v/>
      </c>
      <c r="N1612" s="5" t="str">
        <f t="shared" si="101"/>
        <v/>
      </c>
      <c r="O1612" s="5" t="str">
        <f t="shared" si="102"/>
        <v/>
      </c>
      <c r="P1612" s="5" t="str">
        <f t="shared" si="103"/>
        <v/>
      </c>
      <c r="Q1612" s="20" t="str">
        <f>IF(ISNUMBER(FIND(VLOOKUP(A1612,'CA Mapping'!$A$3:$C$10000,1),A1612)),VLOOKUP(A1612,'CA Mapping'!$A$3:$C$10000,2),"")</f>
        <v>SLICs &amp; Protocols</v>
      </c>
      <c r="R1612" s="20" t="str">
        <f>IF(ISNUMBER(FIND(VLOOKUP(A1612,'CA Mapping'!$A$3:$C$10000,1),A1612)),VLOOKUP(A1612,'CA Mapping'!$A$3:$C$10000,3),"")</f>
        <v>Obert Wang</v>
      </c>
      <c r="S1612" s="1" t="str">
        <f>IF(ISNUMBER(FIND(VLOOKUP(A1612,'Source Code Mapping'!$A$2:$B$10003,1),A1612)),VLOOKUP(A1612,'Source Code Mapping'!$A$2:$B$10003,2),"")</f>
        <v>sade/src/dart/Dart/server/src/lib/statmon_net.cxx</v>
      </c>
    </row>
    <row r="1613" spans="1:19">
      <c r="A1613" s="5" t="s">
        <v>6106</v>
      </c>
      <c r="B1613" s="5" t="s">
        <v>29</v>
      </c>
      <c r="C1613" s="5" t="s">
        <v>35</v>
      </c>
      <c r="D1613" s="5" t="s">
        <v>6107</v>
      </c>
      <c r="E1613" s="5"/>
      <c r="F1613" s="5"/>
      <c r="G1613" s="5">
        <v>-1</v>
      </c>
      <c r="H1613" s="5" t="s">
        <v>27</v>
      </c>
      <c r="I1613" s="5">
        <v>-1</v>
      </c>
      <c r="J1613" s="5"/>
      <c r="K1613" s="5">
        <v>1</v>
      </c>
      <c r="L1613" s="4" t="str">
        <f>VLOOKUP(IF(ISBLANK(J1613),C1613,LEFT(J1613,IFERROR(FIND("_",LEFT(J1613,4)),1)-1)),{"","fact";"c","reset";"tc","reset";"ec","reset";"tec","fact";"c32","rate";"c64","rate";"cmpd","";"ec32","diff";"ec64","diff";"f","fact";"family","";"n","raw";"s",""},2,FALSE)</f>
        <v>rate</v>
      </c>
      <c r="M1613" s="4" t="str">
        <f t="shared" si="100"/>
        <v/>
      </c>
      <c r="N1613" s="5" t="str">
        <f t="shared" si="101"/>
        <v/>
      </c>
      <c r="O1613" s="5" t="str">
        <f t="shared" si="102"/>
        <v/>
      </c>
      <c r="P1613" s="5" t="str">
        <f t="shared" si="103"/>
        <v/>
      </c>
      <c r="Q1613" s="20" t="str">
        <f>IF(ISNUMBER(FIND(VLOOKUP(A1613,'CA Mapping'!$A$3:$C$10000,1),A1613)),VLOOKUP(A1613,'CA Mapping'!$A$3:$C$10000,2),"")</f>
        <v>SLICs &amp; Protocols</v>
      </c>
      <c r="R1613" s="20" t="str">
        <f>IF(ISNUMBER(FIND(VLOOKUP(A1613,'CA Mapping'!$A$3:$C$10000,1),A1613)),VLOOKUP(A1613,'CA Mapping'!$A$3:$C$10000,3),"")</f>
        <v>Obert Wang</v>
      </c>
      <c r="S1613" s="1" t="str">
        <f>IF(ISNUMBER(FIND(VLOOKUP(A1613,'Source Code Mapping'!$A$2:$B$10003,1),A1613)),VLOOKUP(A1613,'Source Code Mapping'!$A$2:$B$10003,2),"")</f>
        <v>sade/src/dart/Dart/server/src/lib/statmon_net.cxx</v>
      </c>
    </row>
    <row r="1614" spans="1:19">
      <c r="A1614" s="5" t="s">
        <v>6108</v>
      </c>
      <c r="B1614" s="5" t="s">
        <v>29</v>
      </c>
      <c r="C1614" s="5" t="s">
        <v>237</v>
      </c>
      <c r="D1614" s="5"/>
      <c r="E1614" s="5" t="s">
        <v>6109</v>
      </c>
      <c r="F1614" s="5"/>
      <c r="G1614" s="5">
        <v>-1</v>
      </c>
      <c r="H1614" s="5" t="s">
        <v>27</v>
      </c>
      <c r="I1614" s="5"/>
      <c r="J1614" s="5"/>
      <c r="K1614" s="5">
        <v>1</v>
      </c>
      <c r="L1614" s="4" t="str">
        <f>VLOOKUP(IF(ISBLANK(J1614),C1614,LEFT(J1614,IFERROR(FIND("_",LEFT(J1614,4)),1)-1)),{"","fact";"c","reset";"tc","reset";"ec","reset";"tec","fact";"c32","rate";"c64","rate";"cmpd","";"ec32","diff";"ec64","diff";"f","fact";"family","";"n","raw";"s",""},2,FALSE)</f>
        <v/>
      </c>
      <c r="M1614" s="4" t="str">
        <f t="shared" si="100"/>
        <v/>
      </c>
      <c r="N1614" s="5" t="str">
        <f t="shared" si="101"/>
        <v/>
      </c>
      <c r="O1614" s="5" t="str">
        <f t="shared" si="102"/>
        <v/>
      </c>
      <c r="P1614" s="5" t="str">
        <f t="shared" si="103"/>
        <v/>
      </c>
      <c r="Q1614" s="20" t="str">
        <f>IF(ISNUMBER(FIND(VLOOKUP(A1614,'CA Mapping'!$A$3:$C$10000,1),A1614)),VLOOKUP(A1614,'CA Mapping'!$A$3:$C$10000,2),"")</f>
        <v>SLICs &amp; Protocols</v>
      </c>
      <c r="R1614" s="20" t="str">
        <f>IF(ISNUMBER(FIND(VLOOKUP(A1614,'CA Mapping'!$A$3:$C$10000,1),A1614)),VLOOKUP(A1614,'CA Mapping'!$A$3:$C$10000,3),"")</f>
        <v>Obert Wang</v>
      </c>
      <c r="S1614" s="1" t="str">
        <f>IF(ISNUMBER(FIND(VLOOKUP(A1614,'Source Code Mapping'!$A$2:$B$10003,1),A1614)),VLOOKUP(A1614,'Source Code Mapping'!$A$2:$B$10003,2),"")</f>
        <v>sade/src/dart/Dart/server/src/lib/statmon_net.cxx</v>
      </c>
    </row>
    <row r="1615" spans="1:19">
      <c r="A1615" s="5" t="s">
        <v>6110</v>
      </c>
      <c r="B1615" s="5" t="s">
        <v>29</v>
      </c>
      <c r="C1615" s="5" t="s">
        <v>35</v>
      </c>
      <c r="D1615" s="5" t="s">
        <v>6111</v>
      </c>
      <c r="E1615" s="5"/>
      <c r="F1615" s="5"/>
      <c r="G1615" s="5">
        <v>-1</v>
      </c>
      <c r="H1615" s="5" t="s">
        <v>27</v>
      </c>
      <c r="I1615" s="5">
        <v>-1</v>
      </c>
      <c r="J1615" s="5"/>
      <c r="K1615" s="5">
        <v>1</v>
      </c>
      <c r="L1615" s="4" t="str">
        <f>VLOOKUP(IF(ISBLANK(J1615),C1615,LEFT(J1615,IFERROR(FIND("_",LEFT(J1615,4)),1)-1)),{"","fact";"c","reset";"tc","reset";"ec","reset";"tec","fact";"c32","rate";"c64","rate";"cmpd","";"ec32","diff";"ec64","diff";"f","fact";"family","";"n","raw";"s",""},2,FALSE)</f>
        <v>rate</v>
      </c>
      <c r="M1615" s="4" t="str">
        <f t="shared" si="100"/>
        <v/>
      </c>
      <c r="N1615" s="5" t="str">
        <f t="shared" si="101"/>
        <v/>
      </c>
      <c r="O1615" s="5" t="str">
        <f t="shared" si="102"/>
        <v/>
      </c>
      <c r="P1615" s="5" t="str">
        <f t="shared" si="103"/>
        <v/>
      </c>
      <c r="Q1615" s="20" t="str">
        <f>IF(ISNUMBER(FIND(VLOOKUP(A1615,'CA Mapping'!$A$3:$C$10000,1),A1615)),VLOOKUP(A1615,'CA Mapping'!$A$3:$C$10000,2),"")</f>
        <v>SLICs &amp; Protocols</v>
      </c>
      <c r="R1615" s="20" t="str">
        <f>IF(ISNUMBER(FIND(VLOOKUP(A1615,'CA Mapping'!$A$3:$C$10000,1),A1615)),VLOOKUP(A1615,'CA Mapping'!$A$3:$C$10000,3),"")</f>
        <v>Obert Wang</v>
      </c>
      <c r="S1615" s="1" t="str">
        <f>IF(ISNUMBER(FIND(VLOOKUP(A1615,'Source Code Mapping'!$A$2:$B$10003,1),A1615)),VLOOKUP(A1615,'Source Code Mapping'!$A$2:$B$10003,2),"")</f>
        <v>sade/src/dart/Dart/server/src/lib/statmon_net.cxx</v>
      </c>
    </row>
    <row r="1616" spans="1:19">
      <c r="A1616" s="5" t="s">
        <v>6112</v>
      </c>
      <c r="B1616" s="5" t="s">
        <v>29</v>
      </c>
      <c r="C1616" s="5" t="s">
        <v>35</v>
      </c>
      <c r="D1616" s="5" t="s">
        <v>6113</v>
      </c>
      <c r="E1616" s="5"/>
      <c r="F1616" s="5"/>
      <c r="G1616" s="5">
        <v>-1</v>
      </c>
      <c r="H1616" s="5" t="s">
        <v>27</v>
      </c>
      <c r="I1616" s="5">
        <v>-1</v>
      </c>
      <c r="J1616" s="5"/>
      <c r="K1616" s="5">
        <v>1</v>
      </c>
      <c r="L1616" s="4" t="str">
        <f>VLOOKUP(IF(ISBLANK(J1616),C1616,LEFT(J1616,IFERROR(FIND("_",LEFT(J1616,4)),1)-1)),{"","fact";"c","reset";"tc","reset";"ec","reset";"tec","fact";"c32","rate";"c64","rate";"cmpd","";"ec32","diff";"ec64","diff";"f","fact";"family","";"n","raw";"s",""},2,FALSE)</f>
        <v>rate</v>
      </c>
      <c r="M1616" s="4" t="str">
        <f t="shared" si="100"/>
        <v/>
      </c>
      <c r="N1616" s="5" t="str">
        <f t="shared" si="101"/>
        <v/>
      </c>
      <c r="O1616" s="5" t="str">
        <f t="shared" si="102"/>
        <v/>
      </c>
      <c r="P1616" s="5" t="str">
        <f t="shared" si="103"/>
        <v/>
      </c>
      <c r="Q1616" s="20" t="str">
        <f>IF(ISNUMBER(FIND(VLOOKUP(A1616,'CA Mapping'!$A$3:$C$10000,1),A1616)),VLOOKUP(A1616,'CA Mapping'!$A$3:$C$10000,2),"")</f>
        <v>SLICs &amp; Protocols</v>
      </c>
      <c r="R1616" s="20" t="str">
        <f>IF(ISNUMBER(FIND(VLOOKUP(A1616,'CA Mapping'!$A$3:$C$10000,1),A1616)),VLOOKUP(A1616,'CA Mapping'!$A$3:$C$10000,3),"")</f>
        <v>Obert Wang</v>
      </c>
      <c r="S1616" s="1" t="str">
        <f>IF(ISNUMBER(FIND(VLOOKUP(A1616,'Source Code Mapping'!$A$2:$B$10003,1),A1616)),VLOOKUP(A1616,'Source Code Mapping'!$A$2:$B$10003,2),"")</f>
        <v>sade/src/dart/Dart/server/src/lib/statmon_net.cxx</v>
      </c>
    </row>
    <row r="1617" spans="1:19">
      <c r="A1617" s="5" t="s">
        <v>6114</v>
      </c>
      <c r="B1617" s="5" t="s">
        <v>29</v>
      </c>
      <c r="C1617" s="5" t="s">
        <v>35</v>
      </c>
      <c r="D1617" s="5" t="s">
        <v>6115</v>
      </c>
      <c r="E1617" s="5"/>
      <c r="F1617" s="5"/>
      <c r="G1617" s="5">
        <v>-1</v>
      </c>
      <c r="H1617" s="5" t="s">
        <v>27</v>
      </c>
      <c r="I1617" s="5">
        <v>-1</v>
      </c>
      <c r="J1617" s="5"/>
      <c r="K1617" s="5">
        <v>1</v>
      </c>
      <c r="L1617" s="4" t="str">
        <f>VLOOKUP(IF(ISBLANK(J1617),C1617,LEFT(J1617,IFERROR(FIND("_",LEFT(J1617,4)),1)-1)),{"","fact";"c","reset";"tc","reset";"ec","reset";"tec","fact";"c32","rate";"c64","rate";"cmpd","";"ec32","diff";"ec64","diff";"f","fact";"family","";"n","raw";"s",""},2,FALSE)</f>
        <v>rate</v>
      </c>
      <c r="M1617" s="4" t="str">
        <f t="shared" si="100"/>
        <v/>
      </c>
      <c r="N1617" s="5" t="str">
        <f t="shared" si="101"/>
        <v/>
      </c>
      <c r="O1617" s="5" t="str">
        <f t="shared" si="102"/>
        <v/>
      </c>
      <c r="P1617" s="5" t="str">
        <f t="shared" si="103"/>
        <v/>
      </c>
      <c r="Q1617" s="20" t="str">
        <f>IF(ISNUMBER(FIND(VLOOKUP(A1617,'CA Mapping'!$A$3:$C$10000,1),A1617)),VLOOKUP(A1617,'CA Mapping'!$A$3:$C$10000,2),"")</f>
        <v>SLICs &amp; Protocols</v>
      </c>
      <c r="R1617" s="20" t="str">
        <f>IF(ISNUMBER(FIND(VLOOKUP(A1617,'CA Mapping'!$A$3:$C$10000,1),A1617)),VLOOKUP(A1617,'CA Mapping'!$A$3:$C$10000,3),"")</f>
        <v>Obert Wang</v>
      </c>
      <c r="S1617" s="1" t="str">
        <f>IF(ISNUMBER(FIND(VLOOKUP(A1617,'Source Code Mapping'!$A$2:$B$10003,1),A1617)),VLOOKUP(A1617,'Source Code Mapping'!$A$2:$B$10003,2),"")</f>
        <v>sade/src/dart/Dart/server/src/lib/statmon_net.cxx</v>
      </c>
    </row>
    <row r="1618" spans="1:19">
      <c r="A1618" s="5" t="s">
        <v>6116</v>
      </c>
      <c r="B1618" s="5" t="s">
        <v>29</v>
      </c>
      <c r="C1618" s="5" t="s">
        <v>35</v>
      </c>
      <c r="D1618" s="5" t="s">
        <v>6117</v>
      </c>
      <c r="E1618" s="5"/>
      <c r="F1618" s="5"/>
      <c r="G1618" s="5">
        <v>-1</v>
      </c>
      <c r="H1618" s="5" t="s">
        <v>27</v>
      </c>
      <c r="I1618" s="5">
        <v>-1</v>
      </c>
      <c r="J1618" s="5"/>
      <c r="K1618" s="5">
        <v>1</v>
      </c>
      <c r="L1618" s="4" t="str">
        <f>VLOOKUP(IF(ISBLANK(J1618),C1618,LEFT(J1618,IFERROR(FIND("_",LEFT(J1618,4)),1)-1)),{"","fact";"c","reset";"tc","reset";"ec","reset";"tec","fact";"c32","rate";"c64","rate";"cmpd","";"ec32","diff";"ec64","diff";"f","fact";"family","";"n","raw";"s",""},2,FALSE)</f>
        <v>rate</v>
      </c>
      <c r="M1618" s="4" t="str">
        <f t="shared" si="100"/>
        <v/>
      </c>
      <c r="N1618" s="5" t="str">
        <f t="shared" si="101"/>
        <v/>
      </c>
      <c r="O1618" s="5" t="str">
        <f t="shared" si="102"/>
        <v/>
      </c>
      <c r="P1618" s="5" t="str">
        <f t="shared" si="103"/>
        <v/>
      </c>
      <c r="Q1618" s="20" t="str">
        <f>IF(ISNUMBER(FIND(VLOOKUP(A1618,'CA Mapping'!$A$3:$C$10000,1),A1618)),VLOOKUP(A1618,'CA Mapping'!$A$3:$C$10000,2),"")</f>
        <v>SLICs &amp; Protocols</v>
      </c>
      <c r="R1618" s="20" t="str">
        <f>IF(ISNUMBER(FIND(VLOOKUP(A1618,'CA Mapping'!$A$3:$C$10000,1),A1618)),VLOOKUP(A1618,'CA Mapping'!$A$3:$C$10000,3),"")</f>
        <v>Obert Wang</v>
      </c>
      <c r="S1618" s="1" t="str">
        <f>IF(ISNUMBER(FIND(VLOOKUP(A1618,'Source Code Mapping'!$A$2:$B$10003,1),A1618)),VLOOKUP(A1618,'Source Code Mapping'!$A$2:$B$10003,2),"")</f>
        <v>sade/src/dart/Dart/server/src/lib/statmon_net.cxx</v>
      </c>
    </row>
    <row r="1619" spans="1:19">
      <c r="A1619" s="5" t="s">
        <v>6118</v>
      </c>
      <c r="B1619" s="5" t="s">
        <v>29</v>
      </c>
      <c r="C1619" s="5" t="s">
        <v>35</v>
      </c>
      <c r="D1619" s="5" t="s">
        <v>6119</v>
      </c>
      <c r="E1619" s="5"/>
      <c r="F1619" s="5"/>
      <c r="G1619" s="5">
        <v>-1</v>
      </c>
      <c r="H1619" s="5" t="s">
        <v>27</v>
      </c>
      <c r="I1619" s="5">
        <v>-1</v>
      </c>
      <c r="J1619" s="5"/>
      <c r="K1619" s="5">
        <v>1</v>
      </c>
      <c r="L1619" s="4" t="str">
        <f>VLOOKUP(IF(ISBLANK(J1619),C1619,LEFT(J1619,IFERROR(FIND("_",LEFT(J1619,4)),1)-1)),{"","fact";"c","reset";"tc","reset";"ec","reset";"tec","fact";"c32","rate";"c64","rate";"cmpd","";"ec32","diff";"ec64","diff";"f","fact";"family","";"n","raw";"s",""},2,FALSE)</f>
        <v>rate</v>
      </c>
      <c r="M1619" s="4" t="str">
        <f t="shared" si="100"/>
        <v/>
      </c>
      <c r="N1619" s="5" t="str">
        <f t="shared" si="101"/>
        <v/>
      </c>
      <c r="O1619" s="5" t="str">
        <f t="shared" si="102"/>
        <v/>
      </c>
      <c r="P1619" s="5" t="str">
        <f t="shared" si="103"/>
        <v/>
      </c>
      <c r="Q1619" s="20" t="str">
        <f>IF(ISNUMBER(FIND(VLOOKUP(A1619,'CA Mapping'!$A$3:$C$10000,1),A1619)),VLOOKUP(A1619,'CA Mapping'!$A$3:$C$10000,2),"")</f>
        <v>SLICs &amp; Protocols</v>
      </c>
      <c r="R1619" s="20" t="str">
        <f>IF(ISNUMBER(FIND(VLOOKUP(A1619,'CA Mapping'!$A$3:$C$10000,1),A1619)),VLOOKUP(A1619,'CA Mapping'!$A$3:$C$10000,3),"")</f>
        <v>Obert Wang</v>
      </c>
      <c r="S1619" s="1" t="str">
        <f>IF(ISNUMBER(FIND(VLOOKUP(A1619,'Source Code Mapping'!$A$2:$B$10003,1),A1619)),VLOOKUP(A1619,'Source Code Mapping'!$A$2:$B$10003,2),"")</f>
        <v>sade/src/dart/Dart/server/src/lib/statmon_net.cxx</v>
      </c>
    </row>
    <row r="1620" spans="1:19">
      <c r="A1620" s="5" t="s">
        <v>6120</v>
      </c>
      <c r="B1620" s="5" t="s">
        <v>29</v>
      </c>
      <c r="C1620" s="5" t="s">
        <v>35</v>
      </c>
      <c r="D1620" s="5" t="s">
        <v>6121</v>
      </c>
      <c r="E1620" s="5"/>
      <c r="F1620" s="5"/>
      <c r="G1620" s="5">
        <v>-1</v>
      </c>
      <c r="H1620" s="5" t="s">
        <v>27</v>
      </c>
      <c r="I1620" s="5">
        <v>-1</v>
      </c>
      <c r="J1620" s="5"/>
      <c r="K1620" s="5">
        <v>1</v>
      </c>
      <c r="L1620" s="4" t="str">
        <f>VLOOKUP(IF(ISBLANK(J1620),C1620,LEFT(J1620,IFERROR(FIND("_",LEFT(J1620,4)),1)-1)),{"","fact";"c","reset";"tc","reset";"ec","reset";"tec","fact";"c32","rate";"c64","rate";"cmpd","";"ec32","diff";"ec64","diff";"f","fact";"family","";"n","raw";"s",""},2,FALSE)</f>
        <v>rate</v>
      </c>
      <c r="M1620" s="4" t="str">
        <f t="shared" si="100"/>
        <v/>
      </c>
      <c r="N1620" s="5" t="str">
        <f t="shared" si="101"/>
        <v/>
      </c>
      <c r="O1620" s="5" t="str">
        <f t="shared" si="102"/>
        <v/>
      </c>
      <c r="P1620" s="5" t="str">
        <f t="shared" si="103"/>
        <v/>
      </c>
      <c r="Q1620" s="20" t="str">
        <f>IF(ISNUMBER(FIND(VLOOKUP(A1620,'CA Mapping'!$A$3:$C$10000,1),A1620)),VLOOKUP(A1620,'CA Mapping'!$A$3:$C$10000,2),"")</f>
        <v>SLICs &amp; Protocols</v>
      </c>
      <c r="R1620" s="20" t="str">
        <f>IF(ISNUMBER(FIND(VLOOKUP(A1620,'CA Mapping'!$A$3:$C$10000,1),A1620)),VLOOKUP(A1620,'CA Mapping'!$A$3:$C$10000,3),"")</f>
        <v>Obert Wang</v>
      </c>
      <c r="S1620" s="1" t="str">
        <f>IF(ISNUMBER(FIND(VLOOKUP(A1620,'Source Code Mapping'!$A$2:$B$10003,1),A1620)),VLOOKUP(A1620,'Source Code Mapping'!$A$2:$B$10003,2),"")</f>
        <v>sade/src/dart/Dart/server/src/lib/statmon_net.cxx</v>
      </c>
    </row>
    <row r="1621" spans="1:19">
      <c r="A1621" s="5" t="s">
        <v>6122</v>
      </c>
      <c r="B1621" s="5" t="s">
        <v>29</v>
      </c>
      <c r="C1621" s="5" t="s">
        <v>35</v>
      </c>
      <c r="D1621" s="5" t="s">
        <v>6123</v>
      </c>
      <c r="E1621" s="5"/>
      <c r="F1621" s="5"/>
      <c r="G1621" s="5">
        <v>-1</v>
      </c>
      <c r="H1621" s="5" t="s">
        <v>27</v>
      </c>
      <c r="I1621" s="5">
        <v>-1</v>
      </c>
      <c r="J1621" s="5"/>
      <c r="K1621" s="5">
        <v>1</v>
      </c>
      <c r="L1621" s="4" t="str">
        <f>VLOOKUP(IF(ISBLANK(J1621),C1621,LEFT(J1621,IFERROR(FIND("_",LEFT(J1621,4)),1)-1)),{"","fact";"c","reset";"tc","reset";"ec","reset";"tec","fact";"c32","rate";"c64","rate";"cmpd","";"ec32","diff";"ec64","diff";"f","fact";"family","";"n","raw";"s",""},2,FALSE)</f>
        <v>rate</v>
      </c>
      <c r="M1621" s="4" t="str">
        <f t="shared" si="100"/>
        <v/>
      </c>
      <c r="N1621" s="5" t="str">
        <f t="shared" si="101"/>
        <v/>
      </c>
      <c r="O1621" s="5" t="str">
        <f t="shared" si="102"/>
        <v/>
      </c>
      <c r="P1621" s="5" t="str">
        <f t="shared" si="103"/>
        <v/>
      </c>
      <c r="Q1621" s="20" t="str">
        <f>IF(ISNUMBER(FIND(VLOOKUP(A1621,'CA Mapping'!$A$3:$C$10000,1),A1621)),VLOOKUP(A1621,'CA Mapping'!$A$3:$C$10000,2),"")</f>
        <v>SLICs &amp; Protocols</v>
      </c>
      <c r="R1621" s="20" t="str">
        <f>IF(ISNUMBER(FIND(VLOOKUP(A1621,'CA Mapping'!$A$3:$C$10000,1),A1621)),VLOOKUP(A1621,'CA Mapping'!$A$3:$C$10000,3),"")</f>
        <v>Obert Wang</v>
      </c>
      <c r="S1621" s="1" t="str">
        <f>IF(ISNUMBER(FIND(VLOOKUP(A1621,'Source Code Mapping'!$A$2:$B$10003,1),A1621)),VLOOKUP(A1621,'Source Code Mapping'!$A$2:$B$10003,2),"")</f>
        <v>sade/src/dart/Dart/server/src/lib/statmon_net.cxx</v>
      </c>
    </row>
    <row r="1622" spans="1:19">
      <c r="A1622" s="5" t="s">
        <v>6124</v>
      </c>
      <c r="B1622" s="5" t="s">
        <v>29</v>
      </c>
      <c r="C1622" s="5" t="s">
        <v>35</v>
      </c>
      <c r="D1622" s="5" t="s">
        <v>6125</v>
      </c>
      <c r="E1622" s="5"/>
      <c r="F1622" s="5"/>
      <c r="G1622" s="5">
        <v>-1</v>
      </c>
      <c r="H1622" s="5" t="s">
        <v>27</v>
      </c>
      <c r="I1622" s="5">
        <v>-1</v>
      </c>
      <c r="J1622" s="5"/>
      <c r="K1622" s="5">
        <v>1</v>
      </c>
      <c r="L1622" s="4" t="str">
        <f>VLOOKUP(IF(ISBLANK(J1622),C1622,LEFT(J1622,IFERROR(FIND("_",LEFT(J1622,4)),1)-1)),{"","fact";"c","reset";"tc","reset";"ec","reset";"tec","fact";"c32","rate";"c64","rate";"cmpd","";"ec32","diff";"ec64","diff";"f","fact";"family","";"n","raw";"s",""},2,FALSE)</f>
        <v>rate</v>
      </c>
      <c r="M1622" s="4" t="str">
        <f t="shared" si="100"/>
        <v/>
      </c>
      <c r="N1622" s="5" t="str">
        <f t="shared" si="101"/>
        <v/>
      </c>
      <c r="O1622" s="5" t="str">
        <f t="shared" si="102"/>
        <v/>
      </c>
      <c r="P1622" s="5" t="str">
        <f t="shared" si="103"/>
        <v/>
      </c>
      <c r="Q1622" s="20" t="str">
        <f>IF(ISNUMBER(FIND(VLOOKUP(A1622,'CA Mapping'!$A$3:$C$10000,1),A1622)),VLOOKUP(A1622,'CA Mapping'!$A$3:$C$10000,2),"")</f>
        <v>SLICs &amp; Protocols</v>
      </c>
      <c r="R1622" s="20" t="str">
        <f>IF(ISNUMBER(FIND(VLOOKUP(A1622,'CA Mapping'!$A$3:$C$10000,1),A1622)),VLOOKUP(A1622,'CA Mapping'!$A$3:$C$10000,3),"")</f>
        <v>Obert Wang</v>
      </c>
      <c r="S1622" s="1" t="str">
        <f>IF(ISNUMBER(FIND(VLOOKUP(A1622,'Source Code Mapping'!$A$2:$B$10003,1),A1622)),VLOOKUP(A1622,'Source Code Mapping'!$A$2:$B$10003,2),"")</f>
        <v>sade/src/dart/Dart/server/src/lib/statmon_net.cxx</v>
      </c>
    </row>
    <row r="1623" spans="1:19">
      <c r="A1623" s="5" t="s">
        <v>6126</v>
      </c>
      <c r="B1623" s="5" t="s">
        <v>29</v>
      </c>
      <c r="C1623" s="5" t="s">
        <v>35</v>
      </c>
      <c r="D1623" s="5" t="s">
        <v>6127</v>
      </c>
      <c r="E1623" s="5"/>
      <c r="F1623" s="5"/>
      <c r="G1623" s="5">
        <v>-1</v>
      </c>
      <c r="H1623" s="5" t="s">
        <v>27</v>
      </c>
      <c r="I1623" s="5">
        <v>-1</v>
      </c>
      <c r="J1623" s="5"/>
      <c r="K1623" s="5">
        <v>1</v>
      </c>
      <c r="L1623" s="4" t="str">
        <f>VLOOKUP(IF(ISBLANK(J1623),C1623,LEFT(J1623,IFERROR(FIND("_",LEFT(J1623,4)),1)-1)),{"","fact";"c","reset";"tc","reset";"ec","reset";"tec","fact";"c32","rate";"c64","rate";"cmpd","";"ec32","diff";"ec64","diff";"f","fact";"family","";"n","raw";"s",""},2,FALSE)</f>
        <v>rate</v>
      </c>
      <c r="M1623" s="4" t="str">
        <f t="shared" si="100"/>
        <v/>
      </c>
      <c r="N1623" s="5" t="str">
        <f t="shared" si="101"/>
        <v/>
      </c>
      <c r="O1623" s="5" t="str">
        <f t="shared" si="102"/>
        <v/>
      </c>
      <c r="P1623" s="5" t="str">
        <f t="shared" si="103"/>
        <v/>
      </c>
      <c r="Q1623" s="20" t="str">
        <f>IF(ISNUMBER(FIND(VLOOKUP(A1623,'CA Mapping'!$A$3:$C$10000,1),A1623)),VLOOKUP(A1623,'CA Mapping'!$A$3:$C$10000,2),"")</f>
        <v>SLICs &amp; Protocols</v>
      </c>
      <c r="R1623" s="20" t="str">
        <f>IF(ISNUMBER(FIND(VLOOKUP(A1623,'CA Mapping'!$A$3:$C$10000,1),A1623)),VLOOKUP(A1623,'CA Mapping'!$A$3:$C$10000,3),"")</f>
        <v>Obert Wang</v>
      </c>
      <c r="S1623" s="1" t="str">
        <f>IF(ISNUMBER(FIND(VLOOKUP(A1623,'Source Code Mapping'!$A$2:$B$10003,1),A1623)),VLOOKUP(A1623,'Source Code Mapping'!$A$2:$B$10003,2),"")</f>
        <v>sade/src/dart/Dart/server/src/lib/statmon_net.cxx</v>
      </c>
    </row>
    <row r="1624" spans="1:19">
      <c r="A1624" s="5" t="s">
        <v>6128</v>
      </c>
      <c r="B1624" s="5" t="s">
        <v>29</v>
      </c>
      <c r="C1624" s="5" t="s">
        <v>35</v>
      </c>
      <c r="D1624" s="5" t="s">
        <v>6129</v>
      </c>
      <c r="E1624" s="5"/>
      <c r="F1624" s="5"/>
      <c r="G1624" s="5">
        <v>-1</v>
      </c>
      <c r="H1624" s="5" t="s">
        <v>27</v>
      </c>
      <c r="I1624" s="5">
        <v>-1</v>
      </c>
      <c r="J1624" s="5"/>
      <c r="K1624" s="5">
        <v>1</v>
      </c>
      <c r="L1624" s="4" t="str">
        <f>VLOOKUP(IF(ISBLANK(J1624),C1624,LEFT(J1624,IFERROR(FIND("_",LEFT(J1624,4)),1)-1)),{"","fact";"c","reset";"tc","reset";"ec","reset";"tec","fact";"c32","rate";"c64","rate";"cmpd","";"ec32","diff";"ec64","diff";"f","fact";"family","";"n","raw";"s",""},2,FALSE)</f>
        <v>rate</v>
      </c>
      <c r="M1624" s="4" t="str">
        <f t="shared" si="100"/>
        <v/>
      </c>
      <c r="N1624" s="5" t="str">
        <f t="shared" si="101"/>
        <v/>
      </c>
      <c r="O1624" s="5" t="str">
        <f t="shared" si="102"/>
        <v/>
      </c>
      <c r="P1624" s="5" t="str">
        <f t="shared" si="103"/>
        <v/>
      </c>
      <c r="Q1624" s="20" t="str">
        <f>IF(ISNUMBER(FIND(VLOOKUP(A1624,'CA Mapping'!$A$3:$C$10000,1),A1624)),VLOOKUP(A1624,'CA Mapping'!$A$3:$C$10000,2),"")</f>
        <v>SLICs &amp; Protocols</v>
      </c>
      <c r="R1624" s="20" t="str">
        <f>IF(ISNUMBER(FIND(VLOOKUP(A1624,'CA Mapping'!$A$3:$C$10000,1),A1624)),VLOOKUP(A1624,'CA Mapping'!$A$3:$C$10000,3),"")</f>
        <v>Obert Wang</v>
      </c>
      <c r="S1624" s="1" t="str">
        <f>IF(ISNUMBER(FIND(VLOOKUP(A1624,'Source Code Mapping'!$A$2:$B$10003,1),A1624)),VLOOKUP(A1624,'Source Code Mapping'!$A$2:$B$10003,2),"")</f>
        <v>sade/src/dart/Dart/server/src/lib/statmon_net.cxx</v>
      </c>
    </row>
    <row r="1625" spans="1:19">
      <c r="A1625" s="5" t="s">
        <v>6130</v>
      </c>
      <c r="B1625" s="5" t="s">
        <v>29</v>
      </c>
      <c r="C1625" s="5" t="s">
        <v>35</v>
      </c>
      <c r="D1625" s="5" t="s">
        <v>6131</v>
      </c>
      <c r="E1625" s="5"/>
      <c r="F1625" s="5"/>
      <c r="G1625" s="5">
        <v>-1</v>
      </c>
      <c r="H1625" s="5" t="s">
        <v>27</v>
      </c>
      <c r="I1625" s="5">
        <v>-1</v>
      </c>
      <c r="J1625" s="5"/>
      <c r="K1625" s="5">
        <v>1</v>
      </c>
      <c r="L1625" s="4" t="str">
        <f>VLOOKUP(IF(ISBLANK(J1625),C1625,LEFT(J1625,IFERROR(FIND("_",LEFT(J1625,4)),1)-1)),{"","fact";"c","reset";"tc","reset";"ec","reset";"tec","fact";"c32","rate";"c64","rate";"cmpd","";"ec32","diff";"ec64","diff";"f","fact";"family","";"n","raw";"s",""},2,FALSE)</f>
        <v>rate</v>
      </c>
      <c r="M1625" s="4" t="str">
        <f t="shared" si="100"/>
        <v/>
      </c>
      <c r="N1625" s="5" t="str">
        <f t="shared" si="101"/>
        <v/>
      </c>
      <c r="O1625" s="5" t="str">
        <f t="shared" si="102"/>
        <v/>
      </c>
      <c r="P1625" s="5" t="str">
        <f t="shared" si="103"/>
        <v/>
      </c>
      <c r="Q1625" s="20" t="str">
        <f>IF(ISNUMBER(FIND(VLOOKUP(A1625,'CA Mapping'!$A$3:$C$10000,1),A1625)),VLOOKUP(A1625,'CA Mapping'!$A$3:$C$10000,2),"")</f>
        <v>SLICs &amp; Protocols</v>
      </c>
      <c r="R1625" s="20" t="str">
        <f>IF(ISNUMBER(FIND(VLOOKUP(A1625,'CA Mapping'!$A$3:$C$10000,1),A1625)),VLOOKUP(A1625,'CA Mapping'!$A$3:$C$10000,3),"")</f>
        <v>Obert Wang</v>
      </c>
      <c r="S1625" s="1" t="str">
        <f>IF(ISNUMBER(FIND(VLOOKUP(A1625,'Source Code Mapping'!$A$2:$B$10003,1),A1625)),VLOOKUP(A1625,'Source Code Mapping'!$A$2:$B$10003,2),"")</f>
        <v>sade/src/dart/Dart/server/src/lib/statmon_net.cxx</v>
      </c>
    </row>
    <row r="1626" spans="1:19">
      <c r="A1626" s="5" t="s">
        <v>6132</v>
      </c>
      <c r="B1626" s="5" t="s">
        <v>29</v>
      </c>
      <c r="C1626" s="5" t="s">
        <v>35</v>
      </c>
      <c r="D1626" s="5" t="s">
        <v>6133</v>
      </c>
      <c r="E1626" s="5"/>
      <c r="F1626" s="5"/>
      <c r="G1626" s="5">
        <v>-1</v>
      </c>
      <c r="H1626" s="5" t="s">
        <v>27</v>
      </c>
      <c r="I1626" s="5">
        <v>-1</v>
      </c>
      <c r="J1626" s="5"/>
      <c r="K1626" s="5">
        <v>1</v>
      </c>
      <c r="L1626" s="4" t="str">
        <f>VLOOKUP(IF(ISBLANK(J1626),C1626,LEFT(J1626,IFERROR(FIND("_",LEFT(J1626,4)),1)-1)),{"","fact";"c","reset";"tc","reset";"ec","reset";"tec","fact";"c32","rate";"c64","rate";"cmpd","";"ec32","diff";"ec64","diff";"f","fact";"family","";"n","raw";"s",""},2,FALSE)</f>
        <v>rate</v>
      </c>
      <c r="M1626" s="4" t="str">
        <f t="shared" si="100"/>
        <v/>
      </c>
      <c r="N1626" s="5" t="str">
        <f t="shared" si="101"/>
        <v/>
      </c>
      <c r="O1626" s="5" t="str">
        <f t="shared" si="102"/>
        <v/>
      </c>
      <c r="P1626" s="5" t="str">
        <f t="shared" si="103"/>
        <v/>
      </c>
      <c r="Q1626" s="20" t="str">
        <f>IF(ISNUMBER(FIND(VLOOKUP(A1626,'CA Mapping'!$A$3:$C$10000,1),A1626)),VLOOKUP(A1626,'CA Mapping'!$A$3:$C$10000,2),"")</f>
        <v>SLICs &amp; Protocols</v>
      </c>
      <c r="R1626" s="20" t="str">
        <f>IF(ISNUMBER(FIND(VLOOKUP(A1626,'CA Mapping'!$A$3:$C$10000,1),A1626)),VLOOKUP(A1626,'CA Mapping'!$A$3:$C$10000,3),"")</f>
        <v>Obert Wang</v>
      </c>
      <c r="S1626" s="1" t="str">
        <f>IF(ISNUMBER(FIND(VLOOKUP(A1626,'Source Code Mapping'!$A$2:$B$10003,1),A1626)),VLOOKUP(A1626,'Source Code Mapping'!$A$2:$B$10003,2),"")</f>
        <v>sade/src/dart/Dart/server/src/lib/statmon_net.cxx</v>
      </c>
    </row>
    <row r="1627" spans="1:19">
      <c r="A1627" s="5" t="s">
        <v>6134</v>
      </c>
      <c r="B1627" s="5" t="s">
        <v>29</v>
      </c>
      <c r="C1627" s="5" t="s">
        <v>35</v>
      </c>
      <c r="D1627" s="5" t="s">
        <v>6135</v>
      </c>
      <c r="E1627" s="5"/>
      <c r="F1627" s="5"/>
      <c r="G1627" s="5">
        <v>-1</v>
      </c>
      <c r="H1627" s="5" t="s">
        <v>27</v>
      </c>
      <c r="I1627" s="5">
        <v>-1</v>
      </c>
      <c r="J1627" s="5"/>
      <c r="K1627" s="5">
        <v>1</v>
      </c>
      <c r="L1627" s="4" t="str">
        <f>VLOOKUP(IF(ISBLANK(J1627),C1627,LEFT(J1627,IFERROR(FIND("_",LEFT(J1627,4)),1)-1)),{"","fact";"c","reset";"tc","reset";"ec","reset";"tec","fact";"c32","rate";"c64","rate";"cmpd","";"ec32","diff";"ec64","diff";"f","fact";"family","";"n","raw";"s",""},2,FALSE)</f>
        <v>rate</v>
      </c>
      <c r="M1627" s="4" t="str">
        <f t="shared" si="100"/>
        <v/>
      </c>
      <c r="N1627" s="5" t="str">
        <f t="shared" si="101"/>
        <v/>
      </c>
      <c r="O1627" s="5" t="str">
        <f t="shared" si="102"/>
        <v/>
      </c>
      <c r="P1627" s="5" t="str">
        <f t="shared" si="103"/>
        <v/>
      </c>
      <c r="Q1627" s="20" t="str">
        <f>IF(ISNUMBER(FIND(VLOOKUP(A1627,'CA Mapping'!$A$3:$C$10000,1),A1627)),VLOOKUP(A1627,'CA Mapping'!$A$3:$C$10000,2),"")</f>
        <v>SLICs &amp; Protocols</v>
      </c>
      <c r="R1627" s="20" t="str">
        <f>IF(ISNUMBER(FIND(VLOOKUP(A1627,'CA Mapping'!$A$3:$C$10000,1),A1627)),VLOOKUP(A1627,'CA Mapping'!$A$3:$C$10000,3),"")</f>
        <v>Obert Wang</v>
      </c>
      <c r="S1627" s="1" t="str">
        <f>IF(ISNUMBER(FIND(VLOOKUP(A1627,'Source Code Mapping'!$A$2:$B$10003,1),A1627)),VLOOKUP(A1627,'Source Code Mapping'!$A$2:$B$10003,2),"")</f>
        <v>sade/src/dart/Dart/server/src/lib/statmon_net.cxx</v>
      </c>
    </row>
    <row r="1628" spans="1:19">
      <c r="A1628" s="5" t="s">
        <v>6136</v>
      </c>
      <c r="B1628" s="5" t="s">
        <v>29</v>
      </c>
      <c r="C1628" s="5" t="s">
        <v>35</v>
      </c>
      <c r="D1628" s="5" t="s">
        <v>6137</v>
      </c>
      <c r="E1628" s="5"/>
      <c r="F1628" s="5"/>
      <c r="G1628" s="5">
        <v>-1</v>
      </c>
      <c r="H1628" s="5" t="s">
        <v>27</v>
      </c>
      <c r="I1628" s="5">
        <v>-1</v>
      </c>
      <c r="J1628" s="5"/>
      <c r="K1628" s="5">
        <v>1</v>
      </c>
      <c r="L1628" s="4" t="str">
        <f>VLOOKUP(IF(ISBLANK(J1628),C1628,LEFT(J1628,IFERROR(FIND("_",LEFT(J1628,4)),1)-1)),{"","fact";"c","reset";"tc","reset";"ec","reset";"tec","fact";"c32","rate";"c64","rate";"cmpd","";"ec32","diff";"ec64","diff";"f","fact";"family","";"n","raw";"s",""},2,FALSE)</f>
        <v>rate</v>
      </c>
      <c r="M1628" s="4" t="str">
        <f t="shared" si="100"/>
        <v/>
      </c>
      <c r="N1628" s="5" t="str">
        <f t="shared" si="101"/>
        <v/>
      </c>
      <c r="O1628" s="5" t="str">
        <f t="shared" si="102"/>
        <v/>
      </c>
      <c r="P1628" s="5" t="str">
        <f t="shared" si="103"/>
        <v/>
      </c>
      <c r="Q1628" s="20" t="str">
        <f>IF(ISNUMBER(FIND(VLOOKUP(A1628,'CA Mapping'!$A$3:$C$10000,1),A1628)),VLOOKUP(A1628,'CA Mapping'!$A$3:$C$10000,2),"")</f>
        <v>SLICs &amp; Protocols</v>
      </c>
      <c r="R1628" s="20" t="str">
        <f>IF(ISNUMBER(FIND(VLOOKUP(A1628,'CA Mapping'!$A$3:$C$10000,1),A1628)),VLOOKUP(A1628,'CA Mapping'!$A$3:$C$10000,3),"")</f>
        <v>Obert Wang</v>
      </c>
      <c r="S1628" s="1" t="str">
        <f>IF(ISNUMBER(FIND(VLOOKUP(A1628,'Source Code Mapping'!$A$2:$B$10003,1),A1628)),VLOOKUP(A1628,'Source Code Mapping'!$A$2:$B$10003,2),"")</f>
        <v>sade/src/dart/Dart/server/src/lib/statmon_net.cxx</v>
      </c>
    </row>
    <row r="1629" spans="1:19">
      <c r="A1629" s="5" t="s">
        <v>6138</v>
      </c>
      <c r="B1629" s="5" t="s">
        <v>29</v>
      </c>
      <c r="C1629" s="5" t="s">
        <v>35</v>
      </c>
      <c r="D1629" s="5" t="s">
        <v>6139</v>
      </c>
      <c r="E1629" s="5"/>
      <c r="F1629" s="5"/>
      <c r="G1629" s="5">
        <v>-1</v>
      </c>
      <c r="H1629" s="5" t="s">
        <v>27</v>
      </c>
      <c r="I1629" s="5">
        <v>-1</v>
      </c>
      <c r="J1629" s="5"/>
      <c r="K1629" s="5">
        <v>1</v>
      </c>
      <c r="L1629" s="4" t="str">
        <f>VLOOKUP(IF(ISBLANK(J1629),C1629,LEFT(J1629,IFERROR(FIND("_",LEFT(J1629,4)),1)-1)),{"","fact";"c","reset";"tc","reset";"ec","reset";"tec","fact";"c32","rate";"c64","rate";"cmpd","";"ec32","diff";"ec64","diff";"f","fact";"family","";"n","raw";"s",""},2,FALSE)</f>
        <v>rate</v>
      </c>
      <c r="M1629" s="4" t="str">
        <f t="shared" si="100"/>
        <v/>
      </c>
      <c r="N1629" s="5" t="str">
        <f t="shared" si="101"/>
        <v/>
      </c>
      <c r="O1629" s="5" t="str">
        <f t="shared" si="102"/>
        <v/>
      </c>
      <c r="P1629" s="5" t="str">
        <f t="shared" si="103"/>
        <v/>
      </c>
      <c r="Q1629" s="20" t="str">
        <f>IF(ISNUMBER(FIND(VLOOKUP(A1629,'CA Mapping'!$A$3:$C$10000,1),A1629)),VLOOKUP(A1629,'CA Mapping'!$A$3:$C$10000,2),"")</f>
        <v>SLICs &amp; Protocols</v>
      </c>
      <c r="R1629" s="20" t="str">
        <f>IF(ISNUMBER(FIND(VLOOKUP(A1629,'CA Mapping'!$A$3:$C$10000,1),A1629)),VLOOKUP(A1629,'CA Mapping'!$A$3:$C$10000,3),"")</f>
        <v>Obert Wang</v>
      </c>
      <c r="S1629" s="1" t="str">
        <f>IF(ISNUMBER(FIND(VLOOKUP(A1629,'Source Code Mapping'!$A$2:$B$10003,1),A1629)),VLOOKUP(A1629,'Source Code Mapping'!$A$2:$B$10003,2),"")</f>
        <v>sade/src/dart/Dart/server/src/lib/statmon_net.cxx</v>
      </c>
    </row>
    <row r="1630" spans="1:19">
      <c r="A1630" s="5" t="s">
        <v>6140</v>
      </c>
      <c r="B1630" s="5" t="s">
        <v>29</v>
      </c>
      <c r="C1630" s="5" t="s">
        <v>35</v>
      </c>
      <c r="D1630" s="5" t="s">
        <v>6141</v>
      </c>
      <c r="E1630" s="5"/>
      <c r="F1630" s="5"/>
      <c r="G1630" s="5">
        <v>-1</v>
      </c>
      <c r="H1630" s="5" t="s">
        <v>27</v>
      </c>
      <c r="I1630" s="5">
        <v>-1</v>
      </c>
      <c r="J1630" s="5"/>
      <c r="K1630" s="5">
        <v>1</v>
      </c>
      <c r="L1630" s="4" t="str">
        <f>VLOOKUP(IF(ISBLANK(J1630),C1630,LEFT(J1630,IFERROR(FIND("_",LEFT(J1630,4)),1)-1)),{"","fact";"c","reset";"tc","reset";"ec","reset";"tec","fact";"c32","rate";"c64","rate";"cmpd","";"ec32","diff";"ec64","diff";"f","fact";"family","";"n","raw";"s",""},2,FALSE)</f>
        <v>rate</v>
      </c>
      <c r="M1630" s="4" t="str">
        <f t="shared" si="100"/>
        <v/>
      </c>
      <c r="N1630" s="5" t="str">
        <f t="shared" si="101"/>
        <v/>
      </c>
      <c r="O1630" s="5" t="str">
        <f t="shared" si="102"/>
        <v/>
      </c>
      <c r="P1630" s="5" t="str">
        <f t="shared" si="103"/>
        <v/>
      </c>
      <c r="Q1630" s="20" t="str">
        <f>IF(ISNUMBER(FIND(VLOOKUP(A1630,'CA Mapping'!$A$3:$C$10000,1),A1630)),VLOOKUP(A1630,'CA Mapping'!$A$3:$C$10000,2),"")</f>
        <v>SLICs &amp; Protocols</v>
      </c>
      <c r="R1630" s="20" t="str">
        <f>IF(ISNUMBER(FIND(VLOOKUP(A1630,'CA Mapping'!$A$3:$C$10000,1),A1630)),VLOOKUP(A1630,'CA Mapping'!$A$3:$C$10000,3),"")</f>
        <v>Obert Wang</v>
      </c>
      <c r="S1630" s="1" t="str">
        <f>IF(ISNUMBER(FIND(VLOOKUP(A1630,'Source Code Mapping'!$A$2:$B$10003,1),A1630)),VLOOKUP(A1630,'Source Code Mapping'!$A$2:$B$10003,2),"")</f>
        <v>sade/src/dart/Dart/server/src/lib/statmon_net.cxx</v>
      </c>
    </row>
    <row r="1631" spans="1:19">
      <c r="A1631" s="5" t="s">
        <v>6142</v>
      </c>
      <c r="B1631" s="5" t="s">
        <v>29</v>
      </c>
      <c r="C1631" s="5" t="s">
        <v>35</v>
      </c>
      <c r="D1631" s="5" t="s">
        <v>6143</v>
      </c>
      <c r="E1631" s="5"/>
      <c r="F1631" s="5"/>
      <c r="G1631" s="5">
        <v>-1</v>
      </c>
      <c r="H1631" s="5" t="s">
        <v>27</v>
      </c>
      <c r="I1631" s="5">
        <v>-1</v>
      </c>
      <c r="J1631" s="5"/>
      <c r="K1631" s="5">
        <v>1</v>
      </c>
      <c r="L1631" s="4" t="str">
        <f>VLOOKUP(IF(ISBLANK(J1631),C1631,LEFT(J1631,IFERROR(FIND("_",LEFT(J1631,4)),1)-1)),{"","fact";"c","reset";"tc","reset";"ec","reset";"tec","fact";"c32","rate";"c64","rate";"cmpd","";"ec32","diff";"ec64","diff";"f","fact";"family","";"n","raw";"s",""},2,FALSE)</f>
        <v>rate</v>
      </c>
      <c r="M1631" s="4" t="str">
        <f t="shared" si="100"/>
        <v/>
      </c>
      <c r="N1631" s="5" t="str">
        <f t="shared" si="101"/>
        <v/>
      </c>
      <c r="O1631" s="5" t="str">
        <f t="shared" si="102"/>
        <v/>
      </c>
      <c r="P1631" s="5" t="str">
        <f t="shared" si="103"/>
        <v/>
      </c>
      <c r="Q1631" s="20" t="str">
        <f>IF(ISNUMBER(FIND(VLOOKUP(A1631,'CA Mapping'!$A$3:$C$10000,1),A1631)),VLOOKUP(A1631,'CA Mapping'!$A$3:$C$10000,2),"")</f>
        <v>SLICs &amp; Protocols</v>
      </c>
      <c r="R1631" s="20" t="str">
        <f>IF(ISNUMBER(FIND(VLOOKUP(A1631,'CA Mapping'!$A$3:$C$10000,1),A1631)),VLOOKUP(A1631,'CA Mapping'!$A$3:$C$10000,3),"")</f>
        <v>Obert Wang</v>
      </c>
      <c r="S1631" s="1" t="str">
        <f>IF(ISNUMBER(FIND(VLOOKUP(A1631,'Source Code Mapping'!$A$2:$B$10003,1),A1631)),VLOOKUP(A1631,'Source Code Mapping'!$A$2:$B$10003,2),"")</f>
        <v>sade/src/dart/Dart/server/src/lib/statmon_net.cxx</v>
      </c>
    </row>
    <row r="1632" spans="1:19">
      <c r="A1632" s="5" t="s">
        <v>6144</v>
      </c>
      <c r="B1632" s="5" t="s">
        <v>29</v>
      </c>
      <c r="C1632" s="5" t="s">
        <v>35</v>
      </c>
      <c r="D1632" s="5" t="s">
        <v>6145</v>
      </c>
      <c r="E1632" s="5"/>
      <c r="F1632" s="5"/>
      <c r="G1632" s="5">
        <v>-1</v>
      </c>
      <c r="H1632" s="5" t="s">
        <v>27</v>
      </c>
      <c r="I1632" s="5">
        <v>-1</v>
      </c>
      <c r="J1632" s="5"/>
      <c r="K1632" s="5">
        <v>1</v>
      </c>
      <c r="L1632" s="4" t="str">
        <f>VLOOKUP(IF(ISBLANK(J1632),C1632,LEFT(J1632,IFERROR(FIND("_",LEFT(J1632,4)),1)-1)),{"","fact";"c","reset";"tc","reset";"ec","reset";"tec","fact";"c32","rate";"c64","rate";"cmpd","";"ec32","diff";"ec64","diff";"f","fact";"family","";"n","raw";"s",""},2,FALSE)</f>
        <v>rate</v>
      </c>
      <c r="M1632" s="4" t="str">
        <f t="shared" si="100"/>
        <v/>
      </c>
      <c r="N1632" s="5" t="str">
        <f t="shared" si="101"/>
        <v/>
      </c>
      <c r="O1632" s="5" t="str">
        <f t="shared" si="102"/>
        <v/>
      </c>
      <c r="P1632" s="5" t="str">
        <f t="shared" si="103"/>
        <v/>
      </c>
      <c r="Q1632" s="20" t="str">
        <f>IF(ISNUMBER(FIND(VLOOKUP(A1632,'CA Mapping'!$A$3:$C$10000,1),A1632)),VLOOKUP(A1632,'CA Mapping'!$A$3:$C$10000,2),"")</f>
        <v>SLICs &amp; Protocols</v>
      </c>
      <c r="R1632" s="20" t="str">
        <f>IF(ISNUMBER(FIND(VLOOKUP(A1632,'CA Mapping'!$A$3:$C$10000,1),A1632)),VLOOKUP(A1632,'CA Mapping'!$A$3:$C$10000,3),"")</f>
        <v>Obert Wang</v>
      </c>
      <c r="S1632" s="1" t="str">
        <f>IF(ISNUMBER(FIND(VLOOKUP(A1632,'Source Code Mapping'!$A$2:$B$10003,1),A1632)),VLOOKUP(A1632,'Source Code Mapping'!$A$2:$B$10003,2),"")</f>
        <v>sade/src/dart/Dart/server/src/lib/statmon_net.cxx</v>
      </c>
    </row>
    <row r="1633" spans="1:19">
      <c r="A1633" s="5" t="s">
        <v>6146</v>
      </c>
      <c r="B1633" s="5" t="s">
        <v>29</v>
      </c>
      <c r="C1633" s="5" t="s">
        <v>35</v>
      </c>
      <c r="D1633" s="5" t="s">
        <v>6147</v>
      </c>
      <c r="E1633" s="5"/>
      <c r="F1633" s="5"/>
      <c r="G1633" s="5">
        <v>-1</v>
      </c>
      <c r="H1633" s="5" t="s">
        <v>27</v>
      </c>
      <c r="I1633" s="5">
        <v>-1</v>
      </c>
      <c r="J1633" s="5"/>
      <c r="K1633" s="5">
        <v>1</v>
      </c>
      <c r="L1633" s="4" t="str">
        <f>VLOOKUP(IF(ISBLANK(J1633),C1633,LEFT(J1633,IFERROR(FIND("_",LEFT(J1633,4)),1)-1)),{"","fact";"c","reset";"tc","reset";"ec","reset";"tec","fact";"c32","rate";"c64","rate";"cmpd","";"ec32","diff";"ec64","diff";"f","fact";"family","";"n","raw";"s",""},2,FALSE)</f>
        <v>rate</v>
      </c>
      <c r="M1633" s="4" t="str">
        <f t="shared" si="100"/>
        <v/>
      </c>
      <c r="N1633" s="5" t="str">
        <f t="shared" si="101"/>
        <v/>
      </c>
      <c r="O1633" s="5" t="str">
        <f t="shared" si="102"/>
        <v/>
      </c>
      <c r="P1633" s="5" t="str">
        <f t="shared" si="103"/>
        <v/>
      </c>
      <c r="Q1633" s="20" t="str">
        <f>IF(ISNUMBER(FIND(VLOOKUP(A1633,'CA Mapping'!$A$3:$C$10000,1),A1633)),VLOOKUP(A1633,'CA Mapping'!$A$3:$C$10000,2),"")</f>
        <v>SLICs &amp; Protocols</v>
      </c>
      <c r="R1633" s="20" t="str">
        <f>IF(ISNUMBER(FIND(VLOOKUP(A1633,'CA Mapping'!$A$3:$C$10000,1),A1633)),VLOOKUP(A1633,'CA Mapping'!$A$3:$C$10000,3),"")</f>
        <v>Obert Wang</v>
      </c>
      <c r="S1633" s="1" t="str">
        <f>IF(ISNUMBER(FIND(VLOOKUP(A1633,'Source Code Mapping'!$A$2:$B$10003,1),A1633)),VLOOKUP(A1633,'Source Code Mapping'!$A$2:$B$10003,2),"")</f>
        <v>sade/src/dart/Dart/server/src/lib/statmon_net.cxx</v>
      </c>
    </row>
    <row r="1634" spans="1:19">
      <c r="A1634" s="5" t="s">
        <v>6148</v>
      </c>
      <c r="B1634" s="5" t="s">
        <v>29</v>
      </c>
      <c r="C1634" s="5" t="s">
        <v>35</v>
      </c>
      <c r="D1634" s="5" t="s">
        <v>6149</v>
      </c>
      <c r="E1634" s="5"/>
      <c r="F1634" s="5"/>
      <c r="G1634" s="5">
        <v>-1</v>
      </c>
      <c r="H1634" s="5" t="s">
        <v>27</v>
      </c>
      <c r="I1634" s="5">
        <v>-1</v>
      </c>
      <c r="J1634" s="5"/>
      <c r="K1634" s="5">
        <v>1</v>
      </c>
      <c r="L1634" s="4" t="str">
        <f>VLOOKUP(IF(ISBLANK(J1634),C1634,LEFT(J1634,IFERROR(FIND("_",LEFT(J1634,4)),1)-1)),{"","fact";"c","reset";"tc","reset";"ec","reset";"tec","fact";"c32","rate";"c64","rate";"cmpd","";"ec32","diff";"ec64","diff";"f","fact";"family","";"n","raw";"s",""},2,FALSE)</f>
        <v>rate</v>
      </c>
      <c r="M1634" s="4" t="str">
        <f t="shared" si="100"/>
        <v/>
      </c>
      <c r="N1634" s="5" t="str">
        <f t="shared" si="101"/>
        <v/>
      </c>
      <c r="O1634" s="5" t="str">
        <f t="shared" si="102"/>
        <v/>
      </c>
      <c r="P1634" s="5" t="str">
        <f t="shared" si="103"/>
        <v/>
      </c>
      <c r="Q1634" s="20" t="str">
        <f>IF(ISNUMBER(FIND(VLOOKUP(A1634,'CA Mapping'!$A$3:$C$10000,1),A1634)),VLOOKUP(A1634,'CA Mapping'!$A$3:$C$10000,2),"")</f>
        <v>SLICs &amp; Protocols</v>
      </c>
      <c r="R1634" s="20" t="str">
        <f>IF(ISNUMBER(FIND(VLOOKUP(A1634,'CA Mapping'!$A$3:$C$10000,1),A1634)),VLOOKUP(A1634,'CA Mapping'!$A$3:$C$10000,3),"")</f>
        <v>Obert Wang</v>
      </c>
      <c r="S1634" s="1" t="str">
        <f>IF(ISNUMBER(FIND(VLOOKUP(A1634,'Source Code Mapping'!$A$2:$B$10003,1),A1634)),VLOOKUP(A1634,'Source Code Mapping'!$A$2:$B$10003,2),"")</f>
        <v>sade/src/dart/Dart/server/src/lib/statmon_net.cxx</v>
      </c>
    </row>
    <row r="1635" spans="1:19">
      <c r="A1635" s="5" t="s">
        <v>6150</v>
      </c>
      <c r="B1635" s="5" t="s">
        <v>29</v>
      </c>
      <c r="C1635" s="5" t="s">
        <v>35</v>
      </c>
      <c r="D1635" s="5" t="s">
        <v>6151</v>
      </c>
      <c r="E1635" s="5"/>
      <c r="F1635" s="5"/>
      <c r="G1635" s="5">
        <v>-1</v>
      </c>
      <c r="H1635" s="5" t="s">
        <v>27</v>
      </c>
      <c r="I1635" s="5">
        <v>-1</v>
      </c>
      <c r="J1635" s="5"/>
      <c r="K1635" s="5">
        <v>1</v>
      </c>
      <c r="L1635" s="4" t="str">
        <f>VLOOKUP(IF(ISBLANK(J1635),C1635,LEFT(J1635,IFERROR(FIND("_",LEFT(J1635,4)),1)-1)),{"","fact";"c","reset";"tc","reset";"ec","reset";"tec","fact";"c32","rate";"c64","rate";"cmpd","";"ec32","diff";"ec64","diff";"f","fact";"family","";"n","raw";"s",""},2,FALSE)</f>
        <v>rate</v>
      </c>
      <c r="M1635" s="4" t="str">
        <f t="shared" si="100"/>
        <v/>
      </c>
      <c r="N1635" s="5" t="str">
        <f t="shared" si="101"/>
        <v/>
      </c>
      <c r="O1635" s="5" t="str">
        <f t="shared" si="102"/>
        <v/>
      </c>
      <c r="P1635" s="5" t="str">
        <f t="shared" si="103"/>
        <v/>
      </c>
      <c r="Q1635" s="20" t="str">
        <f>IF(ISNUMBER(FIND(VLOOKUP(A1635,'CA Mapping'!$A$3:$C$10000,1),A1635)),VLOOKUP(A1635,'CA Mapping'!$A$3:$C$10000,2),"")</f>
        <v>SLICs &amp; Protocols</v>
      </c>
      <c r="R1635" s="20" t="str">
        <f>IF(ISNUMBER(FIND(VLOOKUP(A1635,'CA Mapping'!$A$3:$C$10000,1),A1635)),VLOOKUP(A1635,'CA Mapping'!$A$3:$C$10000,3),"")</f>
        <v>Obert Wang</v>
      </c>
      <c r="S1635" s="1" t="str">
        <f>IF(ISNUMBER(FIND(VLOOKUP(A1635,'Source Code Mapping'!$A$2:$B$10003,1),A1635)),VLOOKUP(A1635,'Source Code Mapping'!$A$2:$B$10003,2),"")</f>
        <v>sade/src/dart/Dart/server/src/lib/statmon_net.cxx</v>
      </c>
    </row>
    <row r="1636" spans="1:19">
      <c r="A1636" s="5" t="s">
        <v>6152</v>
      </c>
      <c r="B1636" s="5" t="s">
        <v>29</v>
      </c>
      <c r="C1636" s="5" t="s">
        <v>35</v>
      </c>
      <c r="D1636" s="5" t="s">
        <v>6153</v>
      </c>
      <c r="E1636" s="5"/>
      <c r="F1636" s="5"/>
      <c r="G1636" s="5">
        <v>-1</v>
      </c>
      <c r="H1636" s="5" t="s">
        <v>27</v>
      </c>
      <c r="I1636" s="5">
        <v>-1</v>
      </c>
      <c r="J1636" s="5"/>
      <c r="K1636" s="5">
        <v>1</v>
      </c>
      <c r="L1636" s="4" t="str">
        <f>VLOOKUP(IF(ISBLANK(J1636),C1636,LEFT(J1636,IFERROR(FIND("_",LEFT(J1636,4)),1)-1)),{"","fact";"c","reset";"tc","reset";"ec","reset";"tec","fact";"c32","rate";"c64","rate";"cmpd","";"ec32","diff";"ec64","diff";"f","fact";"family","";"n","raw";"s",""},2,FALSE)</f>
        <v>rate</v>
      </c>
      <c r="M1636" s="4" t="str">
        <f t="shared" si="100"/>
        <v/>
      </c>
      <c r="N1636" s="5" t="str">
        <f t="shared" si="101"/>
        <v/>
      </c>
      <c r="O1636" s="5" t="str">
        <f t="shared" si="102"/>
        <v/>
      </c>
      <c r="P1636" s="5" t="str">
        <f t="shared" si="103"/>
        <v/>
      </c>
      <c r="Q1636" s="20" t="str">
        <f>IF(ISNUMBER(FIND(VLOOKUP(A1636,'CA Mapping'!$A$3:$C$10000,1),A1636)),VLOOKUP(A1636,'CA Mapping'!$A$3:$C$10000,2),"")</f>
        <v>SLICs &amp; Protocols</v>
      </c>
      <c r="R1636" s="20" t="str">
        <f>IF(ISNUMBER(FIND(VLOOKUP(A1636,'CA Mapping'!$A$3:$C$10000,1),A1636)),VLOOKUP(A1636,'CA Mapping'!$A$3:$C$10000,3),"")</f>
        <v>Obert Wang</v>
      </c>
      <c r="S1636" s="1" t="str">
        <f>IF(ISNUMBER(FIND(VLOOKUP(A1636,'Source Code Mapping'!$A$2:$B$10003,1),A1636)),VLOOKUP(A1636,'Source Code Mapping'!$A$2:$B$10003,2),"")</f>
        <v>sade/src/dart/Dart/server/src/lib/statmon_net.cxx</v>
      </c>
    </row>
    <row r="1637" spans="1:19">
      <c r="A1637" s="5" t="s">
        <v>6154</v>
      </c>
      <c r="B1637" s="5" t="s">
        <v>29</v>
      </c>
      <c r="C1637" s="5" t="s">
        <v>35</v>
      </c>
      <c r="D1637" s="5" t="s">
        <v>6155</v>
      </c>
      <c r="E1637" s="5"/>
      <c r="F1637" s="5"/>
      <c r="G1637" s="5">
        <v>-1</v>
      </c>
      <c r="H1637" s="5" t="s">
        <v>27</v>
      </c>
      <c r="I1637" s="5">
        <v>-1</v>
      </c>
      <c r="J1637" s="5"/>
      <c r="K1637" s="5">
        <v>1</v>
      </c>
      <c r="L1637" s="4" t="str">
        <f>VLOOKUP(IF(ISBLANK(J1637),C1637,LEFT(J1637,IFERROR(FIND("_",LEFT(J1637,4)),1)-1)),{"","fact";"c","reset";"tc","reset";"ec","reset";"tec","fact";"c32","rate";"c64","rate";"cmpd","";"ec32","diff";"ec64","diff";"f","fact";"family","";"n","raw";"s",""},2,FALSE)</f>
        <v>rate</v>
      </c>
      <c r="M1637" s="4" t="str">
        <f t="shared" si="100"/>
        <v/>
      </c>
      <c r="N1637" s="5" t="str">
        <f t="shared" si="101"/>
        <v/>
      </c>
      <c r="O1637" s="5" t="str">
        <f t="shared" si="102"/>
        <v/>
      </c>
      <c r="P1637" s="5" t="str">
        <f t="shared" si="103"/>
        <v/>
      </c>
      <c r="Q1637" s="20" t="str">
        <f>IF(ISNUMBER(FIND(VLOOKUP(A1637,'CA Mapping'!$A$3:$C$10000,1),A1637)),VLOOKUP(A1637,'CA Mapping'!$A$3:$C$10000,2),"")</f>
        <v>SLICs &amp; Protocols</v>
      </c>
      <c r="R1637" s="20" t="str">
        <f>IF(ISNUMBER(FIND(VLOOKUP(A1637,'CA Mapping'!$A$3:$C$10000,1),A1637)),VLOOKUP(A1637,'CA Mapping'!$A$3:$C$10000,3),"")</f>
        <v>Obert Wang</v>
      </c>
      <c r="S1637" s="1" t="str">
        <f>IF(ISNUMBER(FIND(VLOOKUP(A1637,'Source Code Mapping'!$A$2:$B$10003,1),A1637)),VLOOKUP(A1637,'Source Code Mapping'!$A$2:$B$10003,2),"")</f>
        <v>sade/src/dart/Dart/server/src/lib/statmon_net.cxx</v>
      </c>
    </row>
    <row r="1638" spans="1:19">
      <c r="A1638" s="5" t="s">
        <v>6156</v>
      </c>
      <c r="B1638" s="5" t="s">
        <v>29</v>
      </c>
      <c r="C1638" s="5" t="s">
        <v>35</v>
      </c>
      <c r="D1638" s="5" t="s">
        <v>6157</v>
      </c>
      <c r="E1638" s="5"/>
      <c r="F1638" s="5"/>
      <c r="G1638" s="5">
        <v>-1</v>
      </c>
      <c r="H1638" s="5" t="s">
        <v>27</v>
      </c>
      <c r="I1638" s="5">
        <v>-1</v>
      </c>
      <c r="J1638" s="5"/>
      <c r="K1638" s="5">
        <v>1</v>
      </c>
      <c r="L1638" s="4" t="str">
        <f>VLOOKUP(IF(ISBLANK(J1638),C1638,LEFT(J1638,IFERROR(FIND("_",LEFT(J1638,4)),1)-1)),{"","fact";"c","reset";"tc","reset";"ec","reset";"tec","fact";"c32","rate";"c64","rate";"cmpd","";"ec32","diff";"ec64","diff";"f","fact";"family","";"n","raw";"s",""},2,FALSE)</f>
        <v>rate</v>
      </c>
      <c r="M1638" s="4" t="str">
        <f t="shared" si="100"/>
        <v/>
      </c>
      <c r="N1638" s="5" t="str">
        <f t="shared" si="101"/>
        <v/>
      </c>
      <c r="O1638" s="5" t="str">
        <f t="shared" si="102"/>
        <v/>
      </c>
      <c r="P1638" s="5" t="str">
        <f t="shared" si="103"/>
        <v/>
      </c>
      <c r="Q1638" s="20" t="str">
        <f>IF(ISNUMBER(FIND(VLOOKUP(A1638,'CA Mapping'!$A$3:$C$10000,1),A1638)),VLOOKUP(A1638,'CA Mapping'!$A$3:$C$10000,2),"")</f>
        <v>SLICs &amp; Protocols</v>
      </c>
      <c r="R1638" s="20" t="str">
        <f>IF(ISNUMBER(FIND(VLOOKUP(A1638,'CA Mapping'!$A$3:$C$10000,1),A1638)),VLOOKUP(A1638,'CA Mapping'!$A$3:$C$10000,3),"")</f>
        <v>Obert Wang</v>
      </c>
      <c r="S1638" s="1" t="str">
        <f>IF(ISNUMBER(FIND(VLOOKUP(A1638,'Source Code Mapping'!$A$2:$B$10003,1),A1638)),VLOOKUP(A1638,'Source Code Mapping'!$A$2:$B$10003,2),"")</f>
        <v>sade/src/dart/Dart/server/src/lib/statmon_net.cxx</v>
      </c>
    </row>
    <row r="1639" spans="1:19">
      <c r="A1639" s="5" t="s">
        <v>6158</v>
      </c>
      <c r="B1639" s="5" t="s">
        <v>29</v>
      </c>
      <c r="C1639" s="5" t="s">
        <v>35</v>
      </c>
      <c r="D1639" s="5" t="s">
        <v>6159</v>
      </c>
      <c r="E1639" s="5"/>
      <c r="F1639" s="5"/>
      <c r="G1639" s="5">
        <v>-1</v>
      </c>
      <c r="H1639" s="5" t="s">
        <v>27</v>
      </c>
      <c r="I1639" s="5">
        <v>-1</v>
      </c>
      <c r="J1639" s="5"/>
      <c r="K1639" s="5">
        <v>1</v>
      </c>
      <c r="L1639" s="4" t="str">
        <f>VLOOKUP(IF(ISBLANK(J1639),C1639,LEFT(J1639,IFERROR(FIND("_",LEFT(J1639,4)),1)-1)),{"","fact";"c","reset";"tc","reset";"ec","reset";"tec","fact";"c32","rate";"c64","rate";"cmpd","";"ec32","diff";"ec64","diff";"f","fact";"family","";"n","raw";"s",""},2,FALSE)</f>
        <v>rate</v>
      </c>
      <c r="M1639" s="4" t="str">
        <f t="shared" si="100"/>
        <v/>
      </c>
      <c r="N1639" s="5" t="str">
        <f t="shared" si="101"/>
        <v/>
      </c>
      <c r="O1639" s="5" t="str">
        <f t="shared" si="102"/>
        <v/>
      </c>
      <c r="P1639" s="5" t="str">
        <f t="shared" si="103"/>
        <v/>
      </c>
      <c r="Q1639" s="20" t="str">
        <f>IF(ISNUMBER(FIND(VLOOKUP(A1639,'CA Mapping'!$A$3:$C$10000,1),A1639)),VLOOKUP(A1639,'CA Mapping'!$A$3:$C$10000,2),"")</f>
        <v>SLICs &amp; Protocols</v>
      </c>
      <c r="R1639" s="20" t="str">
        <f>IF(ISNUMBER(FIND(VLOOKUP(A1639,'CA Mapping'!$A$3:$C$10000,1),A1639)),VLOOKUP(A1639,'CA Mapping'!$A$3:$C$10000,3),"")</f>
        <v>Obert Wang</v>
      </c>
      <c r="S1639" s="1" t="str">
        <f>IF(ISNUMBER(FIND(VLOOKUP(A1639,'Source Code Mapping'!$A$2:$B$10003,1),A1639)),VLOOKUP(A1639,'Source Code Mapping'!$A$2:$B$10003,2),"")</f>
        <v>sade/src/dart/Dart/server/src/lib/statmon_net.cxx</v>
      </c>
    </row>
    <row r="1640" spans="1:19">
      <c r="A1640" s="5" t="s">
        <v>6160</v>
      </c>
      <c r="B1640" s="5" t="s">
        <v>29</v>
      </c>
      <c r="C1640" s="5" t="s">
        <v>35</v>
      </c>
      <c r="D1640" s="5" t="s">
        <v>6161</v>
      </c>
      <c r="E1640" s="5"/>
      <c r="F1640" s="5"/>
      <c r="G1640" s="5">
        <v>-1</v>
      </c>
      <c r="H1640" s="5" t="s">
        <v>27</v>
      </c>
      <c r="I1640" s="5">
        <v>-1</v>
      </c>
      <c r="J1640" s="5"/>
      <c r="K1640" s="5">
        <v>1</v>
      </c>
      <c r="L1640" s="4" t="str">
        <f>VLOOKUP(IF(ISBLANK(J1640),C1640,LEFT(J1640,IFERROR(FIND("_",LEFT(J1640,4)),1)-1)),{"","fact";"c","reset";"tc","reset";"ec","reset";"tec","fact";"c32","rate";"c64","rate";"cmpd","";"ec32","diff";"ec64","diff";"f","fact";"family","";"n","raw";"s",""},2,FALSE)</f>
        <v>rate</v>
      </c>
      <c r="M1640" s="4" t="str">
        <f t="shared" si="100"/>
        <v/>
      </c>
      <c r="N1640" s="5" t="str">
        <f t="shared" si="101"/>
        <v/>
      </c>
      <c r="O1640" s="5" t="str">
        <f t="shared" si="102"/>
        <v/>
      </c>
      <c r="P1640" s="5" t="str">
        <f t="shared" si="103"/>
        <v/>
      </c>
      <c r="Q1640" s="20" t="str">
        <f>IF(ISNUMBER(FIND(VLOOKUP(A1640,'CA Mapping'!$A$3:$C$10000,1),A1640)),VLOOKUP(A1640,'CA Mapping'!$A$3:$C$10000,2),"")</f>
        <v>SLICs &amp; Protocols</v>
      </c>
      <c r="R1640" s="20" t="str">
        <f>IF(ISNUMBER(FIND(VLOOKUP(A1640,'CA Mapping'!$A$3:$C$10000,1),A1640)),VLOOKUP(A1640,'CA Mapping'!$A$3:$C$10000,3),"")</f>
        <v>Obert Wang</v>
      </c>
      <c r="S1640" s="1" t="str">
        <f>IF(ISNUMBER(FIND(VLOOKUP(A1640,'Source Code Mapping'!$A$2:$B$10003,1),A1640)),VLOOKUP(A1640,'Source Code Mapping'!$A$2:$B$10003,2),"")</f>
        <v>sade/src/dart/Dart/server/src/lib/statmon_net.cxx</v>
      </c>
    </row>
    <row r="1641" spans="1:19">
      <c r="A1641" s="5" t="s">
        <v>6162</v>
      </c>
      <c r="B1641" s="5" t="s">
        <v>29</v>
      </c>
      <c r="C1641" s="5" t="s">
        <v>35</v>
      </c>
      <c r="D1641" s="5" t="s">
        <v>6163</v>
      </c>
      <c r="E1641" s="5"/>
      <c r="F1641" s="5"/>
      <c r="G1641" s="5">
        <v>-1</v>
      </c>
      <c r="H1641" s="5" t="s">
        <v>27</v>
      </c>
      <c r="I1641" s="5">
        <v>-1</v>
      </c>
      <c r="J1641" s="5"/>
      <c r="K1641" s="5">
        <v>1</v>
      </c>
      <c r="L1641" s="4" t="str">
        <f>VLOOKUP(IF(ISBLANK(J1641),C1641,LEFT(J1641,IFERROR(FIND("_",LEFT(J1641,4)),1)-1)),{"","fact";"c","reset";"tc","reset";"ec","reset";"tec","fact";"c32","rate";"c64","rate";"cmpd","";"ec32","diff";"ec64","diff";"f","fact";"family","";"n","raw";"s",""},2,FALSE)</f>
        <v>rate</v>
      </c>
      <c r="M1641" s="4" t="str">
        <f t="shared" si="100"/>
        <v/>
      </c>
      <c r="N1641" s="5" t="str">
        <f t="shared" si="101"/>
        <v/>
      </c>
      <c r="O1641" s="5" t="str">
        <f t="shared" si="102"/>
        <v/>
      </c>
      <c r="P1641" s="5" t="str">
        <f t="shared" si="103"/>
        <v/>
      </c>
      <c r="Q1641" s="20" t="str">
        <f>IF(ISNUMBER(FIND(VLOOKUP(A1641,'CA Mapping'!$A$3:$C$10000,1),A1641)),VLOOKUP(A1641,'CA Mapping'!$A$3:$C$10000,2),"")</f>
        <v>SLICs &amp; Protocols</v>
      </c>
      <c r="R1641" s="20" t="str">
        <f>IF(ISNUMBER(FIND(VLOOKUP(A1641,'CA Mapping'!$A$3:$C$10000,1),A1641)),VLOOKUP(A1641,'CA Mapping'!$A$3:$C$10000,3),"")</f>
        <v>Obert Wang</v>
      </c>
      <c r="S1641" s="1" t="str">
        <f>IF(ISNUMBER(FIND(VLOOKUP(A1641,'Source Code Mapping'!$A$2:$B$10003,1),A1641)),VLOOKUP(A1641,'Source Code Mapping'!$A$2:$B$10003,2),"")</f>
        <v>sade/src/dart/Dart/server/src/lib/statmon_net.cxx</v>
      </c>
    </row>
    <row r="1642" spans="1:19">
      <c r="A1642" s="5" t="s">
        <v>6164</v>
      </c>
      <c r="B1642" s="5" t="s">
        <v>29</v>
      </c>
      <c r="C1642" s="5" t="s">
        <v>237</v>
      </c>
      <c r="D1642" s="5"/>
      <c r="E1642" s="5" t="s">
        <v>6165</v>
      </c>
      <c r="F1642" s="5"/>
      <c r="G1642" s="5">
        <v>-1</v>
      </c>
      <c r="H1642" s="5" t="s">
        <v>27</v>
      </c>
      <c r="I1642" s="5"/>
      <c r="J1642" s="5"/>
      <c r="K1642" s="5">
        <v>1</v>
      </c>
      <c r="L1642" s="4" t="str">
        <f>VLOOKUP(IF(ISBLANK(J1642),C1642,LEFT(J1642,IFERROR(FIND("_",LEFT(J1642,4)),1)-1)),{"","fact";"c","reset";"tc","reset";"ec","reset";"tec","fact";"c32","rate";"c64","rate";"cmpd","";"ec32","diff";"ec64","diff";"f","fact";"family","";"n","raw";"s",""},2,FALSE)</f>
        <v/>
      </c>
      <c r="M1642" s="4" t="str">
        <f t="shared" si="100"/>
        <v/>
      </c>
      <c r="N1642" s="5" t="str">
        <f t="shared" si="101"/>
        <v/>
      </c>
      <c r="O1642" s="5" t="str">
        <f t="shared" si="102"/>
        <v/>
      </c>
      <c r="P1642" s="5" t="str">
        <f t="shared" si="103"/>
        <v/>
      </c>
      <c r="Q1642" s="20" t="str">
        <f>IF(ISNUMBER(FIND(VLOOKUP(A1642,'CA Mapping'!$A$3:$C$10000,1),A1642)),VLOOKUP(A1642,'CA Mapping'!$A$3:$C$10000,2),"")</f>
        <v>SLICs &amp; Protocols</v>
      </c>
      <c r="R1642" s="20" t="str">
        <f>IF(ISNUMBER(FIND(VLOOKUP(A1642,'CA Mapping'!$A$3:$C$10000,1),A1642)),VLOOKUP(A1642,'CA Mapping'!$A$3:$C$10000,3),"")</f>
        <v>Obert Wang</v>
      </c>
      <c r="S1642" s="1" t="str">
        <f>IF(ISNUMBER(FIND(VLOOKUP(A1642,'Source Code Mapping'!$A$2:$B$10003,1),A1642)),VLOOKUP(A1642,'Source Code Mapping'!$A$2:$B$10003,2),"")</f>
        <v>sade/src/dart/Dart/server/src/lib/statmon_net.cxx</v>
      </c>
    </row>
    <row r="1643" spans="1:19">
      <c r="A1643" s="5" t="s">
        <v>6166</v>
      </c>
      <c r="B1643" s="5" t="s">
        <v>29</v>
      </c>
      <c r="C1643" s="5" t="s">
        <v>35</v>
      </c>
      <c r="D1643" s="5" t="s">
        <v>6167</v>
      </c>
      <c r="E1643" s="5"/>
      <c r="F1643" s="5"/>
      <c r="G1643" s="5">
        <v>-1</v>
      </c>
      <c r="H1643" s="5" t="s">
        <v>27</v>
      </c>
      <c r="I1643" s="5">
        <v>-1</v>
      </c>
      <c r="J1643" s="5"/>
      <c r="K1643" s="5">
        <v>1</v>
      </c>
      <c r="L1643" s="4" t="str">
        <f>VLOOKUP(IF(ISBLANK(J1643),C1643,LEFT(J1643,IFERROR(FIND("_",LEFT(J1643,4)),1)-1)),{"","fact";"c","reset";"tc","reset";"ec","reset";"tec","fact";"c32","rate";"c64","rate";"cmpd","";"ec32","diff";"ec64","diff";"f","fact";"family","";"n","raw";"s",""},2,FALSE)</f>
        <v>rate</v>
      </c>
      <c r="M1643" s="4" t="str">
        <f t="shared" si="100"/>
        <v/>
      </c>
      <c r="N1643" s="5" t="str">
        <f t="shared" si="101"/>
        <v/>
      </c>
      <c r="O1643" s="5" t="str">
        <f t="shared" si="102"/>
        <v/>
      </c>
      <c r="P1643" s="5" t="str">
        <f t="shared" si="103"/>
        <v/>
      </c>
      <c r="Q1643" s="20" t="str">
        <f>IF(ISNUMBER(FIND(VLOOKUP(A1643,'CA Mapping'!$A$3:$C$10000,1),A1643)),VLOOKUP(A1643,'CA Mapping'!$A$3:$C$10000,2),"")</f>
        <v>SLICs &amp; Protocols</v>
      </c>
      <c r="R1643" s="20" t="str">
        <f>IF(ISNUMBER(FIND(VLOOKUP(A1643,'CA Mapping'!$A$3:$C$10000,1),A1643)),VLOOKUP(A1643,'CA Mapping'!$A$3:$C$10000,3),"")</f>
        <v>Obert Wang</v>
      </c>
      <c r="S1643" s="1" t="str">
        <f>IF(ISNUMBER(FIND(VLOOKUP(A1643,'Source Code Mapping'!$A$2:$B$10003,1),A1643)),VLOOKUP(A1643,'Source Code Mapping'!$A$2:$B$10003,2),"")</f>
        <v>sade/src/dart/Dart/server/src/lib/statmon_net.cxx</v>
      </c>
    </row>
    <row r="1644" spans="1:19">
      <c r="A1644" s="5" t="s">
        <v>6168</v>
      </c>
      <c r="B1644" s="5" t="s">
        <v>29</v>
      </c>
      <c r="C1644" s="5" t="s">
        <v>35</v>
      </c>
      <c r="D1644" s="5" t="s">
        <v>6169</v>
      </c>
      <c r="E1644" s="5"/>
      <c r="F1644" s="5"/>
      <c r="G1644" s="5">
        <v>-1</v>
      </c>
      <c r="H1644" s="5" t="s">
        <v>27</v>
      </c>
      <c r="I1644" s="5">
        <v>-1</v>
      </c>
      <c r="J1644" s="5"/>
      <c r="K1644" s="5">
        <v>1</v>
      </c>
      <c r="L1644" s="4" t="str">
        <f>VLOOKUP(IF(ISBLANK(J1644),C1644,LEFT(J1644,IFERROR(FIND("_",LEFT(J1644,4)),1)-1)),{"","fact";"c","reset";"tc","reset";"ec","reset";"tec","fact";"c32","rate";"c64","rate";"cmpd","";"ec32","diff";"ec64","diff";"f","fact";"family","";"n","raw";"s",""},2,FALSE)</f>
        <v>rate</v>
      </c>
      <c r="M1644" s="4" t="str">
        <f t="shared" si="100"/>
        <v/>
      </c>
      <c r="N1644" s="5" t="str">
        <f t="shared" si="101"/>
        <v/>
      </c>
      <c r="O1644" s="5" t="str">
        <f t="shared" si="102"/>
        <v/>
      </c>
      <c r="P1644" s="5" t="str">
        <f t="shared" si="103"/>
        <v/>
      </c>
      <c r="Q1644" s="20" t="str">
        <f>IF(ISNUMBER(FIND(VLOOKUP(A1644,'CA Mapping'!$A$3:$C$10000,1),A1644)),VLOOKUP(A1644,'CA Mapping'!$A$3:$C$10000,2),"")</f>
        <v>SLICs &amp; Protocols</v>
      </c>
      <c r="R1644" s="20" t="str">
        <f>IF(ISNUMBER(FIND(VLOOKUP(A1644,'CA Mapping'!$A$3:$C$10000,1),A1644)),VLOOKUP(A1644,'CA Mapping'!$A$3:$C$10000,3),"")</f>
        <v>Obert Wang</v>
      </c>
      <c r="S1644" s="1" t="str">
        <f>IF(ISNUMBER(FIND(VLOOKUP(A1644,'Source Code Mapping'!$A$2:$B$10003,1),A1644)),VLOOKUP(A1644,'Source Code Mapping'!$A$2:$B$10003,2),"")</f>
        <v>sade/src/dart/Dart/server/src/lib/statmon_net.cxx</v>
      </c>
    </row>
    <row r="1645" spans="1:19">
      <c r="A1645" s="5" t="s">
        <v>6170</v>
      </c>
      <c r="B1645" s="5" t="s">
        <v>29</v>
      </c>
      <c r="C1645" s="5" t="s">
        <v>35</v>
      </c>
      <c r="D1645" s="5" t="s">
        <v>6171</v>
      </c>
      <c r="E1645" s="5"/>
      <c r="F1645" s="5"/>
      <c r="G1645" s="5">
        <v>-1</v>
      </c>
      <c r="H1645" s="5" t="s">
        <v>27</v>
      </c>
      <c r="I1645" s="5">
        <v>-1</v>
      </c>
      <c r="J1645" s="5"/>
      <c r="K1645" s="5">
        <v>1</v>
      </c>
      <c r="L1645" s="4" t="str">
        <f>VLOOKUP(IF(ISBLANK(J1645),C1645,LEFT(J1645,IFERROR(FIND("_",LEFT(J1645,4)),1)-1)),{"","fact";"c","reset";"tc","reset";"ec","reset";"tec","fact";"c32","rate";"c64","rate";"cmpd","";"ec32","diff";"ec64","diff";"f","fact";"family","";"n","raw";"s",""},2,FALSE)</f>
        <v>rate</v>
      </c>
      <c r="M1645" s="4" t="str">
        <f t="shared" si="100"/>
        <v/>
      </c>
      <c r="N1645" s="5" t="str">
        <f t="shared" si="101"/>
        <v/>
      </c>
      <c r="O1645" s="5" t="str">
        <f t="shared" si="102"/>
        <v/>
      </c>
      <c r="P1645" s="5" t="str">
        <f t="shared" si="103"/>
        <v/>
      </c>
      <c r="Q1645" s="20" t="str">
        <f>IF(ISNUMBER(FIND(VLOOKUP(A1645,'CA Mapping'!$A$3:$C$10000,1),A1645)),VLOOKUP(A1645,'CA Mapping'!$A$3:$C$10000,2),"")</f>
        <v>SLICs &amp; Protocols</v>
      </c>
      <c r="R1645" s="20" t="str">
        <f>IF(ISNUMBER(FIND(VLOOKUP(A1645,'CA Mapping'!$A$3:$C$10000,1),A1645)),VLOOKUP(A1645,'CA Mapping'!$A$3:$C$10000,3),"")</f>
        <v>Obert Wang</v>
      </c>
      <c r="S1645" s="1" t="str">
        <f>IF(ISNUMBER(FIND(VLOOKUP(A1645,'Source Code Mapping'!$A$2:$B$10003,1),A1645)),VLOOKUP(A1645,'Source Code Mapping'!$A$2:$B$10003,2),"")</f>
        <v>sade/src/dart/Dart/server/src/lib/statmon_net.cxx</v>
      </c>
    </row>
    <row r="1646" spans="1:19">
      <c r="A1646" s="5" t="s">
        <v>6172</v>
      </c>
      <c r="B1646" s="5" t="s">
        <v>29</v>
      </c>
      <c r="C1646" s="5" t="s">
        <v>35</v>
      </c>
      <c r="D1646" s="5" t="s">
        <v>6173</v>
      </c>
      <c r="E1646" s="5"/>
      <c r="F1646" s="5"/>
      <c r="G1646" s="5">
        <v>-1</v>
      </c>
      <c r="H1646" s="5" t="s">
        <v>27</v>
      </c>
      <c r="I1646" s="5">
        <v>-1</v>
      </c>
      <c r="J1646" s="5"/>
      <c r="K1646" s="5">
        <v>1</v>
      </c>
      <c r="L1646" s="4" t="str">
        <f>VLOOKUP(IF(ISBLANK(J1646),C1646,LEFT(J1646,IFERROR(FIND("_",LEFT(J1646,4)),1)-1)),{"","fact";"c","reset";"tc","reset";"ec","reset";"tec","fact";"c32","rate";"c64","rate";"cmpd","";"ec32","diff";"ec64","diff";"f","fact";"family","";"n","raw";"s",""},2,FALSE)</f>
        <v>rate</v>
      </c>
      <c r="M1646" s="4" t="str">
        <f t="shared" si="100"/>
        <v/>
      </c>
      <c r="N1646" s="5" t="str">
        <f t="shared" si="101"/>
        <v/>
      </c>
      <c r="O1646" s="5" t="str">
        <f t="shared" si="102"/>
        <v/>
      </c>
      <c r="P1646" s="5" t="str">
        <f t="shared" si="103"/>
        <v/>
      </c>
      <c r="Q1646" s="20" t="str">
        <f>IF(ISNUMBER(FIND(VLOOKUP(A1646,'CA Mapping'!$A$3:$C$10000,1),A1646)),VLOOKUP(A1646,'CA Mapping'!$A$3:$C$10000,2),"")</f>
        <v>SLICs &amp; Protocols</v>
      </c>
      <c r="R1646" s="20" t="str">
        <f>IF(ISNUMBER(FIND(VLOOKUP(A1646,'CA Mapping'!$A$3:$C$10000,1),A1646)),VLOOKUP(A1646,'CA Mapping'!$A$3:$C$10000,3),"")</f>
        <v>Obert Wang</v>
      </c>
      <c r="S1646" s="1" t="str">
        <f>IF(ISNUMBER(FIND(VLOOKUP(A1646,'Source Code Mapping'!$A$2:$B$10003,1),A1646)),VLOOKUP(A1646,'Source Code Mapping'!$A$2:$B$10003,2),"")</f>
        <v>sade/src/dart/Dart/server/src/lib/statmon_net.cxx</v>
      </c>
    </row>
    <row r="1647" spans="1:19">
      <c r="A1647" s="5" t="s">
        <v>6174</v>
      </c>
      <c r="B1647" s="5" t="s">
        <v>29</v>
      </c>
      <c r="C1647" s="5" t="s">
        <v>35</v>
      </c>
      <c r="D1647" s="5" t="s">
        <v>6175</v>
      </c>
      <c r="E1647" s="5"/>
      <c r="F1647" s="5"/>
      <c r="G1647" s="5">
        <v>-1</v>
      </c>
      <c r="H1647" s="5" t="s">
        <v>27</v>
      </c>
      <c r="I1647" s="5">
        <v>-1</v>
      </c>
      <c r="J1647" s="5"/>
      <c r="K1647" s="5">
        <v>1</v>
      </c>
      <c r="L1647" s="4" t="str">
        <f>VLOOKUP(IF(ISBLANK(J1647),C1647,LEFT(J1647,IFERROR(FIND("_",LEFT(J1647,4)),1)-1)),{"","fact";"c","reset";"tc","reset";"ec","reset";"tec","fact";"c32","rate";"c64","rate";"cmpd","";"ec32","diff";"ec64","diff";"f","fact";"family","";"n","raw";"s",""},2,FALSE)</f>
        <v>rate</v>
      </c>
      <c r="M1647" s="4" t="str">
        <f t="shared" si="100"/>
        <v/>
      </c>
      <c r="N1647" s="5" t="str">
        <f t="shared" si="101"/>
        <v/>
      </c>
      <c r="O1647" s="5" t="str">
        <f t="shared" si="102"/>
        <v/>
      </c>
      <c r="P1647" s="5" t="str">
        <f t="shared" si="103"/>
        <v/>
      </c>
      <c r="Q1647" s="20" t="str">
        <f>IF(ISNUMBER(FIND(VLOOKUP(A1647,'CA Mapping'!$A$3:$C$10000,1),A1647)),VLOOKUP(A1647,'CA Mapping'!$A$3:$C$10000,2),"")</f>
        <v>SLICs &amp; Protocols</v>
      </c>
      <c r="R1647" s="20" t="str">
        <f>IF(ISNUMBER(FIND(VLOOKUP(A1647,'CA Mapping'!$A$3:$C$10000,1),A1647)),VLOOKUP(A1647,'CA Mapping'!$A$3:$C$10000,3),"")</f>
        <v>Obert Wang</v>
      </c>
      <c r="S1647" s="1" t="str">
        <f>IF(ISNUMBER(FIND(VLOOKUP(A1647,'Source Code Mapping'!$A$2:$B$10003,1),A1647)),VLOOKUP(A1647,'Source Code Mapping'!$A$2:$B$10003,2),"")</f>
        <v>sade/src/dart/Dart/server/src/lib/statmon_net.cxx</v>
      </c>
    </row>
    <row r="1648" spans="1:19">
      <c r="A1648" s="5" t="s">
        <v>6176</v>
      </c>
      <c r="B1648" s="5" t="s">
        <v>29</v>
      </c>
      <c r="C1648" s="5" t="s">
        <v>35</v>
      </c>
      <c r="D1648" s="5" t="s">
        <v>6177</v>
      </c>
      <c r="E1648" s="5"/>
      <c r="F1648" s="5"/>
      <c r="G1648" s="5">
        <v>-1</v>
      </c>
      <c r="H1648" s="5" t="s">
        <v>27</v>
      </c>
      <c r="I1648" s="5">
        <v>-1</v>
      </c>
      <c r="J1648" s="5"/>
      <c r="K1648" s="5">
        <v>1</v>
      </c>
      <c r="L1648" s="4" t="str">
        <f>VLOOKUP(IF(ISBLANK(J1648),C1648,LEFT(J1648,IFERROR(FIND("_",LEFT(J1648,4)),1)-1)),{"","fact";"c","reset";"tc","reset";"ec","reset";"tec","fact";"c32","rate";"c64","rate";"cmpd","";"ec32","diff";"ec64","diff";"f","fact";"family","";"n","raw";"s",""},2,FALSE)</f>
        <v>rate</v>
      </c>
      <c r="M1648" s="4" t="str">
        <f t="shared" si="100"/>
        <v/>
      </c>
      <c r="N1648" s="5" t="str">
        <f t="shared" si="101"/>
        <v/>
      </c>
      <c r="O1648" s="5" t="str">
        <f t="shared" si="102"/>
        <v/>
      </c>
      <c r="P1648" s="5" t="str">
        <f t="shared" si="103"/>
        <v/>
      </c>
      <c r="Q1648" s="20" t="str">
        <f>IF(ISNUMBER(FIND(VLOOKUP(A1648,'CA Mapping'!$A$3:$C$10000,1),A1648)),VLOOKUP(A1648,'CA Mapping'!$A$3:$C$10000,2),"")</f>
        <v>SLICs &amp; Protocols</v>
      </c>
      <c r="R1648" s="20" t="str">
        <f>IF(ISNUMBER(FIND(VLOOKUP(A1648,'CA Mapping'!$A$3:$C$10000,1),A1648)),VLOOKUP(A1648,'CA Mapping'!$A$3:$C$10000,3),"")</f>
        <v>Obert Wang</v>
      </c>
      <c r="S1648" s="1" t="str">
        <f>IF(ISNUMBER(FIND(VLOOKUP(A1648,'Source Code Mapping'!$A$2:$B$10003,1),A1648)),VLOOKUP(A1648,'Source Code Mapping'!$A$2:$B$10003,2),"")</f>
        <v>sade/src/dart/Dart/server/src/lib/statmon_net.cxx</v>
      </c>
    </row>
    <row r="1649" spans="1:19">
      <c r="A1649" s="5" t="s">
        <v>6178</v>
      </c>
      <c r="B1649" s="5" t="s">
        <v>29</v>
      </c>
      <c r="C1649" s="5" t="s">
        <v>35</v>
      </c>
      <c r="D1649" s="5" t="s">
        <v>6179</v>
      </c>
      <c r="E1649" s="5"/>
      <c r="F1649" s="5"/>
      <c r="G1649" s="5">
        <v>-1</v>
      </c>
      <c r="H1649" s="5" t="s">
        <v>27</v>
      </c>
      <c r="I1649" s="5">
        <v>-1</v>
      </c>
      <c r="J1649" s="5"/>
      <c r="K1649" s="5">
        <v>1</v>
      </c>
      <c r="L1649" s="4" t="str">
        <f>VLOOKUP(IF(ISBLANK(J1649),C1649,LEFT(J1649,IFERROR(FIND("_",LEFT(J1649,4)),1)-1)),{"","fact";"c","reset";"tc","reset";"ec","reset";"tec","fact";"c32","rate";"c64","rate";"cmpd","";"ec32","diff";"ec64","diff";"f","fact";"family","";"n","raw";"s",""},2,FALSE)</f>
        <v>rate</v>
      </c>
      <c r="M1649" s="4" t="str">
        <f t="shared" si="100"/>
        <v/>
      </c>
      <c r="N1649" s="5" t="str">
        <f t="shared" si="101"/>
        <v/>
      </c>
      <c r="O1649" s="5" t="str">
        <f t="shared" si="102"/>
        <v/>
      </c>
      <c r="P1649" s="5" t="str">
        <f t="shared" si="103"/>
        <v/>
      </c>
      <c r="Q1649" s="20" t="str">
        <f>IF(ISNUMBER(FIND(VLOOKUP(A1649,'CA Mapping'!$A$3:$C$10000,1),A1649)),VLOOKUP(A1649,'CA Mapping'!$A$3:$C$10000,2),"")</f>
        <v>SLICs &amp; Protocols</v>
      </c>
      <c r="R1649" s="20" t="str">
        <f>IF(ISNUMBER(FIND(VLOOKUP(A1649,'CA Mapping'!$A$3:$C$10000,1),A1649)),VLOOKUP(A1649,'CA Mapping'!$A$3:$C$10000,3),"")</f>
        <v>Obert Wang</v>
      </c>
      <c r="S1649" s="1" t="str">
        <f>IF(ISNUMBER(FIND(VLOOKUP(A1649,'Source Code Mapping'!$A$2:$B$10003,1),A1649)),VLOOKUP(A1649,'Source Code Mapping'!$A$2:$B$10003,2),"")</f>
        <v>sade/src/dart/Dart/server/src/lib/statmon_net.cxx</v>
      </c>
    </row>
    <row r="1650" spans="1:19">
      <c r="A1650" s="5" t="s">
        <v>6180</v>
      </c>
      <c r="B1650" s="5" t="s">
        <v>29</v>
      </c>
      <c r="C1650" s="5" t="s">
        <v>35</v>
      </c>
      <c r="D1650" s="5" t="s">
        <v>6181</v>
      </c>
      <c r="E1650" s="5"/>
      <c r="F1650" s="5"/>
      <c r="G1650" s="5">
        <v>-1</v>
      </c>
      <c r="H1650" s="5" t="s">
        <v>27</v>
      </c>
      <c r="I1650" s="5">
        <v>-1</v>
      </c>
      <c r="J1650" s="5"/>
      <c r="K1650" s="5">
        <v>1</v>
      </c>
      <c r="L1650" s="4" t="str">
        <f>VLOOKUP(IF(ISBLANK(J1650),C1650,LEFT(J1650,IFERROR(FIND("_",LEFT(J1650,4)),1)-1)),{"","fact";"c","reset";"tc","reset";"ec","reset";"tec","fact";"c32","rate";"c64","rate";"cmpd","";"ec32","diff";"ec64","diff";"f","fact";"family","";"n","raw";"s",""},2,FALSE)</f>
        <v>rate</v>
      </c>
      <c r="M1650" s="4" t="str">
        <f t="shared" si="100"/>
        <v/>
      </c>
      <c r="N1650" s="5" t="str">
        <f t="shared" si="101"/>
        <v/>
      </c>
      <c r="O1650" s="5" t="str">
        <f t="shared" si="102"/>
        <v/>
      </c>
      <c r="P1650" s="5" t="str">
        <f t="shared" si="103"/>
        <v/>
      </c>
      <c r="Q1650" s="20" t="str">
        <f>IF(ISNUMBER(FIND(VLOOKUP(A1650,'CA Mapping'!$A$3:$C$10000,1),A1650)),VLOOKUP(A1650,'CA Mapping'!$A$3:$C$10000,2),"")</f>
        <v>SLICs &amp; Protocols</v>
      </c>
      <c r="R1650" s="20" t="str">
        <f>IF(ISNUMBER(FIND(VLOOKUP(A1650,'CA Mapping'!$A$3:$C$10000,1),A1650)),VLOOKUP(A1650,'CA Mapping'!$A$3:$C$10000,3),"")</f>
        <v>Obert Wang</v>
      </c>
      <c r="S1650" s="1" t="str">
        <f>IF(ISNUMBER(FIND(VLOOKUP(A1650,'Source Code Mapping'!$A$2:$B$10003,1),A1650)),VLOOKUP(A1650,'Source Code Mapping'!$A$2:$B$10003,2),"")</f>
        <v>sade/src/dart/Dart/server/src/lib/statmon_net.cxx</v>
      </c>
    </row>
    <row r="1651" spans="1:19">
      <c r="A1651" s="5" t="s">
        <v>6182</v>
      </c>
      <c r="B1651" s="5" t="s">
        <v>29</v>
      </c>
      <c r="C1651" s="5" t="s">
        <v>35</v>
      </c>
      <c r="D1651" s="5" t="s">
        <v>6183</v>
      </c>
      <c r="E1651" s="5"/>
      <c r="F1651" s="5"/>
      <c r="G1651" s="5">
        <v>-1</v>
      </c>
      <c r="H1651" s="5" t="s">
        <v>27</v>
      </c>
      <c r="I1651" s="5">
        <v>-1</v>
      </c>
      <c r="J1651" s="5"/>
      <c r="K1651" s="5">
        <v>1</v>
      </c>
      <c r="L1651" s="4" t="str">
        <f>VLOOKUP(IF(ISBLANK(J1651),C1651,LEFT(J1651,IFERROR(FIND("_",LEFT(J1651,4)),1)-1)),{"","fact";"c","reset";"tc","reset";"ec","reset";"tec","fact";"c32","rate";"c64","rate";"cmpd","";"ec32","diff";"ec64","diff";"f","fact";"family","";"n","raw";"s",""},2,FALSE)</f>
        <v>rate</v>
      </c>
      <c r="M1651" s="4" t="str">
        <f t="shared" si="100"/>
        <v/>
      </c>
      <c r="N1651" s="5" t="str">
        <f t="shared" si="101"/>
        <v/>
      </c>
      <c r="O1651" s="5" t="str">
        <f t="shared" si="102"/>
        <v/>
      </c>
      <c r="P1651" s="5" t="str">
        <f t="shared" si="103"/>
        <v/>
      </c>
      <c r="Q1651" s="20" t="str">
        <f>IF(ISNUMBER(FIND(VLOOKUP(A1651,'CA Mapping'!$A$3:$C$10000,1),A1651)),VLOOKUP(A1651,'CA Mapping'!$A$3:$C$10000,2),"")</f>
        <v>SLICs &amp; Protocols</v>
      </c>
      <c r="R1651" s="20" t="str">
        <f>IF(ISNUMBER(FIND(VLOOKUP(A1651,'CA Mapping'!$A$3:$C$10000,1),A1651)),VLOOKUP(A1651,'CA Mapping'!$A$3:$C$10000,3),"")</f>
        <v>Obert Wang</v>
      </c>
      <c r="S1651" s="1" t="str">
        <f>IF(ISNUMBER(FIND(VLOOKUP(A1651,'Source Code Mapping'!$A$2:$B$10003,1),A1651)),VLOOKUP(A1651,'Source Code Mapping'!$A$2:$B$10003,2),"")</f>
        <v>sade/src/dart/Dart/server/src/lib/statmon_net.cxx</v>
      </c>
    </row>
    <row r="1652" spans="1:19">
      <c r="A1652" s="5" t="s">
        <v>6184</v>
      </c>
      <c r="B1652" s="5" t="s">
        <v>29</v>
      </c>
      <c r="C1652" s="5" t="s">
        <v>35</v>
      </c>
      <c r="D1652" s="5" t="s">
        <v>6185</v>
      </c>
      <c r="E1652" s="5"/>
      <c r="F1652" s="5"/>
      <c r="G1652" s="5">
        <v>-1</v>
      </c>
      <c r="H1652" s="5" t="s">
        <v>27</v>
      </c>
      <c r="I1652" s="5">
        <v>-1</v>
      </c>
      <c r="J1652" s="5"/>
      <c r="K1652" s="5">
        <v>1</v>
      </c>
      <c r="L1652" s="4" t="str">
        <f>VLOOKUP(IF(ISBLANK(J1652),C1652,LEFT(J1652,IFERROR(FIND("_",LEFT(J1652,4)),1)-1)),{"","fact";"c","reset";"tc","reset";"ec","reset";"tec","fact";"c32","rate";"c64","rate";"cmpd","";"ec32","diff";"ec64","diff";"f","fact";"family","";"n","raw";"s",""},2,FALSE)</f>
        <v>rate</v>
      </c>
      <c r="M1652" s="4" t="str">
        <f t="shared" si="100"/>
        <v/>
      </c>
      <c r="N1652" s="5" t="str">
        <f t="shared" si="101"/>
        <v/>
      </c>
      <c r="O1652" s="5" t="str">
        <f t="shared" si="102"/>
        <v/>
      </c>
      <c r="P1652" s="5" t="str">
        <f t="shared" si="103"/>
        <v/>
      </c>
      <c r="Q1652" s="20" t="str">
        <f>IF(ISNUMBER(FIND(VLOOKUP(A1652,'CA Mapping'!$A$3:$C$10000,1),A1652)),VLOOKUP(A1652,'CA Mapping'!$A$3:$C$10000,2),"")</f>
        <v>SLICs &amp; Protocols</v>
      </c>
      <c r="R1652" s="20" t="str">
        <f>IF(ISNUMBER(FIND(VLOOKUP(A1652,'CA Mapping'!$A$3:$C$10000,1),A1652)),VLOOKUP(A1652,'CA Mapping'!$A$3:$C$10000,3),"")</f>
        <v>Obert Wang</v>
      </c>
      <c r="S1652" s="1" t="str">
        <f>IF(ISNUMBER(FIND(VLOOKUP(A1652,'Source Code Mapping'!$A$2:$B$10003,1),A1652)),VLOOKUP(A1652,'Source Code Mapping'!$A$2:$B$10003,2),"")</f>
        <v>sade/src/dart/Dart/server/src/lib/statmon_net.cxx</v>
      </c>
    </row>
    <row r="1653" spans="1:19">
      <c r="A1653" s="5" t="s">
        <v>6186</v>
      </c>
      <c r="B1653" s="5" t="s">
        <v>29</v>
      </c>
      <c r="C1653" s="5" t="s">
        <v>35</v>
      </c>
      <c r="D1653" s="5" t="s">
        <v>6187</v>
      </c>
      <c r="E1653" s="5"/>
      <c r="F1653" s="5"/>
      <c r="G1653" s="5">
        <v>-1</v>
      </c>
      <c r="H1653" s="5" t="s">
        <v>27</v>
      </c>
      <c r="I1653" s="5">
        <v>-1</v>
      </c>
      <c r="J1653" s="5"/>
      <c r="K1653" s="5">
        <v>1</v>
      </c>
      <c r="L1653" s="4" t="str">
        <f>VLOOKUP(IF(ISBLANK(J1653),C1653,LEFT(J1653,IFERROR(FIND("_",LEFT(J1653,4)),1)-1)),{"","fact";"c","reset";"tc","reset";"ec","reset";"tec","fact";"c32","rate";"c64","rate";"cmpd","";"ec32","diff";"ec64","diff";"f","fact";"family","";"n","raw";"s",""},2,FALSE)</f>
        <v>rate</v>
      </c>
      <c r="M1653" s="4" t="str">
        <f t="shared" si="100"/>
        <v/>
      </c>
      <c r="N1653" s="5" t="str">
        <f t="shared" si="101"/>
        <v/>
      </c>
      <c r="O1653" s="5" t="str">
        <f t="shared" si="102"/>
        <v/>
      </c>
      <c r="P1653" s="5" t="str">
        <f t="shared" si="103"/>
        <v/>
      </c>
      <c r="Q1653" s="20" t="str">
        <f>IF(ISNUMBER(FIND(VLOOKUP(A1653,'CA Mapping'!$A$3:$C$10000,1),A1653)),VLOOKUP(A1653,'CA Mapping'!$A$3:$C$10000,2),"")</f>
        <v>SLICs &amp; Protocols</v>
      </c>
      <c r="R1653" s="20" t="str">
        <f>IF(ISNUMBER(FIND(VLOOKUP(A1653,'CA Mapping'!$A$3:$C$10000,1),A1653)),VLOOKUP(A1653,'CA Mapping'!$A$3:$C$10000,3),"")</f>
        <v>Obert Wang</v>
      </c>
      <c r="S1653" s="1" t="str">
        <f>IF(ISNUMBER(FIND(VLOOKUP(A1653,'Source Code Mapping'!$A$2:$B$10003,1),A1653)),VLOOKUP(A1653,'Source Code Mapping'!$A$2:$B$10003,2),"")</f>
        <v>sade/src/dart/Dart/server/src/lib/statmon_net.cxx</v>
      </c>
    </row>
    <row r="1654" spans="1:19">
      <c r="A1654" s="5" t="s">
        <v>6188</v>
      </c>
      <c r="B1654" s="5" t="s">
        <v>29</v>
      </c>
      <c r="C1654" s="5" t="s">
        <v>35</v>
      </c>
      <c r="D1654" s="5" t="s">
        <v>6189</v>
      </c>
      <c r="E1654" s="5"/>
      <c r="F1654" s="5"/>
      <c r="G1654" s="5">
        <v>-1</v>
      </c>
      <c r="H1654" s="5" t="s">
        <v>27</v>
      </c>
      <c r="I1654" s="5">
        <v>-1</v>
      </c>
      <c r="J1654" s="5"/>
      <c r="K1654" s="5">
        <v>1</v>
      </c>
      <c r="L1654" s="4" t="str">
        <f>VLOOKUP(IF(ISBLANK(J1654),C1654,LEFT(J1654,IFERROR(FIND("_",LEFT(J1654,4)),1)-1)),{"","fact";"c","reset";"tc","reset";"ec","reset";"tec","fact";"c32","rate";"c64","rate";"cmpd","";"ec32","diff";"ec64","diff";"f","fact";"family","";"n","raw";"s",""},2,FALSE)</f>
        <v>rate</v>
      </c>
      <c r="M1654" s="4" t="str">
        <f t="shared" si="100"/>
        <v/>
      </c>
      <c r="N1654" s="5" t="str">
        <f t="shared" si="101"/>
        <v/>
      </c>
      <c r="O1654" s="5" t="str">
        <f t="shared" si="102"/>
        <v/>
      </c>
      <c r="P1654" s="5" t="str">
        <f t="shared" si="103"/>
        <v/>
      </c>
      <c r="Q1654" s="20" t="str">
        <f>IF(ISNUMBER(FIND(VLOOKUP(A1654,'CA Mapping'!$A$3:$C$10000,1),A1654)),VLOOKUP(A1654,'CA Mapping'!$A$3:$C$10000,2),"")</f>
        <v>SLICs &amp; Protocols</v>
      </c>
      <c r="R1654" s="20" t="str">
        <f>IF(ISNUMBER(FIND(VLOOKUP(A1654,'CA Mapping'!$A$3:$C$10000,1),A1654)),VLOOKUP(A1654,'CA Mapping'!$A$3:$C$10000,3),"")</f>
        <v>Obert Wang</v>
      </c>
      <c r="S1654" s="1" t="str">
        <f>IF(ISNUMBER(FIND(VLOOKUP(A1654,'Source Code Mapping'!$A$2:$B$10003,1),A1654)),VLOOKUP(A1654,'Source Code Mapping'!$A$2:$B$10003,2),"")</f>
        <v>sade/src/dart/Dart/server/src/lib/statmon_net.cxx</v>
      </c>
    </row>
    <row r="1655" spans="1:19">
      <c r="A1655" s="5" t="s">
        <v>6190</v>
      </c>
      <c r="B1655" s="5" t="s">
        <v>29</v>
      </c>
      <c r="C1655" s="5" t="s">
        <v>35</v>
      </c>
      <c r="D1655" s="5" t="s">
        <v>6191</v>
      </c>
      <c r="E1655" s="5"/>
      <c r="F1655" s="5"/>
      <c r="G1655" s="5">
        <v>-1</v>
      </c>
      <c r="H1655" s="5" t="s">
        <v>27</v>
      </c>
      <c r="I1655" s="5">
        <v>-1</v>
      </c>
      <c r="J1655" s="5"/>
      <c r="K1655" s="5">
        <v>1</v>
      </c>
      <c r="L1655" s="4" t="str">
        <f>VLOOKUP(IF(ISBLANK(J1655),C1655,LEFT(J1655,IFERROR(FIND("_",LEFT(J1655,4)),1)-1)),{"","fact";"c","reset";"tc","reset";"ec","reset";"tec","fact";"c32","rate";"c64","rate";"cmpd","";"ec32","diff";"ec64","diff";"f","fact";"family","";"n","raw";"s",""},2,FALSE)</f>
        <v>rate</v>
      </c>
      <c r="M1655" s="4" t="str">
        <f t="shared" si="100"/>
        <v/>
      </c>
      <c r="N1655" s="5" t="str">
        <f t="shared" si="101"/>
        <v/>
      </c>
      <c r="O1655" s="5" t="str">
        <f t="shared" si="102"/>
        <v/>
      </c>
      <c r="P1655" s="5" t="str">
        <f t="shared" si="103"/>
        <v/>
      </c>
      <c r="Q1655" s="20" t="str">
        <f>IF(ISNUMBER(FIND(VLOOKUP(A1655,'CA Mapping'!$A$3:$C$10000,1),A1655)),VLOOKUP(A1655,'CA Mapping'!$A$3:$C$10000,2),"")</f>
        <v>SLICs &amp; Protocols</v>
      </c>
      <c r="R1655" s="20" t="str">
        <f>IF(ISNUMBER(FIND(VLOOKUP(A1655,'CA Mapping'!$A$3:$C$10000,1),A1655)),VLOOKUP(A1655,'CA Mapping'!$A$3:$C$10000,3),"")</f>
        <v>Obert Wang</v>
      </c>
      <c r="S1655" s="1" t="str">
        <f>IF(ISNUMBER(FIND(VLOOKUP(A1655,'Source Code Mapping'!$A$2:$B$10003,1),A1655)),VLOOKUP(A1655,'Source Code Mapping'!$A$2:$B$10003,2),"")</f>
        <v>sade/src/dart/Dart/server/src/lib/statmon_net.cxx</v>
      </c>
    </row>
    <row r="1656" spans="1:19">
      <c r="A1656" s="5" t="s">
        <v>6192</v>
      </c>
      <c r="B1656" s="5" t="s">
        <v>29</v>
      </c>
      <c r="C1656" s="5" t="s">
        <v>35</v>
      </c>
      <c r="D1656" s="5" t="s">
        <v>6193</v>
      </c>
      <c r="E1656" s="5"/>
      <c r="F1656" s="5"/>
      <c r="G1656" s="5">
        <v>-1</v>
      </c>
      <c r="H1656" s="5" t="s">
        <v>27</v>
      </c>
      <c r="I1656" s="5">
        <v>-1</v>
      </c>
      <c r="J1656" s="5"/>
      <c r="K1656" s="5">
        <v>1</v>
      </c>
      <c r="L1656" s="4" t="str">
        <f>VLOOKUP(IF(ISBLANK(J1656),C1656,LEFT(J1656,IFERROR(FIND("_",LEFT(J1656,4)),1)-1)),{"","fact";"c","reset";"tc","reset";"ec","reset";"tec","fact";"c32","rate";"c64","rate";"cmpd","";"ec32","diff";"ec64","diff";"f","fact";"family","";"n","raw";"s",""},2,FALSE)</f>
        <v>rate</v>
      </c>
      <c r="M1656" s="4" t="str">
        <f t="shared" si="100"/>
        <v/>
      </c>
      <c r="N1656" s="5" t="str">
        <f t="shared" si="101"/>
        <v/>
      </c>
      <c r="O1656" s="5" t="str">
        <f t="shared" si="102"/>
        <v/>
      </c>
      <c r="P1656" s="5" t="str">
        <f t="shared" si="103"/>
        <v/>
      </c>
      <c r="Q1656" s="20" t="str">
        <f>IF(ISNUMBER(FIND(VLOOKUP(A1656,'CA Mapping'!$A$3:$C$10000,1),A1656)),VLOOKUP(A1656,'CA Mapping'!$A$3:$C$10000,2),"")</f>
        <v>SLICs &amp; Protocols</v>
      </c>
      <c r="R1656" s="20" t="str">
        <f>IF(ISNUMBER(FIND(VLOOKUP(A1656,'CA Mapping'!$A$3:$C$10000,1),A1656)),VLOOKUP(A1656,'CA Mapping'!$A$3:$C$10000,3),"")</f>
        <v>Obert Wang</v>
      </c>
      <c r="S1656" s="1" t="str">
        <f>IF(ISNUMBER(FIND(VLOOKUP(A1656,'Source Code Mapping'!$A$2:$B$10003,1),A1656)),VLOOKUP(A1656,'Source Code Mapping'!$A$2:$B$10003,2),"")</f>
        <v>sade/src/dart/Dart/server/src/lib/statmon_net.cxx</v>
      </c>
    </row>
    <row r="1657" spans="1:19">
      <c r="A1657" s="5" t="s">
        <v>6194</v>
      </c>
      <c r="B1657" s="5" t="s">
        <v>29</v>
      </c>
      <c r="C1657" s="5" t="s">
        <v>237</v>
      </c>
      <c r="D1657" s="5"/>
      <c r="E1657" s="5" t="s">
        <v>6195</v>
      </c>
      <c r="F1657" s="5"/>
      <c r="G1657" s="5">
        <v>-1</v>
      </c>
      <c r="H1657" s="5" t="s">
        <v>27</v>
      </c>
      <c r="I1657" s="5"/>
      <c r="J1657" s="5"/>
      <c r="K1657" s="5">
        <v>1</v>
      </c>
      <c r="L1657" s="4" t="str">
        <f>VLOOKUP(IF(ISBLANK(J1657),C1657,LEFT(J1657,IFERROR(FIND("_",LEFT(J1657,4)),1)-1)),{"","fact";"c","reset";"tc","reset";"ec","reset";"tec","fact";"c32","rate";"c64","rate";"cmpd","";"ec32","diff";"ec64","diff";"f","fact";"family","";"n","raw";"s",""},2,FALSE)</f>
        <v/>
      </c>
      <c r="M1657" s="4" t="str">
        <f t="shared" si="100"/>
        <v/>
      </c>
      <c r="N1657" s="5" t="str">
        <f t="shared" si="101"/>
        <v/>
      </c>
      <c r="O1657" s="5" t="str">
        <f t="shared" si="102"/>
        <v/>
      </c>
      <c r="P1657" s="5" t="str">
        <f t="shared" si="103"/>
        <v/>
      </c>
      <c r="Q1657" s="20" t="str">
        <f>IF(ISNUMBER(FIND(VLOOKUP(A1657,'CA Mapping'!$A$3:$C$10000,1),A1657)),VLOOKUP(A1657,'CA Mapping'!$A$3:$C$10000,2),"")</f>
        <v>SLICs &amp; Protocols</v>
      </c>
      <c r="R1657" s="20" t="str">
        <f>IF(ISNUMBER(FIND(VLOOKUP(A1657,'CA Mapping'!$A$3:$C$10000,1),A1657)),VLOOKUP(A1657,'CA Mapping'!$A$3:$C$10000,3),"")</f>
        <v>Obert Wang</v>
      </c>
      <c r="S1657" s="1" t="str">
        <f>IF(ISNUMBER(FIND(VLOOKUP(A1657,'Source Code Mapping'!$A$2:$B$10003,1),A1657)),VLOOKUP(A1657,'Source Code Mapping'!$A$2:$B$10003,2),"")</f>
        <v>sade/src/dart/Dart/server/src/lib/statmon_net.cxx</v>
      </c>
    </row>
    <row r="1658" spans="1:19">
      <c r="A1658" s="5" t="s">
        <v>6196</v>
      </c>
      <c r="B1658" s="5" t="s">
        <v>29</v>
      </c>
      <c r="C1658" s="5" t="s">
        <v>35</v>
      </c>
      <c r="D1658" s="5" t="s">
        <v>6197</v>
      </c>
      <c r="E1658" s="5"/>
      <c r="F1658" s="5"/>
      <c r="G1658" s="5">
        <v>-1</v>
      </c>
      <c r="H1658" s="5" t="s">
        <v>27</v>
      </c>
      <c r="I1658" s="5">
        <v>-1</v>
      </c>
      <c r="J1658" s="5"/>
      <c r="K1658" s="5">
        <v>1</v>
      </c>
      <c r="L1658" s="4" t="str">
        <f>VLOOKUP(IF(ISBLANK(J1658),C1658,LEFT(J1658,IFERROR(FIND("_",LEFT(J1658,4)),1)-1)),{"","fact";"c","reset";"tc","reset";"ec","reset";"tec","fact";"c32","rate";"c64","rate";"cmpd","";"ec32","diff";"ec64","diff";"f","fact";"family","";"n","raw";"s",""},2,FALSE)</f>
        <v>rate</v>
      </c>
      <c r="M1658" s="4" t="str">
        <f t="shared" si="100"/>
        <v/>
      </c>
      <c r="N1658" s="5" t="str">
        <f t="shared" si="101"/>
        <v/>
      </c>
      <c r="O1658" s="5" t="str">
        <f t="shared" si="102"/>
        <v/>
      </c>
      <c r="P1658" s="5" t="str">
        <f t="shared" si="103"/>
        <v/>
      </c>
      <c r="Q1658" s="20" t="str">
        <f>IF(ISNUMBER(FIND(VLOOKUP(A1658,'CA Mapping'!$A$3:$C$10000,1),A1658)),VLOOKUP(A1658,'CA Mapping'!$A$3:$C$10000,2),"")</f>
        <v>SLICs &amp; Protocols</v>
      </c>
      <c r="R1658" s="20" t="str">
        <f>IF(ISNUMBER(FIND(VLOOKUP(A1658,'CA Mapping'!$A$3:$C$10000,1),A1658)),VLOOKUP(A1658,'CA Mapping'!$A$3:$C$10000,3),"")</f>
        <v>Obert Wang</v>
      </c>
      <c r="S1658" s="1" t="str">
        <f>IF(ISNUMBER(FIND(VLOOKUP(A1658,'Source Code Mapping'!$A$2:$B$10003,1),A1658)),VLOOKUP(A1658,'Source Code Mapping'!$A$2:$B$10003,2),"")</f>
        <v>sade/src/dart/Dart/server/src/lib/statmon_net.cxx</v>
      </c>
    </row>
    <row r="1659" spans="1:19">
      <c r="A1659" s="5" t="s">
        <v>6198</v>
      </c>
      <c r="B1659" s="5" t="s">
        <v>29</v>
      </c>
      <c r="C1659" s="5" t="s">
        <v>35</v>
      </c>
      <c r="D1659" s="5" t="s">
        <v>6199</v>
      </c>
      <c r="E1659" s="5"/>
      <c r="F1659" s="5"/>
      <c r="G1659" s="5">
        <v>-1</v>
      </c>
      <c r="H1659" s="5" t="s">
        <v>27</v>
      </c>
      <c r="I1659" s="5">
        <v>-1</v>
      </c>
      <c r="J1659" s="5"/>
      <c r="K1659" s="5">
        <v>1</v>
      </c>
      <c r="L1659" s="4" t="str">
        <f>VLOOKUP(IF(ISBLANK(J1659),C1659,LEFT(J1659,IFERROR(FIND("_",LEFT(J1659,4)),1)-1)),{"","fact";"c","reset";"tc","reset";"ec","reset";"tec","fact";"c32","rate";"c64","rate";"cmpd","";"ec32","diff";"ec64","diff";"f","fact";"family","";"n","raw";"s",""},2,FALSE)</f>
        <v>rate</v>
      </c>
      <c r="M1659" s="4" t="str">
        <f t="shared" si="100"/>
        <v/>
      </c>
      <c r="N1659" s="5" t="str">
        <f t="shared" si="101"/>
        <v/>
      </c>
      <c r="O1659" s="5" t="str">
        <f t="shared" si="102"/>
        <v/>
      </c>
      <c r="P1659" s="5" t="str">
        <f t="shared" si="103"/>
        <v/>
      </c>
      <c r="Q1659" s="20" t="str">
        <f>IF(ISNUMBER(FIND(VLOOKUP(A1659,'CA Mapping'!$A$3:$C$10000,1),A1659)),VLOOKUP(A1659,'CA Mapping'!$A$3:$C$10000,2),"")</f>
        <v>SLICs &amp; Protocols</v>
      </c>
      <c r="R1659" s="20" t="str">
        <f>IF(ISNUMBER(FIND(VLOOKUP(A1659,'CA Mapping'!$A$3:$C$10000,1),A1659)),VLOOKUP(A1659,'CA Mapping'!$A$3:$C$10000,3),"")</f>
        <v>Obert Wang</v>
      </c>
      <c r="S1659" s="1" t="str">
        <f>IF(ISNUMBER(FIND(VLOOKUP(A1659,'Source Code Mapping'!$A$2:$B$10003,1),A1659)),VLOOKUP(A1659,'Source Code Mapping'!$A$2:$B$10003,2),"")</f>
        <v>sade/src/dart/Dart/server/src/lib/statmon_net.cxx</v>
      </c>
    </row>
    <row r="1660" spans="1:19">
      <c r="A1660" s="5" t="s">
        <v>6200</v>
      </c>
      <c r="B1660" s="5" t="s">
        <v>29</v>
      </c>
      <c r="C1660" s="5" t="s">
        <v>35</v>
      </c>
      <c r="D1660" s="5" t="s">
        <v>6201</v>
      </c>
      <c r="E1660" s="5"/>
      <c r="F1660" s="5"/>
      <c r="G1660" s="5">
        <v>-1</v>
      </c>
      <c r="H1660" s="5" t="s">
        <v>27</v>
      </c>
      <c r="I1660" s="5">
        <v>-1</v>
      </c>
      <c r="J1660" s="5"/>
      <c r="K1660" s="5">
        <v>1</v>
      </c>
      <c r="L1660" s="4" t="str">
        <f>VLOOKUP(IF(ISBLANK(J1660),C1660,LEFT(J1660,IFERROR(FIND("_",LEFT(J1660,4)),1)-1)),{"","fact";"c","reset";"tc","reset";"ec","reset";"tec","fact";"c32","rate";"c64","rate";"cmpd","";"ec32","diff";"ec64","diff";"f","fact";"family","";"n","raw";"s",""},2,FALSE)</f>
        <v>rate</v>
      </c>
      <c r="M1660" s="4" t="str">
        <f t="shared" si="100"/>
        <v/>
      </c>
      <c r="N1660" s="5" t="str">
        <f t="shared" si="101"/>
        <v/>
      </c>
      <c r="O1660" s="5" t="str">
        <f t="shared" si="102"/>
        <v/>
      </c>
      <c r="P1660" s="5" t="str">
        <f t="shared" si="103"/>
        <v/>
      </c>
      <c r="Q1660" s="20" t="str">
        <f>IF(ISNUMBER(FIND(VLOOKUP(A1660,'CA Mapping'!$A$3:$C$10000,1),A1660)),VLOOKUP(A1660,'CA Mapping'!$A$3:$C$10000,2),"")</f>
        <v>SLICs &amp; Protocols</v>
      </c>
      <c r="R1660" s="20" t="str">
        <f>IF(ISNUMBER(FIND(VLOOKUP(A1660,'CA Mapping'!$A$3:$C$10000,1),A1660)),VLOOKUP(A1660,'CA Mapping'!$A$3:$C$10000,3),"")</f>
        <v>Obert Wang</v>
      </c>
      <c r="S1660" s="1" t="str">
        <f>IF(ISNUMBER(FIND(VLOOKUP(A1660,'Source Code Mapping'!$A$2:$B$10003,1),A1660)),VLOOKUP(A1660,'Source Code Mapping'!$A$2:$B$10003,2),"")</f>
        <v>sade/src/dart/Dart/server/src/lib/statmon_net.cxx</v>
      </c>
    </row>
    <row r="1661" spans="1:19">
      <c r="A1661" s="5" t="s">
        <v>6202</v>
      </c>
      <c r="B1661" s="5" t="s">
        <v>29</v>
      </c>
      <c r="C1661" s="5" t="s">
        <v>35</v>
      </c>
      <c r="D1661" s="5" t="s">
        <v>6203</v>
      </c>
      <c r="E1661" s="5"/>
      <c r="F1661" s="5"/>
      <c r="G1661" s="5">
        <v>-1</v>
      </c>
      <c r="H1661" s="5" t="s">
        <v>27</v>
      </c>
      <c r="I1661" s="5">
        <v>-1</v>
      </c>
      <c r="J1661" s="5"/>
      <c r="K1661" s="5">
        <v>1</v>
      </c>
      <c r="L1661" s="4" t="str">
        <f>VLOOKUP(IF(ISBLANK(J1661),C1661,LEFT(J1661,IFERROR(FIND("_",LEFT(J1661,4)),1)-1)),{"","fact";"c","reset";"tc","reset";"ec","reset";"tec","fact";"c32","rate";"c64","rate";"cmpd","";"ec32","diff";"ec64","diff";"f","fact";"family","";"n","raw";"s",""},2,FALSE)</f>
        <v>rate</v>
      </c>
      <c r="M1661" s="4" t="str">
        <f t="shared" si="100"/>
        <v/>
      </c>
      <c r="N1661" s="5" t="str">
        <f t="shared" si="101"/>
        <v/>
      </c>
      <c r="O1661" s="5" t="str">
        <f t="shared" si="102"/>
        <v/>
      </c>
      <c r="P1661" s="5" t="str">
        <f t="shared" si="103"/>
        <v/>
      </c>
      <c r="Q1661" s="20" t="str">
        <f>IF(ISNUMBER(FIND(VLOOKUP(A1661,'CA Mapping'!$A$3:$C$10000,1),A1661)),VLOOKUP(A1661,'CA Mapping'!$A$3:$C$10000,2),"")</f>
        <v>SLICs &amp; Protocols</v>
      </c>
      <c r="R1661" s="20" t="str">
        <f>IF(ISNUMBER(FIND(VLOOKUP(A1661,'CA Mapping'!$A$3:$C$10000,1),A1661)),VLOOKUP(A1661,'CA Mapping'!$A$3:$C$10000,3),"")</f>
        <v>Obert Wang</v>
      </c>
      <c r="S1661" s="1" t="str">
        <f>IF(ISNUMBER(FIND(VLOOKUP(A1661,'Source Code Mapping'!$A$2:$B$10003,1),A1661)),VLOOKUP(A1661,'Source Code Mapping'!$A$2:$B$10003,2),"")</f>
        <v>sade/src/dart/Dart/server/src/lib/statmon_net.cxx</v>
      </c>
    </row>
    <row r="1662" spans="1:19">
      <c r="A1662" s="5" t="s">
        <v>6204</v>
      </c>
      <c r="B1662" s="5" t="s">
        <v>29</v>
      </c>
      <c r="C1662" s="5" t="s">
        <v>35</v>
      </c>
      <c r="D1662" s="5" t="s">
        <v>6205</v>
      </c>
      <c r="E1662" s="5"/>
      <c r="F1662" s="5"/>
      <c r="G1662" s="5">
        <v>-1</v>
      </c>
      <c r="H1662" s="5" t="s">
        <v>27</v>
      </c>
      <c r="I1662" s="5">
        <v>-1</v>
      </c>
      <c r="J1662" s="5"/>
      <c r="K1662" s="5">
        <v>1</v>
      </c>
      <c r="L1662" s="4" t="str">
        <f>VLOOKUP(IF(ISBLANK(J1662),C1662,LEFT(J1662,IFERROR(FIND("_",LEFT(J1662,4)),1)-1)),{"","fact";"c","reset";"tc","reset";"ec","reset";"tec","fact";"c32","rate";"c64","rate";"cmpd","";"ec32","diff";"ec64","diff";"f","fact";"family","";"n","raw";"s",""},2,FALSE)</f>
        <v>rate</v>
      </c>
      <c r="M1662" s="4" t="str">
        <f t="shared" si="100"/>
        <v/>
      </c>
      <c r="N1662" s="5" t="str">
        <f t="shared" si="101"/>
        <v/>
      </c>
      <c r="O1662" s="5" t="str">
        <f t="shared" si="102"/>
        <v/>
      </c>
      <c r="P1662" s="5" t="str">
        <f t="shared" si="103"/>
        <v/>
      </c>
      <c r="Q1662" s="20" t="str">
        <f>IF(ISNUMBER(FIND(VLOOKUP(A1662,'CA Mapping'!$A$3:$C$10000,1),A1662)),VLOOKUP(A1662,'CA Mapping'!$A$3:$C$10000,2),"")</f>
        <v>SLICs &amp; Protocols</v>
      </c>
      <c r="R1662" s="20" t="str">
        <f>IF(ISNUMBER(FIND(VLOOKUP(A1662,'CA Mapping'!$A$3:$C$10000,1),A1662)),VLOOKUP(A1662,'CA Mapping'!$A$3:$C$10000,3),"")</f>
        <v>Obert Wang</v>
      </c>
      <c r="S1662" s="1" t="str">
        <f>IF(ISNUMBER(FIND(VLOOKUP(A1662,'Source Code Mapping'!$A$2:$B$10003,1),A1662)),VLOOKUP(A1662,'Source Code Mapping'!$A$2:$B$10003,2),"")</f>
        <v>sade/src/dart/Dart/server/src/lib/statmon_net.cxx</v>
      </c>
    </row>
    <row r="1663" spans="1:19">
      <c r="A1663" s="5" t="s">
        <v>6206</v>
      </c>
      <c r="B1663" s="5" t="s">
        <v>29</v>
      </c>
      <c r="C1663" s="5" t="s">
        <v>35</v>
      </c>
      <c r="D1663" s="5" t="s">
        <v>6207</v>
      </c>
      <c r="E1663" s="5"/>
      <c r="F1663" s="5"/>
      <c r="G1663" s="5">
        <v>-1</v>
      </c>
      <c r="H1663" s="5" t="s">
        <v>27</v>
      </c>
      <c r="I1663" s="5">
        <v>-1</v>
      </c>
      <c r="J1663" s="5"/>
      <c r="K1663" s="5">
        <v>1</v>
      </c>
      <c r="L1663" s="4" t="str">
        <f>VLOOKUP(IF(ISBLANK(J1663),C1663,LEFT(J1663,IFERROR(FIND("_",LEFT(J1663,4)),1)-1)),{"","fact";"c","reset";"tc","reset";"ec","reset";"tec","fact";"c32","rate";"c64","rate";"cmpd","";"ec32","diff";"ec64","diff";"f","fact";"family","";"n","raw";"s",""},2,FALSE)</f>
        <v>rate</v>
      </c>
      <c r="M1663" s="4" t="str">
        <f t="shared" si="100"/>
        <v/>
      </c>
      <c r="N1663" s="5" t="str">
        <f t="shared" si="101"/>
        <v/>
      </c>
      <c r="O1663" s="5" t="str">
        <f t="shared" si="102"/>
        <v/>
      </c>
      <c r="P1663" s="5" t="str">
        <f t="shared" si="103"/>
        <v/>
      </c>
      <c r="Q1663" s="20" t="str">
        <f>IF(ISNUMBER(FIND(VLOOKUP(A1663,'CA Mapping'!$A$3:$C$10000,1),A1663)),VLOOKUP(A1663,'CA Mapping'!$A$3:$C$10000,2),"")</f>
        <v>SLICs &amp; Protocols</v>
      </c>
      <c r="R1663" s="20" t="str">
        <f>IF(ISNUMBER(FIND(VLOOKUP(A1663,'CA Mapping'!$A$3:$C$10000,1),A1663)),VLOOKUP(A1663,'CA Mapping'!$A$3:$C$10000,3),"")</f>
        <v>Obert Wang</v>
      </c>
      <c r="S1663" s="1" t="str">
        <f>IF(ISNUMBER(FIND(VLOOKUP(A1663,'Source Code Mapping'!$A$2:$B$10003,1),A1663)),VLOOKUP(A1663,'Source Code Mapping'!$A$2:$B$10003,2),"")</f>
        <v>sade/src/dart/Dart/server/src/lib/statmon_net.cxx</v>
      </c>
    </row>
    <row r="1664" spans="1:19">
      <c r="A1664" s="5" t="s">
        <v>6208</v>
      </c>
      <c r="B1664" s="5" t="s">
        <v>29</v>
      </c>
      <c r="C1664" s="5" t="s">
        <v>35</v>
      </c>
      <c r="D1664" s="5" t="s">
        <v>6209</v>
      </c>
      <c r="E1664" s="5"/>
      <c r="F1664" s="5"/>
      <c r="G1664" s="5">
        <v>-1</v>
      </c>
      <c r="H1664" s="5" t="s">
        <v>27</v>
      </c>
      <c r="I1664" s="5">
        <v>-1</v>
      </c>
      <c r="J1664" s="5"/>
      <c r="K1664" s="5">
        <v>1</v>
      </c>
      <c r="L1664" s="4" t="str">
        <f>VLOOKUP(IF(ISBLANK(J1664),C1664,LEFT(J1664,IFERROR(FIND("_",LEFT(J1664,4)),1)-1)),{"","fact";"c","reset";"tc","reset";"ec","reset";"tec","fact";"c32","rate";"c64","rate";"cmpd","";"ec32","diff";"ec64","diff";"f","fact";"family","";"n","raw";"s",""},2,FALSE)</f>
        <v>rate</v>
      </c>
      <c r="M1664" s="4" t="str">
        <f t="shared" si="100"/>
        <v/>
      </c>
      <c r="N1664" s="5" t="str">
        <f t="shared" si="101"/>
        <v/>
      </c>
      <c r="O1664" s="5" t="str">
        <f t="shared" si="102"/>
        <v/>
      </c>
      <c r="P1664" s="5" t="str">
        <f t="shared" si="103"/>
        <v/>
      </c>
      <c r="Q1664" s="20" t="str">
        <f>IF(ISNUMBER(FIND(VLOOKUP(A1664,'CA Mapping'!$A$3:$C$10000,1),A1664)),VLOOKUP(A1664,'CA Mapping'!$A$3:$C$10000,2),"")</f>
        <v>SLICs &amp; Protocols</v>
      </c>
      <c r="R1664" s="20" t="str">
        <f>IF(ISNUMBER(FIND(VLOOKUP(A1664,'CA Mapping'!$A$3:$C$10000,1),A1664)),VLOOKUP(A1664,'CA Mapping'!$A$3:$C$10000,3),"")</f>
        <v>Obert Wang</v>
      </c>
      <c r="S1664" s="1" t="str">
        <f>IF(ISNUMBER(FIND(VLOOKUP(A1664,'Source Code Mapping'!$A$2:$B$10003,1),A1664)),VLOOKUP(A1664,'Source Code Mapping'!$A$2:$B$10003,2),"")</f>
        <v>sade/src/dart/Dart/server/src/lib/statmon_net.cxx</v>
      </c>
    </row>
    <row r="1665" spans="1:19">
      <c r="A1665" s="5" t="s">
        <v>6210</v>
      </c>
      <c r="B1665" s="5" t="s">
        <v>29</v>
      </c>
      <c r="C1665" s="5" t="s">
        <v>35</v>
      </c>
      <c r="D1665" s="5" t="s">
        <v>6211</v>
      </c>
      <c r="E1665" s="5"/>
      <c r="F1665" s="5"/>
      <c r="G1665" s="5">
        <v>-1</v>
      </c>
      <c r="H1665" s="5" t="s">
        <v>27</v>
      </c>
      <c r="I1665" s="5">
        <v>-1</v>
      </c>
      <c r="J1665" s="5"/>
      <c r="K1665" s="5">
        <v>1</v>
      </c>
      <c r="L1665" s="4" t="str">
        <f>VLOOKUP(IF(ISBLANK(J1665),C1665,LEFT(J1665,IFERROR(FIND("_",LEFT(J1665,4)),1)-1)),{"","fact";"c","reset";"tc","reset";"ec","reset";"tec","fact";"c32","rate";"c64","rate";"cmpd","";"ec32","diff";"ec64","diff";"f","fact";"family","";"n","raw";"s",""},2,FALSE)</f>
        <v>rate</v>
      </c>
      <c r="M1665" s="4" t="str">
        <f t="shared" si="100"/>
        <v/>
      </c>
      <c r="N1665" s="5" t="str">
        <f t="shared" si="101"/>
        <v/>
      </c>
      <c r="O1665" s="5" t="str">
        <f t="shared" si="102"/>
        <v/>
      </c>
      <c r="P1665" s="5" t="str">
        <f t="shared" si="103"/>
        <v/>
      </c>
      <c r="Q1665" s="20" t="str">
        <f>IF(ISNUMBER(FIND(VLOOKUP(A1665,'CA Mapping'!$A$3:$C$10000,1),A1665)),VLOOKUP(A1665,'CA Mapping'!$A$3:$C$10000,2),"")</f>
        <v>SLICs &amp; Protocols</v>
      </c>
      <c r="R1665" s="20" t="str">
        <f>IF(ISNUMBER(FIND(VLOOKUP(A1665,'CA Mapping'!$A$3:$C$10000,1),A1665)),VLOOKUP(A1665,'CA Mapping'!$A$3:$C$10000,3),"")</f>
        <v>Obert Wang</v>
      </c>
      <c r="S1665" s="1" t="str">
        <f>IF(ISNUMBER(FIND(VLOOKUP(A1665,'Source Code Mapping'!$A$2:$B$10003,1),A1665)),VLOOKUP(A1665,'Source Code Mapping'!$A$2:$B$10003,2),"")</f>
        <v>sade/src/dart/Dart/server/src/lib/statmon_net.cxx</v>
      </c>
    </row>
    <row r="1666" spans="1:19">
      <c r="A1666" s="5" t="s">
        <v>6212</v>
      </c>
      <c r="B1666" s="5" t="s">
        <v>29</v>
      </c>
      <c r="C1666" s="5" t="s">
        <v>35</v>
      </c>
      <c r="D1666" s="5" t="s">
        <v>6213</v>
      </c>
      <c r="E1666" s="5"/>
      <c r="F1666" s="5"/>
      <c r="G1666" s="5">
        <v>-1</v>
      </c>
      <c r="H1666" s="5" t="s">
        <v>27</v>
      </c>
      <c r="I1666" s="5">
        <v>-1</v>
      </c>
      <c r="J1666" s="5"/>
      <c r="K1666" s="5">
        <v>1</v>
      </c>
      <c r="L1666" s="4" t="str">
        <f>VLOOKUP(IF(ISBLANK(J1666),C1666,LEFT(J1666,IFERROR(FIND("_",LEFT(J1666,4)),1)-1)),{"","fact";"c","reset";"tc","reset";"ec","reset";"tec","fact";"c32","rate";"c64","rate";"cmpd","";"ec32","diff";"ec64","diff";"f","fact";"family","";"n","raw";"s",""},2,FALSE)</f>
        <v>rate</v>
      </c>
      <c r="M1666" s="4" t="str">
        <f t="shared" si="100"/>
        <v/>
      </c>
      <c r="N1666" s="5" t="str">
        <f t="shared" si="101"/>
        <v/>
      </c>
      <c r="O1666" s="5" t="str">
        <f t="shared" si="102"/>
        <v/>
      </c>
      <c r="P1666" s="5" t="str">
        <f t="shared" si="103"/>
        <v/>
      </c>
      <c r="Q1666" s="20" t="str">
        <f>IF(ISNUMBER(FIND(VLOOKUP(A1666,'CA Mapping'!$A$3:$C$10000,1),A1666)),VLOOKUP(A1666,'CA Mapping'!$A$3:$C$10000,2),"")</f>
        <v>SLICs &amp; Protocols</v>
      </c>
      <c r="R1666" s="20" t="str">
        <f>IF(ISNUMBER(FIND(VLOOKUP(A1666,'CA Mapping'!$A$3:$C$10000,1),A1666)),VLOOKUP(A1666,'CA Mapping'!$A$3:$C$10000,3),"")</f>
        <v>Obert Wang</v>
      </c>
      <c r="S1666" s="1" t="str">
        <f>IF(ISNUMBER(FIND(VLOOKUP(A1666,'Source Code Mapping'!$A$2:$B$10003,1),A1666)),VLOOKUP(A1666,'Source Code Mapping'!$A$2:$B$10003,2),"")</f>
        <v>sade/src/dart/Dart/server/src/lib/statmon_net.cxx</v>
      </c>
    </row>
    <row r="1667" spans="1:19">
      <c r="A1667" s="5" t="s">
        <v>6214</v>
      </c>
      <c r="B1667" s="5" t="s">
        <v>29</v>
      </c>
      <c r="C1667" s="5" t="s">
        <v>35</v>
      </c>
      <c r="D1667" s="5" t="s">
        <v>6215</v>
      </c>
      <c r="E1667" s="5"/>
      <c r="F1667" s="5"/>
      <c r="G1667" s="5">
        <v>-1</v>
      </c>
      <c r="H1667" s="5" t="s">
        <v>27</v>
      </c>
      <c r="I1667" s="5">
        <v>-1</v>
      </c>
      <c r="J1667" s="5"/>
      <c r="K1667" s="5">
        <v>1</v>
      </c>
      <c r="L1667" s="4" t="str">
        <f>VLOOKUP(IF(ISBLANK(J1667),C1667,LEFT(J1667,IFERROR(FIND("_",LEFT(J1667,4)),1)-1)),{"","fact";"c","reset";"tc","reset";"ec","reset";"tec","fact";"c32","rate";"c64","rate";"cmpd","";"ec32","diff";"ec64","diff";"f","fact";"family","";"n","raw";"s",""},2,FALSE)</f>
        <v>rate</v>
      </c>
      <c r="M1667" s="4" t="str">
        <f t="shared" ref="M1667:M1730" si="104">IF(N1667="div",CONCATENATE(O1667," / ",P1667),IF(N1667="sub",CONCATENATE(O1667," - ",P1667),IF(N1667="add",CONCATENATE(O1667," + ",P1667),IF(N1667="mult",CONCATENATE(O1667," * ",P1667),IF(N1667="pct",CONCATENATE("100 * ",O1667," / ",P1667),IF(N1667="sum",CONCATENATE("∑ (",O1667,IF(LEN(P1667)=0,""," + "),SUBSTITUTE(P1667,","," + "),")"),""))))))</f>
        <v/>
      </c>
      <c r="N1667" s="5" t="str">
        <f t="shared" si="101"/>
        <v/>
      </c>
      <c r="O1667" s="5" t="str">
        <f t="shared" si="102"/>
        <v/>
      </c>
      <c r="P1667" s="5" t="str">
        <f t="shared" si="103"/>
        <v/>
      </c>
      <c r="Q1667" s="20" t="str">
        <f>IF(ISNUMBER(FIND(VLOOKUP(A1667,'CA Mapping'!$A$3:$C$10000,1),A1667)),VLOOKUP(A1667,'CA Mapping'!$A$3:$C$10000,2),"")</f>
        <v>SLICs &amp; Protocols</v>
      </c>
      <c r="R1667" s="20" t="str">
        <f>IF(ISNUMBER(FIND(VLOOKUP(A1667,'CA Mapping'!$A$3:$C$10000,1),A1667)),VLOOKUP(A1667,'CA Mapping'!$A$3:$C$10000,3),"")</f>
        <v>Obert Wang</v>
      </c>
      <c r="S1667" s="1" t="str">
        <f>IF(ISNUMBER(FIND(VLOOKUP(A1667,'Source Code Mapping'!$A$2:$B$10003,1),A1667)),VLOOKUP(A1667,'Source Code Mapping'!$A$2:$B$10003,2),"")</f>
        <v>sade/src/dart/Dart/server/src/lib/statmon_net.cxx</v>
      </c>
    </row>
    <row r="1668" spans="1:19">
      <c r="A1668" s="5" t="s">
        <v>6216</v>
      </c>
      <c r="B1668" s="5" t="s">
        <v>29</v>
      </c>
      <c r="C1668" s="5" t="s">
        <v>35</v>
      </c>
      <c r="D1668" s="5" t="s">
        <v>6217</v>
      </c>
      <c r="E1668" s="5"/>
      <c r="F1668" s="5"/>
      <c r="G1668" s="5">
        <v>-1</v>
      </c>
      <c r="H1668" s="5" t="s">
        <v>27</v>
      </c>
      <c r="I1668" s="5">
        <v>-1</v>
      </c>
      <c r="J1668" s="5"/>
      <c r="K1668" s="5">
        <v>1</v>
      </c>
      <c r="L1668" s="4" t="str">
        <f>VLOOKUP(IF(ISBLANK(J1668),C1668,LEFT(J1668,IFERROR(FIND("_",LEFT(J1668,4)),1)-1)),{"","fact";"c","reset";"tc","reset";"ec","reset";"tec","fact";"c32","rate";"c64","rate";"cmpd","";"ec32","diff";"ec64","diff";"f","fact";"family","";"n","raw";"s",""},2,FALSE)</f>
        <v>rate</v>
      </c>
      <c r="M1668" s="4" t="str">
        <f t="shared" si="104"/>
        <v/>
      </c>
      <c r="N1668" s="5" t="str">
        <f t="shared" ref="N1668:N1731" si="105">IF(ISBLANK(J1668),"",RIGHT(LEFT(J1668,FIND(",",J1668)-1),LEN(LEFT(J1668,FIND(",",J1668)-1))-IFERROR(FIND("_",LEFT(J1668,FIND(",",J1668)-1)),0)))</f>
        <v/>
      </c>
      <c r="O1668" s="5" t="str">
        <f t="shared" ref="O1668:O1731" si="106">IF(ISBLANK(J1668),"",MID(J1668,FIND(",",J1668)+1,IFERROR(FIND(",",J1668,FIND(",",J1668)+1)-FIND(",",J1668)-1,LEN(J1668))))</f>
        <v/>
      </c>
      <c r="P1668" s="5" t="str">
        <f t="shared" ref="P1668:P1731" si="107">IF(ISBLANK(J1668),"",IFERROR(RIGHT(J1668,LEN(J1668)-FIND(",",J1668,FIND(",",J1668)+1)),""))</f>
        <v/>
      </c>
      <c r="Q1668" s="20" t="str">
        <f>IF(ISNUMBER(FIND(VLOOKUP(A1668,'CA Mapping'!$A$3:$C$10000,1),A1668)),VLOOKUP(A1668,'CA Mapping'!$A$3:$C$10000,2),"")</f>
        <v>SLICs &amp; Protocols</v>
      </c>
      <c r="R1668" s="20" t="str">
        <f>IF(ISNUMBER(FIND(VLOOKUP(A1668,'CA Mapping'!$A$3:$C$10000,1),A1668)),VLOOKUP(A1668,'CA Mapping'!$A$3:$C$10000,3),"")</f>
        <v>Obert Wang</v>
      </c>
      <c r="S1668" s="1" t="str">
        <f>IF(ISNUMBER(FIND(VLOOKUP(A1668,'Source Code Mapping'!$A$2:$B$10003,1),A1668)),VLOOKUP(A1668,'Source Code Mapping'!$A$2:$B$10003,2),"")</f>
        <v>sade/src/dart/Dart/server/src/lib/statmon_net.cxx</v>
      </c>
    </row>
    <row r="1669" spans="1:19">
      <c r="A1669" s="5" t="s">
        <v>6218</v>
      </c>
      <c r="B1669" s="5" t="s">
        <v>29</v>
      </c>
      <c r="C1669" s="5" t="s">
        <v>35</v>
      </c>
      <c r="D1669" s="5" t="s">
        <v>6219</v>
      </c>
      <c r="E1669" s="5"/>
      <c r="F1669" s="5"/>
      <c r="G1669" s="5">
        <v>-1</v>
      </c>
      <c r="H1669" s="5" t="s">
        <v>27</v>
      </c>
      <c r="I1669" s="5">
        <v>-1</v>
      </c>
      <c r="J1669" s="5"/>
      <c r="K1669" s="5">
        <v>1</v>
      </c>
      <c r="L1669" s="4" t="str">
        <f>VLOOKUP(IF(ISBLANK(J1669),C1669,LEFT(J1669,IFERROR(FIND("_",LEFT(J1669,4)),1)-1)),{"","fact";"c","reset";"tc","reset";"ec","reset";"tec","fact";"c32","rate";"c64","rate";"cmpd","";"ec32","diff";"ec64","diff";"f","fact";"family","";"n","raw";"s",""},2,FALSE)</f>
        <v>rate</v>
      </c>
      <c r="M1669" s="4" t="str">
        <f t="shared" si="104"/>
        <v/>
      </c>
      <c r="N1669" s="5" t="str">
        <f t="shared" si="105"/>
        <v/>
      </c>
      <c r="O1669" s="5" t="str">
        <f t="shared" si="106"/>
        <v/>
      </c>
      <c r="P1669" s="5" t="str">
        <f t="shared" si="107"/>
        <v/>
      </c>
      <c r="Q1669" s="20" t="str">
        <f>IF(ISNUMBER(FIND(VLOOKUP(A1669,'CA Mapping'!$A$3:$C$10000,1),A1669)),VLOOKUP(A1669,'CA Mapping'!$A$3:$C$10000,2),"")</f>
        <v>SLICs &amp; Protocols</v>
      </c>
      <c r="R1669" s="20" t="str">
        <f>IF(ISNUMBER(FIND(VLOOKUP(A1669,'CA Mapping'!$A$3:$C$10000,1),A1669)),VLOOKUP(A1669,'CA Mapping'!$A$3:$C$10000,3),"")</f>
        <v>Obert Wang</v>
      </c>
      <c r="S1669" s="1" t="str">
        <f>IF(ISNUMBER(FIND(VLOOKUP(A1669,'Source Code Mapping'!$A$2:$B$10003,1),A1669)),VLOOKUP(A1669,'Source Code Mapping'!$A$2:$B$10003,2),"")</f>
        <v>sade/src/dart/Dart/server/src/lib/statmon_net.cxx</v>
      </c>
    </row>
    <row r="1670" spans="1:19">
      <c r="A1670" s="5" t="s">
        <v>6220</v>
      </c>
      <c r="B1670" s="5" t="s">
        <v>29</v>
      </c>
      <c r="C1670" s="5" t="s">
        <v>35</v>
      </c>
      <c r="D1670" s="5" t="s">
        <v>6221</v>
      </c>
      <c r="E1670" s="5"/>
      <c r="F1670" s="5"/>
      <c r="G1670" s="5">
        <v>-1</v>
      </c>
      <c r="H1670" s="5" t="s">
        <v>27</v>
      </c>
      <c r="I1670" s="5">
        <v>-1</v>
      </c>
      <c r="J1670" s="5"/>
      <c r="K1670" s="5">
        <v>1</v>
      </c>
      <c r="L1670" s="4" t="str">
        <f>VLOOKUP(IF(ISBLANK(J1670),C1670,LEFT(J1670,IFERROR(FIND("_",LEFT(J1670,4)),1)-1)),{"","fact";"c","reset";"tc","reset";"ec","reset";"tec","fact";"c32","rate";"c64","rate";"cmpd","";"ec32","diff";"ec64","diff";"f","fact";"family","";"n","raw";"s",""},2,FALSE)</f>
        <v>rate</v>
      </c>
      <c r="M1670" s="4" t="str">
        <f t="shared" si="104"/>
        <v/>
      </c>
      <c r="N1670" s="5" t="str">
        <f t="shared" si="105"/>
        <v/>
      </c>
      <c r="O1670" s="5" t="str">
        <f t="shared" si="106"/>
        <v/>
      </c>
      <c r="P1670" s="5" t="str">
        <f t="shared" si="107"/>
        <v/>
      </c>
      <c r="Q1670" s="20" t="str">
        <f>IF(ISNUMBER(FIND(VLOOKUP(A1670,'CA Mapping'!$A$3:$C$10000,1),A1670)),VLOOKUP(A1670,'CA Mapping'!$A$3:$C$10000,2),"")</f>
        <v>SLICs &amp; Protocols</v>
      </c>
      <c r="R1670" s="20" t="str">
        <f>IF(ISNUMBER(FIND(VLOOKUP(A1670,'CA Mapping'!$A$3:$C$10000,1),A1670)),VLOOKUP(A1670,'CA Mapping'!$A$3:$C$10000,3),"")</f>
        <v>Obert Wang</v>
      </c>
      <c r="S1670" s="1" t="str">
        <f>IF(ISNUMBER(FIND(VLOOKUP(A1670,'Source Code Mapping'!$A$2:$B$10003,1),A1670)),VLOOKUP(A1670,'Source Code Mapping'!$A$2:$B$10003,2),"")</f>
        <v>sade/src/dart/Dart/server/src/lib/statmon_net.cxx</v>
      </c>
    </row>
    <row r="1671" spans="1:19">
      <c r="A1671" s="5" t="s">
        <v>6222</v>
      </c>
      <c r="B1671" s="5" t="s">
        <v>29</v>
      </c>
      <c r="C1671" s="5" t="s">
        <v>35</v>
      </c>
      <c r="D1671" s="5" t="s">
        <v>6223</v>
      </c>
      <c r="E1671" s="5"/>
      <c r="F1671" s="5"/>
      <c r="G1671" s="5">
        <v>-1</v>
      </c>
      <c r="H1671" s="5" t="s">
        <v>27</v>
      </c>
      <c r="I1671" s="5">
        <v>-1</v>
      </c>
      <c r="J1671" s="5"/>
      <c r="K1671" s="5">
        <v>1</v>
      </c>
      <c r="L1671" s="4" t="str">
        <f>VLOOKUP(IF(ISBLANK(J1671),C1671,LEFT(J1671,IFERROR(FIND("_",LEFT(J1671,4)),1)-1)),{"","fact";"c","reset";"tc","reset";"ec","reset";"tec","fact";"c32","rate";"c64","rate";"cmpd","";"ec32","diff";"ec64","diff";"f","fact";"family","";"n","raw";"s",""},2,FALSE)</f>
        <v>rate</v>
      </c>
      <c r="M1671" s="4" t="str">
        <f t="shared" si="104"/>
        <v/>
      </c>
      <c r="N1671" s="5" t="str">
        <f t="shared" si="105"/>
        <v/>
      </c>
      <c r="O1671" s="5" t="str">
        <f t="shared" si="106"/>
        <v/>
      </c>
      <c r="P1671" s="5" t="str">
        <f t="shared" si="107"/>
        <v/>
      </c>
      <c r="Q1671" s="20" t="str">
        <f>IF(ISNUMBER(FIND(VLOOKUP(A1671,'CA Mapping'!$A$3:$C$10000,1),A1671)),VLOOKUP(A1671,'CA Mapping'!$A$3:$C$10000,2),"")</f>
        <v>SLICs &amp; Protocols</v>
      </c>
      <c r="R1671" s="20" t="str">
        <f>IF(ISNUMBER(FIND(VLOOKUP(A1671,'CA Mapping'!$A$3:$C$10000,1),A1671)),VLOOKUP(A1671,'CA Mapping'!$A$3:$C$10000,3),"")</f>
        <v>Obert Wang</v>
      </c>
      <c r="S1671" s="1" t="str">
        <f>IF(ISNUMBER(FIND(VLOOKUP(A1671,'Source Code Mapping'!$A$2:$B$10003,1),A1671)),VLOOKUP(A1671,'Source Code Mapping'!$A$2:$B$10003,2),"")</f>
        <v>sade/src/dart/Dart/server/src/lib/statmon_net.cxx</v>
      </c>
    </row>
    <row r="1672" spans="1:19">
      <c r="A1672" s="5" t="s">
        <v>6224</v>
      </c>
      <c r="B1672" s="5" t="s">
        <v>29</v>
      </c>
      <c r="C1672" s="5" t="s">
        <v>35</v>
      </c>
      <c r="D1672" s="5" t="s">
        <v>6225</v>
      </c>
      <c r="E1672" s="5"/>
      <c r="F1672" s="5"/>
      <c r="G1672" s="5">
        <v>-1</v>
      </c>
      <c r="H1672" s="5" t="s">
        <v>27</v>
      </c>
      <c r="I1672" s="5">
        <v>-1</v>
      </c>
      <c r="J1672" s="5"/>
      <c r="K1672" s="5">
        <v>1</v>
      </c>
      <c r="L1672" s="4" t="str">
        <f>VLOOKUP(IF(ISBLANK(J1672),C1672,LEFT(J1672,IFERROR(FIND("_",LEFT(J1672,4)),1)-1)),{"","fact";"c","reset";"tc","reset";"ec","reset";"tec","fact";"c32","rate";"c64","rate";"cmpd","";"ec32","diff";"ec64","diff";"f","fact";"family","";"n","raw";"s",""},2,FALSE)</f>
        <v>rate</v>
      </c>
      <c r="M1672" s="4" t="str">
        <f t="shared" si="104"/>
        <v/>
      </c>
      <c r="N1672" s="5" t="str">
        <f t="shared" si="105"/>
        <v/>
      </c>
      <c r="O1672" s="5" t="str">
        <f t="shared" si="106"/>
        <v/>
      </c>
      <c r="P1672" s="5" t="str">
        <f t="shared" si="107"/>
        <v/>
      </c>
      <c r="Q1672" s="20" t="str">
        <f>IF(ISNUMBER(FIND(VLOOKUP(A1672,'CA Mapping'!$A$3:$C$10000,1),A1672)),VLOOKUP(A1672,'CA Mapping'!$A$3:$C$10000,2),"")</f>
        <v>SLICs &amp; Protocols</v>
      </c>
      <c r="R1672" s="20" t="str">
        <f>IF(ISNUMBER(FIND(VLOOKUP(A1672,'CA Mapping'!$A$3:$C$10000,1),A1672)),VLOOKUP(A1672,'CA Mapping'!$A$3:$C$10000,3),"")</f>
        <v>Obert Wang</v>
      </c>
      <c r="S1672" s="1" t="str">
        <f>IF(ISNUMBER(FIND(VLOOKUP(A1672,'Source Code Mapping'!$A$2:$B$10003,1),A1672)),VLOOKUP(A1672,'Source Code Mapping'!$A$2:$B$10003,2),"")</f>
        <v>sade/src/dart/Dart/server/src/lib/statmon_net.cxx</v>
      </c>
    </row>
    <row r="1673" spans="1:19">
      <c r="A1673" s="5" t="s">
        <v>6226</v>
      </c>
      <c r="B1673" s="5" t="s">
        <v>29</v>
      </c>
      <c r="C1673" s="5" t="s">
        <v>35</v>
      </c>
      <c r="D1673" s="5" t="s">
        <v>6227</v>
      </c>
      <c r="E1673" s="5"/>
      <c r="F1673" s="5"/>
      <c r="G1673" s="5">
        <v>-1</v>
      </c>
      <c r="H1673" s="5" t="s">
        <v>27</v>
      </c>
      <c r="I1673" s="5">
        <v>-1</v>
      </c>
      <c r="J1673" s="5"/>
      <c r="K1673" s="5">
        <v>1</v>
      </c>
      <c r="L1673" s="4" t="str">
        <f>VLOOKUP(IF(ISBLANK(J1673),C1673,LEFT(J1673,IFERROR(FIND("_",LEFT(J1673,4)),1)-1)),{"","fact";"c","reset";"tc","reset";"ec","reset";"tec","fact";"c32","rate";"c64","rate";"cmpd","";"ec32","diff";"ec64","diff";"f","fact";"family","";"n","raw";"s",""},2,FALSE)</f>
        <v>rate</v>
      </c>
      <c r="M1673" s="4" t="str">
        <f t="shared" si="104"/>
        <v/>
      </c>
      <c r="N1673" s="5" t="str">
        <f t="shared" si="105"/>
        <v/>
      </c>
      <c r="O1673" s="5" t="str">
        <f t="shared" si="106"/>
        <v/>
      </c>
      <c r="P1673" s="5" t="str">
        <f t="shared" si="107"/>
        <v/>
      </c>
      <c r="Q1673" s="20" t="str">
        <f>IF(ISNUMBER(FIND(VLOOKUP(A1673,'CA Mapping'!$A$3:$C$10000,1),A1673)),VLOOKUP(A1673,'CA Mapping'!$A$3:$C$10000,2),"")</f>
        <v>SLICs &amp; Protocols</v>
      </c>
      <c r="R1673" s="20" t="str">
        <f>IF(ISNUMBER(FIND(VLOOKUP(A1673,'CA Mapping'!$A$3:$C$10000,1),A1673)),VLOOKUP(A1673,'CA Mapping'!$A$3:$C$10000,3),"")</f>
        <v>Obert Wang</v>
      </c>
      <c r="S1673" s="1" t="str">
        <f>IF(ISNUMBER(FIND(VLOOKUP(A1673,'Source Code Mapping'!$A$2:$B$10003,1),A1673)),VLOOKUP(A1673,'Source Code Mapping'!$A$2:$B$10003,2),"")</f>
        <v>sade/src/dart/Dart/server/src/lib/statmon_net.cxx</v>
      </c>
    </row>
    <row r="1674" spans="1:19">
      <c r="A1674" s="5" t="s">
        <v>6228</v>
      </c>
      <c r="B1674" s="5" t="s">
        <v>29</v>
      </c>
      <c r="C1674" s="5" t="s">
        <v>35</v>
      </c>
      <c r="D1674" s="5" t="s">
        <v>6229</v>
      </c>
      <c r="E1674" s="5"/>
      <c r="F1674" s="5"/>
      <c r="G1674" s="5">
        <v>-1</v>
      </c>
      <c r="H1674" s="5" t="s">
        <v>27</v>
      </c>
      <c r="I1674" s="5">
        <v>-1</v>
      </c>
      <c r="J1674" s="5"/>
      <c r="K1674" s="5">
        <v>1</v>
      </c>
      <c r="L1674" s="4" t="str">
        <f>VLOOKUP(IF(ISBLANK(J1674),C1674,LEFT(J1674,IFERROR(FIND("_",LEFT(J1674,4)),1)-1)),{"","fact";"c","reset";"tc","reset";"ec","reset";"tec","fact";"c32","rate";"c64","rate";"cmpd","";"ec32","diff";"ec64","diff";"f","fact";"family","";"n","raw";"s",""},2,FALSE)</f>
        <v>rate</v>
      </c>
      <c r="M1674" s="4" t="str">
        <f t="shared" si="104"/>
        <v/>
      </c>
      <c r="N1674" s="5" t="str">
        <f t="shared" si="105"/>
        <v/>
      </c>
      <c r="O1674" s="5" t="str">
        <f t="shared" si="106"/>
        <v/>
      </c>
      <c r="P1674" s="5" t="str">
        <f t="shared" si="107"/>
        <v/>
      </c>
      <c r="Q1674" s="20" t="str">
        <f>IF(ISNUMBER(FIND(VLOOKUP(A1674,'CA Mapping'!$A$3:$C$10000,1),A1674)),VLOOKUP(A1674,'CA Mapping'!$A$3:$C$10000,2),"")</f>
        <v>SLICs &amp; Protocols</v>
      </c>
      <c r="R1674" s="20" t="str">
        <f>IF(ISNUMBER(FIND(VLOOKUP(A1674,'CA Mapping'!$A$3:$C$10000,1),A1674)),VLOOKUP(A1674,'CA Mapping'!$A$3:$C$10000,3),"")</f>
        <v>Obert Wang</v>
      </c>
      <c r="S1674" s="1" t="str">
        <f>IF(ISNUMBER(FIND(VLOOKUP(A1674,'Source Code Mapping'!$A$2:$B$10003,1),A1674)),VLOOKUP(A1674,'Source Code Mapping'!$A$2:$B$10003,2),"")</f>
        <v>sade/src/dart/Dart/server/src/lib/statmon_net.cxx</v>
      </c>
    </row>
    <row r="1675" spans="1:19">
      <c r="A1675" s="5" t="s">
        <v>6230</v>
      </c>
      <c r="B1675" s="5" t="s">
        <v>29</v>
      </c>
      <c r="C1675" s="5" t="s">
        <v>35</v>
      </c>
      <c r="D1675" s="5" t="s">
        <v>6231</v>
      </c>
      <c r="E1675" s="5"/>
      <c r="F1675" s="5"/>
      <c r="G1675" s="5">
        <v>-1</v>
      </c>
      <c r="H1675" s="5" t="s">
        <v>27</v>
      </c>
      <c r="I1675" s="5">
        <v>-1</v>
      </c>
      <c r="J1675" s="5"/>
      <c r="K1675" s="5">
        <v>1</v>
      </c>
      <c r="L1675" s="4" t="str">
        <f>VLOOKUP(IF(ISBLANK(J1675),C1675,LEFT(J1675,IFERROR(FIND("_",LEFT(J1675,4)),1)-1)),{"","fact";"c","reset";"tc","reset";"ec","reset";"tec","fact";"c32","rate";"c64","rate";"cmpd","";"ec32","diff";"ec64","diff";"f","fact";"family","";"n","raw";"s",""},2,FALSE)</f>
        <v>rate</v>
      </c>
      <c r="M1675" s="4" t="str">
        <f t="shared" si="104"/>
        <v/>
      </c>
      <c r="N1675" s="5" t="str">
        <f t="shared" si="105"/>
        <v/>
      </c>
      <c r="O1675" s="5" t="str">
        <f t="shared" si="106"/>
        <v/>
      </c>
      <c r="P1675" s="5" t="str">
        <f t="shared" si="107"/>
        <v/>
      </c>
      <c r="Q1675" s="20" t="str">
        <f>IF(ISNUMBER(FIND(VLOOKUP(A1675,'CA Mapping'!$A$3:$C$10000,1),A1675)),VLOOKUP(A1675,'CA Mapping'!$A$3:$C$10000,2),"")</f>
        <v>SLICs &amp; Protocols</v>
      </c>
      <c r="R1675" s="20" t="str">
        <f>IF(ISNUMBER(FIND(VLOOKUP(A1675,'CA Mapping'!$A$3:$C$10000,1),A1675)),VLOOKUP(A1675,'CA Mapping'!$A$3:$C$10000,3),"")</f>
        <v>Obert Wang</v>
      </c>
      <c r="S1675" s="1" t="str">
        <f>IF(ISNUMBER(FIND(VLOOKUP(A1675,'Source Code Mapping'!$A$2:$B$10003,1),A1675)),VLOOKUP(A1675,'Source Code Mapping'!$A$2:$B$10003,2),"")</f>
        <v>sade/src/dart/Dart/server/src/lib/statmon_net.cxx</v>
      </c>
    </row>
    <row r="1676" spans="1:19">
      <c r="A1676" s="5" t="s">
        <v>6232</v>
      </c>
      <c r="B1676" s="5" t="s">
        <v>29</v>
      </c>
      <c r="C1676" s="5" t="s">
        <v>35</v>
      </c>
      <c r="D1676" s="5" t="s">
        <v>6233</v>
      </c>
      <c r="E1676" s="5"/>
      <c r="F1676" s="5"/>
      <c r="G1676" s="5">
        <v>-1</v>
      </c>
      <c r="H1676" s="5" t="s">
        <v>27</v>
      </c>
      <c r="I1676" s="5">
        <v>-1</v>
      </c>
      <c r="J1676" s="5"/>
      <c r="K1676" s="5">
        <v>1</v>
      </c>
      <c r="L1676" s="4" t="str">
        <f>VLOOKUP(IF(ISBLANK(J1676),C1676,LEFT(J1676,IFERROR(FIND("_",LEFT(J1676,4)),1)-1)),{"","fact";"c","reset";"tc","reset";"ec","reset";"tec","fact";"c32","rate";"c64","rate";"cmpd","";"ec32","diff";"ec64","diff";"f","fact";"family","";"n","raw";"s",""},2,FALSE)</f>
        <v>rate</v>
      </c>
      <c r="M1676" s="4" t="str">
        <f t="shared" si="104"/>
        <v/>
      </c>
      <c r="N1676" s="5" t="str">
        <f t="shared" si="105"/>
        <v/>
      </c>
      <c r="O1676" s="5" t="str">
        <f t="shared" si="106"/>
        <v/>
      </c>
      <c r="P1676" s="5" t="str">
        <f t="shared" si="107"/>
        <v/>
      </c>
      <c r="Q1676" s="20" t="str">
        <f>IF(ISNUMBER(FIND(VLOOKUP(A1676,'CA Mapping'!$A$3:$C$10000,1),A1676)),VLOOKUP(A1676,'CA Mapping'!$A$3:$C$10000,2),"")</f>
        <v>SLICs &amp; Protocols</v>
      </c>
      <c r="R1676" s="20" t="str">
        <f>IF(ISNUMBER(FIND(VLOOKUP(A1676,'CA Mapping'!$A$3:$C$10000,1),A1676)),VLOOKUP(A1676,'CA Mapping'!$A$3:$C$10000,3),"")</f>
        <v>Obert Wang</v>
      </c>
      <c r="S1676" s="1" t="str">
        <f>IF(ISNUMBER(FIND(VLOOKUP(A1676,'Source Code Mapping'!$A$2:$B$10003,1),A1676)),VLOOKUP(A1676,'Source Code Mapping'!$A$2:$B$10003,2),"")</f>
        <v>sade/src/dart/Dart/server/src/lib/statmon_net.cxx</v>
      </c>
    </row>
    <row r="1677" spans="1:19">
      <c r="A1677" s="5" t="s">
        <v>6234</v>
      </c>
      <c r="B1677" s="5" t="s">
        <v>29</v>
      </c>
      <c r="C1677" s="5" t="s">
        <v>35</v>
      </c>
      <c r="D1677" s="5" t="s">
        <v>6235</v>
      </c>
      <c r="E1677" s="5"/>
      <c r="F1677" s="5"/>
      <c r="G1677" s="5">
        <v>-1</v>
      </c>
      <c r="H1677" s="5" t="s">
        <v>27</v>
      </c>
      <c r="I1677" s="5">
        <v>-1</v>
      </c>
      <c r="J1677" s="5"/>
      <c r="K1677" s="5">
        <v>1</v>
      </c>
      <c r="L1677" s="4" t="str">
        <f>VLOOKUP(IF(ISBLANK(J1677),C1677,LEFT(J1677,IFERROR(FIND("_",LEFT(J1677,4)),1)-1)),{"","fact";"c","reset";"tc","reset";"ec","reset";"tec","fact";"c32","rate";"c64","rate";"cmpd","";"ec32","diff";"ec64","diff";"f","fact";"family","";"n","raw";"s",""},2,FALSE)</f>
        <v>rate</v>
      </c>
      <c r="M1677" s="4" t="str">
        <f t="shared" si="104"/>
        <v/>
      </c>
      <c r="N1677" s="5" t="str">
        <f t="shared" si="105"/>
        <v/>
      </c>
      <c r="O1677" s="5" t="str">
        <f t="shared" si="106"/>
        <v/>
      </c>
      <c r="P1677" s="5" t="str">
        <f t="shared" si="107"/>
        <v/>
      </c>
      <c r="Q1677" s="20" t="str">
        <f>IF(ISNUMBER(FIND(VLOOKUP(A1677,'CA Mapping'!$A$3:$C$10000,1),A1677)),VLOOKUP(A1677,'CA Mapping'!$A$3:$C$10000,2),"")</f>
        <v>SLICs &amp; Protocols</v>
      </c>
      <c r="R1677" s="20" t="str">
        <f>IF(ISNUMBER(FIND(VLOOKUP(A1677,'CA Mapping'!$A$3:$C$10000,1),A1677)),VLOOKUP(A1677,'CA Mapping'!$A$3:$C$10000,3),"")</f>
        <v>Obert Wang</v>
      </c>
      <c r="S1677" s="1" t="str">
        <f>IF(ISNUMBER(FIND(VLOOKUP(A1677,'Source Code Mapping'!$A$2:$B$10003,1),A1677)),VLOOKUP(A1677,'Source Code Mapping'!$A$2:$B$10003,2),"")</f>
        <v>sade/src/dart/Dart/server/src/lib/statmon_net.cxx</v>
      </c>
    </row>
    <row r="1678" spans="1:19">
      <c r="A1678" s="5" t="s">
        <v>6236</v>
      </c>
      <c r="B1678" s="5" t="s">
        <v>29</v>
      </c>
      <c r="C1678" s="5" t="s">
        <v>35</v>
      </c>
      <c r="D1678" s="5" t="s">
        <v>6237</v>
      </c>
      <c r="E1678" s="5"/>
      <c r="F1678" s="5"/>
      <c r="G1678" s="5">
        <v>-1</v>
      </c>
      <c r="H1678" s="5" t="s">
        <v>27</v>
      </c>
      <c r="I1678" s="5">
        <v>-1</v>
      </c>
      <c r="J1678" s="5"/>
      <c r="K1678" s="5">
        <v>1</v>
      </c>
      <c r="L1678" s="4" t="str">
        <f>VLOOKUP(IF(ISBLANK(J1678),C1678,LEFT(J1678,IFERROR(FIND("_",LEFT(J1678,4)),1)-1)),{"","fact";"c","reset";"tc","reset";"ec","reset";"tec","fact";"c32","rate";"c64","rate";"cmpd","";"ec32","diff";"ec64","diff";"f","fact";"family","";"n","raw";"s",""},2,FALSE)</f>
        <v>rate</v>
      </c>
      <c r="M1678" s="4" t="str">
        <f t="shared" si="104"/>
        <v/>
      </c>
      <c r="N1678" s="5" t="str">
        <f t="shared" si="105"/>
        <v/>
      </c>
      <c r="O1678" s="5" t="str">
        <f t="shared" si="106"/>
        <v/>
      </c>
      <c r="P1678" s="5" t="str">
        <f t="shared" si="107"/>
        <v/>
      </c>
      <c r="Q1678" s="20" t="str">
        <f>IF(ISNUMBER(FIND(VLOOKUP(A1678,'CA Mapping'!$A$3:$C$10000,1),A1678)),VLOOKUP(A1678,'CA Mapping'!$A$3:$C$10000,2),"")</f>
        <v>SLICs &amp; Protocols</v>
      </c>
      <c r="R1678" s="20" t="str">
        <f>IF(ISNUMBER(FIND(VLOOKUP(A1678,'CA Mapping'!$A$3:$C$10000,1),A1678)),VLOOKUP(A1678,'CA Mapping'!$A$3:$C$10000,3),"")</f>
        <v>Obert Wang</v>
      </c>
      <c r="S1678" s="1" t="str">
        <f>IF(ISNUMBER(FIND(VLOOKUP(A1678,'Source Code Mapping'!$A$2:$B$10003,1),A1678)),VLOOKUP(A1678,'Source Code Mapping'!$A$2:$B$10003,2),"")</f>
        <v>sade/src/dart/Dart/server/src/lib/statmon_net.cxx</v>
      </c>
    </row>
    <row r="1679" spans="1:19">
      <c r="A1679" s="5" t="s">
        <v>6238</v>
      </c>
      <c r="B1679" s="5" t="s">
        <v>29</v>
      </c>
      <c r="C1679" s="5" t="s">
        <v>35</v>
      </c>
      <c r="D1679" s="5" t="s">
        <v>6239</v>
      </c>
      <c r="E1679" s="5"/>
      <c r="F1679" s="5"/>
      <c r="G1679" s="5">
        <v>-1</v>
      </c>
      <c r="H1679" s="5" t="s">
        <v>27</v>
      </c>
      <c r="I1679" s="5">
        <v>-1</v>
      </c>
      <c r="J1679" s="5"/>
      <c r="K1679" s="5">
        <v>1</v>
      </c>
      <c r="L1679" s="4" t="str">
        <f>VLOOKUP(IF(ISBLANK(J1679),C1679,LEFT(J1679,IFERROR(FIND("_",LEFT(J1679,4)),1)-1)),{"","fact";"c","reset";"tc","reset";"ec","reset";"tec","fact";"c32","rate";"c64","rate";"cmpd","";"ec32","diff";"ec64","diff";"f","fact";"family","";"n","raw";"s",""},2,FALSE)</f>
        <v>rate</v>
      </c>
      <c r="M1679" s="4" t="str">
        <f t="shared" si="104"/>
        <v/>
      </c>
      <c r="N1679" s="5" t="str">
        <f t="shared" si="105"/>
        <v/>
      </c>
      <c r="O1679" s="5" t="str">
        <f t="shared" si="106"/>
        <v/>
      </c>
      <c r="P1679" s="5" t="str">
        <f t="shared" si="107"/>
        <v/>
      </c>
      <c r="Q1679" s="20" t="str">
        <f>IF(ISNUMBER(FIND(VLOOKUP(A1679,'CA Mapping'!$A$3:$C$10000,1),A1679)),VLOOKUP(A1679,'CA Mapping'!$A$3:$C$10000,2),"")</f>
        <v>SLICs &amp; Protocols</v>
      </c>
      <c r="R1679" s="20" t="str">
        <f>IF(ISNUMBER(FIND(VLOOKUP(A1679,'CA Mapping'!$A$3:$C$10000,1),A1679)),VLOOKUP(A1679,'CA Mapping'!$A$3:$C$10000,3),"")</f>
        <v>Obert Wang</v>
      </c>
      <c r="S1679" s="1" t="str">
        <f>IF(ISNUMBER(FIND(VLOOKUP(A1679,'Source Code Mapping'!$A$2:$B$10003,1),A1679)),VLOOKUP(A1679,'Source Code Mapping'!$A$2:$B$10003,2),"")</f>
        <v>sade/src/dart/Dart/server/src/lib/statmon_net.cxx</v>
      </c>
    </row>
    <row r="1680" spans="1:19">
      <c r="A1680" s="5" t="s">
        <v>6240</v>
      </c>
      <c r="B1680" s="5" t="s">
        <v>29</v>
      </c>
      <c r="C1680" s="5" t="s">
        <v>35</v>
      </c>
      <c r="D1680" s="5" t="s">
        <v>6241</v>
      </c>
      <c r="E1680" s="5"/>
      <c r="F1680" s="5"/>
      <c r="G1680" s="5">
        <v>-1</v>
      </c>
      <c r="H1680" s="5" t="s">
        <v>27</v>
      </c>
      <c r="I1680" s="5">
        <v>-1</v>
      </c>
      <c r="J1680" s="5"/>
      <c r="K1680" s="5">
        <v>1</v>
      </c>
      <c r="L1680" s="4" t="str">
        <f>VLOOKUP(IF(ISBLANK(J1680),C1680,LEFT(J1680,IFERROR(FIND("_",LEFT(J1680,4)),1)-1)),{"","fact";"c","reset";"tc","reset";"ec","reset";"tec","fact";"c32","rate";"c64","rate";"cmpd","";"ec32","diff";"ec64","diff";"f","fact";"family","";"n","raw";"s",""},2,FALSE)</f>
        <v>rate</v>
      </c>
      <c r="M1680" s="4" t="str">
        <f t="shared" si="104"/>
        <v/>
      </c>
      <c r="N1680" s="5" t="str">
        <f t="shared" si="105"/>
        <v/>
      </c>
      <c r="O1680" s="5" t="str">
        <f t="shared" si="106"/>
        <v/>
      </c>
      <c r="P1680" s="5" t="str">
        <f t="shared" si="107"/>
        <v/>
      </c>
      <c r="Q1680" s="20" t="str">
        <f>IF(ISNUMBER(FIND(VLOOKUP(A1680,'CA Mapping'!$A$3:$C$10000,1),A1680)),VLOOKUP(A1680,'CA Mapping'!$A$3:$C$10000,2),"")</f>
        <v>SLICs &amp; Protocols</v>
      </c>
      <c r="R1680" s="20" t="str">
        <f>IF(ISNUMBER(FIND(VLOOKUP(A1680,'CA Mapping'!$A$3:$C$10000,1),A1680)),VLOOKUP(A1680,'CA Mapping'!$A$3:$C$10000,3),"")</f>
        <v>Obert Wang</v>
      </c>
      <c r="S1680" s="1" t="str">
        <f>IF(ISNUMBER(FIND(VLOOKUP(A1680,'Source Code Mapping'!$A$2:$B$10003,1),A1680)),VLOOKUP(A1680,'Source Code Mapping'!$A$2:$B$10003,2),"")</f>
        <v>sade/src/dart/Dart/server/src/lib/statmon_net.cxx</v>
      </c>
    </row>
    <row r="1681" spans="1:19">
      <c r="A1681" s="5" t="s">
        <v>6242</v>
      </c>
      <c r="B1681" s="5" t="s">
        <v>29</v>
      </c>
      <c r="C1681" s="5" t="s">
        <v>35</v>
      </c>
      <c r="D1681" s="5" t="s">
        <v>6243</v>
      </c>
      <c r="E1681" s="5"/>
      <c r="F1681" s="5"/>
      <c r="G1681" s="5">
        <v>-1</v>
      </c>
      <c r="H1681" s="5" t="s">
        <v>27</v>
      </c>
      <c r="I1681" s="5">
        <v>-1</v>
      </c>
      <c r="J1681" s="5"/>
      <c r="K1681" s="5">
        <v>1</v>
      </c>
      <c r="L1681" s="4" t="str">
        <f>VLOOKUP(IF(ISBLANK(J1681),C1681,LEFT(J1681,IFERROR(FIND("_",LEFT(J1681,4)),1)-1)),{"","fact";"c","reset";"tc","reset";"ec","reset";"tec","fact";"c32","rate";"c64","rate";"cmpd","";"ec32","diff";"ec64","diff";"f","fact";"family","";"n","raw";"s",""},2,FALSE)</f>
        <v>rate</v>
      </c>
      <c r="M1681" s="4" t="str">
        <f t="shared" si="104"/>
        <v/>
      </c>
      <c r="N1681" s="5" t="str">
        <f t="shared" si="105"/>
        <v/>
      </c>
      <c r="O1681" s="5" t="str">
        <f t="shared" si="106"/>
        <v/>
      </c>
      <c r="P1681" s="5" t="str">
        <f t="shared" si="107"/>
        <v/>
      </c>
      <c r="Q1681" s="20" t="str">
        <f>IF(ISNUMBER(FIND(VLOOKUP(A1681,'CA Mapping'!$A$3:$C$10000,1),A1681)),VLOOKUP(A1681,'CA Mapping'!$A$3:$C$10000,2),"")</f>
        <v>SLICs &amp; Protocols</v>
      </c>
      <c r="R1681" s="20" t="str">
        <f>IF(ISNUMBER(FIND(VLOOKUP(A1681,'CA Mapping'!$A$3:$C$10000,1),A1681)),VLOOKUP(A1681,'CA Mapping'!$A$3:$C$10000,3),"")</f>
        <v>Obert Wang</v>
      </c>
      <c r="S1681" s="1" t="str">
        <f>IF(ISNUMBER(FIND(VLOOKUP(A1681,'Source Code Mapping'!$A$2:$B$10003,1),A1681)),VLOOKUP(A1681,'Source Code Mapping'!$A$2:$B$10003,2),"")</f>
        <v>sade/src/dart/Dart/server/src/lib/statmon_net.cxx</v>
      </c>
    </row>
    <row r="1682" spans="1:19">
      <c r="A1682" s="5" t="s">
        <v>6244</v>
      </c>
      <c r="B1682" s="5" t="s">
        <v>29</v>
      </c>
      <c r="C1682" s="5" t="s">
        <v>35</v>
      </c>
      <c r="D1682" s="5" t="s">
        <v>6245</v>
      </c>
      <c r="E1682" s="5"/>
      <c r="F1682" s="5"/>
      <c r="G1682" s="5">
        <v>-1</v>
      </c>
      <c r="H1682" s="5" t="s">
        <v>27</v>
      </c>
      <c r="I1682" s="5">
        <v>-1</v>
      </c>
      <c r="J1682" s="5"/>
      <c r="K1682" s="5">
        <v>1</v>
      </c>
      <c r="L1682" s="4" t="str">
        <f>VLOOKUP(IF(ISBLANK(J1682),C1682,LEFT(J1682,IFERROR(FIND("_",LEFT(J1682,4)),1)-1)),{"","fact";"c","reset";"tc","reset";"ec","reset";"tec","fact";"c32","rate";"c64","rate";"cmpd","";"ec32","diff";"ec64","diff";"f","fact";"family","";"n","raw";"s",""},2,FALSE)</f>
        <v>rate</v>
      </c>
      <c r="M1682" s="4" t="str">
        <f t="shared" si="104"/>
        <v/>
      </c>
      <c r="N1682" s="5" t="str">
        <f t="shared" si="105"/>
        <v/>
      </c>
      <c r="O1682" s="5" t="str">
        <f t="shared" si="106"/>
        <v/>
      </c>
      <c r="P1682" s="5" t="str">
        <f t="shared" si="107"/>
        <v/>
      </c>
      <c r="Q1682" s="20" t="str">
        <f>IF(ISNUMBER(FIND(VLOOKUP(A1682,'CA Mapping'!$A$3:$C$10000,1),A1682)),VLOOKUP(A1682,'CA Mapping'!$A$3:$C$10000,2),"")</f>
        <v>SLICs &amp; Protocols</v>
      </c>
      <c r="R1682" s="20" t="str">
        <f>IF(ISNUMBER(FIND(VLOOKUP(A1682,'CA Mapping'!$A$3:$C$10000,1),A1682)),VLOOKUP(A1682,'CA Mapping'!$A$3:$C$10000,3),"")</f>
        <v>Obert Wang</v>
      </c>
      <c r="S1682" s="1" t="str">
        <f>IF(ISNUMBER(FIND(VLOOKUP(A1682,'Source Code Mapping'!$A$2:$B$10003,1),A1682)),VLOOKUP(A1682,'Source Code Mapping'!$A$2:$B$10003,2),"")</f>
        <v>sade/src/dart/Dart/server/src/lib/statmon_net.cxx</v>
      </c>
    </row>
    <row r="1683" spans="1:19">
      <c r="A1683" s="5" t="s">
        <v>6246</v>
      </c>
      <c r="B1683" s="5" t="s">
        <v>29</v>
      </c>
      <c r="C1683" s="5" t="s">
        <v>35</v>
      </c>
      <c r="D1683" s="5" t="s">
        <v>6247</v>
      </c>
      <c r="E1683" s="5"/>
      <c r="F1683" s="5"/>
      <c r="G1683" s="5">
        <v>-1</v>
      </c>
      <c r="H1683" s="5" t="s">
        <v>27</v>
      </c>
      <c r="I1683" s="5">
        <v>-1</v>
      </c>
      <c r="J1683" s="5"/>
      <c r="K1683" s="5">
        <v>1</v>
      </c>
      <c r="L1683" s="4" t="str">
        <f>VLOOKUP(IF(ISBLANK(J1683),C1683,LEFT(J1683,IFERROR(FIND("_",LEFT(J1683,4)),1)-1)),{"","fact";"c","reset";"tc","reset";"ec","reset";"tec","fact";"c32","rate";"c64","rate";"cmpd","";"ec32","diff";"ec64","diff";"f","fact";"family","";"n","raw";"s",""},2,FALSE)</f>
        <v>rate</v>
      </c>
      <c r="M1683" s="4" t="str">
        <f t="shared" si="104"/>
        <v/>
      </c>
      <c r="N1683" s="5" t="str">
        <f t="shared" si="105"/>
        <v/>
      </c>
      <c r="O1683" s="5" t="str">
        <f t="shared" si="106"/>
        <v/>
      </c>
      <c r="P1683" s="5" t="str">
        <f t="shared" si="107"/>
        <v/>
      </c>
      <c r="Q1683" s="20" t="str">
        <f>IF(ISNUMBER(FIND(VLOOKUP(A1683,'CA Mapping'!$A$3:$C$10000,1),A1683)),VLOOKUP(A1683,'CA Mapping'!$A$3:$C$10000,2),"")</f>
        <v>SLICs &amp; Protocols</v>
      </c>
      <c r="R1683" s="20" t="str">
        <f>IF(ISNUMBER(FIND(VLOOKUP(A1683,'CA Mapping'!$A$3:$C$10000,1),A1683)),VLOOKUP(A1683,'CA Mapping'!$A$3:$C$10000,3),"")</f>
        <v>Obert Wang</v>
      </c>
      <c r="S1683" s="1" t="str">
        <f>IF(ISNUMBER(FIND(VLOOKUP(A1683,'Source Code Mapping'!$A$2:$B$10003,1),A1683)),VLOOKUP(A1683,'Source Code Mapping'!$A$2:$B$10003,2),"")</f>
        <v>sade/src/dart/Dart/server/src/lib/statmon_net.cxx</v>
      </c>
    </row>
    <row r="1684" spans="1:19">
      <c r="A1684" s="5" t="s">
        <v>6248</v>
      </c>
      <c r="B1684" s="5" t="s">
        <v>29</v>
      </c>
      <c r="C1684" s="5" t="s">
        <v>35</v>
      </c>
      <c r="D1684" s="5" t="s">
        <v>6249</v>
      </c>
      <c r="E1684" s="5"/>
      <c r="F1684" s="5"/>
      <c r="G1684" s="5">
        <v>-1</v>
      </c>
      <c r="H1684" s="5" t="s">
        <v>27</v>
      </c>
      <c r="I1684" s="5">
        <v>-1</v>
      </c>
      <c r="J1684" s="5"/>
      <c r="K1684" s="5">
        <v>1</v>
      </c>
      <c r="L1684" s="4" t="str">
        <f>VLOOKUP(IF(ISBLANK(J1684),C1684,LEFT(J1684,IFERROR(FIND("_",LEFT(J1684,4)),1)-1)),{"","fact";"c","reset";"tc","reset";"ec","reset";"tec","fact";"c32","rate";"c64","rate";"cmpd","";"ec32","diff";"ec64","diff";"f","fact";"family","";"n","raw";"s",""},2,FALSE)</f>
        <v>rate</v>
      </c>
      <c r="M1684" s="4" t="str">
        <f t="shared" si="104"/>
        <v/>
      </c>
      <c r="N1684" s="5" t="str">
        <f t="shared" si="105"/>
        <v/>
      </c>
      <c r="O1684" s="5" t="str">
        <f t="shared" si="106"/>
        <v/>
      </c>
      <c r="P1684" s="5" t="str">
        <f t="shared" si="107"/>
        <v/>
      </c>
      <c r="Q1684" s="20" t="str">
        <f>IF(ISNUMBER(FIND(VLOOKUP(A1684,'CA Mapping'!$A$3:$C$10000,1),A1684)),VLOOKUP(A1684,'CA Mapping'!$A$3:$C$10000,2),"")</f>
        <v>SLICs &amp; Protocols</v>
      </c>
      <c r="R1684" s="20" t="str">
        <f>IF(ISNUMBER(FIND(VLOOKUP(A1684,'CA Mapping'!$A$3:$C$10000,1),A1684)),VLOOKUP(A1684,'CA Mapping'!$A$3:$C$10000,3),"")</f>
        <v>Obert Wang</v>
      </c>
      <c r="S1684" s="1" t="str">
        <f>IF(ISNUMBER(FIND(VLOOKUP(A1684,'Source Code Mapping'!$A$2:$B$10003,1),A1684)),VLOOKUP(A1684,'Source Code Mapping'!$A$2:$B$10003,2),"")</f>
        <v>sade/src/dart/Dart/server/src/lib/statmon_net.cxx</v>
      </c>
    </row>
    <row r="1685" spans="1:19">
      <c r="A1685" s="5" t="s">
        <v>6250</v>
      </c>
      <c r="B1685" s="5" t="s">
        <v>29</v>
      </c>
      <c r="C1685" s="5" t="s">
        <v>35</v>
      </c>
      <c r="D1685" s="5" t="s">
        <v>6251</v>
      </c>
      <c r="E1685" s="5"/>
      <c r="F1685" s="5"/>
      <c r="G1685" s="5">
        <v>-1</v>
      </c>
      <c r="H1685" s="5" t="s">
        <v>27</v>
      </c>
      <c r="I1685" s="5">
        <v>-1</v>
      </c>
      <c r="J1685" s="5"/>
      <c r="K1685" s="5">
        <v>1</v>
      </c>
      <c r="L1685" s="4" t="str">
        <f>VLOOKUP(IF(ISBLANK(J1685),C1685,LEFT(J1685,IFERROR(FIND("_",LEFT(J1685,4)),1)-1)),{"","fact";"c","reset";"tc","reset";"ec","reset";"tec","fact";"c32","rate";"c64","rate";"cmpd","";"ec32","diff";"ec64","diff";"f","fact";"family","";"n","raw";"s",""},2,FALSE)</f>
        <v>rate</v>
      </c>
      <c r="M1685" s="4" t="str">
        <f t="shared" si="104"/>
        <v/>
      </c>
      <c r="N1685" s="5" t="str">
        <f t="shared" si="105"/>
        <v/>
      </c>
      <c r="O1685" s="5" t="str">
        <f t="shared" si="106"/>
        <v/>
      </c>
      <c r="P1685" s="5" t="str">
        <f t="shared" si="107"/>
        <v/>
      </c>
      <c r="Q1685" s="20" t="str">
        <f>IF(ISNUMBER(FIND(VLOOKUP(A1685,'CA Mapping'!$A$3:$C$10000,1),A1685)),VLOOKUP(A1685,'CA Mapping'!$A$3:$C$10000,2),"")</f>
        <v>SLICs &amp; Protocols</v>
      </c>
      <c r="R1685" s="20" t="str">
        <f>IF(ISNUMBER(FIND(VLOOKUP(A1685,'CA Mapping'!$A$3:$C$10000,1),A1685)),VLOOKUP(A1685,'CA Mapping'!$A$3:$C$10000,3),"")</f>
        <v>Obert Wang</v>
      </c>
      <c r="S1685" s="1" t="str">
        <f>IF(ISNUMBER(FIND(VLOOKUP(A1685,'Source Code Mapping'!$A$2:$B$10003,1),A1685)),VLOOKUP(A1685,'Source Code Mapping'!$A$2:$B$10003,2),"")</f>
        <v>sade/src/dart/Dart/server/src/lib/statmon_net.cxx</v>
      </c>
    </row>
    <row r="1686" spans="1:19">
      <c r="A1686" s="5" t="s">
        <v>6252</v>
      </c>
      <c r="B1686" s="5" t="s">
        <v>29</v>
      </c>
      <c r="C1686" s="5" t="s">
        <v>35</v>
      </c>
      <c r="D1686" s="5" t="s">
        <v>6253</v>
      </c>
      <c r="E1686" s="5"/>
      <c r="F1686" s="5"/>
      <c r="G1686" s="5">
        <v>-1</v>
      </c>
      <c r="H1686" s="5" t="s">
        <v>27</v>
      </c>
      <c r="I1686" s="5">
        <v>-1</v>
      </c>
      <c r="J1686" s="5"/>
      <c r="K1686" s="5">
        <v>1</v>
      </c>
      <c r="L1686" s="4" t="str">
        <f>VLOOKUP(IF(ISBLANK(J1686),C1686,LEFT(J1686,IFERROR(FIND("_",LEFT(J1686,4)),1)-1)),{"","fact";"c","reset";"tc","reset";"ec","reset";"tec","fact";"c32","rate";"c64","rate";"cmpd","";"ec32","diff";"ec64","diff";"f","fact";"family","";"n","raw";"s",""},2,FALSE)</f>
        <v>rate</v>
      </c>
      <c r="M1686" s="4" t="str">
        <f t="shared" si="104"/>
        <v/>
      </c>
      <c r="N1686" s="5" t="str">
        <f t="shared" si="105"/>
        <v/>
      </c>
      <c r="O1686" s="5" t="str">
        <f t="shared" si="106"/>
        <v/>
      </c>
      <c r="P1686" s="5" t="str">
        <f t="shared" si="107"/>
        <v/>
      </c>
      <c r="Q1686" s="20" t="str">
        <f>IF(ISNUMBER(FIND(VLOOKUP(A1686,'CA Mapping'!$A$3:$C$10000,1),A1686)),VLOOKUP(A1686,'CA Mapping'!$A$3:$C$10000,2),"")</f>
        <v>SLICs &amp; Protocols</v>
      </c>
      <c r="R1686" s="20" t="str">
        <f>IF(ISNUMBER(FIND(VLOOKUP(A1686,'CA Mapping'!$A$3:$C$10000,1),A1686)),VLOOKUP(A1686,'CA Mapping'!$A$3:$C$10000,3),"")</f>
        <v>Obert Wang</v>
      </c>
      <c r="S1686" s="1" t="str">
        <f>IF(ISNUMBER(FIND(VLOOKUP(A1686,'Source Code Mapping'!$A$2:$B$10003,1),A1686)),VLOOKUP(A1686,'Source Code Mapping'!$A$2:$B$10003,2),"")</f>
        <v>sade/src/dart/Dart/server/src/lib/statmon_net.cxx</v>
      </c>
    </row>
    <row r="1687" spans="1:19">
      <c r="A1687" s="5" t="s">
        <v>6254</v>
      </c>
      <c r="B1687" s="5" t="s">
        <v>29</v>
      </c>
      <c r="C1687" s="5" t="s">
        <v>35</v>
      </c>
      <c r="D1687" s="5" t="s">
        <v>6255</v>
      </c>
      <c r="E1687" s="5"/>
      <c r="F1687" s="5"/>
      <c r="G1687" s="5">
        <v>-1</v>
      </c>
      <c r="H1687" s="5" t="s">
        <v>27</v>
      </c>
      <c r="I1687" s="5">
        <v>-1</v>
      </c>
      <c r="J1687" s="5"/>
      <c r="K1687" s="5">
        <v>1</v>
      </c>
      <c r="L1687" s="4" t="str">
        <f>VLOOKUP(IF(ISBLANK(J1687),C1687,LEFT(J1687,IFERROR(FIND("_",LEFT(J1687,4)),1)-1)),{"","fact";"c","reset";"tc","reset";"ec","reset";"tec","fact";"c32","rate";"c64","rate";"cmpd","";"ec32","diff";"ec64","diff";"f","fact";"family","";"n","raw";"s",""},2,FALSE)</f>
        <v>rate</v>
      </c>
      <c r="M1687" s="4" t="str">
        <f t="shared" si="104"/>
        <v/>
      </c>
      <c r="N1687" s="5" t="str">
        <f t="shared" si="105"/>
        <v/>
      </c>
      <c r="O1687" s="5" t="str">
        <f t="shared" si="106"/>
        <v/>
      </c>
      <c r="P1687" s="5" t="str">
        <f t="shared" si="107"/>
        <v/>
      </c>
      <c r="Q1687" s="20" t="str">
        <f>IF(ISNUMBER(FIND(VLOOKUP(A1687,'CA Mapping'!$A$3:$C$10000,1),A1687)),VLOOKUP(A1687,'CA Mapping'!$A$3:$C$10000,2),"")</f>
        <v>SLICs &amp; Protocols</v>
      </c>
      <c r="R1687" s="20" t="str">
        <f>IF(ISNUMBER(FIND(VLOOKUP(A1687,'CA Mapping'!$A$3:$C$10000,1),A1687)),VLOOKUP(A1687,'CA Mapping'!$A$3:$C$10000,3),"")</f>
        <v>Obert Wang</v>
      </c>
      <c r="S1687" s="1" t="str">
        <f>IF(ISNUMBER(FIND(VLOOKUP(A1687,'Source Code Mapping'!$A$2:$B$10003,1),A1687)),VLOOKUP(A1687,'Source Code Mapping'!$A$2:$B$10003,2),"")</f>
        <v>sade/src/dart/Dart/server/src/lib/statmon_net.cxx</v>
      </c>
    </row>
    <row r="1688" spans="1:19">
      <c r="A1688" s="5" t="s">
        <v>6256</v>
      </c>
      <c r="B1688" s="5" t="s">
        <v>29</v>
      </c>
      <c r="C1688" s="5" t="s">
        <v>35</v>
      </c>
      <c r="D1688" s="5" t="s">
        <v>6257</v>
      </c>
      <c r="E1688" s="5"/>
      <c r="F1688" s="5"/>
      <c r="G1688" s="5">
        <v>-1</v>
      </c>
      <c r="H1688" s="5" t="s">
        <v>27</v>
      </c>
      <c r="I1688" s="5">
        <v>-1</v>
      </c>
      <c r="J1688" s="5"/>
      <c r="K1688" s="5">
        <v>1</v>
      </c>
      <c r="L1688" s="4" t="str">
        <f>VLOOKUP(IF(ISBLANK(J1688),C1688,LEFT(J1688,IFERROR(FIND("_",LEFT(J1688,4)),1)-1)),{"","fact";"c","reset";"tc","reset";"ec","reset";"tec","fact";"c32","rate";"c64","rate";"cmpd","";"ec32","diff";"ec64","diff";"f","fact";"family","";"n","raw";"s",""},2,FALSE)</f>
        <v>rate</v>
      </c>
      <c r="M1688" s="4" t="str">
        <f t="shared" si="104"/>
        <v/>
      </c>
      <c r="N1688" s="5" t="str">
        <f t="shared" si="105"/>
        <v/>
      </c>
      <c r="O1688" s="5" t="str">
        <f t="shared" si="106"/>
        <v/>
      </c>
      <c r="P1688" s="5" t="str">
        <f t="shared" si="107"/>
        <v/>
      </c>
      <c r="Q1688" s="20" t="str">
        <f>IF(ISNUMBER(FIND(VLOOKUP(A1688,'CA Mapping'!$A$3:$C$10000,1),A1688)),VLOOKUP(A1688,'CA Mapping'!$A$3:$C$10000,2),"")</f>
        <v>SLICs &amp; Protocols</v>
      </c>
      <c r="R1688" s="20" t="str">
        <f>IF(ISNUMBER(FIND(VLOOKUP(A1688,'CA Mapping'!$A$3:$C$10000,1),A1688)),VLOOKUP(A1688,'CA Mapping'!$A$3:$C$10000,3),"")</f>
        <v>Obert Wang</v>
      </c>
      <c r="S1688" s="1" t="str">
        <f>IF(ISNUMBER(FIND(VLOOKUP(A1688,'Source Code Mapping'!$A$2:$B$10003,1),A1688)),VLOOKUP(A1688,'Source Code Mapping'!$A$2:$B$10003,2),"")</f>
        <v>sade/src/dart/Dart/server/src/lib/statmon_net.cxx</v>
      </c>
    </row>
    <row r="1689" spans="1:19">
      <c r="A1689" s="5" t="s">
        <v>6258</v>
      </c>
      <c r="B1689" s="5" t="s">
        <v>29</v>
      </c>
      <c r="C1689" s="5" t="s">
        <v>35</v>
      </c>
      <c r="D1689" s="5" t="s">
        <v>6259</v>
      </c>
      <c r="E1689" s="5"/>
      <c r="F1689" s="5"/>
      <c r="G1689" s="5">
        <v>-1</v>
      </c>
      <c r="H1689" s="5" t="s">
        <v>27</v>
      </c>
      <c r="I1689" s="5">
        <v>-1</v>
      </c>
      <c r="J1689" s="5"/>
      <c r="K1689" s="5">
        <v>1</v>
      </c>
      <c r="L1689" s="4" t="str">
        <f>VLOOKUP(IF(ISBLANK(J1689),C1689,LEFT(J1689,IFERROR(FIND("_",LEFT(J1689,4)),1)-1)),{"","fact";"c","reset";"tc","reset";"ec","reset";"tec","fact";"c32","rate";"c64","rate";"cmpd","";"ec32","diff";"ec64","diff";"f","fact";"family","";"n","raw";"s",""},2,FALSE)</f>
        <v>rate</v>
      </c>
      <c r="M1689" s="4" t="str">
        <f t="shared" si="104"/>
        <v/>
      </c>
      <c r="N1689" s="5" t="str">
        <f t="shared" si="105"/>
        <v/>
      </c>
      <c r="O1689" s="5" t="str">
        <f t="shared" si="106"/>
        <v/>
      </c>
      <c r="P1689" s="5" t="str">
        <f t="shared" si="107"/>
        <v/>
      </c>
      <c r="Q1689" s="20" t="str">
        <f>IF(ISNUMBER(FIND(VLOOKUP(A1689,'CA Mapping'!$A$3:$C$10000,1),A1689)),VLOOKUP(A1689,'CA Mapping'!$A$3:$C$10000,2),"")</f>
        <v>SLICs &amp; Protocols</v>
      </c>
      <c r="R1689" s="20" t="str">
        <f>IF(ISNUMBER(FIND(VLOOKUP(A1689,'CA Mapping'!$A$3:$C$10000,1),A1689)),VLOOKUP(A1689,'CA Mapping'!$A$3:$C$10000,3),"")</f>
        <v>Obert Wang</v>
      </c>
      <c r="S1689" s="1" t="str">
        <f>IF(ISNUMBER(FIND(VLOOKUP(A1689,'Source Code Mapping'!$A$2:$B$10003,1),A1689)),VLOOKUP(A1689,'Source Code Mapping'!$A$2:$B$10003,2),"")</f>
        <v>sade/src/dart/Dart/server/src/lib/statmon_net.cxx</v>
      </c>
    </row>
    <row r="1690" spans="1:19">
      <c r="A1690" s="5" t="s">
        <v>6260</v>
      </c>
      <c r="B1690" s="5" t="s">
        <v>29</v>
      </c>
      <c r="C1690" s="5" t="s">
        <v>35</v>
      </c>
      <c r="D1690" s="5" t="s">
        <v>6261</v>
      </c>
      <c r="E1690" s="5"/>
      <c r="F1690" s="5"/>
      <c r="G1690" s="5">
        <v>-1</v>
      </c>
      <c r="H1690" s="5" t="s">
        <v>27</v>
      </c>
      <c r="I1690" s="5">
        <v>-1</v>
      </c>
      <c r="J1690" s="5"/>
      <c r="K1690" s="5">
        <v>1</v>
      </c>
      <c r="L1690" s="4" t="str">
        <f>VLOOKUP(IF(ISBLANK(J1690),C1690,LEFT(J1690,IFERROR(FIND("_",LEFT(J1690,4)),1)-1)),{"","fact";"c","reset";"tc","reset";"ec","reset";"tec","fact";"c32","rate";"c64","rate";"cmpd","";"ec32","diff";"ec64","diff";"f","fact";"family","";"n","raw";"s",""},2,FALSE)</f>
        <v>rate</v>
      </c>
      <c r="M1690" s="4" t="str">
        <f t="shared" si="104"/>
        <v/>
      </c>
      <c r="N1690" s="5" t="str">
        <f t="shared" si="105"/>
        <v/>
      </c>
      <c r="O1690" s="5" t="str">
        <f t="shared" si="106"/>
        <v/>
      </c>
      <c r="P1690" s="5" t="str">
        <f t="shared" si="107"/>
        <v/>
      </c>
      <c r="Q1690" s="20" t="str">
        <f>IF(ISNUMBER(FIND(VLOOKUP(A1690,'CA Mapping'!$A$3:$C$10000,1),A1690)),VLOOKUP(A1690,'CA Mapping'!$A$3:$C$10000,2),"")</f>
        <v>SLICs &amp; Protocols</v>
      </c>
      <c r="R1690" s="20" t="str">
        <f>IF(ISNUMBER(FIND(VLOOKUP(A1690,'CA Mapping'!$A$3:$C$10000,1),A1690)),VLOOKUP(A1690,'CA Mapping'!$A$3:$C$10000,3),"")</f>
        <v>Obert Wang</v>
      </c>
      <c r="S1690" s="1" t="str">
        <f>IF(ISNUMBER(FIND(VLOOKUP(A1690,'Source Code Mapping'!$A$2:$B$10003,1),A1690)),VLOOKUP(A1690,'Source Code Mapping'!$A$2:$B$10003,2),"")</f>
        <v>sade/src/dart/Dart/server/src/lib/statmon_net.cxx</v>
      </c>
    </row>
    <row r="1691" spans="1:19">
      <c r="A1691" s="5" t="s">
        <v>6262</v>
      </c>
      <c r="B1691" s="5" t="s">
        <v>29</v>
      </c>
      <c r="C1691" s="5" t="s">
        <v>35</v>
      </c>
      <c r="D1691" s="5" t="s">
        <v>6263</v>
      </c>
      <c r="E1691" s="5"/>
      <c r="F1691" s="5"/>
      <c r="G1691" s="5">
        <v>-1</v>
      </c>
      <c r="H1691" s="5" t="s">
        <v>27</v>
      </c>
      <c r="I1691" s="5">
        <v>-1</v>
      </c>
      <c r="J1691" s="5"/>
      <c r="K1691" s="5">
        <v>1</v>
      </c>
      <c r="L1691" s="4" t="str">
        <f>VLOOKUP(IF(ISBLANK(J1691),C1691,LEFT(J1691,IFERROR(FIND("_",LEFT(J1691,4)),1)-1)),{"","fact";"c","reset";"tc","reset";"ec","reset";"tec","fact";"c32","rate";"c64","rate";"cmpd","";"ec32","diff";"ec64","diff";"f","fact";"family","";"n","raw";"s",""},2,FALSE)</f>
        <v>rate</v>
      </c>
      <c r="M1691" s="4" t="str">
        <f t="shared" si="104"/>
        <v/>
      </c>
      <c r="N1691" s="5" t="str">
        <f t="shared" si="105"/>
        <v/>
      </c>
      <c r="O1691" s="5" t="str">
        <f t="shared" si="106"/>
        <v/>
      </c>
      <c r="P1691" s="5" t="str">
        <f t="shared" si="107"/>
        <v/>
      </c>
      <c r="Q1691" s="20" t="str">
        <f>IF(ISNUMBER(FIND(VLOOKUP(A1691,'CA Mapping'!$A$3:$C$10000,1),A1691)),VLOOKUP(A1691,'CA Mapping'!$A$3:$C$10000,2),"")</f>
        <v>SLICs &amp; Protocols</v>
      </c>
      <c r="R1691" s="20" t="str">
        <f>IF(ISNUMBER(FIND(VLOOKUP(A1691,'CA Mapping'!$A$3:$C$10000,1),A1691)),VLOOKUP(A1691,'CA Mapping'!$A$3:$C$10000,3),"")</f>
        <v>Obert Wang</v>
      </c>
      <c r="S1691" s="1" t="str">
        <f>IF(ISNUMBER(FIND(VLOOKUP(A1691,'Source Code Mapping'!$A$2:$B$10003,1),A1691)),VLOOKUP(A1691,'Source Code Mapping'!$A$2:$B$10003,2),"")</f>
        <v>sade/src/dart/Dart/server/src/lib/statmon_net.cxx</v>
      </c>
    </row>
    <row r="1692" spans="1:19">
      <c r="A1692" s="5" t="s">
        <v>6264</v>
      </c>
      <c r="B1692" s="5" t="s">
        <v>29</v>
      </c>
      <c r="C1692" s="5" t="s">
        <v>35</v>
      </c>
      <c r="D1692" s="5" t="s">
        <v>6265</v>
      </c>
      <c r="E1692" s="5"/>
      <c r="F1692" s="5"/>
      <c r="G1692" s="5">
        <v>-1</v>
      </c>
      <c r="H1692" s="5" t="s">
        <v>27</v>
      </c>
      <c r="I1692" s="5">
        <v>-1</v>
      </c>
      <c r="J1692" s="5"/>
      <c r="K1692" s="5">
        <v>1</v>
      </c>
      <c r="L1692" s="4" t="str">
        <f>VLOOKUP(IF(ISBLANK(J1692),C1692,LEFT(J1692,IFERROR(FIND("_",LEFT(J1692,4)),1)-1)),{"","fact";"c","reset";"tc","reset";"ec","reset";"tec","fact";"c32","rate";"c64","rate";"cmpd","";"ec32","diff";"ec64","diff";"f","fact";"family","";"n","raw";"s",""},2,FALSE)</f>
        <v>rate</v>
      </c>
      <c r="M1692" s="4" t="str">
        <f t="shared" si="104"/>
        <v/>
      </c>
      <c r="N1692" s="5" t="str">
        <f t="shared" si="105"/>
        <v/>
      </c>
      <c r="O1692" s="5" t="str">
        <f t="shared" si="106"/>
        <v/>
      </c>
      <c r="P1692" s="5" t="str">
        <f t="shared" si="107"/>
        <v/>
      </c>
      <c r="Q1692" s="20" t="str">
        <f>IF(ISNUMBER(FIND(VLOOKUP(A1692,'CA Mapping'!$A$3:$C$10000,1),A1692)),VLOOKUP(A1692,'CA Mapping'!$A$3:$C$10000,2),"")</f>
        <v>SLICs &amp; Protocols</v>
      </c>
      <c r="R1692" s="20" t="str">
        <f>IF(ISNUMBER(FIND(VLOOKUP(A1692,'CA Mapping'!$A$3:$C$10000,1),A1692)),VLOOKUP(A1692,'CA Mapping'!$A$3:$C$10000,3),"")</f>
        <v>Obert Wang</v>
      </c>
      <c r="S1692" s="1" t="str">
        <f>IF(ISNUMBER(FIND(VLOOKUP(A1692,'Source Code Mapping'!$A$2:$B$10003,1),A1692)),VLOOKUP(A1692,'Source Code Mapping'!$A$2:$B$10003,2),"")</f>
        <v>sade/src/dart/Dart/server/src/lib/statmon_net.cxx</v>
      </c>
    </row>
    <row r="1693" spans="1:19">
      <c r="A1693" s="5" t="s">
        <v>6266</v>
      </c>
      <c r="B1693" s="5" t="s">
        <v>29</v>
      </c>
      <c r="C1693" s="5" t="s">
        <v>35</v>
      </c>
      <c r="D1693" s="5" t="s">
        <v>6267</v>
      </c>
      <c r="E1693" s="5"/>
      <c r="F1693" s="5"/>
      <c r="G1693" s="5">
        <v>-1</v>
      </c>
      <c r="H1693" s="5" t="s">
        <v>27</v>
      </c>
      <c r="I1693" s="5">
        <v>-1</v>
      </c>
      <c r="J1693" s="5"/>
      <c r="K1693" s="5">
        <v>1</v>
      </c>
      <c r="L1693" s="4" t="str">
        <f>VLOOKUP(IF(ISBLANK(J1693),C1693,LEFT(J1693,IFERROR(FIND("_",LEFT(J1693,4)),1)-1)),{"","fact";"c","reset";"tc","reset";"ec","reset";"tec","fact";"c32","rate";"c64","rate";"cmpd","";"ec32","diff";"ec64","diff";"f","fact";"family","";"n","raw";"s",""},2,FALSE)</f>
        <v>rate</v>
      </c>
      <c r="M1693" s="4" t="str">
        <f t="shared" si="104"/>
        <v/>
      </c>
      <c r="N1693" s="5" t="str">
        <f t="shared" si="105"/>
        <v/>
      </c>
      <c r="O1693" s="5" t="str">
        <f t="shared" si="106"/>
        <v/>
      </c>
      <c r="P1693" s="5" t="str">
        <f t="shared" si="107"/>
        <v/>
      </c>
      <c r="Q1693" s="20" t="str">
        <f>IF(ISNUMBER(FIND(VLOOKUP(A1693,'CA Mapping'!$A$3:$C$10000,1),A1693)),VLOOKUP(A1693,'CA Mapping'!$A$3:$C$10000,2),"")</f>
        <v>SLICs &amp; Protocols</v>
      </c>
      <c r="R1693" s="20" t="str">
        <f>IF(ISNUMBER(FIND(VLOOKUP(A1693,'CA Mapping'!$A$3:$C$10000,1),A1693)),VLOOKUP(A1693,'CA Mapping'!$A$3:$C$10000,3),"")</f>
        <v>Obert Wang</v>
      </c>
      <c r="S1693" s="1" t="str">
        <f>IF(ISNUMBER(FIND(VLOOKUP(A1693,'Source Code Mapping'!$A$2:$B$10003,1),A1693)),VLOOKUP(A1693,'Source Code Mapping'!$A$2:$B$10003,2),"")</f>
        <v>sade/src/dart/Dart/server/src/lib/statmon_net.cxx</v>
      </c>
    </row>
    <row r="1694" spans="1:19">
      <c r="A1694" s="5" t="s">
        <v>6268</v>
      </c>
      <c r="B1694" s="5" t="s">
        <v>29</v>
      </c>
      <c r="C1694" s="5" t="s">
        <v>35</v>
      </c>
      <c r="D1694" s="5" t="s">
        <v>6269</v>
      </c>
      <c r="E1694" s="5"/>
      <c r="F1694" s="5"/>
      <c r="G1694" s="5">
        <v>-1</v>
      </c>
      <c r="H1694" s="5" t="s">
        <v>27</v>
      </c>
      <c r="I1694" s="5">
        <v>-1</v>
      </c>
      <c r="J1694" s="5"/>
      <c r="K1694" s="5">
        <v>1</v>
      </c>
      <c r="L1694" s="4" t="str">
        <f>VLOOKUP(IF(ISBLANK(J1694),C1694,LEFT(J1694,IFERROR(FIND("_",LEFT(J1694,4)),1)-1)),{"","fact";"c","reset";"tc","reset";"ec","reset";"tec","fact";"c32","rate";"c64","rate";"cmpd","";"ec32","diff";"ec64","diff";"f","fact";"family","";"n","raw";"s",""},2,FALSE)</f>
        <v>rate</v>
      </c>
      <c r="M1694" s="4" t="str">
        <f t="shared" si="104"/>
        <v/>
      </c>
      <c r="N1694" s="5" t="str">
        <f t="shared" si="105"/>
        <v/>
      </c>
      <c r="O1694" s="5" t="str">
        <f t="shared" si="106"/>
        <v/>
      </c>
      <c r="P1694" s="5" t="str">
        <f t="shared" si="107"/>
        <v/>
      </c>
      <c r="Q1694" s="20" t="str">
        <f>IF(ISNUMBER(FIND(VLOOKUP(A1694,'CA Mapping'!$A$3:$C$10000,1),A1694)),VLOOKUP(A1694,'CA Mapping'!$A$3:$C$10000,2),"")</f>
        <v>SLICs &amp; Protocols</v>
      </c>
      <c r="R1694" s="20" t="str">
        <f>IF(ISNUMBER(FIND(VLOOKUP(A1694,'CA Mapping'!$A$3:$C$10000,1),A1694)),VLOOKUP(A1694,'CA Mapping'!$A$3:$C$10000,3),"")</f>
        <v>Obert Wang</v>
      </c>
      <c r="S1694" s="1" t="str">
        <f>IF(ISNUMBER(FIND(VLOOKUP(A1694,'Source Code Mapping'!$A$2:$B$10003,1),A1694)),VLOOKUP(A1694,'Source Code Mapping'!$A$2:$B$10003,2),"")</f>
        <v>sade/src/dart/Dart/server/src/lib/statmon_net.cxx</v>
      </c>
    </row>
    <row r="1695" spans="1:19">
      <c r="A1695" s="5" t="s">
        <v>6270</v>
      </c>
      <c r="B1695" s="5" t="s">
        <v>29</v>
      </c>
      <c r="C1695" s="5" t="s">
        <v>35</v>
      </c>
      <c r="D1695" s="5" t="s">
        <v>6271</v>
      </c>
      <c r="E1695" s="5"/>
      <c r="F1695" s="5"/>
      <c r="G1695" s="5">
        <v>-1</v>
      </c>
      <c r="H1695" s="5" t="s">
        <v>27</v>
      </c>
      <c r="I1695" s="5">
        <v>-1</v>
      </c>
      <c r="J1695" s="5"/>
      <c r="K1695" s="5">
        <v>1</v>
      </c>
      <c r="L1695" s="4" t="str">
        <f>VLOOKUP(IF(ISBLANK(J1695),C1695,LEFT(J1695,IFERROR(FIND("_",LEFT(J1695,4)),1)-1)),{"","fact";"c","reset";"tc","reset";"ec","reset";"tec","fact";"c32","rate";"c64","rate";"cmpd","";"ec32","diff";"ec64","diff";"f","fact";"family","";"n","raw";"s",""},2,FALSE)</f>
        <v>rate</v>
      </c>
      <c r="M1695" s="4" t="str">
        <f t="shared" si="104"/>
        <v/>
      </c>
      <c r="N1695" s="5" t="str">
        <f t="shared" si="105"/>
        <v/>
      </c>
      <c r="O1695" s="5" t="str">
        <f t="shared" si="106"/>
        <v/>
      </c>
      <c r="P1695" s="5" t="str">
        <f t="shared" si="107"/>
        <v/>
      </c>
      <c r="Q1695" s="20" t="str">
        <f>IF(ISNUMBER(FIND(VLOOKUP(A1695,'CA Mapping'!$A$3:$C$10000,1),A1695)),VLOOKUP(A1695,'CA Mapping'!$A$3:$C$10000,2),"")</f>
        <v>SLICs &amp; Protocols</v>
      </c>
      <c r="R1695" s="20" t="str">
        <f>IF(ISNUMBER(FIND(VLOOKUP(A1695,'CA Mapping'!$A$3:$C$10000,1),A1695)),VLOOKUP(A1695,'CA Mapping'!$A$3:$C$10000,3),"")</f>
        <v>Obert Wang</v>
      </c>
      <c r="S1695" s="1" t="str">
        <f>IF(ISNUMBER(FIND(VLOOKUP(A1695,'Source Code Mapping'!$A$2:$B$10003,1),A1695)),VLOOKUP(A1695,'Source Code Mapping'!$A$2:$B$10003,2),"")</f>
        <v>sade/src/dart/Dart/server/src/lib/statmon_net.cxx</v>
      </c>
    </row>
    <row r="1696" spans="1:19">
      <c r="A1696" s="5" t="s">
        <v>6272</v>
      </c>
      <c r="B1696" s="5" t="s">
        <v>29</v>
      </c>
      <c r="C1696" s="5" t="s">
        <v>35</v>
      </c>
      <c r="D1696" s="5" t="s">
        <v>6273</v>
      </c>
      <c r="E1696" s="5"/>
      <c r="F1696" s="5"/>
      <c r="G1696" s="5">
        <v>-1</v>
      </c>
      <c r="H1696" s="5" t="s">
        <v>27</v>
      </c>
      <c r="I1696" s="5">
        <v>-1</v>
      </c>
      <c r="J1696" s="5"/>
      <c r="K1696" s="5">
        <v>1</v>
      </c>
      <c r="L1696" s="4" t="str">
        <f>VLOOKUP(IF(ISBLANK(J1696),C1696,LEFT(J1696,IFERROR(FIND("_",LEFT(J1696,4)),1)-1)),{"","fact";"c","reset";"tc","reset";"ec","reset";"tec","fact";"c32","rate";"c64","rate";"cmpd","";"ec32","diff";"ec64","diff";"f","fact";"family","";"n","raw";"s",""},2,FALSE)</f>
        <v>rate</v>
      </c>
      <c r="M1696" s="4" t="str">
        <f t="shared" si="104"/>
        <v/>
      </c>
      <c r="N1696" s="5" t="str">
        <f t="shared" si="105"/>
        <v/>
      </c>
      <c r="O1696" s="5" t="str">
        <f t="shared" si="106"/>
        <v/>
      </c>
      <c r="P1696" s="5" t="str">
        <f t="shared" si="107"/>
        <v/>
      </c>
      <c r="Q1696" s="20" t="str">
        <f>IF(ISNUMBER(FIND(VLOOKUP(A1696,'CA Mapping'!$A$3:$C$10000,1),A1696)),VLOOKUP(A1696,'CA Mapping'!$A$3:$C$10000,2),"")</f>
        <v>SLICs &amp; Protocols</v>
      </c>
      <c r="R1696" s="20" t="str">
        <f>IF(ISNUMBER(FIND(VLOOKUP(A1696,'CA Mapping'!$A$3:$C$10000,1),A1696)),VLOOKUP(A1696,'CA Mapping'!$A$3:$C$10000,3),"")</f>
        <v>Obert Wang</v>
      </c>
      <c r="S1696" s="1" t="str">
        <f>IF(ISNUMBER(FIND(VLOOKUP(A1696,'Source Code Mapping'!$A$2:$B$10003,1),A1696)),VLOOKUP(A1696,'Source Code Mapping'!$A$2:$B$10003,2),"")</f>
        <v>sade/src/dart/Dart/server/src/lib/statmon_net.cxx</v>
      </c>
    </row>
    <row r="1697" spans="1:19">
      <c r="A1697" s="5" t="s">
        <v>6274</v>
      </c>
      <c r="B1697" s="5" t="s">
        <v>29</v>
      </c>
      <c r="C1697" s="5" t="s">
        <v>35</v>
      </c>
      <c r="D1697" s="5" t="s">
        <v>6275</v>
      </c>
      <c r="E1697" s="5"/>
      <c r="F1697" s="5"/>
      <c r="G1697" s="5">
        <v>-1</v>
      </c>
      <c r="H1697" s="5" t="s">
        <v>27</v>
      </c>
      <c r="I1697" s="5">
        <v>-1</v>
      </c>
      <c r="J1697" s="5"/>
      <c r="K1697" s="5">
        <v>1</v>
      </c>
      <c r="L1697" s="4" t="str">
        <f>VLOOKUP(IF(ISBLANK(J1697),C1697,LEFT(J1697,IFERROR(FIND("_",LEFT(J1697,4)),1)-1)),{"","fact";"c","reset";"tc","reset";"ec","reset";"tec","fact";"c32","rate";"c64","rate";"cmpd","";"ec32","diff";"ec64","diff";"f","fact";"family","";"n","raw";"s",""},2,FALSE)</f>
        <v>rate</v>
      </c>
      <c r="M1697" s="4" t="str">
        <f t="shared" si="104"/>
        <v/>
      </c>
      <c r="N1697" s="5" t="str">
        <f t="shared" si="105"/>
        <v/>
      </c>
      <c r="O1697" s="5" t="str">
        <f t="shared" si="106"/>
        <v/>
      </c>
      <c r="P1697" s="5" t="str">
        <f t="shared" si="107"/>
        <v/>
      </c>
      <c r="Q1697" s="20" t="str">
        <f>IF(ISNUMBER(FIND(VLOOKUP(A1697,'CA Mapping'!$A$3:$C$10000,1),A1697)),VLOOKUP(A1697,'CA Mapping'!$A$3:$C$10000,2),"")</f>
        <v>SLICs &amp; Protocols</v>
      </c>
      <c r="R1697" s="20" t="str">
        <f>IF(ISNUMBER(FIND(VLOOKUP(A1697,'CA Mapping'!$A$3:$C$10000,1),A1697)),VLOOKUP(A1697,'CA Mapping'!$A$3:$C$10000,3),"")</f>
        <v>Obert Wang</v>
      </c>
      <c r="S1697" s="1" t="str">
        <f>IF(ISNUMBER(FIND(VLOOKUP(A1697,'Source Code Mapping'!$A$2:$B$10003,1),A1697)),VLOOKUP(A1697,'Source Code Mapping'!$A$2:$B$10003,2),"")</f>
        <v>sade/src/dart/Dart/server/src/lib/statmon_net.cxx</v>
      </c>
    </row>
    <row r="1698" spans="1:19">
      <c r="A1698" s="5" t="s">
        <v>6276</v>
      </c>
      <c r="B1698" s="5" t="s">
        <v>29</v>
      </c>
      <c r="C1698" s="5" t="s">
        <v>35</v>
      </c>
      <c r="D1698" s="5" t="s">
        <v>6277</v>
      </c>
      <c r="E1698" s="5"/>
      <c r="F1698" s="5"/>
      <c r="G1698" s="5">
        <v>-1</v>
      </c>
      <c r="H1698" s="5" t="s">
        <v>27</v>
      </c>
      <c r="I1698" s="5">
        <v>-1</v>
      </c>
      <c r="J1698" s="5"/>
      <c r="K1698" s="5">
        <v>1</v>
      </c>
      <c r="L1698" s="4" t="str">
        <f>VLOOKUP(IF(ISBLANK(J1698),C1698,LEFT(J1698,IFERROR(FIND("_",LEFT(J1698,4)),1)-1)),{"","fact";"c","reset";"tc","reset";"ec","reset";"tec","fact";"c32","rate";"c64","rate";"cmpd","";"ec32","diff";"ec64","diff";"f","fact";"family","";"n","raw";"s",""},2,FALSE)</f>
        <v>rate</v>
      </c>
      <c r="M1698" s="4" t="str">
        <f t="shared" si="104"/>
        <v/>
      </c>
      <c r="N1698" s="5" t="str">
        <f t="shared" si="105"/>
        <v/>
      </c>
      <c r="O1698" s="5" t="str">
        <f t="shared" si="106"/>
        <v/>
      </c>
      <c r="P1698" s="5" t="str">
        <f t="shared" si="107"/>
        <v/>
      </c>
      <c r="Q1698" s="20" t="str">
        <f>IF(ISNUMBER(FIND(VLOOKUP(A1698,'CA Mapping'!$A$3:$C$10000,1),A1698)),VLOOKUP(A1698,'CA Mapping'!$A$3:$C$10000,2),"")</f>
        <v>SLICs &amp; Protocols</v>
      </c>
      <c r="R1698" s="20" t="str">
        <f>IF(ISNUMBER(FIND(VLOOKUP(A1698,'CA Mapping'!$A$3:$C$10000,1),A1698)),VLOOKUP(A1698,'CA Mapping'!$A$3:$C$10000,3),"")</f>
        <v>Obert Wang</v>
      </c>
      <c r="S1698" s="1" t="str">
        <f>IF(ISNUMBER(FIND(VLOOKUP(A1698,'Source Code Mapping'!$A$2:$B$10003,1),A1698)),VLOOKUP(A1698,'Source Code Mapping'!$A$2:$B$10003,2),"")</f>
        <v>sade/src/dart/Dart/server/src/lib/statmon_net.cxx</v>
      </c>
    </row>
    <row r="1699" spans="1:19">
      <c r="A1699" s="5" t="s">
        <v>6278</v>
      </c>
      <c r="B1699" s="5" t="s">
        <v>29</v>
      </c>
      <c r="C1699" s="5" t="s">
        <v>35</v>
      </c>
      <c r="D1699" s="5" t="s">
        <v>6279</v>
      </c>
      <c r="E1699" s="5"/>
      <c r="F1699" s="5"/>
      <c r="G1699" s="5">
        <v>-1</v>
      </c>
      <c r="H1699" s="5" t="s">
        <v>27</v>
      </c>
      <c r="I1699" s="5">
        <v>-1</v>
      </c>
      <c r="J1699" s="5"/>
      <c r="K1699" s="5">
        <v>1</v>
      </c>
      <c r="L1699" s="4" t="str">
        <f>VLOOKUP(IF(ISBLANK(J1699),C1699,LEFT(J1699,IFERROR(FIND("_",LEFT(J1699,4)),1)-1)),{"","fact";"c","reset";"tc","reset";"ec","reset";"tec","fact";"c32","rate";"c64","rate";"cmpd","";"ec32","diff";"ec64","diff";"f","fact";"family","";"n","raw";"s",""},2,FALSE)</f>
        <v>rate</v>
      </c>
      <c r="M1699" s="4" t="str">
        <f t="shared" si="104"/>
        <v/>
      </c>
      <c r="N1699" s="5" t="str">
        <f t="shared" si="105"/>
        <v/>
      </c>
      <c r="O1699" s="5" t="str">
        <f t="shared" si="106"/>
        <v/>
      </c>
      <c r="P1699" s="5" t="str">
        <f t="shared" si="107"/>
        <v/>
      </c>
      <c r="Q1699" s="20" t="str">
        <f>IF(ISNUMBER(FIND(VLOOKUP(A1699,'CA Mapping'!$A$3:$C$10000,1),A1699)),VLOOKUP(A1699,'CA Mapping'!$A$3:$C$10000,2),"")</f>
        <v>SLICs &amp; Protocols</v>
      </c>
      <c r="R1699" s="20" t="str">
        <f>IF(ISNUMBER(FIND(VLOOKUP(A1699,'CA Mapping'!$A$3:$C$10000,1),A1699)),VLOOKUP(A1699,'CA Mapping'!$A$3:$C$10000,3),"")</f>
        <v>Obert Wang</v>
      </c>
      <c r="S1699" s="1" t="str">
        <f>IF(ISNUMBER(FIND(VLOOKUP(A1699,'Source Code Mapping'!$A$2:$B$10003,1),A1699)),VLOOKUP(A1699,'Source Code Mapping'!$A$2:$B$10003,2),"")</f>
        <v>sade/src/dart/Dart/server/src/lib/statmon_net.cxx</v>
      </c>
    </row>
    <row r="1700" spans="1:19">
      <c r="A1700" s="5" t="s">
        <v>6280</v>
      </c>
      <c r="B1700" s="5" t="s">
        <v>29</v>
      </c>
      <c r="C1700" s="5" t="s">
        <v>35</v>
      </c>
      <c r="D1700" s="5" t="s">
        <v>6281</v>
      </c>
      <c r="E1700" s="5"/>
      <c r="F1700" s="5"/>
      <c r="G1700" s="5">
        <v>-1</v>
      </c>
      <c r="H1700" s="5" t="s">
        <v>27</v>
      </c>
      <c r="I1700" s="5">
        <v>-1</v>
      </c>
      <c r="J1700" s="5"/>
      <c r="K1700" s="5">
        <v>1</v>
      </c>
      <c r="L1700" s="4" t="str">
        <f>VLOOKUP(IF(ISBLANK(J1700),C1700,LEFT(J1700,IFERROR(FIND("_",LEFT(J1700,4)),1)-1)),{"","fact";"c","reset";"tc","reset";"ec","reset";"tec","fact";"c32","rate";"c64","rate";"cmpd","";"ec32","diff";"ec64","diff";"f","fact";"family","";"n","raw";"s",""},2,FALSE)</f>
        <v>rate</v>
      </c>
      <c r="M1700" s="4" t="str">
        <f t="shared" si="104"/>
        <v/>
      </c>
      <c r="N1700" s="5" t="str">
        <f t="shared" si="105"/>
        <v/>
      </c>
      <c r="O1700" s="5" t="str">
        <f t="shared" si="106"/>
        <v/>
      </c>
      <c r="P1700" s="5" t="str">
        <f t="shared" si="107"/>
        <v/>
      </c>
      <c r="Q1700" s="20" t="str">
        <f>IF(ISNUMBER(FIND(VLOOKUP(A1700,'CA Mapping'!$A$3:$C$10000,1),A1700)),VLOOKUP(A1700,'CA Mapping'!$A$3:$C$10000,2),"")</f>
        <v>SLICs &amp; Protocols</v>
      </c>
      <c r="R1700" s="20" t="str">
        <f>IF(ISNUMBER(FIND(VLOOKUP(A1700,'CA Mapping'!$A$3:$C$10000,1),A1700)),VLOOKUP(A1700,'CA Mapping'!$A$3:$C$10000,3),"")</f>
        <v>Obert Wang</v>
      </c>
      <c r="S1700" s="1" t="str">
        <f>IF(ISNUMBER(FIND(VLOOKUP(A1700,'Source Code Mapping'!$A$2:$B$10003,1),A1700)),VLOOKUP(A1700,'Source Code Mapping'!$A$2:$B$10003,2),"")</f>
        <v>sade/src/dart/Dart/server/src/lib/statmon_net.cxx</v>
      </c>
    </row>
    <row r="1701" spans="1:19">
      <c r="A1701" s="5" t="s">
        <v>6282</v>
      </c>
      <c r="B1701" s="5" t="s">
        <v>29</v>
      </c>
      <c r="C1701" s="5" t="s">
        <v>35</v>
      </c>
      <c r="D1701" s="5" t="s">
        <v>6283</v>
      </c>
      <c r="E1701" s="5"/>
      <c r="F1701" s="5"/>
      <c r="G1701" s="5">
        <v>-1</v>
      </c>
      <c r="H1701" s="5" t="s">
        <v>27</v>
      </c>
      <c r="I1701" s="5">
        <v>-1</v>
      </c>
      <c r="J1701" s="5"/>
      <c r="K1701" s="5">
        <v>1</v>
      </c>
      <c r="L1701" s="4" t="str">
        <f>VLOOKUP(IF(ISBLANK(J1701),C1701,LEFT(J1701,IFERROR(FIND("_",LEFT(J1701,4)),1)-1)),{"","fact";"c","reset";"tc","reset";"ec","reset";"tec","fact";"c32","rate";"c64","rate";"cmpd","";"ec32","diff";"ec64","diff";"f","fact";"family","";"n","raw";"s",""},2,FALSE)</f>
        <v>rate</v>
      </c>
      <c r="M1701" s="4" t="str">
        <f t="shared" si="104"/>
        <v/>
      </c>
      <c r="N1701" s="5" t="str">
        <f t="shared" si="105"/>
        <v/>
      </c>
      <c r="O1701" s="5" t="str">
        <f t="shared" si="106"/>
        <v/>
      </c>
      <c r="P1701" s="5" t="str">
        <f t="shared" si="107"/>
        <v/>
      </c>
      <c r="Q1701" s="20" t="str">
        <f>IF(ISNUMBER(FIND(VLOOKUP(A1701,'CA Mapping'!$A$3:$C$10000,1),A1701)),VLOOKUP(A1701,'CA Mapping'!$A$3:$C$10000,2),"")</f>
        <v>SLICs &amp; Protocols</v>
      </c>
      <c r="R1701" s="20" t="str">
        <f>IF(ISNUMBER(FIND(VLOOKUP(A1701,'CA Mapping'!$A$3:$C$10000,1),A1701)),VLOOKUP(A1701,'CA Mapping'!$A$3:$C$10000,3),"")</f>
        <v>Obert Wang</v>
      </c>
      <c r="S1701" s="1" t="str">
        <f>IF(ISNUMBER(FIND(VLOOKUP(A1701,'Source Code Mapping'!$A$2:$B$10003,1),A1701)),VLOOKUP(A1701,'Source Code Mapping'!$A$2:$B$10003,2),"")</f>
        <v>sade/src/dart/Dart/server/src/lib/statmon_net.cxx</v>
      </c>
    </row>
    <row r="1702" spans="1:19">
      <c r="A1702" s="5" t="s">
        <v>6284</v>
      </c>
      <c r="B1702" s="5" t="s">
        <v>29</v>
      </c>
      <c r="C1702" s="5" t="s">
        <v>35</v>
      </c>
      <c r="D1702" s="5" t="s">
        <v>6285</v>
      </c>
      <c r="E1702" s="5"/>
      <c r="F1702" s="5"/>
      <c r="G1702" s="5">
        <v>-1</v>
      </c>
      <c r="H1702" s="5" t="s">
        <v>27</v>
      </c>
      <c r="I1702" s="5">
        <v>-1</v>
      </c>
      <c r="J1702" s="5"/>
      <c r="K1702" s="5">
        <v>1</v>
      </c>
      <c r="L1702" s="4" t="str">
        <f>VLOOKUP(IF(ISBLANK(J1702),C1702,LEFT(J1702,IFERROR(FIND("_",LEFT(J1702,4)),1)-1)),{"","fact";"c","reset";"tc","reset";"ec","reset";"tec","fact";"c32","rate";"c64","rate";"cmpd","";"ec32","diff";"ec64","diff";"f","fact";"family","";"n","raw";"s",""},2,FALSE)</f>
        <v>rate</v>
      </c>
      <c r="M1702" s="4" t="str">
        <f t="shared" si="104"/>
        <v/>
      </c>
      <c r="N1702" s="5" t="str">
        <f t="shared" si="105"/>
        <v/>
      </c>
      <c r="O1702" s="5" t="str">
        <f t="shared" si="106"/>
        <v/>
      </c>
      <c r="P1702" s="5" t="str">
        <f t="shared" si="107"/>
        <v/>
      </c>
      <c r="Q1702" s="20" t="str">
        <f>IF(ISNUMBER(FIND(VLOOKUP(A1702,'CA Mapping'!$A$3:$C$10000,1),A1702)),VLOOKUP(A1702,'CA Mapping'!$A$3:$C$10000,2),"")</f>
        <v>SLICs &amp; Protocols</v>
      </c>
      <c r="R1702" s="20" t="str">
        <f>IF(ISNUMBER(FIND(VLOOKUP(A1702,'CA Mapping'!$A$3:$C$10000,1),A1702)),VLOOKUP(A1702,'CA Mapping'!$A$3:$C$10000,3),"")</f>
        <v>Obert Wang</v>
      </c>
      <c r="S1702" s="1" t="str">
        <f>IF(ISNUMBER(FIND(VLOOKUP(A1702,'Source Code Mapping'!$A$2:$B$10003,1),A1702)),VLOOKUP(A1702,'Source Code Mapping'!$A$2:$B$10003,2),"")</f>
        <v>sade/src/dart/Dart/server/src/lib/statmon_net.cxx</v>
      </c>
    </row>
    <row r="1703" spans="1:19">
      <c r="A1703" s="5" t="s">
        <v>6286</v>
      </c>
      <c r="B1703" s="5" t="s">
        <v>29</v>
      </c>
      <c r="C1703" s="5" t="s">
        <v>35</v>
      </c>
      <c r="D1703" s="5" t="s">
        <v>6287</v>
      </c>
      <c r="E1703" s="5"/>
      <c r="F1703" s="5"/>
      <c r="G1703" s="5">
        <v>-1</v>
      </c>
      <c r="H1703" s="5" t="s">
        <v>27</v>
      </c>
      <c r="I1703" s="5">
        <v>-1</v>
      </c>
      <c r="J1703" s="5"/>
      <c r="K1703" s="5">
        <v>1</v>
      </c>
      <c r="L1703" s="4" t="str">
        <f>VLOOKUP(IF(ISBLANK(J1703),C1703,LEFT(J1703,IFERROR(FIND("_",LEFT(J1703,4)),1)-1)),{"","fact";"c","reset";"tc","reset";"ec","reset";"tec","fact";"c32","rate";"c64","rate";"cmpd","";"ec32","diff";"ec64","diff";"f","fact";"family","";"n","raw";"s",""},2,FALSE)</f>
        <v>rate</v>
      </c>
      <c r="M1703" s="4" t="str">
        <f t="shared" si="104"/>
        <v/>
      </c>
      <c r="N1703" s="5" t="str">
        <f t="shared" si="105"/>
        <v/>
      </c>
      <c r="O1703" s="5" t="str">
        <f t="shared" si="106"/>
        <v/>
      </c>
      <c r="P1703" s="5" t="str">
        <f t="shared" si="107"/>
        <v/>
      </c>
      <c r="Q1703" s="20" t="str">
        <f>IF(ISNUMBER(FIND(VLOOKUP(A1703,'CA Mapping'!$A$3:$C$10000,1),A1703)),VLOOKUP(A1703,'CA Mapping'!$A$3:$C$10000,2),"")</f>
        <v>SLICs &amp; Protocols</v>
      </c>
      <c r="R1703" s="20" t="str">
        <f>IF(ISNUMBER(FIND(VLOOKUP(A1703,'CA Mapping'!$A$3:$C$10000,1),A1703)),VLOOKUP(A1703,'CA Mapping'!$A$3:$C$10000,3),"")</f>
        <v>Obert Wang</v>
      </c>
      <c r="S1703" s="1" t="str">
        <f>IF(ISNUMBER(FIND(VLOOKUP(A1703,'Source Code Mapping'!$A$2:$B$10003,1),A1703)),VLOOKUP(A1703,'Source Code Mapping'!$A$2:$B$10003,2),"")</f>
        <v>sade/src/dart/Dart/server/src/lib/statmon_net.cxx</v>
      </c>
    </row>
    <row r="1704" spans="1:19">
      <c r="A1704" s="5" t="s">
        <v>6288</v>
      </c>
      <c r="B1704" s="5" t="s">
        <v>29</v>
      </c>
      <c r="C1704" s="5" t="s">
        <v>35</v>
      </c>
      <c r="D1704" s="5" t="s">
        <v>6289</v>
      </c>
      <c r="E1704" s="5"/>
      <c r="F1704" s="5"/>
      <c r="G1704" s="5">
        <v>-1</v>
      </c>
      <c r="H1704" s="5" t="s">
        <v>27</v>
      </c>
      <c r="I1704" s="5">
        <v>-1</v>
      </c>
      <c r="J1704" s="5"/>
      <c r="K1704" s="5">
        <v>1</v>
      </c>
      <c r="L1704" s="4" t="str">
        <f>VLOOKUP(IF(ISBLANK(J1704),C1704,LEFT(J1704,IFERROR(FIND("_",LEFT(J1704,4)),1)-1)),{"","fact";"c","reset";"tc","reset";"ec","reset";"tec","fact";"c32","rate";"c64","rate";"cmpd","";"ec32","diff";"ec64","diff";"f","fact";"family","";"n","raw";"s",""},2,FALSE)</f>
        <v>rate</v>
      </c>
      <c r="M1704" s="4" t="str">
        <f t="shared" si="104"/>
        <v/>
      </c>
      <c r="N1704" s="5" t="str">
        <f t="shared" si="105"/>
        <v/>
      </c>
      <c r="O1704" s="5" t="str">
        <f t="shared" si="106"/>
        <v/>
      </c>
      <c r="P1704" s="5" t="str">
        <f t="shared" si="107"/>
        <v/>
      </c>
      <c r="Q1704" s="20" t="str">
        <f>IF(ISNUMBER(FIND(VLOOKUP(A1704,'CA Mapping'!$A$3:$C$10000,1),A1704)),VLOOKUP(A1704,'CA Mapping'!$A$3:$C$10000,2),"")</f>
        <v>SLICs &amp; Protocols</v>
      </c>
      <c r="R1704" s="20" t="str">
        <f>IF(ISNUMBER(FIND(VLOOKUP(A1704,'CA Mapping'!$A$3:$C$10000,1),A1704)),VLOOKUP(A1704,'CA Mapping'!$A$3:$C$10000,3),"")</f>
        <v>Obert Wang</v>
      </c>
      <c r="S1704" s="1" t="str">
        <f>IF(ISNUMBER(FIND(VLOOKUP(A1704,'Source Code Mapping'!$A$2:$B$10003,1),A1704)),VLOOKUP(A1704,'Source Code Mapping'!$A$2:$B$10003,2),"")</f>
        <v>sade/src/dart/Dart/server/src/lib/statmon_net.cxx</v>
      </c>
    </row>
    <row r="1705" spans="1:19">
      <c r="A1705" s="5" t="s">
        <v>6290</v>
      </c>
      <c r="B1705" s="5" t="s">
        <v>29</v>
      </c>
      <c r="C1705" s="5" t="s">
        <v>35</v>
      </c>
      <c r="D1705" s="5" t="s">
        <v>6291</v>
      </c>
      <c r="E1705" s="5"/>
      <c r="F1705" s="5"/>
      <c r="G1705" s="5">
        <v>-1</v>
      </c>
      <c r="H1705" s="5" t="s">
        <v>27</v>
      </c>
      <c r="I1705" s="5">
        <v>-1</v>
      </c>
      <c r="J1705" s="5"/>
      <c r="K1705" s="5">
        <v>1</v>
      </c>
      <c r="L1705" s="4" t="str">
        <f>VLOOKUP(IF(ISBLANK(J1705),C1705,LEFT(J1705,IFERROR(FIND("_",LEFT(J1705,4)),1)-1)),{"","fact";"c","reset";"tc","reset";"ec","reset";"tec","fact";"c32","rate";"c64","rate";"cmpd","";"ec32","diff";"ec64","diff";"f","fact";"family","";"n","raw";"s",""},2,FALSE)</f>
        <v>rate</v>
      </c>
      <c r="M1705" s="4" t="str">
        <f t="shared" si="104"/>
        <v/>
      </c>
      <c r="N1705" s="5" t="str">
        <f t="shared" si="105"/>
        <v/>
      </c>
      <c r="O1705" s="5" t="str">
        <f t="shared" si="106"/>
        <v/>
      </c>
      <c r="P1705" s="5" t="str">
        <f t="shared" si="107"/>
        <v/>
      </c>
      <c r="Q1705" s="20" t="str">
        <f>IF(ISNUMBER(FIND(VLOOKUP(A1705,'CA Mapping'!$A$3:$C$10000,1),A1705)),VLOOKUP(A1705,'CA Mapping'!$A$3:$C$10000,2),"")</f>
        <v>SLICs &amp; Protocols</v>
      </c>
      <c r="R1705" s="20" t="str">
        <f>IF(ISNUMBER(FIND(VLOOKUP(A1705,'CA Mapping'!$A$3:$C$10000,1),A1705)),VLOOKUP(A1705,'CA Mapping'!$A$3:$C$10000,3),"")</f>
        <v>Obert Wang</v>
      </c>
      <c r="S1705" s="1" t="str">
        <f>IF(ISNUMBER(FIND(VLOOKUP(A1705,'Source Code Mapping'!$A$2:$B$10003,1),A1705)),VLOOKUP(A1705,'Source Code Mapping'!$A$2:$B$10003,2),"")</f>
        <v>sade/src/dart/Dart/server/src/lib/statmon_net.cxx</v>
      </c>
    </row>
    <row r="1706" spans="1:19">
      <c r="A1706" s="5" t="s">
        <v>6292</v>
      </c>
      <c r="B1706" s="5" t="s">
        <v>29</v>
      </c>
      <c r="C1706" s="5" t="s">
        <v>35</v>
      </c>
      <c r="D1706" s="5" t="s">
        <v>6293</v>
      </c>
      <c r="E1706" s="5"/>
      <c r="F1706" s="5"/>
      <c r="G1706" s="5">
        <v>-1</v>
      </c>
      <c r="H1706" s="5" t="s">
        <v>27</v>
      </c>
      <c r="I1706" s="5">
        <v>-1</v>
      </c>
      <c r="J1706" s="5"/>
      <c r="K1706" s="5">
        <v>1</v>
      </c>
      <c r="L1706" s="4" t="str">
        <f>VLOOKUP(IF(ISBLANK(J1706),C1706,LEFT(J1706,IFERROR(FIND("_",LEFT(J1706,4)),1)-1)),{"","fact";"c","reset";"tc","reset";"ec","reset";"tec","fact";"c32","rate";"c64","rate";"cmpd","";"ec32","diff";"ec64","diff";"f","fact";"family","";"n","raw";"s",""},2,FALSE)</f>
        <v>rate</v>
      </c>
      <c r="M1706" s="4" t="str">
        <f t="shared" si="104"/>
        <v/>
      </c>
      <c r="N1706" s="5" t="str">
        <f t="shared" si="105"/>
        <v/>
      </c>
      <c r="O1706" s="5" t="str">
        <f t="shared" si="106"/>
        <v/>
      </c>
      <c r="P1706" s="5" t="str">
        <f t="shared" si="107"/>
        <v/>
      </c>
      <c r="Q1706" s="20" t="str">
        <f>IF(ISNUMBER(FIND(VLOOKUP(A1706,'CA Mapping'!$A$3:$C$10000,1),A1706)),VLOOKUP(A1706,'CA Mapping'!$A$3:$C$10000,2),"")</f>
        <v>SLICs &amp; Protocols</v>
      </c>
      <c r="R1706" s="20" t="str">
        <f>IF(ISNUMBER(FIND(VLOOKUP(A1706,'CA Mapping'!$A$3:$C$10000,1),A1706)),VLOOKUP(A1706,'CA Mapping'!$A$3:$C$10000,3),"")</f>
        <v>Obert Wang</v>
      </c>
      <c r="S1706" s="1" t="str">
        <f>IF(ISNUMBER(FIND(VLOOKUP(A1706,'Source Code Mapping'!$A$2:$B$10003,1),A1706)),VLOOKUP(A1706,'Source Code Mapping'!$A$2:$B$10003,2),"")</f>
        <v>sade/src/dart/Dart/server/src/lib/statmon_net.cxx</v>
      </c>
    </row>
    <row r="1707" spans="1:19">
      <c r="A1707" s="5" t="s">
        <v>6294</v>
      </c>
      <c r="B1707" s="5" t="s">
        <v>29</v>
      </c>
      <c r="C1707" s="5" t="s">
        <v>35</v>
      </c>
      <c r="D1707" s="5" t="s">
        <v>6295</v>
      </c>
      <c r="E1707" s="5"/>
      <c r="F1707" s="5"/>
      <c r="G1707" s="5">
        <v>-1</v>
      </c>
      <c r="H1707" s="5" t="s">
        <v>27</v>
      </c>
      <c r="I1707" s="5">
        <v>-1</v>
      </c>
      <c r="J1707" s="5"/>
      <c r="K1707" s="5">
        <v>1</v>
      </c>
      <c r="L1707" s="4" t="str">
        <f>VLOOKUP(IF(ISBLANK(J1707),C1707,LEFT(J1707,IFERROR(FIND("_",LEFT(J1707,4)),1)-1)),{"","fact";"c","reset";"tc","reset";"ec","reset";"tec","fact";"c32","rate";"c64","rate";"cmpd","";"ec32","diff";"ec64","diff";"f","fact";"family","";"n","raw";"s",""},2,FALSE)</f>
        <v>rate</v>
      </c>
      <c r="M1707" s="4" t="str">
        <f t="shared" si="104"/>
        <v/>
      </c>
      <c r="N1707" s="5" t="str">
        <f t="shared" si="105"/>
        <v/>
      </c>
      <c r="O1707" s="5" t="str">
        <f t="shared" si="106"/>
        <v/>
      </c>
      <c r="P1707" s="5" t="str">
        <f t="shared" si="107"/>
        <v/>
      </c>
      <c r="Q1707" s="20" t="str">
        <f>IF(ISNUMBER(FIND(VLOOKUP(A1707,'CA Mapping'!$A$3:$C$10000,1),A1707)),VLOOKUP(A1707,'CA Mapping'!$A$3:$C$10000,2),"")</f>
        <v>SLICs &amp; Protocols</v>
      </c>
      <c r="R1707" s="20" t="str">
        <f>IF(ISNUMBER(FIND(VLOOKUP(A1707,'CA Mapping'!$A$3:$C$10000,1),A1707)),VLOOKUP(A1707,'CA Mapping'!$A$3:$C$10000,3),"")</f>
        <v>Obert Wang</v>
      </c>
      <c r="S1707" s="1" t="str">
        <f>IF(ISNUMBER(FIND(VLOOKUP(A1707,'Source Code Mapping'!$A$2:$B$10003,1),A1707)),VLOOKUP(A1707,'Source Code Mapping'!$A$2:$B$10003,2),"")</f>
        <v>sade/src/dart/Dart/server/src/lib/statmon_net.cxx</v>
      </c>
    </row>
    <row r="1708" spans="1:19">
      <c r="A1708" s="5" t="s">
        <v>6296</v>
      </c>
      <c r="B1708" s="5" t="s">
        <v>29</v>
      </c>
      <c r="C1708" s="5" t="s">
        <v>35</v>
      </c>
      <c r="D1708" s="5" t="s">
        <v>6297</v>
      </c>
      <c r="E1708" s="5"/>
      <c r="F1708" s="5"/>
      <c r="G1708" s="5">
        <v>-1</v>
      </c>
      <c r="H1708" s="5" t="s">
        <v>27</v>
      </c>
      <c r="I1708" s="5">
        <v>-1</v>
      </c>
      <c r="J1708" s="5"/>
      <c r="K1708" s="5">
        <v>1</v>
      </c>
      <c r="L1708" s="4" t="str">
        <f>VLOOKUP(IF(ISBLANK(J1708),C1708,LEFT(J1708,IFERROR(FIND("_",LEFT(J1708,4)),1)-1)),{"","fact";"c","reset";"tc","reset";"ec","reset";"tec","fact";"c32","rate";"c64","rate";"cmpd","";"ec32","diff";"ec64","diff";"f","fact";"family","";"n","raw";"s",""},2,FALSE)</f>
        <v>rate</v>
      </c>
      <c r="M1708" s="4" t="str">
        <f t="shared" si="104"/>
        <v/>
      </c>
      <c r="N1708" s="5" t="str">
        <f t="shared" si="105"/>
        <v/>
      </c>
      <c r="O1708" s="5" t="str">
        <f t="shared" si="106"/>
        <v/>
      </c>
      <c r="P1708" s="5" t="str">
        <f t="shared" si="107"/>
        <v/>
      </c>
      <c r="Q1708" s="20" t="str">
        <f>IF(ISNUMBER(FIND(VLOOKUP(A1708,'CA Mapping'!$A$3:$C$10000,1),A1708)),VLOOKUP(A1708,'CA Mapping'!$A$3:$C$10000,2),"")</f>
        <v>SLICs &amp; Protocols</v>
      </c>
      <c r="R1708" s="20" t="str">
        <f>IF(ISNUMBER(FIND(VLOOKUP(A1708,'CA Mapping'!$A$3:$C$10000,1),A1708)),VLOOKUP(A1708,'CA Mapping'!$A$3:$C$10000,3),"")</f>
        <v>Obert Wang</v>
      </c>
      <c r="S1708" s="1" t="str">
        <f>IF(ISNUMBER(FIND(VLOOKUP(A1708,'Source Code Mapping'!$A$2:$B$10003,1),A1708)),VLOOKUP(A1708,'Source Code Mapping'!$A$2:$B$10003,2),"")</f>
        <v>sade/src/dart/Dart/server/src/lib/statmon_net.cxx</v>
      </c>
    </row>
    <row r="1709" spans="1:19">
      <c r="A1709" s="5" t="s">
        <v>6298</v>
      </c>
      <c r="B1709" s="5" t="s">
        <v>29</v>
      </c>
      <c r="C1709" s="5" t="s">
        <v>35</v>
      </c>
      <c r="D1709" s="5" t="s">
        <v>6299</v>
      </c>
      <c r="E1709" s="5"/>
      <c r="F1709" s="5"/>
      <c r="G1709" s="5">
        <v>-1</v>
      </c>
      <c r="H1709" s="5" t="s">
        <v>27</v>
      </c>
      <c r="I1709" s="5">
        <v>-1</v>
      </c>
      <c r="J1709" s="5"/>
      <c r="K1709" s="5">
        <v>1</v>
      </c>
      <c r="L1709" s="4" t="str">
        <f>VLOOKUP(IF(ISBLANK(J1709),C1709,LEFT(J1709,IFERROR(FIND("_",LEFT(J1709,4)),1)-1)),{"","fact";"c","reset";"tc","reset";"ec","reset";"tec","fact";"c32","rate";"c64","rate";"cmpd","";"ec32","diff";"ec64","diff";"f","fact";"family","";"n","raw";"s",""},2,FALSE)</f>
        <v>rate</v>
      </c>
      <c r="M1709" s="4" t="str">
        <f t="shared" si="104"/>
        <v/>
      </c>
      <c r="N1709" s="5" t="str">
        <f t="shared" si="105"/>
        <v/>
      </c>
      <c r="O1709" s="5" t="str">
        <f t="shared" si="106"/>
        <v/>
      </c>
      <c r="P1709" s="5" t="str">
        <f t="shared" si="107"/>
        <v/>
      </c>
      <c r="Q1709" s="20" t="str">
        <f>IF(ISNUMBER(FIND(VLOOKUP(A1709,'CA Mapping'!$A$3:$C$10000,1),A1709)),VLOOKUP(A1709,'CA Mapping'!$A$3:$C$10000,2),"")</f>
        <v>SLICs &amp; Protocols</v>
      </c>
      <c r="R1709" s="20" t="str">
        <f>IF(ISNUMBER(FIND(VLOOKUP(A1709,'CA Mapping'!$A$3:$C$10000,1),A1709)),VLOOKUP(A1709,'CA Mapping'!$A$3:$C$10000,3),"")</f>
        <v>Obert Wang</v>
      </c>
      <c r="S1709" s="1" t="str">
        <f>IF(ISNUMBER(FIND(VLOOKUP(A1709,'Source Code Mapping'!$A$2:$B$10003,1),A1709)),VLOOKUP(A1709,'Source Code Mapping'!$A$2:$B$10003,2),"")</f>
        <v>sade/src/dart/Dart/server/src/lib/statmon_net.cxx</v>
      </c>
    </row>
    <row r="1710" spans="1:19">
      <c r="A1710" s="5" t="s">
        <v>6300</v>
      </c>
      <c r="B1710" s="5" t="s">
        <v>29</v>
      </c>
      <c r="C1710" s="5" t="s">
        <v>35</v>
      </c>
      <c r="D1710" s="5" t="s">
        <v>6301</v>
      </c>
      <c r="E1710" s="5"/>
      <c r="F1710" s="5"/>
      <c r="G1710" s="5">
        <v>-1</v>
      </c>
      <c r="H1710" s="5" t="s">
        <v>27</v>
      </c>
      <c r="I1710" s="5">
        <v>-1</v>
      </c>
      <c r="J1710" s="5"/>
      <c r="K1710" s="5">
        <v>1</v>
      </c>
      <c r="L1710" s="4" t="str">
        <f>VLOOKUP(IF(ISBLANK(J1710),C1710,LEFT(J1710,IFERROR(FIND("_",LEFT(J1710,4)),1)-1)),{"","fact";"c","reset";"tc","reset";"ec","reset";"tec","fact";"c32","rate";"c64","rate";"cmpd","";"ec32","diff";"ec64","diff";"f","fact";"family","";"n","raw";"s",""},2,FALSE)</f>
        <v>rate</v>
      </c>
      <c r="M1710" s="4" t="str">
        <f t="shared" si="104"/>
        <v/>
      </c>
      <c r="N1710" s="5" t="str">
        <f t="shared" si="105"/>
        <v/>
      </c>
      <c r="O1710" s="5" t="str">
        <f t="shared" si="106"/>
        <v/>
      </c>
      <c r="P1710" s="5" t="str">
        <f t="shared" si="107"/>
        <v/>
      </c>
      <c r="Q1710" s="20" t="str">
        <f>IF(ISNUMBER(FIND(VLOOKUP(A1710,'CA Mapping'!$A$3:$C$10000,1),A1710)),VLOOKUP(A1710,'CA Mapping'!$A$3:$C$10000,2),"")</f>
        <v>SLICs &amp; Protocols</v>
      </c>
      <c r="R1710" s="20" t="str">
        <f>IF(ISNUMBER(FIND(VLOOKUP(A1710,'CA Mapping'!$A$3:$C$10000,1),A1710)),VLOOKUP(A1710,'CA Mapping'!$A$3:$C$10000,3),"")</f>
        <v>Obert Wang</v>
      </c>
      <c r="S1710" s="1" t="str">
        <f>IF(ISNUMBER(FIND(VLOOKUP(A1710,'Source Code Mapping'!$A$2:$B$10003,1),A1710)),VLOOKUP(A1710,'Source Code Mapping'!$A$2:$B$10003,2),"")</f>
        <v>sade/src/dart/Dart/server/src/lib/statmon_net.cxx</v>
      </c>
    </row>
    <row r="1711" spans="1:19">
      <c r="A1711" s="5" t="s">
        <v>6302</v>
      </c>
      <c r="B1711" s="5" t="s">
        <v>29</v>
      </c>
      <c r="C1711" s="5" t="s">
        <v>35</v>
      </c>
      <c r="D1711" s="5" t="s">
        <v>6303</v>
      </c>
      <c r="E1711" s="5"/>
      <c r="F1711" s="5"/>
      <c r="G1711" s="5">
        <v>-1</v>
      </c>
      <c r="H1711" s="5" t="s">
        <v>27</v>
      </c>
      <c r="I1711" s="5">
        <v>-1</v>
      </c>
      <c r="J1711" s="5"/>
      <c r="K1711" s="5">
        <v>1</v>
      </c>
      <c r="L1711" s="4" t="str">
        <f>VLOOKUP(IF(ISBLANK(J1711),C1711,LEFT(J1711,IFERROR(FIND("_",LEFT(J1711,4)),1)-1)),{"","fact";"c","reset";"tc","reset";"ec","reset";"tec","fact";"c32","rate";"c64","rate";"cmpd","";"ec32","diff";"ec64","diff";"f","fact";"family","";"n","raw";"s",""},2,FALSE)</f>
        <v>rate</v>
      </c>
      <c r="M1711" s="4" t="str">
        <f t="shared" si="104"/>
        <v/>
      </c>
      <c r="N1711" s="5" t="str">
        <f t="shared" si="105"/>
        <v/>
      </c>
      <c r="O1711" s="5" t="str">
        <f t="shared" si="106"/>
        <v/>
      </c>
      <c r="P1711" s="5" t="str">
        <f t="shared" si="107"/>
        <v/>
      </c>
      <c r="Q1711" s="20" t="str">
        <f>IF(ISNUMBER(FIND(VLOOKUP(A1711,'CA Mapping'!$A$3:$C$10000,1),A1711)),VLOOKUP(A1711,'CA Mapping'!$A$3:$C$10000,2),"")</f>
        <v>SLICs &amp; Protocols</v>
      </c>
      <c r="R1711" s="20" t="str">
        <f>IF(ISNUMBER(FIND(VLOOKUP(A1711,'CA Mapping'!$A$3:$C$10000,1),A1711)),VLOOKUP(A1711,'CA Mapping'!$A$3:$C$10000,3),"")</f>
        <v>Obert Wang</v>
      </c>
      <c r="S1711" s="1" t="str">
        <f>IF(ISNUMBER(FIND(VLOOKUP(A1711,'Source Code Mapping'!$A$2:$B$10003,1),A1711)),VLOOKUP(A1711,'Source Code Mapping'!$A$2:$B$10003,2),"")</f>
        <v>sade/src/dart/Dart/server/src/lib/statmon_net.cxx</v>
      </c>
    </row>
    <row r="1712" spans="1:19">
      <c r="A1712" s="5" t="s">
        <v>6304</v>
      </c>
      <c r="B1712" s="5" t="s">
        <v>29</v>
      </c>
      <c r="C1712" s="5" t="s">
        <v>35</v>
      </c>
      <c r="D1712" s="5" t="s">
        <v>6305</v>
      </c>
      <c r="E1712" s="5"/>
      <c r="F1712" s="5"/>
      <c r="G1712" s="5">
        <v>-1</v>
      </c>
      <c r="H1712" s="5" t="s">
        <v>27</v>
      </c>
      <c r="I1712" s="5">
        <v>-1</v>
      </c>
      <c r="J1712" s="5"/>
      <c r="K1712" s="5">
        <v>1</v>
      </c>
      <c r="L1712" s="4" t="str">
        <f>VLOOKUP(IF(ISBLANK(J1712),C1712,LEFT(J1712,IFERROR(FIND("_",LEFT(J1712,4)),1)-1)),{"","fact";"c","reset";"tc","reset";"ec","reset";"tec","fact";"c32","rate";"c64","rate";"cmpd","";"ec32","diff";"ec64","diff";"f","fact";"family","";"n","raw";"s",""},2,FALSE)</f>
        <v>rate</v>
      </c>
      <c r="M1712" s="4" t="str">
        <f t="shared" si="104"/>
        <v/>
      </c>
      <c r="N1712" s="5" t="str">
        <f t="shared" si="105"/>
        <v/>
      </c>
      <c r="O1712" s="5" t="str">
        <f t="shared" si="106"/>
        <v/>
      </c>
      <c r="P1712" s="5" t="str">
        <f t="shared" si="107"/>
        <v/>
      </c>
      <c r="Q1712" s="20" t="str">
        <f>IF(ISNUMBER(FIND(VLOOKUP(A1712,'CA Mapping'!$A$3:$C$10000,1),A1712)),VLOOKUP(A1712,'CA Mapping'!$A$3:$C$10000,2),"")</f>
        <v>SLICs &amp; Protocols</v>
      </c>
      <c r="R1712" s="20" t="str">
        <f>IF(ISNUMBER(FIND(VLOOKUP(A1712,'CA Mapping'!$A$3:$C$10000,1),A1712)),VLOOKUP(A1712,'CA Mapping'!$A$3:$C$10000,3),"")</f>
        <v>Obert Wang</v>
      </c>
      <c r="S1712" s="1" t="str">
        <f>IF(ISNUMBER(FIND(VLOOKUP(A1712,'Source Code Mapping'!$A$2:$B$10003,1),A1712)),VLOOKUP(A1712,'Source Code Mapping'!$A$2:$B$10003,2),"")</f>
        <v>sade/src/dart/Dart/server/src/lib/statmon_net.cxx</v>
      </c>
    </row>
    <row r="1713" spans="1:19">
      <c r="A1713" s="5" t="s">
        <v>6306</v>
      </c>
      <c r="B1713" s="5" t="s">
        <v>29</v>
      </c>
      <c r="C1713" s="5" t="s">
        <v>35</v>
      </c>
      <c r="D1713" s="5" t="s">
        <v>6307</v>
      </c>
      <c r="E1713" s="5"/>
      <c r="F1713" s="5"/>
      <c r="G1713" s="5">
        <v>-1</v>
      </c>
      <c r="H1713" s="5" t="s">
        <v>27</v>
      </c>
      <c r="I1713" s="5">
        <v>-1</v>
      </c>
      <c r="J1713" s="5"/>
      <c r="K1713" s="5">
        <v>1</v>
      </c>
      <c r="L1713" s="4" t="str">
        <f>VLOOKUP(IF(ISBLANK(J1713),C1713,LEFT(J1713,IFERROR(FIND("_",LEFT(J1713,4)),1)-1)),{"","fact";"c","reset";"tc","reset";"ec","reset";"tec","fact";"c32","rate";"c64","rate";"cmpd","";"ec32","diff";"ec64","diff";"f","fact";"family","";"n","raw";"s",""},2,FALSE)</f>
        <v>rate</v>
      </c>
      <c r="M1713" s="4" t="str">
        <f t="shared" si="104"/>
        <v/>
      </c>
      <c r="N1713" s="5" t="str">
        <f t="shared" si="105"/>
        <v/>
      </c>
      <c r="O1713" s="5" t="str">
        <f t="shared" si="106"/>
        <v/>
      </c>
      <c r="P1713" s="5" t="str">
        <f t="shared" si="107"/>
        <v/>
      </c>
      <c r="Q1713" s="20" t="str">
        <f>IF(ISNUMBER(FIND(VLOOKUP(A1713,'CA Mapping'!$A$3:$C$10000,1),A1713)),VLOOKUP(A1713,'CA Mapping'!$A$3:$C$10000,2),"")</f>
        <v>SLICs &amp; Protocols</v>
      </c>
      <c r="R1713" s="20" t="str">
        <f>IF(ISNUMBER(FIND(VLOOKUP(A1713,'CA Mapping'!$A$3:$C$10000,1),A1713)),VLOOKUP(A1713,'CA Mapping'!$A$3:$C$10000,3),"")</f>
        <v>Obert Wang</v>
      </c>
      <c r="S1713" s="1" t="str">
        <f>IF(ISNUMBER(FIND(VLOOKUP(A1713,'Source Code Mapping'!$A$2:$B$10003,1),A1713)),VLOOKUP(A1713,'Source Code Mapping'!$A$2:$B$10003,2),"")</f>
        <v>sade/src/dart/Dart/server/src/lib/statmon_net.cxx</v>
      </c>
    </row>
    <row r="1714" spans="1:19">
      <c r="A1714" s="5" t="s">
        <v>6308</v>
      </c>
      <c r="B1714" s="5" t="s">
        <v>29</v>
      </c>
      <c r="C1714" s="5" t="s">
        <v>35</v>
      </c>
      <c r="D1714" s="5" t="s">
        <v>6309</v>
      </c>
      <c r="E1714" s="5"/>
      <c r="F1714" s="5"/>
      <c r="G1714" s="5">
        <v>-1</v>
      </c>
      <c r="H1714" s="5" t="s">
        <v>27</v>
      </c>
      <c r="I1714" s="5">
        <v>-1</v>
      </c>
      <c r="J1714" s="5"/>
      <c r="K1714" s="5">
        <v>1</v>
      </c>
      <c r="L1714" s="4" t="str">
        <f>VLOOKUP(IF(ISBLANK(J1714),C1714,LEFT(J1714,IFERROR(FIND("_",LEFT(J1714,4)),1)-1)),{"","fact";"c","reset";"tc","reset";"ec","reset";"tec","fact";"c32","rate";"c64","rate";"cmpd","";"ec32","diff";"ec64","diff";"f","fact";"family","";"n","raw";"s",""},2,FALSE)</f>
        <v>rate</v>
      </c>
      <c r="M1714" s="4" t="str">
        <f t="shared" si="104"/>
        <v/>
      </c>
      <c r="N1714" s="5" t="str">
        <f t="shared" si="105"/>
        <v/>
      </c>
      <c r="O1714" s="5" t="str">
        <f t="shared" si="106"/>
        <v/>
      </c>
      <c r="P1714" s="5" t="str">
        <f t="shared" si="107"/>
        <v/>
      </c>
      <c r="Q1714" s="20" t="str">
        <f>IF(ISNUMBER(FIND(VLOOKUP(A1714,'CA Mapping'!$A$3:$C$10000,1),A1714)),VLOOKUP(A1714,'CA Mapping'!$A$3:$C$10000,2),"")</f>
        <v>SLICs &amp; Protocols</v>
      </c>
      <c r="R1714" s="20" t="str">
        <f>IF(ISNUMBER(FIND(VLOOKUP(A1714,'CA Mapping'!$A$3:$C$10000,1),A1714)),VLOOKUP(A1714,'CA Mapping'!$A$3:$C$10000,3),"")</f>
        <v>Obert Wang</v>
      </c>
      <c r="S1714" s="1" t="str">
        <f>IF(ISNUMBER(FIND(VLOOKUP(A1714,'Source Code Mapping'!$A$2:$B$10003,1),A1714)),VLOOKUP(A1714,'Source Code Mapping'!$A$2:$B$10003,2),"")</f>
        <v>sade/src/dart/Dart/server/src/lib/statmon_net.cxx</v>
      </c>
    </row>
    <row r="1715" spans="1:19">
      <c r="A1715" s="5" t="s">
        <v>6310</v>
      </c>
      <c r="B1715" s="5" t="s">
        <v>29</v>
      </c>
      <c r="C1715" s="5" t="s">
        <v>35</v>
      </c>
      <c r="D1715" s="5" t="s">
        <v>6311</v>
      </c>
      <c r="E1715" s="5"/>
      <c r="F1715" s="5"/>
      <c r="G1715" s="5">
        <v>-1</v>
      </c>
      <c r="H1715" s="5" t="s">
        <v>27</v>
      </c>
      <c r="I1715" s="5">
        <v>-1</v>
      </c>
      <c r="J1715" s="5"/>
      <c r="K1715" s="5">
        <v>1</v>
      </c>
      <c r="L1715" s="4" t="str">
        <f>VLOOKUP(IF(ISBLANK(J1715),C1715,LEFT(J1715,IFERROR(FIND("_",LEFT(J1715,4)),1)-1)),{"","fact";"c","reset";"tc","reset";"ec","reset";"tec","fact";"c32","rate";"c64","rate";"cmpd","";"ec32","diff";"ec64","diff";"f","fact";"family","";"n","raw";"s",""},2,FALSE)</f>
        <v>rate</v>
      </c>
      <c r="M1715" s="4" t="str">
        <f t="shared" si="104"/>
        <v/>
      </c>
      <c r="N1715" s="5" t="str">
        <f t="shared" si="105"/>
        <v/>
      </c>
      <c r="O1715" s="5" t="str">
        <f t="shared" si="106"/>
        <v/>
      </c>
      <c r="P1715" s="5" t="str">
        <f t="shared" si="107"/>
        <v/>
      </c>
      <c r="Q1715" s="20" t="str">
        <f>IF(ISNUMBER(FIND(VLOOKUP(A1715,'CA Mapping'!$A$3:$C$10000,1),A1715)),VLOOKUP(A1715,'CA Mapping'!$A$3:$C$10000,2),"")</f>
        <v>SLICs &amp; Protocols</v>
      </c>
      <c r="R1715" s="20" t="str">
        <f>IF(ISNUMBER(FIND(VLOOKUP(A1715,'CA Mapping'!$A$3:$C$10000,1),A1715)),VLOOKUP(A1715,'CA Mapping'!$A$3:$C$10000,3),"")</f>
        <v>Obert Wang</v>
      </c>
      <c r="S1715" s="1" t="str">
        <f>IF(ISNUMBER(FIND(VLOOKUP(A1715,'Source Code Mapping'!$A$2:$B$10003,1),A1715)),VLOOKUP(A1715,'Source Code Mapping'!$A$2:$B$10003,2),"")</f>
        <v>sade/src/dart/Dart/server/src/lib/statmon_net.cxx</v>
      </c>
    </row>
    <row r="1716" spans="1:19">
      <c r="A1716" s="5" t="s">
        <v>6312</v>
      </c>
      <c r="B1716" s="5" t="s">
        <v>29</v>
      </c>
      <c r="C1716" s="5" t="s">
        <v>35</v>
      </c>
      <c r="D1716" s="5" t="s">
        <v>6313</v>
      </c>
      <c r="E1716" s="5"/>
      <c r="F1716" s="5"/>
      <c r="G1716" s="5">
        <v>-1</v>
      </c>
      <c r="H1716" s="5" t="s">
        <v>27</v>
      </c>
      <c r="I1716" s="5">
        <v>-1</v>
      </c>
      <c r="J1716" s="5"/>
      <c r="K1716" s="5">
        <v>1</v>
      </c>
      <c r="L1716" s="4" t="str">
        <f>VLOOKUP(IF(ISBLANK(J1716),C1716,LEFT(J1716,IFERROR(FIND("_",LEFT(J1716,4)),1)-1)),{"","fact";"c","reset";"tc","reset";"ec","reset";"tec","fact";"c32","rate";"c64","rate";"cmpd","";"ec32","diff";"ec64","diff";"f","fact";"family","";"n","raw";"s",""},2,FALSE)</f>
        <v>rate</v>
      </c>
      <c r="M1716" s="4" t="str">
        <f t="shared" si="104"/>
        <v/>
      </c>
      <c r="N1716" s="5" t="str">
        <f t="shared" si="105"/>
        <v/>
      </c>
      <c r="O1716" s="5" t="str">
        <f t="shared" si="106"/>
        <v/>
      </c>
      <c r="P1716" s="5" t="str">
        <f t="shared" si="107"/>
        <v/>
      </c>
      <c r="Q1716" s="20" t="str">
        <f>IF(ISNUMBER(FIND(VLOOKUP(A1716,'CA Mapping'!$A$3:$C$10000,1),A1716)),VLOOKUP(A1716,'CA Mapping'!$A$3:$C$10000,2),"")</f>
        <v>SLICs &amp; Protocols</v>
      </c>
      <c r="R1716" s="20" t="str">
        <f>IF(ISNUMBER(FIND(VLOOKUP(A1716,'CA Mapping'!$A$3:$C$10000,1),A1716)),VLOOKUP(A1716,'CA Mapping'!$A$3:$C$10000,3),"")</f>
        <v>Obert Wang</v>
      </c>
      <c r="S1716" s="1" t="str">
        <f>IF(ISNUMBER(FIND(VLOOKUP(A1716,'Source Code Mapping'!$A$2:$B$10003,1),A1716)),VLOOKUP(A1716,'Source Code Mapping'!$A$2:$B$10003,2),"")</f>
        <v>sade/src/dart/Dart/server/src/lib/statmon_net.cxx</v>
      </c>
    </row>
    <row r="1717" spans="1:19">
      <c r="A1717" s="5" t="s">
        <v>6314</v>
      </c>
      <c r="B1717" s="5" t="s">
        <v>29</v>
      </c>
      <c r="C1717" s="5" t="s">
        <v>35</v>
      </c>
      <c r="D1717" s="5" t="s">
        <v>6315</v>
      </c>
      <c r="E1717" s="5"/>
      <c r="F1717" s="5"/>
      <c r="G1717" s="5">
        <v>-1</v>
      </c>
      <c r="H1717" s="5" t="s">
        <v>27</v>
      </c>
      <c r="I1717" s="5">
        <v>-1</v>
      </c>
      <c r="J1717" s="5"/>
      <c r="K1717" s="5">
        <v>1</v>
      </c>
      <c r="L1717" s="4" t="str">
        <f>VLOOKUP(IF(ISBLANK(J1717),C1717,LEFT(J1717,IFERROR(FIND("_",LEFT(J1717,4)),1)-1)),{"","fact";"c","reset";"tc","reset";"ec","reset";"tec","fact";"c32","rate";"c64","rate";"cmpd","";"ec32","diff";"ec64","diff";"f","fact";"family","";"n","raw";"s",""},2,FALSE)</f>
        <v>rate</v>
      </c>
      <c r="M1717" s="4" t="str">
        <f t="shared" si="104"/>
        <v/>
      </c>
      <c r="N1717" s="5" t="str">
        <f t="shared" si="105"/>
        <v/>
      </c>
      <c r="O1717" s="5" t="str">
        <f t="shared" si="106"/>
        <v/>
      </c>
      <c r="P1717" s="5" t="str">
        <f t="shared" si="107"/>
        <v/>
      </c>
      <c r="Q1717" s="20" t="str">
        <f>IF(ISNUMBER(FIND(VLOOKUP(A1717,'CA Mapping'!$A$3:$C$10000,1),A1717)),VLOOKUP(A1717,'CA Mapping'!$A$3:$C$10000,2),"")</f>
        <v>SLICs &amp; Protocols</v>
      </c>
      <c r="R1717" s="20" t="str">
        <f>IF(ISNUMBER(FIND(VLOOKUP(A1717,'CA Mapping'!$A$3:$C$10000,1),A1717)),VLOOKUP(A1717,'CA Mapping'!$A$3:$C$10000,3),"")</f>
        <v>Obert Wang</v>
      </c>
      <c r="S1717" s="1" t="str">
        <f>IF(ISNUMBER(FIND(VLOOKUP(A1717,'Source Code Mapping'!$A$2:$B$10003,1),A1717)),VLOOKUP(A1717,'Source Code Mapping'!$A$2:$B$10003,2),"")</f>
        <v>sade/src/dart/Dart/server/src/lib/statmon_net.cxx</v>
      </c>
    </row>
    <row r="1718" spans="1:19">
      <c r="A1718" s="5" t="s">
        <v>6316</v>
      </c>
      <c r="B1718" s="5" t="s">
        <v>29</v>
      </c>
      <c r="C1718" s="5" t="s">
        <v>35</v>
      </c>
      <c r="D1718" s="5" t="s">
        <v>6317</v>
      </c>
      <c r="E1718" s="5"/>
      <c r="F1718" s="5"/>
      <c r="G1718" s="5">
        <v>-1</v>
      </c>
      <c r="H1718" s="5" t="s">
        <v>27</v>
      </c>
      <c r="I1718" s="5">
        <v>-1</v>
      </c>
      <c r="J1718" s="5"/>
      <c r="K1718" s="5">
        <v>1</v>
      </c>
      <c r="L1718" s="4" t="str">
        <f>VLOOKUP(IF(ISBLANK(J1718),C1718,LEFT(J1718,IFERROR(FIND("_",LEFT(J1718,4)),1)-1)),{"","fact";"c","reset";"tc","reset";"ec","reset";"tec","fact";"c32","rate";"c64","rate";"cmpd","";"ec32","diff";"ec64","diff";"f","fact";"family","";"n","raw";"s",""},2,FALSE)</f>
        <v>rate</v>
      </c>
      <c r="M1718" s="4" t="str">
        <f t="shared" si="104"/>
        <v/>
      </c>
      <c r="N1718" s="5" t="str">
        <f t="shared" si="105"/>
        <v/>
      </c>
      <c r="O1718" s="5" t="str">
        <f t="shared" si="106"/>
        <v/>
      </c>
      <c r="P1718" s="5" t="str">
        <f t="shared" si="107"/>
        <v/>
      </c>
      <c r="Q1718" s="20" t="str">
        <f>IF(ISNUMBER(FIND(VLOOKUP(A1718,'CA Mapping'!$A$3:$C$10000,1),A1718)),VLOOKUP(A1718,'CA Mapping'!$A$3:$C$10000,2),"")</f>
        <v>SLICs &amp; Protocols</v>
      </c>
      <c r="R1718" s="20" t="str">
        <f>IF(ISNUMBER(FIND(VLOOKUP(A1718,'CA Mapping'!$A$3:$C$10000,1),A1718)),VLOOKUP(A1718,'CA Mapping'!$A$3:$C$10000,3),"")</f>
        <v>Obert Wang</v>
      </c>
      <c r="S1718" s="1" t="str">
        <f>IF(ISNUMBER(FIND(VLOOKUP(A1718,'Source Code Mapping'!$A$2:$B$10003,1),A1718)),VLOOKUP(A1718,'Source Code Mapping'!$A$2:$B$10003,2),"")</f>
        <v>sade/src/dart/Dart/server/src/lib/statmon_net.cxx</v>
      </c>
    </row>
    <row r="1719" spans="1:19">
      <c r="A1719" s="5" t="s">
        <v>6318</v>
      </c>
      <c r="B1719" s="5" t="s">
        <v>29</v>
      </c>
      <c r="C1719" s="5" t="s">
        <v>35</v>
      </c>
      <c r="D1719" s="5" t="s">
        <v>6319</v>
      </c>
      <c r="E1719" s="5"/>
      <c r="F1719" s="5"/>
      <c r="G1719" s="5">
        <v>-1</v>
      </c>
      <c r="H1719" s="5" t="s">
        <v>27</v>
      </c>
      <c r="I1719" s="5">
        <v>-1</v>
      </c>
      <c r="J1719" s="5"/>
      <c r="K1719" s="5">
        <v>1</v>
      </c>
      <c r="L1719" s="4" t="str">
        <f>VLOOKUP(IF(ISBLANK(J1719),C1719,LEFT(J1719,IFERROR(FIND("_",LEFT(J1719,4)),1)-1)),{"","fact";"c","reset";"tc","reset";"ec","reset";"tec","fact";"c32","rate";"c64","rate";"cmpd","";"ec32","diff";"ec64","diff";"f","fact";"family","";"n","raw";"s",""},2,FALSE)</f>
        <v>rate</v>
      </c>
      <c r="M1719" s="4" t="str">
        <f t="shared" si="104"/>
        <v/>
      </c>
      <c r="N1719" s="5" t="str">
        <f t="shared" si="105"/>
        <v/>
      </c>
      <c r="O1719" s="5" t="str">
        <f t="shared" si="106"/>
        <v/>
      </c>
      <c r="P1719" s="5" t="str">
        <f t="shared" si="107"/>
        <v/>
      </c>
      <c r="Q1719" s="20" t="str">
        <f>IF(ISNUMBER(FIND(VLOOKUP(A1719,'CA Mapping'!$A$3:$C$10000,1),A1719)),VLOOKUP(A1719,'CA Mapping'!$A$3:$C$10000,2),"")</f>
        <v>SLICs &amp; Protocols</v>
      </c>
      <c r="R1719" s="20" t="str">
        <f>IF(ISNUMBER(FIND(VLOOKUP(A1719,'CA Mapping'!$A$3:$C$10000,1),A1719)),VLOOKUP(A1719,'CA Mapping'!$A$3:$C$10000,3),"")</f>
        <v>Obert Wang</v>
      </c>
      <c r="S1719" s="1" t="str">
        <f>IF(ISNUMBER(FIND(VLOOKUP(A1719,'Source Code Mapping'!$A$2:$B$10003,1),A1719)),VLOOKUP(A1719,'Source Code Mapping'!$A$2:$B$10003,2),"")</f>
        <v>sade/src/dart/Dart/server/src/lib/statmon_net.cxx</v>
      </c>
    </row>
    <row r="1720" spans="1:19">
      <c r="A1720" s="5" t="s">
        <v>6320</v>
      </c>
      <c r="B1720" s="5" t="s">
        <v>29</v>
      </c>
      <c r="C1720" s="5" t="s">
        <v>35</v>
      </c>
      <c r="D1720" s="5" t="s">
        <v>6321</v>
      </c>
      <c r="E1720" s="5"/>
      <c r="F1720" s="5"/>
      <c r="G1720" s="5">
        <v>-1</v>
      </c>
      <c r="H1720" s="5" t="s">
        <v>27</v>
      </c>
      <c r="I1720" s="5">
        <v>-1</v>
      </c>
      <c r="J1720" s="5"/>
      <c r="K1720" s="5">
        <v>1</v>
      </c>
      <c r="L1720" s="4" t="str">
        <f>VLOOKUP(IF(ISBLANK(J1720),C1720,LEFT(J1720,IFERROR(FIND("_",LEFT(J1720,4)),1)-1)),{"","fact";"c","reset";"tc","reset";"ec","reset";"tec","fact";"c32","rate";"c64","rate";"cmpd","";"ec32","diff";"ec64","diff";"f","fact";"family","";"n","raw";"s",""},2,FALSE)</f>
        <v>rate</v>
      </c>
      <c r="M1720" s="4" t="str">
        <f t="shared" si="104"/>
        <v/>
      </c>
      <c r="N1720" s="5" t="str">
        <f t="shared" si="105"/>
        <v/>
      </c>
      <c r="O1720" s="5" t="str">
        <f t="shared" si="106"/>
        <v/>
      </c>
      <c r="P1720" s="5" t="str">
        <f t="shared" si="107"/>
        <v/>
      </c>
      <c r="Q1720" s="20" t="str">
        <f>IF(ISNUMBER(FIND(VLOOKUP(A1720,'CA Mapping'!$A$3:$C$10000,1),A1720)),VLOOKUP(A1720,'CA Mapping'!$A$3:$C$10000,2),"")</f>
        <v>SLICs &amp; Protocols</v>
      </c>
      <c r="R1720" s="20" t="str">
        <f>IF(ISNUMBER(FIND(VLOOKUP(A1720,'CA Mapping'!$A$3:$C$10000,1),A1720)),VLOOKUP(A1720,'CA Mapping'!$A$3:$C$10000,3),"")</f>
        <v>Obert Wang</v>
      </c>
      <c r="S1720" s="1" t="str">
        <f>IF(ISNUMBER(FIND(VLOOKUP(A1720,'Source Code Mapping'!$A$2:$B$10003,1),A1720)),VLOOKUP(A1720,'Source Code Mapping'!$A$2:$B$10003,2),"")</f>
        <v>sade/src/dart/Dart/server/src/lib/statmon_net.cxx</v>
      </c>
    </row>
    <row r="1721" spans="1:19">
      <c r="A1721" s="5" t="s">
        <v>6322</v>
      </c>
      <c r="B1721" s="5" t="s">
        <v>29</v>
      </c>
      <c r="C1721" s="5" t="s">
        <v>35</v>
      </c>
      <c r="D1721" s="5" t="s">
        <v>6323</v>
      </c>
      <c r="E1721" s="5"/>
      <c r="F1721" s="5"/>
      <c r="G1721" s="5">
        <v>-1</v>
      </c>
      <c r="H1721" s="5" t="s">
        <v>27</v>
      </c>
      <c r="I1721" s="5">
        <v>-1</v>
      </c>
      <c r="J1721" s="5"/>
      <c r="K1721" s="5">
        <v>1</v>
      </c>
      <c r="L1721" s="4" t="str">
        <f>VLOOKUP(IF(ISBLANK(J1721),C1721,LEFT(J1721,IFERROR(FIND("_",LEFT(J1721,4)),1)-1)),{"","fact";"c","reset";"tc","reset";"ec","reset";"tec","fact";"c32","rate";"c64","rate";"cmpd","";"ec32","diff";"ec64","diff";"f","fact";"family","";"n","raw";"s",""},2,FALSE)</f>
        <v>rate</v>
      </c>
      <c r="M1721" s="4" t="str">
        <f t="shared" si="104"/>
        <v/>
      </c>
      <c r="N1721" s="5" t="str">
        <f t="shared" si="105"/>
        <v/>
      </c>
      <c r="O1721" s="5" t="str">
        <f t="shared" si="106"/>
        <v/>
      </c>
      <c r="P1721" s="5" t="str">
        <f t="shared" si="107"/>
        <v/>
      </c>
      <c r="Q1721" s="20" t="str">
        <f>IF(ISNUMBER(FIND(VLOOKUP(A1721,'CA Mapping'!$A$3:$C$10000,1),A1721)),VLOOKUP(A1721,'CA Mapping'!$A$3:$C$10000,2),"")</f>
        <v>SLICs &amp; Protocols</v>
      </c>
      <c r="R1721" s="20" t="str">
        <f>IF(ISNUMBER(FIND(VLOOKUP(A1721,'CA Mapping'!$A$3:$C$10000,1),A1721)),VLOOKUP(A1721,'CA Mapping'!$A$3:$C$10000,3),"")</f>
        <v>Obert Wang</v>
      </c>
      <c r="S1721" s="1" t="str">
        <f>IF(ISNUMBER(FIND(VLOOKUP(A1721,'Source Code Mapping'!$A$2:$B$10003,1),A1721)),VLOOKUP(A1721,'Source Code Mapping'!$A$2:$B$10003,2),"")</f>
        <v>sade/src/dart/Dart/server/src/lib/statmon_net.cxx</v>
      </c>
    </row>
    <row r="1722" spans="1:19">
      <c r="A1722" s="5" t="s">
        <v>6324</v>
      </c>
      <c r="B1722" s="5" t="s">
        <v>29</v>
      </c>
      <c r="C1722" s="5" t="s">
        <v>35</v>
      </c>
      <c r="D1722" s="5" t="s">
        <v>6325</v>
      </c>
      <c r="E1722" s="5"/>
      <c r="F1722" s="5"/>
      <c r="G1722" s="5">
        <v>-1</v>
      </c>
      <c r="H1722" s="5" t="s">
        <v>27</v>
      </c>
      <c r="I1722" s="5">
        <v>-1</v>
      </c>
      <c r="J1722" s="5"/>
      <c r="K1722" s="5">
        <v>1</v>
      </c>
      <c r="L1722" s="4" t="str">
        <f>VLOOKUP(IF(ISBLANK(J1722),C1722,LEFT(J1722,IFERROR(FIND("_",LEFT(J1722,4)),1)-1)),{"","fact";"c","reset";"tc","reset";"ec","reset";"tec","fact";"c32","rate";"c64","rate";"cmpd","";"ec32","diff";"ec64","diff";"f","fact";"family","";"n","raw";"s",""},2,FALSE)</f>
        <v>rate</v>
      </c>
      <c r="M1722" s="4" t="str">
        <f t="shared" si="104"/>
        <v/>
      </c>
      <c r="N1722" s="5" t="str">
        <f t="shared" si="105"/>
        <v/>
      </c>
      <c r="O1722" s="5" t="str">
        <f t="shared" si="106"/>
        <v/>
      </c>
      <c r="P1722" s="5" t="str">
        <f t="shared" si="107"/>
        <v/>
      </c>
      <c r="Q1722" s="20" t="str">
        <f>IF(ISNUMBER(FIND(VLOOKUP(A1722,'CA Mapping'!$A$3:$C$10000,1),A1722)),VLOOKUP(A1722,'CA Mapping'!$A$3:$C$10000,2),"")</f>
        <v>SLICs &amp; Protocols</v>
      </c>
      <c r="R1722" s="20" t="str">
        <f>IF(ISNUMBER(FIND(VLOOKUP(A1722,'CA Mapping'!$A$3:$C$10000,1),A1722)),VLOOKUP(A1722,'CA Mapping'!$A$3:$C$10000,3),"")</f>
        <v>Obert Wang</v>
      </c>
      <c r="S1722" s="1" t="str">
        <f>IF(ISNUMBER(FIND(VLOOKUP(A1722,'Source Code Mapping'!$A$2:$B$10003,1),A1722)),VLOOKUP(A1722,'Source Code Mapping'!$A$2:$B$10003,2),"")</f>
        <v>sade/src/dart/Dart/server/src/lib/statmon_net.cxx</v>
      </c>
    </row>
    <row r="1723" spans="1:19">
      <c r="A1723" s="5" t="s">
        <v>6326</v>
      </c>
      <c r="B1723" s="5" t="s">
        <v>29</v>
      </c>
      <c r="C1723" s="5" t="s">
        <v>35</v>
      </c>
      <c r="D1723" s="5" t="s">
        <v>6327</v>
      </c>
      <c r="E1723" s="5"/>
      <c r="F1723" s="5"/>
      <c r="G1723" s="5">
        <v>-1</v>
      </c>
      <c r="H1723" s="5" t="s">
        <v>27</v>
      </c>
      <c r="I1723" s="5">
        <v>-1</v>
      </c>
      <c r="J1723" s="5"/>
      <c r="K1723" s="5">
        <v>1</v>
      </c>
      <c r="L1723" s="4" t="str">
        <f>VLOOKUP(IF(ISBLANK(J1723),C1723,LEFT(J1723,IFERROR(FIND("_",LEFT(J1723,4)),1)-1)),{"","fact";"c","reset";"tc","reset";"ec","reset";"tec","fact";"c32","rate";"c64","rate";"cmpd","";"ec32","diff";"ec64","diff";"f","fact";"family","";"n","raw";"s",""},2,FALSE)</f>
        <v>rate</v>
      </c>
      <c r="M1723" s="4" t="str">
        <f t="shared" si="104"/>
        <v/>
      </c>
      <c r="N1723" s="5" t="str">
        <f t="shared" si="105"/>
        <v/>
      </c>
      <c r="O1723" s="5" t="str">
        <f t="shared" si="106"/>
        <v/>
      </c>
      <c r="P1723" s="5" t="str">
        <f t="shared" si="107"/>
        <v/>
      </c>
      <c r="Q1723" s="20" t="str">
        <f>IF(ISNUMBER(FIND(VLOOKUP(A1723,'CA Mapping'!$A$3:$C$10000,1),A1723)),VLOOKUP(A1723,'CA Mapping'!$A$3:$C$10000,2),"")</f>
        <v>SLICs &amp; Protocols</v>
      </c>
      <c r="R1723" s="20" t="str">
        <f>IF(ISNUMBER(FIND(VLOOKUP(A1723,'CA Mapping'!$A$3:$C$10000,1),A1723)),VLOOKUP(A1723,'CA Mapping'!$A$3:$C$10000,3),"")</f>
        <v>Obert Wang</v>
      </c>
      <c r="S1723" s="1" t="str">
        <f>IF(ISNUMBER(FIND(VLOOKUP(A1723,'Source Code Mapping'!$A$2:$B$10003,1),A1723)),VLOOKUP(A1723,'Source Code Mapping'!$A$2:$B$10003,2),"")</f>
        <v>sade/src/dart/Dart/server/src/lib/statmon_net.cxx</v>
      </c>
    </row>
    <row r="1724" spans="1:19">
      <c r="A1724" s="5" t="s">
        <v>6328</v>
      </c>
      <c r="B1724" s="5" t="s">
        <v>29</v>
      </c>
      <c r="C1724" s="5" t="s">
        <v>35</v>
      </c>
      <c r="D1724" s="5" t="s">
        <v>6329</v>
      </c>
      <c r="E1724" s="5"/>
      <c r="F1724" s="5"/>
      <c r="G1724" s="5">
        <v>-1</v>
      </c>
      <c r="H1724" s="5" t="s">
        <v>27</v>
      </c>
      <c r="I1724" s="5">
        <v>-1</v>
      </c>
      <c r="J1724" s="5"/>
      <c r="K1724" s="5">
        <v>1</v>
      </c>
      <c r="L1724" s="4" t="str">
        <f>VLOOKUP(IF(ISBLANK(J1724),C1724,LEFT(J1724,IFERROR(FIND("_",LEFT(J1724,4)),1)-1)),{"","fact";"c","reset";"tc","reset";"ec","reset";"tec","fact";"c32","rate";"c64","rate";"cmpd","";"ec32","diff";"ec64","diff";"f","fact";"family","";"n","raw";"s",""},2,FALSE)</f>
        <v>rate</v>
      </c>
      <c r="M1724" s="4" t="str">
        <f t="shared" si="104"/>
        <v/>
      </c>
      <c r="N1724" s="5" t="str">
        <f t="shared" si="105"/>
        <v/>
      </c>
      <c r="O1724" s="5" t="str">
        <f t="shared" si="106"/>
        <v/>
      </c>
      <c r="P1724" s="5" t="str">
        <f t="shared" si="107"/>
        <v/>
      </c>
      <c r="Q1724" s="20" t="str">
        <f>IF(ISNUMBER(FIND(VLOOKUP(A1724,'CA Mapping'!$A$3:$C$10000,1),A1724)),VLOOKUP(A1724,'CA Mapping'!$A$3:$C$10000,2),"")</f>
        <v>SLICs &amp; Protocols</v>
      </c>
      <c r="R1724" s="20" t="str">
        <f>IF(ISNUMBER(FIND(VLOOKUP(A1724,'CA Mapping'!$A$3:$C$10000,1),A1724)),VLOOKUP(A1724,'CA Mapping'!$A$3:$C$10000,3),"")</f>
        <v>Obert Wang</v>
      </c>
      <c r="S1724" s="1" t="str">
        <f>IF(ISNUMBER(FIND(VLOOKUP(A1724,'Source Code Mapping'!$A$2:$B$10003,1),A1724)),VLOOKUP(A1724,'Source Code Mapping'!$A$2:$B$10003,2),"")</f>
        <v>sade/src/dart/Dart/server/src/lib/statmon_net.cxx</v>
      </c>
    </row>
    <row r="1725" spans="1:19">
      <c r="A1725" s="5" t="s">
        <v>6330</v>
      </c>
      <c r="B1725" s="5" t="s">
        <v>29</v>
      </c>
      <c r="C1725" s="5" t="s">
        <v>35</v>
      </c>
      <c r="D1725" s="5" t="s">
        <v>6331</v>
      </c>
      <c r="E1725" s="5"/>
      <c r="F1725" s="5"/>
      <c r="G1725" s="5">
        <v>-1</v>
      </c>
      <c r="H1725" s="5" t="s">
        <v>27</v>
      </c>
      <c r="I1725" s="5">
        <v>-1</v>
      </c>
      <c r="J1725" s="5"/>
      <c r="K1725" s="5">
        <v>1</v>
      </c>
      <c r="L1725" s="4" t="str">
        <f>VLOOKUP(IF(ISBLANK(J1725),C1725,LEFT(J1725,IFERROR(FIND("_",LEFT(J1725,4)),1)-1)),{"","fact";"c","reset";"tc","reset";"ec","reset";"tec","fact";"c32","rate";"c64","rate";"cmpd","";"ec32","diff";"ec64","diff";"f","fact";"family","";"n","raw";"s",""},2,FALSE)</f>
        <v>rate</v>
      </c>
      <c r="M1725" s="4" t="str">
        <f t="shared" si="104"/>
        <v/>
      </c>
      <c r="N1725" s="5" t="str">
        <f t="shared" si="105"/>
        <v/>
      </c>
      <c r="O1725" s="5" t="str">
        <f t="shared" si="106"/>
        <v/>
      </c>
      <c r="P1725" s="5" t="str">
        <f t="shared" si="107"/>
        <v/>
      </c>
      <c r="Q1725" s="20" t="str">
        <f>IF(ISNUMBER(FIND(VLOOKUP(A1725,'CA Mapping'!$A$3:$C$10000,1),A1725)),VLOOKUP(A1725,'CA Mapping'!$A$3:$C$10000,2),"")</f>
        <v>SLICs &amp; Protocols</v>
      </c>
      <c r="R1725" s="20" t="str">
        <f>IF(ISNUMBER(FIND(VLOOKUP(A1725,'CA Mapping'!$A$3:$C$10000,1),A1725)),VLOOKUP(A1725,'CA Mapping'!$A$3:$C$10000,3),"")</f>
        <v>Obert Wang</v>
      </c>
      <c r="S1725" s="1" t="str">
        <f>IF(ISNUMBER(FIND(VLOOKUP(A1725,'Source Code Mapping'!$A$2:$B$10003,1),A1725)),VLOOKUP(A1725,'Source Code Mapping'!$A$2:$B$10003,2),"")</f>
        <v>sade/src/dart/Dart/server/src/lib/statmon_net.cxx</v>
      </c>
    </row>
    <row r="1726" spans="1:19">
      <c r="A1726" s="5" t="s">
        <v>6332</v>
      </c>
      <c r="B1726" s="5" t="s">
        <v>29</v>
      </c>
      <c r="C1726" s="5" t="s">
        <v>35</v>
      </c>
      <c r="D1726" s="5" t="s">
        <v>6333</v>
      </c>
      <c r="E1726" s="5"/>
      <c r="F1726" s="5"/>
      <c r="G1726" s="5">
        <v>-1</v>
      </c>
      <c r="H1726" s="5" t="s">
        <v>27</v>
      </c>
      <c r="I1726" s="5">
        <v>-1</v>
      </c>
      <c r="J1726" s="5"/>
      <c r="K1726" s="5">
        <v>1</v>
      </c>
      <c r="L1726" s="4" t="str">
        <f>VLOOKUP(IF(ISBLANK(J1726),C1726,LEFT(J1726,IFERROR(FIND("_",LEFT(J1726,4)),1)-1)),{"","fact";"c","reset";"tc","reset";"ec","reset";"tec","fact";"c32","rate";"c64","rate";"cmpd","";"ec32","diff";"ec64","diff";"f","fact";"family","";"n","raw";"s",""},2,FALSE)</f>
        <v>rate</v>
      </c>
      <c r="M1726" s="4" t="str">
        <f t="shared" si="104"/>
        <v/>
      </c>
      <c r="N1726" s="5" t="str">
        <f t="shared" si="105"/>
        <v/>
      </c>
      <c r="O1726" s="5" t="str">
        <f t="shared" si="106"/>
        <v/>
      </c>
      <c r="P1726" s="5" t="str">
        <f t="shared" si="107"/>
        <v/>
      </c>
      <c r="Q1726" s="20" t="str">
        <f>IF(ISNUMBER(FIND(VLOOKUP(A1726,'CA Mapping'!$A$3:$C$10000,1),A1726)),VLOOKUP(A1726,'CA Mapping'!$A$3:$C$10000,2),"")</f>
        <v>SLICs &amp; Protocols</v>
      </c>
      <c r="R1726" s="20" t="str">
        <f>IF(ISNUMBER(FIND(VLOOKUP(A1726,'CA Mapping'!$A$3:$C$10000,1),A1726)),VLOOKUP(A1726,'CA Mapping'!$A$3:$C$10000,3),"")</f>
        <v>Obert Wang</v>
      </c>
      <c r="S1726" s="1" t="str">
        <f>IF(ISNUMBER(FIND(VLOOKUP(A1726,'Source Code Mapping'!$A$2:$B$10003,1),A1726)),VLOOKUP(A1726,'Source Code Mapping'!$A$2:$B$10003,2),"")</f>
        <v>sade/src/dart/Dart/server/src/lib/statmon_net.cxx</v>
      </c>
    </row>
    <row r="1727" spans="1:19">
      <c r="A1727" s="5" t="s">
        <v>6334</v>
      </c>
      <c r="B1727" s="5" t="s">
        <v>29</v>
      </c>
      <c r="C1727" s="5" t="s">
        <v>35</v>
      </c>
      <c r="D1727" s="5" t="s">
        <v>6335</v>
      </c>
      <c r="E1727" s="5"/>
      <c r="F1727" s="5"/>
      <c r="G1727" s="5">
        <v>-1</v>
      </c>
      <c r="H1727" s="5" t="s">
        <v>27</v>
      </c>
      <c r="I1727" s="5">
        <v>-1</v>
      </c>
      <c r="J1727" s="5"/>
      <c r="K1727" s="5">
        <v>1</v>
      </c>
      <c r="L1727" s="4" t="str">
        <f>VLOOKUP(IF(ISBLANK(J1727),C1727,LEFT(J1727,IFERROR(FIND("_",LEFT(J1727,4)),1)-1)),{"","fact";"c","reset";"tc","reset";"ec","reset";"tec","fact";"c32","rate";"c64","rate";"cmpd","";"ec32","diff";"ec64","diff";"f","fact";"family","";"n","raw";"s",""},2,FALSE)</f>
        <v>rate</v>
      </c>
      <c r="M1727" s="4" t="str">
        <f t="shared" si="104"/>
        <v/>
      </c>
      <c r="N1727" s="5" t="str">
        <f t="shared" si="105"/>
        <v/>
      </c>
      <c r="O1727" s="5" t="str">
        <f t="shared" si="106"/>
        <v/>
      </c>
      <c r="P1727" s="5" t="str">
        <f t="shared" si="107"/>
        <v/>
      </c>
      <c r="Q1727" s="20" t="str">
        <f>IF(ISNUMBER(FIND(VLOOKUP(A1727,'CA Mapping'!$A$3:$C$10000,1),A1727)),VLOOKUP(A1727,'CA Mapping'!$A$3:$C$10000,2),"")</f>
        <v>SLICs &amp; Protocols</v>
      </c>
      <c r="R1727" s="20" t="str">
        <f>IF(ISNUMBER(FIND(VLOOKUP(A1727,'CA Mapping'!$A$3:$C$10000,1),A1727)),VLOOKUP(A1727,'CA Mapping'!$A$3:$C$10000,3),"")</f>
        <v>Obert Wang</v>
      </c>
      <c r="S1727" s="1" t="str">
        <f>IF(ISNUMBER(FIND(VLOOKUP(A1727,'Source Code Mapping'!$A$2:$B$10003,1),A1727)),VLOOKUP(A1727,'Source Code Mapping'!$A$2:$B$10003,2),"")</f>
        <v>sade/src/dart/Dart/server/src/lib/statmon_net.cxx</v>
      </c>
    </row>
    <row r="1728" spans="1:19">
      <c r="A1728" s="5" t="s">
        <v>6336</v>
      </c>
      <c r="B1728" s="5" t="s">
        <v>29</v>
      </c>
      <c r="C1728" s="5" t="s">
        <v>35</v>
      </c>
      <c r="D1728" s="5" t="s">
        <v>6337</v>
      </c>
      <c r="E1728" s="5"/>
      <c r="F1728" s="5"/>
      <c r="G1728" s="5">
        <v>-1</v>
      </c>
      <c r="H1728" s="5" t="s">
        <v>27</v>
      </c>
      <c r="I1728" s="5">
        <v>-1</v>
      </c>
      <c r="J1728" s="5"/>
      <c r="K1728" s="5">
        <v>1</v>
      </c>
      <c r="L1728" s="4" t="str">
        <f>VLOOKUP(IF(ISBLANK(J1728),C1728,LEFT(J1728,IFERROR(FIND("_",LEFT(J1728,4)),1)-1)),{"","fact";"c","reset";"tc","reset";"ec","reset";"tec","fact";"c32","rate";"c64","rate";"cmpd","";"ec32","diff";"ec64","diff";"f","fact";"family","";"n","raw";"s",""},2,FALSE)</f>
        <v>rate</v>
      </c>
      <c r="M1728" s="4" t="str">
        <f t="shared" si="104"/>
        <v/>
      </c>
      <c r="N1728" s="5" t="str">
        <f t="shared" si="105"/>
        <v/>
      </c>
      <c r="O1728" s="5" t="str">
        <f t="shared" si="106"/>
        <v/>
      </c>
      <c r="P1728" s="5" t="str">
        <f t="shared" si="107"/>
        <v/>
      </c>
      <c r="Q1728" s="20" t="str">
        <f>IF(ISNUMBER(FIND(VLOOKUP(A1728,'CA Mapping'!$A$3:$C$10000,1),A1728)),VLOOKUP(A1728,'CA Mapping'!$A$3:$C$10000,2),"")</f>
        <v>SLICs &amp; Protocols</v>
      </c>
      <c r="R1728" s="20" t="str">
        <f>IF(ISNUMBER(FIND(VLOOKUP(A1728,'CA Mapping'!$A$3:$C$10000,1),A1728)),VLOOKUP(A1728,'CA Mapping'!$A$3:$C$10000,3),"")</f>
        <v>Obert Wang</v>
      </c>
      <c r="S1728" s="1" t="str">
        <f>IF(ISNUMBER(FIND(VLOOKUP(A1728,'Source Code Mapping'!$A$2:$B$10003,1),A1728)),VLOOKUP(A1728,'Source Code Mapping'!$A$2:$B$10003,2),"")</f>
        <v>sade/src/dart/Dart/server/src/lib/statmon_net.cxx</v>
      </c>
    </row>
    <row r="1729" spans="1:19">
      <c r="A1729" s="5" t="s">
        <v>6338</v>
      </c>
      <c r="B1729" s="5" t="s">
        <v>29</v>
      </c>
      <c r="C1729" s="5" t="s">
        <v>35</v>
      </c>
      <c r="D1729" s="5" t="s">
        <v>6339</v>
      </c>
      <c r="E1729" s="5"/>
      <c r="F1729" s="5"/>
      <c r="G1729" s="5">
        <v>-1</v>
      </c>
      <c r="H1729" s="5" t="s">
        <v>27</v>
      </c>
      <c r="I1729" s="5">
        <v>-1</v>
      </c>
      <c r="J1729" s="5"/>
      <c r="K1729" s="5">
        <v>1</v>
      </c>
      <c r="L1729" s="4" t="str">
        <f>VLOOKUP(IF(ISBLANK(J1729),C1729,LEFT(J1729,IFERROR(FIND("_",LEFT(J1729,4)),1)-1)),{"","fact";"c","reset";"tc","reset";"ec","reset";"tec","fact";"c32","rate";"c64","rate";"cmpd","";"ec32","diff";"ec64","diff";"f","fact";"family","";"n","raw";"s",""},2,FALSE)</f>
        <v>rate</v>
      </c>
      <c r="M1729" s="4" t="str">
        <f t="shared" si="104"/>
        <v/>
      </c>
      <c r="N1729" s="5" t="str">
        <f t="shared" si="105"/>
        <v/>
      </c>
      <c r="O1729" s="5" t="str">
        <f t="shared" si="106"/>
        <v/>
      </c>
      <c r="P1729" s="5" t="str">
        <f t="shared" si="107"/>
        <v/>
      </c>
      <c r="Q1729" s="20" t="str">
        <f>IF(ISNUMBER(FIND(VLOOKUP(A1729,'CA Mapping'!$A$3:$C$10000,1),A1729)),VLOOKUP(A1729,'CA Mapping'!$A$3:$C$10000,2),"")</f>
        <v>SLICs &amp; Protocols</v>
      </c>
      <c r="R1729" s="20" t="str">
        <f>IF(ISNUMBER(FIND(VLOOKUP(A1729,'CA Mapping'!$A$3:$C$10000,1),A1729)),VLOOKUP(A1729,'CA Mapping'!$A$3:$C$10000,3),"")</f>
        <v>Obert Wang</v>
      </c>
      <c r="S1729" s="1" t="str">
        <f>IF(ISNUMBER(FIND(VLOOKUP(A1729,'Source Code Mapping'!$A$2:$B$10003,1),A1729)),VLOOKUP(A1729,'Source Code Mapping'!$A$2:$B$10003,2),"")</f>
        <v>sade/src/dart/Dart/server/src/lib/statmon_net.cxx</v>
      </c>
    </row>
    <row r="1730" spans="1:19">
      <c r="A1730" s="5" t="s">
        <v>6340</v>
      </c>
      <c r="B1730" s="5" t="s">
        <v>29</v>
      </c>
      <c r="C1730" s="5" t="s">
        <v>35</v>
      </c>
      <c r="D1730" s="5" t="s">
        <v>6341</v>
      </c>
      <c r="E1730" s="5"/>
      <c r="F1730" s="5"/>
      <c r="G1730" s="5">
        <v>-1</v>
      </c>
      <c r="H1730" s="5" t="s">
        <v>27</v>
      </c>
      <c r="I1730" s="5">
        <v>-1</v>
      </c>
      <c r="J1730" s="5"/>
      <c r="K1730" s="5">
        <v>1</v>
      </c>
      <c r="L1730" s="4" t="str">
        <f>VLOOKUP(IF(ISBLANK(J1730),C1730,LEFT(J1730,IFERROR(FIND("_",LEFT(J1730,4)),1)-1)),{"","fact";"c","reset";"tc","reset";"ec","reset";"tec","fact";"c32","rate";"c64","rate";"cmpd","";"ec32","diff";"ec64","diff";"f","fact";"family","";"n","raw";"s",""},2,FALSE)</f>
        <v>rate</v>
      </c>
      <c r="M1730" s="4" t="str">
        <f t="shared" si="104"/>
        <v/>
      </c>
      <c r="N1730" s="5" t="str">
        <f t="shared" si="105"/>
        <v/>
      </c>
      <c r="O1730" s="5" t="str">
        <f t="shared" si="106"/>
        <v/>
      </c>
      <c r="P1730" s="5" t="str">
        <f t="shared" si="107"/>
        <v/>
      </c>
      <c r="Q1730" s="20" t="str">
        <f>IF(ISNUMBER(FIND(VLOOKUP(A1730,'CA Mapping'!$A$3:$C$10000,1),A1730)),VLOOKUP(A1730,'CA Mapping'!$A$3:$C$10000,2),"")</f>
        <v>SLICs &amp; Protocols</v>
      </c>
      <c r="R1730" s="20" t="str">
        <f>IF(ISNUMBER(FIND(VLOOKUP(A1730,'CA Mapping'!$A$3:$C$10000,1),A1730)),VLOOKUP(A1730,'CA Mapping'!$A$3:$C$10000,3),"")</f>
        <v>Obert Wang</v>
      </c>
      <c r="S1730" s="1" t="str">
        <f>IF(ISNUMBER(FIND(VLOOKUP(A1730,'Source Code Mapping'!$A$2:$B$10003,1),A1730)),VLOOKUP(A1730,'Source Code Mapping'!$A$2:$B$10003,2),"")</f>
        <v>sade/src/dart/Dart/server/src/lib/statmon_net.cxx</v>
      </c>
    </row>
    <row r="1731" spans="1:19">
      <c r="A1731" s="5" t="s">
        <v>6342</v>
      </c>
      <c r="B1731" s="5" t="s">
        <v>29</v>
      </c>
      <c r="C1731" s="5" t="s">
        <v>35</v>
      </c>
      <c r="D1731" s="5" t="s">
        <v>6343</v>
      </c>
      <c r="E1731" s="5"/>
      <c r="F1731" s="5"/>
      <c r="G1731" s="5">
        <v>-1</v>
      </c>
      <c r="H1731" s="5" t="s">
        <v>27</v>
      </c>
      <c r="I1731" s="5">
        <v>-1</v>
      </c>
      <c r="J1731" s="5"/>
      <c r="K1731" s="5">
        <v>1</v>
      </c>
      <c r="L1731" s="4" t="str">
        <f>VLOOKUP(IF(ISBLANK(J1731),C1731,LEFT(J1731,IFERROR(FIND("_",LEFT(J1731,4)),1)-1)),{"","fact";"c","reset";"tc","reset";"ec","reset";"tec","fact";"c32","rate";"c64","rate";"cmpd","";"ec32","diff";"ec64","diff";"f","fact";"family","";"n","raw";"s",""},2,FALSE)</f>
        <v>rate</v>
      </c>
      <c r="M1731" s="4" t="str">
        <f t="shared" ref="M1731:M1794" si="108">IF(N1731="div",CONCATENATE(O1731," / ",P1731),IF(N1731="sub",CONCATENATE(O1731," - ",P1731),IF(N1731="add",CONCATENATE(O1731," + ",P1731),IF(N1731="mult",CONCATENATE(O1731," * ",P1731),IF(N1731="pct",CONCATENATE("100 * ",O1731," / ",P1731),IF(N1731="sum",CONCATENATE("∑ (",O1731,IF(LEN(P1731)=0,""," + "),SUBSTITUTE(P1731,","," + "),")"),""))))))</f>
        <v/>
      </c>
      <c r="N1731" s="5" t="str">
        <f t="shared" si="105"/>
        <v/>
      </c>
      <c r="O1731" s="5" t="str">
        <f t="shared" si="106"/>
        <v/>
      </c>
      <c r="P1731" s="5" t="str">
        <f t="shared" si="107"/>
        <v/>
      </c>
      <c r="Q1731" s="20" t="str">
        <f>IF(ISNUMBER(FIND(VLOOKUP(A1731,'CA Mapping'!$A$3:$C$10000,1),A1731)),VLOOKUP(A1731,'CA Mapping'!$A$3:$C$10000,2),"")</f>
        <v>SLICs &amp; Protocols</v>
      </c>
      <c r="R1731" s="20" t="str">
        <f>IF(ISNUMBER(FIND(VLOOKUP(A1731,'CA Mapping'!$A$3:$C$10000,1),A1731)),VLOOKUP(A1731,'CA Mapping'!$A$3:$C$10000,3),"")</f>
        <v>Obert Wang</v>
      </c>
      <c r="S1731" s="1" t="str">
        <f>IF(ISNUMBER(FIND(VLOOKUP(A1731,'Source Code Mapping'!$A$2:$B$10003,1),A1731)),VLOOKUP(A1731,'Source Code Mapping'!$A$2:$B$10003,2),"")</f>
        <v>sade/src/dart/Dart/server/src/lib/statmon_net.cxx</v>
      </c>
    </row>
    <row r="1732" spans="1:19">
      <c r="A1732" s="5" t="s">
        <v>6344</v>
      </c>
      <c r="B1732" s="5" t="s">
        <v>29</v>
      </c>
      <c r="C1732" s="5" t="s">
        <v>35</v>
      </c>
      <c r="D1732" s="5" t="s">
        <v>6345</v>
      </c>
      <c r="E1732" s="5"/>
      <c r="F1732" s="5"/>
      <c r="G1732" s="5">
        <v>-1</v>
      </c>
      <c r="H1732" s="5" t="s">
        <v>27</v>
      </c>
      <c r="I1732" s="5">
        <v>-1</v>
      </c>
      <c r="J1732" s="5"/>
      <c r="K1732" s="5">
        <v>1</v>
      </c>
      <c r="L1732" s="4" t="str">
        <f>VLOOKUP(IF(ISBLANK(J1732),C1732,LEFT(J1732,IFERROR(FIND("_",LEFT(J1732,4)),1)-1)),{"","fact";"c","reset";"tc","reset";"ec","reset";"tec","fact";"c32","rate";"c64","rate";"cmpd","";"ec32","diff";"ec64","diff";"f","fact";"family","";"n","raw";"s",""},2,FALSE)</f>
        <v>rate</v>
      </c>
      <c r="M1732" s="4" t="str">
        <f t="shared" si="108"/>
        <v/>
      </c>
      <c r="N1732" s="5" t="str">
        <f t="shared" ref="N1732:N1795" si="109">IF(ISBLANK(J1732),"",RIGHT(LEFT(J1732,FIND(",",J1732)-1),LEN(LEFT(J1732,FIND(",",J1732)-1))-IFERROR(FIND("_",LEFT(J1732,FIND(",",J1732)-1)),0)))</f>
        <v/>
      </c>
      <c r="O1732" s="5" t="str">
        <f t="shared" ref="O1732:O1795" si="110">IF(ISBLANK(J1732),"",MID(J1732,FIND(",",J1732)+1,IFERROR(FIND(",",J1732,FIND(",",J1732)+1)-FIND(",",J1732)-1,LEN(J1732))))</f>
        <v/>
      </c>
      <c r="P1732" s="5" t="str">
        <f t="shared" ref="P1732:P1795" si="111">IF(ISBLANK(J1732),"",IFERROR(RIGHT(J1732,LEN(J1732)-FIND(",",J1732,FIND(",",J1732)+1)),""))</f>
        <v/>
      </c>
      <c r="Q1732" s="20" t="str">
        <f>IF(ISNUMBER(FIND(VLOOKUP(A1732,'CA Mapping'!$A$3:$C$10000,1),A1732)),VLOOKUP(A1732,'CA Mapping'!$A$3:$C$10000,2),"")</f>
        <v>SLICs &amp; Protocols</v>
      </c>
      <c r="R1732" s="20" t="str">
        <f>IF(ISNUMBER(FIND(VLOOKUP(A1732,'CA Mapping'!$A$3:$C$10000,1),A1732)),VLOOKUP(A1732,'CA Mapping'!$A$3:$C$10000,3),"")</f>
        <v>Obert Wang</v>
      </c>
      <c r="S1732" s="1" t="str">
        <f>IF(ISNUMBER(FIND(VLOOKUP(A1732,'Source Code Mapping'!$A$2:$B$10003,1),A1732)),VLOOKUP(A1732,'Source Code Mapping'!$A$2:$B$10003,2),"")</f>
        <v>sade/src/dart/Dart/server/src/lib/statmon_net.cxx</v>
      </c>
    </row>
    <row r="1733" spans="1:19">
      <c r="A1733" s="5" t="s">
        <v>6346</v>
      </c>
      <c r="B1733" s="5" t="s">
        <v>29</v>
      </c>
      <c r="C1733" s="5" t="s">
        <v>35</v>
      </c>
      <c r="D1733" s="5" t="s">
        <v>6347</v>
      </c>
      <c r="E1733" s="5"/>
      <c r="F1733" s="5"/>
      <c r="G1733" s="5">
        <v>-1</v>
      </c>
      <c r="H1733" s="5" t="s">
        <v>27</v>
      </c>
      <c r="I1733" s="5">
        <v>-1</v>
      </c>
      <c r="J1733" s="5"/>
      <c r="K1733" s="5">
        <v>1</v>
      </c>
      <c r="L1733" s="4" t="str">
        <f>VLOOKUP(IF(ISBLANK(J1733),C1733,LEFT(J1733,IFERROR(FIND("_",LEFT(J1733,4)),1)-1)),{"","fact";"c","reset";"tc","reset";"ec","reset";"tec","fact";"c32","rate";"c64","rate";"cmpd","";"ec32","diff";"ec64","diff";"f","fact";"family","";"n","raw";"s",""},2,FALSE)</f>
        <v>rate</v>
      </c>
      <c r="M1733" s="4" t="str">
        <f t="shared" si="108"/>
        <v/>
      </c>
      <c r="N1733" s="5" t="str">
        <f t="shared" si="109"/>
        <v/>
      </c>
      <c r="O1733" s="5" t="str">
        <f t="shared" si="110"/>
        <v/>
      </c>
      <c r="P1733" s="5" t="str">
        <f t="shared" si="111"/>
        <v/>
      </c>
      <c r="Q1733" s="20" t="str">
        <f>IF(ISNUMBER(FIND(VLOOKUP(A1733,'CA Mapping'!$A$3:$C$10000,1),A1733)),VLOOKUP(A1733,'CA Mapping'!$A$3:$C$10000,2),"")</f>
        <v>SLICs &amp; Protocols</v>
      </c>
      <c r="R1733" s="20" t="str">
        <f>IF(ISNUMBER(FIND(VLOOKUP(A1733,'CA Mapping'!$A$3:$C$10000,1),A1733)),VLOOKUP(A1733,'CA Mapping'!$A$3:$C$10000,3),"")</f>
        <v>Obert Wang</v>
      </c>
      <c r="S1733" s="1" t="str">
        <f>IF(ISNUMBER(FIND(VLOOKUP(A1733,'Source Code Mapping'!$A$2:$B$10003,1),A1733)),VLOOKUP(A1733,'Source Code Mapping'!$A$2:$B$10003,2),"")</f>
        <v>sade/src/dart/Dart/server/src/lib/statmon_net.cxx</v>
      </c>
    </row>
    <row r="1734" spans="1:19">
      <c r="A1734" s="5" t="s">
        <v>6348</v>
      </c>
      <c r="B1734" s="5" t="s">
        <v>29</v>
      </c>
      <c r="C1734" s="5" t="s">
        <v>35</v>
      </c>
      <c r="D1734" s="5" t="s">
        <v>6349</v>
      </c>
      <c r="E1734" s="5"/>
      <c r="F1734" s="5"/>
      <c r="G1734" s="5">
        <v>-1</v>
      </c>
      <c r="H1734" s="5" t="s">
        <v>27</v>
      </c>
      <c r="I1734" s="5">
        <v>-1</v>
      </c>
      <c r="J1734" s="5"/>
      <c r="K1734" s="5">
        <v>1</v>
      </c>
      <c r="L1734" s="4" t="str">
        <f>VLOOKUP(IF(ISBLANK(J1734),C1734,LEFT(J1734,IFERROR(FIND("_",LEFT(J1734,4)),1)-1)),{"","fact";"c","reset";"tc","reset";"ec","reset";"tec","fact";"c32","rate";"c64","rate";"cmpd","";"ec32","diff";"ec64","diff";"f","fact";"family","";"n","raw";"s",""},2,FALSE)</f>
        <v>rate</v>
      </c>
      <c r="M1734" s="4" t="str">
        <f t="shared" si="108"/>
        <v/>
      </c>
      <c r="N1734" s="5" t="str">
        <f t="shared" si="109"/>
        <v/>
      </c>
      <c r="O1734" s="5" t="str">
        <f t="shared" si="110"/>
        <v/>
      </c>
      <c r="P1734" s="5" t="str">
        <f t="shared" si="111"/>
        <v/>
      </c>
      <c r="Q1734" s="20" t="str">
        <f>IF(ISNUMBER(FIND(VLOOKUP(A1734,'CA Mapping'!$A$3:$C$10000,1),A1734)),VLOOKUP(A1734,'CA Mapping'!$A$3:$C$10000,2),"")</f>
        <v>SLICs &amp; Protocols</v>
      </c>
      <c r="R1734" s="20" t="str">
        <f>IF(ISNUMBER(FIND(VLOOKUP(A1734,'CA Mapping'!$A$3:$C$10000,1),A1734)),VLOOKUP(A1734,'CA Mapping'!$A$3:$C$10000,3),"")</f>
        <v>Obert Wang</v>
      </c>
      <c r="S1734" s="1" t="str">
        <f>IF(ISNUMBER(FIND(VLOOKUP(A1734,'Source Code Mapping'!$A$2:$B$10003,1),A1734)),VLOOKUP(A1734,'Source Code Mapping'!$A$2:$B$10003,2),"")</f>
        <v>sade/src/dart/Dart/server/src/lib/statmon_net.cxx</v>
      </c>
    </row>
    <row r="1735" spans="1:19">
      <c r="A1735" s="5" t="s">
        <v>6350</v>
      </c>
      <c r="B1735" s="5" t="s">
        <v>29</v>
      </c>
      <c r="C1735" s="5" t="s">
        <v>35</v>
      </c>
      <c r="D1735" s="5" t="s">
        <v>6351</v>
      </c>
      <c r="E1735" s="5"/>
      <c r="F1735" s="5"/>
      <c r="G1735" s="5">
        <v>-1</v>
      </c>
      <c r="H1735" s="5" t="s">
        <v>27</v>
      </c>
      <c r="I1735" s="5">
        <v>-1</v>
      </c>
      <c r="J1735" s="5"/>
      <c r="K1735" s="5">
        <v>1</v>
      </c>
      <c r="L1735" s="4" t="str">
        <f>VLOOKUP(IF(ISBLANK(J1735),C1735,LEFT(J1735,IFERROR(FIND("_",LEFT(J1735,4)),1)-1)),{"","fact";"c","reset";"tc","reset";"ec","reset";"tec","fact";"c32","rate";"c64","rate";"cmpd","";"ec32","diff";"ec64","diff";"f","fact";"family","";"n","raw";"s",""},2,FALSE)</f>
        <v>rate</v>
      </c>
      <c r="M1735" s="4" t="str">
        <f t="shared" si="108"/>
        <v/>
      </c>
      <c r="N1735" s="5" t="str">
        <f t="shared" si="109"/>
        <v/>
      </c>
      <c r="O1735" s="5" t="str">
        <f t="shared" si="110"/>
        <v/>
      </c>
      <c r="P1735" s="5" t="str">
        <f t="shared" si="111"/>
        <v/>
      </c>
      <c r="Q1735" s="20" t="str">
        <f>IF(ISNUMBER(FIND(VLOOKUP(A1735,'CA Mapping'!$A$3:$C$10000,1),A1735)),VLOOKUP(A1735,'CA Mapping'!$A$3:$C$10000,2),"")</f>
        <v>SLICs &amp; Protocols</v>
      </c>
      <c r="R1735" s="20" t="str">
        <f>IF(ISNUMBER(FIND(VLOOKUP(A1735,'CA Mapping'!$A$3:$C$10000,1),A1735)),VLOOKUP(A1735,'CA Mapping'!$A$3:$C$10000,3),"")</f>
        <v>Obert Wang</v>
      </c>
      <c r="S1735" s="1" t="str">
        <f>IF(ISNUMBER(FIND(VLOOKUP(A1735,'Source Code Mapping'!$A$2:$B$10003,1),A1735)),VLOOKUP(A1735,'Source Code Mapping'!$A$2:$B$10003,2),"")</f>
        <v>sade/src/dart/Dart/server/src/lib/statmon_net.cxx</v>
      </c>
    </row>
    <row r="1736" spans="1:19">
      <c r="A1736" s="5" t="s">
        <v>6352</v>
      </c>
      <c r="B1736" s="5" t="s">
        <v>29</v>
      </c>
      <c r="C1736" s="5" t="s">
        <v>35</v>
      </c>
      <c r="D1736" s="5" t="s">
        <v>6353</v>
      </c>
      <c r="E1736" s="5"/>
      <c r="F1736" s="5"/>
      <c r="G1736" s="5">
        <v>-1</v>
      </c>
      <c r="H1736" s="5" t="s">
        <v>27</v>
      </c>
      <c r="I1736" s="5">
        <v>-1</v>
      </c>
      <c r="J1736" s="5"/>
      <c r="K1736" s="5">
        <v>1</v>
      </c>
      <c r="L1736" s="4" t="str">
        <f>VLOOKUP(IF(ISBLANK(J1736),C1736,LEFT(J1736,IFERROR(FIND("_",LEFT(J1736,4)),1)-1)),{"","fact";"c","reset";"tc","reset";"ec","reset";"tec","fact";"c32","rate";"c64","rate";"cmpd","";"ec32","diff";"ec64","diff";"f","fact";"family","";"n","raw";"s",""},2,FALSE)</f>
        <v>rate</v>
      </c>
      <c r="M1736" s="4" t="str">
        <f t="shared" si="108"/>
        <v/>
      </c>
      <c r="N1736" s="5" t="str">
        <f t="shared" si="109"/>
        <v/>
      </c>
      <c r="O1736" s="5" t="str">
        <f t="shared" si="110"/>
        <v/>
      </c>
      <c r="P1736" s="5" t="str">
        <f t="shared" si="111"/>
        <v/>
      </c>
      <c r="Q1736" s="20" t="str">
        <f>IF(ISNUMBER(FIND(VLOOKUP(A1736,'CA Mapping'!$A$3:$C$10000,1),A1736)),VLOOKUP(A1736,'CA Mapping'!$A$3:$C$10000,2),"")</f>
        <v>SLICs &amp; Protocols</v>
      </c>
      <c r="R1736" s="20" t="str">
        <f>IF(ISNUMBER(FIND(VLOOKUP(A1736,'CA Mapping'!$A$3:$C$10000,1),A1736)),VLOOKUP(A1736,'CA Mapping'!$A$3:$C$10000,3),"")</f>
        <v>Obert Wang</v>
      </c>
      <c r="S1736" s="1" t="str">
        <f>IF(ISNUMBER(FIND(VLOOKUP(A1736,'Source Code Mapping'!$A$2:$B$10003,1),A1736)),VLOOKUP(A1736,'Source Code Mapping'!$A$2:$B$10003,2),"")</f>
        <v>sade/src/dart/Dart/server/src/lib/statmon_net.cxx</v>
      </c>
    </row>
    <row r="1737" spans="1:19">
      <c r="A1737" s="5" t="s">
        <v>6354</v>
      </c>
      <c r="B1737" s="5" t="s">
        <v>29</v>
      </c>
      <c r="C1737" s="5" t="s">
        <v>35</v>
      </c>
      <c r="D1737" s="5" t="s">
        <v>6355</v>
      </c>
      <c r="E1737" s="5"/>
      <c r="F1737" s="5"/>
      <c r="G1737" s="5">
        <v>-1</v>
      </c>
      <c r="H1737" s="5" t="s">
        <v>27</v>
      </c>
      <c r="I1737" s="5">
        <v>-1</v>
      </c>
      <c r="J1737" s="5"/>
      <c r="K1737" s="5">
        <v>1</v>
      </c>
      <c r="L1737" s="4" t="str">
        <f>VLOOKUP(IF(ISBLANK(J1737),C1737,LEFT(J1737,IFERROR(FIND("_",LEFT(J1737,4)),1)-1)),{"","fact";"c","reset";"tc","reset";"ec","reset";"tec","fact";"c32","rate";"c64","rate";"cmpd","";"ec32","diff";"ec64","diff";"f","fact";"family","";"n","raw";"s",""},2,FALSE)</f>
        <v>rate</v>
      </c>
      <c r="M1737" s="4" t="str">
        <f t="shared" si="108"/>
        <v/>
      </c>
      <c r="N1737" s="5" t="str">
        <f t="shared" si="109"/>
        <v/>
      </c>
      <c r="O1737" s="5" t="str">
        <f t="shared" si="110"/>
        <v/>
      </c>
      <c r="P1737" s="5" t="str">
        <f t="shared" si="111"/>
        <v/>
      </c>
      <c r="Q1737" s="20" t="str">
        <f>IF(ISNUMBER(FIND(VLOOKUP(A1737,'CA Mapping'!$A$3:$C$10000,1),A1737)),VLOOKUP(A1737,'CA Mapping'!$A$3:$C$10000,2),"")</f>
        <v>SLICs &amp; Protocols</v>
      </c>
      <c r="R1737" s="20" t="str">
        <f>IF(ISNUMBER(FIND(VLOOKUP(A1737,'CA Mapping'!$A$3:$C$10000,1),A1737)),VLOOKUP(A1737,'CA Mapping'!$A$3:$C$10000,3),"")</f>
        <v>Obert Wang</v>
      </c>
      <c r="S1737" s="1" t="str">
        <f>IF(ISNUMBER(FIND(VLOOKUP(A1737,'Source Code Mapping'!$A$2:$B$10003,1),A1737)),VLOOKUP(A1737,'Source Code Mapping'!$A$2:$B$10003,2),"")</f>
        <v>sade/src/dart/Dart/server/src/lib/statmon_net.cxx</v>
      </c>
    </row>
    <row r="1738" spans="1:19">
      <c r="A1738" s="5" t="s">
        <v>6356</v>
      </c>
      <c r="B1738" s="5" t="s">
        <v>29</v>
      </c>
      <c r="C1738" s="5" t="s">
        <v>35</v>
      </c>
      <c r="D1738" s="5" t="s">
        <v>6357</v>
      </c>
      <c r="E1738" s="5"/>
      <c r="F1738" s="5"/>
      <c r="G1738" s="5">
        <v>-1</v>
      </c>
      <c r="H1738" s="5" t="s">
        <v>27</v>
      </c>
      <c r="I1738" s="5">
        <v>-1</v>
      </c>
      <c r="J1738" s="5"/>
      <c r="K1738" s="5">
        <v>1</v>
      </c>
      <c r="L1738" s="4" t="str">
        <f>VLOOKUP(IF(ISBLANK(J1738),C1738,LEFT(J1738,IFERROR(FIND("_",LEFT(J1738,4)),1)-1)),{"","fact";"c","reset";"tc","reset";"ec","reset";"tec","fact";"c32","rate";"c64","rate";"cmpd","";"ec32","diff";"ec64","diff";"f","fact";"family","";"n","raw";"s",""},2,FALSE)</f>
        <v>rate</v>
      </c>
      <c r="M1738" s="4" t="str">
        <f t="shared" si="108"/>
        <v/>
      </c>
      <c r="N1738" s="5" t="str">
        <f t="shared" si="109"/>
        <v/>
      </c>
      <c r="O1738" s="5" t="str">
        <f t="shared" si="110"/>
        <v/>
      </c>
      <c r="P1738" s="5" t="str">
        <f t="shared" si="111"/>
        <v/>
      </c>
      <c r="Q1738" s="20" t="str">
        <f>IF(ISNUMBER(FIND(VLOOKUP(A1738,'CA Mapping'!$A$3:$C$10000,1),A1738)),VLOOKUP(A1738,'CA Mapping'!$A$3:$C$10000,2),"")</f>
        <v>SLICs &amp; Protocols</v>
      </c>
      <c r="R1738" s="20" t="str">
        <f>IF(ISNUMBER(FIND(VLOOKUP(A1738,'CA Mapping'!$A$3:$C$10000,1),A1738)),VLOOKUP(A1738,'CA Mapping'!$A$3:$C$10000,3),"")</f>
        <v>Obert Wang</v>
      </c>
      <c r="S1738" s="1" t="str">
        <f>IF(ISNUMBER(FIND(VLOOKUP(A1738,'Source Code Mapping'!$A$2:$B$10003,1),A1738)),VLOOKUP(A1738,'Source Code Mapping'!$A$2:$B$10003,2),"")</f>
        <v>sade/src/dart/Dart/server/src/lib/statmon_net.cxx</v>
      </c>
    </row>
    <row r="1739" spans="1:19">
      <c r="A1739" s="5" t="s">
        <v>6358</v>
      </c>
      <c r="B1739" s="5" t="s">
        <v>29</v>
      </c>
      <c r="C1739" s="5" t="s">
        <v>237</v>
      </c>
      <c r="D1739" s="5"/>
      <c r="E1739" s="5" t="s">
        <v>6359</v>
      </c>
      <c r="F1739" s="5"/>
      <c r="G1739" s="5">
        <v>-1</v>
      </c>
      <c r="H1739" s="5" t="s">
        <v>27</v>
      </c>
      <c r="I1739" s="5"/>
      <c r="J1739" s="5"/>
      <c r="K1739" s="5">
        <v>1</v>
      </c>
      <c r="L1739" s="4" t="str">
        <f>VLOOKUP(IF(ISBLANK(J1739),C1739,LEFT(J1739,IFERROR(FIND("_",LEFT(J1739,4)),1)-1)),{"","fact";"c","reset";"tc","reset";"ec","reset";"tec","fact";"c32","rate";"c64","rate";"cmpd","";"ec32","diff";"ec64","diff";"f","fact";"family","";"n","raw";"s",""},2,FALSE)</f>
        <v/>
      </c>
      <c r="M1739" s="4" t="str">
        <f t="shared" si="108"/>
        <v/>
      </c>
      <c r="N1739" s="5" t="str">
        <f t="shared" si="109"/>
        <v/>
      </c>
      <c r="O1739" s="5" t="str">
        <f t="shared" si="110"/>
        <v/>
      </c>
      <c r="P1739" s="5" t="str">
        <f t="shared" si="111"/>
        <v/>
      </c>
      <c r="Q1739" s="20" t="str">
        <f>IF(ISNUMBER(FIND(VLOOKUP(A1739,'CA Mapping'!$A$3:$C$10000,1),A1739)),VLOOKUP(A1739,'CA Mapping'!$A$3:$C$10000,2),"")</f>
        <v>SLICs &amp; Protocols</v>
      </c>
      <c r="R1739" s="20" t="str">
        <f>IF(ISNUMBER(FIND(VLOOKUP(A1739,'CA Mapping'!$A$3:$C$10000,1),A1739)),VLOOKUP(A1739,'CA Mapping'!$A$3:$C$10000,3),"")</f>
        <v>Obert Wang</v>
      </c>
      <c r="S1739" s="1" t="str">
        <f>IF(ISNUMBER(FIND(VLOOKUP(A1739,'Source Code Mapping'!$A$2:$B$10003,1),A1739)),VLOOKUP(A1739,'Source Code Mapping'!$A$2:$B$10003,2),"")</f>
        <v>sade/src/dart/Dart/server/src/lib/statmon_net.cxx</v>
      </c>
    </row>
    <row r="1740" spans="1:19">
      <c r="A1740" s="5" t="s">
        <v>6360</v>
      </c>
      <c r="B1740" s="5" t="s">
        <v>29</v>
      </c>
      <c r="C1740" s="5" t="s">
        <v>35</v>
      </c>
      <c r="D1740" s="5" t="s">
        <v>6361</v>
      </c>
      <c r="E1740" s="5"/>
      <c r="F1740" s="5"/>
      <c r="G1740" s="5">
        <v>-1</v>
      </c>
      <c r="H1740" s="5" t="s">
        <v>27</v>
      </c>
      <c r="I1740" s="5">
        <v>-1</v>
      </c>
      <c r="J1740" s="5"/>
      <c r="K1740" s="5">
        <v>1</v>
      </c>
      <c r="L1740" s="4" t="str">
        <f>VLOOKUP(IF(ISBLANK(J1740),C1740,LEFT(J1740,IFERROR(FIND("_",LEFT(J1740,4)),1)-1)),{"","fact";"c","reset";"tc","reset";"ec","reset";"tec","fact";"c32","rate";"c64","rate";"cmpd","";"ec32","diff";"ec64","diff";"f","fact";"family","";"n","raw";"s",""},2,FALSE)</f>
        <v>rate</v>
      </c>
      <c r="M1740" s="4" t="str">
        <f t="shared" si="108"/>
        <v/>
      </c>
      <c r="N1740" s="5" t="str">
        <f t="shared" si="109"/>
        <v/>
      </c>
      <c r="O1740" s="5" t="str">
        <f t="shared" si="110"/>
        <v/>
      </c>
      <c r="P1740" s="5" t="str">
        <f t="shared" si="111"/>
        <v/>
      </c>
      <c r="Q1740" s="20" t="str">
        <f>IF(ISNUMBER(FIND(VLOOKUP(A1740,'CA Mapping'!$A$3:$C$10000,1),A1740)),VLOOKUP(A1740,'CA Mapping'!$A$3:$C$10000,2),"")</f>
        <v>SLICs &amp; Protocols</v>
      </c>
      <c r="R1740" s="20" t="str">
        <f>IF(ISNUMBER(FIND(VLOOKUP(A1740,'CA Mapping'!$A$3:$C$10000,1),A1740)),VLOOKUP(A1740,'CA Mapping'!$A$3:$C$10000,3),"")</f>
        <v>Obert Wang</v>
      </c>
      <c r="S1740" s="1" t="str">
        <f>IF(ISNUMBER(FIND(VLOOKUP(A1740,'Source Code Mapping'!$A$2:$B$10003,1),A1740)),VLOOKUP(A1740,'Source Code Mapping'!$A$2:$B$10003,2),"")</f>
        <v>sade/src/dart/Dart/server/src/lib/statmon_net.cxx</v>
      </c>
    </row>
    <row r="1741" spans="1:19">
      <c r="A1741" s="5" t="s">
        <v>6362</v>
      </c>
      <c r="B1741" s="5" t="s">
        <v>29</v>
      </c>
      <c r="C1741" s="5" t="s">
        <v>35</v>
      </c>
      <c r="D1741" s="5" t="s">
        <v>6363</v>
      </c>
      <c r="E1741" s="5"/>
      <c r="F1741" s="5"/>
      <c r="G1741" s="5">
        <v>-1</v>
      </c>
      <c r="H1741" s="5" t="s">
        <v>27</v>
      </c>
      <c r="I1741" s="5">
        <v>-1</v>
      </c>
      <c r="J1741" s="5"/>
      <c r="K1741" s="5">
        <v>1</v>
      </c>
      <c r="L1741" s="4" t="str">
        <f>VLOOKUP(IF(ISBLANK(J1741),C1741,LEFT(J1741,IFERROR(FIND("_",LEFT(J1741,4)),1)-1)),{"","fact";"c","reset";"tc","reset";"ec","reset";"tec","fact";"c32","rate";"c64","rate";"cmpd","";"ec32","diff";"ec64","diff";"f","fact";"family","";"n","raw";"s",""},2,FALSE)</f>
        <v>rate</v>
      </c>
      <c r="M1741" s="4" t="str">
        <f t="shared" si="108"/>
        <v/>
      </c>
      <c r="N1741" s="5" t="str">
        <f t="shared" si="109"/>
        <v/>
      </c>
      <c r="O1741" s="5" t="str">
        <f t="shared" si="110"/>
        <v/>
      </c>
      <c r="P1741" s="5" t="str">
        <f t="shared" si="111"/>
        <v/>
      </c>
      <c r="Q1741" s="20" t="str">
        <f>IF(ISNUMBER(FIND(VLOOKUP(A1741,'CA Mapping'!$A$3:$C$10000,1),A1741)),VLOOKUP(A1741,'CA Mapping'!$A$3:$C$10000,2),"")</f>
        <v>SLICs &amp; Protocols</v>
      </c>
      <c r="R1741" s="20" t="str">
        <f>IF(ISNUMBER(FIND(VLOOKUP(A1741,'CA Mapping'!$A$3:$C$10000,1),A1741)),VLOOKUP(A1741,'CA Mapping'!$A$3:$C$10000,3),"")</f>
        <v>Obert Wang</v>
      </c>
      <c r="S1741" s="1" t="str">
        <f>IF(ISNUMBER(FIND(VLOOKUP(A1741,'Source Code Mapping'!$A$2:$B$10003,1),A1741)),VLOOKUP(A1741,'Source Code Mapping'!$A$2:$B$10003,2),"")</f>
        <v>sade/src/dart/Dart/server/src/lib/statmon_net.cxx</v>
      </c>
    </row>
    <row r="1742" spans="1:19">
      <c r="A1742" s="5" t="s">
        <v>6364</v>
      </c>
      <c r="B1742" s="5" t="s">
        <v>29</v>
      </c>
      <c r="C1742" s="5" t="s">
        <v>35</v>
      </c>
      <c r="D1742" s="5" t="s">
        <v>6365</v>
      </c>
      <c r="E1742" s="5"/>
      <c r="F1742" s="5"/>
      <c r="G1742" s="5">
        <v>-1</v>
      </c>
      <c r="H1742" s="5" t="s">
        <v>27</v>
      </c>
      <c r="I1742" s="5">
        <v>-1</v>
      </c>
      <c r="J1742" s="5"/>
      <c r="K1742" s="5">
        <v>1</v>
      </c>
      <c r="L1742" s="4" t="str">
        <f>VLOOKUP(IF(ISBLANK(J1742),C1742,LEFT(J1742,IFERROR(FIND("_",LEFT(J1742,4)),1)-1)),{"","fact";"c","reset";"tc","reset";"ec","reset";"tec","fact";"c32","rate";"c64","rate";"cmpd","";"ec32","diff";"ec64","diff";"f","fact";"family","";"n","raw";"s",""},2,FALSE)</f>
        <v>rate</v>
      </c>
      <c r="M1742" s="4" t="str">
        <f t="shared" si="108"/>
        <v/>
      </c>
      <c r="N1742" s="5" t="str">
        <f t="shared" si="109"/>
        <v/>
      </c>
      <c r="O1742" s="5" t="str">
        <f t="shared" si="110"/>
        <v/>
      </c>
      <c r="P1742" s="5" t="str">
        <f t="shared" si="111"/>
        <v/>
      </c>
      <c r="Q1742" s="20" t="str">
        <f>IF(ISNUMBER(FIND(VLOOKUP(A1742,'CA Mapping'!$A$3:$C$10000,1),A1742)),VLOOKUP(A1742,'CA Mapping'!$A$3:$C$10000,2),"")</f>
        <v>SLICs &amp; Protocols</v>
      </c>
      <c r="R1742" s="20" t="str">
        <f>IF(ISNUMBER(FIND(VLOOKUP(A1742,'CA Mapping'!$A$3:$C$10000,1),A1742)),VLOOKUP(A1742,'CA Mapping'!$A$3:$C$10000,3),"")</f>
        <v>Obert Wang</v>
      </c>
      <c r="S1742" s="1" t="str">
        <f>IF(ISNUMBER(FIND(VLOOKUP(A1742,'Source Code Mapping'!$A$2:$B$10003,1),A1742)),VLOOKUP(A1742,'Source Code Mapping'!$A$2:$B$10003,2),"")</f>
        <v>sade/src/dart/Dart/server/src/lib/statmon_net.cxx</v>
      </c>
    </row>
    <row r="1743" spans="1:19">
      <c r="A1743" s="5" t="s">
        <v>6366</v>
      </c>
      <c r="B1743" s="5" t="s">
        <v>29</v>
      </c>
      <c r="C1743" s="5" t="s">
        <v>35</v>
      </c>
      <c r="D1743" s="5" t="s">
        <v>6367</v>
      </c>
      <c r="E1743" s="5"/>
      <c r="F1743" s="5"/>
      <c r="G1743" s="5">
        <v>-1</v>
      </c>
      <c r="H1743" s="5" t="s">
        <v>27</v>
      </c>
      <c r="I1743" s="5">
        <v>-1</v>
      </c>
      <c r="J1743" s="5"/>
      <c r="K1743" s="5">
        <v>1</v>
      </c>
      <c r="L1743" s="4" t="str">
        <f>VLOOKUP(IF(ISBLANK(J1743),C1743,LEFT(J1743,IFERROR(FIND("_",LEFT(J1743,4)),1)-1)),{"","fact";"c","reset";"tc","reset";"ec","reset";"tec","fact";"c32","rate";"c64","rate";"cmpd","";"ec32","diff";"ec64","diff";"f","fact";"family","";"n","raw";"s",""},2,FALSE)</f>
        <v>rate</v>
      </c>
      <c r="M1743" s="4" t="str">
        <f t="shared" si="108"/>
        <v/>
      </c>
      <c r="N1743" s="5" t="str">
        <f t="shared" si="109"/>
        <v/>
      </c>
      <c r="O1743" s="5" t="str">
        <f t="shared" si="110"/>
        <v/>
      </c>
      <c r="P1743" s="5" t="str">
        <f t="shared" si="111"/>
        <v/>
      </c>
      <c r="Q1743" s="20" t="str">
        <f>IF(ISNUMBER(FIND(VLOOKUP(A1743,'CA Mapping'!$A$3:$C$10000,1),A1743)),VLOOKUP(A1743,'CA Mapping'!$A$3:$C$10000,2),"")</f>
        <v>SLICs &amp; Protocols</v>
      </c>
      <c r="R1743" s="20" t="str">
        <f>IF(ISNUMBER(FIND(VLOOKUP(A1743,'CA Mapping'!$A$3:$C$10000,1),A1743)),VLOOKUP(A1743,'CA Mapping'!$A$3:$C$10000,3),"")</f>
        <v>Obert Wang</v>
      </c>
      <c r="S1743" s="1" t="str">
        <f>IF(ISNUMBER(FIND(VLOOKUP(A1743,'Source Code Mapping'!$A$2:$B$10003,1),A1743)),VLOOKUP(A1743,'Source Code Mapping'!$A$2:$B$10003,2),"")</f>
        <v>sade/src/dart/Dart/server/src/lib/statmon_net.cxx</v>
      </c>
    </row>
    <row r="1744" spans="1:19">
      <c r="A1744" s="5" t="s">
        <v>6368</v>
      </c>
      <c r="B1744" s="5" t="s">
        <v>29</v>
      </c>
      <c r="C1744" s="5" t="s">
        <v>35</v>
      </c>
      <c r="D1744" s="5" t="s">
        <v>6369</v>
      </c>
      <c r="E1744" s="5"/>
      <c r="F1744" s="5"/>
      <c r="G1744" s="5">
        <v>-1</v>
      </c>
      <c r="H1744" s="5" t="s">
        <v>27</v>
      </c>
      <c r="I1744" s="5">
        <v>-1</v>
      </c>
      <c r="J1744" s="5"/>
      <c r="K1744" s="5">
        <v>1</v>
      </c>
      <c r="L1744" s="4" t="str">
        <f>VLOOKUP(IF(ISBLANK(J1744),C1744,LEFT(J1744,IFERROR(FIND("_",LEFT(J1744,4)),1)-1)),{"","fact";"c","reset";"tc","reset";"ec","reset";"tec","fact";"c32","rate";"c64","rate";"cmpd","";"ec32","diff";"ec64","diff";"f","fact";"family","";"n","raw";"s",""},2,FALSE)</f>
        <v>rate</v>
      </c>
      <c r="M1744" s="4" t="str">
        <f t="shared" si="108"/>
        <v/>
      </c>
      <c r="N1744" s="5" t="str">
        <f t="shared" si="109"/>
        <v/>
      </c>
      <c r="O1744" s="5" t="str">
        <f t="shared" si="110"/>
        <v/>
      </c>
      <c r="P1744" s="5" t="str">
        <f t="shared" si="111"/>
        <v/>
      </c>
      <c r="Q1744" s="20" t="str">
        <f>IF(ISNUMBER(FIND(VLOOKUP(A1744,'CA Mapping'!$A$3:$C$10000,1),A1744)),VLOOKUP(A1744,'CA Mapping'!$A$3:$C$10000,2),"")</f>
        <v>SLICs &amp; Protocols</v>
      </c>
      <c r="R1744" s="20" t="str">
        <f>IF(ISNUMBER(FIND(VLOOKUP(A1744,'CA Mapping'!$A$3:$C$10000,1),A1744)),VLOOKUP(A1744,'CA Mapping'!$A$3:$C$10000,3),"")</f>
        <v>Obert Wang</v>
      </c>
      <c r="S1744" s="1" t="str">
        <f>IF(ISNUMBER(FIND(VLOOKUP(A1744,'Source Code Mapping'!$A$2:$B$10003,1),A1744)),VLOOKUP(A1744,'Source Code Mapping'!$A$2:$B$10003,2),"")</f>
        <v>sade/src/dart/Dart/server/src/lib/statmon_net.cxx</v>
      </c>
    </row>
    <row r="1745" spans="1:19">
      <c r="A1745" s="5" t="s">
        <v>6370</v>
      </c>
      <c r="B1745" s="5" t="s">
        <v>29</v>
      </c>
      <c r="C1745" s="5" t="s">
        <v>35</v>
      </c>
      <c r="D1745" s="5" t="s">
        <v>6371</v>
      </c>
      <c r="E1745" s="5"/>
      <c r="F1745" s="5"/>
      <c r="G1745" s="5">
        <v>-1</v>
      </c>
      <c r="H1745" s="5" t="s">
        <v>27</v>
      </c>
      <c r="I1745" s="5">
        <v>-1</v>
      </c>
      <c r="J1745" s="5"/>
      <c r="K1745" s="5">
        <v>1</v>
      </c>
      <c r="L1745" s="4" t="str">
        <f>VLOOKUP(IF(ISBLANK(J1745),C1745,LEFT(J1745,IFERROR(FIND("_",LEFT(J1745,4)),1)-1)),{"","fact";"c","reset";"tc","reset";"ec","reset";"tec","fact";"c32","rate";"c64","rate";"cmpd","";"ec32","diff";"ec64","diff";"f","fact";"family","";"n","raw";"s",""},2,FALSE)</f>
        <v>rate</v>
      </c>
      <c r="M1745" s="4" t="str">
        <f t="shared" si="108"/>
        <v/>
      </c>
      <c r="N1745" s="5" t="str">
        <f t="shared" si="109"/>
        <v/>
      </c>
      <c r="O1745" s="5" t="str">
        <f t="shared" si="110"/>
        <v/>
      </c>
      <c r="P1745" s="5" t="str">
        <f t="shared" si="111"/>
        <v/>
      </c>
      <c r="Q1745" s="20" t="str">
        <f>IF(ISNUMBER(FIND(VLOOKUP(A1745,'CA Mapping'!$A$3:$C$10000,1),A1745)),VLOOKUP(A1745,'CA Mapping'!$A$3:$C$10000,2),"")</f>
        <v>SLICs &amp; Protocols</v>
      </c>
      <c r="R1745" s="20" t="str">
        <f>IF(ISNUMBER(FIND(VLOOKUP(A1745,'CA Mapping'!$A$3:$C$10000,1),A1745)),VLOOKUP(A1745,'CA Mapping'!$A$3:$C$10000,3),"")</f>
        <v>Obert Wang</v>
      </c>
      <c r="S1745" s="1" t="str">
        <f>IF(ISNUMBER(FIND(VLOOKUP(A1745,'Source Code Mapping'!$A$2:$B$10003,1),A1745)),VLOOKUP(A1745,'Source Code Mapping'!$A$2:$B$10003,2),"")</f>
        <v>sade/src/dart/Dart/server/src/lib/statmon_net.cxx</v>
      </c>
    </row>
    <row r="1746" spans="1:19">
      <c r="A1746" s="5" t="s">
        <v>6372</v>
      </c>
      <c r="B1746" s="5" t="s">
        <v>29</v>
      </c>
      <c r="C1746" s="5" t="s">
        <v>237</v>
      </c>
      <c r="D1746" s="5"/>
      <c r="E1746" s="5" t="s">
        <v>6373</v>
      </c>
      <c r="F1746" s="5"/>
      <c r="G1746" s="5">
        <v>-1</v>
      </c>
      <c r="H1746" s="5" t="s">
        <v>27</v>
      </c>
      <c r="I1746" s="5"/>
      <c r="J1746" s="5"/>
      <c r="K1746" s="5">
        <v>1</v>
      </c>
      <c r="L1746" s="4" t="str">
        <f>VLOOKUP(IF(ISBLANK(J1746),C1746,LEFT(J1746,IFERROR(FIND("_",LEFT(J1746,4)),1)-1)),{"","fact";"c","reset";"tc","reset";"ec","reset";"tec","fact";"c32","rate";"c64","rate";"cmpd","";"ec32","diff";"ec64","diff";"f","fact";"family","";"n","raw";"s",""},2,FALSE)</f>
        <v/>
      </c>
      <c r="M1746" s="4" t="str">
        <f t="shared" si="108"/>
        <v/>
      </c>
      <c r="N1746" s="5" t="str">
        <f t="shared" si="109"/>
        <v/>
      </c>
      <c r="O1746" s="5" t="str">
        <f t="shared" si="110"/>
        <v/>
      </c>
      <c r="P1746" s="5" t="str">
        <f t="shared" si="111"/>
        <v/>
      </c>
      <c r="Q1746" s="20" t="str">
        <f>IF(ISNUMBER(FIND(VLOOKUP(A1746,'CA Mapping'!$A$3:$C$10000,1),A1746)),VLOOKUP(A1746,'CA Mapping'!$A$3:$C$10000,2),"")</f>
        <v>SLICs &amp; Protocols</v>
      </c>
      <c r="R1746" s="20" t="str">
        <f>IF(ISNUMBER(FIND(VLOOKUP(A1746,'CA Mapping'!$A$3:$C$10000,1),A1746)),VLOOKUP(A1746,'CA Mapping'!$A$3:$C$10000,3),"")</f>
        <v>Obert Wang</v>
      </c>
      <c r="S1746" s="1" t="str">
        <f>IF(ISNUMBER(FIND(VLOOKUP(A1746,'Source Code Mapping'!$A$2:$B$10003,1),A1746)),VLOOKUP(A1746,'Source Code Mapping'!$A$2:$B$10003,2),"")</f>
        <v>sade/src/dart/Dart/server/src/lib/statmon_net.cxx</v>
      </c>
    </row>
    <row r="1747" spans="1:19">
      <c r="A1747" s="5" t="s">
        <v>6374</v>
      </c>
      <c r="B1747" s="5" t="s">
        <v>29</v>
      </c>
      <c r="C1747" s="5" t="s">
        <v>35</v>
      </c>
      <c r="D1747" s="5" t="s">
        <v>6375</v>
      </c>
      <c r="E1747" s="5"/>
      <c r="F1747" s="5"/>
      <c r="G1747" s="5">
        <v>-1</v>
      </c>
      <c r="H1747" s="5" t="s">
        <v>27</v>
      </c>
      <c r="I1747" s="5">
        <v>-1</v>
      </c>
      <c r="J1747" s="5"/>
      <c r="K1747" s="5">
        <v>1</v>
      </c>
      <c r="L1747" s="4" t="str">
        <f>VLOOKUP(IF(ISBLANK(J1747),C1747,LEFT(J1747,IFERROR(FIND("_",LEFT(J1747,4)),1)-1)),{"","fact";"c","reset";"tc","reset";"ec","reset";"tec","fact";"c32","rate";"c64","rate";"cmpd","";"ec32","diff";"ec64","diff";"f","fact";"family","";"n","raw";"s",""},2,FALSE)</f>
        <v>rate</v>
      </c>
      <c r="M1747" s="4" t="str">
        <f t="shared" si="108"/>
        <v/>
      </c>
      <c r="N1747" s="5" t="str">
        <f t="shared" si="109"/>
        <v/>
      </c>
      <c r="O1747" s="5" t="str">
        <f t="shared" si="110"/>
        <v/>
      </c>
      <c r="P1747" s="5" t="str">
        <f t="shared" si="111"/>
        <v/>
      </c>
      <c r="Q1747" s="20" t="str">
        <f>IF(ISNUMBER(FIND(VLOOKUP(A1747,'CA Mapping'!$A$3:$C$10000,1),A1747)),VLOOKUP(A1747,'CA Mapping'!$A$3:$C$10000,2),"")</f>
        <v>SLICs &amp; Protocols</v>
      </c>
      <c r="R1747" s="20" t="str">
        <f>IF(ISNUMBER(FIND(VLOOKUP(A1747,'CA Mapping'!$A$3:$C$10000,1),A1747)),VLOOKUP(A1747,'CA Mapping'!$A$3:$C$10000,3),"")</f>
        <v>Obert Wang</v>
      </c>
      <c r="S1747" s="1" t="str">
        <f>IF(ISNUMBER(FIND(VLOOKUP(A1747,'Source Code Mapping'!$A$2:$B$10003,1),A1747)),VLOOKUP(A1747,'Source Code Mapping'!$A$2:$B$10003,2),"")</f>
        <v>sade/src/dart/Dart/server/src/lib/statmon_net.cxx</v>
      </c>
    </row>
    <row r="1748" spans="1:19">
      <c r="A1748" s="5" t="s">
        <v>6376</v>
      </c>
      <c r="B1748" s="5" t="s">
        <v>29</v>
      </c>
      <c r="C1748" s="5" t="s">
        <v>35</v>
      </c>
      <c r="D1748" s="5" t="s">
        <v>6377</v>
      </c>
      <c r="E1748" s="5"/>
      <c r="F1748" s="5"/>
      <c r="G1748" s="5">
        <v>-1</v>
      </c>
      <c r="H1748" s="5" t="s">
        <v>27</v>
      </c>
      <c r="I1748" s="5">
        <v>-1</v>
      </c>
      <c r="J1748" s="5"/>
      <c r="K1748" s="5">
        <v>1</v>
      </c>
      <c r="L1748" s="4" t="str">
        <f>VLOOKUP(IF(ISBLANK(J1748),C1748,LEFT(J1748,IFERROR(FIND("_",LEFT(J1748,4)),1)-1)),{"","fact";"c","reset";"tc","reset";"ec","reset";"tec","fact";"c32","rate";"c64","rate";"cmpd","";"ec32","diff";"ec64","diff";"f","fact";"family","";"n","raw";"s",""},2,FALSE)</f>
        <v>rate</v>
      </c>
      <c r="M1748" s="4" t="str">
        <f t="shared" si="108"/>
        <v/>
      </c>
      <c r="N1748" s="5" t="str">
        <f t="shared" si="109"/>
        <v/>
      </c>
      <c r="O1748" s="5" t="str">
        <f t="shared" si="110"/>
        <v/>
      </c>
      <c r="P1748" s="5" t="str">
        <f t="shared" si="111"/>
        <v/>
      </c>
      <c r="Q1748" s="20" t="str">
        <f>IF(ISNUMBER(FIND(VLOOKUP(A1748,'CA Mapping'!$A$3:$C$10000,1),A1748)),VLOOKUP(A1748,'CA Mapping'!$A$3:$C$10000,2),"")</f>
        <v>SLICs &amp; Protocols</v>
      </c>
      <c r="R1748" s="20" t="str">
        <f>IF(ISNUMBER(FIND(VLOOKUP(A1748,'CA Mapping'!$A$3:$C$10000,1),A1748)),VLOOKUP(A1748,'CA Mapping'!$A$3:$C$10000,3),"")</f>
        <v>Obert Wang</v>
      </c>
      <c r="S1748" s="1" t="str">
        <f>IF(ISNUMBER(FIND(VLOOKUP(A1748,'Source Code Mapping'!$A$2:$B$10003,1),A1748)),VLOOKUP(A1748,'Source Code Mapping'!$A$2:$B$10003,2),"")</f>
        <v>sade/src/dart/Dart/server/src/lib/statmon_net.cxx</v>
      </c>
    </row>
    <row r="1749" spans="1:19">
      <c r="A1749" s="5" t="s">
        <v>6378</v>
      </c>
      <c r="B1749" s="5" t="s">
        <v>29</v>
      </c>
      <c r="C1749" s="5" t="s">
        <v>35</v>
      </c>
      <c r="D1749" s="5" t="s">
        <v>6379</v>
      </c>
      <c r="E1749" s="5"/>
      <c r="F1749" s="5"/>
      <c r="G1749" s="5">
        <v>-1</v>
      </c>
      <c r="H1749" s="5" t="s">
        <v>27</v>
      </c>
      <c r="I1749" s="5">
        <v>-1</v>
      </c>
      <c r="J1749" s="5"/>
      <c r="K1749" s="5">
        <v>1</v>
      </c>
      <c r="L1749" s="4" t="str">
        <f>VLOOKUP(IF(ISBLANK(J1749),C1749,LEFT(J1749,IFERROR(FIND("_",LEFT(J1749,4)),1)-1)),{"","fact";"c","reset";"tc","reset";"ec","reset";"tec","fact";"c32","rate";"c64","rate";"cmpd","";"ec32","diff";"ec64","diff";"f","fact";"family","";"n","raw";"s",""},2,FALSE)</f>
        <v>rate</v>
      </c>
      <c r="M1749" s="4" t="str">
        <f t="shared" si="108"/>
        <v/>
      </c>
      <c r="N1749" s="5" t="str">
        <f t="shared" si="109"/>
        <v/>
      </c>
      <c r="O1749" s="5" t="str">
        <f t="shared" si="110"/>
        <v/>
      </c>
      <c r="P1749" s="5" t="str">
        <f t="shared" si="111"/>
        <v/>
      </c>
      <c r="Q1749" s="20" t="str">
        <f>IF(ISNUMBER(FIND(VLOOKUP(A1749,'CA Mapping'!$A$3:$C$10000,1),A1749)),VLOOKUP(A1749,'CA Mapping'!$A$3:$C$10000,2),"")</f>
        <v>SLICs &amp; Protocols</v>
      </c>
      <c r="R1749" s="20" t="str">
        <f>IF(ISNUMBER(FIND(VLOOKUP(A1749,'CA Mapping'!$A$3:$C$10000,1),A1749)),VLOOKUP(A1749,'CA Mapping'!$A$3:$C$10000,3),"")</f>
        <v>Obert Wang</v>
      </c>
      <c r="S1749" s="1" t="str">
        <f>IF(ISNUMBER(FIND(VLOOKUP(A1749,'Source Code Mapping'!$A$2:$B$10003,1),A1749)),VLOOKUP(A1749,'Source Code Mapping'!$A$2:$B$10003,2),"")</f>
        <v>sade/src/dart/Dart/server/src/lib/statmon_net.cxx</v>
      </c>
    </row>
    <row r="1750" spans="1:19">
      <c r="A1750" s="5" t="s">
        <v>6380</v>
      </c>
      <c r="B1750" s="5" t="s">
        <v>29</v>
      </c>
      <c r="C1750" s="5" t="s">
        <v>35</v>
      </c>
      <c r="D1750" s="5" t="s">
        <v>6381</v>
      </c>
      <c r="E1750" s="5"/>
      <c r="F1750" s="5"/>
      <c r="G1750" s="5">
        <v>-1</v>
      </c>
      <c r="H1750" s="5" t="s">
        <v>27</v>
      </c>
      <c r="I1750" s="5">
        <v>-1</v>
      </c>
      <c r="J1750" s="5"/>
      <c r="K1750" s="5">
        <v>1</v>
      </c>
      <c r="L1750" s="4" t="str">
        <f>VLOOKUP(IF(ISBLANK(J1750),C1750,LEFT(J1750,IFERROR(FIND("_",LEFT(J1750,4)),1)-1)),{"","fact";"c","reset";"tc","reset";"ec","reset";"tec","fact";"c32","rate";"c64","rate";"cmpd","";"ec32","diff";"ec64","diff";"f","fact";"family","";"n","raw";"s",""},2,FALSE)</f>
        <v>rate</v>
      </c>
      <c r="M1750" s="4" t="str">
        <f t="shared" si="108"/>
        <v/>
      </c>
      <c r="N1750" s="5" t="str">
        <f t="shared" si="109"/>
        <v/>
      </c>
      <c r="O1750" s="5" t="str">
        <f t="shared" si="110"/>
        <v/>
      </c>
      <c r="P1750" s="5" t="str">
        <f t="shared" si="111"/>
        <v/>
      </c>
      <c r="Q1750" s="20" t="str">
        <f>IF(ISNUMBER(FIND(VLOOKUP(A1750,'CA Mapping'!$A$3:$C$10000,1),A1750)),VLOOKUP(A1750,'CA Mapping'!$A$3:$C$10000,2),"")</f>
        <v>SLICs &amp; Protocols</v>
      </c>
      <c r="R1750" s="20" t="str">
        <f>IF(ISNUMBER(FIND(VLOOKUP(A1750,'CA Mapping'!$A$3:$C$10000,1),A1750)),VLOOKUP(A1750,'CA Mapping'!$A$3:$C$10000,3),"")</f>
        <v>Obert Wang</v>
      </c>
      <c r="S1750" s="1" t="str">
        <f>IF(ISNUMBER(FIND(VLOOKUP(A1750,'Source Code Mapping'!$A$2:$B$10003,1),A1750)),VLOOKUP(A1750,'Source Code Mapping'!$A$2:$B$10003,2),"")</f>
        <v>sade/src/dart/Dart/server/src/lib/statmon_net.cxx</v>
      </c>
    </row>
    <row r="1751" spans="1:19">
      <c r="A1751" s="5" t="s">
        <v>6382</v>
      </c>
      <c r="B1751" s="5" t="s">
        <v>29</v>
      </c>
      <c r="C1751" s="5" t="s">
        <v>35</v>
      </c>
      <c r="D1751" s="5" t="s">
        <v>6383</v>
      </c>
      <c r="E1751" s="5"/>
      <c r="F1751" s="5"/>
      <c r="G1751" s="5">
        <v>-1</v>
      </c>
      <c r="H1751" s="5" t="s">
        <v>27</v>
      </c>
      <c r="I1751" s="5">
        <v>-1</v>
      </c>
      <c r="J1751" s="5"/>
      <c r="K1751" s="5">
        <v>1</v>
      </c>
      <c r="L1751" s="4" t="str">
        <f>VLOOKUP(IF(ISBLANK(J1751),C1751,LEFT(J1751,IFERROR(FIND("_",LEFT(J1751,4)),1)-1)),{"","fact";"c","reset";"tc","reset";"ec","reset";"tec","fact";"c32","rate";"c64","rate";"cmpd","";"ec32","diff";"ec64","diff";"f","fact";"family","";"n","raw";"s",""},2,FALSE)</f>
        <v>rate</v>
      </c>
      <c r="M1751" s="4" t="str">
        <f t="shared" si="108"/>
        <v/>
      </c>
      <c r="N1751" s="5" t="str">
        <f t="shared" si="109"/>
        <v/>
      </c>
      <c r="O1751" s="5" t="str">
        <f t="shared" si="110"/>
        <v/>
      </c>
      <c r="P1751" s="5" t="str">
        <f t="shared" si="111"/>
        <v/>
      </c>
      <c r="Q1751" s="20" t="str">
        <f>IF(ISNUMBER(FIND(VLOOKUP(A1751,'CA Mapping'!$A$3:$C$10000,1),A1751)),VLOOKUP(A1751,'CA Mapping'!$A$3:$C$10000,2),"")</f>
        <v>SLICs &amp; Protocols</v>
      </c>
      <c r="R1751" s="20" t="str">
        <f>IF(ISNUMBER(FIND(VLOOKUP(A1751,'CA Mapping'!$A$3:$C$10000,1),A1751)),VLOOKUP(A1751,'CA Mapping'!$A$3:$C$10000,3),"")</f>
        <v>Obert Wang</v>
      </c>
      <c r="S1751" s="1" t="str">
        <f>IF(ISNUMBER(FIND(VLOOKUP(A1751,'Source Code Mapping'!$A$2:$B$10003,1),A1751)),VLOOKUP(A1751,'Source Code Mapping'!$A$2:$B$10003,2),"")</f>
        <v>sade/src/dart/Dart/server/src/lib/statmon_net.cxx</v>
      </c>
    </row>
    <row r="1752" spans="1:19">
      <c r="A1752" s="5" t="s">
        <v>6384</v>
      </c>
      <c r="B1752" s="5" t="s">
        <v>29</v>
      </c>
      <c r="C1752" s="5" t="s">
        <v>35</v>
      </c>
      <c r="D1752" s="5" t="s">
        <v>6385</v>
      </c>
      <c r="E1752" s="5"/>
      <c r="F1752" s="5"/>
      <c r="G1752" s="5">
        <v>-1</v>
      </c>
      <c r="H1752" s="5" t="s">
        <v>27</v>
      </c>
      <c r="I1752" s="5">
        <v>-1</v>
      </c>
      <c r="J1752" s="5"/>
      <c r="K1752" s="5">
        <v>1</v>
      </c>
      <c r="L1752" s="4" t="str">
        <f>VLOOKUP(IF(ISBLANK(J1752),C1752,LEFT(J1752,IFERROR(FIND("_",LEFT(J1752,4)),1)-1)),{"","fact";"c","reset";"tc","reset";"ec","reset";"tec","fact";"c32","rate";"c64","rate";"cmpd","";"ec32","diff";"ec64","diff";"f","fact";"family","";"n","raw";"s",""},2,FALSE)</f>
        <v>rate</v>
      </c>
      <c r="M1752" s="4" t="str">
        <f t="shared" si="108"/>
        <v/>
      </c>
      <c r="N1752" s="5" t="str">
        <f t="shared" si="109"/>
        <v/>
      </c>
      <c r="O1752" s="5" t="str">
        <f t="shared" si="110"/>
        <v/>
      </c>
      <c r="P1752" s="5" t="str">
        <f t="shared" si="111"/>
        <v/>
      </c>
      <c r="Q1752" s="20" t="str">
        <f>IF(ISNUMBER(FIND(VLOOKUP(A1752,'CA Mapping'!$A$3:$C$10000,1),A1752)),VLOOKUP(A1752,'CA Mapping'!$A$3:$C$10000,2),"")</f>
        <v>SLICs &amp; Protocols</v>
      </c>
      <c r="R1752" s="20" t="str">
        <f>IF(ISNUMBER(FIND(VLOOKUP(A1752,'CA Mapping'!$A$3:$C$10000,1),A1752)),VLOOKUP(A1752,'CA Mapping'!$A$3:$C$10000,3),"")</f>
        <v>Obert Wang</v>
      </c>
      <c r="S1752" s="1" t="str">
        <f>IF(ISNUMBER(FIND(VLOOKUP(A1752,'Source Code Mapping'!$A$2:$B$10003,1),A1752)),VLOOKUP(A1752,'Source Code Mapping'!$A$2:$B$10003,2),"")</f>
        <v>sade/src/dart/Dart/server/src/lib/statmon_net.cxx</v>
      </c>
    </row>
    <row r="1753" spans="1:19">
      <c r="A1753" s="5" t="s">
        <v>6386</v>
      </c>
      <c r="B1753" s="5" t="s">
        <v>29</v>
      </c>
      <c r="C1753" s="5" t="s">
        <v>237</v>
      </c>
      <c r="D1753" s="5"/>
      <c r="E1753" s="5" t="s">
        <v>6387</v>
      </c>
      <c r="F1753" s="5"/>
      <c r="G1753" s="5">
        <v>-1</v>
      </c>
      <c r="H1753" s="5" t="s">
        <v>27</v>
      </c>
      <c r="I1753" s="5"/>
      <c r="J1753" s="5"/>
      <c r="K1753" s="5">
        <v>1</v>
      </c>
      <c r="L1753" s="4" t="str">
        <f>VLOOKUP(IF(ISBLANK(J1753),C1753,LEFT(J1753,IFERROR(FIND("_",LEFT(J1753,4)),1)-1)),{"","fact";"c","reset";"tc","reset";"ec","reset";"tec","fact";"c32","rate";"c64","rate";"cmpd","";"ec32","diff";"ec64","diff";"f","fact";"family","";"n","raw";"s",""},2,FALSE)</f>
        <v/>
      </c>
      <c r="M1753" s="4" t="str">
        <f t="shared" si="108"/>
        <v/>
      </c>
      <c r="N1753" s="5" t="str">
        <f t="shared" si="109"/>
        <v/>
      </c>
      <c r="O1753" s="5" t="str">
        <f t="shared" si="110"/>
        <v/>
      </c>
      <c r="P1753" s="5" t="str">
        <f t="shared" si="111"/>
        <v/>
      </c>
      <c r="Q1753" s="20" t="str">
        <f>IF(ISNUMBER(FIND(VLOOKUP(A1753,'CA Mapping'!$A$3:$C$10000,1),A1753)),VLOOKUP(A1753,'CA Mapping'!$A$3:$C$10000,2),"")</f>
        <v>SLICs &amp; Protocols</v>
      </c>
      <c r="R1753" s="20" t="str">
        <f>IF(ISNUMBER(FIND(VLOOKUP(A1753,'CA Mapping'!$A$3:$C$10000,1),A1753)),VLOOKUP(A1753,'CA Mapping'!$A$3:$C$10000,3),"")</f>
        <v>Obert Wang</v>
      </c>
      <c r="S1753" s="1" t="str">
        <f>IF(ISNUMBER(FIND(VLOOKUP(A1753,'Source Code Mapping'!$A$2:$B$10003,1),A1753)),VLOOKUP(A1753,'Source Code Mapping'!$A$2:$B$10003,2),"")</f>
        <v>sade/src/dart/Dart/server/src/lib/statmon_net.cxx</v>
      </c>
    </row>
    <row r="1754" spans="1:19">
      <c r="A1754" s="5" t="s">
        <v>6388</v>
      </c>
      <c r="B1754" s="5" t="s">
        <v>29</v>
      </c>
      <c r="C1754" s="5" t="s">
        <v>35</v>
      </c>
      <c r="D1754" s="5" t="s">
        <v>6389</v>
      </c>
      <c r="E1754" s="5"/>
      <c r="F1754" s="5"/>
      <c r="G1754" s="5">
        <v>-1</v>
      </c>
      <c r="H1754" s="5" t="s">
        <v>27</v>
      </c>
      <c r="I1754" s="5">
        <v>-1</v>
      </c>
      <c r="J1754" s="5"/>
      <c r="K1754" s="5">
        <v>1</v>
      </c>
      <c r="L1754" s="4" t="str">
        <f>VLOOKUP(IF(ISBLANK(J1754),C1754,LEFT(J1754,IFERROR(FIND("_",LEFT(J1754,4)),1)-1)),{"","fact";"c","reset";"tc","reset";"ec","reset";"tec","fact";"c32","rate";"c64","rate";"cmpd","";"ec32","diff";"ec64","diff";"f","fact";"family","";"n","raw";"s",""},2,FALSE)</f>
        <v>rate</v>
      </c>
      <c r="M1754" s="4" t="str">
        <f t="shared" si="108"/>
        <v/>
      </c>
      <c r="N1754" s="5" t="str">
        <f t="shared" si="109"/>
        <v/>
      </c>
      <c r="O1754" s="5" t="str">
        <f t="shared" si="110"/>
        <v/>
      </c>
      <c r="P1754" s="5" t="str">
        <f t="shared" si="111"/>
        <v/>
      </c>
      <c r="Q1754" s="20" t="str">
        <f>IF(ISNUMBER(FIND(VLOOKUP(A1754,'CA Mapping'!$A$3:$C$10000,1),A1754)),VLOOKUP(A1754,'CA Mapping'!$A$3:$C$10000,2),"")</f>
        <v>SLICs &amp; Protocols</v>
      </c>
      <c r="R1754" s="20" t="str">
        <f>IF(ISNUMBER(FIND(VLOOKUP(A1754,'CA Mapping'!$A$3:$C$10000,1),A1754)),VLOOKUP(A1754,'CA Mapping'!$A$3:$C$10000,3),"")</f>
        <v>Obert Wang</v>
      </c>
      <c r="S1754" s="1" t="str">
        <f>IF(ISNUMBER(FIND(VLOOKUP(A1754,'Source Code Mapping'!$A$2:$B$10003,1),A1754)),VLOOKUP(A1754,'Source Code Mapping'!$A$2:$B$10003,2),"")</f>
        <v>sade/src/dart/Dart/server/src/lib/statmon_net.cxx</v>
      </c>
    </row>
    <row r="1755" spans="1:19">
      <c r="A1755" s="5" t="s">
        <v>6390</v>
      </c>
      <c r="B1755" s="5" t="s">
        <v>29</v>
      </c>
      <c r="C1755" s="5" t="s">
        <v>35</v>
      </c>
      <c r="D1755" s="5" t="s">
        <v>6391</v>
      </c>
      <c r="E1755" s="5"/>
      <c r="F1755" s="5"/>
      <c r="G1755" s="5">
        <v>-1</v>
      </c>
      <c r="H1755" s="5" t="s">
        <v>27</v>
      </c>
      <c r="I1755" s="5">
        <v>-1</v>
      </c>
      <c r="J1755" s="5"/>
      <c r="K1755" s="5">
        <v>1</v>
      </c>
      <c r="L1755" s="4" t="str">
        <f>VLOOKUP(IF(ISBLANK(J1755),C1755,LEFT(J1755,IFERROR(FIND("_",LEFT(J1755,4)),1)-1)),{"","fact";"c","reset";"tc","reset";"ec","reset";"tec","fact";"c32","rate";"c64","rate";"cmpd","";"ec32","diff";"ec64","diff";"f","fact";"family","";"n","raw";"s",""},2,FALSE)</f>
        <v>rate</v>
      </c>
      <c r="M1755" s="4" t="str">
        <f t="shared" si="108"/>
        <v/>
      </c>
      <c r="N1755" s="5" t="str">
        <f t="shared" si="109"/>
        <v/>
      </c>
      <c r="O1755" s="5" t="str">
        <f t="shared" si="110"/>
        <v/>
      </c>
      <c r="P1755" s="5" t="str">
        <f t="shared" si="111"/>
        <v/>
      </c>
      <c r="Q1755" s="20" t="str">
        <f>IF(ISNUMBER(FIND(VLOOKUP(A1755,'CA Mapping'!$A$3:$C$10000,1),A1755)),VLOOKUP(A1755,'CA Mapping'!$A$3:$C$10000,2),"")</f>
        <v>SLICs &amp; Protocols</v>
      </c>
      <c r="R1755" s="20" t="str">
        <f>IF(ISNUMBER(FIND(VLOOKUP(A1755,'CA Mapping'!$A$3:$C$10000,1),A1755)),VLOOKUP(A1755,'CA Mapping'!$A$3:$C$10000,3),"")</f>
        <v>Obert Wang</v>
      </c>
      <c r="S1755" s="1" t="str">
        <f>IF(ISNUMBER(FIND(VLOOKUP(A1755,'Source Code Mapping'!$A$2:$B$10003,1),A1755)),VLOOKUP(A1755,'Source Code Mapping'!$A$2:$B$10003,2),"")</f>
        <v>sade/src/dart/Dart/server/src/lib/statmon_net.cxx</v>
      </c>
    </row>
    <row r="1756" spans="1:19">
      <c r="A1756" s="5" t="s">
        <v>6392</v>
      </c>
      <c r="B1756" s="5" t="s">
        <v>29</v>
      </c>
      <c r="C1756" s="5" t="s">
        <v>35</v>
      </c>
      <c r="D1756" s="5" t="s">
        <v>6393</v>
      </c>
      <c r="E1756" s="5"/>
      <c r="F1756" s="5"/>
      <c r="G1756" s="5">
        <v>-1</v>
      </c>
      <c r="H1756" s="5" t="s">
        <v>27</v>
      </c>
      <c r="I1756" s="5">
        <v>-1</v>
      </c>
      <c r="J1756" s="5"/>
      <c r="K1756" s="5">
        <v>1</v>
      </c>
      <c r="L1756" s="4" t="str">
        <f>VLOOKUP(IF(ISBLANK(J1756),C1756,LEFT(J1756,IFERROR(FIND("_",LEFT(J1756,4)),1)-1)),{"","fact";"c","reset";"tc","reset";"ec","reset";"tec","fact";"c32","rate";"c64","rate";"cmpd","";"ec32","diff";"ec64","diff";"f","fact";"family","";"n","raw";"s",""},2,FALSE)</f>
        <v>rate</v>
      </c>
      <c r="M1756" s="4" t="str">
        <f t="shared" si="108"/>
        <v/>
      </c>
      <c r="N1756" s="5" t="str">
        <f t="shared" si="109"/>
        <v/>
      </c>
      <c r="O1756" s="5" t="str">
        <f t="shared" si="110"/>
        <v/>
      </c>
      <c r="P1756" s="5" t="str">
        <f t="shared" si="111"/>
        <v/>
      </c>
      <c r="Q1756" s="20" t="str">
        <f>IF(ISNUMBER(FIND(VLOOKUP(A1756,'CA Mapping'!$A$3:$C$10000,1),A1756)),VLOOKUP(A1756,'CA Mapping'!$A$3:$C$10000,2),"")</f>
        <v>SLICs &amp; Protocols</v>
      </c>
      <c r="R1756" s="20" t="str">
        <f>IF(ISNUMBER(FIND(VLOOKUP(A1756,'CA Mapping'!$A$3:$C$10000,1),A1756)),VLOOKUP(A1756,'CA Mapping'!$A$3:$C$10000,3),"")</f>
        <v>Obert Wang</v>
      </c>
      <c r="S1756" s="1" t="str">
        <f>IF(ISNUMBER(FIND(VLOOKUP(A1756,'Source Code Mapping'!$A$2:$B$10003,1),A1756)),VLOOKUP(A1756,'Source Code Mapping'!$A$2:$B$10003,2),"")</f>
        <v>sade/src/dart/Dart/server/src/lib/statmon_net.cxx</v>
      </c>
    </row>
    <row r="1757" spans="1:19">
      <c r="A1757" s="5" t="s">
        <v>6394</v>
      </c>
      <c r="B1757" s="5" t="s">
        <v>29</v>
      </c>
      <c r="C1757" s="5" t="s">
        <v>35</v>
      </c>
      <c r="D1757" s="5" t="s">
        <v>6395</v>
      </c>
      <c r="E1757" s="5"/>
      <c r="F1757" s="5"/>
      <c r="G1757" s="5">
        <v>-1</v>
      </c>
      <c r="H1757" s="5" t="s">
        <v>27</v>
      </c>
      <c r="I1757" s="5">
        <v>-1</v>
      </c>
      <c r="J1757" s="5"/>
      <c r="K1757" s="5">
        <v>1</v>
      </c>
      <c r="L1757" s="4" t="str">
        <f>VLOOKUP(IF(ISBLANK(J1757),C1757,LEFT(J1757,IFERROR(FIND("_",LEFT(J1757,4)),1)-1)),{"","fact";"c","reset";"tc","reset";"ec","reset";"tec","fact";"c32","rate";"c64","rate";"cmpd","";"ec32","diff";"ec64","diff";"f","fact";"family","";"n","raw";"s",""},2,FALSE)</f>
        <v>rate</v>
      </c>
      <c r="M1757" s="4" t="str">
        <f t="shared" si="108"/>
        <v/>
      </c>
      <c r="N1757" s="5" t="str">
        <f t="shared" si="109"/>
        <v/>
      </c>
      <c r="O1757" s="5" t="str">
        <f t="shared" si="110"/>
        <v/>
      </c>
      <c r="P1757" s="5" t="str">
        <f t="shared" si="111"/>
        <v/>
      </c>
      <c r="Q1757" s="20" t="str">
        <f>IF(ISNUMBER(FIND(VLOOKUP(A1757,'CA Mapping'!$A$3:$C$10000,1),A1757)),VLOOKUP(A1757,'CA Mapping'!$A$3:$C$10000,2),"")</f>
        <v>SLICs &amp; Protocols</v>
      </c>
      <c r="R1757" s="20" t="str">
        <f>IF(ISNUMBER(FIND(VLOOKUP(A1757,'CA Mapping'!$A$3:$C$10000,1),A1757)),VLOOKUP(A1757,'CA Mapping'!$A$3:$C$10000,3),"")</f>
        <v>Obert Wang</v>
      </c>
      <c r="S1757" s="1" t="str">
        <f>IF(ISNUMBER(FIND(VLOOKUP(A1757,'Source Code Mapping'!$A$2:$B$10003,1),A1757)),VLOOKUP(A1757,'Source Code Mapping'!$A$2:$B$10003,2),"")</f>
        <v>sade/src/dart/Dart/server/src/lib/statmon_net.cxx</v>
      </c>
    </row>
    <row r="1758" spans="1:19">
      <c r="A1758" s="5" t="s">
        <v>6396</v>
      </c>
      <c r="B1758" s="5" t="s">
        <v>29</v>
      </c>
      <c r="C1758" s="5" t="s">
        <v>35</v>
      </c>
      <c r="D1758" s="5" t="s">
        <v>6397</v>
      </c>
      <c r="E1758" s="5"/>
      <c r="F1758" s="5"/>
      <c r="G1758" s="5">
        <v>-1</v>
      </c>
      <c r="H1758" s="5" t="s">
        <v>27</v>
      </c>
      <c r="I1758" s="5">
        <v>-1</v>
      </c>
      <c r="J1758" s="5"/>
      <c r="K1758" s="5">
        <v>1</v>
      </c>
      <c r="L1758" s="4" t="str">
        <f>VLOOKUP(IF(ISBLANK(J1758),C1758,LEFT(J1758,IFERROR(FIND("_",LEFT(J1758,4)),1)-1)),{"","fact";"c","reset";"tc","reset";"ec","reset";"tec","fact";"c32","rate";"c64","rate";"cmpd","";"ec32","diff";"ec64","diff";"f","fact";"family","";"n","raw";"s",""},2,FALSE)</f>
        <v>rate</v>
      </c>
      <c r="M1758" s="4" t="str">
        <f t="shared" si="108"/>
        <v/>
      </c>
      <c r="N1758" s="5" t="str">
        <f t="shared" si="109"/>
        <v/>
      </c>
      <c r="O1758" s="5" t="str">
        <f t="shared" si="110"/>
        <v/>
      </c>
      <c r="P1758" s="5" t="str">
        <f t="shared" si="111"/>
        <v/>
      </c>
      <c r="Q1758" s="20" t="str">
        <f>IF(ISNUMBER(FIND(VLOOKUP(A1758,'CA Mapping'!$A$3:$C$10000,1),A1758)),VLOOKUP(A1758,'CA Mapping'!$A$3:$C$10000,2),"")</f>
        <v>SLICs &amp; Protocols</v>
      </c>
      <c r="R1758" s="20" t="str">
        <f>IF(ISNUMBER(FIND(VLOOKUP(A1758,'CA Mapping'!$A$3:$C$10000,1),A1758)),VLOOKUP(A1758,'CA Mapping'!$A$3:$C$10000,3),"")</f>
        <v>Obert Wang</v>
      </c>
      <c r="S1758" s="1" t="str">
        <f>IF(ISNUMBER(FIND(VLOOKUP(A1758,'Source Code Mapping'!$A$2:$B$10003,1),A1758)),VLOOKUP(A1758,'Source Code Mapping'!$A$2:$B$10003,2),"")</f>
        <v>sade/src/dart/Dart/server/src/lib/statmon_net.cxx</v>
      </c>
    </row>
    <row r="1759" spans="1:19">
      <c r="A1759" s="5" t="s">
        <v>6398</v>
      </c>
      <c r="B1759" s="5" t="s">
        <v>29</v>
      </c>
      <c r="C1759" s="5" t="s">
        <v>35</v>
      </c>
      <c r="D1759" s="5" t="s">
        <v>6399</v>
      </c>
      <c r="E1759" s="5"/>
      <c r="F1759" s="5"/>
      <c r="G1759" s="5">
        <v>-1</v>
      </c>
      <c r="H1759" s="5" t="s">
        <v>27</v>
      </c>
      <c r="I1759" s="5">
        <v>-1</v>
      </c>
      <c r="J1759" s="5"/>
      <c r="K1759" s="5">
        <v>1</v>
      </c>
      <c r="L1759" s="4" t="str">
        <f>VLOOKUP(IF(ISBLANK(J1759),C1759,LEFT(J1759,IFERROR(FIND("_",LEFT(J1759,4)),1)-1)),{"","fact";"c","reset";"tc","reset";"ec","reset";"tec","fact";"c32","rate";"c64","rate";"cmpd","";"ec32","diff";"ec64","diff";"f","fact";"family","";"n","raw";"s",""},2,FALSE)</f>
        <v>rate</v>
      </c>
      <c r="M1759" s="4" t="str">
        <f t="shared" si="108"/>
        <v/>
      </c>
      <c r="N1759" s="5" t="str">
        <f t="shared" si="109"/>
        <v/>
      </c>
      <c r="O1759" s="5" t="str">
        <f t="shared" si="110"/>
        <v/>
      </c>
      <c r="P1759" s="5" t="str">
        <f t="shared" si="111"/>
        <v/>
      </c>
      <c r="Q1759" s="20" t="str">
        <f>IF(ISNUMBER(FIND(VLOOKUP(A1759,'CA Mapping'!$A$3:$C$10000,1),A1759)),VLOOKUP(A1759,'CA Mapping'!$A$3:$C$10000,2),"")</f>
        <v>SLICs &amp; Protocols</v>
      </c>
      <c r="R1759" s="20" t="str">
        <f>IF(ISNUMBER(FIND(VLOOKUP(A1759,'CA Mapping'!$A$3:$C$10000,1),A1759)),VLOOKUP(A1759,'CA Mapping'!$A$3:$C$10000,3),"")</f>
        <v>Obert Wang</v>
      </c>
      <c r="S1759" s="1" t="str">
        <f>IF(ISNUMBER(FIND(VLOOKUP(A1759,'Source Code Mapping'!$A$2:$B$10003,1),A1759)),VLOOKUP(A1759,'Source Code Mapping'!$A$2:$B$10003,2),"")</f>
        <v>sade/src/dart/Dart/server/src/lib/statmon_net.cxx</v>
      </c>
    </row>
    <row r="1760" spans="1:19">
      <c r="A1760" s="5" t="s">
        <v>6400</v>
      </c>
      <c r="B1760" s="5" t="s">
        <v>29</v>
      </c>
      <c r="C1760" s="5" t="s">
        <v>237</v>
      </c>
      <c r="D1760" s="5"/>
      <c r="E1760" s="5" t="s">
        <v>6401</v>
      </c>
      <c r="F1760" s="5"/>
      <c r="G1760" s="5">
        <v>-1</v>
      </c>
      <c r="H1760" s="5" t="s">
        <v>27</v>
      </c>
      <c r="I1760" s="5"/>
      <c r="J1760" s="5"/>
      <c r="K1760" s="5">
        <v>1</v>
      </c>
      <c r="L1760" s="4" t="str">
        <f>VLOOKUP(IF(ISBLANK(J1760),C1760,LEFT(J1760,IFERROR(FIND("_",LEFT(J1760,4)),1)-1)),{"","fact";"c","reset";"tc","reset";"ec","reset";"tec","fact";"c32","rate";"c64","rate";"cmpd","";"ec32","diff";"ec64","diff";"f","fact";"family","";"n","raw";"s",""},2,FALSE)</f>
        <v/>
      </c>
      <c r="M1760" s="4" t="str">
        <f t="shared" si="108"/>
        <v/>
      </c>
      <c r="N1760" s="5" t="str">
        <f t="shared" si="109"/>
        <v/>
      </c>
      <c r="O1760" s="5" t="str">
        <f t="shared" si="110"/>
        <v/>
      </c>
      <c r="P1760" s="5" t="str">
        <f t="shared" si="111"/>
        <v/>
      </c>
      <c r="Q1760" s="20" t="str">
        <f>IF(ISNUMBER(FIND(VLOOKUP(A1760,'CA Mapping'!$A$3:$C$10000,1),A1760)),VLOOKUP(A1760,'CA Mapping'!$A$3:$C$10000,2),"")</f>
        <v>SLICs &amp; Protocols</v>
      </c>
      <c r="R1760" s="20" t="str">
        <f>IF(ISNUMBER(FIND(VLOOKUP(A1760,'CA Mapping'!$A$3:$C$10000,1),A1760)),VLOOKUP(A1760,'CA Mapping'!$A$3:$C$10000,3),"")</f>
        <v>Obert Wang</v>
      </c>
      <c r="S1760" s="1" t="str">
        <f>IF(ISNUMBER(FIND(VLOOKUP(A1760,'Source Code Mapping'!$A$2:$B$10003,1),A1760)),VLOOKUP(A1760,'Source Code Mapping'!$A$2:$B$10003,2),"")</f>
        <v>sade/src/dart/Dart/server/src/lib/statmon_net.cxx</v>
      </c>
    </row>
    <row r="1761" spans="1:19">
      <c r="A1761" s="5" t="s">
        <v>6402</v>
      </c>
      <c r="B1761" s="5" t="s">
        <v>29</v>
      </c>
      <c r="C1761" s="5" t="s">
        <v>35</v>
      </c>
      <c r="D1761" s="5" t="s">
        <v>6403</v>
      </c>
      <c r="E1761" s="5"/>
      <c r="F1761" s="5"/>
      <c r="G1761" s="5">
        <v>-1</v>
      </c>
      <c r="H1761" s="5" t="s">
        <v>27</v>
      </c>
      <c r="I1761" s="5">
        <v>-1</v>
      </c>
      <c r="J1761" s="5"/>
      <c r="K1761" s="5">
        <v>1</v>
      </c>
      <c r="L1761" s="4" t="str">
        <f>VLOOKUP(IF(ISBLANK(J1761),C1761,LEFT(J1761,IFERROR(FIND("_",LEFT(J1761,4)),1)-1)),{"","fact";"c","reset";"tc","reset";"ec","reset";"tec","fact";"c32","rate";"c64","rate";"cmpd","";"ec32","diff";"ec64","diff";"f","fact";"family","";"n","raw";"s",""},2,FALSE)</f>
        <v>rate</v>
      </c>
      <c r="M1761" s="4" t="str">
        <f t="shared" si="108"/>
        <v/>
      </c>
      <c r="N1761" s="5" t="str">
        <f t="shared" si="109"/>
        <v/>
      </c>
      <c r="O1761" s="5" t="str">
        <f t="shared" si="110"/>
        <v/>
      </c>
      <c r="P1761" s="5" t="str">
        <f t="shared" si="111"/>
        <v/>
      </c>
      <c r="Q1761" s="20" t="str">
        <f>IF(ISNUMBER(FIND(VLOOKUP(A1761,'CA Mapping'!$A$3:$C$10000,1),A1761)),VLOOKUP(A1761,'CA Mapping'!$A$3:$C$10000,2),"")</f>
        <v>SLICs &amp; Protocols</v>
      </c>
      <c r="R1761" s="20" t="str">
        <f>IF(ISNUMBER(FIND(VLOOKUP(A1761,'CA Mapping'!$A$3:$C$10000,1),A1761)),VLOOKUP(A1761,'CA Mapping'!$A$3:$C$10000,3),"")</f>
        <v>Obert Wang</v>
      </c>
      <c r="S1761" s="1" t="str">
        <f>IF(ISNUMBER(FIND(VLOOKUP(A1761,'Source Code Mapping'!$A$2:$B$10003,1),A1761)),VLOOKUP(A1761,'Source Code Mapping'!$A$2:$B$10003,2),"")</f>
        <v>sade/src/dart/Dart/server/src/lib/statmon_net.cxx</v>
      </c>
    </row>
    <row r="1762" spans="1:19">
      <c r="A1762" s="5" t="s">
        <v>6404</v>
      </c>
      <c r="B1762" s="5" t="s">
        <v>29</v>
      </c>
      <c r="C1762" s="5" t="s">
        <v>35</v>
      </c>
      <c r="D1762" s="5" t="s">
        <v>6405</v>
      </c>
      <c r="E1762" s="5"/>
      <c r="F1762" s="5"/>
      <c r="G1762" s="5">
        <v>-1</v>
      </c>
      <c r="H1762" s="5" t="s">
        <v>27</v>
      </c>
      <c r="I1762" s="5">
        <v>-1</v>
      </c>
      <c r="J1762" s="5"/>
      <c r="K1762" s="5">
        <v>1</v>
      </c>
      <c r="L1762" s="4" t="str">
        <f>VLOOKUP(IF(ISBLANK(J1762),C1762,LEFT(J1762,IFERROR(FIND("_",LEFT(J1762,4)),1)-1)),{"","fact";"c","reset";"tc","reset";"ec","reset";"tec","fact";"c32","rate";"c64","rate";"cmpd","";"ec32","diff";"ec64","diff";"f","fact";"family","";"n","raw";"s",""},2,FALSE)</f>
        <v>rate</v>
      </c>
      <c r="M1762" s="4" t="str">
        <f t="shared" si="108"/>
        <v/>
      </c>
      <c r="N1762" s="5" t="str">
        <f t="shared" si="109"/>
        <v/>
      </c>
      <c r="O1762" s="5" t="str">
        <f t="shared" si="110"/>
        <v/>
      </c>
      <c r="P1762" s="5" t="str">
        <f t="shared" si="111"/>
        <v/>
      </c>
      <c r="Q1762" s="20" t="str">
        <f>IF(ISNUMBER(FIND(VLOOKUP(A1762,'CA Mapping'!$A$3:$C$10000,1),A1762)),VLOOKUP(A1762,'CA Mapping'!$A$3:$C$10000,2),"")</f>
        <v>SLICs &amp; Protocols</v>
      </c>
      <c r="R1762" s="20" t="str">
        <f>IF(ISNUMBER(FIND(VLOOKUP(A1762,'CA Mapping'!$A$3:$C$10000,1),A1762)),VLOOKUP(A1762,'CA Mapping'!$A$3:$C$10000,3),"")</f>
        <v>Obert Wang</v>
      </c>
      <c r="S1762" s="1" t="str">
        <f>IF(ISNUMBER(FIND(VLOOKUP(A1762,'Source Code Mapping'!$A$2:$B$10003,1),A1762)),VLOOKUP(A1762,'Source Code Mapping'!$A$2:$B$10003,2),"")</f>
        <v>sade/src/dart/Dart/server/src/lib/statmon_net.cxx</v>
      </c>
    </row>
    <row r="1763" spans="1:19">
      <c r="A1763" s="5" t="s">
        <v>6406</v>
      </c>
      <c r="B1763" s="5" t="s">
        <v>29</v>
      </c>
      <c r="C1763" s="5" t="s">
        <v>35</v>
      </c>
      <c r="D1763" s="5" t="s">
        <v>6407</v>
      </c>
      <c r="E1763" s="5"/>
      <c r="F1763" s="5"/>
      <c r="G1763" s="5">
        <v>-1</v>
      </c>
      <c r="H1763" s="5" t="s">
        <v>27</v>
      </c>
      <c r="I1763" s="5">
        <v>-1</v>
      </c>
      <c r="J1763" s="5"/>
      <c r="K1763" s="5">
        <v>1</v>
      </c>
      <c r="L1763" s="4" t="str">
        <f>VLOOKUP(IF(ISBLANK(J1763),C1763,LEFT(J1763,IFERROR(FIND("_",LEFT(J1763,4)),1)-1)),{"","fact";"c","reset";"tc","reset";"ec","reset";"tec","fact";"c32","rate";"c64","rate";"cmpd","";"ec32","diff";"ec64","diff";"f","fact";"family","";"n","raw";"s",""},2,FALSE)</f>
        <v>rate</v>
      </c>
      <c r="M1763" s="4" t="str">
        <f t="shared" si="108"/>
        <v/>
      </c>
      <c r="N1763" s="5" t="str">
        <f t="shared" si="109"/>
        <v/>
      </c>
      <c r="O1763" s="5" t="str">
        <f t="shared" si="110"/>
        <v/>
      </c>
      <c r="P1763" s="5" t="str">
        <f t="shared" si="111"/>
        <v/>
      </c>
      <c r="Q1763" s="20" t="str">
        <f>IF(ISNUMBER(FIND(VLOOKUP(A1763,'CA Mapping'!$A$3:$C$10000,1),A1763)),VLOOKUP(A1763,'CA Mapping'!$A$3:$C$10000,2),"")</f>
        <v>SLICs &amp; Protocols</v>
      </c>
      <c r="R1763" s="20" t="str">
        <f>IF(ISNUMBER(FIND(VLOOKUP(A1763,'CA Mapping'!$A$3:$C$10000,1),A1763)),VLOOKUP(A1763,'CA Mapping'!$A$3:$C$10000,3),"")</f>
        <v>Obert Wang</v>
      </c>
      <c r="S1763" s="1" t="str">
        <f>IF(ISNUMBER(FIND(VLOOKUP(A1763,'Source Code Mapping'!$A$2:$B$10003,1),A1763)),VLOOKUP(A1763,'Source Code Mapping'!$A$2:$B$10003,2),"")</f>
        <v>sade/src/dart/Dart/server/src/lib/statmon_net.cxx</v>
      </c>
    </row>
    <row r="1764" spans="1:19">
      <c r="A1764" s="5" t="s">
        <v>6408</v>
      </c>
      <c r="B1764" s="5" t="s">
        <v>29</v>
      </c>
      <c r="C1764" s="5" t="s">
        <v>35</v>
      </c>
      <c r="D1764" s="5" t="s">
        <v>6409</v>
      </c>
      <c r="E1764" s="5"/>
      <c r="F1764" s="5"/>
      <c r="G1764" s="5">
        <v>-1</v>
      </c>
      <c r="H1764" s="5" t="s">
        <v>27</v>
      </c>
      <c r="I1764" s="5">
        <v>-1</v>
      </c>
      <c r="J1764" s="5"/>
      <c r="K1764" s="5">
        <v>1</v>
      </c>
      <c r="L1764" s="4" t="str">
        <f>VLOOKUP(IF(ISBLANK(J1764),C1764,LEFT(J1764,IFERROR(FIND("_",LEFT(J1764,4)),1)-1)),{"","fact";"c","reset";"tc","reset";"ec","reset";"tec","fact";"c32","rate";"c64","rate";"cmpd","";"ec32","diff";"ec64","diff";"f","fact";"family","";"n","raw";"s",""},2,FALSE)</f>
        <v>rate</v>
      </c>
      <c r="M1764" s="4" t="str">
        <f t="shared" si="108"/>
        <v/>
      </c>
      <c r="N1764" s="5" t="str">
        <f t="shared" si="109"/>
        <v/>
      </c>
      <c r="O1764" s="5" t="str">
        <f t="shared" si="110"/>
        <v/>
      </c>
      <c r="P1764" s="5" t="str">
        <f t="shared" si="111"/>
        <v/>
      </c>
      <c r="Q1764" s="20" t="str">
        <f>IF(ISNUMBER(FIND(VLOOKUP(A1764,'CA Mapping'!$A$3:$C$10000,1),A1764)),VLOOKUP(A1764,'CA Mapping'!$A$3:$C$10000,2),"")</f>
        <v>SLICs &amp; Protocols</v>
      </c>
      <c r="R1764" s="20" t="str">
        <f>IF(ISNUMBER(FIND(VLOOKUP(A1764,'CA Mapping'!$A$3:$C$10000,1),A1764)),VLOOKUP(A1764,'CA Mapping'!$A$3:$C$10000,3),"")</f>
        <v>Obert Wang</v>
      </c>
      <c r="S1764" s="1" t="str">
        <f>IF(ISNUMBER(FIND(VLOOKUP(A1764,'Source Code Mapping'!$A$2:$B$10003,1),A1764)),VLOOKUP(A1764,'Source Code Mapping'!$A$2:$B$10003,2),"")</f>
        <v>sade/src/dart/Dart/server/src/lib/statmon_net.cxx</v>
      </c>
    </row>
    <row r="1765" spans="1:19">
      <c r="A1765" s="5" t="s">
        <v>6410</v>
      </c>
      <c r="B1765" s="5" t="s">
        <v>29</v>
      </c>
      <c r="C1765" s="5" t="s">
        <v>35</v>
      </c>
      <c r="D1765" s="5" t="s">
        <v>6411</v>
      </c>
      <c r="E1765" s="5"/>
      <c r="F1765" s="5"/>
      <c r="G1765" s="5">
        <v>-1</v>
      </c>
      <c r="H1765" s="5" t="s">
        <v>27</v>
      </c>
      <c r="I1765" s="5">
        <v>-1</v>
      </c>
      <c r="J1765" s="5"/>
      <c r="K1765" s="5">
        <v>1</v>
      </c>
      <c r="L1765" s="4" t="str">
        <f>VLOOKUP(IF(ISBLANK(J1765),C1765,LEFT(J1765,IFERROR(FIND("_",LEFT(J1765,4)),1)-1)),{"","fact";"c","reset";"tc","reset";"ec","reset";"tec","fact";"c32","rate";"c64","rate";"cmpd","";"ec32","diff";"ec64","diff";"f","fact";"family","";"n","raw";"s",""},2,FALSE)</f>
        <v>rate</v>
      </c>
      <c r="M1765" s="4" t="str">
        <f t="shared" si="108"/>
        <v/>
      </c>
      <c r="N1765" s="5" t="str">
        <f t="shared" si="109"/>
        <v/>
      </c>
      <c r="O1765" s="5" t="str">
        <f t="shared" si="110"/>
        <v/>
      </c>
      <c r="P1765" s="5" t="str">
        <f t="shared" si="111"/>
        <v/>
      </c>
      <c r="Q1765" s="20" t="str">
        <f>IF(ISNUMBER(FIND(VLOOKUP(A1765,'CA Mapping'!$A$3:$C$10000,1),A1765)),VLOOKUP(A1765,'CA Mapping'!$A$3:$C$10000,2),"")</f>
        <v>SLICs &amp; Protocols</v>
      </c>
      <c r="R1765" s="20" t="str">
        <f>IF(ISNUMBER(FIND(VLOOKUP(A1765,'CA Mapping'!$A$3:$C$10000,1),A1765)),VLOOKUP(A1765,'CA Mapping'!$A$3:$C$10000,3),"")</f>
        <v>Obert Wang</v>
      </c>
      <c r="S1765" s="1" t="str">
        <f>IF(ISNUMBER(FIND(VLOOKUP(A1765,'Source Code Mapping'!$A$2:$B$10003,1),A1765)),VLOOKUP(A1765,'Source Code Mapping'!$A$2:$B$10003,2),"")</f>
        <v>sade/src/dart/Dart/server/src/lib/statmon_net.cxx</v>
      </c>
    </row>
    <row r="1766" spans="1:19">
      <c r="A1766" s="5" t="s">
        <v>6412</v>
      </c>
      <c r="B1766" s="5" t="s">
        <v>29</v>
      </c>
      <c r="C1766" s="5" t="s">
        <v>35</v>
      </c>
      <c r="D1766" s="5" t="s">
        <v>6413</v>
      </c>
      <c r="E1766" s="5"/>
      <c r="F1766" s="5"/>
      <c r="G1766" s="5">
        <v>-1</v>
      </c>
      <c r="H1766" s="5" t="s">
        <v>27</v>
      </c>
      <c r="I1766" s="5">
        <v>-1</v>
      </c>
      <c r="J1766" s="5"/>
      <c r="K1766" s="5">
        <v>1</v>
      </c>
      <c r="L1766" s="4" t="str">
        <f>VLOOKUP(IF(ISBLANK(J1766),C1766,LEFT(J1766,IFERROR(FIND("_",LEFT(J1766,4)),1)-1)),{"","fact";"c","reset";"tc","reset";"ec","reset";"tec","fact";"c32","rate";"c64","rate";"cmpd","";"ec32","diff";"ec64","diff";"f","fact";"family","";"n","raw";"s",""},2,FALSE)</f>
        <v>rate</v>
      </c>
      <c r="M1766" s="4" t="str">
        <f t="shared" si="108"/>
        <v/>
      </c>
      <c r="N1766" s="5" t="str">
        <f t="shared" si="109"/>
        <v/>
      </c>
      <c r="O1766" s="5" t="str">
        <f t="shared" si="110"/>
        <v/>
      </c>
      <c r="P1766" s="5" t="str">
        <f t="shared" si="111"/>
        <v/>
      </c>
      <c r="Q1766" s="20" t="str">
        <f>IF(ISNUMBER(FIND(VLOOKUP(A1766,'CA Mapping'!$A$3:$C$10000,1),A1766)),VLOOKUP(A1766,'CA Mapping'!$A$3:$C$10000,2),"")</f>
        <v>SLICs &amp; Protocols</v>
      </c>
      <c r="R1766" s="20" t="str">
        <f>IF(ISNUMBER(FIND(VLOOKUP(A1766,'CA Mapping'!$A$3:$C$10000,1),A1766)),VLOOKUP(A1766,'CA Mapping'!$A$3:$C$10000,3),"")</f>
        <v>Obert Wang</v>
      </c>
      <c r="S1766" s="1" t="str">
        <f>IF(ISNUMBER(FIND(VLOOKUP(A1766,'Source Code Mapping'!$A$2:$B$10003,1),A1766)),VLOOKUP(A1766,'Source Code Mapping'!$A$2:$B$10003,2),"")</f>
        <v>sade/src/dart/Dart/server/src/lib/statmon_net.cxx</v>
      </c>
    </row>
    <row r="1767" spans="1:19">
      <c r="A1767" s="5" t="s">
        <v>2864</v>
      </c>
      <c r="B1767" s="5" t="s">
        <v>24</v>
      </c>
      <c r="C1767" s="5" t="s">
        <v>25</v>
      </c>
      <c r="D1767" s="5"/>
      <c r="E1767" s="5" t="s">
        <v>2865</v>
      </c>
      <c r="F1767" s="5"/>
      <c r="G1767" s="5">
        <v>-1</v>
      </c>
      <c r="H1767" s="5" t="s">
        <v>27</v>
      </c>
      <c r="I1767" s="5"/>
      <c r="J1767" s="5"/>
      <c r="K1767" s="5">
        <v>1</v>
      </c>
      <c r="L1767" s="4" t="str">
        <f>VLOOKUP(IF(ISBLANK(J1767),C1767,LEFT(J1767,IFERROR(FIND("_",LEFT(J1767,4)),1)-1)),{"","fact";"c","reset";"tc","reset";"ec","reset";"tec","fact";"c32","rate";"c64","rate";"cmpd","";"ec32","diff";"ec64","diff";"f","fact";"family","";"n","raw";"s",""},2,FALSE)</f>
        <v/>
      </c>
      <c r="M1767" s="4" t="str">
        <f t="shared" si="108"/>
        <v/>
      </c>
      <c r="N1767" s="5" t="str">
        <f t="shared" si="109"/>
        <v/>
      </c>
      <c r="O1767" s="5" t="str">
        <f t="shared" si="110"/>
        <v/>
      </c>
      <c r="P1767" s="5" t="str">
        <f t="shared" si="111"/>
        <v/>
      </c>
      <c r="Q1767" s="20" t="str">
        <f>IF(ISNUMBER(FIND(VLOOKUP(A1767,'CA Mapping'!$A$3:$C$10000,1),A1767)),VLOOKUP(A1767,'CA Mapping'!$A$3:$C$10000,2),"")</f>
        <v>Client Interop</v>
      </c>
      <c r="R1767" s="20" t="str">
        <f>IF(ISNUMBER(FIND(VLOOKUP(A1767,'CA Mapping'!$A$3:$C$10000,1),A1767)),VLOOKUP(A1767,'CA Mapping'!$A$3:$C$10000,3),"")</f>
        <v xml:space="preserve">Frederic Corniquet </v>
      </c>
      <c r="S1767" s="1" t="str">
        <f>IF(ISNUMBER(FIND(VLOOKUP(A1767,'Source Code Mapping'!$A$2:$B$10003,1),A1767)),VLOOKUP(A1767,'Source Code Mapping'!$A$2:$B$10003,2),"")</f>
        <v>observability/producer/perfstats/statsFacilities.cxx</v>
      </c>
    </row>
    <row r="1768" spans="1:19">
      <c r="A1768" s="5" t="s">
        <v>2866</v>
      </c>
      <c r="B1768" s="5" t="s">
        <v>30</v>
      </c>
      <c r="C1768" s="5" t="s">
        <v>455</v>
      </c>
      <c r="D1768" s="5" t="s">
        <v>1325</v>
      </c>
      <c r="E1768" s="5" t="s">
        <v>2867</v>
      </c>
      <c r="F1768" s="5" t="s">
        <v>2868</v>
      </c>
      <c r="G1768" s="5">
        <v>-1</v>
      </c>
      <c r="H1768" s="5" t="s">
        <v>27</v>
      </c>
      <c r="I1768" s="5"/>
      <c r="J1768" s="5" t="s">
        <v>2869</v>
      </c>
      <c r="K1768" s="5">
        <v>1</v>
      </c>
      <c r="L1768" s="4" t="str">
        <f>VLOOKUP(IF(ISBLANK(J1768),C1768,LEFT(J1768,IFERROR(FIND("_",LEFT(J1768,4)),1)-1)),{"","fact";"c","reset";"tc","reset";"ec","reset";"tec","fact";"c32","rate";"c64","rate";"cmpd","";"ec32","diff";"ec64","diff";"f","fact";"family","";"n","raw";"s",""},2,FALSE)</f>
        <v>fact</v>
      </c>
      <c r="M1768" s="4" t="str">
        <f t="shared" si="108"/>
        <v>nfs.totalTime / nfs.totalCalls</v>
      </c>
      <c r="N1768" s="5" t="str">
        <f t="shared" si="109"/>
        <v>div</v>
      </c>
      <c r="O1768" s="5" t="str">
        <f t="shared" si="110"/>
        <v>nfs.totalTime</v>
      </c>
      <c r="P1768" s="5" t="str">
        <f t="shared" si="111"/>
        <v>nfs.totalCalls</v>
      </c>
      <c r="Q1768" s="20" t="str">
        <f>IF(ISNUMBER(FIND(VLOOKUP(A1768,'CA Mapping'!$A$3:$C$10000,1),A1768)),VLOOKUP(A1768,'CA Mapping'!$A$3:$C$10000,2),"")</f>
        <v>Client Interop</v>
      </c>
      <c r="R1768" s="20" t="str">
        <f>IF(ISNUMBER(FIND(VLOOKUP(A1768,'CA Mapping'!$A$3:$C$10000,1),A1768)),VLOOKUP(A1768,'CA Mapping'!$A$3:$C$10000,3),"")</f>
        <v xml:space="preserve">Frederic Corniquet </v>
      </c>
      <c r="S1768" s="1" t="str">
        <f>IF(ISNUMBER(FIND(VLOOKUP(A1768,'Source Code Mapping'!$A$2:$B$10003,1),A1768)),VLOOKUP(A1768,'Source Code Mapping'!$A$2:$B$10003,2),"")</f>
        <v>sade/src/dart/Dart/server/src/nfs/nfs_str.cxx</v>
      </c>
    </row>
    <row r="1769" spans="1:19">
      <c r="A1769" s="5" t="s">
        <v>2870</v>
      </c>
      <c r="B1769" s="5" t="s">
        <v>30</v>
      </c>
      <c r="C1769" s="5" t="s">
        <v>221</v>
      </c>
      <c r="D1769" s="5" t="s">
        <v>2871</v>
      </c>
      <c r="E1769" s="5" t="s">
        <v>2872</v>
      </c>
      <c r="F1769" s="5" t="s">
        <v>2873</v>
      </c>
      <c r="G1769" s="5">
        <v>10</v>
      </c>
      <c r="H1769" s="5" t="s">
        <v>27</v>
      </c>
      <c r="I1769" s="5"/>
      <c r="J1769" s="5"/>
      <c r="K1769" s="5">
        <v>1</v>
      </c>
      <c r="L1769" s="4" t="str">
        <f>VLOOKUP(IF(ISBLANK(J1769),C1769,LEFT(J1769,IFERROR(FIND("_",LEFT(J1769,4)),1)-1)),{"","fact";"c","reset";"tc","reset";"ec","reset";"tec","fact";"c32","rate";"c64","rate";"cmpd","";"ec32","diff";"ec64","diff";"f","fact";"family","";"n","raw";"s",""},2,FALSE)</f>
        <v>diff</v>
      </c>
      <c r="M1769" s="4" t="str">
        <f t="shared" si="108"/>
        <v/>
      </c>
      <c r="N1769" s="5" t="str">
        <f t="shared" si="109"/>
        <v/>
      </c>
      <c r="O1769" s="5" t="str">
        <f t="shared" si="110"/>
        <v/>
      </c>
      <c r="P1769" s="5" t="str">
        <f t="shared" si="111"/>
        <v/>
      </c>
      <c r="Q1769" s="20" t="str">
        <f>IF(ISNUMBER(FIND(VLOOKUP(A1769,'CA Mapping'!$A$3:$C$10000,1),A1769)),VLOOKUP(A1769,'CA Mapping'!$A$3:$C$10000,2),"")</f>
        <v>Client Interop</v>
      </c>
      <c r="R1769" s="20" t="str">
        <f>IF(ISNUMBER(FIND(VLOOKUP(A1769,'CA Mapping'!$A$3:$C$10000,1),A1769)),VLOOKUP(A1769,'CA Mapping'!$A$3:$C$10000,3),"")</f>
        <v xml:space="preserve">Frederic Corniquet </v>
      </c>
      <c r="S1769" s="1" t="str">
        <f>IF(ISNUMBER(FIND(VLOOKUP(A1769,'Source Code Mapping'!$A$2:$B$10003,1),A1769)),VLOOKUP(A1769,'Source Code Mapping'!$A$2:$B$10003,2),"")</f>
        <v>sade/src/dart/Dart/server/src/nfs/nfs_str.cxx</v>
      </c>
    </row>
    <row r="1770" spans="1:19">
      <c r="A1770" s="5" t="s">
        <v>2874</v>
      </c>
      <c r="B1770" s="5" t="s">
        <v>24</v>
      </c>
      <c r="C1770" s="5" t="s">
        <v>237</v>
      </c>
      <c r="D1770" s="5"/>
      <c r="E1770" s="5" t="s">
        <v>2875</v>
      </c>
      <c r="F1770" s="5"/>
      <c r="G1770" s="5">
        <v>-1</v>
      </c>
      <c r="H1770" s="5" t="s">
        <v>27</v>
      </c>
      <c r="I1770" s="5"/>
      <c r="J1770" s="5"/>
      <c r="K1770" s="5">
        <v>1</v>
      </c>
      <c r="L1770" s="4" t="str">
        <f>VLOOKUP(IF(ISBLANK(J1770),C1770,LEFT(J1770,IFERROR(FIND("_",LEFT(J1770,4)),1)-1)),{"","fact";"c","reset";"tc","reset";"ec","reset";"tec","fact";"c32","rate";"c64","rate";"cmpd","";"ec32","diff";"ec64","diff";"f","fact";"family","";"n","raw";"s",""},2,FALSE)</f>
        <v/>
      </c>
      <c r="M1770" s="4" t="str">
        <f t="shared" si="108"/>
        <v/>
      </c>
      <c r="N1770" s="5" t="str">
        <f t="shared" si="109"/>
        <v/>
      </c>
      <c r="O1770" s="5" t="str">
        <f t="shared" si="110"/>
        <v/>
      </c>
      <c r="P1770" s="5" t="str">
        <f t="shared" si="111"/>
        <v/>
      </c>
      <c r="Q1770" s="20" t="str">
        <f>IF(ISNUMBER(FIND(VLOOKUP(A1770,'CA Mapping'!$A$3:$C$10000,1),A1770)),VLOOKUP(A1770,'CA Mapping'!$A$3:$C$10000,2),"")</f>
        <v>Client Interop</v>
      </c>
      <c r="R1770" s="20" t="str">
        <f>IF(ISNUMBER(FIND(VLOOKUP(A1770,'CA Mapping'!$A$3:$C$10000,1),A1770)),VLOOKUP(A1770,'CA Mapping'!$A$3:$C$10000,3),"")</f>
        <v xml:space="preserve">Frederic Corniquet </v>
      </c>
      <c r="S1770" s="1" t="str">
        <f>IF(ISNUMBER(FIND(VLOOKUP(A1770,'Source Code Mapping'!$A$2:$B$10003,1),A1770)),VLOOKUP(A1770,'Source Code Mapping'!$A$2:$B$10003,2),"")</f>
        <v>sade/src/dart/Dart/server/src/nfs/nfs_str.cxx</v>
      </c>
    </row>
    <row r="1771" spans="1:19">
      <c r="A1771" s="5" t="s">
        <v>2876</v>
      </c>
      <c r="B1771" s="5" t="s">
        <v>24</v>
      </c>
      <c r="C1771" s="5" t="s">
        <v>455</v>
      </c>
      <c r="D1771" s="5" t="s">
        <v>2877</v>
      </c>
      <c r="E1771" s="5" t="s">
        <v>2878</v>
      </c>
      <c r="F1771" s="5" t="s">
        <v>371</v>
      </c>
      <c r="G1771" s="5">
        <v>7</v>
      </c>
      <c r="H1771" s="5" t="s">
        <v>27</v>
      </c>
      <c r="I1771" s="5">
        <v>1</v>
      </c>
      <c r="J1771" s="5" t="s">
        <v>459</v>
      </c>
      <c r="K1771" s="5">
        <v>1024</v>
      </c>
      <c r="L1771" s="4" t="str">
        <f>VLOOKUP(IF(ISBLANK(J1771),C1771,LEFT(J1771,IFERROR(FIND("_",LEFT(J1771,4)),1)-1)),{"","fact";"c","reset";"tc","reset";"ec","reset";"tec","fact";"c32","rate";"c64","rate";"cmpd","";"ec32","diff";"ec64","diff";"f","fact";"family","";"n","raw";"s",""},2,FALSE)</f>
        <v>fact</v>
      </c>
      <c r="M1771" s="4" t="str">
        <f t="shared" si="108"/>
        <v>readBytes / reads</v>
      </c>
      <c r="N1771" s="5" t="str">
        <f t="shared" si="109"/>
        <v>div</v>
      </c>
      <c r="O1771" s="5" t="str">
        <f t="shared" si="110"/>
        <v>readBytes</v>
      </c>
      <c r="P1771" s="5" t="str">
        <f t="shared" si="111"/>
        <v>reads</v>
      </c>
      <c r="Q1771" s="20" t="str">
        <f>IF(ISNUMBER(FIND(VLOOKUP(A1771,'CA Mapping'!$A$3:$C$10000,1),A1771)),VLOOKUP(A1771,'CA Mapping'!$A$3:$C$10000,2),"")</f>
        <v>Client Interop</v>
      </c>
      <c r="R1771" s="20" t="str">
        <f>IF(ISNUMBER(FIND(VLOOKUP(A1771,'CA Mapping'!$A$3:$C$10000,1),A1771)),VLOOKUP(A1771,'CA Mapping'!$A$3:$C$10000,3),"")</f>
        <v xml:space="preserve">Frederic Corniquet </v>
      </c>
      <c r="S1771" s="1" t="str">
        <f>IF(ISNUMBER(FIND(VLOOKUP(A1771,'Source Code Mapping'!$A$2:$B$10003,1),A1771)),VLOOKUP(A1771,'Source Code Mapping'!$A$2:$B$10003,2),"")</f>
        <v>sade/src/dart/Dart/server/src/nfs/nfs_str.cxx</v>
      </c>
    </row>
    <row r="1772" spans="1:19">
      <c r="A1772" s="5" t="s">
        <v>2879</v>
      </c>
      <c r="B1772" s="5" t="s">
        <v>24</v>
      </c>
      <c r="C1772" s="5" t="s">
        <v>35</v>
      </c>
      <c r="D1772" s="5" t="s">
        <v>2880</v>
      </c>
      <c r="E1772" s="5" t="s">
        <v>2881</v>
      </c>
      <c r="F1772" s="5" t="s">
        <v>371</v>
      </c>
      <c r="G1772" s="5">
        <v>7</v>
      </c>
      <c r="H1772" s="5" t="s">
        <v>27</v>
      </c>
      <c r="I1772" s="5">
        <v>-1</v>
      </c>
      <c r="J1772" s="5"/>
      <c r="K1772" s="5">
        <v>1024</v>
      </c>
      <c r="L1772" s="4" t="str">
        <f>VLOOKUP(IF(ISBLANK(J1772),C1772,LEFT(J1772,IFERROR(FIND("_",LEFT(J1772,4)),1)-1)),{"","fact";"c","reset";"tc","reset";"ec","reset";"tec","fact";"c32","rate";"c64","rate";"cmpd","";"ec32","diff";"ec64","diff";"f","fact";"family","";"n","raw";"s",""},2,FALSE)</f>
        <v>rate</v>
      </c>
      <c r="M1772" s="4" t="str">
        <f t="shared" si="108"/>
        <v/>
      </c>
      <c r="N1772" s="5" t="str">
        <f t="shared" si="109"/>
        <v/>
      </c>
      <c r="O1772" s="5" t="str">
        <f t="shared" si="110"/>
        <v/>
      </c>
      <c r="P1772" s="5" t="str">
        <f t="shared" si="111"/>
        <v/>
      </c>
      <c r="Q1772" s="20" t="str">
        <f>IF(ISNUMBER(FIND(VLOOKUP(A1772,'CA Mapping'!$A$3:$C$10000,1),A1772)),VLOOKUP(A1772,'CA Mapping'!$A$3:$C$10000,2),"")</f>
        <v>Client Interop</v>
      </c>
      <c r="R1772" s="20" t="str">
        <f>IF(ISNUMBER(FIND(VLOOKUP(A1772,'CA Mapping'!$A$3:$C$10000,1),A1772)),VLOOKUP(A1772,'CA Mapping'!$A$3:$C$10000,3),"")</f>
        <v xml:space="preserve">Frederic Corniquet </v>
      </c>
      <c r="S1772" s="1" t="str">
        <f>IF(ISNUMBER(FIND(VLOOKUP(A1772,'Source Code Mapping'!$A$2:$B$10003,1),A1772)),VLOOKUP(A1772,'Source Code Mapping'!$A$2:$B$10003,2),"")</f>
        <v>sade/src/dart/Dart/server/src/nfs/nfs_str.cxx</v>
      </c>
    </row>
    <row r="1773" spans="1:19">
      <c r="A1773" s="5" t="s">
        <v>2882</v>
      </c>
      <c r="B1773" s="5" t="s">
        <v>24</v>
      </c>
      <c r="C1773" s="5" t="s">
        <v>35</v>
      </c>
      <c r="D1773" s="5" t="s">
        <v>2880</v>
      </c>
      <c r="E1773" s="5" t="s">
        <v>2883</v>
      </c>
      <c r="F1773" s="5" t="s">
        <v>261</v>
      </c>
      <c r="G1773" s="5">
        <v>10</v>
      </c>
      <c r="H1773" s="5" t="s">
        <v>27</v>
      </c>
      <c r="I1773" s="5">
        <v>-1</v>
      </c>
      <c r="J1773" s="5"/>
      <c r="K1773" s="5">
        <v>1</v>
      </c>
      <c r="L1773" s="4" t="str">
        <f>VLOOKUP(IF(ISBLANK(J1773),C1773,LEFT(J1773,IFERROR(FIND("_",LEFT(J1773,4)),1)-1)),{"","fact";"c","reset";"tc","reset";"ec","reset";"tec","fact";"c32","rate";"c64","rate";"cmpd","";"ec32","diff";"ec64","diff";"f","fact";"family","";"n","raw";"s",""},2,FALSE)</f>
        <v>rate</v>
      </c>
      <c r="M1773" s="4" t="str">
        <f t="shared" si="108"/>
        <v/>
      </c>
      <c r="N1773" s="5" t="str">
        <f t="shared" si="109"/>
        <v/>
      </c>
      <c r="O1773" s="5" t="str">
        <f t="shared" si="110"/>
        <v/>
      </c>
      <c r="P1773" s="5" t="str">
        <f t="shared" si="111"/>
        <v/>
      </c>
      <c r="Q1773" s="20" t="str">
        <f>IF(ISNUMBER(FIND(VLOOKUP(A1773,'CA Mapping'!$A$3:$C$10000,1),A1773)),VLOOKUP(A1773,'CA Mapping'!$A$3:$C$10000,2),"")</f>
        <v>Client Interop</v>
      </c>
      <c r="R1773" s="20" t="str">
        <f>IF(ISNUMBER(FIND(VLOOKUP(A1773,'CA Mapping'!$A$3:$C$10000,1),A1773)),VLOOKUP(A1773,'CA Mapping'!$A$3:$C$10000,3),"")</f>
        <v xml:space="preserve">Frederic Corniquet </v>
      </c>
      <c r="S1773" s="1" t="str">
        <f>IF(ISNUMBER(FIND(VLOOKUP(A1773,'Source Code Mapping'!$A$2:$B$10003,1),A1773)),VLOOKUP(A1773,'Source Code Mapping'!$A$2:$B$10003,2),"")</f>
        <v>sade/src/dart/Dart/server/src/nfs/nfs_str.cxx</v>
      </c>
    </row>
    <row r="1774" spans="1:19">
      <c r="A1774" s="5" t="s">
        <v>2884</v>
      </c>
      <c r="B1774" s="5" t="s">
        <v>24</v>
      </c>
      <c r="C1774" s="5" t="s">
        <v>455</v>
      </c>
      <c r="D1774" s="5" t="s">
        <v>2885</v>
      </c>
      <c r="E1774" s="5" t="s">
        <v>2886</v>
      </c>
      <c r="F1774" s="5" t="s">
        <v>371</v>
      </c>
      <c r="G1774" s="5">
        <v>7</v>
      </c>
      <c r="H1774" s="5" t="s">
        <v>27</v>
      </c>
      <c r="I1774" s="5">
        <v>1</v>
      </c>
      <c r="J1774" s="5" t="s">
        <v>471</v>
      </c>
      <c r="K1774" s="5">
        <v>1024</v>
      </c>
      <c r="L1774" s="4" t="str">
        <f>VLOOKUP(IF(ISBLANK(J1774),C1774,LEFT(J1774,IFERROR(FIND("_",LEFT(J1774,4)),1)-1)),{"","fact";"c","reset";"tc","reset";"ec","reset";"tec","fact";"c32","rate";"c64","rate";"cmpd","";"ec32","diff";"ec64","diff";"f","fact";"family","";"n","raw";"s",""},2,FALSE)</f>
        <v>fact</v>
      </c>
      <c r="M1774" s="4" t="str">
        <f t="shared" si="108"/>
        <v>writeBytes / writes</v>
      </c>
      <c r="N1774" s="5" t="str">
        <f t="shared" si="109"/>
        <v>div</v>
      </c>
      <c r="O1774" s="5" t="str">
        <f t="shared" si="110"/>
        <v>writeBytes</v>
      </c>
      <c r="P1774" s="5" t="str">
        <f t="shared" si="111"/>
        <v>writes</v>
      </c>
      <c r="Q1774" s="20" t="str">
        <f>IF(ISNUMBER(FIND(VLOOKUP(A1774,'CA Mapping'!$A$3:$C$10000,1),A1774)),VLOOKUP(A1774,'CA Mapping'!$A$3:$C$10000,2),"")</f>
        <v>Client Interop</v>
      </c>
      <c r="R1774" s="20" t="str">
        <f>IF(ISNUMBER(FIND(VLOOKUP(A1774,'CA Mapping'!$A$3:$C$10000,1),A1774)),VLOOKUP(A1774,'CA Mapping'!$A$3:$C$10000,3),"")</f>
        <v xml:space="preserve">Frederic Corniquet </v>
      </c>
      <c r="S1774" s="1" t="str">
        <f>IF(ISNUMBER(FIND(VLOOKUP(A1774,'Source Code Mapping'!$A$2:$B$10003,1),A1774)),VLOOKUP(A1774,'Source Code Mapping'!$A$2:$B$10003,2),"")</f>
        <v>sade/src/dart/Dart/server/src/nfs/nfs_str.cxx</v>
      </c>
    </row>
    <row r="1775" spans="1:19">
      <c r="A1775" s="5" t="s">
        <v>2887</v>
      </c>
      <c r="B1775" s="5" t="s">
        <v>24</v>
      </c>
      <c r="C1775" s="5" t="s">
        <v>35</v>
      </c>
      <c r="D1775" s="5" t="s">
        <v>2888</v>
      </c>
      <c r="E1775" s="5" t="s">
        <v>2889</v>
      </c>
      <c r="F1775" s="5" t="s">
        <v>371</v>
      </c>
      <c r="G1775" s="5">
        <v>7</v>
      </c>
      <c r="H1775" s="5" t="s">
        <v>27</v>
      </c>
      <c r="I1775" s="5">
        <v>-1</v>
      </c>
      <c r="J1775" s="5"/>
      <c r="K1775" s="5">
        <v>1024</v>
      </c>
      <c r="L1775" s="4" t="str">
        <f>VLOOKUP(IF(ISBLANK(J1775),C1775,LEFT(J1775,IFERROR(FIND("_",LEFT(J1775,4)),1)-1)),{"","fact";"c","reset";"tc","reset";"ec","reset";"tec","fact";"c32","rate";"c64","rate";"cmpd","";"ec32","diff";"ec64","diff";"f","fact";"family","";"n","raw";"s",""},2,FALSE)</f>
        <v>rate</v>
      </c>
      <c r="M1775" s="4" t="str">
        <f t="shared" si="108"/>
        <v/>
      </c>
      <c r="N1775" s="5" t="str">
        <f t="shared" si="109"/>
        <v/>
      </c>
      <c r="O1775" s="5" t="str">
        <f t="shared" si="110"/>
        <v/>
      </c>
      <c r="P1775" s="5" t="str">
        <f t="shared" si="111"/>
        <v/>
      </c>
      <c r="Q1775" s="20" t="str">
        <f>IF(ISNUMBER(FIND(VLOOKUP(A1775,'CA Mapping'!$A$3:$C$10000,1),A1775)),VLOOKUP(A1775,'CA Mapping'!$A$3:$C$10000,2),"")</f>
        <v>Client Interop</v>
      </c>
      <c r="R1775" s="20" t="str">
        <f>IF(ISNUMBER(FIND(VLOOKUP(A1775,'CA Mapping'!$A$3:$C$10000,1),A1775)),VLOOKUP(A1775,'CA Mapping'!$A$3:$C$10000,3),"")</f>
        <v xml:space="preserve">Frederic Corniquet </v>
      </c>
      <c r="S1775" s="1" t="str">
        <f>IF(ISNUMBER(FIND(VLOOKUP(A1775,'Source Code Mapping'!$A$2:$B$10003,1),A1775)),VLOOKUP(A1775,'Source Code Mapping'!$A$2:$B$10003,2),"")</f>
        <v>sade/src/dart/Dart/server/src/nfs/nfs_str.cxx</v>
      </c>
    </row>
    <row r="1776" spans="1:19">
      <c r="A1776" s="5" t="s">
        <v>2890</v>
      </c>
      <c r="B1776" s="5" t="s">
        <v>24</v>
      </c>
      <c r="C1776" s="5" t="s">
        <v>35</v>
      </c>
      <c r="D1776" s="5" t="s">
        <v>2888</v>
      </c>
      <c r="E1776" s="5" t="s">
        <v>2891</v>
      </c>
      <c r="F1776" s="5" t="s">
        <v>261</v>
      </c>
      <c r="G1776" s="5">
        <v>10</v>
      </c>
      <c r="H1776" s="5" t="s">
        <v>27</v>
      </c>
      <c r="I1776" s="5">
        <v>-1</v>
      </c>
      <c r="J1776" s="5"/>
      <c r="K1776" s="5">
        <v>1</v>
      </c>
      <c r="L1776" s="4" t="str">
        <f>VLOOKUP(IF(ISBLANK(J1776),C1776,LEFT(J1776,IFERROR(FIND("_",LEFT(J1776,4)),1)-1)),{"","fact";"c","reset";"tc","reset";"ec","reset";"tec","fact";"c32","rate";"c64","rate";"cmpd","";"ec32","diff";"ec64","diff";"f","fact";"family","";"n","raw";"s",""},2,FALSE)</f>
        <v>rate</v>
      </c>
      <c r="M1776" s="4" t="str">
        <f t="shared" si="108"/>
        <v/>
      </c>
      <c r="N1776" s="5" t="str">
        <f t="shared" si="109"/>
        <v/>
      </c>
      <c r="O1776" s="5" t="str">
        <f t="shared" si="110"/>
        <v/>
      </c>
      <c r="P1776" s="5" t="str">
        <f t="shared" si="111"/>
        <v/>
      </c>
      <c r="Q1776" s="20" t="str">
        <f>IF(ISNUMBER(FIND(VLOOKUP(A1776,'CA Mapping'!$A$3:$C$10000,1),A1776)),VLOOKUP(A1776,'CA Mapping'!$A$3:$C$10000,2),"")</f>
        <v>Client Interop</v>
      </c>
      <c r="R1776" s="20" t="str">
        <f>IF(ISNUMBER(FIND(VLOOKUP(A1776,'CA Mapping'!$A$3:$C$10000,1),A1776)),VLOOKUP(A1776,'CA Mapping'!$A$3:$C$10000,3),"")</f>
        <v xml:space="preserve">Frederic Corniquet </v>
      </c>
      <c r="S1776" s="1" t="str">
        <f>IF(ISNUMBER(FIND(VLOOKUP(A1776,'Source Code Mapping'!$A$2:$B$10003,1),A1776)),VLOOKUP(A1776,'Source Code Mapping'!$A$2:$B$10003,2),"")</f>
        <v>sade/src/dart/Dart/server/src/nfs/nfs_str.cxx</v>
      </c>
    </row>
    <row r="1777" spans="1:19">
      <c r="A1777" s="5" t="s">
        <v>2892</v>
      </c>
      <c r="B1777" s="5" t="s">
        <v>24</v>
      </c>
      <c r="C1777" s="5" t="s">
        <v>145</v>
      </c>
      <c r="D1777" s="5" t="s">
        <v>2893</v>
      </c>
      <c r="E1777" s="5" t="s">
        <v>495</v>
      </c>
      <c r="F1777" s="5" t="s">
        <v>388</v>
      </c>
      <c r="G1777" s="5">
        <v>10</v>
      </c>
      <c r="H1777" s="5" t="s">
        <v>27</v>
      </c>
      <c r="I1777" s="5"/>
      <c r="J1777" s="5"/>
      <c r="K1777" s="5">
        <v>1</v>
      </c>
      <c r="L1777" s="4" t="str">
        <f>VLOOKUP(IF(ISBLANK(J1777),C1777,LEFT(J1777,IFERROR(FIND("_",LEFT(J1777,4)),1)-1)),{"","fact";"c","reset";"tc","reset";"ec","reset";"tec","fact";"c32","rate";"c64","rate";"cmpd","";"ec32","diff";"ec64","diff";"f","fact";"family","";"n","raw";"s",""},2,FALSE)</f>
        <v>fact</v>
      </c>
      <c r="M1777" s="4" t="str">
        <f t="shared" si="108"/>
        <v/>
      </c>
      <c r="N1777" s="5" t="str">
        <f t="shared" si="109"/>
        <v/>
      </c>
      <c r="O1777" s="5" t="str">
        <f t="shared" si="110"/>
        <v/>
      </c>
      <c r="P1777" s="5" t="str">
        <f t="shared" si="111"/>
        <v/>
      </c>
      <c r="Q1777" s="20" t="str">
        <f>IF(ISNUMBER(FIND(VLOOKUP(A1777,'CA Mapping'!$A$3:$C$10000,1),A1777)),VLOOKUP(A1777,'CA Mapping'!$A$3:$C$10000,2),"")</f>
        <v>Client Interop</v>
      </c>
      <c r="R1777" s="20" t="str">
        <f>IF(ISNUMBER(FIND(VLOOKUP(A1777,'CA Mapping'!$A$3:$C$10000,1),A1777)),VLOOKUP(A1777,'CA Mapping'!$A$3:$C$10000,3),"")</f>
        <v xml:space="preserve">Frederic Corniquet </v>
      </c>
      <c r="S1777" s="1" t="str">
        <f>IF(ISNUMBER(FIND(VLOOKUP(A1777,'Source Code Mapping'!$A$2:$B$10003,1),A1777)),VLOOKUP(A1777,'Source Code Mapping'!$A$2:$B$10003,2),"")</f>
        <v>sade/src/dart/Dart/server/src/nfs/nfs_str.cxx</v>
      </c>
    </row>
    <row r="1778" spans="1:19">
      <c r="A1778" s="5" t="s">
        <v>2894</v>
      </c>
      <c r="B1778" s="5" t="s">
        <v>30</v>
      </c>
      <c r="C1778" s="5" t="s">
        <v>237</v>
      </c>
      <c r="D1778" s="5"/>
      <c r="E1778" s="5" t="s">
        <v>2895</v>
      </c>
      <c r="F1778" s="5"/>
      <c r="G1778" s="5">
        <v>-1</v>
      </c>
      <c r="H1778" s="5" t="s">
        <v>27</v>
      </c>
      <c r="I1778" s="5"/>
      <c r="J1778" s="5"/>
      <c r="K1778" s="5">
        <v>1</v>
      </c>
      <c r="L1778" s="4" t="str">
        <f>VLOOKUP(IF(ISBLANK(J1778),C1778,LEFT(J1778,IFERROR(FIND("_",LEFT(J1778,4)),1)-1)),{"","fact";"c","reset";"tc","reset";"ec","reset";"tec","fact";"c32","rate";"c64","rate";"cmpd","";"ec32","diff";"ec64","diff";"f","fact";"family","";"n","raw";"s",""},2,FALSE)</f>
        <v/>
      </c>
      <c r="M1778" s="4" t="str">
        <f t="shared" si="108"/>
        <v/>
      </c>
      <c r="N1778" s="5" t="str">
        <f t="shared" si="109"/>
        <v/>
      </c>
      <c r="O1778" s="5" t="str">
        <f t="shared" si="110"/>
        <v/>
      </c>
      <c r="P1778" s="5" t="str">
        <f t="shared" si="111"/>
        <v/>
      </c>
      <c r="Q1778" s="20" t="str">
        <f>IF(ISNUMBER(FIND(VLOOKUP(A1778,'CA Mapping'!$A$3:$C$10000,1),A1778)),VLOOKUP(A1778,'CA Mapping'!$A$3:$C$10000,2),"")</f>
        <v>Client Interop</v>
      </c>
      <c r="R1778" s="20" t="str">
        <f>IF(ISNUMBER(FIND(VLOOKUP(A1778,'CA Mapping'!$A$3:$C$10000,1),A1778)),VLOOKUP(A1778,'CA Mapping'!$A$3:$C$10000,3),"")</f>
        <v xml:space="preserve">Frederic Corniquet </v>
      </c>
      <c r="S1778" s="1" t="str">
        <f>IF(ISNUMBER(FIND(VLOOKUP(A1778,'Source Code Mapping'!$A$2:$B$10003,1),A1778)),VLOOKUP(A1778,'Source Code Mapping'!$A$2:$B$10003,2),"")</f>
        <v>sade/src/dart/Dart/server/src/nfs/gss/NfsGssRequest.cxx</v>
      </c>
    </row>
    <row r="1779" spans="1:19">
      <c r="A1779" s="5" t="s">
        <v>2896</v>
      </c>
      <c r="B1779" s="5" t="s">
        <v>30</v>
      </c>
      <c r="C1779" s="5" t="s">
        <v>221</v>
      </c>
      <c r="D1779" s="5" t="s">
        <v>2897</v>
      </c>
      <c r="E1779" s="5" t="s">
        <v>2898</v>
      </c>
      <c r="F1779" s="5" t="s">
        <v>2899</v>
      </c>
      <c r="G1779" s="5">
        <v>10</v>
      </c>
      <c r="H1779" s="5" t="s">
        <v>27</v>
      </c>
      <c r="I1779" s="5">
        <v>-1</v>
      </c>
      <c r="J1779" s="5"/>
      <c r="K1779" s="5">
        <v>1</v>
      </c>
      <c r="L1779" s="4" t="str">
        <f>VLOOKUP(IF(ISBLANK(J1779),C1779,LEFT(J1779,IFERROR(FIND("_",LEFT(J1779,4)),1)-1)),{"","fact";"c","reset";"tc","reset";"ec","reset";"tec","fact";"c32","rate";"c64","rate";"cmpd","";"ec32","diff";"ec64","diff";"f","fact";"family","";"n","raw";"s",""},2,FALSE)</f>
        <v>diff</v>
      </c>
      <c r="M1779" s="4" t="str">
        <f t="shared" si="108"/>
        <v/>
      </c>
      <c r="N1779" s="5" t="str">
        <f t="shared" si="109"/>
        <v/>
      </c>
      <c r="O1779" s="5" t="str">
        <f t="shared" si="110"/>
        <v/>
      </c>
      <c r="P1779" s="5" t="str">
        <f t="shared" si="111"/>
        <v/>
      </c>
      <c r="Q1779" s="20" t="str">
        <f>IF(ISNUMBER(FIND(VLOOKUP(A1779,'CA Mapping'!$A$3:$C$10000,1),A1779)),VLOOKUP(A1779,'CA Mapping'!$A$3:$C$10000,2),"")</f>
        <v>Client Interop</v>
      </c>
      <c r="R1779" s="20" t="str">
        <f>IF(ISNUMBER(FIND(VLOOKUP(A1779,'CA Mapping'!$A$3:$C$10000,1),A1779)),VLOOKUP(A1779,'CA Mapping'!$A$3:$C$10000,3),"")</f>
        <v xml:space="preserve">Frederic Corniquet </v>
      </c>
      <c r="S1779" s="1" t="str">
        <f>IF(ISNUMBER(FIND(VLOOKUP(A1779,'Source Code Mapping'!$A$2:$B$10003,1),A1779)),VLOOKUP(A1779,'Source Code Mapping'!$A$2:$B$10003,2),"")</f>
        <v>sade/src/dart/Dart/server/src/nfs/gss/NfsGssRequest.cxx</v>
      </c>
    </row>
    <row r="1780" spans="1:19">
      <c r="A1780" s="5" t="s">
        <v>2900</v>
      </c>
      <c r="B1780" s="5" t="s">
        <v>30</v>
      </c>
      <c r="C1780" s="5" t="s">
        <v>221</v>
      </c>
      <c r="D1780" s="5" t="s">
        <v>2901</v>
      </c>
      <c r="E1780" s="5" t="s">
        <v>2902</v>
      </c>
      <c r="F1780" s="5" t="s">
        <v>2903</v>
      </c>
      <c r="G1780" s="5">
        <v>10</v>
      </c>
      <c r="H1780" s="5" t="s">
        <v>27</v>
      </c>
      <c r="I1780" s="5">
        <v>-1</v>
      </c>
      <c r="J1780" s="5"/>
      <c r="K1780" s="5">
        <v>1</v>
      </c>
      <c r="L1780" s="4" t="str">
        <f>VLOOKUP(IF(ISBLANK(J1780),C1780,LEFT(J1780,IFERROR(FIND("_",LEFT(J1780,4)),1)-1)),{"","fact";"c","reset";"tc","reset";"ec","reset";"tec","fact";"c32","rate";"c64","rate";"cmpd","";"ec32","diff";"ec64","diff";"f","fact";"family","";"n","raw";"s",""},2,FALSE)</f>
        <v>diff</v>
      </c>
      <c r="M1780" s="4" t="str">
        <f t="shared" si="108"/>
        <v/>
      </c>
      <c r="N1780" s="5" t="str">
        <f t="shared" si="109"/>
        <v/>
      </c>
      <c r="O1780" s="5" t="str">
        <f t="shared" si="110"/>
        <v/>
      </c>
      <c r="P1780" s="5" t="str">
        <f t="shared" si="111"/>
        <v/>
      </c>
      <c r="Q1780" s="20" t="str">
        <f>IF(ISNUMBER(FIND(VLOOKUP(A1780,'CA Mapping'!$A$3:$C$10000,1),A1780)),VLOOKUP(A1780,'CA Mapping'!$A$3:$C$10000,2),"")</f>
        <v>Client Interop</v>
      </c>
      <c r="R1780" s="20" t="str">
        <f>IF(ISNUMBER(FIND(VLOOKUP(A1780,'CA Mapping'!$A$3:$C$10000,1),A1780)),VLOOKUP(A1780,'CA Mapping'!$A$3:$C$10000,3),"")</f>
        <v xml:space="preserve">Frederic Corniquet </v>
      </c>
      <c r="S1780" s="1" t="str">
        <f>IF(ISNUMBER(FIND(VLOOKUP(A1780,'Source Code Mapping'!$A$2:$B$10003,1),A1780)),VLOOKUP(A1780,'Source Code Mapping'!$A$2:$B$10003,2),"")</f>
        <v>sade/src/dart/Dart/server/src/nfs/gss/NfsGssRequest.cxx</v>
      </c>
    </row>
    <row r="1781" spans="1:19">
      <c r="A1781" s="5" t="s">
        <v>2904</v>
      </c>
      <c r="B1781" s="5" t="s">
        <v>30</v>
      </c>
      <c r="C1781" s="5" t="s">
        <v>145</v>
      </c>
      <c r="D1781" s="5" t="s">
        <v>2905</v>
      </c>
      <c r="E1781" s="5" t="s">
        <v>2906</v>
      </c>
      <c r="F1781" s="5" t="s">
        <v>1134</v>
      </c>
      <c r="G1781" s="5">
        <v>10</v>
      </c>
      <c r="H1781" s="5" t="s">
        <v>27</v>
      </c>
      <c r="I1781" s="5">
        <v>-1</v>
      </c>
      <c r="J1781" s="5"/>
      <c r="K1781" s="5">
        <v>1</v>
      </c>
      <c r="L1781" s="4" t="str">
        <f>VLOOKUP(IF(ISBLANK(J1781),C1781,LEFT(J1781,IFERROR(FIND("_",LEFT(J1781,4)),1)-1)),{"","fact";"c","reset";"tc","reset";"ec","reset";"tec","fact";"c32","rate";"c64","rate";"cmpd","";"ec32","diff";"ec64","diff";"f","fact";"family","";"n","raw";"s",""},2,FALSE)</f>
        <v>fact</v>
      </c>
      <c r="M1781" s="4" t="str">
        <f t="shared" si="108"/>
        <v/>
      </c>
      <c r="N1781" s="5" t="str">
        <f t="shared" si="109"/>
        <v/>
      </c>
      <c r="O1781" s="5" t="str">
        <f t="shared" si="110"/>
        <v/>
      </c>
      <c r="P1781" s="5" t="str">
        <f t="shared" si="111"/>
        <v/>
      </c>
      <c r="Q1781" s="20" t="str">
        <f>IF(ISNUMBER(FIND(VLOOKUP(A1781,'CA Mapping'!$A$3:$C$10000,1),A1781)),VLOOKUP(A1781,'CA Mapping'!$A$3:$C$10000,2),"")</f>
        <v>Client Interop</v>
      </c>
      <c r="R1781" s="20" t="str">
        <f>IF(ISNUMBER(FIND(VLOOKUP(A1781,'CA Mapping'!$A$3:$C$10000,1),A1781)),VLOOKUP(A1781,'CA Mapping'!$A$3:$C$10000,3),"")</f>
        <v xml:space="preserve">Frederic Corniquet </v>
      </c>
      <c r="S1781" s="1" t="str">
        <f>IF(ISNUMBER(FIND(VLOOKUP(A1781,'Source Code Mapping'!$A$2:$B$10003,1),A1781)),VLOOKUP(A1781,'Source Code Mapping'!$A$2:$B$10003,2),"")</f>
        <v>sade/src/dart/Dart/server/src/nfs/gss/NfsGssRequest.cxx</v>
      </c>
    </row>
    <row r="1782" spans="1:19">
      <c r="A1782" s="5" t="s">
        <v>2907</v>
      </c>
      <c r="B1782" s="5" t="s">
        <v>30</v>
      </c>
      <c r="C1782" s="5" t="s">
        <v>145</v>
      </c>
      <c r="D1782" s="5" t="s">
        <v>2908</v>
      </c>
      <c r="E1782" s="5" t="s">
        <v>2909</v>
      </c>
      <c r="F1782" s="5" t="s">
        <v>1134</v>
      </c>
      <c r="G1782" s="5">
        <v>10</v>
      </c>
      <c r="H1782" s="5" t="s">
        <v>27</v>
      </c>
      <c r="I1782" s="5">
        <v>-1</v>
      </c>
      <c r="J1782" s="5"/>
      <c r="K1782" s="5">
        <v>1</v>
      </c>
      <c r="L1782" s="4" t="str">
        <f>VLOOKUP(IF(ISBLANK(J1782),C1782,LEFT(J1782,IFERROR(FIND("_",LEFT(J1782,4)),1)-1)),{"","fact";"c","reset";"tc","reset";"ec","reset";"tec","fact";"c32","rate";"c64","rate";"cmpd","";"ec32","diff";"ec64","diff";"f","fact";"family","";"n","raw";"s",""},2,FALSE)</f>
        <v>fact</v>
      </c>
      <c r="M1782" s="4" t="str">
        <f t="shared" si="108"/>
        <v/>
      </c>
      <c r="N1782" s="5" t="str">
        <f t="shared" si="109"/>
        <v/>
      </c>
      <c r="O1782" s="5" t="str">
        <f t="shared" si="110"/>
        <v/>
      </c>
      <c r="P1782" s="5" t="str">
        <f t="shared" si="111"/>
        <v/>
      </c>
      <c r="Q1782" s="20" t="str">
        <f>IF(ISNUMBER(FIND(VLOOKUP(A1782,'CA Mapping'!$A$3:$C$10000,1),A1782)),VLOOKUP(A1782,'CA Mapping'!$A$3:$C$10000,2),"")</f>
        <v>Client Interop</v>
      </c>
      <c r="R1782" s="20" t="str">
        <f>IF(ISNUMBER(FIND(VLOOKUP(A1782,'CA Mapping'!$A$3:$C$10000,1),A1782)),VLOOKUP(A1782,'CA Mapping'!$A$3:$C$10000,3),"")</f>
        <v xml:space="preserve">Frederic Corniquet </v>
      </c>
      <c r="S1782" s="1" t="str">
        <f>IF(ISNUMBER(FIND(VLOOKUP(A1782,'Source Code Mapping'!$A$2:$B$10003,1),A1782)),VLOOKUP(A1782,'Source Code Mapping'!$A$2:$B$10003,2),"")</f>
        <v>sade/src/dart/Dart/server/src/nfs/gss/NfsGssRequest.cxx</v>
      </c>
    </row>
    <row r="1783" spans="1:19">
      <c r="A1783" s="5" t="s">
        <v>2910</v>
      </c>
      <c r="B1783" s="5" t="s">
        <v>30</v>
      </c>
      <c r="C1783" s="5" t="s">
        <v>35</v>
      </c>
      <c r="D1783" s="5" t="s">
        <v>2908</v>
      </c>
      <c r="E1783" s="5" t="s">
        <v>2911</v>
      </c>
      <c r="F1783" s="5" t="s">
        <v>55</v>
      </c>
      <c r="G1783" s="5">
        <v>10</v>
      </c>
      <c r="H1783" s="5" t="s">
        <v>27</v>
      </c>
      <c r="I1783" s="5">
        <v>-1</v>
      </c>
      <c r="J1783" s="5"/>
      <c r="K1783" s="5">
        <v>1</v>
      </c>
      <c r="L1783" s="4" t="str">
        <f>VLOOKUP(IF(ISBLANK(J1783),C1783,LEFT(J1783,IFERROR(FIND("_",LEFT(J1783,4)),1)-1)),{"","fact";"c","reset";"tc","reset";"ec","reset";"tec","fact";"c32","rate";"c64","rate";"cmpd","";"ec32","diff";"ec64","diff";"f","fact";"family","";"n","raw";"s",""},2,FALSE)</f>
        <v>rate</v>
      </c>
      <c r="M1783" s="4" t="str">
        <f t="shared" si="108"/>
        <v/>
      </c>
      <c r="N1783" s="5" t="str">
        <f t="shared" si="109"/>
        <v/>
      </c>
      <c r="O1783" s="5" t="str">
        <f t="shared" si="110"/>
        <v/>
      </c>
      <c r="P1783" s="5" t="str">
        <f t="shared" si="111"/>
        <v/>
      </c>
      <c r="Q1783" s="20" t="str">
        <f>IF(ISNUMBER(FIND(VLOOKUP(A1783,'CA Mapping'!$A$3:$C$10000,1),A1783)),VLOOKUP(A1783,'CA Mapping'!$A$3:$C$10000,2),"")</f>
        <v>Client Interop</v>
      </c>
      <c r="R1783" s="20" t="str">
        <f>IF(ISNUMBER(FIND(VLOOKUP(A1783,'CA Mapping'!$A$3:$C$10000,1),A1783)),VLOOKUP(A1783,'CA Mapping'!$A$3:$C$10000,3),"")</f>
        <v xml:space="preserve">Frederic Corniquet </v>
      </c>
      <c r="S1783" s="1" t="str">
        <f>IF(ISNUMBER(FIND(VLOOKUP(A1783,'Source Code Mapping'!$A$2:$B$10003,1),A1783)),VLOOKUP(A1783,'Source Code Mapping'!$A$2:$B$10003,2),"")</f>
        <v>sade/src/dart/Dart/server/src/nfs/gss/NfsGssRequest.cxx</v>
      </c>
    </row>
    <row r="1784" spans="1:19">
      <c r="A1784" s="5" t="s">
        <v>2912</v>
      </c>
      <c r="B1784" s="5" t="s">
        <v>30</v>
      </c>
      <c r="C1784" s="5" t="s">
        <v>35</v>
      </c>
      <c r="D1784" s="5" t="s">
        <v>2913</v>
      </c>
      <c r="E1784" s="5" t="s">
        <v>2914</v>
      </c>
      <c r="F1784" s="5" t="s">
        <v>2899</v>
      </c>
      <c r="G1784" s="5">
        <v>10</v>
      </c>
      <c r="H1784" s="5" t="s">
        <v>27</v>
      </c>
      <c r="I1784" s="5">
        <v>-1</v>
      </c>
      <c r="J1784" s="5"/>
      <c r="K1784" s="5">
        <v>1</v>
      </c>
      <c r="L1784" s="4" t="str">
        <f>VLOOKUP(IF(ISBLANK(J1784),C1784,LEFT(J1784,IFERROR(FIND("_",LEFT(J1784,4)),1)-1)),{"","fact";"c","reset";"tc","reset";"ec","reset";"tec","fact";"c32","rate";"c64","rate";"cmpd","";"ec32","diff";"ec64","diff";"f","fact";"family","";"n","raw";"s",""},2,FALSE)</f>
        <v>rate</v>
      </c>
      <c r="M1784" s="4" t="str">
        <f t="shared" si="108"/>
        <v/>
      </c>
      <c r="N1784" s="5" t="str">
        <f t="shared" si="109"/>
        <v/>
      </c>
      <c r="O1784" s="5" t="str">
        <f t="shared" si="110"/>
        <v/>
      </c>
      <c r="P1784" s="5" t="str">
        <f t="shared" si="111"/>
        <v/>
      </c>
      <c r="Q1784" s="20" t="str">
        <f>IF(ISNUMBER(FIND(VLOOKUP(A1784,'CA Mapping'!$A$3:$C$10000,1),A1784)),VLOOKUP(A1784,'CA Mapping'!$A$3:$C$10000,2),"")</f>
        <v>Client Interop</v>
      </c>
      <c r="R1784" s="20" t="str">
        <f>IF(ISNUMBER(FIND(VLOOKUP(A1784,'CA Mapping'!$A$3:$C$10000,1),A1784)),VLOOKUP(A1784,'CA Mapping'!$A$3:$C$10000,3),"")</f>
        <v xml:space="preserve">Frederic Corniquet </v>
      </c>
      <c r="S1784" s="1" t="str">
        <f>IF(ISNUMBER(FIND(VLOOKUP(A1784,'Source Code Mapping'!$A$2:$B$10003,1),A1784)),VLOOKUP(A1784,'Source Code Mapping'!$A$2:$B$10003,2),"")</f>
        <v>sade/src/dart/Dart/server/src/nfs/gss/NfsGssRequest.cxx</v>
      </c>
    </row>
    <row r="1785" spans="1:19">
      <c r="A1785" s="5" t="s">
        <v>2915</v>
      </c>
      <c r="B1785" s="5" t="s">
        <v>30</v>
      </c>
      <c r="C1785" s="5" t="s">
        <v>221</v>
      </c>
      <c r="D1785" s="5" t="s">
        <v>2916</v>
      </c>
      <c r="E1785" s="5" t="s">
        <v>2917</v>
      </c>
      <c r="F1785" s="5"/>
      <c r="G1785" s="5">
        <v>10</v>
      </c>
      <c r="H1785" s="5" t="s">
        <v>27</v>
      </c>
      <c r="I1785" s="5">
        <v>-1</v>
      </c>
      <c r="J1785" s="5"/>
      <c r="K1785" s="5">
        <v>1</v>
      </c>
      <c r="L1785" s="4" t="str">
        <f>VLOOKUP(IF(ISBLANK(J1785),C1785,LEFT(J1785,IFERROR(FIND("_",LEFT(J1785,4)),1)-1)),{"","fact";"c","reset";"tc","reset";"ec","reset";"tec","fact";"c32","rate";"c64","rate";"cmpd","";"ec32","diff";"ec64","diff";"f","fact";"family","";"n","raw";"s",""},2,FALSE)</f>
        <v>diff</v>
      </c>
      <c r="M1785" s="4" t="str">
        <f t="shared" si="108"/>
        <v/>
      </c>
      <c r="N1785" s="5" t="str">
        <f t="shared" si="109"/>
        <v/>
      </c>
      <c r="O1785" s="5" t="str">
        <f t="shared" si="110"/>
        <v/>
      </c>
      <c r="P1785" s="5" t="str">
        <f t="shared" si="111"/>
        <v/>
      </c>
      <c r="Q1785" s="20" t="str">
        <f>IF(ISNUMBER(FIND(VLOOKUP(A1785,'CA Mapping'!$A$3:$C$10000,1),A1785)),VLOOKUP(A1785,'CA Mapping'!$A$3:$C$10000,2),"")</f>
        <v>Client Interop</v>
      </c>
      <c r="R1785" s="20" t="str">
        <f>IF(ISNUMBER(FIND(VLOOKUP(A1785,'CA Mapping'!$A$3:$C$10000,1),A1785)),VLOOKUP(A1785,'CA Mapping'!$A$3:$C$10000,3),"")</f>
        <v xml:space="preserve">Frederic Corniquet </v>
      </c>
      <c r="S1785" s="1" t="str">
        <f>IF(ISNUMBER(FIND(VLOOKUP(A1785,'Source Code Mapping'!$A$2:$B$10003,1),A1785)),VLOOKUP(A1785,'Source Code Mapping'!$A$2:$B$10003,2),"")</f>
        <v>sade/src/dart/Dart/server/src/nfs/gss/NfsGssRequest.cxx</v>
      </c>
    </row>
    <row r="1786" spans="1:19">
      <c r="A1786" s="5" t="s">
        <v>2918</v>
      </c>
      <c r="B1786" s="5" t="s">
        <v>30</v>
      </c>
      <c r="C1786" s="5" t="s">
        <v>221</v>
      </c>
      <c r="D1786" s="5" t="s">
        <v>2919</v>
      </c>
      <c r="E1786" s="5" t="s">
        <v>2920</v>
      </c>
      <c r="F1786" s="5" t="s">
        <v>1134</v>
      </c>
      <c r="G1786" s="5">
        <v>10</v>
      </c>
      <c r="H1786" s="5" t="s">
        <v>27</v>
      </c>
      <c r="I1786" s="5">
        <v>-1</v>
      </c>
      <c r="J1786" s="5"/>
      <c r="K1786" s="5">
        <v>1</v>
      </c>
      <c r="L1786" s="4" t="str">
        <f>VLOOKUP(IF(ISBLANK(J1786),C1786,LEFT(J1786,IFERROR(FIND("_",LEFT(J1786,4)),1)-1)),{"","fact";"c","reset";"tc","reset";"ec","reset";"tec","fact";"c32","rate";"c64","rate";"cmpd","";"ec32","diff";"ec64","diff";"f","fact";"family","";"n","raw";"s",""},2,FALSE)</f>
        <v>diff</v>
      </c>
      <c r="M1786" s="4" t="str">
        <f t="shared" si="108"/>
        <v/>
      </c>
      <c r="N1786" s="5" t="str">
        <f t="shared" si="109"/>
        <v/>
      </c>
      <c r="O1786" s="5" t="str">
        <f t="shared" si="110"/>
        <v/>
      </c>
      <c r="P1786" s="5" t="str">
        <f t="shared" si="111"/>
        <v/>
      </c>
      <c r="Q1786" s="20" t="str">
        <f>IF(ISNUMBER(FIND(VLOOKUP(A1786,'CA Mapping'!$A$3:$C$10000,1),A1786)),VLOOKUP(A1786,'CA Mapping'!$A$3:$C$10000,2),"")</f>
        <v>Client Interop</v>
      </c>
      <c r="R1786" s="20" t="str">
        <f>IF(ISNUMBER(FIND(VLOOKUP(A1786,'CA Mapping'!$A$3:$C$10000,1),A1786)),VLOOKUP(A1786,'CA Mapping'!$A$3:$C$10000,3),"")</f>
        <v xml:space="preserve">Frederic Corniquet </v>
      </c>
      <c r="S1786" s="1" t="str">
        <f>IF(ISNUMBER(FIND(VLOOKUP(A1786,'Source Code Mapping'!$A$2:$B$10003,1),A1786)),VLOOKUP(A1786,'Source Code Mapping'!$A$2:$B$10003,2),"")</f>
        <v>sade/src/dart/Dart/server/src/nfs/gss/NfsGssRequest.cxx</v>
      </c>
    </row>
    <row r="1787" spans="1:19">
      <c r="A1787" s="5" t="s">
        <v>2921</v>
      </c>
      <c r="B1787" s="5" t="s">
        <v>30</v>
      </c>
      <c r="C1787" s="5" t="s">
        <v>221</v>
      </c>
      <c r="D1787" s="5" t="s">
        <v>2922</v>
      </c>
      <c r="E1787" s="5" t="s">
        <v>2923</v>
      </c>
      <c r="F1787" s="5" t="s">
        <v>1134</v>
      </c>
      <c r="G1787" s="5">
        <v>10</v>
      </c>
      <c r="H1787" s="5" t="s">
        <v>27</v>
      </c>
      <c r="I1787" s="5">
        <v>-1</v>
      </c>
      <c r="J1787" s="5"/>
      <c r="K1787" s="5">
        <v>1</v>
      </c>
      <c r="L1787" s="4" t="str">
        <f>VLOOKUP(IF(ISBLANK(J1787),C1787,LEFT(J1787,IFERROR(FIND("_",LEFT(J1787,4)),1)-1)),{"","fact";"c","reset";"tc","reset";"ec","reset";"tec","fact";"c32","rate";"c64","rate";"cmpd","";"ec32","diff";"ec64","diff";"f","fact";"family","";"n","raw";"s",""},2,FALSE)</f>
        <v>diff</v>
      </c>
      <c r="M1787" s="4" t="str">
        <f t="shared" si="108"/>
        <v/>
      </c>
      <c r="N1787" s="5" t="str">
        <f t="shared" si="109"/>
        <v/>
      </c>
      <c r="O1787" s="5" t="str">
        <f t="shared" si="110"/>
        <v/>
      </c>
      <c r="P1787" s="5" t="str">
        <f t="shared" si="111"/>
        <v/>
      </c>
      <c r="Q1787" s="20" t="str">
        <f>IF(ISNUMBER(FIND(VLOOKUP(A1787,'CA Mapping'!$A$3:$C$10000,1),A1787)),VLOOKUP(A1787,'CA Mapping'!$A$3:$C$10000,2),"")</f>
        <v>Client Interop</v>
      </c>
      <c r="R1787" s="20" t="str">
        <f>IF(ISNUMBER(FIND(VLOOKUP(A1787,'CA Mapping'!$A$3:$C$10000,1),A1787)),VLOOKUP(A1787,'CA Mapping'!$A$3:$C$10000,3),"")</f>
        <v xml:space="preserve">Frederic Corniquet </v>
      </c>
      <c r="S1787" s="1" t="str">
        <f>IF(ISNUMBER(FIND(VLOOKUP(A1787,'Source Code Mapping'!$A$2:$B$10003,1),A1787)),VLOOKUP(A1787,'Source Code Mapping'!$A$2:$B$10003,2),"")</f>
        <v>sade/src/dart/Dart/server/src/nfs/gss/NfsGssRequest.cxx</v>
      </c>
    </row>
    <row r="1788" spans="1:19">
      <c r="A1788" s="5" t="s">
        <v>2924</v>
      </c>
      <c r="B1788" s="5" t="s">
        <v>30</v>
      </c>
      <c r="C1788" s="5" t="s">
        <v>221</v>
      </c>
      <c r="D1788" s="5" t="s">
        <v>2925</v>
      </c>
      <c r="E1788" s="5" t="s">
        <v>2926</v>
      </c>
      <c r="F1788" s="5" t="s">
        <v>2927</v>
      </c>
      <c r="G1788" s="5">
        <v>10</v>
      </c>
      <c r="H1788" s="5" t="s">
        <v>27</v>
      </c>
      <c r="I1788" s="5">
        <v>-1</v>
      </c>
      <c r="J1788" s="5"/>
      <c r="K1788" s="5">
        <v>1</v>
      </c>
      <c r="L1788" s="4" t="str">
        <f>VLOOKUP(IF(ISBLANK(J1788),C1788,LEFT(J1788,IFERROR(FIND("_",LEFT(J1788,4)),1)-1)),{"","fact";"c","reset";"tc","reset";"ec","reset";"tec","fact";"c32","rate";"c64","rate";"cmpd","";"ec32","diff";"ec64","diff";"f","fact";"family","";"n","raw";"s",""},2,FALSE)</f>
        <v>diff</v>
      </c>
      <c r="M1788" s="4" t="str">
        <f t="shared" si="108"/>
        <v/>
      </c>
      <c r="N1788" s="5" t="str">
        <f t="shared" si="109"/>
        <v/>
      </c>
      <c r="O1788" s="5" t="str">
        <f t="shared" si="110"/>
        <v/>
      </c>
      <c r="P1788" s="5" t="str">
        <f t="shared" si="111"/>
        <v/>
      </c>
      <c r="Q1788" s="20" t="str">
        <f>IF(ISNUMBER(FIND(VLOOKUP(A1788,'CA Mapping'!$A$3:$C$10000,1),A1788)),VLOOKUP(A1788,'CA Mapping'!$A$3:$C$10000,2),"")</f>
        <v>Client Interop</v>
      </c>
      <c r="R1788" s="20" t="str">
        <f>IF(ISNUMBER(FIND(VLOOKUP(A1788,'CA Mapping'!$A$3:$C$10000,1),A1788)),VLOOKUP(A1788,'CA Mapping'!$A$3:$C$10000,3),"")</f>
        <v xml:space="preserve">Frederic Corniquet </v>
      </c>
      <c r="S1788" s="1" t="str">
        <f>IF(ISNUMBER(FIND(VLOOKUP(A1788,'Source Code Mapping'!$A$2:$B$10003,1),A1788)),VLOOKUP(A1788,'Source Code Mapping'!$A$2:$B$10003,2),"")</f>
        <v>sade/src/dart/Dart/server/src/nfs/gss/NfsGssRequest.cxx</v>
      </c>
    </row>
    <row r="1789" spans="1:19">
      <c r="A1789" s="5" t="s">
        <v>2928</v>
      </c>
      <c r="B1789" s="5" t="s">
        <v>24</v>
      </c>
      <c r="C1789" s="5" t="s">
        <v>145</v>
      </c>
      <c r="D1789" s="5" t="s">
        <v>2929</v>
      </c>
      <c r="E1789" s="5" t="s">
        <v>2930</v>
      </c>
      <c r="F1789" s="5" t="s">
        <v>388</v>
      </c>
      <c r="G1789" s="5">
        <v>10</v>
      </c>
      <c r="H1789" s="5" t="s">
        <v>27</v>
      </c>
      <c r="I1789" s="5"/>
      <c r="J1789" s="5"/>
      <c r="K1789" s="5">
        <v>1</v>
      </c>
      <c r="L1789" s="4" t="str">
        <f>VLOOKUP(IF(ISBLANK(J1789),C1789,LEFT(J1789,IFERROR(FIND("_",LEFT(J1789,4)),1)-1)),{"","fact";"c","reset";"tc","reset";"ec","reset";"tec","fact";"c32","rate";"c64","rate";"cmpd","";"ec32","diff";"ec64","diff";"f","fact";"family","";"n","raw";"s",""},2,FALSE)</f>
        <v>fact</v>
      </c>
      <c r="M1789" s="4" t="str">
        <f t="shared" si="108"/>
        <v/>
      </c>
      <c r="N1789" s="5" t="str">
        <f t="shared" si="109"/>
        <v/>
      </c>
      <c r="O1789" s="5" t="str">
        <f t="shared" si="110"/>
        <v/>
      </c>
      <c r="P1789" s="5" t="str">
        <f t="shared" si="111"/>
        <v/>
      </c>
      <c r="Q1789" s="20" t="str">
        <f>IF(ISNUMBER(FIND(VLOOKUP(A1789,'CA Mapping'!$A$3:$C$10000,1),A1789)),VLOOKUP(A1789,'CA Mapping'!$A$3:$C$10000,2),"")</f>
        <v>Client Interop</v>
      </c>
      <c r="R1789" s="20" t="str">
        <f>IF(ISNUMBER(FIND(VLOOKUP(A1789,'CA Mapping'!$A$3:$C$10000,1),A1789)),VLOOKUP(A1789,'CA Mapping'!$A$3:$C$10000,3),"")</f>
        <v xml:space="preserve">Frederic Corniquet </v>
      </c>
      <c r="S1789" s="1" t="str">
        <f>IF(ISNUMBER(FIND(VLOOKUP(A1789,'Source Code Mapping'!$A$2:$B$10003,1),A1789)),VLOOKUP(A1789,'Source Code Mapping'!$A$2:$B$10003,2),"")</f>
        <v>sade/src/dart/Dart/server/src/nfs/nfs_str.cxx</v>
      </c>
    </row>
    <row r="1790" spans="1:19">
      <c r="A1790" s="5" t="s">
        <v>2931</v>
      </c>
      <c r="B1790" s="5" t="s">
        <v>30</v>
      </c>
      <c r="C1790" s="5" t="s">
        <v>35</v>
      </c>
      <c r="D1790" s="5" t="s">
        <v>2932</v>
      </c>
      <c r="E1790" s="5" t="s">
        <v>2933</v>
      </c>
      <c r="F1790" s="5" t="s">
        <v>2480</v>
      </c>
      <c r="G1790" s="5">
        <v>13</v>
      </c>
      <c r="H1790" s="5" t="s">
        <v>27</v>
      </c>
      <c r="I1790" s="5"/>
      <c r="J1790" s="5"/>
      <c r="K1790" s="5">
        <v>1</v>
      </c>
      <c r="L1790" s="4" t="str">
        <f>VLOOKUP(IF(ISBLANK(J1790),C1790,LEFT(J1790,IFERROR(FIND("_",LEFT(J1790,4)),1)-1)),{"","fact";"c","reset";"tc","reset";"ec","reset";"tec","fact";"c32","rate";"c64","rate";"cmpd","";"ec32","diff";"ec64","diff";"f","fact";"family","";"n","raw";"s",""},2,FALSE)</f>
        <v>rate</v>
      </c>
      <c r="M1790" s="4" t="str">
        <f t="shared" si="108"/>
        <v/>
      </c>
      <c r="N1790" s="5" t="str">
        <f t="shared" si="109"/>
        <v/>
      </c>
      <c r="O1790" s="5" t="str">
        <f t="shared" si="110"/>
        <v/>
      </c>
      <c r="P1790" s="5" t="str">
        <f t="shared" si="111"/>
        <v/>
      </c>
      <c r="Q1790" s="20" t="str">
        <f>IF(ISNUMBER(FIND(VLOOKUP(A1790,'CA Mapping'!$A$3:$C$10000,1),A1790)),VLOOKUP(A1790,'CA Mapping'!$A$3:$C$10000,2),"")</f>
        <v>Client Interop</v>
      </c>
      <c r="R1790" s="20" t="str">
        <f>IF(ISNUMBER(FIND(VLOOKUP(A1790,'CA Mapping'!$A$3:$C$10000,1),A1790)),VLOOKUP(A1790,'CA Mapping'!$A$3:$C$10000,3),"")</f>
        <v xml:space="preserve">Frederic Corniquet </v>
      </c>
      <c r="S1790" s="1" t="str">
        <f>IF(ISNUMBER(FIND(VLOOKUP(A1790,'Source Code Mapping'!$A$2:$B$10003,1),A1790)),VLOOKUP(A1790,'Source Code Mapping'!$A$2:$B$10003,2),"")</f>
        <v>sade/src/dart/Dart/server/src/nfs/nfs_str.cxx</v>
      </c>
    </row>
    <row r="1791" spans="1:19">
      <c r="A1791" s="5" t="s">
        <v>2934</v>
      </c>
      <c r="B1791" s="5" t="s">
        <v>24</v>
      </c>
      <c r="C1791" s="5" t="s">
        <v>35</v>
      </c>
      <c r="D1791" s="5" t="s">
        <v>2935</v>
      </c>
      <c r="E1791" s="5" t="s">
        <v>2936</v>
      </c>
      <c r="F1791" s="5" t="s">
        <v>261</v>
      </c>
      <c r="G1791" s="5">
        <v>10</v>
      </c>
      <c r="H1791" s="5" t="s">
        <v>27</v>
      </c>
      <c r="I1791" s="5"/>
      <c r="J1791" s="5"/>
      <c r="K1791" s="5">
        <v>1</v>
      </c>
      <c r="L1791" s="4" t="str">
        <f>VLOOKUP(IF(ISBLANK(J1791),C1791,LEFT(J1791,IFERROR(FIND("_",LEFT(J1791,4)),1)-1)),{"","fact";"c","reset";"tc","reset";"ec","reset";"tec","fact";"c32","rate";"c64","rate";"cmpd","";"ec32","diff";"ec64","diff";"f","fact";"family","";"n","raw";"s",""},2,FALSE)</f>
        <v>rate</v>
      </c>
      <c r="M1791" s="4" t="str">
        <f t="shared" si="108"/>
        <v/>
      </c>
      <c r="N1791" s="5" t="str">
        <f t="shared" si="109"/>
        <v/>
      </c>
      <c r="O1791" s="5" t="str">
        <f t="shared" si="110"/>
        <v/>
      </c>
      <c r="P1791" s="5" t="str">
        <f t="shared" si="111"/>
        <v/>
      </c>
      <c r="Q1791" s="20" t="str">
        <f>IF(ISNUMBER(FIND(VLOOKUP(A1791,'CA Mapping'!$A$3:$C$10000,1),A1791)),VLOOKUP(A1791,'CA Mapping'!$A$3:$C$10000,2),"")</f>
        <v>Client Interop</v>
      </c>
      <c r="R1791" s="20" t="str">
        <f>IF(ISNUMBER(FIND(VLOOKUP(A1791,'CA Mapping'!$A$3:$C$10000,1),A1791)),VLOOKUP(A1791,'CA Mapping'!$A$3:$C$10000,3),"")</f>
        <v xml:space="preserve">Frederic Corniquet </v>
      </c>
      <c r="S1791" s="1" t="str">
        <f>IF(ISNUMBER(FIND(VLOOKUP(A1791,'Source Code Mapping'!$A$2:$B$10003,1),A1791)),VLOOKUP(A1791,'Source Code Mapping'!$A$2:$B$10003,2),"")</f>
        <v>sade/src/dart/Dart/server/src/nfs/nfs_str.cxx</v>
      </c>
    </row>
    <row r="1792" spans="1:19">
      <c r="A1792" s="5" t="s">
        <v>4768</v>
      </c>
      <c r="B1792" s="5" t="s">
        <v>4504</v>
      </c>
      <c r="C1792" s="5" t="s">
        <v>35</v>
      </c>
      <c r="D1792" s="5" t="s">
        <v>1136</v>
      </c>
      <c r="E1792" s="5" t="s">
        <v>4769</v>
      </c>
      <c r="F1792" s="5" t="s">
        <v>2480</v>
      </c>
      <c r="G1792" s="5">
        <v>13</v>
      </c>
      <c r="H1792" s="5" t="s">
        <v>27</v>
      </c>
      <c r="I1792" s="5"/>
      <c r="J1792" s="5"/>
      <c r="K1792" s="5">
        <v>1</v>
      </c>
      <c r="L1792" s="4" t="str">
        <f>VLOOKUP(IF(ISBLANK(J1792),C1792,LEFT(J1792,IFERROR(FIND("_",LEFT(J1792,4)),1)-1)),{"","fact";"c","reset";"tc","reset";"ec","reset";"tec","fact";"c32","rate";"c64","rate";"cmpd","";"ec32","diff";"ec64","diff";"f","fact";"family","";"n","raw";"s",""},2,FALSE)</f>
        <v>rate</v>
      </c>
      <c r="M1792" s="4" t="str">
        <f t="shared" si="108"/>
        <v/>
      </c>
      <c r="N1792" s="5" t="str">
        <f t="shared" si="109"/>
        <v/>
      </c>
      <c r="O1792" s="5" t="str">
        <f t="shared" si="110"/>
        <v/>
      </c>
      <c r="P1792" s="5" t="str">
        <f t="shared" si="111"/>
        <v/>
      </c>
      <c r="Q1792" s="20" t="str">
        <f>IF(ISNUMBER(FIND(VLOOKUP(A1792,'CA Mapping'!$A$3:$C$10000,1),A1792)),VLOOKUP(A1792,'CA Mapping'!$A$3:$C$10000,2),"")</f>
        <v>Client Interop</v>
      </c>
      <c r="R1792" s="20" t="str">
        <f>IF(ISNUMBER(FIND(VLOOKUP(A1792,'CA Mapping'!$A$3:$C$10000,1),A1792)),VLOOKUP(A1792,'CA Mapping'!$A$3:$C$10000,3),"")</f>
        <v xml:space="preserve">Frederic Corniquet </v>
      </c>
      <c r="S1792" s="1" t="str">
        <f>IF(ISNUMBER(FIND(VLOOKUP(A1792,'Source Code Mapping'!$A$2:$B$10003,1),A1792)),VLOOKUP(A1792,'Source Code Mapping'!$A$2:$B$10003,2),"")</f>
        <v>sade/src/dart/Dart/server/src/nfs/nfs_str.cxx</v>
      </c>
    </row>
    <row r="1793" spans="1:19">
      <c r="A1793" s="5" t="s">
        <v>2937</v>
      </c>
      <c r="B1793" s="5" t="s">
        <v>24</v>
      </c>
      <c r="C1793" s="5" t="s">
        <v>25</v>
      </c>
      <c r="D1793" s="5"/>
      <c r="E1793" s="5" t="s">
        <v>2938</v>
      </c>
      <c r="F1793" s="5"/>
      <c r="G1793" s="5">
        <v>-1</v>
      </c>
      <c r="H1793" s="5" t="s">
        <v>27</v>
      </c>
      <c r="I1793" s="5"/>
      <c r="J1793" s="5"/>
      <c r="K1793" s="5">
        <v>1</v>
      </c>
      <c r="L1793" s="4" t="str">
        <f>VLOOKUP(IF(ISBLANK(J1793),C1793,LEFT(J1793,IFERROR(FIND("_",LEFT(J1793,4)),1)-1)),{"","fact";"c","reset";"tc","reset";"ec","reset";"tec","fact";"c32","rate";"c64","rate";"cmpd","";"ec32","diff";"ec64","diff";"f","fact";"family","";"n","raw";"s",""},2,FALSE)</f>
        <v/>
      </c>
      <c r="M1793" s="4" t="str">
        <f t="shared" si="108"/>
        <v/>
      </c>
      <c r="N1793" s="5" t="str">
        <f t="shared" si="109"/>
        <v/>
      </c>
      <c r="O1793" s="5" t="str">
        <f t="shared" si="110"/>
        <v/>
      </c>
      <c r="P1793" s="5" t="str">
        <f t="shared" si="111"/>
        <v/>
      </c>
      <c r="Q1793" s="20" t="str">
        <f>IF(ISNUMBER(FIND(VLOOKUP(A1793,'CA Mapping'!$A$3:$C$10000,1),A1793)),VLOOKUP(A1793,'CA Mapping'!$A$3:$C$10000,2),"")</f>
        <v>Client Interop</v>
      </c>
      <c r="R1793" s="20" t="str">
        <f>IF(ISNUMBER(FIND(VLOOKUP(A1793,'CA Mapping'!$A$3:$C$10000,1),A1793)),VLOOKUP(A1793,'CA Mapping'!$A$3:$C$10000,3),"")</f>
        <v xml:space="preserve">Frederic Corniquet </v>
      </c>
      <c r="S1793" s="1" t="str">
        <f>IF(ISNUMBER(FIND(VLOOKUP(A1793,'Source Code Mapping'!$A$2:$B$10003,1),A1793)),VLOOKUP(A1793,'Source Code Mapping'!$A$2:$B$10003,2),"")</f>
        <v>sade/src/dart/Dart/server/src/nfs/nfs_str.cxx</v>
      </c>
    </row>
    <row r="1794" spans="1:19">
      <c r="A1794" s="5" t="s">
        <v>2939</v>
      </c>
      <c r="B1794" s="5" t="s">
        <v>24</v>
      </c>
      <c r="C1794" s="5" t="s">
        <v>30</v>
      </c>
      <c r="D1794" s="5" t="s">
        <v>2940</v>
      </c>
      <c r="E1794" s="5" t="s">
        <v>2941</v>
      </c>
      <c r="F1794" s="5"/>
      <c r="G1794" s="5">
        <v>25</v>
      </c>
      <c r="H1794" s="5" t="s">
        <v>27</v>
      </c>
      <c r="I1794" s="5">
        <v>-1</v>
      </c>
      <c r="J1794" s="5"/>
      <c r="K1794" s="5">
        <v>1</v>
      </c>
      <c r="L1794" s="4" t="str">
        <f>VLOOKUP(IF(ISBLANK(J1794),C1794,LEFT(J1794,IFERROR(FIND("_",LEFT(J1794,4)),1)-1)),{"","fact";"c","reset";"tc","reset";"ec","reset";"tec","fact";"c32","rate";"c64","rate";"cmpd","";"ec32","diff";"ec64","diff";"f","fact";"family","";"n","raw";"s",""},2,FALSE)</f>
        <v/>
      </c>
      <c r="M1794" s="4" t="str">
        <f t="shared" si="108"/>
        <v/>
      </c>
      <c r="N1794" s="5" t="str">
        <f t="shared" si="109"/>
        <v/>
      </c>
      <c r="O1794" s="5" t="str">
        <f t="shared" si="110"/>
        <v/>
      </c>
      <c r="P1794" s="5" t="str">
        <f t="shared" si="111"/>
        <v/>
      </c>
      <c r="Q1794" s="20" t="str">
        <f>IF(ISNUMBER(FIND(VLOOKUP(A1794,'CA Mapping'!$A$3:$C$10000,1),A1794)),VLOOKUP(A1794,'CA Mapping'!$A$3:$C$10000,2),"")</f>
        <v>Client Interop</v>
      </c>
      <c r="R1794" s="20" t="str">
        <f>IF(ISNUMBER(FIND(VLOOKUP(A1794,'CA Mapping'!$A$3:$C$10000,1),A1794)),VLOOKUP(A1794,'CA Mapping'!$A$3:$C$10000,3),"")</f>
        <v xml:space="preserve">Frederic Corniquet </v>
      </c>
      <c r="S1794" s="1" t="str">
        <f>IF(ISNUMBER(FIND(VLOOKUP(A1794,'Source Code Mapping'!$A$2:$B$10003,1),A1794)),VLOOKUP(A1794,'Source Code Mapping'!$A$2:$B$10003,2),"")</f>
        <v>sade/src/dart/Dart/server/src/nfs/nfs_str.cxx</v>
      </c>
    </row>
    <row r="1795" spans="1:19">
      <c r="A1795" s="5" t="s">
        <v>2942</v>
      </c>
      <c r="B1795" s="5" t="s">
        <v>30</v>
      </c>
      <c r="C1795" s="5" t="s">
        <v>35</v>
      </c>
      <c r="D1795" s="5" t="s">
        <v>2943</v>
      </c>
      <c r="E1795" s="5" t="s">
        <v>2944</v>
      </c>
      <c r="F1795" s="5" t="s">
        <v>1134</v>
      </c>
      <c r="G1795" s="5">
        <v>10</v>
      </c>
      <c r="H1795" s="5" t="s">
        <v>27</v>
      </c>
      <c r="I1795" s="5">
        <v>-1</v>
      </c>
      <c r="J1795" s="5"/>
      <c r="K1795" s="5">
        <v>1</v>
      </c>
      <c r="L1795" s="4" t="str">
        <f>VLOOKUP(IF(ISBLANK(J1795),C1795,LEFT(J1795,IFERROR(FIND("_",LEFT(J1795,4)),1)-1)),{"","fact";"c","reset";"tc","reset";"ec","reset";"tec","fact";"c32","rate";"c64","rate";"cmpd","";"ec32","diff";"ec64","diff";"f","fact";"family","";"n","raw";"s",""},2,FALSE)</f>
        <v>rate</v>
      </c>
      <c r="M1795" s="4" t="str">
        <f t="shared" ref="M1795:M1858" si="112">IF(N1795="div",CONCATENATE(O1795," / ",P1795),IF(N1795="sub",CONCATENATE(O1795," - ",P1795),IF(N1795="add",CONCATENATE(O1795," + ",P1795),IF(N1795="mult",CONCATENATE(O1795," * ",P1795),IF(N1795="pct",CONCATENATE("100 * ",O1795," / ",P1795),IF(N1795="sum",CONCATENATE("∑ (",O1795,IF(LEN(P1795)=0,""," + "),SUBSTITUTE(P1795,","," + "),")"),""))))))</f>
        <v/>
      </c>
      <c r="N1795" s="5" t="str">
        <f t="shared" si="109"/>
        <v/>
      </c>
      <c r="O1795" s="5" t="str">
        <f t="shared" si="110"/>
        <v/>
      </c>
      <c r="P1795" s="5" t="str">
        <f t="shared" si="111"/>
        <v/>
      </c>
      <c r="Q1795" s="20" t="str">
        <f>IF(ISNUMBER(FIND(VLOOKUP(A1795,'CA Mapping'!$A$3:$C$10000,1),A1795)),VLOOKUP(A1795,'CA Mapping'!$A$3:$C$10000,2),"")</f>
        <v>Client Interop</v>
      </c>
      <c r="R1795" s="20" t="str">
        <f>IF(ISNUMBER(FIND(VLOOKUP(A1795,'CA Mapping'!$A$3:$C$10000,1),A1795)),VLOOKUP(A1795,'CA Mapping'!$A$3:$C$10000,3),"")</f>
        <v xml:space="preserve">Frederic Corniquet </v>
      </c>
      <c r="S1795" s="1" t="str">
        <f>IF(ISNUMBER(FIND(VLOOKUP(A1795,'Source Code Mapping'!$A$2:$B$10003,1),A1795)),VLOOKUP(A1795,'Source Code Mapping'!$A$2:$B$10003,2),"")</f>
        <v>sade/src/dart/Dart/server/src/nfs/nfs_str.cxx</v>
      </c>
    </row>
    <row r="1796" spans="1:19">
      <c r="A1796" s="5" t="s">
        <v>2945</v>
      </c>
      <c r="B1796" s="5" t="s">
        <v>30</v>
      </c>
      <c r="C1796" s="5" t="s">
        <v>35</v>
      </c>
      <c r="D1796" s="5" t="s">
        <v>2946</v>
      </c>
      <c r="E1796" s="5" t="s">
        <v>2947</v>
      </c>
      <c r="F1796" s="5" t="s">
        <v>1134</v>
      </c>
      <c r="G1796" s="5">
        <v>10</v>
      </c>
      <c r="H1796" s="5" t="s">
        <v>27</v>
      </c>
      <c r="I1796" s="5">
        <v>-1</v>
      </c>
      <c r="J1796" s="5"/>
      <c r="K1796" s="5">
        <v>1</v>
      </c>
      <c r="L1796" s="4" t="str">
        <f>VLOOKUP(IF(ISBLANK(J1796),C1796,LEFT(J1796,IFERROR(FIND("_",LEFT(J1796,4)),1)-1)),{"","fact";"c","reset";"tc","reset";"ec","reset";"tec","fact";"c32","rate";"c64","rate";"cmpd","";"ec32","diff";"ec64","diff";"f","fact";"family","";"n","raw";"s",""},2,FALSE)</f>
        <v>rate</v>
      </c>
      <c r="M1796" s="4" t="str">
        <f t="shared" si="112"/>
        <v/>
      </c>
      <c r="N1796" s="5" t="str">
        <f t="shared" ref="N1796:N1859" si="113">IF(ISBLANK(J1796),"",RIGHT(LEFT(J1796,FIND(",",J1796)-1),LEN(LEFT(J1796,FIND(",",J1796)-1))-IFERROR(FIND("_",LEFT(J1796,FIND(",",J1796)-1)),0)))</f>
        <v/>
      </c>
      <c r="O1796" s="5" t="str">
        <f t="shared" ref="O1796:O1859" si="114">IF(ISBLANK(J1796),"",MID(J1796,FIND(",",J1796)+1,IFERROR(FIND(",",J1796,FIND(",",J1796)+1)-FIND(",",J1796)-1,LEN(J1796))))</f>
        <v/>
      </c>
      <c r="P1796" s="5" t="str">
        <f t="shared" ref="P1796:P1859" si="115">IF(ISBLANK(J1796),"",IFERROR(RIGHT(J1796,LEN(J1796)-FIND(",",J1796,FIND(",",J1796)+1)),""))</f>
        <v/>
      </c>
      <c r="Q1796" s="20" t="str">
        <f>IF(ISNUMBER(FIND(VLOOKUP(A1796,'CA Mapping'!$A$3:$C$10000,1),A1796)),VLOOKUP(A1796,'CA Mapping'!$A$3:$C$10000,2),"")</f>
        <v>Client Interop</v>
      </c>
      <c r="R1796" s="20" t="str">
        <f>IF(ISNUMBER(FIND(VLOOKUP(A1796,'CA Mapping'!$A$3:$C$10000,1),A1796)),VLOOKUP(A1796,'CA Mapping'!$A$3:$C$10000,3),"")</f>
        <v xml:space="preserve">Frederic Corniquet </v>
      </c>
      <c r="S1796" s="1" t="str">
        <f>IF(ISNUMBER(FIND(VLOOKUP(A1796,'Source Code Mapping'!$A$2:$B$10003,1),A1796)),VLOOKUP(A1796,'Source Code Mapping'!$A$2:$B$10003,2),"")</f>
        <v>sade/src/dart/Dart/server/src/nfs/nfs_str.cxx</v>
      </c>
    </row>
    <row r="1797" spans="1:19">
      <c r="A1797" s="5" t="s">
        <v>2948</v>
      </c>
      <c r="B1797" s="5" t="s">
        <v>24</v>
      </c>
      <c r="C1797" s="5" t="s">
        <v>35</v>
      </c>
      <c r="D1797" s="5" t="s">
        <v>1055</v>
      </c>
      <c r="E1797" s="5" t="s">
        <v>2949</v>
      </c>
      <c r="F1797" s="5" t="s">
        <v>1134</v>
      </c>
      <c r="G1797" s="5">
        <v>10</v>
      </c>
      <c r="H1797" s="5" t="s">
        <v>27</v>
      </c>
      <c r="I1797" s="5">
        <v>-1</v>
      </c>
      <c r="J1797" s="5"/>
      <c r="K1797" s="5">
        <v>1</v>
      </c>
      <c r="L1797" s="4" t="str">
        <f>VLOOKUP(IF(ISBLANK(J1797),C1797,LEFT(J1797,IFERROR(FIND("_",LEFT(J1797,4)),1)-1)),{"","fact";"c","reset";"tc","reset";"ec","reset";"tec","fact";"c32","rate";"c64","rate";"cmpd","";"ec32","diff";"ec64","diff";"f","fact";"family","";"n","raw";"s",""},2,FALSE)</f>
        <v>rate</v>
      </c>
      <c r="M1797" s="4" t="str">
        <f t="shared" si="112"/>
        <v/>
      </c>
      <c r="N1797" s="5" t="str">
        <f t="shared" si="113"/>
        <v/>
      </c>
      <c r="O1797" s="5" t="str">
        <f t="shared" si="114"/>
        <v/>
      </c>
      <c r="P1797" s="5" t="str">
        <f t="shared" si="115"/>
        <v/>
      </c>
      <c r="Q1797" s="20" t="str">
        <f>IF(ISNUMBER(FIND(VLOOKUP(A1797,'CA Mapping'!$A$3:$C$10000,1),A1797)),VLOOKUP(A1797,'CA Mapping'!$A$3:$C$10000,2),"")</f>
        <v>Client Interop</v>
      </c>
      <c r="R1797" s="20" t="str">
        <f>IF(ISNUMBER(FIND(VLOOKUP(A1797,'CA Mapping'!$A$3:$C$10000,1),A1797)),VLOOKUP(A1797,'CA Mapping'!$A$3:$C$10000,3),"")</f>
        <v xml:space="preserve">Frederic Corniquet </v>
      </c>
      <c r="S1797" s="1" t="str">
        <f>IF(ISNUMBER(FIND(VLOOKUP(A1797,'Source Code Mapping'!$A$2:$B$10003,1),A1797)),VLOOKUP(A1797,'Source Code Mapping'!$A$2:$B$10003,2),"")</f>
        <v>sade/src/dart/Dart/server/src/nfs/nfs_str.cxx</v>
      </c>
    </row>
    <row r="1798" spans="1:19">
      <c r="A1798" s="5" t="s">
        <v>2950</v>
      </c>
      <c r="B1798" s="5" t="s">
        <v>24</v>
      </c>
      <c r="C1798" s="5" t="s">
        <v>35</v>
      </c>
      <c r="D1798" s="5" t="s">
        <v>1110</v>
      </c>
      <c r="E1798" s="5" t="s">
        <v>2951</v>
      </c>
      <c r="F1798" s="5" t="s">
        <v>1134</v>
      </c>
      <c r="G1798" s="5">
        <v>10</v>
      </c>
      <c r="H1798" s="5" t="s">
        <v>27</v>
      </c>
      <c r="I1798" s="5">
        <v>-1</v>
      </c>
      <c r="J1798" s="5"/>
      <c r="K1798" s="5">
        <v>1</v>
      </c>
      <c r="L1798" s="4" t="str">
        <f>VLOOKUP(IF(ISBLANK(J1798),C1798,LEFT(J1798,IFERROR(FIND("_",LEFT(J1798,4)),1)-1)),{"","fact";"c","reset";"tc","reset";"ec","reset";"tec","fact";"c32","rate";"c64","rate";"cmpd","";"ec32","diff";"ec64","diff";"f","fact";"family","";"n","raw";"s",""},2,FALSE)</f>
        <v>rate</v>
      </c>
      <c r="M1798" s="4" t="str">
        <f t="shared" si="112"/>
        <v/>
      </c>
      <c r="N1798" s="5" t="str">
        <f t="shared" si="113"/>
        <v/>
      </c>
      <c r="O1798" s="5" t="str">
        <f t="shared" si="114"/>
        <v/>
      </c>
      <c r="P1798" s="5" t="str">
        <f t="shared" si="115"/>
        <v/>
      </c>
      <c r="Q1798" s="20" t="str">
        <f>IF(ISNUMBER(FIND(VLOOKUP(A1798,'CA Mapping'!$A$3:$C$10000,1),A1798)),VLOOKUP(A1798,'CA Mapping'!$A$3:$C$10000,2),"")</f>
        <v>Client Interop</v>
      </c>
      <c r="R1798" s="20" t="str">
        <f>IF(ISNUMBER(FIND(VLOOKUP(A1798,'CA Mapping'!$A$3:$C$10000,1),A1798)),VLOOKUP(A1798,'CA Mapping'!$A$3:$C$10000,3),"")</f>
        <v xml:space="preserve">Frederic Corniquet </v>
      </c>
      <c r="S1798" s="1" t="str">
        <f>IF(ISNUMBER(FIND(VLOOKUP(A1798,'Source Code Mapping'!$A$2:$B$10003,1),A1798)),VLOOKUP(A1798,'Source Code Mapping'!$A$2:$B$10003,2),"")</f>
        <v>sade/src/dart/Dart/server/src/nfs/nfs_str.cxx</v>
      </c>
    </row>
    <row r="1799" spans="1:19">
      <c r="A1799" s="5" t="s">
        <v>2952</v>
      </c>
      <c r="B1799" s="5" t="s">
        <v>24</v>
      </c>
      <c r="C1799" s="5" t="s">
        <v>30</v>
      </c>
      <c r="D1799" s="5" t="s">
        <v>2953</v>
      </c>
      <c r="E1799" s="5" t="s">
        <v>2954</v>
      </c>
      <c r="F1799" s="5"/>
      <c r="G1799" s="5">
        <v>15</v>
      </c>
      <c r="H1799" s="5" t="s">
        <v>27</v>
      </c>
      <c r="I1799" s="5">
        <v>-1</v>
      </c>
      <c r="J1799" s="5"/>
      <c r="K1799" s="5">
        <v>1</v>
      </c>
      <c r="L1799" s="4" t="str">
        <f>VLOOKUP(IF(ISBLANK(J1799),C1799,LEFT(J1799,IFERROR(FIND("_",LEFT(J1799,4)),1)-1)),{"","fact";"c","reset";"tc","reset";"ec","reset";"tec","fact";"c32","rate";"c64","rate";"cmpd","";"ec32","diff";"ec64","diff";"f","fact";"family","";"n","raw";"s",""},2,FALSE)</f>
        <v/>
      </c>
      <c r="M1799" s="4" t="str">
        <f t="shared" si="112"/>
        <v/>
      </c>
      <c r="N1799" s="5" t="str">
        <f t="shared" si="113"/>
        <v/>
      </c>
      <c r="O1799" s="5" t="str">
        <f t="shared" si="114"/>
        <v/>
      </c>
      <c r="P1799" s="5" t="str">
        <f t="shared" si="115"/>
        <v/>
      </c>
      <c r="Q1799" s="20" t="str">
        <f>IF(ISNUMBER(FIND(VLOOKUP(A1799,'CA Mapping'!$A$3:$C$10000,1),A1799)),VLOOKUP(A1799,'CA Mapping'!$A$3:$C$10000,2),"")</f>
        <v>Client Interop</v>
      </c>
      <c r="R1799" s="20" t="str">
        <f>IF(ISNUMBER(FIND(VLOOKUP(A1799,'CA Mapping'!$A$3:$C$10000,1),A1799)),VLOOKUP(A1799,'CA Mapping'!$A$3:$C$10000,3),"")</f>
        <v xml:space="preserve">Frederic Corniquet </v>
      </c>
      <c r="S1799" s="1" t="str">
        <f>IF(ISNUMBER(FIND(VLOOKUP(A1799,'Source Code Mapping'!$A$2:$B$10003,1),A1799)),VLOOKUP(A1799,'Source Code Mapping'!$A$2:$B$10003,2),"")</f>
        <v>sade/src/dart/Dart/server/src/nfs/nfs_str.cxx</v>
      </c>
    </row>
    <row r="1800" spans="1:19">
      <c r="A1800" s="5" t="s">
        <v>2955</v>
      </c>
      <c r="B1800" s="5" t="s">
        <v>24</v>
      </c>
      <c r="C1800" s="5" t="s">
        <v>455</v>
      </c>
      <c r="D1800" s="5" t="s">
        <v>2953</v>
      </c>
      <c r="E1800" s="5" t="s">
        <v>2956</v>
      </c>
      <c r="F1800" s="5" t="s">
        <v>524</v>
      </c>
      <c r="G1800" s="5">
        <v>-1</v>
      </c>
      <c r="H1800" s="5" t="s">
        <v>27</v>
      </c>
      <c r="I1800" s="5">
        <v>1</v>
      </c>
      <c r="J1800" s="5" t="s">
        <v>2957</v>
      </c>
      <c r="K1800" s="5">
        <v>1</v>
      </c>
      <c r="L1800" s="4" t="str">
        <f>VLOOKUP(IF(ISBLANK(J1800),C1800,LEFT(J1800,IFERROR(FIND("_",LEFT(J1800,4)),1)-1)),{"","fact";"c","reset";"tc","reset";"ec","reset";"tec","fact";"c32","rate";"c64","rate";"cmpd","";"ec32","diff";"ec64","diff";"f","fact";"family","";"n","raw";"s",""},2,FALSE)</f>
        <v>fact</v>
      </c>
      <c r="M1800" s="4" t="str">
        <f t="shared" si="112"/>
        <v>100 * calls / nfs.totalCalls</v>
      </c>
      <c r="N1800" s="5" t="str">
        <f t="shared" si="113"/>
        <v>pct</v>
      </c>
      <c r="O1800" s="5" t="str">
        <f t="shared" si="114"/>
        <v>calls</v>
      </c>
      <c r="P1800" s="5" t="str">
        <f t="shared" si="115"/>
        <v>nfs.totalCalls</v>
      </c>
      <c r="Q1800" s="20" t="str">
        <f>IF(ISNUMBER(FIND(VLOOKUP(A1800,'CA Mapping'!$A$3:$C$10000,1),A1800)),VLOOKUP(A1800,'CA Mapping'!$A$3:$C$10000,2),"")</f>
        <v>Client Interop</v>
      </c>
      <c r="R1800" s="20" t="str">
        <f>IF(ISNUMBER(FIND(VLOOKUP(A1800,'CA Mapping'!$A$3:$C$10000,1),A1800)),VLOOKUP(A1800,'CA Mapping'!$A$3:$C$10000,3),"")</f>
        <v xml:space="preserve">Frederic Corniquet </v>
      </c>
      <c r="S1800" s="1" t="str">
        <f>IF(ISNUMBER(FIND(VLOOKUP(A1800,'Source Code Mapping'!$A$2:$B$10003,1),A1800)),VLOOKUP(A1800,'Source Code Mapping'!$A$2:$B$10003,2),"")</f>
        <v>sade/src/dart/Dart/server/src/nfs/nfs_str.cxx</v>
      </c>
    </row>
    <row r="1801" spans="1:19">
      <c r="A1801" s="5" t="s">
        <v>2958</v>
      </c>
      <c r="B1801" s="5" t="s">
        <v>24</v>
      </c>
      <c r="C1801" s="5" t="s">
        <v>455</v>
      </c>
      <c r="D1801" s="5" t="s">
        <v>2953</v>
      </c>
      <c r="E1801" s="5" t="s">
        <v>2959</v>
      </c>
      <c r="F1801" s="5" t="s">
        <v>2960</v>
      </c>
      <c r="G1801" s="5">
        <v>-1</v>
      </c>
      <c r="H1801" s="5" t="s">
        <v>27</v>
      </c>
      <c r="I1801" s="5">
        <v>1</v>
      </c>
      <c r="J1801" s="5" t="s">
        <v>530</v>
      </c>
      <c r="K1801" s="5">
        <v>1</v>
      </c>
      <c r="L1801" s="4" t="str">
        <f>VLOOKUP(IF(ISBLANK(J1801),C1801,LEFT(J1801,IFERROR(FIND("_",LEFT(J1801,4)),1)-1)),{"","fact";"c","reset";"tc","reset";"ec","reset";"tec","fact";"c32","rate";"c64","rate";"cmpd","";"ec32","diff";"ec64","diff";"f","fact";"family","";"n","raw";"s",""},2,FALSE)</f>
        <v>fact</v>
      </c>
      <c r="M1801" s="4" t="str">
        <f t="shared" si="112"/>
        <v>totalTime / calls</v>
      </c>
      <c r="N1801" s="5" t="str">
        <f t="shared" si="113"/>
        <v>div</v>
      </c>
      <c r="O1801" s="5" t="str">
        <f t="shared" si="114"/>
        <v>totalTime</v>
      </c>
      <c r="P1801" s="5" t="str">
        <f t="shared" si="115"/>
        <v>calls</v>
      </c>
      <c r="Q1801" s="20" t="str">
        <f>IF(ISNUMBER(FIND(VLOOKUP(A1801,'CA Mapping'!$A$3:$C$10000,1),A1801)),VLOOKUP(A1801,'CA Mapping'!$A$3:$C$10000,2),"")</f>
        <v>Client Interop</v>
      </c>
      <c r="R1801" s="20" t="str">
        <f>IF(ISNUMBER(FIND(VLOOKUP(A1801,'CA Mapping'!$A$3:$C$10000,1),A1801)),VLOOKUP(A1801,'CA Mapping'!$A$3:$C$10000,3),"")</f>
        <v xml:space="preserve">Frederic Corniquet </v>
      </c>
      <c r="S1801" s="1" t="str">
        <f>IF(ISNUMBER(FIND(VLOOKUP(A1801,'Source Code Mapping'!$A$2:$B$10003,1),A1801)),VLOOKUP(A1801,'Source Code Mapping'!$A$2:$B$10003,2),"")</f>
        <v>sade/src/dart/Dart/server/src/nfs/nfs_str.cxx</v>
      </c>
    </row>
    <row r="1802" spans="1:19">
      <c r="A1802" s="5" t="s">
        <v>2961</v>
      </c>
      <c r="B1802" s="5" t="s">
        <v>24</v>
      </c>
      <c r="C1802" s="5" t="s">
        <v>35</v>
      </c>
      <c r="D1802" s="5" t="s">
        <v>2953</v>
      </c>
      <c r="E1802" s="5" t="s">
        <v>533</v>
      </c>
      <c r="F1802" s="5" t="s">
        <v>606</v>
      </c>
      <c r="G1802" s="5">
        <v>10</v>
      </c>
      <c r="H1802" s="5" t="s">
        <v>27</v>
      </c>
      <c r="I1802" s="5">
        <v>-1</v>
      </c>
      <c r="J1802" s="5"/>
      <c r="K1802" s="5">
        <v>1</v>
      </c>
      <c r="L1802" s="4" t="str">
        <f>VLOOKUP(IF(ISBLANK(J1802),C1802,LEFT(J1802,IFERROR(FIND("_",LEFT(J1802,4)),1)-1)),{"","fact";"c","reset";"tc","reset";"ec","reset";"tec","fact";"c32","rate";"c64","rate";"cmpd","";"ec32","diff";"ec64","diff";"f","fact";"family","";"n","raw";"s",""},2,FALSE)</f>
        <v>rate</v>
      </c>
      <c r="M1802" s="4" t="str">
        <f t="shared" si="112"/>
        <v/>
      </c>
      <c r="N1802" s="5" t="str">
        <f t="shared" si="113"/>
        <v/>
      </c>
      <c r="O1802" s="5" t="str">
        <f t="shared" si="114"/>
        <v/>
      </c>
      <c r="P1802" s="5" t="str">
        <f t="shared" si="115"/>
        <v/>
      </c>
      <c r="Q1802" s="20" t="str">
        <f>IF(ISNUMBER(FIND(VLOOKUP(A1802,'CA Mapping'!$A$3:$C$10000,1),A1802)),VLOOKUP(A1802,'CA Mapping'!$A$3:$C$10000,2),"")</f>
        <v>Client Interop</v>
      </c>
      <c r="R1802" s="20" t="str">
        <f>IF(ISNUMBER(FIND(VLOOKUP(A1802,'CA Mapping'!$A$3:$C$10000,1),A1802)),VLOOKUP(A1802,'CA Mapping'!$A$3:$C$10000,3),"")</f>
        <v xml:space="preserve">Frederic Corniquet </v>
      </c>
      <c r="S1802" s="1" t="str">
        <f>IF(ISNUMBER(FIND(VLOOKUP(A1802,'Source Code Mapping'!$A$2:$B$10003,1),A1802)),VLOOKUP(A1802,'Source Code Mapping'!$A$2:$B$10003,2),"")</f>
        <v>sade/src/dart/Dart/server/src/nfs/nfs_str.cxx</v>
      </c>
    </row>
    <row r="1803" spans="1:19">
      <c r="A1803" s="5" t="s">
        <v>2962</v>
      </c>
      <c r="B1803" s="5" t="s">
        <v>24</v>
      </c>
      <c r="C1803" s="5" t="s">
        <v>221</v>
      </c>
      <c r="D1803" s="5" t="s">
        <v>2953</v>
      </c>
      <c r="E1803" s="5" t="s">
        <v>2963</v>
      </c>
      <c r="F1803" s="5" t="s">
        <v>1302</v>
      </c>
      <c r="G1803" s="5">
        <v>13</v>
      </c>
      <c r="H1803" s="5" t="s">
        <v>27</v>
      </c>
      <c r="I1803" s="5">
        <v>-1</v>
      </c>
      <c r="J1803" s="5"/>
      <c r="K1803" s="5">
        <v>1</v>
      </c>
      <c r="L1803" s="4" t="str">
        <f>VLOOKUP(IF(ISBLANK(J1803),C1803,LEFT(J1803,IFERROR(FIND("_",LEFT(J1803,4)),1)-1)),{"","fact";"c","reset";"tc","reset";"ec","reset";"tec","fact";"c32","rate";"c64","rate";"cmpd","";"ec32","diff";"ec64","diff";"f","fact";"family","";"n","raw";"s",""},2,FALSE)</f>
        <v>diff</v>
      </c>
      <c r="M1803" s="4" t="str">
        <f t="shared" si="112"/>
        <v/>
      </c>
      <c r="N1803" s="5" t="str">
        <f t="shared" si="113"/>
        <v/>
      </c>
      <c r="O1803" s="5" t="str">
        <f t="shared" si="114"/>
        <v/>
      </c>
      <c r="P1803" s="5" t="str">
        <f t="shared" si="115"/>
        <v/>
      </c>
      <c r="Q1803" s="20" t="str">
        <f>IF(ISNUMBER(FIND(VLOOKUP(A1803,'CA Mapping'!$A$3:$C$10000,1),A1803)),VLOOKUP(A1803,'CA Mapping'!$A$3:$C$10000,2),"")</f>
        <v>Client Interop</v>
      </c>
      <c r="R1803" s="20" t="str">
        <f>IF(ISNUMBER(FIND(VLOOKUP(A1803,'CA Mapping'!$A$3:$C$10000,1),A1803)),VLOOKUP(A1803,'CA Mapping'!$A$3:$C$10000,3),"")</f>
        <v xml:space="preserve">Frederic Corniquet </v>
      </c>
      <c r="S1803" s="1" t="str">
        <f>IF(ISNUMBER(FIND(VLOOKUP(A1803,'Source Code Mapping'!$A$2:$B$10003,1),A1803)),VLOOKUP(A1803,'Source Code Mapping'!$A$2:$B$10003,2),"")</f>
        <v>sade/src/dart/Dart/server/src/nfs/nfs_str.cxx</v>
      </c>
    </row>
    <row r="1804" spans="1:19">
      <c r="A1804" s="5" t="s">
        <v>2964</v>
      </c>
      <c r="B1804" s="5" t="s">
        <v>30</v>
      </c>
      <c r="C1804" s="5" t="s">
        <v>145</v>
      </c>
      <c r="D1804" s="5" t="s">
        <v>386</v>
      </c>
      <c r="E1804" s="5" t="s">
        <v>2965</v>
      </c>
      <c r="F1804" s="5" t="s">
        <v>2480</v>
      </c>
      <c r="G1804" s="5">
        <v>13</v>
      </c>
      <c r="H1804" s="5" t="s">
        <v>27</v>
      </c>
      <c r="I1804" s="5">
        <v>-1</v>
      </c>
      <c r="J1804" s="5"/>
      <c r="K1804" s="5">
        <v>1</v>
      </c>
      <c r="L1804" s="4" t="str">
        <f>VLOOKUP(IF(ISBLANK(J1804),C1804,LEFT(J1804,IFERROR(FIND("_",LEFT(J1804,4)),1)-1)),{"","fact";"c","reset";"tc","reset";"ec","reset";"tec","fact";"c32","rate";"c64","rate";"cmpd","";"ec32","diff";"ec64","diff";"f","fact";"family","";"n","raw";"s",""},2,FALSE)</f>
        <v>fact</v>
      </c>
      <c r="M1804" s="4" t="str">
        <f t="shared" si="112"/>
        <v/>
      </c>
      <c r="N1804" s="5" t="str">
        <f t="shared" si="113"/>
        <v/>
      </c>
      <c r="O1804" s="5" t="str">
        <f t="shared" si="114"/>
        <v/>
      </c>
      <c r="P1804" s="5" t="str">
        <f t="shared" si="115"/>
        <v/>
      </c>
      <c r="Q1804" s="20" t="str">
        <f>IF(ISNUMBER(FIND(VLOOKUP(A1804,'CA Mapping'!$A$3:$C$10000,1),A1804)),VLOOKUP(A1804,'CA Mapping'!$A$3:$C$10000,2),"")</f>
        <v>Client Interop</v>
      </c>
      <c r="R1804" s="20" t="str">
        <f>IF(ISNUMBER(FIND(VLOOKUP(A1804,'CA Mapping'!$A$3:$C$10000,1),A1804)),VLOOKUP(A1804,'CA Mapping'!$A$3:$C$10000,3),"")</f>
        <v xml:space="preserve">Frederic Corniquet </v>
      </c>
      <c r="S1804" s="1" t="str">
        <f>IF(ISNUMBER(FIND(VLOOKUP(A1804,'Source Code Mapping'!$A$2:$B$10003,1),A1804)),VLOOKUP(A1804,'Source Code Mapping'!$A$2:$B$10003,2),"")</f>
        <v>sade/src/dart/Dart/server/src/nfs/nfs_str.cxx</v>
      </c>
    </row>
    <row r="1805" spans="1:19">
      <c r="A1805" s="5" t="s">
        <v>2966</v>
      </c>
      <c r="B1805" s="5" t="s">
        <v>24</v>
      </c>
      <c r="C1805" s="5" t="s">
        <v>455</v>
      </c>
      <c r="D1805" s="5" t="s">
        <v>2967</v>
      </c>
      <c r="E1805" s="5" t="s">
        <v>2968</v>
      </c>
      <c r="F1805" s="5" t="s">
        <v>524</v>
      </c>
      <c r="G1805" s="5">
        <v>-1</v>
      </c>
      <c r="H1805" s="5" t="s">
        <v>27</v>
      </c>
      <c r="I1805" s="5">
        <v>1</v>
      </c>
      <c r="J1805" s="5" t="s">
        <v>2969</v>
      </c>
      <c r="K1805" s="5">
        <v>1</v>
      </c>
      <c r="L1805" s="4" t="str">
        <f>VLOOKUP(IF(ISBLANK(J1805),C1805,LEFT(J1805,IFERROR(FIND("_",LEFT(J1805,4)),1)-1)),{"","fact";"c","reset";"tc","reset";"ec","reset";"tec","fact";"c32","rate";"c64","rate";"cmpd","";"ec32","diff";"ec64","diff";"f","fact";"family","";"n","raw";"s",""},2,FALSE)</f>
        <v>fact</v>
      </c>
      <c r="M1805" s="4" t="str">
        <f t="shared" si="112"/>
        <v>100 * calls / nfs.v2.totalCalls</v>
      </c>
      <c r="N1805" s="5" t="str">
        <f t="shared" si="113"/>
        <v>pct</v>
      </c>
      <c r="O1805" s="5" t="str">
        <f t="shared" si="114"/>
        <v>calls</v>
      </c>
      <c r="P1805" s="5" t="str">
        <f t="shared" si="115"/>
        <v>nfs.v2.totalCalls</v>
      </c>
      <c r="Q1805" s="20" t="str">
        <f>IF(ISNUMBER(FIND(VLOOKUP(A1805,'CA Mapping'!$A$3:$C$10000,1),A1805)),VLOOKUP(A1805,'CA Mapping'!$A$3:$C$10000,2),"")</f>
        <v>Client Interop</v>
      </c>
      <c r="R1805" s="20" t="str">
        <f>IF(ISNUMBER(FIND(VLOOKUP(A1805,'CA Mapping'!$A$3:$C$10000,1),A1805)),VLOOKUP(A1805,'CA Mapping'!$A$3:$C$10000,3),"")</f>
        <v xml:space="preserve">Frederic Corniquet </v>
      </c>
      <c r="S1805" s="1" t="str">
        <f>IF(ISNUMBER(FIND(VLOOKUP(A1805,'Source Code Mapping'!$A$2:$B$10003,1),A1805)),VLOOKUP(A1805,'Source Code Mapping'!$A$2:$B$10003,2),"")</f>
        <v>sade/src/dart/Dart/server/src/nfs/nfs_str.cxx</v>
      </c>
    </row>
    <row r="1806" spans="1:19">
      <c r="A1806" s="5" t="s">
        <v>4770</v>
      </c>
      <c r="B1806" s="5" t="s">
        <v>24</v>
      </c>
      <c r="C1806" s="5" t="s">
        <v>35</v>
      </c>
      <c r="D1806" s="5" t="s">
        <v>2953</v>
      </c>
      <c r="E1806" s="5" t="s">
        <v>4771</v>
      </c>
      <c r="F1806" s="5" t="s">
        <v>2480</v>
      </c>
      <c r="G1806" s="5">
        <v>13</v>
      </c>
      <c r="H1806" s="5" t="s">
        <v>27</v>
      </c>
      <c r="I1806" s="5">
        <v>-1</v>
      </c>
      <c r="J1806" s="5"/>
      <c r="K1806" s="5">
        <v>1</v>
      </c>
      <c r="L1806" s="4" t="str">
        <f>VLOOKUP(IF(ISBLANK(J1806),C1806,LEFT(J1806,IFERROR(FIND("_",LEFT(J1806,4)),1)-1)),{"","fact";"c","reset";"tc","reset";"ec","reset";"tec","fact";"c32","rate";"c64","rate";"cmpd","";"ec32","diff";"ec64","diff";"f","fact";"family","";"n","raw";"s",""},2,FALSE)</f>
        <v>rate</v>
      </c>
      <c r="M1806" s="4" t="str">
        <f t="shared" si="112"/>
        <v/>
      </c>
      <c r="N1806" s="5" t="str">
        <f t="shared" si="113"/>
        <v/>
      </c>
      <c r="O1806" s="5" t="str">
        <f t="shared" si="114"/>
        <v/>
      </c>
      <c r="P1806" s="5" t="str">
        <f t="shared" si="115"/>
        <v/>
      </c>
      <c r="Q1806" s="20" t="str">
        <f>IF(ISNUMBER(FIND(VLOOKUP(A1806,'CA Mapping'!$A$3:$C$10000,1),A1806)),VLOOKUP(A1806,'CA Mapping'!$A$3:$C$10000,2),"")</f>
        <v>Client Interop</v>
      </c>
      <c r="R1806" s="20" t="str">
        <f>IF(ISNUMBER(FIND(VLOOKUP(A1806,'CA Mapping'!$A$3:$C$10000,1),A1806)),VLOOKUP(A1806,'CA Mapping'!$A$3:$C$10000,3),"")</f>
        <v xml:space="preserve">Frederic Corniquet </v>
      </c>
      <c r="S1806" s="1" t="str">
        <f>IF(ISNUMBER(FIND(VLOOKUP(A1806,'Source Code Mapping'!$A$2:$B$10003,1),A1806)),VLOOKUP(A1806,'Source Code Mapping'!$A$2:$B$10003,2),"")</f>
        <v>sade/src/dart/Dart/server/src/nfs/nfs_str.cxx</v>
      </c>
    </row>
    <row r="1807" spans="1:19">
      <c r="A1807" s="5" t="s">
        <v>2970</v>
      </c>
      <c r="B1807" s="5" t="s">
        <v>30</v>
      </c>
      <c r="C1807" s="5" t="s">
        <v>455</v>
      </c>
      <c r="D1807" s="5" t="s">
        <v>2971</v>
      </c>
      <c r="E1807" s="5" t="s">
        <v>2972</v>
      </c>
      <c r="F1807" s="5" t="s">
        <v>261</v>
      </c>
      <c r="G1807" s="5">
        <v>10</v>
      </c>
      <c r="H1807" s="5" t="s">
        <v>27</v>
      </c>
      <c r="I1807" s="5"/>
      <c r="J1807" s="5" t="s">
        <v>2973</v>
      </c>
      <c r="K1807" s="5">
        <v>1</v>
      </c>
      <c r="L1807" s="4" t="str">
        <f>VLOOKUP(IF(ISBLANK(J1807),C1807,LEFT(J1807,IFERROR(FIND("_",LEFT(J1807,4)),1)-1)),{"","fact";"c","reset";"tc","reset";"ec","reset";"tec","fact";"c32","rate";"c64","rate";"cmpd","";"ec32","diff";"ec64","diff";"f","fact";"family","";"n","raw";"s",""},2,FALSE)</f>
        <v>reset</v>
      </c>
      <c r="M1807" s="4" t="str">
        <f t="shared" si="112"/>
        <v>∑ (nfs.v2.op.*.calls)</v>
      </c>
      <c r="N1807" s="5" t="str">
        <f t="shared" si="113"/>
        <v>sum</v>
      </c>
      <c r="O1807" s="5" t="str">
        <f t="shared" si="114"/>
        <v>nfs.v2.op.*.calls</v>
      </c>
      <c r="P1807" s="5" t="str">
        <f t="shared" si="115"/>
        <v/>
      </c>
      <c r="Q1807" s="20" t="str">
        <f>IF(ISNUMBER(FIND(VLOOKUP(A1807,'CA Mapping'!$A$3:$C$10000,1),A1807)),VLOOKUP(A1807,'CA Mapping'!$A$3:$C$10000,2),"")</f>
        <v>Client Interop</v>
      </c>
      <c r="R1807" s="20" t="str">
        <f>IF(ISNUMBER(FIND(VLOOKUP(A1807,'CA Mapping'!$A$3:$C$10000,1),A1807)),VLOOKUP(A1807,'CA Mapping'!$A$3:$C$10000,3),"")</f>
        <v xml:space="preserve">Frederic Corniquet </v>
      </c>
      <c r="S1807" s="1" t="str">
        <f>IF(ISNUMBER(FIND(VLOOKUP(A1807,'Source Code Mapping'!$A$2:$B$10003,1),A1807)),VLOOKUP(A1807,'Source Code Mapping'!$A$2:$B$10003,2),"")</f>
        <v>sade/src/dart/Dart/server/src/nfs/nfs_str.cxx</v>
      </c>
    </row>
    <row r="1808" spans="1:19">
      <c r="A1808" s="5" t="s">
        <v>2974</v>
      </c>
      <c r="B1808" s="5" t="s">
        <v>30</v>
      </c>
      <c r="C1808" s="5" t="s">
        <v>455</v>
      </c>
      <c r="D1808" s="5" t="s">
        <v>2971</v>
      </c>
      <c r="E1808" s="5" t="s">
        <v>2975</v>
      </c>
      <c r="F1808" s="5" t="s">
        <v>1302</v>
      </c>
      <c r="G1808" s="5">
        <v>10</v>
      </c>
      <c r="H1808" s="5" t="s">
        <v>27</v>
      </c>
      <c r="I1808" s="5"/>
      <c r="J1808" s="5" t="s">
        <v>2976</v>
      </c>
      <c r="K1808" s="5">
        <v>1</v>
      </c>
      <c r="L1808" s="4" t="str">
        <f>VLOOKUP(IF(ISBLANK(J1808),C1808,LEFT(J1808,IFERROR(FIND("_",LEFT(J1808,4)),1)-1)),{"","fact";"c","reset";"tc","reset";"ec","reset";"tec","fact";"c32","rate";"c64","rate";"cmpd","";"ec32","diff";"ec64","diff";"f","fact";"family","";"n","raw";"s",""},2,FALSE)</f>
        <v>reset</v>
      </c>
      <c r="M1808" s="4" t="str">
        <f t="shared" si="112"/>
        <v>∑ (nfs.v2.op.*.failures)</v>
      </c>
      <c r="N1808" s="5" t="str">
        <f t="shared" si="113"/>
        <v>sum</v>
      </c>
      <c r="O1808" s="5" t="str">
        <f t="shared" si="114"/>
        <v>nfs.v2.op.*.failures</v>
      </c>
      <c r="P1808" s="5" t="str">
        <f t="shared" si="115"/>
        <v/>
      </c>
      <c r="Q1808" s="20" t="str">
        <f>IF(ISNUMBER(FIND(VLOOKUP(A1808,'CA Mapping'!$A$3:$C$10000,1),A1808)),VLOOKUP(A1808,'CA Mapping'!$A$3:$C$10000,2),"")</f>
        <v>Client Interop</v>
      </c>
      <c r="R1808" s="20" t="str">
        <f>IF(ISNUMBER(FIND(VLOOKUP(A1808,'CA Mapping'!$A$3:$C$10000,1),A1808)),VLOOKUP(A1808,'CA Mapping'!$A$3:$C$10000,3),"")</f>
        <v xml:space="preserve">Frederic Corniquet </v>
      </c>
      <c r="S1808" s="1" t="str">
        <f>IF(ISNUMBER(FIND(VLOOKUP(A1808,'Source Code Mapping'!$A$2:$B$10003,1),A1808)),VLOOKUP(A1808,'Source Code Mapping'!$A$2:$B$10003,2),"")</f>
        <v>sade/src/dart/Dart/server/src/nfs/nfs_str.cxx</v>
      </c>
    </row>
    <row r="1809" spans="1:19">
      <c r="A1809" s="5" t="s">
        <v>2977</v>
      </c>
      <c r="B1809" s="5" t="s">
        <v>24</v>
      </c>
      <c r="C1809" s="5" t="s">
        <v>455</v>
      </c>
      <c r="D1809" s="5" t="s">
        <v>2971</v>
      </c>
      <c r="E1809" s="5" t="s">
        <v>2978</v>
      </c>
      <c r="F1809" s="5" t="s">
        <v>2480</v>
      </c>
      <c r="G1809" s="5">
        <v>10</v>
      </c>
      <c r="H1809" s="5" t="s">
        <v>27</v>
      </c>
      <c r="I1809" s="5"/>
      <c r="J1809" s="5" t="s">
        <v>2979</v>
      </c>
      <c r="K1809" s="5">
        <v>1</v>
      </c>
      <c r="L1809" s="4" t="str">
        <f>VLOOKUP(IF(ISBLANK(J1809),C1809,LEFT(J1809,IFERROR(FIND("_",LEFT(J1809,4)),1)-1)),{"","fact";"c","reset";"tc","reset";"ec","reset";"tec","fact";"c32","rate";"c64","rate";"cmpd","";"ec32","diff";"ec64","diff";"f","fact";"family","";"n","raw";"s",""},2,FALSE)</f>
        <v>fact</v>
      </c>
      <c r="M1809" s="4" t="str">
        <f t="shared" si="112"/>
        <v>∑ (nfs.v2.op.*.totalTime)</v>
      </c>
      <c r="N1809" s="5" t="str">
        <f t="shared" si="113"/>
        <v>sum</v>
      </c>
      <c r="O1809" s="5" t="str">
        <f t="shared" si="114"/>
        <v>nfs.v2.op.*.totalTime</v>
      </c>
      <c r="P1809" s="5" t="str">
        <f t="shared" si="115"/>
        <v/>
      </c>
      <c r="Q1809" s="20" t="str">
        <f>IF(ISNUMBER(FIND(VLOOKUP(A1809,'CA Mapping'!$A$3:$C$10000,1),A1809)),VLOOKUP(A1809,'CA Mapping'!$A$3:$C$10000,2),"")</f>
        <v>Client Interop</v>
      </c>
      <c r="R1809" s="20" t="str">
        <f>IF(ISNUMBER(FIND(VLOOKUP(A1809,'CA Mapping'!$A$3:$C$10000,1),A1809)),VLOOKUP(A1809,'CA Mapping'!$A$3:$C$10000,3),"")</f>
        <v xml:space="preserve">Frederic Corniquet </v>
      </c>
      <c r="S1809" s="1" t="str">
        <f>IF(ISNUMBER(FIND(VLOOKUP(A1809,'Source Code Mapping'!$A$2:$B$10003,1),A1809)),VLOOKUP(A1809,'Source Code Mapping'!$A$2:$B$10003,2),"")</f>
        <v>sade/src/dart/Dart/server/src/nfs/nfs_str.cxx</v>
      </c>
    </row>
    <row r="1810" spans="1:19">
      <c r="A1810" s="5" t="s">
        <v>2980</v>
      </c>
      <c r="B1810" s="5" t="s">
        <v>24</v>
      </c>
      <c r="C1810" s="5" t="s">
        <v>25</v>
      </c>
      <c r="D1810" s="5"/>
      <c r="E1810" s="5" t="s">
        <v>2981</v>
      </c>
      <c r="F1810" s="5"/>
      <c r="G1810" s="5">
        <v>-1</v>
      </c>
      <c r="H1810" s="5" t="s">
        <v>27</v>
      </c>
      <c r="I1810" s="5"/>
      <c r="J1810" s="5"/>
      <c r="K1810" s="5">
        <v>1</v>
      </c>
      <c r="L1810" s="4" t="str">
        <f>VLOOKUP(IF(ISBLANK(J1810),C1810,LEFT(J1810,IFERROR(FIND("_",LEFT(J1810,4)),1)-1)),{"","fact";"c","reset";"tc","reset";"ec","reset";"tec","fact";"c32","rate";"c64","rate";"cmpd","";"ec32","diff";"ec64","diff";"f","fact";"family","";"n","raw";"s",""},2,FALSE)</f>
        <v/>
      </c>
      <c r="M1810" s="4" t="str">
        <f t="shared" si="112"/>
        <v/>
      </c>
      <c r="N1810" s="5" t="str">
        <f t="shared" si="113"/>
        <v/>
      </c>
      <c r="O1810" s="5" t="str">
        <f t="shared" si="114"/>
        <v/>
      </c>
      <c r="P1810" s="5" t="str">
        <f t="shared" si="115"/>
        <v/>
      </c>
      <c r="Q1810" s="20" t="str">
        <f>IF(ISNUMBER(FIND(VLOOKUP(A1810,'CA Mapping'!$A$3:$C$10000,1),A1810)),VLOOKUP(A1810,'CA Mapping'!$A$3:$C$10000,2),"")</f>
        <v>Client Interop</v>
      </c>
      <c r="R1810" s="20" t="str">
        <f>IF(ISNUMBER(FIND(VLOOKUP(A1810,'CA Mapping'!$A$3:$C$10000,1),A1810)),VLOOKUP(A1810,'CA Mapping'!$A$3:$C$10000,3),"")</f>
        <v xml:space="preserve">Frederic Corniquet </v>
      </c>
      <c r="S1810" s="1" t="str">
        <f>IF(ISNUMBER(FIND(VLOOKUP(A1810,'Source Code Mapping'!$A$2:$B$10003,1),A1810)),VLOOKUP(A1810,'Source Code Mapping'!$A$2:$B$10003,2),"")</f>
        <v>sade/src/dart/Dart/server/src/nfs/nfs_str.cxx</v>
      </c>
    </row>
    <row r="1811" spans="1:19">
      <c r="A1811" s="5" t="s">
        <v>2982</v>
      </c>
      <c r="B1811" s="5" t="s">
        <v>24</v>
      </c>
      <c r="C1811" s="5" t="s">
        <v>30</v>
      </c>
      <c r="D1811" s="5" t="s">
        <v>2983</v>
      </c>
      <c r="E1811" s="5" t="s">
        <v>2984</v>
      </c>
      <c r="F1811" s="5"/>
      <c r="G1811" s="5">
        <v>25</v>
      </c>
      <c r="H1811" s="5" t="s">
        <v>27</v>
      </c>
      <c r="I1811" s="5">
        <v>-1</v>
      </c>
      <c r="J1811" s="5"/>
      <c r="K1811" s="5">
        <v>1</v>
      </c>
      <c r="L1811" s="4" t="str">
        <f>VLOOKUP(IF(ISBLANK(J1811),C1811,LEFT(J1811,IFERROR(FIND("_",LEFT(J1811,4)),1)-1)),{"","fact";"c","reset";"tc","reset";"ec","reset";"tec","fact";"c32","rate";"c64","rate";"cmpd","";"ec32","diff";"ec64","diff";"f","fact";"family","";"n","raw";"s",""},2,FALSE)</f>
        <v/>
      </c>
      <c r="M1811" s="4" t="str">
        <f t="shared" si="112"/>
        <v/>
      </c>
      <c r="N1811" s="5" t="str">
        <f t="shared" si="113"/>
        <v/>
      </c>
      <c r="O1811" s="5" t="str">
        <f t="shared" si="114"/>
        <v/>
      </c>
      <c r="P1811" s="5" t="str">
        <f t="shared" si="115"/>
        <v/>
      </c>
      <c r="Q1811" s="20" t="str">
        <f>IF(ISNUMBER(FIND(VLOOKUP(A1811,'CA Mapping'!$A$3:$C$10000,1),A1811)),VLOOKUP(A1811,'CA Mapping'!$A$3:$C$10000,2),"")</f>
        <v>Client Interop</v>
      </c>
      <c r="R1811" s="20" t="str">
        <f>IF(ISNUMBER(FIND(VLOOKUP(A1811,'CA Mapping'!$A$3:$C$10000,1),A1811)),VLOOKUP(A1811,'CA Mapping'!$A$3:$C$10000,3),"")</f>
        <v xml:space="preserve">Frederic Corniquet </v>
      </c>
      <c r="S1811" s="1" t="str">
        <f>IF(ISNUMBER(FIND(VLOOKUP(A1811,'Source Code Mapping'!$A$2:$B$10003,1),A1811)),VLOOKUP(A1811,'Source Code Mapping'!$A$2:$B$10003,2),"")</f>
        <v>sade/src/dart/Dart/server/src/nfs/nfs_str.cxx</v>
      </c>
    </row>
    <row r="1812" spans="1:19">
      <c r="A1812" s="5" t="s">
        <v>2985</v>
      </c>
      <c r="B1812" s="5" t="s">
        <v>30</v>
      </c>
      <c r="C1812" s="5" t="s">
        <v>35</v>
      </c>
      <c r="D1812" s="5" t="s">
        <v>2943</v>
      </c>
      <c r="E1812" s="5" t="s">
        <v>2944</v>
      </c>
      <c r="F1812" s="5" t="s">
        <v>1134</v>
      </c>
      <c r="G1812" s="5">
        <v>10</v>
      </c>
      <c r="H1812" s="5" t="s">
        <v>27</v>
      </c>
      <c r="I1812" s="5">
        <v>-1</v>
      </c>
      <c r="J1812" s="5"/>
      <c r="K1812" s="5">
        <v>1</v>
      </c>
      <c r="L1812" s="4" t="str">
        <f>VLOOKUP(IF(ISBLANK(J1812),C1812,LEFT(J1812,IFERROR(FIND("_",LEFT(J1812,4)),1)-1)),{"","fact";"c","reset";"tc","reset";"ec","reset";"tec","fact";"c32","rate";"c64","rate";"cmpd","";"ec32","diff";"ec64","diff";"f","fact";"family","";"n","raw";"s",""},2,FALSE)</f>
        <v>rate</v>
      </c>
      <c r="M1812" s="4" t="str">
        <f t="shared" si="112"/>
        <v/>
      </c>
      <c r="N1812" s="5" t="str">
        <f t="shared" si="113"/>
        <v/>
      </c>
      <c r="O1812" s="5" t="str">
        <f t="shared" si="114"/>
        <v/>
      </c>
      <c r="P1812" s="5" t="str">
        <f t="shared" si="115"/>
        <v/>
      </c>
      <c r="Q1812" s="20" t="str">
        <f>IF(ISNUMBER(FIND(VLOOKUP(A1812,'CA Mapping'!$A$3:$C$10000,1),A1812)),VLOOKUP(A1812,'CA Mapping'!$A$3:$C$10000,2),"")</f>
        <v>Client Interop</v>
      </c>
      <c r="R1812" s="20" t="str">
        <f>IF(ISNUMBER(FIND(VLOOKUP(A1812,'CA Mapping'!$A$3:$C$10000,1),A1812)),VLOOKUP(A1812,'CA Mapping'!$A$3:$C$10000,3),"")</f>
        <v xml:space="preserve">Frederic Corniquet </v>
      </c>
      <c r="S1812" s="1" t="str">
        <f>IF(ISNUMBER(FIND(VLOOKUP(A1812,'Source Code Mapping'!$A$2:$B$10003,1),A1812)),VLOOKUP(A1812,'Source Code Mapping'!$A$2:$B$10003,2),"")</f>
        <v>sade/src/dart/Dart/server/src/nfs/nfs_str.cxx</v>
      </c>
    </row>
    <row r="1813" spans="1:19">
      <c r="A1813" s="5" t="s">
        <v>2986</v>
      </c>
      <c r="B1813" s="5" t="s">
        <v>30</v>
      </c>
      <c r="C1813" s="5" t="s">
        <v>35</v>
      </c>
      <c r="D1813" s="5" t="s">
        <v>2946</v>
      </c>
      <c r="E1813" s="5" t="s">
        <v>2947</v>
      </c>
      <c r="F1813" s="5" t="s">
        <v>1134</v>
      </c>
      <c r="G1813" s="5">
        <v>10</v>
      </c>
      <c r="H1813" s="5" t="s">
        <v>27</v>
      </c>
      <c r="I1813" s="5">
        <v>-1</v>
      </c>
      <c r="J1813" s="5"/>
      <c r="K1813" s="5">
        <v>1</v>
      </c>
      <c r="L1813" s="4" t="str">
        <f>VLOOKUP(IF(ISBLANK(J1813),C1813,LEFT(J1813,IFERROR(FIND("_",LEFT(J1813,4)),1)-1)),{"","fact";"c","reset";"tc","reset";"ec","reset";"tec","fact";"c32","rate";"c64","rate";"cmpd","";"ec32","diff";"ec64","diff";"f","fact";"family","";"n","raw";"s",""},2,FALSE)</f>
        <v>rate</v>
      </c>
      <c r="M1813" s="4" t="str">
        <f t="shared" si="112"/>
        <v/>
      </c>
      <c r="N1813" s="5" t="str">
        <f t="shared" si="113"/>
        <v/>
      </c>
      <c r="O1813" s="5" t="str">
        <f t="shared" si="114"/>
        <v/>
      </c>
      <c r="P1813" s="5" t="str">
        <f t="shared" si="115"/>
        <v/>
      </c>
      <c r="Q1813" s="20" t="str">
        <f>IF(ISNUMBER(FIND(VLOOKUP(A1813,'CA Mapping'!$A$3:$C$10000,1),A1813)),VLOOKUP(A1813,'CA Mapping'!$A$3:$C$10000,2),"")</f>
        <v>Client Interop</v>
      </c>
      <c r="R1813" s="20" t="str">
        <f>IF(ISNUMBER(FIND(VLOOKUP(A1813,'CA Mapping'!$A$3:$C$10000,1),A1813)),VLOOKUP(A1813,'CA Mapping'!$A$3:$C$10000,3),"")</f>
        <v xml:space="preserve">Frederic Corniquet </v>
      </c>
      <c r="S1813" s="1" t="str">
        <f>IF(ISNUMBER(FIND(VLOOKUP(A1813,'Source Code Mapping'!$A$2:$B$10003,1),A1813)),VLOOKUP(A1813,'Source Code Mapping'!$A$2:$B$10003,2),"")</f>
        <v>sade/src/dart/Dart/server/src/nfs/nfs_str.cxx</v>
      </c>
    </row>
    <row r="1814" spans="1:19">
      <c r="A1814" s="5" t="s">
        <v>2987</v>
      </c>
      <c r="B1814" s="5" t="s">
        <v>24</v>
      </c>
      <c r="C1814" s="5" t="s">
        <v>35</v>
      </c>
      <c r="D1814" s="5" t="s">
        <v>1055</v>
      </c>
      <c r="E1814" s="5" t="s">
        <v>2949</v>
      </c>
      <c r="F1814" s="5" t="s">
        <v>1134</v>
      </c>
      <c r="G1814" s="5">
        <v>10</v>
      </c>
      <c r="H1814" s="5" t="s">
        <v>27</v>
      </c>
      <c r="I1814" s="5">
        <v>-1</v>
      </c>
      <c r="J1814" s="5"/>
      <c r="K1814" s="5">
        <v>1</v>
      </c>
      <c r="L1814" s="4" t="str">
        <f>VLOOKUP(IF(ISBLANK(J1814),C1814,LEFT(J1814,IFERROR(FIND("_",LEFT(J1814,4)),1)-1)),{"","fact";"c","reset";"tc","reset";"ec","reset";"tec","fact";"c32","rate";"c64","rate";"cmpd","";"ec32","diff";"ec64","diff";"f","fact";"family","";"n","raw";"s",""},2,FALSE)</f>
        <v>rate</v>
      </c>
      <c r="M1814" s="4" t="str">
        <f t="shared" si="112"/>
        <v/>
      </c>
      <c r="N1814" s="5" t="str">
        <f t="shared" si="113"/>
        <v/>
      </c>
      <c r="O1814" s="5" t="str">
        <f t="shared" si="114"/>
        <v/>
      </c>
      <c r="P1814" s="5" t="str">
        <f t="shared" si="115"/>
        <v/>
      </c>
      <c r="Q1814" s="20" t="str">
        <f>IF(ISNUMBER(FIND(VLOOKUP(A1814,'CA Mapping'!$A$3:$C$10000,1),A1814)),VLOOKUP(A1814,'CA Mapping'!$A$3:$C$10000,2),"")</f>
        <v>Client Interop</v>
      </c>
      <c r="R1814" s="20" t="str">
        <f>IF(ISNUMBER(FIND(VLOOKUP(A1814,'CA Mapping'!$A$3:$C$10000,1),A1814)),VLOOKUP(A1814,'CA Mapping'!$A$3:$C$10000,3),"")</f>
        <v xml:space="preserve">Frederic Corniquet </v>
      </c>
      <c r="S1814" s="1" t="str">
        <f>IF(ISNUMBER(FIND(VLOOKUP(A1814,'Source Code Mapping'!$A$2:$B$10003,1),A1814)),VLOOKUP(A1814,'Source Code Mapping'!$A$2:$B$10003,2),"")</f>
        <v>sade/src/dart/Dart/server/src/nfs/nfs_str.cxx</v>
      </c>
    </row>
    <row r="1815" spans="1:19">
      <c r="A1815" s="5" t="s">
        <v>2988</v>
      </c>
      <c r="B1815" s="5" t="s">
        <v>24</v>
      </c>
      <c r="C1815" s="5" t="s">
        <v>35</v>
      </c>
      <c r="D1815" s="5" t="s">
        <v>1110</v>
      </c>
      <c r="E1815" s="5" t="s">
        <v>2951</v>
      </c>
      <c r="F1815" s="5" t="s">
        <v>1134</v>
      </c>
      <c r="G1815" s="5">
        <v>10</v>
      </c>
      <c r="H1815" s="5" t="s">
        <v>27</v>
      </c>
      <c r="I1815" s="5">
        <v>-1</v>
      </c>
      <c r="J1815" s="5"/>
      <c r="K1815" s="5">
        <v>1</v>
      </c>
      <c r="L1815" s="4" t="str">
        <f>VLOOKUP(IF(ISBLANK(J1815),C1815,LEFT(J1815,IFERROR(FIND("_",LEFT(J1815,4)),1)-1)),{"","fact";"c","reset";"tc","reset";"ec","reset";"tec","fact";"c32","rate";"c64","rate";"cmpd","";"ec32","diff";"ec64","diff";"f","fact";"family","";"n","raw";"s",""},2,FALSE)</f>
        <v>rate</v>
      </c>
      <c r="M1815" s="4" t="str">
        <f t="shared" si="112"/>
        <v/>
      </c>
      <c r="N1815" s="5" t="str">
        <f t="shared" si="113"/>
        <v/>
      </c>
      <c r="O1815" s="5" t="str">
        <f t="shared" si="114"/>
        <v/>
      </c>
      <c r="P1815" s="5" t="str">
        <f t="shared" si="115"/>
        <v/>
      </c>
      <c r="Q1815" s="20" t="str">
        <f>IF(ISNUMBER(FIND(VLOOKUP(A1815,'CA Mapping'!$A$3:$C$10000,1),A1815)),VLOOKUP(A1815,'CA Mapping'!$A$3:$C$10000,2),"")</f>
        <v>Client Interop</v>
      </c>
      <c r="R1815" s="20" t="str">
        <f>IF(ISNUMBER(FIND(VLOOKUP(A1815,'CA Mapping'!$A$3:$C$10000,1),A1815)),VLOOKUP(A1815,'CA Mapping'!$A$3:$C$10000,3),"")</f>
        <v xml:space="preserve">Frederic Corniquet </v>
      </c>
      <c r="S1815" s="1" t="str">
        <f>IF(ISNUMBER(FIND(VLOOKUP(A1815,'Source Code Mapping'!$A$2:$B$10003,1),A1815)),VLOOKUP(A1815,'Source Code Mapping'!$A$2:$B$10003,2),"")</f>
        <v>sade/src/dart/Dart/server/src/nfs/nfs_str.cxx</v>
      </c>
    </row>
    <row r="1816" spans="1:19">
      <c r="A1816" s="5" t="s">
        <v>2989</v>
      </c>
      <c r="B1816" s="5" t="s">
        <v>24</v>
      </c>
      <c r="C1816" s="5" t="s">
        <v>30</v>
      </c>
      <c r="D1816" s="5" t="s">
        <v>2953</v>
      </c>
      <c r="E1816" s="5" t="s">
        <v>2990</v>
      </c>
      <c r="F1816" s="5"/>
      <c r="G1816" s="5">
        <v>15</v>
      </c>
      <c r="H1816" s="5" t="s">
        <v>27</v>
      </c>
      <c r="I1816" s="5">
        <v>-1</v>
      </c>
      <c r="J1816" s="5"/>
      <c r="K1816" s="5">
        <v>1</v>
      </c>
      <c r="L1816" s="4" t="str">
        <f>VLOOKUP(IF(ISBLANK(J1816),C1816,LEFT(J1816,IFERROR(FIND("_",LEFT(J1816,4)),1)-1)),{"","fact";"c","reset";"tc","reset";"ec","reset";"tec","fact";"c32","rate";"c64","rate";"cmpd","";"ec32","diff";"ec64","diff";"f","fact";"family","";"n","raw";"s",""},2,FALSE)</f>
        <v/>
      </c>
      <c r="M1816" s="4" t="str">
        <f t="shared" si="112"/>
        <v/>
      </c>
      <c r="N1816" s="5" t="str">
        <f t="shared" si="113"/>
        <v/>
      </c>
      <c r="O1816" s="5" t="str">
        <f t="shared" si="114"/>
        <v/>
      </c>
      <c r="P1816" s="5" t="str">
        <f t="shared" si="115"/>
        <v/>
      </c>
      <c r="Q1816" s="20" t="str">
        <f>IF(ISNUMBER(FIND(VLOOKUP(A1816,'CA Mapping'!$A$3:$C$10000,1),A1816)),VLOOKUP(A1816,'CA Mapping'!$A$3:$C$10000,2),"")</f>
        <v>Client Interop</v>
      </c>
      <c r="R1816" s="20" t="str">
        <f>IF(ISNUMBER(FIND(VLOOKUP(A1816,'CA Mapping'!$A$3:$C$10000,1),A1816)),VLOOKUP(A1816,'CA Mapping'!$A$3:$C$10000,3),"")</f>
        <v xml:space="preserve">Frederic Corniquet </v>
      </c>
      <c r="S1816" s="1" t="str">
        <f>IF(ISNUMBER(FIND(VLOOKUP(A1816,'Source Code Mapping'!$A$2:$B$10003,1),A1816)),VLOOKUP(A1816,'Source Code Mapping'!$A$2:$B$10003,2),"")</f>
        <v>sade/src/dart/Dart/server/src/nfs/nfs_str.cxx</v>
      </c>
    </row>
    <row r="1817" spans="1:19">
      <c r="A1817" s="5" t="s">
        <v>2991</v>
      </c>
      <c r="B1817" s="5" t="s">
        <v>24</v>
      </c>
      <c r="C1817" s="5" t="s">
        <v>455</v>
      </c>
      <c r="D1817" s="5" t="s">
        <v>2953</v>
      </c>
      <c r="E1817" s="5" t="s">
        <v>2956</v>
      </c>
      <c r="F1817" s="5" t="s">
        <v>524</v>
      </c>
      <c r="G1817" s="5">
        <v>-1</v>
      </c>
      <c r="H1817" s="5" t="s">
        <v>27</v>
      </c>
      <c r="I1817" s="5">
        <v>1</v>
      </c>
      <c r="J1817" s="5" t="s">
        <v>2957</v>
      </c>
      <c r="K1817" s="5">
        <v>1</v>
      </c>
      <c r="L1817" s="4" t="str">
        <f>VLOOKUP(IF(ISBLANK(J1817),C1817,LEFT(J1817,IFERROR(FIND("_",LEFT(J1817,4)),1)-1)),{"","fact";"c","reset";"tc","reset";"ec","reset";"tec","fact";"c32","rate";"c64","rate";"cmpd","";"ec32","diff";"ec64","diff";"f","fact";"family","";"n","raw";"s",""},2,FALSE)</f>
        <v>fact</v>
      </c>
      <c r="M1817" s="4" t="str">
        <f t="shared" si="112"/>
        <v>100 * calls / nfs.totalCalls</v>
      </c>
      <c r="N1817" s="5" t="str">
        <f t="shared" si="113"/>
        <v>pct</v>
      </c>
      <c r="O1817" s="5" t="str">
        <f t="shared" si="114"/>
        <v>calls</v>
      </c>
      <c r="P1817" s="5" t="str">
        <f t="shared" si="115"/>
        <v>nfs.totalCalls</v>
      </c>
      <c r="Q1817" s="20" t="str">
        <f>IF(ISNUMBER(FIND(VLOOKUP(A1817,'CA Mapping'!$A$3:$C$10000,1),A1817)),VLOOKUP(A1817,'CA Mapping'!$A$3:$C$10000,2),"")</f>
        <v>Client Interop</v>
      </c>
      <c r="R1817" s="20" t="str">
        <f>IF(ISNUMBER(FIND(VLOOKUP(A1817,'CA Mapping'!$A$3:$C$10000,1),A1817)),VLOOKUP(A1817,'CA Mapping'!$A$3:$C$10000,3),"")</f>
        <v xml:space="preserve">Frederic Corniquet </v>
      </c>
      <c r="S1817" s="1" t="str">
        <f>IF(ISNUMBER(FIND(VLOOKUP(A1817,'Source Code Mapping'!$A$2:$B$10003,1),A1817)),VLOOKUP(A1817,'Source Code Mapping'!$A$2:$B$10003,2),"")</f>
        <v>sade/src/dart/Dart/server/src/nfs/nfs_str.cxx</v>
      </c>
    </row>
    <row r="1818" spans="1:19">
      <c r="A1818" s="5" t="s">
        <v>2992</v>
      </c>
      <c r="B1818" s="5" t="s">
        <v>24</v>
      </c>
      <c r="C1818" s="5" t="s">
        <v>455</v>
      </c>
      <c r="D1818" s="5" t="s">
        <v>2953</v>
      </c>
      <c r="E1818" s="5" t="s">
        <v>2959</v>
      </c>
      <c r="F1818" s="5" t="s">
        <v>2960</v>
      </c>
      <c r="G1818" s="5">
        <v>-1</v>
      </c>
      <c r="H1818" s="5" t="s">
        <v>27</v>
      </c>
      <c r="I1818" s="5">
        <v>1</v>
      </c>
      <c r="J1818" s="5" t="s">
        <v>530</v>
      </c>
      <c r="K1818" s="5">
        <v>1</v>
      </c>
      <c r="L1818" s="4" t="str">
        <f>VLOOKUP(IF(ISBLANK(J1818),C1818,LEFT(J1818,IFERROR(FIND("_",LEFT(J1818,4)),1)-1)),{"","fact";"c","reset";"tc","reset";"ec","reset";"tec","fact";"c32","rate";"c64","rate";"cmpd","";"ec32","diff";"ec64","diff";"f","fact";"family","";"n","raw";"s",""},2,FALSE)</f>
        <v>fact</v>
      </c>
      <c r="M1818" s="4" t="str">
        <f t="shared" si="112"/>
        <v>totalTime / calls</v>
      </c>
      <c r="N1818" s="5" t="str">
        <f t="shared" si="113"/>
        <v>div</v>
      </c>
      <c r="O1818" s="5" t="str">
        <f t="shared" si="114"/>
        <v>totalTime</v>
      </c>
      <c r="P1818" s="5" t="str">
        <f t="shared" si="115"/>
        <v>calls</v>
      </c>
      <c r="Q1818" s="20" t="str">
        <f>IF(ISNUMBER(FIND(VLOOKUP(A1818,'CA Mapping'!$A$3:$C$10000,1),A1818)),VLOOKUP(A1818,'CA Mapping'!$A$3:$C$10000,2),"")</f>
        <v>Client Interop</v>
      </c>
      <c r="R1818" s="20" t="str">
        <f>IF(ISNUMBER(FIND(VLOOKUP(A1818,'CA Mapping'!$A$3:$C$10000,1),A1818)),VLOOKUP(A1818,'CA Mapping'!$A$3:$C$10000,3),"")</f>
        <v xml:space="preserve">Frederic Corniquet </v>
      </c>
      <c r="S1818" s="1" t="str">
        <f>IF(ISNUMBER(FIND(VLOOKUP(A1818,'Source Code Mapping'!$A$2:$B$10003,1),A1818)),VLOOKUP(A1818,'Source Code Mapping'!$A$2:$B$10003,2),"")</f>
        <v>sade/src/dart/Dart/server/src/nfs/nfs_str.cxx</v>
      </c>
    </row>
    <row r="1819" spans="1:19">
      <c r="A1819" s="5" t="s">
        <v>2993</v>
      </c>
      <c r="B1819" s="5" t="s">
        <v>24</v>
      </c>
      <c r="C1819" s="5" t="s">
        <v>35</v>
      </c>
      <c r="D1819" s="5" t="s">
        <v>2953</v>
      </c>
      <c r="E1819" s="5" t="s">
        <v>533</v>
      </c>
      <c r="F1819" s="5" t="s">
        <v>606</v>
      </c>
      <c r="G1819" s="5">
        <v>10</v>
      </c>
      <c r="H1819" s="5" t="s">
        <v>27</v>
      </c>
      <c r="I1819" s="5">
        <v>-1</v>
      </c>
      <c r="J1819" s="5"/>
      <c r="K1819" s="5">
        <v>1</v>
      </c>
      <c r="L1819" s="4" t="str">
        <f>VLOOKUP(IF(ISBLANK(J1819),C1819,LEFT(J1819,IFERROR(FIND("_",LEFT(J1819,4)),1)-1)),{"","fact";"c","reset";"tc","reset";"ec","reset";"tec","fact";"c32","rate";"c64","rate";"cmpd","";"ec32","diff";"ec64","diff";"f","fact";"family","";"n","raw";"s",""},2,FALSE)</f>
        <v>rate</v>
      </c>
      <c r="M1819" s="4" t="str">
        <f t="shared" si="112"/>
        <v/>
      </c>
      <c r="N1819" s="5" t="str">
        <f t="shared" si="113"/>
        <v/>
      </c>
      <c r="O1819" s="5" t="str">
        <f t="shared" si="114"/>
        <v/>
      </c>
      <c r="P1819" s="5" t="str">
        <f t="shared" si="115"/>
        <v/>
      </c>
      <c r="Q1819" s="20" t="str">
        <f>IF(ISNUMBER(FIND(VLOOKUP(A1819,'CA Mapping'!$A$3:$C$10000,1),A1819)),VLOOKUP(A1819,'CA Mapping'!$A$3:$C$10000,2),"")</f>
        <v>Client Interop</v>
      </c>
      <c r="R1819" s="20" t="str">
        <f>IF(ISNUMBER(FIND(VLOOKUP(A1819,'CA Mapping'!$A$3:$C$10000,1),A1819)),VLOOKUP(A1819,'CA Mapping'!$A$3:$C$10000,3),"")</f>
        <v xml:space="preserve">Frederic Corniquet </v>
      </c>
      <c r="S1819" s="1" t="str">
        <f>IF(ISNUMBER(FIND(VLOOKUP(A1819,'Source Code Mapping'!$A$2:$B$10003,1),A1819)),VLOOKUP(A1819,'Source Code Mapping'!$A$2:$B$10003,2),"")</f>
        <v>sade/src/dart/Dart/server/src/nfs/nfs_str.cxx</v>
      </c>
    </row>
    <row r="1820" spans="1:19">
      <c r="A1820" s="5" t="s">
        <v>2994</v>
      </c>
      <c r="B1820" s="5" t="s">
        <v>24</v>
      </c>
      <c r="C1820" s="5" t="s">
        <v>221</v>
      </c>
      <c r="D1820" s="5" t="s">
        <v>2953</v>
      </c>
      <c r="E1820" s="5" t="s">
        <v>2963</v>
      </c>
      <c r="F1820" s="5" t="s">
        <v>1302</v>
      </c>
      <c r="G1820" s="5">
        <v>13</v>
      </c>
      <c r="H1820" s="5" t="s">
        <v>27</v>
      </c>
      <c r="I1820" s="5">
        <v>-1</v>
      </c>
      <c r="J1820" s="5"/>
      <c r="K1820" s="5">
        <v>1</v>
      </c>
      <c r="L1820" s="4" t="str">
        <f>VLOOKUP(IF(ISBLANK(J1820),C1820,LEFT(J1820,IFERROR(FIND("_",LEFT(J1820,4)),1)-1)),{"","fact";"c","reset";"tc","reset";"ec","reset";"tec","fact";"c32","rate";"c64","rate";"cmpd","";"ec32","diff";"ec64","diff";"f","fact";"family","";"n","raw";"s",""},2,FALSE)</f>
        <v>diff</v>
      </c>
      <c r="M1820" s="4" t="str">
        <f t="shared" si="112"/>
        <v/>
      </c>
      <c r="N1820" s="5" t="str">
        <f t="shared" si="113"/>
        <v/>
      </c>
      <c r="O1820" s="5" t="str">
        <f t="shared" si="114"/>
        <v/>
      </c>
      <c r="P1820" s="5" t="str">
        <f t="shared" si="115"/>
        <v/>
      </c>
      <c r="Q1820" s="20" t="str">
        <f>IF(ISNUMBER(FIND(VLOOKUP(A1820,'CA Mapping'!$A$3:$C$10000,1),A1820)),VLOOKUP(A1820,'CA Mapping'!$A$3:$C$10000,2),"")</f>
        <v>Client Interop</v>
      </c>
      <c r="R1820" s="20" t="str">
        <f>IF(ISNUMBER(FIND(VLOOKUP(A1820,'CA Mapping'!$A$3:$C$10000,1),A1820)),VLOOKUP(A1820,'CA Mapping'!$A$3:$C$10000,3),"")</f>
        <v xml:space="preserve">Frederic Corniquet </v>
      </c>
      <c r="S1820" s="1" t="str">
        <f>IF(ISNUMBER(FIND(VLOOKUP(A1820,'Source Code Mapping'!$A$2:$B$10003,1),A1820)),VLOOKUP(A1820,'Source Code Mapping'!$A$2:$B$10003,2),"")</f>
        <v>sade/src/dart/Dart/server/src/nfs/nfs_str.cxx</v>
      </c>
    </row>
    <row r="1821" spans="1:19">
      <c r="A1821" s="5" t="s">
        <v>2995</v>
      </c>
      <c r="B1821" s="5" t="s">
        <v>30</v>
      </c>
      <c r="C1821" s="5" t="s">
        <v>145</v>
      </c>
      <c r="D1821" s="5" t="s">
        <v>386</v>
      </c>
      <c r="E1821" s="5" t="s">
        <v>2965</v>
      </c>
      <c r="F1821" s="5" t="s">
        <v>2480</v>
      </c>
      <c r="G1821" s="5">
        <v>13</v>
      </c>
      <c r="H1821" s="5" t="s">
        <v>27</v>
      </c>
      <c r="I1821" s="5">
        <v>-1</v>
      </c>
      <c r="J1821" s="5"/>
      <c r="K1821" s="5">
        <v>1</v>
      </c>
      <c r="L1821" s="4" t="str">
        <f>VLOOKUP(IF(ISBLANK(J1821),C1821,LEFT(J1821,IFERROR(FIND("_",LEFT(J1821,4)),1)-1)),{"","fact";"c","reset";"tc","reset";"ec","reset";"tec","fact";"c32","rate";"c64","rate";"cmpd","";"ec32","diff";"ec64","diff";"f","fact";"family","";"n","raw";"s",""},2,FALSE)</f>
        <v>fact</v>
      </c>
      <c r="M1821" s="4" t="str">
        <f t="shared" si="112"/>
        <v/>
      </c>
      <c r="N1821" s="5" t="str">
        <f t="shared" si="113"/>
        <v/>
      </c>
      <c r="O1821" s="5" t="str">
        <f t="shared" si="114"/>
        <v/>
      </c>
      <c r="P1821" s="5" t="str">
        <f t="shared" si="115"/>
        <v/>
      </c>
      <c r="Q1821" s="20" t="str">
        <f>IF(ISNUMBER(FIND(VLOOKUP(A1821,'CA Mapping'!$A$3:$C$10000,1),A1821)),VLOOKUP(A1821,'CA Mapping'!$A$3:$C$10000,2),"")</f>
        <v>Client Interop</v>
      </c>
      <c r="R1821" s="20" t="str">
        <f>IF(ISNUMBER(FIND(VLOOKUP(A1821,'CA Mapping'!$A$3:$C$10000,1),A1821)),VLOOKUP(A1821,'CA Mapping'!$A$3:$C$10000,3),"")</f>
        <v xml:space="preserve">Frederic Corniquet </v>
      </c>
      <c r="S1821" s="1" t="str">
        <f>IF(ISNUMBER(FIND(VLOOKUP(A1821,'Source Code Mapping'!$A$2:$B$10003,1),A1821)),VLOOKUP(A1821,'Source Code Mapping'!$A$2:$B$10003,2),"")</f>
        <v>sade/src/dart/Dart/server/src/nfs/nfs_str.cxx</v>
      </c>
    </row>
    <row r="1822" spans="1:19">
      <c r="A1822" s="5" t="s">
        <v>2996</v>
      </c>
      <c r="B1822" s="5" t="s">
        <v>24</v>
      </c>
      <c r="C1822" s="5" t="s">
        <v>455</v>
      </c>
      <c r="D1822" s="5" t="s">
        <v>2997</v>
      </c>
      <c r="E1822" s="5" t="s">
        <v>2998</v>
      </c>
      <c r="F1822" s="5" t="s">
        <v>524</v>
      </c>
      <c r="G1822" s="5">
        <v>-1</v>
      </c>
      <c r="H1822" s="5" t="s">
        <v>27</v>
      </c>
      <c r="I1822" s="5">
        <v>1</v>
      </c>
      <c r="J1822" s="5" t="s">
        <v>2999</v>
      </c>
      <c r="K1822" s="5">
        <v>1</v>
      </c>
      <c r="L1822" s="4" t="str">
        <f>VLOOKUP(IF(ISBLANK(J1822),C1822,LEFT(J1822,IFERROR(FIND("_",LEFT(J1822,4)),1)-1)),{"","fact";"c","reset";"tc","reset";"ec","reset";"tec","fact";"c32","rate";"c64","rate";"cmpd","";"ec32","diff";"ec64","diff";"f","fact";"family","";"n","raw";"s",""},2,FALSE)</f>
        <v>fact</v>
      </c>
      <c r="M1822" s="4" t="str">
        <f t="shared" si="112"/>
        <v>100 * calls / nfs.v3.totalCalls</v>
      </c>
      <c r="N1822" s="5" t="str">
        <f t="shared" si="113"/>
        <v>pct</v>
      </c>
      <c r="O1822" s="5" t="str">
        <f t="shared" si="114"/>
        <v>calls</v>
      </c>
      <c r="P1822" s="5" t="str">
        <f t="shared" si="115"/>
        <v>nfs.v3.totalCalls</v>
      </c>
      <c r="Q1822" s="20" t="str">
        <f>IF(ISNUMBER(FIND(VLOOKUP(A1822,'CA Mapping'!$A$3:$C$10000,1),A1822)),VLOOKUP(A1822,'CA Mapping'!$A$3:$C$10000,2),"")</f>
        <v>Client Interop</v>
      </c>
      <c r="R1822" s="20" t="str">
        <f>IF(ISNUMBER(FIND(VLOOKUP(A1822,'CA Mapping'!$A$3:$C$10000,1),A1822)),VLOOKUP(A1822,'CA Mapping'!$A$3:$C$10000,3),"")</f>
        <v xml:space="preserve">Frederic Corniquet </v>
      </c>
      <c r="S1822" s="1" t="str">
        <f>IF(ISNUMBER(FIND(VLOOKUP(A1822,'Source Code Mapping'!$A$2:$B$10003,1),A1822)),VLOOKUP(A1822,'Source Code Mapping'!$A$2:$B$10003,2),"")</f>
        <v>sade/src/dart/Dart/server/src/nfs/nfs_str.cxx</v>
      </c>
    </row>
    <row r="1823" spans="1:19">
      <c r="A1823" s="5" t="s">
        <v>4772</v>
      </c>
      <c r="B1823" s="5" t="s">
        <v>24</v>
      </c>
      <c r="C1823" s="5" t="s">
        <v>35</v>
      </c>
      <c r="D1823" s="5" t="s">
        <v>2953</v>
      </c>
      <c r="E1823" s="5" t="s">
        <v>4771</v>
      </c>
      <c r="F1823" s="5" t="s">
        <v>2480</v>
      </c>
      <c r="G1823" s="5">
        <v>13</v>
      </c>
      <c r="H1823" s="5" t="s">
        <v>27</v>
      </c>
      <c r="I1823" s="5">
        <v>-1</v>
      </c>
      <c r="J1823" s="5"/>
      <c r="K1823" s="5">
        <v>1</v>
      </c>
      <c r="L1823" s="4" t="str">
        <f>VLOOKUP(IF(ISBLANK(J1823),C1823,LEFT(J1823,IFERROR(FIND("_",LEFT(J1823,4)),1)-1)),{"","fact";"c","reset";"tc","reset";"ec","reset";"tec","fact";"c32","rate";"c64","rate";"cmpd","";"ec32","diff";"ec64","diff";"f","fact";"family","";"n","raw";"s",""},2,FALSE)</f>
        <v>rate</v>
      </c>
      <c r="M1823" s="4" t="str">
        <f t="shared" si="112"/>
        <v/>
      </c>
      <c r="N1823" s="5" t="str">
        <f t="shared" si="113"/>
        <v/>
      </c>
      <c r="O1823" s="5" t="str">
        <f t="shared" si="114"/>
        <v/>
      </c>
      <c r="P1823" s="5" t="str">
        <f t="shared" si="115"/>
        <v/>
      </c>
      <c r="Q1823" s="20" t="str">
        <f>IF(ISNUMBER(FIND(VLOOKUP(A1823,'CA Mapping'!$A$3:$C$10000,1),A1823)),VLOOKUP(A1823,'CA Mapping'!$A$3:$C$10000,2),"")</f>
        <v>Client Interop</v>
      </c>
      <c r="R1823" s="20" t="str">
        <f>IF(ISNUMBER(FIND(VLOOKUP(A1823,'CA Mapping'!$A$3:$C$10000,1),A1823)),VLOOKUP(A1823,'CA Mapping'!$A$3:$C$10000,3),"")</f>
        <v xml:space="preserve">Frederic Corniquet </v>
      </c>
      <c r="S1823" s="1" t="str">
        <f>IF(ISNUMBER(FIND(VLOOKUP(A1823,'Source Code Mapping'!$A$2:$B$10003,1),A1823)),VLOOKUP(A1823,'Source Code Mapping'!$A$2:$B$10003,2),"")</f>
        <v>sade/src/dart/Dart/server/src/nfs/nfs_str.cxx</v>
      </c>
    </row>
    <row r="1824" spans="1:19">
      <c r="A1824" s="5" t="s">
        <v>3000</v>
      </c>
      <c r="B1824" s="5" t="s">
        <v>30</v>
      </c>
      <c r="C1824" s="5" t="s">
        <v>455</v>
      </c>
      <c r="D1824" s="5" t="s">
        <v>3001</v>
      </c>
      <c r="E1824" s="5" t="s">
        <v>2972</v>
      </c>
      <c r="F1824" s="5" t="s">
        <v>261</v>
      </c>
      <c r="G1824" s="5">
        <v>10</v>
      </c>
      <c r="H1824" s="5" t="s">
        <v>27</v>
      </c>
      <c r="I1824" s="5"/>
      <c r="J1824" s="5" t="s">
        <v>3002</v>
      </c>
      <c r="K1824" s="5">
        <v>1</v>
      </c>
      <c r="L1824" s="4" t="str">
        <f>VLOOKUP(IF(ISBLANK(J1824),C1824,LEFT(J1824,IFERROR(FIND("_",LEFT(J1824,4)),1)-1)),{"","fact";"c","reset";"tc","reset";"ec","reset";"tec","fact";"c32","rate";"c64","rate";"cmpd","";"ec32","diff";"ec64","diff";"f","fact";"family","";"n","raw";"s",""},2,FALSE)</f>
        <v>reset</v>
      </c>
      <c r="M1824" s="4" t="str">
        <f t="shared" si="112"/>
        <v>∑ (nfs.v3.op.*.calls)</v>
      </c>
      <c r="N1824" s="5" t="str">
        <f t="shared" si="113"/>
        <v>sum</v>
      </c>
      <c r="O1824" s="5" t="str">
        <f t="shared" si="114"/>
        <v>nfs.v3.op.*.calls</v>
      </c>
      <c r="P1824" s="5" t="str">
        <f t="shared" si="115"/>
        <v/>
      </c>
      <c r="Q1824" s="20" t="str">
        <f>IF(ISNUMBER(FIND(VLOOKUP(A1824,'CA Mapping'!$A$3:$C$10000,1),A1824)),VLOOKUP(A1824,'CA Mapping'!$A$3:$C$10000,2),"")</f>
        <v>Client Interop</v>
      </c>
      <c r="R1824" s="20" t="str">
        <f>IF(ISNUMBER(FIND(VLOOKUP(A1824,'CA Mapping'!$A$3:$C$10000,1),A1824)),VLOOKUP(A1824,'CA Mapping'!$A$3:$C$10000,3),"")</f>
        <v xml:space="preserve">Frederic Corniquet </v>
      </c>
      <c r="S1824" s="1" t="str">
        <f>IF(ISNUMBER(FIND(VLOOKUP(A1824,'Source Code Mapping'!$A$2:$B$10003,1),A1824)),VLOOKUP(A1824,'Source Code Mapping'!$A$2:$B$10003,2),"")</f>
        <v>sade/src/dart/Dart/server/src/nfs/nfs_str.cxx</v>
      </c>
    </row>
    <row r="1825" spans="1:19">
      <c r="A1825" s="5" t="s">
        <v>3003</v>
      </c>
      <c r="B1825" s="5" t="s">
        <v>30</v>
      </c>
      <c r="C1825" s="5" t="s">
        <v>455</v>
      </c>
      <c r="D1825" s="5" t="s">
        <v>3001</v>
      </c>
      <c r="E1825" s="5" t="s">
        <v>2975</v>
      </c>
      <c r="F1825" s="5" t="s">
        <v>1302</v>
      </c>
      <c r="G1825" s="5">
        <v>10</v>
      </c>
      <c r="H1825" s="5" t="s">
        <v>27</v>
      </c>
      <c r="I1825" s="5"/>
      <c r="J1825" s="5" t="s">
        <v>3004</v>
      </c>
      <c r="K1825" s="5">
        <v>1</v>
      </c>
      <c r="L1825" s="4" t="str">
        <f>VLOOKUP(IF(ISBLANK(J1825),C1825,LEFT(J1825,IFERROR(FIND("_",LEFT(J1825,4)),1)-1)),{"","fact";"c","reset";"tc","reset";"ec","reset";"tec","fact";"c32","rate";"c64","rate";"cmpd","";"ec32","diff";"ec64","diff";"f","fact";"family","";"n","raw";"s",""},2,FALSE)</f>
        <v>reset</v>
      </c>
      <c r="M1825" s="4" t="str">
        <f t="shared" si="112"/>
        <v>∑ (nfs.v3.op.*.failures)</v>
      </c>
      <c r="N1825" s="5" t="str">
        <f t="shared" si="113"/>
        <v>sum</v>
      </c>
      <c r="O1825" s="5" t="str">
        <f t="shared" si="114"/>
        <v>nfs.v3.op.*.failures</v>
      </c>
      <c r="P1825" s="5" t="str">
        <f t="shared" si="115"/>
        <v/>
      </c>
      <c r="Q1825" s="20" t="str">
        <f>IF(ISNUMBER(FIND(VLOOKUP(A1825,'CA Mapping'!$A$3:$C$10000,1),A1825)),VLOOKUP(A1825,'CA Mapping'!$A$3:$C$10000,2),"")</f>
        <v>Client Interop</v>
      </c>
      <c r="R1825" s="20" t="str">
        <f>IF(ISNUMBER(FIND(VLOOKUP(A1825,'CA Mapping'!$A$3:$C$10000,1),A1825)),VLOOKUP(A1825,'CA Mapping'!$A$3:$C$10000,3),"")</f>
        <v xml:space="preserve">Frederic Corniquet </v>
      </c>
      <c r="S1825" s="1" t="str">
        <f>IF(ISNUMBER(FIND(VLOOKUP(A1825,'Source Code Mapping'!$A$2:$B$10003,1),A1825)),VLOOKUP(A1825,'Source Code Mapping'!$A$2:$B$10003,2),"")</f>
        <v>sade/src/dart/Dart/server/src/nfs/nfs_str.cxx</v>
      </c>
    </row>
    <row r="1826" spans="1:19">
      <c r="A1826" s="5" t="s">
        <v>3005</v>
      </c>
      <c r="B1826" s="5" t="s">
        <v>24</v>
      </c>
      <c r="C1826" s="5" t="s">
        <v>455</v>
      </c>
      <c r="D1826" s="5" t="s">
        <v>3001</v>
      </c>
      <c r="E1826" s="5" t="s">
        <v>3006</v>
      </c>
      <c r="F1826" s="5" t="s">
        <v>2480</v>
      </c>
      <c r="G1826" s="5">
        <v>10</v>
      </c>
      <c r="H1826" s="5" t="s">
        <v>27</v>
      </c>
      <c r="I1826" s="5"/>
      <c r="J1826" s="5" t="s">
        <v>3007</v>
      </c>
      <c r="K1826" s="5">
        <v>1</v>
      </c>
      <c r="L1826" s="4" t="str">
        <f>VLOOKUP(IF(ISBLANK(J1826),C1826,LEFT(J1826,IFERROR(FIND("_",LEFT(J1826,4)),1)-1)),{"","fact";"c","reset";"tc","reset";"ec","reset";"tec","fact";"c32","rate";"c64","rate";"cmpd","";"ec32","diff";"ec64","diff";"f","fact";"family","";"n","raw";"s",""},2,FALSE)</f>
        <v>fact</v>
      </c>
      <c r="M1826" s="4" t="str">
        <f t="shared" si="112"/>
        <v>∑ (nfs.v3.op.*.totalTime)</v>
      </c>
      <c r="N1826" s="5" t="str">
        <f t="shared" si="113"/>
        <v>sum</v>
      </c>
      <c r="O1826" s="5" t="str">
        <f t="shared" si="114"/>
        <v>nfs.v3.op.*.totalTime</v>
      </c>
      <c r="P1826" s="5" t="str">
        <f t="shared" si="115"/>
        <v/>
      </c>
      <c r="Q1826" s="20" t="str">
        <f>IF(ISNUMBER(FIND(VLOOKUP(A1826,'CA Mapping'!$A$3:$C$10000,1),A1826)),VLOOKUP(A1826,'CA Mapping'!$A$3:$C$10000,2),"")</f>
        <v>Client Interop</v>
      </c>
      <c r="R1826" s="20" t="str">
        <f>IF(ISNUMBER(FIND(VLOOKUP(A1826,'CA Mapping'!$A$3:$C$10000,1),A1826)),VLOOKUP(A1826,'CA Mapping'!$A$3:$C$10000,3),"")</f>
        <v xml:space="preserve">Frederic Corniquet </v>
      </c>
      <c r="S1826" s="1" t="str">
        <f>IF(ISNUMBER(FIND(VLOOKUP(A1826,'Source Code Mapping'!$A$2:$B$10003,1),A1826)),VLOOKUP(A1826,'Source Code Mapping'!$A$2:$B$10003,2),"")</f>
        <v>sade/src/dart/Dart/server/src/nfs/nfs_str.cxx</v>
      </c>
    </row>
    <row r="1827" spans="1:19">
      <c r="A1827" s="5" t="s">
        <v>3008</v>
      </c>
      <c r="B1827" s="5" t="s">
        <v>24</v>
      </c>
      <c r="C1827" s="5" t="s">
        <v>30</v>
      </c>
      <c r="D1827" s="5" t="s">
        <v>3009</v>
      </c>
      <c r="E1827" s="5" t="s">
        <v>3010</v>
      </c>
      <c r="F1827" s="5"/>
      <c r="G1827" s="5">
        <v>17</v>
      </c>
      <c r="H1827" s="5" t="s">
        <v>27</v>
      </c>
      <c r="I1827" s="5">
        <v>-1</v>
      </c>
      <c r="J1827" s="5"/>
      <c r="K1827" s="5">
        <v>1</v>
      </c>
      <c r="L1827" s="4" t="str">
        <f>VLOOKUP(IF(ISBLANK(J1827),C1827,LEFT(J1827,IFERROR(FIND("_",LEFT(J1827,4)),1)-1)),{"","fact";"c","reset";"tc","reset";"ec","reset";"tec","fact";"c32","rate";"c64","rate";"cmpd","";"ec32","diff";"ec64","diff";"f","fact";"family","";"n","raw";"s",""},2,FALSE)</f>
        <v/>
      </c>
      <c r="M1827" s="4" t="str">
        <f t="shared" si="112"/>
        <v/>
      </c>
      <c r="N1827" s="5" t="str">
        <f t="shared" si="113"/>
        <v/>
      </c>
      <c r="O1827" s="5" t="str">
        <f t="shared" si="114"/>
        <v/>
      </c>
      <c r="P1827" s="5" t="str">
        <f t="shared" si="115"/>
        <v/>
      </c>
      <c r="Q1827" s="20" t="str">
        <f>IF(ISNUMBER(FIND(VLOOKUP(A1827,'CA Mapping'!$A$3:$C$10000,1),A1827)),VLOOKUP(A1827,'CA Mapping'!$A$3:$C$10000,2),"")</f>
        <v>Client Interop</v>
      </c>
      <c r="R1827" s="20" t="str">
        <f>IF(ISNUMBER(FIND(VLOOKUP(A1827,'CA Mapping'!$A$3:$C$10000,1),A1827)),VLOOKUP(A1827,'CA Mapping'!$A$3:$C$10000,3),"")</f>
        <v xml:space="preserve">Frederic Corniquet </v>
      </c>
      <c r="S1827" s="1" t="str">
        <f>IF(ISNUMBER(FIND(VLOOKUP(A1827,'Source Code Mapping'!$A$2:$B$10003,1),A1827)),VLOOKUP(A1827,'Source Code Mapping'!$A$2:$B$10003,2),"")</f>
        <v>sade/src/dart/Dart/server/src/nfs/nfs_str.cxx</v>
      </c>
    </row>
    <row r="1828" spans="1:19">
      <c r="A1828" s="5" t="s">
        <v>3011</v>
      </c>
      <c r="B1828" s="5" t="s">
        <v>24</v>
      </c>
      <c r="C1828" s="5" t="s">
        <v>455</v>
      </c>
      <c r="D1828" s="5" t="s">
        <v>3012</v>
      </c>
      <c r="E1828" s="5" t="s">
        <v>4773</v>
      </c>
      <c r="F1828" s="5" t="s">
        <v>4774</v>
      </c>
      <c r="G1828" s="5">
        <v>-1</v>
      </c>
      <c r="H1828" s="5" t="s">
        <v>27</v>
      </c>
      <c r="I1828" s="5">
        <v>1</v>
      </c>
      <c r="J1828" s="5" t="s">
        <v>530</v>
      </c>
      <c r="K1828" s="5">
        <v>1</v>
      </c>
      <c r="L1828" s="4" t="str">
        <f>VLOOKUP(IF(ISBLANK(J1828),C1828,LEFT(J1828,IFERROR(FIND("_",LEFT(J1828,4)),1)-1)),{"","fact";"c","reset";"tc","reset";"ec","reset";"tec","fact";"c32","rate";"c64","rate";"cmpd","";"ec32","diff";"ec64","diff";"f","fact";"family","";"n","raw";"s",""},2,FALSE)</f>
        <v>fact</v>
      </c>
      <c r="M1828" s="4" t="str">
        <f t="shared" si="112"/>
        <v>totalTime / calls</v>
      </c>
      <c r="N1828" s="5" t="str">
        <f t="shared" si="113"/>
        <v>div</v>
      </c>
      <c r="O1828" s="5" t="str">
        <f t="shared" si="114"/>
        <v>totalTime</v>
      </c>
      <c r="P1828" s="5" t="str">
        <f t="shared" si="115"/>
        <v>calls</v>
      </c>
      <c r="Q1828" s="20" t="str">
        <f>IF(ISNUMBER(FIND(VLOOKUP(A1828,'CA Mapping'!$A$3:$C$10000,1),A1828)),VLOOKUP(A1828,'CA Mapping'!$A$3:$C$10000,2),"")</f>
        <v>Client Interop</v>
      </c>
      <c r="R1828" s="20" t="str">
        <f>IF(ISNUMBER(FIND(VLOOKUP(A1828,'CA Mapping'!$A$3:$C$10000,1),A1828)),VLOOKUP(A1828,'CA Mapping'!$A$3:$C$10000,3),"")</f>
        <v xml:space="preserve">Frederic Corniquet </v>
      </c>
      <c r="S1828" s="1" t="str">
        <f>IF(ISNUMBER(FIND(VLOOKUP(A1828,'Source Code Mapping'!$A$2:$B$10003,1),A1828)),VLOOKUP(A1828,'Source Code Mapping'!$A$2:$B$10003,2),"")</f>
        <v>sade/src/dart/Dart/server/src/nfs/nfs_str.cxx</v>
      </c>
    </row>
    <row r="1829" spans="1:19">
      <c r="A1829" s="5" t="s">
        <v>3014</v>
      </c>
      <c r="B1829" s="5" t="s">
        <v>24</v>
      </c>
      <c r="C1829" s="5" t="s">
        <v>35</v>
      </c>
      <c r="D1829" s="5" t="s">
        <v>3015</v>
      </c>
      <c r="E1829" s="5" t="s">
        <v>3016</v>
      </c>
      <c r="F1829" s="5" t="s">
        <v>606</v>
      </c>
      <c r="G1829" s="5">
        <v>10</v>
      </c>
      <c r="H1829" s="5" t="s">
        <v>27</v>
      </c>
      <c r="I1829" s="5">
        <v>-1</v>
      </c>
      <c r="J1829" s="5"/>
      <c r="K1829" s="5">
        <v>1</v>
      </c>
      <c r="L1829" s="4" t="str">
        <f>VLOOKUP(IF(ISBLANK(J1829),C1829,LEFT(J1829,IFERROR(FIND("_",LEFT(J1829,4)),1)-1)),{"","fact";"c","reset";"tc","reset";"ec","reset";"tec","fact";"c32","rate";"c64","rate";"cmpd","";"ec32","diff";"ec64","diff";"f","fact";"family","";"n","raw";"s",""},2,FALSE)</f>
        <v>rate</v>
      </c>
      <c r="M1829" s="4" t="str">
        <f t="shared" si="112"/>
        <v/>
      </c>
      <c r="N1829" s="5" t="str">
        <f t="shared" si="113"/>
        <v/>
      </c>
      <c r="O1829" s="5" t="str">
        <f t="shared" si="114"/>
        <v/>
      </c>
      <c r="P1829" s="5" t="str">
        <f t="shared" si="115"/>
        <v/>
      </c>
      <c r="Q1829" s="20" t="str">
        <f>IF(ISNUMBER(FIND(VLOOKUP(A1829,'CA Mapping'!$A$3:$C$10000,1),A1829)),VLOOKUP(A1829,'CA Mapping'!$A$3:$C$10000,2),"")</f>
        <v>Client Interop</v>
      </c>
      <c r="R1829" s="20" t="str">
        <f>IF(ISNUMBER(FIND(VLOOKUP(A1829,'CA Mapping'!$A$3:$C$10000,1),A1829)),VLOOKUP(A1829,'CA Mapping'!$A$3:$C$10000,3),"")</f>
        <v xml:space="preserve">Frederic Corniquet </v>
      </c>
      <c r="S1829" s="1" t="str">
        <f>IF(ISNUMBER(FIND(VLOOKUP(A1829,'Source Code Mapping'!$A$2:$B$10003,1),A1829)),VLOOKUP(A1829,'Source Code Mapping'!$A$2:$B$10003,2),"")</f>
        <v>sade/src/dart/Dart/server/src/nfs/nfs_str.cxx</v>
      </c>
    </row>
    <row r="1830" spans="1:19">
      <c r="A1830" s="5" t="s">
        <v>3017</v>
      </c>
      <c r="B1830" s="5" t="s">
        <v>24</v>
      </c>
      <c r="C1830" s="5" t="s">
        <v>145</v>
      </c>
      <c r="D1830" s="5" t="s">
        <v>3018</v>
      </c>
      <c r="E1830" s="5" t="s">
        <v>4775</v>
      </c>
      <c r="F1830" s="5" t="s">
        <v>4776</v>
      </c>
      <c r="G1830" s="5">
        <v>10</v>
      </c>
      <c r="H1830" s="5" t="s">
        <v>27</v>
      </c>
      <c r="I1830" s="5">
        <v>-1</v>
      </c>
      <c r="J1830" s="5"/>
      <c r="K1830" s="5">
        <v>1</v>
      </c>
      <c r="L1830" s="4" t="str">
        <f>VLOOKUP(IF(ISBLANK(J1830),C1830,LEFT(J1830,IFERROR(FIND("_",LEFT(J1830,4)),1)-1)),{"","fact";"c","reset";"tc","reset";"ec","reset";"tec","fact";"c32","rate";"c64","rate";"cmpd","";"ec32","diff";"ec64","diff";"f","fact";"family","";"n","raw";"s",""},2,FALSE)</f>
        <v>fact</v>
      </c>
      <c r="M1830" s="4" t="str">
        <f t="shared" si="112"/>
        <v/>
      </c>
      <c r="N1830" s="5" t="str">
        <f t="shared" si="113"/>
        <v/>
      </c>
      <c r="O1830" s="5" t="str">
        <f t="shared" si="114"/>
        <v/>
      </c>
      <c r="P1830" s="5" t="str">
        <f t="shared" si="115"/>
        <v/>
      </c>
      <c r="Q1830" s="20" t="str">
        <f>IF(ISNUMBER(FIND(VLOOKUP(A1830,'CA Mapping'!$A$3:$C$10000,1),A1830)),VLOOKUP(A1830,'CA Mapping'!$A$3:$C$10000,2),"")</f>
        <v>Client Interop</v>
      </c>
      <c r="R1830" s="20" t="str">
        <f>IF(ISNUMBER(FIND(VLOOKUP(A1830,'CA Mapping'!$A$3:$C$10000,1),A1830)),VLOOKUP(A1830,'CA Mapping'!$A$3:$C$10000,3),"")</f>
        <v xml:space="preserve">Frederic Corniquet </v>
      </c>
      <c r="S1830" s="1" t="str">
        <f>IF(ISNUMBER(FIND(VLOOKUP(A1830,'Source Code Mapping'!$A$2:$B$10003,1),A1830)),VLOOKUP(A1830,'Source Code Mapping'!$A$2:$B$10003,2),"")</f>
        <v>sade/src/dart/Dart/server/src/nfs/nfs_str.cxx</v>
      </c>
    </row>
    <row r="1831" spans="1:19">
      <c r="A1831" s="5" t="s">
        <v>3020</v>
      </c>
      <c r="B1831" s="5" t="s">
        <v>24</v>
      </c>
      <c r="C1831" s="5" t="s">
        <v>35</v>
      </c>
      <c r="D1831" s="5" t="s">
        <v>3021</v>
      </c>
      <c r="E1831" s="5" t="s">
        <v>4777</v>
      </c>
      <c r="F1831" s="5" t="s">
        <v>4776</v>
      </c>
      <c r="G1831" s="5">
        <v>10</v>
      </c>
      <c r="H1831" s="5" t="s">
        <v>27</v>
      </c>
      <c r="I1831" s="5">
        <v>-1</v>
      </c>
      <c r="J1831" s="5"/>
      <c r="K1831" s="5">
        <v>1</v>
      </c>
      <c r="L1831" s="4" t="str">
        <f>VLOOKUP(IF(ISBLANK(J1831),C1831,LEFT(J1831,IFERROR(FIND("_",LEFT(J1831,4)),1)-1)),{"","fact";"c","reset";"tc","reset";"ec","reset";"tec","fact";"c32","rate";"c64","rate";"cmpd","";"ec32","diff";"ec64","diff";"f","fact";"family","";"n","raw";"s",""},2,FALSE)</f>
        <v>rate</v>
      </c>
      <c r="M1831" s="4" t="str">
        <f t="shared" si="112"/>
        <v/>
      </c>
      <c r="N1831" s="5" t="str">
        <f t="shared" si="113"/>
        <v/>
      </c>
      <c r="O1831" s="5" t="str">
        <f t="shared" si="114"/>
        <v/>
      </c>
      <c r="P1831" s="5" t="str">
        <f t="shared" si="115"/>
        <v/>
      </c>
      <c r="Q1831" s="20" t="str">
        <f>IF(ISNUMBER(FIND(VLOOKUP(A1831,'CA Mapping'!$A$3:$C$10000,1),A1831)),VLOOKUP(A1831,'CA Mapping'!$A$3:$C$10000,2),"")</f>
        <v>Client Interop</v>
      </c>
      <c r="R1831" s="20" t="str">
        <f>IF(ISNUMBER(FIND(VLOOKUP(A1831,'CA Mapping'!$A$3:$C$10000,1),A1831)),VLOOKUP(A1831,'CA Mapping'!$A$3:$C$10000,3),"")</f>
        <v xml:space="preserve">Frederic Corniquet </v>
      </c>
      <c r="S1831" s="1" t="str">
        <f>IF(ISNUMBER(FIND(VLOOKUP(A1831,'Source Code Mapping'!$A$2:$B$10003,1),A1831)),VLOOKUP(A1831,'Source Code Mapping'!$A$2:$B$10003,2),"")</f>
        <v>sade/src/dart/Dart/server/src/nfs/nfs_str.cxx</v>
      </c>
    </row>
    <row r="1832" spans="1:19">
      <c r="A1832" s="5" t="s">
        <v>6414</v>
      </c>
      <c r="B1832" s="5" t="s">
        <v>24</v>
      </c>
      <c r="C1832" s="5" t="s">
        <v>25</v>
      </c>
      <c r="D1832" s="5"/>
      <c r="E1832" s="5" t="s">
        <v>6415</v>
      </c>
      <c r="F1832" s="5"/>
      <c r="G1832" s="5">
        <v>-1</v>
      </c>
      <c r="H1832" s="5" t="s">
        <v>27</v>
      </c>
      <c r="I1832" s="5"/>
      <c r="J1832" s="5"/>
      <c r="K1832" s="5">
        <v>1</v>
      </c>
      <c r="L1832" s="4" t="str">
        <f>VLOOKUP(IF(ISBLANK(J1832),C1832,LEFT(J1832,IFERROR(FIND("_",LEFT(J1832,4)),1)-1)),{"","fact";"c","reset";"tc","reset";"ec","reset";"tec","fact";"c32","rate";"c64","rate";"cmpd","";"ec32","diff";"ec64","diff";"f","fact";"family","";"n","raw";"s",""},2,FALSE)</f>
        <v/>
      </c>
      <c r="M1832" s="4" t="str">
        <f t="shared" si="112"/>
        <v/>
      </c>
      <c r="N1832" s="5" t="str">
        <f t="shared" si="113"/>
        <v/>
      </c>
      <c r="O1832" s="5" t="str">
        <f t="shared" si="114"/>
        <v/>
      </c>
      <c r="P1832" s="5" t="str">
        <f t="shared" si="115"/>
        <v/>
      </c>
      <c r="Q1832" s="20" t="str">
        <f>IF(ISNUMBER(FIND(VLOOKUP(A1832,'CA Mapping'!$A$3:$C$10000,1),A1832)),VLOOKUP(A1832,'CA Mapping'!$A$3:$C$10000,2),"")</f>
        <v>Client Interop</v>
      </c>
      <c r="R1832" s="20" t="str">
        <f>IF(ISNUMBER(FIND(VLOOKUP(A1832,'CA Mapping'!$A$3:$C$10000,1),A1832)),VLOOKUP(A1832,'CA Mapping'!$A$3:$C$10000,3),"")</f>
        <v xml:space="preserve">Frederic Corniquet </v>
      </c>
      <c r="S1832" s="1" t="str">
        <f>IF(ISNUMBER(FIND(VLOOKUP(A1832,'Source Code Mapping'!$A$2:$B$10003,1),A1832)),VLOOKUP(A1832,'Source Code Mapping'!$A$2:$B$10003,2),"")</f>
        <v>sade/src/dart/Dart/server/src/nfs/nfs_str.cxx</v>
      </c>
    </row>
    <row r="1833" spans="1:19">
      <c r="A1833" s="5" t="s">
        <v>6416</v>
      </c>
      <c r="B1833" s="5" t="s">
        <v>24</v>
      </c>
      <c r="C1833" s="5" t="s">
        <v>25</v>
      </c>
      <c r="D1833" s="5"/>
      <c r="E1833" s="5" t="s">
        <v>6417</v>
      </c>
      <c r="F1833" s="5"/>
      <c r="G1833" s="5">
        <v>-1</v>
      </c>
      <c r="H1833" s="5" t="s">
        <v>27</v>
      </c>
      <c r="I1833" s="5"/>
      <c r="J1833" s="5"/>
      <c r="K1833" s="5">
        <v>1</v>
      </c>
      <c r="L1833" s="4" t="str">
        <f>VLOOKUP(IF(ISBLANK(J1833),C1833,LEFT(J1833,IFERROR(FIND("_",LEFT(J1833,4)),1)-1)),{"","fact";"c","reset";"tc","reset";"ec","reset";"tec","fact";"c32","rate";"c64","rate";"cmpd","";"ec32","diff";"ec64","diff";"f","fact";"family","";"n","raw";"s",""},2,FALSE)</f>
        <v/>
      </c>
      <c r="M1833" s="4" t="str">
        <f t="shared" si="112"/>
        <v/>
      </c>
      <c r="N1833" s="5" t="str">
        <f t="shared" si="113"/>
        <v/>
      </c>
      <c r="O1833" s="5" t="str">
        <f t="shared" si="114"/>
        <v/>
      </c>
      <c r="P1833" s="5" t="str">
        <f t="shared" si="115"/>
        <v/>
      </c>
      <c r="Q1833" s="20" t="str">
        <f>IF(ISNUMBER(FIND(VLOOKUP(A1833,'CA Mapping'!$A$3:$C$10000,1),A1833)),VLOOKUP(A1833,'CA Mapping'!$A$3:$C$10000,2),"")</f>
        <v>Client Interop</v>
      </c>
      <c r="R1833" s="20" t="str">
        <f>IF(ISNUMBER(FIND(VLOOKUP(A1833,'CA Mapping'!$A$3:$C$10000,1),A1833)),VLOOKUP(A1833,'CA Mapping'!$A$3:$C$10000,3),"")</f>
        <v xml:space="preserve">Frederic Corniquet </v>
      </c>
      <c r="S1833" s="1" t="str">
        <f>IF(ISNUMBER(FIND(VLOOKUP(A1833,'Source Code Mapping'!$A$2:$B$10003,1),A1833)),VLOOKUP(A1833,'Source Code Mapping'!$A$2:$B$10003,2),"")</f>
        <v>sade/src/dart/Dart/server/src/nfs/nfs_str.cxx</v>
      </c>
    </row>
    <row r="1834" spans="1:19">
      <c r="A1834" s="5" t="s">
        <v>6418</v>
      </c>
      <c r="B1834" s="5" t="s">
        <v>24</v>
      </c>
      <c r="C1834" s="5" t="s">
        <v>35</v>
      </c>
      <c r="D1834" s="5" t="s">
        <v>6419</v>
      </c>
      <c r="E1834" s="5" t="s">
        <v>6420</v>
      </c>
      <c r="F1834" s="5" t="s">
        <v>6421</v>
      </c>
      <c r="G1834" s="5">
        <v>10</v>
      </c>
      <c r="H1834" s="5" t="s">
        <v>27</v>
      </c>
      <c r="I1834" s="5"/>
      <c r="J1834" s="5"/>
      <c r="K1834" s="5">
        <v>1</v>
      </c>
      <c r="L1834" s="4" t="str">
        <f>VLOOKUP(IF(ISBLANK(J1834),C1834,LEFT(J1834,IFERROR(FIND("_",LEFT(J1834,4)),1)-1)),{"","fact";"c","reset";"tc","reset";"ec","reset";"tec","fact";"c32","rate";"c64","rate";"cmpd","";"ec32","diff";"ec64","diff";"f","fact";"family","";"n","raw";"s",""},2,FALSE)</f>
        <v>rate</v>
      </c>
      <c r="M1834" s="4" t="str">
        <f t="shared" si="112"/>
        <v/>
      </c>
      <c r="N1834" s="5" t="str">
        <f t="shared" si="113"/>
        <v/>
      </c>
      <c r="O1834" s="5" t="str">
        <f t="shared" si="114"/>
        <v/>
      </c>
      <c r="P1834" s="5" t="str">
        <f t="shared" si="115"/>
        <v/>
      </c>
      <c r="Q1834" s="20" t="str">
        <f>IF(ISNUMBER(FIND(VLOOKUP(A1834,'CA Mapping'!$A$3:$C$10000,1),A1834)),VLOOKUP(A1834,'CA Mapping'!$A$3:$C$10000,2),"")</f>
        <v>Client Interop</v>
      </c>
      <c r="R1834" s="20" t="str">
        <f>IF(ISNUMBER(FIND(VLOOKUP(A1834,'CA Mapping'!$A$3:$C$10000,1),A1834)),VLOOKUP(A1834,'CA Mapping'!$A$3:$C$10000,3),"")</f>
        <v xml:space="preserve">Frederic Corniquet </v>
      </c>
      <c r="S1834" s="1" t="str">
        <f>IF(ISNUMBER(FIND(VLOOKUP(A1834,'Source Code Mapping'!$A$2:$B$10003,1),A1834)),VLOOKUP(A1834,'Source Code Mapping'!$A$2:$B$10003,2),"")</f>
        <v>sade/src/dart/Dart/server/src/nfs/nfs_str.cxx</v>
      </c>
    </row>
    <row r="1835" spans="1:19">
      <c r="A1835" s="5" t="s">
        <v>6422</v>
      </c>
      <c r="B1835" s="5" t="s">
        <v>24</v>
      </c>
      <c r="C1835" s="5" t="s">
        <v>30</v>
      </c>
      <c r="D1835" s="5" t="s">
        <v>6423</v>
      </c>
      <c r="E1835" s="5" t="s">
        <v>6424</v>
      </c>
      <c r="F1835" s="5"/>
      <c r="G1835" s="5">
        <v>25</v>
      </c>
      <c r="H1835" s="5" t="s">
        <v>27</v>
      </c>
      <c r="I1835" s="5">
        <v>-1</v>
      </c>
      <c r="J1835" s="5"/>
      <c r="K1835" s="5">
        <v>1</v>
      </c>
      <c r="L1835" s="4" t="str">
        <f>VLOOKUP(IF(ISBLANK(J1835),C1835,LEFT(J1835,IFERROR(FIND("_",LEFT(J1835,4)),1)-1)),{"","fact";"c","reset";"tc","reset";"ec","reset";"tec","fact";"c32","rate";"c64","rate";"cmpd","";"ec32","diff";"ec64","diff";"f","fact";"family","";"n","raw";"s",""},2,FALSE)</f>
        <v/>
      </c>
      <c r="M1835" s="4" t="str">
        <f t="shared" si="112"/>
        <v/>
      </c>
      <c r="N1835" s="5" t="str">
        <f t="shared" si="113"/>
        <v/>
      </c>
      <c r="O1835" s="5" t="str">
        <f t="shared" si="114"/>
        <v/>
      </c>
      <c r="P1835" s="5" t="str">
        <f t="shared" si="115"/>
        <v/>
      </c>
      <c r="Q1835" s="20" t="str">
        <f>IF(ISNUMBER(FIND(VLOOKUP(A1835,'CA Mapping'!$A$3:$C$10000,1),A1835)),VLOOKUP(A1835,'CA Mapping'!$A$3:$C$10000,2),"")</f>
        <v>Client Interop</v>
      </c>
      <c r="R1835" s="20" t="str">
        <f>IF(ISNUMBER(FIND(VLOOKUP(A1835,'CA Mapping'!$A$3:$C$10000,1),A1835)),VLOOKUP(A1835,'CA Mapping'!$A$3:$C$10000,3),"")</f>
        <v xml:space="preserve">Frederic Corniquet </v>
      </c>
      <c r="S1835" s="1" t="str">
        <f>IF(ISNUMBER(FIND(VLOOKUP(A1835,'Source Code Mapping'!$A$2:$B$10003,1),A1835)),VLOOKUP(A1835,'Source Code Mapping'!$A$2:$B$10003,2),"")</f>
        <v>sade/src/dart/Dart/server/src/nfs/nfs_str.cxx</v>
      </c>
    </row>
    <row r="1836" spans="1:19">
      <c r="A1836" s="5" t="s">
        <v>6425</v>
      </c>
      <c r="B1836" s="5" t="s">
        <v>30</v>
      </c>
      <c r="C1836" s="5" t="s">
        <v>35</v>
      </c>
      <c r="D1836" s="5" t="s">
        <v>2943</v>
      </c>
      <c r="E1836" s="5" t="s">
        <v>2944</v>
      </c>
      <c r="F1836" s="5" t="s">
        <v>1134</v>
      </c>
      <c r="G1836" s="5">
        <v>10</v>
      </c>
      <c r="H1836" s="5" t="s">
        <v>27</v>
      </c>
      <c r="I1836" s="5">
        <v>-1</v>
      </c>
      <c r="J1836" s="5"/>
      <c r="K1836" s="5">
        <v>1</v>
      </c>
      <c r="L1836" s="4" t="str">
        <f>VLOOKUP(IF(ISBLANK(J1836),C1836,LEFT(J1836,IFERROR(FIND("_",LEFT(J1836,4)),1)-1)),{"","fact";"c","reset";"tc","reset";"ec","reset";"tec","fact";"c32","rate";"c64","rate";"cmpd","";"ec32","diff";"ec64","diff";"f","fact";"family","";"n","raw";"s",""},2,FALSE)</f>
        <v>rate</v>
      </c>
      <c r="M1836" s="4" t="str">
        <f t="shared" si="112"/>
        <v/>
      </c>
      <c r="N1836" s="5" t="str">
        <f t="shared" si="113"/>
        <v/>
      </c>
      <c r="O1836" s="5" t="str">
        <f t="shared" si="114"/>
        <v/>
      </c>
      <c r="P1836" s="5" t="str">
        <f t="shared" si="115"/>
        <v/>
      </c>
      <c r="Q1836" s="20" t="str">
        <f>IF(ISNUMBER(FIND(VLOOKUP(A1836,'CA Mapping'!$A$3:$C$10000,1),A1836)),VLOOKUP(A1836,'CA Mapping'!$A$3:$C$10000,2),"")</f>
        <v>Client Interop</v>
      </c>
      <c r="R1836" s="20" t="str">
        <f>IF(ISNUMBER(FIND(VLOOKUP(A1836,'CA Mapping'!$A$3:$C$10000,1),A1836)),VLOOKUP(A1836,'CA Mapping'!$A$3:$C$10000,3),"")</f>
        <v xml:space="preserve">Frederic Corniquet </v>
      </c>
      <c r="S1836" s="1" t="str">
        <f>IF(ISNUMBER(FIND(VLOOKUP(A1836,'Source Code Mapping'!$A$2:$B$10003,1),A1836)),VLOOKUP(A1836,'Source Code Mapping'!$A$2:$B$10003,2),"")</f>
        <v>sade/src/dart/Dart/server/src/nfs/nfs_str.cxx</v>
      </c>
    </row>
    <row r="1837" spans="1:19">
      <c r="A1837" s="5" t="s">
        <v>6426</v>
      </c>
      <c r="B1837" s="5" t="s">
        <v>30</v>
      </c>
      <c r="C1837" s="5" t="s">
        <v>35</v>
      </c>
      <c r="D1837" s="5" t="s">
        <v>2946</v>
      </c>
      <c r="E1837" s="5" t="s">
        <v>2947</v>
      </c>
      <c r="F1837" s="5" t="s">
        <v>1134</v>
      </c>
      <c r="G1837" s="5">
        <v>10</v>
      </c>
      <c r="H1837" s="5" t="s">
        <v>27</v>
      </c>
      <c r="I1837" s="5">
        <v>-1</v>
      </c>
      <c r="J1837" s="5"/>
      <c r="K1837" s="5">
        <v>1</v>
      </c>
      <c r="L1837" s="4" t="str">
        <f>VLOOKUP(IF(ISBLANK(J1837),C1837,LEFT(J1837,IFERROR(FIND("_",LEFT(J1837,4)),1)-1)),{"","fact";"c","reset";"tc","reset";"ec","reset";"tec","fact";"c32","rate";"c64","rate";"cmpd","";"ec32","diff";"ec64","diff";"f","fact";"family","";"n","raw";"s",""},2,FALSE)</f>
        <v>rate</v>
      </c>
      <c r="M1837" s="4" t="str">
        <f t="shared" si="112"/>
        <v/>
      </c>
      <c r="N1837" s="5" t="str">
        <f t="shared" si="113"/>
        <v/>
      </c>
      <c r="O1837" s="5" t="str">
        <f t="shared" si="114"/>
        <v/>
      </c>
      <c r="P1837" s="5" t="str">
        <f t="shared" si="115"/>
        <v/>
      </c>
      <c r="Q1837" s="20" t="str">
        <f>IF(ISNUMBER(FIND(VLOOKUP(A1837,'CA Mapping'!$A$3:$C$10000,1),A1837)),VLOOKUP(A1837,'CA Mapping'!$A$3:$C$10000,2),"")</f>
        <v>Client Interop</v>
      </c>
      <c r="R1837" s="20" t="str">
        <f>IF(ISNUMBER(FIND(VLOOKUP(A1837,'CA Mapping'!$A$3:$C$10000,1),A1837)),VLOOKUP(A1837,'CA Mapping'!$A$3:$C$10000,3),"")</f>
        <v xml:space="preserve">Frederic Corniquet </v>
      </c>
      <c r="S1837" s="1" t="str">
        <f>IF(ISNUMBER(FIND(VLOOKUP(A1837,'Source Code Mapping'!$A$2:$B$10003,1),A1837)),VLOOKUP(A1837,'Source Code Mapping'!$A$2:$B$10003,2),"")</f>
        <v>sade/src/dart/Dart/server/src/nfs/nfs_str.cxx</v>
      </c>
    </row>
    <row r="1838" spans="1:19">
      <c r="A1838" s="5" t="s">
        <v>6427</v>
      </c>
      <c r="B1838" s="5" t="s">
        <v>24</v>
      </c>
      <c r="C1838" s="5" t="s">
        <v>35</v>
      </c>
      <c r="D1838" s="5" t="s">
        <v>1055</v>
      </c>
      <c r="E1838" s="5" t="s">
        <v>2949</v>
      </c>
      <c r="F1838" s="5" t="s">
        <v>1134</v>
      </c>
      <c r="G1838" s="5">
        <v>10</v>
      </c>
      <c r="H1838" s="5" t="s">
        <v>27</v>
      </c>
      <c r="I1838" s="5">
        <v>-1</v>
      </c>
      <c r="J1838" s="5"/>
      <c r="K1838" s="5">
        <v>1</v>
      </c>
      <c r="L1838" s="4" t="str">
        <f>VLOOKUP(IF(ISBLANK(J1838),C1838,LEFT(J1838,IFERROR(FIND("_",LEFT(J1838,4)),1)-1)),{"","fact";"c","reset";"tc","reset";"ec","reset";"tec","fact";"c32","rate";"c64","rate";"cmpd","";"ec32","diff";"ec64","diff";"f","fact";"family","";"n","raw";"s",""},2,FALSE)</f>
        <v>rate</v>
      </c>
      <c r="M1838" s="4" t="str">
        <f t="shared" si="112"/>
        <v/>
      </c>
      <c r="N1838" s="5" t="str">
        <f t="shared" si="113"/>
        <v/>
      </c>
      <c r="O1838" s="5" t="str">
        <f t="shared" si="114"/>
        <v/>
      </c>
      <c r="P1838" s="5" t="str">
        <f t="shared" si="115"/>
        <v/>
      </c>
      <c r="Q1838" s="20" t="str">
        <f>IF(ISNUMBER(FIND(VLOOKUP(A1838,'CA Mapping'!$A$3:$C$10000,1),A1838)),VLOOKUP(A1838,'CA Mapping'!$A$3:$C$10000,2),"")</f>
        <v>Client Interop</v>
      </c>
      <c r="R1838" s="20" t="str">
        <f>IF(ISNUMBER(FIND(VLOOKUP(A1838,'CA Mapping'!$A$3:$C$10000,1),A1838)),VLOOKUP(A1838,'CA Mapping'!$A$3:$C$10000,3),"")</f>
        <v xml:space="preserve">Frederic Corniquet </v>
      </c>
      <c r="S1838" s="1" t="str">
        <f>IF(ISNUMBER(FIND(VLOOKUP(A1838,'Source Code Mapping'!$A$2:$B$10003,1),A1838)),VLOOKUP(A1838,'Source Code Mapping'!$A$2:$B$10003,2),"")</f>
        <v>sade/src/dart/Dart/server/src/nfs/nfs_str.cxx</v>
      </c>
    </row>
    <row r="1839" spans="1:19">
      <c r="A1839" s="5" t="s">
        <v>6428</v>
      </c>
      <c r="B1839" s="5" t="s">
        <v>24</v>
      </c>
      <c r="C1839" s="5" t="s">
        <v>35</v>
      </c>
      <c r="D1839" s="5" t="s">
        <v>1110</v>
      </c>
      <c r="E1839" s="5" t="s">
        <v>2951</v>
      </c>
      <c r="F1839" s="5" t="s">
        <v>1134</v>
      </c>
      <c r="G1839" s="5">
        <v>10</v>
      </c>
      <c r="H1839" s="5" t="s">
        <v>27</v>
      </c>
      <c r="I1839" s="5">
        <v>-1</v>
      </c>
      <c r="J1839" s="5"/>
      <c r="K1839" s="5">
        <v>1</v>
      </c>
      <c r="L1839" s="4" t="str">
        <f>VLOOKUP(IF(ISBLANK(J1839),C1839,LEFT(J1839,IFERROR(FIND("_",LEFT(J1839,4)),1)-1)),{"","fact";"c","reset";"tc","reset";"ec","reset";"tec","fact";"c32","rate";"c64","rate";"cmpd","";"ec32","diff";"ec64","diff";"f","fact";"family","";"n","raw";"s",""},2,FALSE)</f>
        <v>rate</v>
      </c>
      <c r="M1839" s="4" t="str">
        <f t="shared" si="112"/>
        <v/>
      </c>
      <c r="N1839" s="5" t="str">
        <f t="shared" si="113"/>
        <v/>
      </c>
      <c r="O1839" s="5" t="str">
        <f t="shared" si="114"/>
        <v/>
      </c>
      <c r="P1839" s="5" t="str">
        <f t="shared" si="115"/>
        <v/>
      </c>
      <c r="Q1839" s="20" t="str">
        <f>IF(ISNUMBER(FIND(VLOOKUP(A1839,'CA Mapping'!$A$3:$C$10000,1),A1839)),VLOOKUP(A1839,'CA Mapping'!$A$3:$C$10000,2),"")</f>
        <v>Client Interop</v>
      </c>
      <c r="R1839" s="20" t="str">
        <f>IF(ISNUMBER(FIND(VLOOKUP(A1839,'CA Mapping'!$A$3:$C$10000,1),A1839)),VLOOKUP(A1839,'CA Mapping'!$A$3:$C$10000,3),"")</f>
        <v xml:space="preserve">Frederic Corniquet </v>
      </c>
      <c r="S1839" s="1" t="str">
        <f>IF(ISNUMBER(FIND(VLOOKUP(A1839,'Source Code Mapping'!$A$2:$B$10003,1),A1839)),VLOOKUP(A1839,'Source Code Mapping'!$A$2:$B$10003,2),"")</f>
        <v>sade/src/dart/Dart/server/src/nfs/nfs_str.cxx</v>
      </c>
    </row>
    <row r="1840" spans="1:19">
      <c r="A1840" s="5" t="s">
        <v>6429</v>
      </c>
      <c r="B1840" s="5" t="s">
        <v>24</v>
      </c>
      <c r="C1840" s="5" t="s">
        <v>30</v>
      </c>
      <c r="D1840" s="5" t="s">
        <v>2953</v>
      </c>
      <c r="E1840" s="5" t="s">
        <v>6430</v>
      </c>
      <c r="F1840" s="5"/>
      <c r="G1840" s="5">
        <v>15</v>
      </c>
      <c r="H1840" s="5" t="s">
        <v>27</v>
      </c>
      <c r="I1840" s="5">
        <v>-1</v>
      </c>
      <c r="J1840" s="5"/>
      <c r="K1840" s="5">
        <v>1</v>
      </c>
      <c r="L1840" s="4" t="str">
        <f>VLOOKUP(IF(ISBLANK(J1840),C1840,LEFT(J1840,IFERROR(FIND("_",LEFT(J1840,4)),1)-1)),{"","fact";"c","reset";"tc","reset";"ec","reset";"tec","fact";"c32","rate";"c64","rate";"cmpd","";"ec32","diff";"ec64","diff";"f","fact";"family","";"n","raw";"s",""},2,FALSE)</f>
        <v/>
      </c>
      <c r="M1840" s="4" t="str">
        <f t="shared" si="112"/>
        <v/>
      </c>
      <c r="N1840" s="5" t="str">
        <f t="shared" si="113"/>
        <v/>
      </c>
      <c r="O1840" s="5" t="str">
        <f t="shared" si="114"/>
        <v/>
      </c>
      <c r="P1840" s="5" t="str">
        <f t="shared" si="115"/>
        <v/>
      </c>
      <c r="Q1840" s="20" t="str">
        <f>IF(ISNUMBER(FIND(VLOOKUP(A1840,'CA Mapping'!$A$3:$C$10000,1),A1840)),VLOOKUP(A1840,'CA Mapping'!$A$3:$C$10000,2),"")</f>
        <v>Client Interop</v>
      </c>
      <c r="R1840" s="20" t="str">
        <f>IF(ISNUMBER(FIND(VLOOKUP(A1840,'CA Mapping'!$A$3:$C$10000,1),A1840)),VLOOKUP(A1840,'CA Mapping'!$A$3:$C$10000,3),"")</f>
        <v xml:space="preserve">Frederic Corniquet </v>
      </c>
      <c r="S1840" s="1" t="str">
        <f>IF(ISNUMBER(FIND(VLOOKUP(A1840,'Source Code Mapping'!$A$2:$B$10003,1),A1840)),VLOOKUP(A1840,'Source Code Mapping'!$A$2:$B$10003,2),"")</f>
        <v>sade/src/dart/Dart/server/src/nfs/nfs_str.cxx</v>
      </c>
    </row>
    <row r="1841" spans="1:19">
      <c r="A1841" s="5" t="s">
        <v>6431</v>
      </c>
      <c r="B1841" s="5" t="s">
        <v>24</v>
      </c>
      <c r="C1841" s="5" t="s">
        <v>455</v>
      </c>
      <c r="D1841" s="5" t="s">
        <v>2953</v>
      </c>
      <c r="E1841" s="5" t="s">
        <v>2956</v>
      </c>
      <c r="F1841" s="5" t="s">
        <v>524</v>
      </c>
      <c r="G1841" s="5">
        <v>-1</v>
      </c>
      <c r="H1841" s="5" t="s">
        <v>27</v>
      </c>
      <c r="I1841" s="5">
        <v>1</v>
      </c>
      <c r="J1841" s="5" t="s">
        <v>2957</v>
      </c>
      <c r="K1841" s="5">
        <v>1</v>
      </c>
      <c r="L1841" s="4" t="str">
        <f>VLOOKUP(IF(ISBLANK(J1841),C1841,LEFT(J1841,IFERROR(FIND("_",LEFT(J1841,4)),1)-1)),{"","fact";"c","reset";"tc","reset";"ec","reset";"tec","fact";"c32","rate";"c64","rate";"cmpd","";"ec32","diff";"ec64","diff";"f","fact";"family","";"n","raw";"s",""},2,FALSE)</f>
        <v>fact</v>
      </c>
      <c r="M1841" s="4" t="str">
        <f t="shared" si="112"/>
        <v>100 * calls / nfs.totalCalls</v>
      </c>
      <c r="N1841" s="5" t="str">
        <f t="shared" si="113"/>
        <v>pct</v>
      </c>
      <c r="O1841" s="5" t="str">
        <f t="shared" si="114"/>
        <v>calls</v>
      </c>
      <c r="P1841" s="5" t="str">
        <f t="shared" si="115"/>
        <v>nfs.totalCalls</v>
      </c>
      <c r="Q1841" s="20" t="str">
        <f>IF(ISNUMBER(FIND(VLOOKUP(A1841,'CA Mapping'!$A$3:$C$10000,1),A1841)),VLOOKUP(A1841,'CA Mapping'!$A$3:$C$10000,2),"")</f>
        <v>Client Interop</v>
      </c>
      <c r="R1841" s="20" t="str">
        <f>IF(ISNUMBER(FIND(VLOOKUP(A1841,'CA Mapping'!$A$3:$C$10000,1),A1841)),VLOOKUP(A1841,'CA Mapping'!$A$3:$C$10000,3),"")</f>
        <v xml:space="preserve">Frederic Corniquet </v>
      </c>
      <c r="S1841" s="1" t="str">
        <f>IF(ISNUMBER(FIND(VLOOKUP(A1841,'Source Code Mapping'!$A$2:$B$10003,1),A1841)),VLOOKUP(A1841,'Source Code Mapping'!$A$2:$B$10003,2),"")</f>
        <v>sade/src/dart/Dart/server/src/nfs/nfs_str.cxx</v>
      </c>
    </row>
    <row r="1842" spans="1:19">
      <c r="A1842" s="5" t="s">
        <v>6432</v>
      </c>
      <c r="B1842" s="5" t="s">
        <v>24</v>
      </c>
      <c r="C1842" s="5" t="s">
        <v>455</v>
      </c>
      <c r="D1842" s="5" t="s">
        <v>2953</v>
      </c>
      <c r="E1842" s="5" t="s">
        <v>6433</v>
      </c>
      <c r="F1842" s="5" t="s">
        <v>2960</v>
      </c>
      <c r="G1842" s="5">
        <v>-1</v>
      </c>
      <c r="H1842" s="5" t="s">
        <v>27</v>
      </c>
      <c r="I1842" s="5">
        <v>1</v>
      </c>
      <c r="J1842" s="5" t="s">
        <v>530</v>
      </c>
      <c r="K1842" s="5">
        <v>1</v>
      </c>
      <c r="L1842" s="4" t="str">
        <f>VLOOKUP(IF(ISBLANK(J1842),C1842,LEFT(J1842,IFERROR(FIND("_",LEFT(J1842,4)),1)-1)),{"","fact";"c","reset";"tc","reset";"ec","reset";"tec","fact";"c32","rate";"c64","rate";"cmpd","";"ec32","diff";"ec64","diff";"f","fact";"family","";"n","raw";"s",""},2,FALSE)</f>
        <v>fact</v>
      </c>
      <c r="M1842" s="4" t="str">
        <f t="shared" si="112"/>
        <v>totalTime / calls</v>
      </c>
      <c r="N1842" s="5" t="str">
        <f t="shared" si="113"/>
        <v>div</v>
      </c>
      <c r="O1842" s="5" t="str">
        <f t="shared" si="114"/>
        <v>totalTime</v>
      </c>
      <c r="P1842" s="5" t="str">
        <f t="shared" si="115"/>
        <v>calls</v>
      </c>
      <c r="Q1842" s="20" t="str">
        <f>IF(ISNUMBER(FIND(VLOOKUP(A1842,'CA Mapping'!$A$3:$C$10000,1),A1842)),VLOOKUP(A1842,'CA Mapping'!$A$3:$C$10000,2),"")</f>
        <v>Client Interop</v>
      </c>
      <c r="R1842" s="20" t="str">
        <f>IF(ISNUMBER(FIND(VLOOKUP(A1842,'CA Mapping'!$A$3:$C$10000,1),A1842)),VLOOKUP(A1842,'CA Mapping'!$A$3:$C$10000,3),"")</f>
        <v xml:space="preserve">Frederic Corniquet </v>
      </c>
      <c r="S1842" s="1" t="str">
        <f>IF(ISNUMBER(FIND(VLOOKUP(A1842,'Source Code Mapping'!$A$2:$B$10003,1),A1842)),VLOOKUP(A1842,'Source Code Mapping'!$A$2:$B$10003,2),"")</f>
        <v>sade/src/dart/Dart/server/src/nfs/nfs_str.cxx</v>
      </c>
    </row>
    <row r="1843" spans="1:19">
      <c r="A1843" s="5" t="s">
        <v>6434</v>
      </c>
      <c r="B1843" s="5" t="s">
        <v>24</v>
      </c>
      <c r="C1843" s="5" t="s">
        <v>35</v>
      </c>
      <c r="D1843" s="5" t="s">
        <v>2953</v>
      </c>
      <c r="E1843" s="5" t="s">
        <v>533</v>
      </c>
      <c r="F1843" s="5" t="s">
        <v>606</v>
      </c>
      <c r="G1843" s="5">
        <v>10</v>
      </c>
      <c r="H1843" s="5" t="s">
        <v>27</v>
      </c>
      <c r="I1843" s="5">
        <v>-1</v>
      </c>
      <c r="J1843" s="5"/>
      <c r="K1843" s="5">
        <v>1</v>
      </c>
      <c r="L1843" s="4" t="str">
        <f>VLOOKUP(IF(ISBLANK(J1843),C1843,LEFT(J1843,IFERROR(FIND("_",LEFT(J1843,4)),1)-1)),{"","fact";"c","reset";"tc","reset";"ec","reset";"tec","fact";"c32","rate";"c64","rate";"cmpd","";"ec32","diff";"ec64","diff";"f","fact";"family","";"n","raw";"s",""},2,FALSE)</f>
        <v>rate</v>
      </c>
      <c r="M1843" s="4" t="str">
        <f t="shared" si="112"/>
        <v/>
      </c>
      <c r="N1843" s="5" t="str">
        <f t="shared" si="113"/>
        <v/>
      </c>
      <c r="O1843" s="5" t="str">
        <f t="shared" si="114"/>
        <v/>
      </c>
      <c r="P1843" s="5" t="str">
        <f t="shared" si="115"/>
        <v/>
      </c>
      <c r="Q1843" s="20" t="str">
        <f>IF(ISNUMBER(FIND(VLOOKUP(A1843,'CA Mapping'!$A$3:$C$10000,1),A1843)),VLOOKUP(A1843,'CA Mapping'!$A$3:$C$10000,2),"")</f>
        <v>Client Interop</v>
      </c>
      <c r="R1843" s="20" t="str">
        <f>IF(ISNUMBER(FIND(VLOOKUP(A1843,'CA Mapping'!$A$3:$C$10000,1),A1843)),VLOOKUP(A1843,'CA Mapping'!$A$3:$C$10000,3),"")</f>
        <v xml:space="preserve">Frederic Corniquet </v>
      </c>
      <c r="S1843" s="1" t="str">
        <f>IF(ISNUMBER(FIND(VLOOKUP(A1843,'Source Code Mapping'!$A$2:$B$10003,1),A1843)),VLOOKUP(A1843,'Source Code Mapping'!$A$2:$B$10003,2),"")</f>
        <v>sade/src/dart/Dart/server/src/nfs/nfs_str.cxx</v>
      </c>
    </row>
    <row r="1844" spans="1:19">
      <c r="A1844" s="5" t="s">
        <v>6435</v>
      </c>
      <c r="B1844" s="5" t="s">
        <v>24</v>
      </c>
      <c r="C1844" s="5" t="s">
        <v>221</v>
      </c>
      <c r="D1844" s="5" t="s">
        <v>2953</v>
      </c>
      <c r="E1844" s="5" t="s">
        <v>6436</v>
      </c>
      <c r="F1844" s="5" t="s">
        <v>1302</v>
      </c>
      <c r="G1844" s="5">
        <v>13</v>
      </c>
      <c r="H1844" s="5" t="s">
        <v>27</v>
      </c>
      <c r="I1844" s="5">
        <v>-1</v>
      </c>
      <c r="J1844" s="5"/>
      <c r="K1844" s="5">
        <v>1</v>
      </c>
      <c r="L1844" s="4" t="str">
        <f>VLOOKUP(IF(ISBLANK(J1844),C1844,LEFT(J1844,IFERROR(FIND("_",LEFT(J1844,4)),1)-1)),{"","fact";"c","reset";"tc","reset";"ec","reset";"tec","fact";"c32","rate";"c64","rate";"cmpd","";"ec32","diff";"ec64","diff";"f","fact";"family","";"n","raw";"s",""},2,FALSE)</f>
        <v>diff</v>
      </c>
      <c r="M1844" s="4" t="str">
        <f t="shared" si="112"/>
        <v/>
      </c>
      <c r="N1844" s="5" t="str">
        <f t="shared" si="113"/>
        <v/>
      </c>
      <c r="O1844" s="5" t="str">
        <f t="shared" si="114"/>
        <v/>
      </c>
      <c r="P1844" s="5" t="str">
        <f t="shared" si="115"/>
        <v/>
      </c>
      <c r="Q1844" s="20" t="str">
        <f>IF(ISNUMBER(FIND(VLOOKUP(A1844,'CA Mapping'!$A$3:$C$10000,1),A1844)),VLOOKUP(A1844,'CA Mapping'!$A$3:$C$10000,2),"")</f>
        <v>Client Interop</v>
      </c>
      <c r="R1844" s="20" t="str">
        <f>IF(ISNUMBER(FIND(VLOOKUP(A1844,'CA Mapping'!$A$3:$C$10000,1),A1844)),VLOOKUP(A1844,'CA Mapping'!$A$3:$C$10000,3),"")</f>
        <v xml:space="preserve">Frederic Corniquet </v>
      </c>
      <c r="S1844" s="1" t="str">
        <f>IF(ISNUMBER(FIND(VLOOKUP(A1844,'Source Code Mapping'!$A$2:$B$10003,1),A1844)),VLOOKUP(A1844,'Source Code Mapping'!$A$2:$B$10003,2),"")</f>
        <v>sade/src/dart/Dart/server/src/nfs/nfs_str.cxx</v>
      </c>
    </row>
    <row r="1845" spans="1:19">
      <c r="A1845" s="5" t="s">
        <v>6437</v>
      </c>
      <c r="B1845" s="5" t="s">
        <v>30</v>
      </c>
      <c r="C1845" s="5" t="s">
        <v>145</v>
      </c>
      <c r="D1845" s="5" t="s">
        <v>386</v>
      </c>
      <c r="E1845" s="5" t="s">
        <v>2965</v>
      </c>
      <c r="F1845" s="5" t="s">
        <v>2480</v>
      </c>
      <c r="G1845" s="5">
        <v>13</v>
      </c>
      <c r="H1845" s="5" t="s">
        <v>27</v>
      </c>
      <c r="I1845" s="5">
        <v>-1</v>
      </c>
      <c r="J1845" s="5"/>
      <c r="K1845" s="5">
        <v>1</v>
      </c>
      <c r="L1845" s="4" t="str">
        <f>VLOOKUP(IF(ISBLANK(J1845),C1845,LEFT(J1845,IFERROR(FIND("_",LEFT(J1845,4)),1)-1)),{"","fact";"c","reset";"tc","reset";"ec","reset";"tec","fact";"c32","rate";"c64","rate";"cmpd","";"ec32","diff";"ec64","diff";"f","fact";"family","";"n","raw";"s",""},2,FALSE)</f>
        <v>fact</v>
      </c>
      <c r="M1845" s="4" t="str">
        <f t="shared" si="112"/>
        <v/>
      </c>
      <c r="N1845" s="5" t="str">
        <f t="shared" si="113"/>
        <v/>
      </c>
      <c r="O1845" s="5" t="str">
        <f t="shared" si="114"/>
        <v/>
      </c>
      <c r="P1845" s="5" t="str">
        <f t="shared" si="115"/>
        <v/>
      </c>
      <c r="Q1845" s="20" t="str">
        <f>IF(ISNUMBER(FIND(VLOOKUP(A1845,'CA Mapping'!$A$3:$C$10000,1),A1845)),VLOOKUP(A1845,'CA Mapping'!$A$3:$C$10000,2),"")</f>
        <v>Client Interop</v>
      </c>
      <c r="R1845" s="20" t="str">
        <f>IF(ISNUMBER(FIND(VLOOKUP(A1845,'CA Mapping'!$A$3:$C$10000,1),A1845)),VLOOKUP(A1845,'CA Mapping'!$A$3:$C$10000,3),"")</f>
        <v xml:space="preserve">Frederic Corniquet </v>
      </c>
      <c r="S1845" s="1" t="str">
        <f>IF(ISNUMBER(FIND(VLOOKUP(A1845,'Source Code Mapping'!$A$2:$B$10003,1),A1845)),VLOOKUP(A1845,'Source Code Mapping'!$A$2:$B$10003,2),"")</f>
        <v>sade/src/dart/Dart/server/src/nfs/nfs_str.cxx</v>
      </c>
    </row>
    <row r="1846" spans="1:19">
      <c r="A1846" s="5" t="s">
        <v>6438</v>
      </c>
      <c r="B1846" s="5" t="s">
        <v>24</v>
      </c>
      <c r="C1846" s="5" t="s">
        <v>455</v>
      </c>
      <c r="D1846" s="5" t="s">
        <v>6439</v>
      </c>
      <c r="E1846" s="5" t="s">
        <v>6440</v>
      </c>
      <c r="F1846" s="5" t="s">
        <v>524</v>
      </c>
      <c r="G1846" s="5">
        <v>-1</v>
      </c>
      <c r="H1846" s="5" t="s">
        <v>27</v>
      </c>
      <c r="I1846" s="5">
        <v>1</v>
      </c>
      <c r="J1846" s="5" t="s">
        <v>6441</v>
      </c>
      <c r="K1846" s="5">
        <v>1</v>
      </c>
      <c r="L1846" s="4" t="str">
        <f>VLOOKUP(IF(ISBLANK(J1846),C1846,LEFT(J1846,IFERROR(FIND("_",LEFT(J1846,4)),1)-1)),{"","fact";"c","reset";"tc","reset";"ec","reset";"tec","fact";"c32","rate";"c64","rate";"cmpd","";"ec32","diff";"ec64","diff";"f","fact";"family","";"n","raw";"s",""},2,FALSE)</f>
        <v>fact</v>
      </c>
      <c r="M1846" s="4" t="str">
        <f t="shared" si="112"/>
        <v>100 * calls / nfs.v4.totalCalls</v>
      </c>
      <c r="N1846" s="5" t="str">
        <f t="shared" si="113"/>
        <v>pct</v>
      </c>
      <c r="O1846" s="5" t="str">
        <f t="shared" si="114"/>
        <v>calls</v>
      </c>
      <c r="P1846" s="5" t="str">
        <f t="shared" si="115"/>
        <v>nfs.v4.totalCalls</v>
      </c>
      <c r="Q1846" s="20" t="str">
        <f>IF(ISNUMBER(FIND(VLOOKUP(A1846,'CA Mapping'!$A$3:$C$10000,1),A1846)),VLOOKUP(A1846,'CA Mapping'!$A$3:$C$10000,2),"")</f>
        <v>Client Interop</v>
      </c>
      <c r="R1846" s="20" t="str">
        <f>IF(ISNUMBER(FIND(VLOOKUP(A1846,'CA Mapping'!$A$3:$C$10000,1),A1846)),VLOOKUP(A1846,'CA Mapping'!$A$3:$C$10000,3),"")</f>
        <v xml:space="preserve">Frederic Corniquet </v>
      </c>
      <c r="S1846" s="1" t="str">
        <f>IF(ISNUMBER(FIND(VLOOKUP(A1846,'Source Code Mapping'!$A$2:$B$10003,1),A1846)),VLOOKUP(A1846,'Source Code Mapping'!$A$2:$B$10003,2),"")</f>
        <v>sade/src/dart/Dart/server/src/nfs/nfs_str.cxx</v>
      </c>
    </row>
    <row r="1847" spans="1:19">
      <c r="A1847" s="5" t="s">
        <v>6442</v>
      </c>
      <c r="B1847" s="5" t="s">
        <v>24</v>
      </c>
      <c r="C1847" s="5" t="s">
        <v>35</v>
      </c>
      <c r="D1847" s="5" t="s">
        <v>2953</v>
      </c>
      <c r="E1847" s="5" t="s">
        <v>4771</v>
      </c>
      <c r="F1847" s="5" t="s">
        <v>2480</v>
      </c>
      <c r="G1847" s="5">
        <v>13</v>
      </c>
      <c r="H1847" s="5" t="s">
        <v>27</v>
      </c>
      <c r="I1847" s="5">
        <v>-1</v>
      </c>
      <c r="J1847" s="5"/>
      <c r="K1847" s="5">
        <v>1</v>
      </c>
      <c r="L1847" s="4" t="str">
        <f>VLOOKUP(IF(ISBLANK(J1847),C1847,LEFT(J1847,IFERROR(FIND("_",LEFT(J1847,4)),1)-1)),{"","fact";"c","reset";"tc","reset";"ec","reset";"tec","fact";"c32","rate";"c64","rate";"cmpd","";"ec32","diff";"ec64","diff";"f","fact";"family","";"n","raw";"s",""},2,FALSE)</f>
        <v>rate</v>
      </c>
      <c r="M1847" s="4" t="str">
        <f t="shared" si="112"/>
        <v/>
      </c>
      <c r="N1847" s="5" t="str">
        <f t="shared" si="113"/>
        <v/>
      </c>
      <c r="O1847" s="5" t="str">
        <f t="shared" si="114"/>
        <v/>
      </c>
      <c r="P1847" s="5" t="str">
        <f t="shared" si="115"/>
        <v/>
      </c>
      <c r="Q1847" s="20" t="str">
        <f>IF(ISNUMBER(FIND(VLOOKUP(A1847,'CA Mapping'!$A$3:$C$10000,1),A1847)),VLOOKUP(A1847,'CA Mapping'!$A$3:$C$10000,2),"")</f>
        <v>Client Interop</v>
      </c>
      <c r="R1847" s="20" t="str">
        <f>IF(ISNUMBER(FIND(VLOOKUP(A1847,'CA Mapping'!$A$3:$C$10000,1),A1847)),VLOOKUP(A1847,'CA Mapping'!$A$3:$C$10000,3),"")</f>
        <v xml:space="preserve">Frederic Corniquet </v>
      </c>
      <c r="S1847" s="1" t="str">
        <f>IF(ISNUMBER(FIND(VLOOKUP(A1847,'Source Code Mapping'!$A$2:$B$10003,1),A1847)),VLOOKUP(A1847,'Source Code Mapping'!$A$2:$B$10003,2),"")</f>
        <v>sade/src/dart/Dart/server/src/nfs/nfs_str.cxx</v>
      </c>
    </row>
    <row r="1848" spans="1:19">
      <c r="A1848" s="5" t="s">
        <v>6443</v>
      </c>
      <c r="B1848" s="5" t="s">
        <v>30</v>
      </c>
      <c r="C1848" s="5" t="s">
        <v>455</v>
      </c>
      <c r="D1848" s="5" t="s">
        <v>6444</v>
      </c>
      <c r="E1848" s="5" t="s">
        <v>2972</v>
      </c>
      <c r="F1848" s="5" t="s">
        <v>261</v>
      </c>
      <c r="G1848" s="5">
        <v>10</v>
      </c>
      <c r="H1848" s="5" t="s">
        <v>27</v>
      </c>
      <c r="I1848" s="5"/>
      <c r="J1848" s="5" t="s">
        <v>6445</v>
      </c>
      <c r="K1848" s="5">
        <v>1</v>
      </c>
      <c r="L1848" s="4" t="str">
        <f>VLOOKUP(IF(ISBLANK(J1848),C1848,LEFT(J1848,IFERROR(FIND("_",LEFT(J1848,4)),1)-1)),{"","fact";"c","reset";"tc","reset";"ec","reset";"tec","fact";"c32","rate";"c64","rate";"cmpd","";"ec32","diff";"ec64","diff";"f","fact";"family","";"n","raw";"s",""},2,FALSE)</f>
        <v>reset</v>
      </c>
      <c r="M1848" s="4" t="str">
        <f t="shared" si="112"/>
        <v>∑ (nfs.v4.op.*.calls)</v>
      </c>
      <c r="N1848" s="5" t="str">
        <f t="shared" si="113"/>
        <v>sum</v>
      </c>
      <c r="O1848" s="5" t="str">
        <f t="shared" si="114"/>
        <v>nfs.v4.op.*.calls</v>
      </c>
      <c r="P1848" s="5" t="str">
        <f t="shared" si="115"/>
        <v/>
      </c>
      <c r="Q1848" s="20" t="str">
        <f>IF(ISNUMBER(FIND(VLOOKUP(A1848,'CA Mapping'!$A$3:$C$10000,1),A1848)),VLOOKUP(A1848,'CA Mapping'!$A$3:$C$10000,2),"")</f>
        <v>Client Interop</v>
      </c>
      <c r="R1848" s="20" t="str">
        <f>IF(ISNUMBER(FIND(VLOOKUP(A1848,'CA Mapping'!$A$3:$C$10000,1),A1848)),VLOOKUP(A1848,'CA Mapping'!$A$3:$C$10000,3),"")</f>
        <v xml:space="preserve">Frederic Corniquet </v>
      </c>
      <c r="S1848" s="1" t="str">
        <f>IF(ISNUMBER(FIND(VLOOKUP(A1848,'Source Code Mapping'!$A$2:$B$10003,1),A1848)),VLOOKUP(A1848,'Source Code Mapping'!$A$2:$B$10003,2),"")</f>
        <v>sade/src/dart/Dart/server/src/nfs/nfs_str.cxx</v>
      </c>
    </row>
    <row r="1849" spans="1:19">
      <c r="A1849" s="5" t="s">
        <v>6446</v>
      </c>
      <c r="B1849" s="5" t="s">
        <v>30</v>
      </c>
      <c r="C1849" s="5" t="s">
        <v>455</v>
      </c>
      <c r="D1849" s="5" t="s">
        <v>6444</v>
      </c>
      <c r="E1849" s="5" t="s">
        <v>2975</v>
      </c>
      <c r="F1849" s="5" t="s">
        <v>1302</v>
      </c>
      <c r="G1849" s="5">
        <v>10</v>
      </c>
      <c r="H1849" s="5" t="s">
        <v>27</v>
      </c>
      <c r="I1849" s="5"/>
      <c r="J1849" s="5" t="s">
        <v>6447</v>
      </c>
      <c r="K1849" s="5">
        <v>1</v>
      </c>
      <c r="L1849" s="4" t="str">
        <f>VLOOKUP(IF(ISBLANK(J1849),C1849,LEFT(J1849,IFERROR(FIND("_",LEFT(J1849,4)),1)-1)),{"","fact";"c","reset";"tc","reset";"ec","reset";"tec","fact";"c32","rate";"c64","rate";"cmpd","";"ec32","diff";"ec64","diff";"f","fact";"family","";"n","raw";"s",""},2,FALSE)</f>
        <v>reset</v>
      </c>
      <c r="M1849" s="4" t="str">
        <f t="shared" si="112"/>
        <v>∑ (nfs.v4.op.*.failures)</v>
      </c>
      <c r="N1849" s="5" t="str">
        <f t="shared" si="113"/>
        <v>sum</v>
      </c>
      <c r="O1849" s="5" t="str">
        <f t="shared" si="114"/>
        <v>nfs.v4.op.*.failures</v>
      </c>
      <c r="P1849" s="5" t="str">
        <f t="shared" si="115"/>
        <v/>
      </c>
      <c r="Q1849" s="20" t="str">
        <f>IF(ISNUMBER(FIND(VLOOKUP(A1849,'CA Mapping'!$A$3:$C$10000,1),A1849)),VLOOKUP(A1849,'CA Mapping'!$A$3:$C$10000,2),"")</f>
        <v>Client Interop</v>
      </c>
      <c r="R1849" s="20" t="str">
        <f>IF(ISNUMBER(FIND(VLOOKUP(A1849,'CA Mapping'!$A$3:$C$10000,1),A1849)),VLOOKUP(A1849,'CA Mapping'!$A$3:$C$10000,3),"")</f>
        <v xml:space="preserve">Frederic Corniquet </v>
      </c>
      <c r="S1849" s="1" t="str">
        <f>IF(ISNUMBER(FIND(VLOOKUP(A1849,'Source Code Mapping'!$A$2:$B$10003,1),A1849)),VLOOKUP(A1849,'Source Code Mapping'!$A$2:$B$10003,2),"")</f>
        <v>sade/src/dart/Dart/server/src/nfs/nfs_str.cxx</v>
      </c>
    </row>
    <row r="1850" spans="1:19">
      <c r="A1850" s="5" t="s">
        <v>6448</v>
      </c>
      <c r="B1850" s="5" t="s">
        <v>30</v>
      </c>
      <c r="C1850" s="5" t="s">
        <v>455</v>
      </c>
      <c r="D1850" s="5" t="s">
        <v>6444</v>
      </c>
      <c r="E1850" s="5" t="s">
        <v>3006</v>
      </c>
      <c r="F1850" s="5" t="s">
        <v>2480</v>
      </c>
      <c r="G1850" s="5">
        <v>10</v>
      </c>
      <c r="H1850" s="5" t="s">
        <v>27</v>
      </c>
      <c r="I1850" s="5"/>
      <c r="J1850" s="5" t="s">
        <v>6449</v>
      </c>
      <c r="K1850" s="5">
        <v>1</v>
      </c>
      <c r="L1850" s="4" t="str">
        <f>VLOOKUP(IF(ISBLANK(J1850),C1850,LEFT(J1850,IFERROR(FIND("_",LEFT(J1850,4)),1)-1)),{"","fact";"c","reset";"tc","reset";"ec","reset";"tec","fact";"c32","rate";"c64","rate";"cmpd","";"ec32","diff";"ec64","diff";"f","fact";"family","";"n","raw";"s",""},2,FALSE)</f>
        <v>fact</v>
      </c>
      <c r="M1850" s="4" t="str">
        <f t="shared" si="112"/>
        <v>∑ (nfs.v4.op.*.totalTime)</v>
      </c>
      <c r="N1850" s="5" t="str">
        <f t="shared" si="113"/>
        <v>sum</v>
      </c>
      <c r="O1850" s="5" t="str">
        <f t="shared" si="114"/>
        <v>nfs.v4.op.*.totalTime</v>
      </c>
      <c r="P1850" s="5" t="str">
        <f t="shared" si="115"/>
        <v/>
      </c>
      <c r="Q1850" s="20" t="str">
        <f>IF(ISNUMBER(FIND(VLOOKUP(A1850,'CA Mapping'!$A$3:$C$10000,1),A1850)),VLOOKUP(A1850,'CA Mapping'!$A$3:$C$10000,2),"")</f>
        <v>Client Interop</v>
      </c>
      <c r="R1850" s="20" t="str">
        <f>IF(ISNUMBER(FIND(VLOOKUP(A1850,'CA Mapping'!$A$3:$C$10000,1),A1850)),VLOOKUP(A1850,'CA Mapping'!$A$3:$C$10000,3),"")</f>
        <v xml:space="preserve">Frederic Corniquet </v>
      </c>
      <c r="S1850" s="1" t="str">
        <f>IF(ISNUMBER(FIND(VLOOKUP(A1850,'Source Code Mapping'!$A$2:$B$10003,1),A1850)),VLOOKUP(A1850,'Source Code Mapping'!$A$2:$B$10003,2),"")</f>
        <v>sade/src/dart/Dart/server/src/nfs/nfs_str.cxx</v>
      </c>
    </row>
    <row r="1851" spans="1:19">
      <c r="A1851" s="5" t="s">
        <v>3023</v>
      </c>
      <c r="B1851" s="5" t="s">
        <v>30</v>
      </c>
      <c r="C1851" s="5" t="s">
        <v>35</v>
      </c>
      <c r="D1851" s="5" t="s">
        <v>3024</v>
      </c>
      <c r="E1851" s="5" t="s">
        <v>3025</v>
      </c>
      <c r="F1851" s="5" t="s">
        <v>2480</v>
      </c>
      <c r="G1851" s="5">
        <v>13</v>
      </c>
      <c r="H1851" s="5" t="s">
        <v>27</v>
      </c>
      <c r="I1851" s="5"/>
      <c r="J1851" s="5"/>
      <c r="K1851" s="5">
        <v>1</v>
      </c>
      <c r="L1851" s="4" t="str">
        <f>VLOOKUP(IF(ISBLANK(J1851),C1851,LEFT(J1851,IFERROR(FIND("_",LEFT(J1851,4)),1)-1)),{"","fact";"c","reset";"tc","reset";"ec","reset";"tec","fact";"c32","rate";"c64","rate";"cmpd","";"ec32","diff";"ec64","diff";"f","fact";"family","";"n","raw";"s",""},2,FALSE)</f>
        <v>rate</v>
      </c>
      <c r="M1851" s="4" t="str">
        <f t="shared" si="112"/>
        <v/>
      </c>
      <c r="N1851" s="5" t="str">
        <f t="shared" si="113"/>
        <v/>
      </c>
      <c r="O1851" s="5" t="str">
        <f t="shared" si="114"/>
        <v/>
      </c>
      <c r="P1851" s="5" t="str">
        <f t="shared" si="115"/>
        <v/>
      </c>
      <c r="Q1851" s="20" t="str">
        <f>IF(ISNUMBER(FIND(VLOOKUP(A1851,'CA Mapping'!$A$3:$C$10000,1),A1851)),VLOOKUP(A1851,'CA Mapping'!$A$3:$C$10000,2),"")</f>
        <v>Client Interop</v>
      </c>
      <c r="R1851" s="20" t="str">
        <f>IF(ISNUMBER(FIND(VLOOKUP(A1851,'CA Mapping'!$A$3:$C$10000,1),A1851)),VLOOKUP(A1851,'CA Mapping'!$A$3:$C$10000,3),"")</f>
        <v xml:space="preserve">Frederic Corniquet </v>
      </c>
      <c r="S1851" s="1" t="str">
        <f>IF(ISNUMBER(FIND(VLOOKUP(A1851,'Source Code Mapping'!$A$2:$B$10003,1),A1851)),VLOOKUP(A1851,'Source Code Mapping'!$A$2:$B$10003,2),"")</f>
        <v>sade/src/dart/Dart/server/src/nfs/nfs_str.cxx</v>
      </c>
    </row>
    <row r="1852" spans="1:19">
      <c r="A1852" s="5" t="s">
        <v>3026</v>
      </c>
      <c r="B1852" s="5" t="s">
        <v>30</v>
      </c>
      <c r="C1852" s="5" t="s">
        <v>237</v>
      </c>
      <c r="D1852" s="5"/>
      <c r="E1852" s="5" t="s">
        <v>3027</v>
      </c>
      <c r="F1852" s="5"/>
      <c r="G1852" s="5">
        <v>-1</v>
      </c>
      <c r="H1852" s="5" t="s">
        <v>27</v>
      </c>
      <c r="I1852" s="5"/>
      <c r="J1852" s="5"/>
      <c r="K1852" s="5">
        <v>1</v>
      </c>
      <c r="L1852" s="4" t="str">
        <f>VLOOKUP(IF(ISBLANK(J1852),C1852,LEFT(J1852,IFERROR(FIND("_",LEFT(J1852,4)),1)-1)),{"","fact";"c","reset";"tc","reset";"ec","reset";"tec","fact";"c32","rate";"c64","rate";"cmpd","";"ec32","diff";"ec64","diff";"f","fact";"family","";"n","raw";"s",""},2,FALSE)</f>
        <v/>
      </c>
      <c r="M1852" s="4" t="str">
        <f t="shared" si="112"/>
        <v/>
      </c>
      <c r="N1852" s="5" t="str">
        <f t="shared" si="113"/>
        <v/>
      </c>
      <c r="O1852" s="5" t="str">
        <f t="shared" si="114"/>
        <v/>
      </c>
      <c r="P1852" s="5" t="str">
        <f t="shared" si="115"/>
        <v/>
      </c>
      <c r="Q1852" s="20" t="str">
        <f>IF(ISNUMBER(FIND(VLOOKUP(A1852,'CA Mapping'!$A$3:$C$10000,1),A1852)),VLOOKUP(A1852,'CA Mapping'!$A$3:$C$10000,2),"")</f>
        <v>Client Interop</v>
      </c>
      <c r="R1852" s="20" t="str">
        <f>IF(ISNUMBER(FIND(VLOOKUP(A1852,'CA Mapping'!$A$3:$C$10000,1),A1852)),VLOOKUP(A1852,'CA Mapping'!$A$3:$C$10000,3),"")</f>
        <v xml:space="preserve">Frederic Corniquet </v>
      </c>
      <c r="S1852" s="1" t="str">
        <f>IF(ISNUMBER(FIND(VLOOKUP(A1852,'Source Code Mapping'!$A$2:$B$10003,1),A1852)),VLOOKUP(A1852,'Source Code Mapping'!$A$2:$B$10003,2),"")</f>
        <v>sade/src/dart/Dart/server/src/nfs/nfs_str.cxx</v>
      </c>
    </row>
    <row r="1853" spans="1:19">
      <c r="A1853" s="5" t="s">
        <v>3028</v>
      </c>
      <c r="B1853" s="5" t="s">
        <v>30</v>
      </c>
      <c r="C1853" s="5" t="s">
        <v>35</v>
      </c>
      <c r="D1853" s="5" t="s">
        <v>3029</v>
      </c>
      <c r="E1853" s="5" t="s">
        <v>2898</v>
      </c>
      <c r="F1853" s="5" t="s">
        <v>2899</v>
      </c>
      <c r="G1853" s="5">
        <v>10</v>
      </c>
      <c r="H1853" s="5" t="s">
        <v>27</v>
      </c>
      <c r="I1853" s="5">
        <v>-1</v>
      </c>
      <c r="J1853" s="5"/>
      <c r="K1853" s="5">
        <v>1</v>
      </c>
      <c r="L1853" s="4" t="str">
        <f>VLOOKUP(IF(ISBLANK(J1853),C1853,LEFT(J1853,IFERROR(FIND("_",LEFT(J1853,4)),1)-1)),{"","fact";"c","reset";"tc","reset";"ec","reset";"tec","fact";"c32","rate";"c64","rate";"cmpd","";"ec32","diff";"ec64","diff";"f","fact";"family","";"n","raw";"s",""},2,FALSE)</f>
        <v>rate</v>
      </c>
      <c r="M1853" s="4" t="str">
        <f t="shared" si="112"/>
        <v/>
      </c>
      <c r="N1853" s="5" t="str">
        <f t="shared" si="113"/>
        <v/>
      </c>
      <c r="O1853" s="5" t="str">
        <f t="shared" si="114"/>
        <v/>
      </c>
      <c r="P1853" s="5" t="str">
        <f t="shared" si="115"/>
        <v/>
      </c>
      <c r="Q1853" s="20" t="str">
        <f>IF(ISNUMBER(FIND(VLOOKUP(A1853,'CA Mapping'!$A$3:$C$10000,1),A1853)),VLOOKUP(A1853,'CA Mapping'!$A$3:$C$10000,2),"")</f>
        <v>Client Interop</v>
      </c>
      <c r="R1853" s="20" t="str">
        <f>IF(ISNUMBER(FIND(VLOOKUP(A1853,'CA Mapping'!$A$3:$C$10000,1),A1853)),VLOOKUP(A1853,'CA Mapping'!$A$3:$C$10000,3),"")</f>
        <v xml:space="preserve">Frederic Corniquet </v>
      </c>
      <c r="S1853" s="1" t="str">
        <f>IF(ISNUMBER(FIND(VLOOKUP(A1853,'Source Code Mapping'!$A$2:$B$10003,1),A1853)),VLOOKUP(A1853,'Source Code Mapping'!$A$2:$B$10003,2),"")</f>
        <v>sade/src/dart/Dart/server/src/nfs/nfs_str.cxx</v>
      </c>
    </row>
    <row r="1854" spans="1:19">
      <c r="A1854" s="5" t="s">
        <v>3030</v>
      </c>
      <c r="B1854" s="5" t="s">
        <v>30</v>
      </c>
      <c r="C1854" s="5" t="s">
        <v>35</v>
      </c>
      <c r="D1854" s="5" t="s">
        <v>3031</v>
      </c>
      <c r="E1854" s="5" t="s">
        <v>2902</v>
      </c>
      <c r="F1854" s="5" t="s">
        <v>2903</v>
      </c>
      <c r="G1854" s="5">
        <v>10</v>
      </c>
      <c r="H1854" s="5" t="s">
        <v>27</v>
      </c>
      <c r="I1854" s="5">
        <v>-1</v>
      </c>
      <c r="J1854" s="5"/>
      <c r="K1854" s="5">
        <v>1</v>
      </c>
      <c r="L1854" s="4" t="str">
        <f>VLOOKUP(IF(ISBLANK(J1854),C1854,LEFT(J1854,IFERROR(FIND("_",LEFT(J1854,4)),1)-1)),{"","fact";"c","reset";"tc","reset";"ec","reset";"tec","fact";"c32","rate";"c64","rate";"cmpd","";"ec32","diff";"ec64","diff";"f","fact";"family","";"n","raw";"s",""},2,FALSE)</f>
        <v>rate</v>
      </c>
      <c r="M1854" s="4" t="str">
        <f t="shared" si="112"/>
        <v/>
      </c>
      <c r="N1854" s="5" t="str">
        <f t="shared" si="113"/>
        <v/>
      </c>
      <c r="O1854" s="5" t="str">
        <f t="shared" si="114"/>
        <v/>
      </c>
      <c r="P1854" s="5" t="str">
        <f t="shared" si="115"/>
        <v/>
      </c>
      <c r="Q1854" s="20" t="str">
        <f>IF(ISNUMBER(FIND(VLOOKUP(A1854,'CA Mapping'!$A$3:$C$10000,1),A1854)),VLOOKUP(A1854,'CA Mapping'!$A$3:$C$10000,2),"")</f>
        <v>Client Interop</v>
      </c>
      <c r="R1854" s="20" t="str">
        <f>IF(ISNUMBER(FIND(VLOOKUP(A1854,'CA Mapping'!$A$3:$C$10000,1),A1854)),VLOOKUP(A1854,'CA Mapping'!$A$3:$C$10000,3),"")</f>
        <v xml:space="preserve">Frederic Corniquet </v>
      </c>
      <c r="S1854" s="1" t="str">
        <f>IF(ISNUMBER(FIND(VLOOKUP(A1854,'Source Code Mapping'!$A$2:$B$10003,1),A1854)),VLOOKUP(A1854,'Source Code Mapping'!$A$2:$B$10003,2),"")</f>
        <v>sade/src/dart/Dart/server/src/nfs/nfs_str.cxx</v>
      </c>
    </row>
    <row r="1855" spans="1:19">
      <c r="A1855" s="5" t="s">
        <v>3032</v>
      </c>
      <c r="B1855" s="5" t="s">
        <v>30</v>
      </c>
      <c r="C1855" s="5" t="s">
        <v>145</v>
      </c>
      <c r="D1855" s="5" t="s">
        <v>3033</v>
      </c>
      <c r="E1855" s="5" t="s">
        <v>2906</v>
      </c>
      <c r="F1855" s="5" t="s">
        <v>1134</v>
      </c>
      <c r="G1855" s="5">
        <v>10</v>
      </c>
      <c r="H1855" s="5" t="s">
        <v>27</v>
      </c>
      <c r="I1855" s="5">
        <v>-1</v>
      </c>
      <c r="J1855" s="5"/>
      <c r="K1855" s="5">
        <v>1</v>
      </c>
      <c r="L1855" s="4" t="str">
        <f>VLOOKUP(IF(ISBLANK(J1855),C1855,LEFT(J1855,IFERROR(FIND("_",LEFT(J1855,4)),1)-1)),{"","fact";"c","reset";"tc","reset";"ec","reset";"tec","fact";"c32","rate";"c64","rate";"cmpd","";"ec32","diff";"ec64","diff";"f","fact";"family","";"n","raw";"s",""},2,FALSE)</f>
        <v>fact</v>
      </c>
      <c r="M1855" s="4" t="str">
        <f t="shared" si="112"/>
        <v/>
      </c>
      <c r="N1855" s="5" t="str">
        <f t="shared" si="113"/>
        <v/>
      </c>
      <c r="O1855" s="5" t="str">
        <f t="shared" si="114"/>
        <v/>
      </c>
      <c r="P1855" s="5" t="str">
        <f t="shared" si="115"/>
        <v/>
      </c>
      <c r="Q1855" s="20" t="str">
        <f>IF(ISNUMBER(FIND(VLOOKUP(A1855,'CA Mapping'!$A$3:$C$10000,1),A1855)),VLOOKUP(A1855,'CA Mapping'!$A$3:$C$10000,2),"")</f>
        <v>Client Interop</v>
      </c>
      <c r="R1855" s="20" t="str">
        <f>IF(ISNUMBER(FIND(VLOOKUP(A1855,'CA Mapping'!$A$3:$C$10000,1),A1855)),VLOOKUP(A1855,'CA Mapping'!$A$3:$C$10000,3),"")</f>
        <v xml:space="preserve">Frederic Corniquet </v>
      </c>
      <c r="S1855" s="1" t="str">
        <f>IF(ISNUMBER(FIND(VLOOKUP(A1855,'Source Code Mapping'!$A$2:$B$10003,1),A1855)),VLOOKUP(A1855,'Source Code Mapping'!$A$2:$B$10003,2),"")</f>
        <v>sade/src/dart/Dart/server/src/nfs/nfs_str.cxx</v>
      </c>
    </row>
    <row r="1856" spans="1:19">
      <c r="A1856" s="5" t="s">
        <v>3034</v>
      </c>
      <c r="B1856" s="5" t="s">
        <v>30</v>
      </c>
      <c r="C1856" s="5" t="s">
        <v>145</v>
      </c>
      <c r="D1856" s="5" t="s">
        <v>3035</v>
      </c>
      <c r="E1856" s="5" t="s">
        <v>2909</v>
      </c>
      <c r="F1856" s="5" t="s">
        <v>1134</v>
      </c>
      <c r="G1856" s="5">
        <v>10</v>
      </c>
      <c r="H1856" s="5" t="s">
        <v>27</v>
      </c>
      <c r="I1856" s="5">
        <v>-1</v>
      </c>
      <c r="J1856" s="5"/>
      <c r="K1856" s="5">
        <v>1</v>
      </c>
      <c r="L1856" s="4" t="str">
        <f>VLOOKUP(IF(ISBLANK(J1856),C1856,LEFT(J1856,IFERROR(FIND("_",LEFT(J1856,4)),1)-1)),{"","fact";"c","reset";"tc","reset";"ec","reset";"tec","fact";"c32","rate";"c64","rate";"cmpd","";"ec32","diff";"ec64","diff";"f","fact";"family","";"n","raw";"s",""},2,FALSE)</f>
        <v>fact</v>
      </c>
      <c r="M1856" s="4" t="str">
        <f t="shared" si="112"/>
        <v/>
      </c>
      <c r="N1856" s="5" t="str">
        <f t="shared" si="113"/>
        <v/>
      </c>
      <c r="O1856" s="5" t="str">
        <f t="shared" si="114"/>
        <v/>
      </c>
      <c r="P1856" s="5" t="str">
        <f t="shared" si="115"/>
        <v/>
      </c>
      <c r="Q1856" s="20" t="str">
        <f>IF(ISNUMBER(FIND(VLOOKUP(A1856,'CA Mapping'!$A$3:$C$10000,1),A1856)),VLOOKUP(A1856,'CA Mapping'!$A$3:$C$10000,2),"")</f>
        <v>Client Interop</v>
      </c>
      <c r="R1856" s="20" t="str">
        <f>IF(ISNUMBER(FIND(VLOOKUP(A1856,'CA Mapping'!$A$3:$C$10000,1),A1856)),VLOOKUP(A1856,'CA Mapping'!$A$3:$C$10000,3),"")</f>
        <v xml:space="preserve">Frederic Corniquet </v>
      </c>
      <c r="S1856" s="1" t="str">
        <f>IF(ISNUMBER(FIND(VLOOKUP(A1856,'Source Code Mapping'!$A$2:$B$10003,1),A1856)),VLOOKUP(A1856,'Source Code Mapping'!$A$2:$B$10003,2),"")</f>
        <v>sade/src/dart/Dart/server/src/nfs/nfs_str.cxx</v>
      </c>
    </row>
    <row r="1857" spans="1:19">
      <c r="A1857" s="5" t="s">
        <v>3036</v>
      </c>
      <c r="B1857" s="5" t="s">
        <v>30</v>
      </c>
      <c r="C1857" s="5" t="s">
        <v>35</v>
      </c>
      <c r="D1857" s="5" t="s">
        <v>3035</v>
      </c>
      <c r="E1857" s="5" t="s">
        <v>2911</v>
      </c>
      <c r="F1857" s="5" t="s">
        <v>55</v>
      </c>
      <c r="G1857" s="5">
        <v>10</v>
      </c>
      <c r="H1857" s="5" t="s">
        <v>27</v>
      </c>
      <c r="I1857" s="5">
        <v>-1</v>
      </c>
      <c r="J1857" s="5"/>
      <c r="K1857" s="5">
        <v>1</v>
      </c>
      <c r="L1857" s="4" t="str">
        <f>VLOOKUP(IF(ISBLANK(J1857),C1857,LEFT(J1857,IFERROR(FIND("_",LEFT(J1857,4)),1)-1)),{"","fact";"c","reset";"tc","reset";"ec","reset";"tec","fact";"c32","rate";"c64","rate";"cmpd","";"ec32","diff";"ec64","diff";"f","fact";"family","";"n","raw";"s",""},2,FALSE)</f>
        <v>rate</v>
      </c>
      <c r="M1857" s="4" t="str">
        <f t="shared" si="112"/>
        <v/>
      </c>
      <c r="N1857" s="5" t="str">
        <f t="shared" si="113"/>
        <v/>
      </c>
      <c r="O1857" s="5" t="str">
        <f t="shared" si="114"/>
        <v/>
      </c>
      <c r="P1857" s="5" t="str">
        <f t="shared" si="115"/>
        <v/>
      </c>
      <c r="Q1857" s="20" t="str">
        <f>IF(ISNUMBER(FIND(VLOOKUP(A1857,'CA Mapping'!$A$3:$C$10000,1),A1857)),VLOOKUP(A1857,'CA Mapping'!$A$3:$C$10000,2),"")</f>
        <v>Client Interop</v>
      </c>
      <c r="R1857" s="20" t="str">
        <f>IF(ISNUMBER(FIND(VLOOKUP(A1857,'CA Mapping'!$A$3:$C$10000,1),A1857)),VLOOKUP(A1857,'CA Mapping'!$A$3:$C$10000,3),"")</f>
        <v xml:space="preserve">Frederic Corniquet </v>
      </c>
      <c r="S1857" s="1" t="str">
        <f>IF(ISNUMBER(FIND(VLOOKUP(A1857,'Source Code Mapping'!$A$2:$B$10003,1),A1857)),VLOOKUP(A1857,'Source Code Mapping'!$A$2:$B$10003,2),"")</f>
        <v>sade/src/dart/Dart/server/src/nfs/nfs_str.cxx</v>
      </c>
    </row>
    <row r="1858" spans="1:19">
      <c r="A1858" s="5" t="s">
        <v>3037</v>
      </c>
      <c r="B1858" s="5" t="s">
        <v>30</v>
      </c>
      <c r="C1858" s="5" t="s">
        <v>35</v>
      </c>
      <c r="D1858" s="5" t="s">
        <v>3038</v>
      </c>
      <c r="E1858" s="5" t="s">
        <v>2914</v>
      </c>
      <c r="F1858" s="5" t="s">
        <v>2899</v>
      </c>
      <c r="G1858" s="5">
        <v>10</v>
      </c>
      <c r="H1858" s="5" t="s">
        <v>27</v>
      </c>
      <c r="I1858" s="5">
        <v>-1</v>
      </c>
      <c r="J1858" s="5"/>
      <c r="K1858" s="5">
        <v>1</v>
      </c>
      <c r="L1858" s="4" t="str">
        <f>VLOOKUP(IF(ISBLANK(J1858),C1858,LEFT(J1858,IFERROR(FIND("_",LEFT(J1858,4)),1)-1)),{"","fact";"c","reset";"tc","reset";"ec","reset";"tec","fact";"c32","rate";"c64","rate";"cmpd","";"ec32","diff";"ec64","diff";"f","fact";"family","";"n","raw";"s",""},2,FALSE)</f>
        <v>rate</v>
      </c>
      <c r="M1858" s="4" t="str">
        <f t="shared" si="112"/>
        <v/>
      </c>
      <c r="N1858" s="5" t="str">
        <f t="shared" si="113"/>
        <v/>
      </c>
      <c r="O1858" s="5" t="str">
        <f t="shared" si="114"/>
        <v/>
      </c>
      <c r="P1858" s="5" t="str">
        <f t="shared" si="115"/>
        <v/>
      </c>
      <c r="Q1858" s="20" t="str">
        <f>IF(ISNUMBER(FIND(VLOOKUP(A1858,'CA Mapping'!$A$3:$C$10000,1),A1858)),VLOOKUP(A1858,'CA Mapping'!$A$3:$C$10000,2),"")</f>
        <v>Client Interop</v>
      </c>
      <c r="R1858" s="20" t="str">
        <f>IF(ISNUMBER(FIND(VLOOKUP(A1858,'CA Mapping'!$A$3:$C$10000,1),A1858)),VLOOKUP(A1858,'CA Mapping'!$A$3:$C$10000,3),"")</f>
        <v xml:space="preserve">Frederic Corniquet </v>
      </c>
      <c r="S1858" s="1" t="str">
        <f>IF(ISNUMBER(FIND(VLOOKUP(A1858,'Source Code Mapping'!$A$2:$B$10003,1),A1858)),VLOOKUP(A1858,'Source Code Mapping'!$A$2:$B$10003,2),"")</f>
        <v>sade/src/dart/Dart/server/src/nfs/nfs_str.cxx</v>
      </c>
    </row>
    <row r="1859" spans="1:19">
      <c r="A1859" s="5" t="s">
        <v>3039</v>
      </c>
      <c r="B1859" s="5" t="s">
        <v>30</v>
      </c>
      <c r="C1859" s="5" t="s">
        <v>221</v>
      </c>
      <c r="D1859" s="5" t="s">
        <v>3040</v>
      </c>
      <c r="E1859" s="5" t="s">
        <v>2917</v>
      </c>
      <c r="F1859" s="5"/>
      <c r="G1859" s="5">
        <v>10</v>
      </c>
      <c r="H1859" s="5" t="s">
        <v>27</v>
      </c>
      <c r="I1859" s="5">
        <v>-1</v>
      </c>
      <c r="J1859" s="5"/>
      <c r="K1859" s="5">
        <v>1</v>
      </c>
      <c r="L1859" s="4" t="str">
        <f>VLOOKUP(IF(ISBLANK(J1859),C1859,LEFT(J1859,IFERROR(FIND("_",LEFT(J1859,4)),1)-1)),{"","fact";"c","reset";"tc","reset";"ec","reset";"tec","fact";"c32","rate";"c64","rate";"cmpd","";"ec32","diff";"ec64","diff";"f","fact";"family","";"n","raw";"s",""},2,FALSE)</f>
        <v>diff</v>
      </c>
      <c r="M1859" s="4" t="str">
        <f t="shared" ref="M1859:M1922" si="116">IF(N1859="div",CONCATENATE(O1859," / ",P1859),IF(N1859="sub",CONCATENATE(O1859," - ",P1859),IF(N1859="add",CONCATENATE(O1859," + ",P1859),IF(N1859="mult",CONCATENATE(O1859," * ",P1859),IF(N1859="pct",CONCATENATE("100 * ",O1859," / ",P1859),IF(N1859="sum",CONCATENATE("∑ (",O1859,IF(LEN(P1859)=0,""," + "),SUBSTITUTE(P1859,","," + "),")"),""))))))</f>
        <v/>
      </c>
      <c r="N1859" s="5" t="str">
        <f t="shared" si="113"/>
        <v/>
      </c>
      <c r="O1859" s="5" t="str">
        <f t="shared" si="114"/>
        <v/>
      </c>
      <c r="P1859" s="5" t="str">
        <f t="shared" si="115"/>
        <v/>
      </c>
      <c r="Q1859" s="20" t="str">
        <f>IF(ISNUMBER(FIND(VLOOKUP(A1859,'CA Mapping'!$A$3:$C$10000,1),A1859)),VLOOKUP(A1859,'CA Mapping'!$A$3:$C$10000,2),"")</f>
        <v>Client Interop</v>
      </c>
      <c r="R1859" s="20" t="str">
        <f>IF(ISNUMBER(FIND(VLOOKUP(A1859,'CA Mapping'!$A$3:$C$10000,1),A1859)),VLOOKUP(A1859,'CA Mapping'!$A$3:$C$10000,3),"")</f>
        <v xml:space="preserve">Frederic Corniquet </v>
      </c>
      <c r="S1859" s="1" t="str">
        <f>IF(ISNUMBER(FIND(VLOOKUP(A1859,'Source Code Mapping'!$A$2:$B$10003,1),A1859)),VLOOKUP(A1859,'Source Code Mapping'!$A$2:$B$10003,2),"")</f>
        <v>sade/src/dart/Dart/server/src/nfs/nfs_str.cxx</v>
      </c>
    </row>
    <row r="1860" spans="1:19">
      <c r="A1860" s="5" t="s">
        <v>3041</v>
      </c>
      <c r="B1860" s="5" t="s">
        <v>30</v>
      </c>
      <c r="C1860" s="5" t="s">
        <v>221</v>
      </c>
      <c r="D1860" s="5" t="s">
        <v>3042</v>
      </c>
      <c r="E1860" s="5" t="s">
        <v>2920</v>
      </c>
      <c r="F1860" s="5" t="s">
        <v>1134</v>
      </c>
      <c r="G1860" s="5">
        <v>10</v>
      </c>
      <c r="H1860" s="5" t="s">
        <v>27</v>
      </c>
      <c r="I1860" s="5">
        <v>-1</v>
      </c>
      <c r="J1860" s="5"/>
      <c r="K1860" s="5">
        <v>1</v>
      </c>
      <c r="L1860" s="4" t="str">
        <f>VLOOKUP(IF(ISBLANK(J1860),C1860,LEFT(J1860,IFERROR(FIND("_",LEFT(J1860,4)),1)-1)),{"","fact";"c","reset";"tc","reset";"ec","reset";"tec","fact";"c32","rate";"c64","rate";"cmpd","";"ec32","diff";"ec64","diff";"f","fact";"family","";"n","raw";"s",""},2,FALSE)</f>
        <v>diff</v>
      </c>
      <c r="M1860" s="4" t="str">
        <f t="shared" si="116"/>
        <v/>
      </c>
      <c r="N1860" s="5" t="str">
        <f t="shared" ref="N1860:N1923" si="117">IF(ISBLANK(J1860),"",RIGHT(LEFT(J1860,FIND(",",J1860)-1),LEN(LEFT(J1860,FIND(",",J1860)-1))-IFERROR(FIND("_",LEFT(J1860,FIND(",",J1860)-1)),0)))</f>
        <v/>
      </c>
      <c r="O1860" s="5" t="str">
        <f t="shared" ref="O1860:O1923" si="118">IF(ISBLANK(J1860),"",MID(J1860,FIND(",",J1860)+1,IFERROR(FIND(",",J1860,FIND(",",J1860)+1)-FIND(",",J1860)-1,LEN(J1860))))</f>
        <v/>
      </c>
      <c r="P1860" s="5" t="str">
        <f t="shared" ref="P1860:P1923" si="119">IF(ISBLANK(J1860),"",IFERROR(RIGHT(J1860,LEN(J1860)-FIND(",",J1860,FIND(",",J1860)+1)),""))</f>
        <v/>
      </c>
      <c r="Q1860" s="20" t="str">
        <f>IF(ISNUMBER(FIND(VLOOKUP(A1860,'CA Mapping'!$A$3:$C$10000,1),A1860)),VLOOKUP(A1860,'CA Mapping'!$A$3:$C$10000,2),"")</f>
        <v>Client Interop</v>
      </c>
      <c r="R1860" s="20" t="str">
        <f>IF(ISNUMBER(FIND(VLOOKUP(A1860,'CA Mapping'!$A$3:$C$10000,1),A1860)),VLOOKUP(A1860,'CA Mapping'!$A$3:$C$10000,3),"")</f>
        <v xml:space="preserve">Frederic Corniquet </v>
      </c>
      <c r="S1860" s="1" t="str">
        <f>IF(ISNUMBER(FIND(VLOOKUP(A1860,'Source Code Mapping'!$A$2:$B$10003,1),A1860)),VLOOKUP(A1860,'Source Code Mapping'!$A$2:$B$10003,2),"")</f>
        <v>sade/src/dart/Dart/server/src/nfs/nfs_str.cxx</v>
      </c>
    </row>
    <row r="1861" spans="1:19">
      <c r="A1861" s="5" t="s">
        <v>3043</v>
      </c>
      <c r="B1861" s="5" t="s">
        <v>30</v>
      </c>
      <c r="C1861" s="5" t="s">
        <v>221</v>
      </c>
      <c r="D1861" s="5" t="s">
        <v>3044</v>
      </c>
      <c r="E1861" s="5" t="s">
        <v>2923</v>
      </c>
      <c r="F1861" s="5" t="s">
        <v>1134</v>
      </c>
      <c r="G1861" s="5">
        <v>10</v>
      </c>
      <c r="H1861" s="5" t="s">
        <v>27</v>
      </c>
      <c r="I1861" s="5">
        <v>-1</v>
      </c>
      <c r="J1861" s="5"/>
      <c r="K1861" s="5">
        <v>1</v>
      </c>
      <c r="L1861" s="4" t="str">
        <f>VLOOKUP(IF(ISBLANK(J1861),C1861,LEFT(J1861,IFERROR(FIND("_",LEFT(J1861,4)),1)-1)),{"","fact";"c","reset";"tc","reset";"ec","reset";"tec","fact";"c32","rate";"c64","rate";"cmpd","";"ec32","diff";"ec64","diff";"f","fact";"family","";"n","raw";"s",""},2,FALSE)</f>
        <v>diff</v>
      </c>
      <c r="M1861" s="4" t="str">
        <f t="shared" si="116"/>
        <v/>
      </c>
      <c r="N1861" s="5" t="str">
        <f t="shared" si="117"/>
        <v/>
      </c>
      <c r="O1861" s="5" t="str">
        <f t="shared" si="118"/>
        <v/>
      </c>
      <c r="P1861" s="5" t="str">
        <f t="shared" si="119"/>
        <v/>
      </c>
      <c r="Q1861" s="20" t="str">
        <f>IF(ISNUMBER(FIND(VLOOKUP(A1861,'CA Mapping'!$A$3:$C$10000,1),A1861)),VLOOKUP(A1861,'CA Mapping'!$A$3:$C$10000,2),"")</f>
        <v>Client Interop</v>
      </c>
      <c r="R1861" s="20" t="str">
        <f>IF(ISNUMBER(FIND(VLOOKUP(A1861,'CA Mapping'!$A$3:$C$10000,1),A1861)),VLOOKUP(A1861,'CA Mapping'!$A$3:$C$10000,3),"")</f>
        <v xml:space="preserve">Frederic Corniquet </v>
      </c>
      <c r="S1861" s="1" t="str">
        <f>IF(ISNUMBER(FIND(VLOOKUP(A1861,'Source Code Mapping'!$A$2:$B$10003,1),A1861)),VLOOKUP(A1861,'Source Code Mapping'!$A$2:$B$10003,2),"")</f>
        <v>sade/src/dart/Dart/server/src/nfs/nfs_str.cxx</v>
      </c>
    </row>
    <row r="1862" spans="1:19">
      <c r="A1862" s="5" t="s">
        <v>3045</v>
      </c>
      <c r="B1862" s="5" t="s">
        <v>30</v>
      </c>
      <c r="C1862" s="5" t="s">
        <v>221</v>
      </c>
      <c r="D1862" s="5" t="s">
        <v>3046</v>
      </c>
      <c r="E1862" s="5" t="s">
        <v>2926</v>
      </c>
      <c r="F1862" s="5" t="s">
        <v>2927</v>
      </c>
      <c r="G1862" s="5">
        <v>10</v>
      </c>
      <c r="H1862" s="5" t="s">
        <v>27</v>
      </c>
      <c r="I1862" s="5">
        <v>-1</v>
      </c>
      <c r="J1862" s="5"/>
      <c r="K1862" s="5">
        <v>1</v>
      </c>
      <c r="L1862" s="4" t="str">
        <f>VLOOKUP(IF(ISBLANK(J1862),C1862,LEFT(J1862,IFERROR(FIND("_",LEFT(J1862,4)),1)-1)),{"","fact";"c","reset";"tc","reset";"ec","reset";"tec","fact";"c32","rate";"c64","rate";"cmpd","";"ec32","diff";"ec64","diff";"f","fact";"family","";"n","raw";"s",""},2,FALSE)</f>
        <v>diff</v>
      </c>
      <c r="M1862" s="4" t="str">
        <f t="shared" si="116"/>
        <v/>
      </c>
      <c r="N1862" s="5" t="str">
        <f t="shared" si="117"/>
        <v/>
      </c>
      <c r="O1862" s="5" t="str">
        <f t="shared" si="118"/>
        <v/>
      </c>
      <c r="P1862" s="5" t="str">
        <f t="shared" si="119"/>
        <v/>
      </c>
      <c r="Q1862" s="20" t="str">
        <f>IF(ISNUMBER(FIND(VLOOKUP(A1862,'CA Mapping'!$A$3:$C$10000,1),A1862)),VLOOKUP(A1862,'CA Mapping'!$A$3:$C$10000,2),"")</f>
        <v>Client Interop</v>
      </c>
      <c r="R1862" s="20" t="str">
        <f>IF(ISNUMBER(FIND(VLOOKUP(A1862,'CA Mapping'!$A$3:$C$10000,1),A1862)),VLOOKUP(A1862,'CA Mapping'!$A$3:$C$10000,3),"")</f>
        <v xml:space="preserve">Frederic Corniquet </v>
      </c>
      <c r="S1862" s="1" t="str">
        <f>IF(ISNUMBER(FIND(VLOOKUP(A1862,'Source Code Mapping'!$A$2:$B$10003,1),A1862)),VLOOKUP(A1862,'Source Code Mapping'!$A$2:$B$10003,2),"")</f>
        <v>sade/src/dart/Dart/server/src/nfs/nfs_str.cxx</v>
      </c>
    </row>
    <row r="1863" spans="1:19">
      <c r="A1863" s="5" t="s">
        <v>3047</v>
      </c>
      <c r="B1863" s="5" t="s">
        <v>24</v>
      </c>
      <c r="C1863" s="5" t="s">
        <v>25</v>
      </c>
      <c r="D1863" s="5"/>
      <c r="E1863" s="5" t="s">
        <v>3048</v>
      </c>
      <c r="F1863" s="5"/>
      <c r="G1863" s="5">
        <v>-1</v>
      </c>
      <c r="H1863" s="5" t="s">
        <v>27</v>
      </c>
      <c r="I1863" s="5"/>
      <c r="J1863" s="5"/>
      <c r="K1863" s="5">
        <v>1</v>
      </c>
      <c r="L1863" s="4" t="str">
        <f>VLOOKUP(IF(ISBLANK(J1863),C1863,LEFT(J1863,IFERROR(FIND("_",LEFT(J1863,4)),1)-1)),{"","fact";"c","reset";"tc","reset";"ec","reset";"tec","fact";"c32","rate";"c64","rate";"cmpd","";"ec32","diff";"ec64","diff";"f","fact";"family","";"n","raw";"s",""},2,FALSE)</f>
        <v/>
      </c>
      <c r="M1863" s="4" t="str">
        <f t="shared" si="116"/>
        <v/>
      </c>
      <c r="N1863" s="5" t="str">
        <f t="shared" si="117"/>
        <v/>
      </c>
      <c r="O1863" s="5" t="str">
        <f t="shared" si="118"/>
        <v/>
      </c>
      <c r="P1863" s="5" t="str">
        <f t="shared" si="119"/>
        <v/>
      </c>
      <c r="Q1863" s="20" t="str">
        <f>IF(ISNUMBER(FIND(VLOOKUP(A1863,'CA Mapping'!$A$3:$C$10000,1),A1863)),VLOOKUP(A1863,'CA Mapping'!$A$3:$C$10000,2),"")</f>
        <v>Platform Services</v>
      </c>
      <c r="R1863" s="20" t="str">
        <f>IF(ISNUMBER(FIND(VLOOKUP(A1863,'CA Mapping'!$A$3:$C$10000,1),A1863)),VLOOKUP(A1863,'CA Mapping'!$A$3:$C$10000,3),"")</f>
        <v>Jeff Blakeslee</v>
      </c>
      <c r="S1863" s="1" t="str">
        <f>IF(ISNUMBER(FIND(VLOOKUP(A1863,'Source Code Mapping'!$A$2:$B$10003,1),A1863)),VLOOKUP(A1863,'Source Code Mapping'!$A$2:$B$10003,2),"")</f>
        <v>observability/producer/perfstats/statsFacilities.cxx</v>
      </c>
    </row>
    <row r="1864" spans="1:19">
      <c r="A1864" s="5" t="s">
        <v>3049</v>
      </c>
      <c r="B1864" s="5" t="s">
        <v>24</v>
      </c>
      <c r="C1864" s="5" t="s">
        <v>35</v>
      </c>
      <c r="D1864" s="5" t="s">
        <v>3050</v>
      </c>
      <c r="E1864" s="5" t="s">
        <v>3051</v>
      </c>
      <c r="F1864" s="5" t="s">
        <v>55</v>
      </c>
      <c r="G1864" s="5">
        <v>-1</v>
      </c>
      <c r="H1864" s="5" t="s">
        <v>27</v>
      </c>
      <c r="I1864" s="5"/>
      <c r="J1864" s="5"/>
      <c r="K1864" s="5">
        <v>1</v>
      </c>
      <c r="L1864" s="4" t="str">
        <f>VLOOKUP(IF(ISBLANK(J1864),C1864,LEFT(J1864,IFERROR(FIND("_",LEFT(J1864,4)),1)-1)),{"","fact";"c","reset";"tc","reset";"ec","reset";"tec","fact";"c32","rate";"c64","rate";"cmpd","";"ec32","diff";"ec64","diff";"f","fact";"family","";"n","raw";"s",""},2,FALSE)</f>
        <v>rate</v>
      </c>
      <c r="M1864" s="4" t="str">
        <f t="shared" si="116"/>
        <v/>
      </c>
      <c r="N1864" s="5" t="str">
        <f t="shared" si="117"/>
        <v/>
      </c>
      <c r="O1864" s="5" t="str">
        <f t="shared" si="118"/>
        <v/>
      </c>
      <c r="P1864" s="5" t="str">
        <f t="shared" si="119"/>
        <v/>
      </c>
      <c r="Q1864" s="20" t="str">
        <f>IF(ISNUMBER(FIND(VLOOKUP(A1864,'CA Mapping'!$A$3:$C$10000,1),A1864)),VLOOKUP(A1864,'CA Mapping'!$A$3:$C$10000,2),"")</f>
        <v>Platform Services</v>
      </c>
      <c r="R1864" s="20" t="str">
        <f>IF(ISNUMBER(FIND(VLOOKUP(A1864,'CA Mapping'!$A$3:$C$10000,1),A1864)),VLOOKUP(A1864,'CA Mapping'!$A$3:$C$10000,3),"")</f>
        <v>Jeff Blakeslee</v>
      </c>
      <c r="S1864" s="1" t="str">
        <f>IF(ISNUMBER(FIND(VLOOKUP(A1864,'Source Code Mapping'!$A$2:$B$10003,1),A1864)),VLOOKUP(A1864,'Source Code Mapping'!$A$2:$B$10003,2),"")</f>
        <v>sade/src/dart/Dart/server/src/timesrvc/timesync.cxx</v>
      </c>
    </row>
    <row r="1865" spans="1:19">
      <c r="A1865" s="5" t="s">
        <v>3052</v>
      </c>
      <c r="B1865" s="5" t="s">
        <v>24</v>
      </c>
      <c r="C1865" s="5" t="s">
        <v>221</v>
      </c>
      <c r="D1865" s="5" t="s">
        <v>3050</v>
      </c>
      <c r="E1865" s="5" t="s">
        <v>3053</v>
      </c>
      <c r="F1865" s="5" t="s">
        <v>59</v>
      </c>
      <c r="G1865" s="5">
        <v>-1</v>
      </c>
      <c r="H1865" s="5" t="s">
        <v>27</v>
      </c>
      <c r="I1865" s="5"/>
      <c r="J1865" s="5"/>
      <c r="K1865" s="5">
        <v>1</v>
      </c>
      <c r="L1865" s="4" t="str">
        <f>VLOOKUP(IF(ISBLANK(J1865),C1865,LEFT(J1865,IFERROR(FIND("_",LEFT(J1865,4)),1)-1)),{"","fact";"c","reset";"tc","reset";"ec","reset";"tec","fact";"c32","rate";"c64","rate";"cmpd","";"ec32","diff";"ec64","diff";"f","fact";"family","";"n","raw";"s",""},2,FALSE)</f>
        <v>diff</v>
      </c>
      <c r="M1865" s="4" t="str">
        <f t="shared" si="116"/>
        <v/>
      </c>
      <c r="N1865" s="5" t="str">
        <f t="shared" si="117"/>
        <v/>
      </c>
      <c r="O1865" s="5" t="str">
        <f t="shared" si="118"/>
        <v/>
      </c>
      <c r="P1865" s="5" t="str">
        <f t="shared" si="119"/>
        <v/>
      </c>
      <c r="Q1865" s="20" t="str">
        <f>IF(ISNUMBER(FIND(VLOOKUP(A1865,'CA Mapping'!$A$3:$C$10000,1),A1865)),VLOOKUP(A1865,'CA Mapping'!$A$3:$C$10000,2),"")</f>
        <v>Platform Services</v>
      </c>
      <c r="R1865" s="20" t="str">
        <f>IF(ISNUMBER(FIND(VLOOKUP(A1865,'CA Mapping'!$A$3:$C$10000,1),A1865)),VLOOKUP(A1865,'CA Mapping'!$A$3:$C$10000,3),"")</f>
        <v>Jeff Blakeslee</v>
      </c>
      <c r="S1865" s="1" t="str">
        <f>IF(ISNUMBER(FIND(VLOOKUP(A1865,'Source Code Mapping'!$A$2:$B$10003,1),A1865)),VLOOKUP(A1865,'Source Code Mapping'!$A$2:$B$10003,2),"")</f>
        <v>sade/src/dart/Dart/server/src/timesrvc/timesync.cxx</v>
      </c>
    </row>
    <row r="1866" spans="1:19">
      <c r="A1866" s="5" t="s">
        <v>3054</v>
      </c>
      <c r="B1866" s="5" t="s">
        <v>24</v>
      </c>
      <c r="C1866" s="5" t="s">
        <v>35</v>
      </c>
      <c r="D1866" s="5" t="s">
        <v>3055</v>
      </c>
      <c r="E1866" s="5" t="s">
        <v>3056</v>
      </c>
      <c r="F1866" s="5" t="s">
        <v>55</v>
      </c>
      <c r="G1866" s="5">
        <v>-1</v>
      </c>
      <c r="H1866" s="5" t="s">
        <v>27</v>
      </c>
      <c r="I1866" s="5"/>
      <c r="J1866" s="5"/>
      <c r="K1866" s="5">
        <v>1</v>
      </c>
      <c r="L1866" s="4" t="str">
        <f>VLOOKUP(IF(ISBLANK(J1866),C1866,LEFT(J1866,IFERROR(FIND("_",LEFT(J1866,4)),1)-1)),{"","fact";"c","reset";"tc","reset";"ec","reset";"tec","fact";"c32","rate";"c64","rate";"cmpd","";"ec32","diff";"ec64","diff";"f","fact";"family","";"n","raw";"s",""},2,FALSE)</f>
        <v>rate</v>
      </c>
      <c r="M1866" s="4" t="str">
        <f t="shared" si="116"/>
        <v/>
      </c>
      <c r="N1866" s="5" t="str">
        <f t="shared" si="117"/>
        <v/>
      </c>
      <c r="O1866" s="5" t="str">
        <f t="shared" si="118"/>
        <v/>
      </c>
      <c r="P1866" s="5" t="str">
        <f t="shared" si="119"/>
        <v/>
      </c>
      <c r="Q1866" s="20" t="str">
        <f>IF(ISNUMBER(FIND(VLOOKUP(A1866,'CA Mapping'!$A$3:$C$10000,1),A1866)),VLOOKUP(A1866,'CA Mapping'!$A$3:$C$10000,2),"")</f>
        <v>Platform Services</v>
      </c>
      <c r="R1866" s="20" t="str">
        <f>IF(ISNUMBER(FIND(VLOOKUP(A1866,'CA Mapping'!$A$3:$C$10000,1),A1866)),VLOOKUP(A1866,'CA Mapping'!$A$3:$C$10000,3),"")</f>
        <v>Jeff Blakeslee</v>
      </c>
      <c r="S1866" s="1" t="str">
        <f>IF(ISNUMBER(FIND(VLOOKUP(A1866,'Source Code Mapping'!$A$2:$B$10003,1),A1866)),VLOOKUP(A1866,'Source Code Mapping'!$A$2:$B$10003,2),"")</f>
        <v>sade/src/dart/Dart/server/src/timesrvc/timesync.cxx</v>
      </c>
    </row>
    <row r="1867" spans="1:19">
      <c r="A1867" s="5" t="s">
        <v>3057</v>
      </c>
      <c r="B1867" s="5" t="s">
        <v>24</v>
      </c>
      <c r="C1867" s="5" t="s">
        <v>237</v>
      </c>
      <c r="D1867" s="5"/>
      <c r="E1867" s="5" t="s">
        <v>3058</v>
      </c>
      <c r="F1867" s="5"/>
      <c r="G1867" s="5">
        <v>-1</v>
      </c>
      <c r="H1867" s="5" t="s">
        <v>27</v>
      </c>
      <c r="I1867" s="5"/>
      <c r="J1867" s="5"/>
      <c r="K1867" s="5">
        <v>1</v>
      </c>
      <c r="L1867" s="4" t="str">
        <f>VLOOKUP(IF(ISBLANK(J1867),C1867,LEFT(J1867,IFERROR(FIND("_",LEFT(J1867,4)),1)-1)),{"","fact";"c","reset";"tc","reset";"ec","reset";"tec","fact";"c32","rate";"c64","rate";"cmpd","";"ec32","diff";"ec64","diff";"f","fact";"family","";"n","raw";"s",""},2,FALSE)</f>
        <v/>
      </c>
      <c r="M1867" s="4" t="str">
        <f t="shared" si="116"/>
        <v/>
      </c>
      <c r="N1867" s="5" t="str">
        <f t="shared" si="117"/>
        <v/>
      </c>
      <c r="O1867" s="5" t="str">
        <f t="shared" si="118"/>
        <v/>
      </c>
      <c r="P1867" s="5" t="str">
        <f t="shared" si="119"/>
        <v/>
      </c>
      <c r="Q1867" s="20" t="str">
        <f>IF(ISNUMBER(FIND(VLOOKUP(A1867,'CA Mapping'!$A$3:$C$10000,1),A1867)),VLOOKUP(A1867,'CA Mapping'!$A$3:$C$10000,2),"")</f>
        <v>Platform Services</v>
      </c>
      <c r="R1867" s="20" t="str">
        <f>IF(ISNUMBER(FIND(VLOOKUP(A1867,'CA Mapping'!$A$3:$C$10000,1),A1867)),VLOOKUP(A1867,'CA Mapping'!$A$3:$C$10000,3),"")</f>
        <v>Jeff Blakeslee</v>
      </c>
      <c r="S1867" s="1" t="str">
        <f>IF(ISNUMBER(FIND(VLOOKUP(A1867,'Source Code Mapping'!$A$2:$B$10003,1),A1867)),VLOOKUP(A1867,'Source Code Mapping'!$A$2:$B$10003,2),"")</f>
        <v>sade/src/dart/Dart/server/src/timesrvc/timesync.cxx</v>
      </c>
    </row>
    <row r="1868" spans="1:19">
      <c r="A1868" s="5" t="s">
        <v>3059</v>
      </c>
      <c r="B1868" s="5" t="s">
        <v>24</v>
      </c>
      <c r="C1868" s="5" t="s">
        <v>145</v>
      </c>
      <c r="D1868" s="5" t="s">
        <v>3060</v>
      </c>
      <c r="E1868" s="5" t="s">
        <v>3061</v>
      </c>
      <c r="F1868" s="5" t="s">
        <v>3062</v>
      </c>
      <c r="G1868" s="5">
        <v>-1</v>
      </c>
      <c r="H1868" s="5" t="s">
        <v>27</v>
      </c>
      <c r="I1868" s="5">
        <v>-1</v>
      </c>
      <c r="J1868" s="5"/>
      <c r="K1868" s="5">
        <v>1</v>
      </c>
      <c r="L1868" s="4" t="str">
        <f>VLOOKUP(IF(ISBLANK(J1868),C1868,LEFT(J1868,IFERROR(FIND("_",LEFT(J1868,4)),1)-1)),{"","fact";"c","reset";"tc","reset";"ec","reset";"tec","fact";"c32","rate";"c64","rate";"cmpd","";"ec32","diff";"ec64","diff";"f","fact";"family","";"n","raw";"s",""},2,FALSE)</f>
        <v>fact</v>
      </c>
      <c r="M1868" s="4" t="str">
        <f t="shared" si="116"/>
        <v/>
      </c>
      <c r="N1868" s="5" t="str">
        <f t="shared" si="117"/>
        <v/>
      </c>
      <c r="O1868" s="5" t="str">
        <f t="shared" si="118"/>
        <v/>
      </c>
      <c r="P1868" s="5" t="str">
        <f t="shared" si="119"/>
        <v/>
      </c>
      <c r="Q1868" s="20" t="str">
        <f>IF(ISNUMBER(FIND(VLOOKUP(A1868,'CA Mapping'!$A$3:$C$10000,1),A1868)),VLOOKUP(A1868,'CA Mapping'!$A$3:$C$10000,2),"")</f>
        <v>Platform Services</v>
      </c>
      <c r="R1868" s="20" t="str">
        <f>IF(ISNUMBER(FIND(VLOOKUP(A1868,'CA Mapping'!$A$3:$C$10000,1),A1868)),VLOOKUP(A1868,'CA Mapping'!$A$3:$C$10000,3),"")</f>
        <v>Jeff Blakeslee</v>
      </c>
      <c r="S1868" s="1" t="str">
        <f>IF(ISNUMBER(FIND(VLOOKUP(A1868,'Source Code Mapping'!$A$2:$B$10003,1),A1868)),VLOOKUP(A1868,'Source Code Mapping'!$A$2:$B$10003,2),"")</f>
        <v>sade/src/dart/Dart/server/src/timesrvc/timesync.cxx</v>
      </c>
    </row>
    <row r="1869" spans="1:19">
      <c r="A1869" s="5" t="s">
        <v>3063</v>
      </c>
      <c r="B1869" s="5" t="s">
        <v>24</v>
      </c>
      <c r="C1869" s="5" t="s">
        <v>145</v>
      </c>
      <c r="D1869" s="5" t="s">
        <v>3060</v>
      </c>
      <c r="E1869" s="5" t="s">
        <v>3064</v>
      </c>
      <c r="F1869" s="5" t="s">
        <v>3065</v>
      </c>
      <c r="G1869" s="5">
        <v>-1</v>
      </c>
      <c r="H1869" s="5" t="s">
        <v>27</v>
      </c>
      <c r="I1869" s="5">
        <v>-1</v>
      </c>
      <c r="J1869" s="5"/>
      <c r="K1869" s="5">
        <v>1</v>
      </c>
      <c r="L1869" s="4" t="str">
        <f>VLOOKUP(IF(ISBLANK(J1869),C1869,LEFT(J1869,IFERROR(FIND("_",LEFT(J1869,4)),1)-1)),{"","fact";"c","reset";"tc","reset";"ec","reset";"tec","fact";"c32","rate";"c64","rate";"cmpd","";"ec32","diff";"ec64","diff";"f","fact";"family","";"n","raw";"s",""},2,FALSE)</f>
        <v>fact</v>
      </c>
      <c r="M1869" s="4" t="str">
        <f t="shared" si="116"/>
        <v/>
      </c>
      <c r="N1869" s="5" t="str">
        <f t="shared" si="117"/>
        <v/>
      </c>
      <c r="O1869" s="5" t="str">
        <f t="shared" si="118"/>
        <v/>
      </c>
      <c r="P1869" s="5" t="str">
        <f t="shared" si="119"/>
        <v/>
      </c>
      <c r="Q1869" s="20" t="str">
        <f>IF(ISNUMBER(FIND(VLOOKUP(A1869,'CA Mapping'!$A$3:$C$10000,1),A1869)),VLOOKUP(A1869,'CA Mapping'!$A$3:$C$10000,2),"")</f>
        <v>Platform Services</v>
      </c>
      <c r="R1869" s="20" t="str">
        <f>IF(ISNUMBER(FIND(VLOOKUP(A1869,'CA Mapping'!$A$3:$C$10000,1),A1869)),VLOOKUP(A1869,'CA Mapping'!$A$3:$C$10000,3),"")</f>
        <v>Jeff Blakeslee</v>
      </c>
      <c r="S1869" s="1" t="str">
        <f>IF(ISNUMBER(FIND(VLOOKUP(A1869,'Source Code Mapping'!$A$2:$B$10003,1),A1869)),VLOOKUP(A1869,'Source Code Mapping'!$A$2:$B$10003,2),"")</f>
        <v>sade/src/dart/Dart/server/src/timesrvc/timesync.cxx</v>
      </c>
    </row>
    <row r="1870" spans="1:19">
      <c r="A1870" s="5" t="s">
        <v>3066</v>
      </c>
      <c r="B1870" s="5" t="s">
        <v>24</v>
      </c>
      <c r="C1870" s="5" t="s">
        <v>221</v>
      </c>
      <c r="D1870" s="5" t="s">
        <v>3055</v>
      </c>
      <c r="E1870" s="5" t="s">
        <v>3067</v>
      </c>
      <c r="F1870" s="5" t="s">
        <v>59</v>
      </c>
      <c r="G1870" s="5">
        <v>-1</v>
      </c>
      <c r="H1870" s="5" t="s">
        <v>27</v>
      </c>
      <c r="I1870" s="5"/>
      <c r="J1870" s="5"/>
      <c r="K1870" s="5">
        <v>1</v>
      </c>
      <c r="L1870" s="4" t="str">
        <f>VLOOKUP(IF(ISBLANK(J1870),C1870,LEFT(J1870,IFERROR(FIND("_",LEFT(J1870,4)),1)-1)),{"","fact";"c","reset";"tc","reset";"ec","reset";"tec","fact";"c32","rate";"c64","rate";"cmpd","";"ec32","diff";"ec64","diff";"f","fact";"family","";"n","raw";"s",""},2,FALSE)</f>
        <v>diff</v>
      </c>
      <c r="M1870" s="4" t="str">
        <f t="shared" si="116"/>
        <v/>
      </c>
      <c r="N1870" s="5" t="str">
        <f t="shared" si="117"/>
        <v/>
      </c>
      <c r="O1870" s="5" t="str">
        <f t="shared" si="118"/>
        <v/>
      </c>
      <c r="P1870" s="5" t="str">
        <f t="shared" si="119"/>
        <v/>
      </c>
      <c r="Q1870" s="20" t="str">
        <f>IF(ISNUMBER(FIND(VLOOKUP(A1870,'CA Mapping'!$A$3:$C$10000,1),A1870)),VLOOKUP(A1870,'CA Mapping'!$A$3:$C$10000,2),"")</f>
        <v>Platform Services</v>
      </c>
      <c r="R1870" s="20" t="str">
        <f>IF(ISNUMBER(FIND(VLOOKUP(A1870,'CA Mapping'!$A$3:$C$10000,1),A1870)),VLOOKUP(A1870,'CA Mapping'!$A$3:$C$10000,3),"")</f>
        <v>Jeff Blakeslee</v>
      </c>
      <c r="S1870" s="1" t="str">
        <f>IF(ISNUMBER(FIND(VLOOKUP(A1870,'Source Code Mapping'!$A$2:$B$10003,1),A1870)),VLOOKUP(A1870,'Source Code Mapping'!$A$2:$B$10003,2),"")</f>
        <v>sade/src/dart/Dart/server/src/timesrvc/timesync.cxx</v>
      </c>
    </row>
    <row r="1871" spans="1:19">
      <c r="A1871" s="5" t="s">
        <v>3068</v>
      </c>
      <c r="B1871" s="5" t="s">
        <v>29</v>
      </c>
      <c r="C1871" s="5" t="s">
        <v>25</v>
      </c>
      <c r="D1871" s="5"/>
      <c r="E1871" s="5" t="s">
        <v>3069</v>
      </c>
      <c r="F1871" s="5"/>
      <c r="G1871" s="5">
        <v>-1</v>
      </c>
      <c r="H1871" s="5" t="s">
        <v>27</v>
      </c>
      <c r="I1871" s="5"/>
      <c r="J1871" s="5"/>
      <c r="K1871" s="5">
        <v>1</v>
      </c>
      <c r="L1871" s="4" t="str">
        <f>VLOOKUP(IF(ISBLANK(J1871),C1871,LEFT(J1871,IFERROR(FIND("_",LEFT(J1871,4)),1)-1)),{"","fact";"c","reset";"tc","reset";"ec","reset";"tec","fact";"c32","rate";"c64","rate";"cmpd","";"ec32","diff";"ec64","diff";"f","fact";"family","";"n","raw";"s",""},2,FALSE)</f>
        <v/>
      </c>
      <c r="M1871" s="4" t="str">
        <f t="shared" si="116"/>
        <v/>
      </c>
      <c r="N1871" s="5" t="str">
        <f t="shared" si="117"/>
        <v/>
      </c>
      <c r="O1871" s="5" t="str">
        <f t="shared" si="118"/>
        <v/>
      </c>
      <c r="P1871" s="5" t="str">
        <f t="shared" si="119"/>
        <v/>
      </c>
      <c r="Q1871" s="20" t="str">
        <f>IF(ISNUMBER(FIND(VLOOKUP(A1871,'CA Mapping'!$A$3:$C$10000,1),A1871)),VLOOKUP(A1871,'CA Mapping'!$A$3:$C$10000,2),"")</f>
        <v>Centralized Management</v>
      </c>
      <c r="R1871" s="20" t="str">
        <f>IF(ISNUMBER(FIND(VLOOKUP(A1871,'CA Mapping'!$A$3:$C$10000,1),A1871)),VLOOKUP(A1871,'CA Mapping'!$A$3:$C$10000,3),"")</f>
        <v>Jun Wu</v>
      </c>
      <c r="S1871" s="1" t="str">
        <f>IF(ISNUMBER(FIND(VLOOKUP(A1871,'Source Code Mapping'!$A$2:$B$10003,1),A1871)),VLOOKUP(A1871,'Source Code Mapping'!$A$2:$B$10003,2),"")</f>
        <v>observability/producer/capi/capi_objstats.cxx</v>
      </c>
    </row>
    <row r="1872" spans="1:19">
      <c r="A1872" s="5" t="s">
        <v>3070</v>
      </c>
      <c r="B1872" s="5" t="s">
        <v>29</v>
      </c>
      <c r="C1872" s="5" t="s">
        <v>30</v>
      </c>
      <c r="D1872" s="5" t="s">
        <v>3071</v>
      </c>
      <c r="E1872" s="5" t="s">
        <v>3072</v>
      </c>
      <c r="F1872" s="5"/>
      <c r="G1872" s="5">
        <v>35</v>
      </c>
      <c r="H1872" s="5" t="s">
        <v>27</v>
      </c>
      <c r="I1872" s="5">
        <v>-1</v>
      </c>
      <c r="J1872" s="5"/>
      <c r="K1872" s="5">
        <v>1</v>
      </c>
      <c r="L1872" s="4" t="str">
        <f>VLOOKUP(IF(ISBLANK(J1872),C1872,LEFT(J1872,IFERROR(FIND("_",LEFT(J1872,4)),1)-1)),{"","fact";"c","reset";"tc","reset";"ec","reset";"tec","fact";"c32","rate";"c64","rate";"cmpd","";"ec32","diff";"ec64","diff";"f","fact";"family","";"n","raw";"s",""},2,FALSE)</f>
        <v/>
      </c>
      <c r="M1872" s="4" t="str">
        <f t="shared" si="116"/>
        <v/>
      </c>
      <c r="N1872" s="5" t="str">
        <f t="shared" si="117"/>
        <v/>
      </c>
      <c r="O1872" s="5" t="str">
        <f t="shared" si="118"/>
        <v/>
      </c>
      <c r="P1872" s="5" t="str">
        <f t="shared" si="119"/>
        <v/>
      </c>
      <c r="Q1872" s="20" t="str">
        <f>IF(ISNUMBER(FIND(VLOOKUP(A1872,'CA Mapping'!$A$3:$C$10000,1),A1872)),VLOOKUP(A1872,'CA Mapping'!$A$3:$C$10000,2),"")</f>
        <v>Centralized Management</v>
      </c>
      <c r="R1872" s="20" t="str">
        <f>IF(ISNUMBER(FIND(VLOOKUP(A1872,'CA Mapping'!$A$3:$C$10000,1),A1872)),VLOOKUP(A1872,'CA Mapping'!$A$3:$C$10000,3),"")</f>
        <v>Jun Wu</v>
      </c>
      <c r="S1872" s="1" t="str">
        <f>IF(ISNUMBER(FIND(VLOOKUP(A1872,'Source Code Mapping'!$A$2:$B$10003,1),A1872)),VLOOKUP(A1872,'Source Code Mapping'!$A$2:$B$10003,2),"")</f>
        <v>observability/producer/capi/capi_objstats.cxx</v>
      </c>
    </row>
    <row r="1873" spans="1:19">
      <c r="A1873" s="5" t="s">
        <v>3073</v>
      </c>
      <c r="B1873" s="5" t="s">
        <v>29</v>
      </c>
      <c r="C1873" s="5" t="s">
        <v>145</v>
      </c>
      <c r="D1873" s="5" t="s">
        <v>3074</v>
      </c>
      <c r="E1873" s="5" t="s">
        <v>3075</v>
      </c>
      <c r="F1873" s="5" t="s">
        <v>242</v>
      </c>
      <c r="G1873" s="5">
        <v>-1</v>
      </c>
      <c r="H1873" s="5" t="s">
        <v>27</v>
      </c>
      <c r="I1873" s="5">
        <v>-1</v>
      </c>
      <c r="J1873" s="5"/>
      <c r="K1873" s="5">
        <v>1</v>
      </c>
      <c r="L1873" s="4" t="str">
        <f>VLOOKUP(IF(ISBLANK(J1873),C1873,LEFT(J1873,IFERROR(FIND("_",LEFT(J1873,4)),1)-1)),{"","fact";"c","reset";"tc","reset";"ec","reset";"tec","fact";"c32","rate";"c64","rate";"cmpd","";"ec32","diff";"ec64","diff";"f","fact";"family","";"n","raw";"s",""},2,FALSE)</f>
        <v>fact</v>
      </c>
      <c r="M1873" s="4" t="str">
        <f t="shared" si="116"/>
        <v/>
      </c>
      <c r="N1873" s="5" t="str">
        <f t="shared" si="117"/>
        <v/>
      </c>
      <c r="O1873" s="5" t="str">
        <f t="shared" si="118"/>
        <v/>
      </c>
      <c r="P1873" s="5" t="str">
        <f t="shared" si="119"/>
        <v/>
      </c>
      <c r="Q1873" s="20" t="str">
        <f>IF(ISNUMBER(FIND(VLOOKUP(A1873,'CA Mapping'!$A$3:$C$10000,1),A1873)),VLOOKUP(A1873,'CA Mapping'!$A$3:$C$10000,2),"")</f>
        <v>Centralized Management</v>
      </c>
      <c r="R1873" s="20" t="str">
        <f>IF(ISNUMBER(FIND(VLOOKUP(A1873,'CA Mapping'!$A$3:$C$10000,1),A1873)),VLOOKUP(A1873,'CA Mapping'!$A$3:$C$10000,3),"")</f>
        <v>Jun Wu</v>
      </c>
      <c r="S1873" s="1" t="str">
        <f>IF(ISNUMBER(FIND(VLOOKUP(A1873,'Source Code Mapping'!$A$2:$B$10003,1),A1873)),VLOOKUP(A1873,'Source Code Mapping'!$A$2:$B$10003,2),"")</f>
        <v>observability/producer/capi/capi_objstats.cxx</v>
      </c>
    </row>
    <row r="1874" spans="1:19">
      <c r="A1874" s="5" t="s">
        <v>3076</v>
      </c>
      <c r="B1874" s="5" t="s">
        <v>29</v>
      </c>
      <c r="C1874" s="5" t="s">
        <v>25</v>
      </c>
      <c r="D1874" s="5"/>
      <c r="E1874" s="5" t="s">
        <v>3077</v>
      </c>
      <c r="F1874" s="5"/>
      <c r="G1874" s="5">
        <v>-1</v>
      </c>
      <c r="H1874" s="5" t="s">
        <v>27</v>
      </c>
      <c r="I1874" s="5"/>
      <c r="J1874" s="5"/>
      <c r="K1874" s="5">
        <v>1</v>
      </c>
      <c r="L1874" s="4" t="str">
        <f>VLOOKUP(IF(ISBLANK(J1874),C1874,LEFT(J1874,IFERROR(FIND("_",LEFT(J1874,4)),1)-1)),{"","fact";"c","reset";"tc","reset";"ec","reset";"tec","fact";"c32","rate";"c64","rate";"cmpd","";"ec32","diff";"ec64","diff";"f","fact";"family","";"n","raw";"s",""},2,FALSE)</f>
        <v/>
      </c>
      <c r="M1874" s="4" t="str">
        <f t="shared" si="116"/>
        <v/>
      </c>
      <c r="N1874" s="5" t="str">
        <f t="shared" si="117"/>
        <v/>
      </c>
      <c r="O1874" s="5" t="str">
        <f t="shared" si="118"/>
        <v/>
      </c>
      <c r="P1874" s="5" t="str">
        <f t="shared" si="119"/>
        <v/>
      </c>
      <c r="Q1874" s="20" t="str">
        <f>IF(ISNUMBER(FIND(VLOOKUP(A1874,'CA Mapping'!$A$3:$C$10000,1),A1874)),VLOOKUP(A1874,'CA Mapping'!$A$3:$C$10000,2),"")</f>
        <v>Platform Services</v>
      </c>
      <c r="R1874" s="20" t="str">
        <f>IF(ISNUMBER(FIND(VLOOKUP(A1874,'CA Mapping'!$A$3:$C$10000,1),A1874)),VLOOKUP(A1874,'CA Mapping'!$A$3:$C$10000,3),"")</f>
        <v>Jeff Blakeslee</v>
      </c>
      <c r="S1874" s="1" t="str">
        <f>IF(ISNUMBER(FIND(VLOOKUP(A1874,'Source Code Mapping'!$A$2:$B$10003,1),A1874)),VLOOKUP(A1874,'Source Code Mapping'!$A$2:$B$10003,2),"")</f>
        <v>observability/producer/perfstats/statsFacilities.cxx</v>
      </c>
    </row>
    <row r="1875" spans="1:19">
      <c r="A1875" s="5" t="s">
        <v>3078</v>
      </c>
      <c r="B1875" s="5" t="s">
        <v>24</v>
      </c>
      <c r="C1875" s="5" t="s">
        <v>25</v>
      </c>
      <c r="D1875" s="5"/>
      <c r="E1875" s="5" t="s">
        <v>3079</v>
      </c>
      <c r="F1875" s="5"/>
      <c r="G1875" s="5">
        <v>-1</v>
      </c>
      <c r="H1875" s="5" t="s">
        <v>27</v>
      </c>
      <c r="I1875" s="5"/>
      <c r="J1875" s="5"/>
      <c r="K1875" s="5">
        <v>1</v>
      </c>
      <c r="L1875" s="4" t="str">
        <f>VLOOKUP(IF(ISBLANK(J1875),C1875,LEFT(J1875,IFERROR(FIND("_",LEFT(J1875,4)),1)-1)),{"","fact";"c","reset";"tc","reset";"ec","reset";"tec","fact";"c32","rate";"c64","rate";"cmpd","";"ec32","diff";"ec64","diff";"f","fact";"family","";"n","raw";"s",""},2,FALSE)</f>
        <v/>
      </c>
      <c r="M1875" s="4" t="str">
        <f t="shared" si="116"/>
        <v/>
      </c>
      <c r="N1875" s="5" t="str">
        <f t="shared" si="117"/>
        <v/>
      </c>
      <c r="O1875" s="5" t="str">
        <f t="shared" si="118"/>
        <v/>
      </c>
      <c r="P1875" s="5" t="str">
        <f t="shared" si="119"/>
        <v/>
      </c>
      <c r="Q1875" s="20" t="str">
        <f>IF(ISNUMBER(FIND(VLOOKUP(A1875,'CA Mapping'!$A$3:$C$10000,1),A1875)),VLOOKUP(A1875,'CA Mapping'!$A$3:$C$10000,2),"")</f>
        <v>MCx</v>
      </c>
      <c r="R1875" s="20" t="str">
        <f>IF(ISNUMBER(FIND(VLOOKUP(A1875,'CA Mapping'!$A$3:$C$10000,1),A1875)),VLOOKUP(A1875,'CA Mapping'!$A$3:$C$10000,3),"")</f>
        <v>Tamilarasan, Ashok</v>
      </c>
      <c r="S1875" s="1" t="str">
        <f>IF(ISNUMBER(FIND(VLOOKUP(A1875,'Source Code Mapping'!$A$2:$B$10003,1),A1875)),VLOOKUP(A1875,'Source Code Mapping'!$A$2:$B$10003,2),"")</f>
        <v>observability/producer/perfstats/statsFacilities.cxx</v>
      </c>
    </row>
    <row r="1876" spans="1:19" ht="30">
      <c r="A1876" s="5" t="s">
        <v>3080</v>
      </c>
      <c r="B1876" s="5" t="s">
        <v>24</v>
      </c>
      <c r="C1876" s="5" t="s">
        <v>145</v>
      </c>
      <c r="D1876" s="5" t="s">
        <v>884</v>
      </c>
      <c r="E1876" s="5" t="s">
        <v>3081</v>
      </c>
      <c r="F1876" s="5"/>
      <c r="G1876" s="5">
        <v>5</v>
      </c>
      <c r="H1876" s="5" t="s">
        <v>27</v>
      </c>
      <c r="I1876" s="5"/>
      <c r="J1876" s="5"/>
      <c r="K1876" s="5">
        <v>1</v>
      </c>
      <c r="L1876" s="4" t="str">
        <f>VLOOKUP(IF(ISBLANK(J1876),C1876,LEFT(J1876,IFERROR(FIND("_",LEFT(J1876,4)),1)-1)),{"","fact";"c","reset";"tc","reset";"ec","reset";"tec","fact";"c32","rate";"c64","rate";"cmpd","";"ec32","diff";"ec64","diff";"f","fact";"family","";"n","raw";"s",""},2,FALSE)</f>
        <v>fact</v>
      </c>
      <c r="M1876" s="4" t="str">
        <f t="shared" si="116"/>
        <v/>
      </c>
      <c r="N1876" s="5" t="str">
        <f t="shared" si="117"/>
        <v/>
      </c>
      <c r="O1876" s="5" t="str">
        <f t="shared" si="118"/>
        <v/>
      </c>
      <c r="P1876" s="5" t="str">
        <f t="shared" si="119"/>
        <v/>
      </c>
      <c r="Q1876" s="20" t="str">
        <f>IF(ISNUMBER(FIND(VLOOKUP(A1876,'CA Mapping'!$A$3:$C$10000,1),A1876)),VLOOKUP(A1876,'CA Mapping'!$A$3:$C$10000,2),"")</f>
        <v>MCx</v>
      </c>
      <c r="R1876" s="20" t="str">
        <f>IF(ISNUMBER(FIND(VLOOKUP(A1876,'CA Mapping'!$A$3:$C$10000,1),A1876)),VLOOKUP(A1876,'CA Mapping'!$A$3:$C$10000,3),"")</f>
        <v>Tamilarasan, Ashok</v>
      </c>
      <c r="S1876" s="1" t="str">
        <f>IF(ISNUMBER(FIND(VLOOKUP(A1876,'Source Code Mapping'!$A$2:$B$10003,1),A1876)),VLOOKUP(A1876,'Source Code Mapping'!$A$2:$B$10003,2),"")</f>
        <v>safe/catmerge/disk/fbe/src/services/perfstats/src/fbe_perfstats_service_main.c</v>
      </c>
    </row>
    <row r="1877" spans="1:19" ht="30">
      <c r="A1877" s="5" t="s">
        <v>3082</v>
      </c>
      <c r="B1877" s="5" t="s">
        <v>24</v>
      </c>
      <c r="C1877" s="5" t="s">
        <v>145</v>
      </c>
      <c r="D1877" s="5" t="s">
        <v>3083</v>
      </c>
      <c r="E1877" s="5" t="s">
        <v>3084</v>
      </c>
      <c r="F1877" s="5"/>
      <c r="G1877" s="5">
        <v>5</v>
      </c>
      <c r="H1877" s="5" t="s">
        <v>27</v>
      </c>
      <c r="I1877" s="5"/>
      <c r="J1877" s="5"/>
      <c r="K1877" s="5">
        <v>1</v>
      </c>
      <c r="L1877" s="4" t="str">
        <f>VLOOKUP(IF(ISBLANK(J1877),C1877,LEFT(J1877,IFERROR(FIND("_",LEFT(J1877,4)),1)-1)),{"","fact";"c","reset";"tc","reset";"ec","reset";"tec","fact";"c32","rate";"c64","rate";"cmpd","";"ec32","diff";"ec64","diff";"f","fact";"family","";"n","raw";"s",""},2,FALSE)</f>
        <v>fact</v>
      </c>
      <c r="M1877" s="4" t="str">
        <f t="shared" si="116"/>
        <v/>
      </c>
      <c r="N1877" s="5" t="str">
        <f t="shared" si="117"/>
        <v/>
      </c>
      <c r="O1877" s="5" t="str">
        <f t="shared" si="118"/>
        <v/>
      </c>
      <c r="P1877" s="5" t="str">
        <f t="shared" si="119"/>
        <v/>
      </c>
      <c r="Q1877" s="20" t="str">
        <f>IF(ISNUMBER(FIND(VLOOKUP(A1877,'CA Mapping'!$A$3:$C$10000,1),A1877)),VLOOKUP(A1877,'CA Mapping'!$A$3:$C$10000,2),"")</f>
        <v>MCx</v>
      </c>
      <c r="R1877" s="20" t="str">
        <f>IF(ISNUMBER(FIND(VLOOKUP(A1877,'CA Mapping'!$A$3:$C$10000,1),A1877)),VLOOKUP(A1877,'CA Mapping'!$A$3:$C$10000,3),"")</f>
        <v>Tamilarasan, Ashok</v>
      </c>
      <c r="S1877" s="1" t="str">
        <f>IF(ISNUMBER(FIND(VLOOKUP(A1877,'Source Code Mapping'!$A$2:$B$10003,1),A1877)),VLOOKUP(A1877,'Source Code Mapping'!$A$2:$B$10003,2),"")</f>
        <v>safe/catmerge/disk/fbe/src/services/perfstats/src/fbe_perfstats_service_main.c</v>
      </c>
    </row>
    <row r="1878" spans="1:19" ht="30">
      <c r="A1878" s="5" t="s">
        <v>3085</v>
      </c>
      <c r="B1878" s="5" t="s">
        <v>24</v>
      </c>
      <c r="C1878" s="5" t="s">
        <v>30</v>
      </c>
      <c r="D1878" s="5" t="s">
        <v>3086</v>
      </c>
      <c r="E1878" s="5" t="s">
        <v>3087</v>
      </c>
      <c r="F1878" s="5"/>
      <c r="G1878" s="5">
        <v>16</v>
      </c>
      <c r="H1878" s="5" t="s">
        <v>27</v>
      </c>
      <c r="I1878" s="5">
        <v>-1</v>
      </c>
      <c r="J1878" s="5"/>
      <c r="K1878" s="5">
        <v>1</v>
      </c>
      <c r="L1878" s="4" t="str">
        <f>VLOOKUP(IF(ISBLANK(J1878),C1878,LEFT(J1878,IFERROR(FIND("_",LEFT(J1878,4)),1)-1)),{"","fact";"c","reset";"tc","reset";"ec","reset";"tec","fact";"c32","rate";"c64","rate";"cmpd","";"ec32","diff";"ec64","diff";"f","fact";"family","";"n","raw";"s",""},2,FALSE)</f>
        <v/>
      </c>
      <c r="M1878" s="4" t="str">
        <f t="shared" si="116"/>
        <v/>
      </c>
      <c r="N1878" s="5" t="str">
        <f t="shared" si="117"/>
        <v/>
      </c>
      <c r="O1878" s="5" t="str">
        <f t="shared" si="118"/>
        <v/>
      </c>
      <c r="P1878" s="5" t="str">
        <f t="shared" si="119"/>
        <v/>
      </c>
      <c r="Q1878" s="20" t="str">
        <f>IF(ISNUMBER(FIND(VLOOKUP(A1878,'CA Mapping'!$A$3:$C$10000,1),A1878)),VLOOKUP(A1878,'CA Mapping'!$A$3:$C$10000,2),"")</f>
        <v>MCx</v>
      </c>
      <c r="R1878" s="20" t="str">
        <f>IF(ISNUMBER(FIND(VLOOKUP(A1878,'CA Mapping'!$A$3:$C$10000,1),A1878)),VLOOKUP(A1878,'CA Mapping'!$A$3:$C$10000,3),"")</f>
        <v>Tamilarasan, Ashok</v>
      </c>
      <c r="S1878" s="1" t="str">
        <f>IF(ISNUMBER(FIND(VLOOKUP(A1878,'Source Code Mapping'!$A$2:$B$10003,1),A1878)),VLOOKUP(A1878,'Source Code Mapping'!$A$2:$B$10003,2),"")</f>
        <v>safe/catmerge/disk/fbe/src/services/perfstats/src/fbe_perfstats_service_main.c</v>
      </c>
    </row>
    <row r="1879" spans="1:19" ht="30">
      <c r="A1879" s="5" t="s">
        <v>3088</v>
      </c>
      <c r="B1879" s="5" t="s">
        <v>24</v>
      </c>
      <c r="C1879" s="5" t="s">
        <v>455</v>
      </c>
      <c r="D1879" s="5" t="s">
        <v>3089</v>
      </c>
      <c r="E1879" s="5" t="s">
        <v>3090</v>
      </c>
      <c r="F1879" s="5" t="s">
        <v>3091</v>
      </c>
      <c r="G1879" s="5">
        <v>5</v>
      </c>
      <c r="H1879" s="5" t="s">
        <v>27</v>
      </c>
      <c r="I1879" s="5"/>
      <c r="J1879" s="5" t="s">
        <v>3092</v>
      </c>
      <c r="K1879" s="5">
        <v>1</v>
      </c>
      <c r="L1879" s="4" t="str">
        <f>VLOOKUP(IF(ISBLANK(J1879),C1879,LEFT(J1879,IFERROR(FIND("_",LEFT(J1879,4)),1)-1)),{"","fact";"c","reset";"tc","reset";"ec","reset";"tec","fact";"c32","rate";"c64","rate";"cmpd","";"ec32","diff";"ec64","diff";"f","fact";"family","";"n","raw";"s",""},2,FALSE)</f>
        <v>fact</v>
      </c>
      <c r="M1879" s="4" t="str">
        <f t="shared" si="116"/>
        <v>averageQueueLengthIntermediate / physical.coreCount</v>
      </c>
      <c r="N1879" s="5" t="str">
        <f t="shared" si="117"/>
        <v>div</v>
      </c>
      <c r="O1879" s="5" t="str">
        <f t="shared" si="118"/>
        <v>averageQueueLengthIntermediate</v>
      </c>
      <c r="P1879" s="5" t="str">
        <f t="shared" si="119"/>
        <v>physical.coreCount</v>
      </c>
      <c r="Q1879" s="20" t="str">
        <f>IF(ISNUMBER(FIND(VLOOKUP(A1879,'CA Mapping'!$A$3:$C$10000,1),A1879)),VLOOKUP(A1879,'CA Mapping'!$A$3:$C$10000,2),"")</f>
        <v>MCx</v>
      </c>
      <c r="R1879" s="20" t="str">
        <f>IF(ISNUMBER(FIND(VLOOKUP(A1879,'CA Mapping'!$A$3:$C$10000,1),A1879)),VLOOKUP(A1879,'CA Mapping'!$A$3:$C$10000,3),"")</f>
        <v>Tamilarasan, Ashok</v>
      </c>
      <c r="S1879" s="1" t="str">
        <f>IF(ISNUMBER(FIND(VLOOKUP(A1879,'Source Code Mapping'!$A$2:$B$10003,1),A1879)),VLOOKUP(A1879,'Source Code Mapping'!$A$2:$B$10003,2),"")</f>
        <v>safe/catmerge/disk/fbe/src/services/perfstats/src/fbe_perfstats_service_main.c</v>
      </c>
    </row>
    <row r="1880" spans="1:19" ht="30">
      <c r="A1880" s="5" t="s">
        <v>3093</v>
      </c>
      <c r="B1880" s="5" t="s">
        <v>29</v>
      </c>
      <c r="C1880" s="5" t="s">
        <v>455</v>
      </c>
      <c r="D1880" s="5" t="s">
        <v>3089</v>
      </c>
      <c r="E1880" s="5" t="s">
        <v>3090</v>
      </c>
      <c r="F1880" s="5" t="s">
        <v>3091</v>
      </c>
      <c r="G1880" s="5">
        <v>5</v>
      </c>
      <c r="H1880" s="5" t="s">
        <v>27</v>
      </c>
      <c r="I1880" s="5"/>
      <c r="J1880" s="5" t="s">
        <v>3094</v>
      </c>
      <c r="K1880" s="5">
        <v>1</v>
      </c>
      <c r="L1880" s="4" t="str">
        <f>VLOOKUP(IF(ISBLANK(J1880),C1880,LEFT(J1880,IFERROR(FIND("_",LEFT(J1880,4)),1)-1)),{"","fact";"c","reset";"tc","reset";"ec","reset";"tec","fact";"c32","rate";"c64","rate";"cmpd","";"ec32","diff";"ec64","diff";"f","fact";"family","";"n","raw";"s",""},2,FALSE)</f>
        <v>fact</v>
      </c>
      <c r="M1880" s="4" t="str">
        <f t="shared" si="116"/>
        <v>sumArrivalQueueLength / totalCalls</v>
      </c>
      <c r="N1880" s="5" t="str">
        <f t="shared" si="117"/>
        <v>div</v>
      </c>
      <c r="O1880" s="5" t="str">
        <f t="shared" si="118"/>
        <v>sumArrivalQueueLength</v>
      </c>
      <c r="P1880" s="5" t="str">
        <f t="shared" si="119"/>
        <v>totalCalls</v>
      </c>
      <c r="Q1880" s="20" t="str">
        <f>IF(ISNUMBER(FIND(VLOOKUP(A1880,'CA Mapping'!$A$3:$C$10000,1),A1880)),VLOOKUP(A1880,'CA Mapping'!$A$3:$C$10000,2),"")</f>
        <v>MCx</v>
      </c>
      <c r="R1880" s="20" t="str">
        <f>IF(ISNUMBER(FIND(VLOOKUP(A1880,'CA Mapping'!$A$3:$C$10000,1),A1880)),VLOOKUP(A1880,'CA Mapping'!$A$3:$C$10000,3),"")</f>
        <v>Tamilarasan, Ashok</v>
      </c>
      <c r="S1880" s="1" t="str">
        <f>IF(ISNUMBER(FIND(VLOOKUP(A1880,'Source Code Mapping'!$A$2:$B$10003,1),A1880)),VLOOKUP(A1880,'Source Code Mapping'!$A$2:$B$10003,2),"")</f>
        <v>safe/catmerge/disk/fbe/src/services/perfstats/src/fbe_perfstats_service_main.c</v>
      </c>
    </row>
    <row r="1881" spans="1:19" ht="30">
      <c r="A1881" s="5" t="s">
        <v>3095</v>
      </c>
      <c r="B1881" s="5" t="s">
        <v>29</v>
      </c>
      <c r="C1881" s="5" t="s">
        <v>455</v>
      </c>
      <c r="D1881" s="5" t="s">
        <v>3096</v>
      </c>
      <c r="E1881" s="5" t="s">
        <v>3097</v>
      </c>
      <c r="F1881" s="5"/>
      <c r="G1881" s="5">
        <v>5</v>
      </c>
      <c r="H1881" s="5" t="s">
        <v>27</v>
      </c>
      <c r="I1881" s="5"/>
      <c r="J1881" s="5" t="s">
        <v>3098</v>
      </c>
      <c r="K1881" s="5">
        <v>1</v>
      </c>
      <c r="L1881" s="4" t="str">
        <f>VLOOKUP(IF(ISBLANK(J1881),C1881,LEFT(J1881,IFERROR(FIND("_",LEFT(J1881,4)),1)-1)),{"","fact";"c","reset";"tc","reset";"ec","reset";"tec","fact";"c32","rate";"c64","rate";"cmpd","";"ec32","diff";"ec64","diff";"f","fact";"family","";"n","raw";"s",""},2,FALSE)</f>
        <v>reset</v>
      </c>
      <c r="M1881" s="4" t="str">
        <f t="shared" si="116"/>
        <v>∑ (core.*.blocksSeeked)</v>
      </c>
      <c r="N1881" s="5" t="str">
        <f t="shared" si="117"/>
        <v>sum</v>
      </c>
      <c r="O1881" s="5" t="str">
        <f t="shared" si="118"/>
        <v>core.*.blocksSeeked</v>
      </c>
      <c r="P1881" s="5" t="str">
        <f t="shared" si="119"/>
        <v/>
      </c>
      <c r="Q1881" s="20" t="str">
        <f>IF(ISNUMBER(FIND(VLOOKUP(A1881,'CA Mapping'!$A$3:$C$10000,1),A1881)),VLOOKUP(A1881,'CA Mapping'!$A$3:$C$10000,2),"")</f>
        <v>MCx</v>
      </c>
      <c r="R1881" s="20" t="str">
        <f>IF(ISNUMBER(FIND(VLOOKUP(A1881,'CA Mapping'!$A$3:$C$10000,1),A1881)),VLOOKUP(A1881,'CA Mapping'!$A$3:$C$10000,3),"")</f>
        <v>Tamilarasan, Ashok</v>
      </c>
      <c r="S1881" s="1" t="str">
        <f>IF(ISNUMBER(FIND(VLOOKUP(A1881,'Source Code Mapping'!$A$2:$B$10003,1),A1881)),VLOOKUP(A1881,'Source Code Mapping'!$A$2:$B$10003,2),"")</f>
        <v>safe/catmerge/disk/fbe/src/services/perfstats/src/fbe_perfstats_service_main.c</v>
      </c>
    </row>
    <row r="1882" spans="1:19" ht="30">
      <c r="A1882" s="5" t="s">
        <v>3099</v>
      </c>
      <c r="B1882" s="5" t="s">
        <v>24</v>
      </c>
      <c r="C1882" s="5" t="s">
        <v>455</v>
      </c>
      <c r="D1882" s="5" t="s">
        <v>3100</v>
      </c>
      <c r="E1882" s="5" t="s">
        <v>3101</v>
      </c>
      <c r="F1882" s="5"/>
      <c r="G1882" s="5">
        <v>5</v>
      </c>
      <c r="H1882" s="5" t="s">
        <v>27</v>
      </c>
      <c r="I1882" s="5"/>
      <c r="J1882" s="5" t="s">
        <v>3102</v>
      </c>
      <c r="K1882" s="5">
        <v>1</v>
      </c>
      <c r="L1882" s="4" t="str">
        <f>VLOOKUP(IF(ISBLANK(J1882),C1882,LEFT(J1882,IFERROR(FIND("_",LEFT(J1882,4)),1)-1)),{"","fact";"c","reset";"tc","reset";"ec","reset";"tec","fact";"c32","rate";"c64","rate";"cmpd","";"ec32","diff";"ec64","diff";"f","fact";"family","";"n","raw";"s",""},2,FALSE)</f>
        <v>reset</v>
      </c>
      <c r="M1882" s="4" t="str">
        <f t="shared" si="116"/>
        <v>∑ (core.*.busyTicks)</v>
      </c>
      <c r="N1882" s="5" t="str">
        <f t="shared" si="117"/>
        <v>sum</v>
      </c>
      <c r="O1882" s="5" t="str">
        <f t="shared" si="118"/>
        <v>core.*.busyTicks</v>
      </c>
      <c r="P1882" s="5" t="str">
        <f t="shared" si="119"/>
        <v/>
      </c>
      <c r="Q1882" s="20" t="str">
        <f>IF(ISNUMBER(FIND(VLOOKUP(A1882,'CA Mapping'!$A$3:$C$10000,1),A1882)),VLOOKUP(A1882,'CA Mapping'!$A$3:$C$10000,2),"")</f>
        <v>MCx</v>
      </c>
      <c r="R1882" s="20" t="str">
        <f>IF(ISNUMBER(FIND(VLOOKUP(A1882,'CA Mapping'!$A$3:$C$10000,1),A1882)),VLOOKUP(A1882,'CA Mapping'!$A$3:$C$10000,3),"")</f>
        <v>Tamilarasan, Ashok</v>
      </c>
      <c r="S1882" s="1" t="str">
        <f>IF(ISNUMBER(FIND(VLOOKUP(A1882,'Source Code Mapping'!$A$2:$B$10003,1),A1882)),VLOOKUP(A1882,'Source Code Mapping'!$A$2:$B$10003,2),"")</f>
        <v>safe/catmerge/disk/fbe/src/services/perfstats/src/fbe_perfstats_service_main.c</v>
      </c>
    </row>
    <row r="1883" spans="1:19" ht="45">
      <c r="A1883" s="5" t="s">
        <v>3103</v>
      </c>
      <c r="B1883" s="5" t="s">
        <v>29</v>
      </c>
      <c r="C1883" s="5" t="s">
        <v>455</v>
      </c>
      <c r="D1883" s="5" t="s">
        <v>3104</v>
      </c>
      <c r="E1883" s="5" t="s">
        <v>3105</v>
      </c>
      <c r="F1883" s="5" t="s">
        <v>3091</v>
      </c>
      <c r="G1883" s="5">
        <v>5</v>
      </c>
      <c r="H1883" s="5" t="s">
        <v>27</v>
      </c>
      <c r="I1883" s="5"/>
      <c r="J1883" s="5" t="s">
        <v>3106</v>
      </c>
      <c r="K1883" s="5">
        <v>1</v>
      </c>
      <c r="L1883" s="4" t="str">
        <f>VLOOKUP(IF(ISBLANK(J1883),C1883,LEFT(J1883,IFERROR(FIND("_",LEFT(J1883,4)),1)-1)),{"","fact";"c","reset";"tc","reset";"ec","reset";"tec","fact";"c32","rate";"c64","rate";"cmpd","";"ec32","diff";"ec64","diff";"f","fact";"family","";"n","raw";"s",""},2,FALSE)</f>
        <v>fact</v>
      </c>
      <c r="M1883" s="4" t="str">
        <f t="shared" si="116"/>
        <v>busyTicks * averageQueueLengthIntermediate</v>
      </c>
      <c r="N1883" s="5" t="str">
        <f t="shared" si="117"/>
        <v>mult</v>
      </c>
      <c r="O1883" s="5" t="str">
        <f t="shared" si="118"/>
        <v>busyTicks</v>
      </c>
      <c r="P1883" s="5" t="str">
        <f t="shared" si="119"/>
        <v>averageQueueLengthIntermediate</v>
      </c>
      <c r="Q1883" s="20" t="str">
        <f>IF(ISNUMBER(FIND(VLOOKUP(A1883,'CA Mapping'!$A$3:$C$10000,1),A1883)),VLOOKUP(A1883,'CA Mapping'!$A$3:$C$10000,2),"")</f>
        <v>MCx</v>
      </c>
      <c r="R1883" s="20" t="str">
        <f>IF(ISNUMBER(FIND(VLOOKUP(A1883,'CA Mapping'!$A$3:$C$10000,1),A1883)),VLOOKUP(A1883,'CA Mapping'!$A$3:$C$10000,3),"")</f>
        <v>Tamilarasan, Ashok</v>
      </c>
      <c r="S1883" s="1" t="str">
        <f>IF(ISNUMBER(FIND(VLOOKUP(A1883,'Source Code Mapping'!$A$2:$B$10003,1),A1883)),VLOOKUP(A1883,'Source Code Mapping'!$A$2:$B$10003,2),"")</f>
        <v>safe/catmerge/disk/fbe/src/services/perfstats/src/fbe_perfstats_service_main.c</v>
      </c>
    </row>
    <row r="1884" spans="1:19" ht="30">
      <c r="A1884" s="5" t="s">
        <v>3107</v>
      </c>
      <c r="B1884" s="5" t="s">
        <v>29</v>
      </c>
      <c r="C1884" s="5" t="s">
        <v>30</v>
      </c>
      <c r="D1884" s="5" t="s">
        <v>3108</v>
      </c>
      <c r="E1884" s="5" t="s">
        <v>3109</v>
      </c>
      <c r="F1884" s="5"/>
      <c r="G1884" s="5">
        <v>16</v>
      </c>
      <c r="H1884" s="5" t="s">
        <v>27</v>
      </c>
      <c r="I1884" s="5">
        <v>-1</v>
      </c>
      <c r="J1884" s="5"/>
      <c r="K1884" s="5">
        <v>1</v>
      </c>
      <c r="L1884" s="4" t="str">
        <f>VLOOKUP(IF(ISBLANK(J1884),C1884,LEFT(J1884,IFERROR(FIND("_",LEFT(J1884,4)),1)-1)),{"","fact";"c","reset";"tc","reset";"ec","reset";"tec","fact";"c32","rate";"c64","rate";"cmpd","";"ec32","diff";"ec64","diff";"f","fact";"family","";"n","raw";"s",""},2,FALSE)</f>
        <v/>
      </c>
      <c r="M1884" s="4" t="str">
        <f t="shared" si="116"/>
        <v/>
      </c>
      <c r="N1884" s="5" t="str">
        <f t="shared" si="117"/>
        <v/>
      </c>
      <c r="O1884" s="5" t="str">
        <f t="shared" si="118"/>
        <v/>
      </c>
      <c r="P1884" s="5" t="str">
        <f t="shared" si="119"/>
        <v/>
      </c>
      <c r="Q1884" s="20" t="str">
        <f>IF(ISNUMBER(FIND(VLOOKUP(A1884,'CA Mapping'!$A$3:$C$10000,1),A1884)),VLOOKUP(A1884,'CA Mapping'!$A$3:$C$10000,2),"")</f>
        <v>MCx</v>
      </c>
      <c r="R1884" s="20" t="str">
        <f>IF(ISNUMBER(FIND(VLOOKUP(A1884,'CA Mapping'!$A$3:$C$10000,1),A1884)),VLOOKUP(A1884,'CA Mapping'!$A$3:$C$10000,3),"")</f>
        <v>Tamilarasan, Ashok</v>
      </c>
      <c r="S1884" s="1" t="str">
        <f>IF(ISNUMBER(FIND(VLOOKUP(A1884,'Source Code Mapping'!$A$2:$B$10003,1),A1884)),VLOOKUP(A1884,'Source Code Mapping'!$A$2:$B$10003,2),"")</f>
        <v>safe/catmerge/disk/fbe/src/services/perfstats/src/fbe_perfstats_service_main.c</v>
      </c>
    </row>
    <row r="1885" spans="1:19" ht="30">
      <c r="A1885" s="5" t="s">
        <v>3110</v>
      </c>
      <c r="B1885" s="5" t="s">
        <v>29</v>
      </c>
      <c r="C1885" s="5" t="s">
        <v>35</v>
      </c>
      <c r="D1885" s="5" t="s">
        <v>3096</v>
      </c>
      <c r="E1885" s="5" t="s">
        <v>3097</v>
      </c>
      <c r="F1885" s="5"/>
      <c r="G1885" s="5">
        <v>-1</v>
      </c>
      <c r="H1885" s="5" t="s">
        <v>27</v>
      </c>
      <c r="I1885" s="5">
        <v>-1</v>
      </c>
      <c r="J1885" s="5"/>
      <c r="K1885" s="5">
        <v>1</v>
      </c>
      <c r="L1885" s="4" t="str">
        <f>VLOOKUP(IF(ISBLANK(J1885),C1885,LEFT(J1885,IFERROR(FIND("_",LEFT(J1885,4)),1)-1)),{"","fact";"c","reset";"tc","reset";"ec","reset";"tec","fact";"c32","rate";"c64","rate";"cmpd","";"ec32","diff";"ec64","diff";"f","fact";"family","";"n","raw";"s",""},2,FALSE)</f>
        <v>rate</v>
      </c>
      <c r="M1885" s="4" t="str">
        <f t="shared" si="116"/>
        <v/>
      </c>
      <c r="N1885" s="5" t="str">
        <f t="shared" si="117"/>
        <v/>
      </c>
      <c r="O1885" s="5" t="str">
        <f t="shared" si="118"/>
        <v/>
      </c>
      <c r="P1885" s="5" t="str">
        <f t="shared" si="119"/>
        <v/>
      </c>
      <c r="Q1885" s="20" t="str">
        <f>IF(ISNUMBER(FIND(VLOOKUP(A1885,'CA Mapping'!$A$3:$C$10000,1),A1885)),VLOOKUP(A1885,'CA Mapping'!$A$3:$C$10000,2),"")</f>
        <v>MCx</v>
      </c>
      <c r="R1885" s="20" t="str">
        <f>IF(ISNUMBER(FIND(VLOOKUP(A1885,'CA Mapping'!$A$3:$C$10000,1),A1885)),VLOOKUP(A1885,'CA Mapping'!$A$3:$C$10000,3),"")</f>
        <v>Tamilarasan, Ashok</v>
      </c>
      <c r="S1885" s="1" t="str">
        <f>IF(ISNUMBER(FIND(VLOOKUP(A1885,'Source Code Mapping'!$A$2:$B$10003,1),A1885)),VLOOKUP(A1885,'Source Code Mapping'!$A$2:$B$10003,2),"")</f>
        <v>safe/catmerge/disk/fbe/src/services/perfstats/src/fbe_perfstats_service_main.c</v>
      </c>
    </row>
    <row r="1886" spans="1:19" ht="30">
      <c r="A1886" s="5" t="s">
        <v>3111</v>
      </c>
      <c r="B1886" s="5" t="s">
        <v>29</v>
      </c>
      <c r="C1886" s="5" t="s">
        <v>221</v>
      </c>
      <c r="D1886" s="5" t="s">
        <v>3100</v>
      </c>
      <c r="E1886" s="5" t="s">
        <v>3101</v>
      </c>
      <c r="F1886" s="5"/>
      <c r="G1886" s="5">
        <v>-1</v>
      </c>
      <c r="H1886" s="5" t="s">
        <v>27</v>
      </c>
      <c r="I1886" s="5">
        <v>-1</v>
      </c>
      <c r="J1886" s="5"/>
      <c r="K1886" s="5">
        <v>1</v>
      </c>
      <c r="L1886" s="4" t="str">
        <f>VLOOKUP(IF(ISBLANK(J1886),C1886,LEFT(J1886,IFERROR(FIND("_",LEFT(J1886,4)),1)-1)),{"","fact";"c","reset";"tc","reset";"ec","reset";"tec","fact";"c32","rate";"c64","rate";"cmpd","";"ec32","diff";"ec64","diff";"f","fact";"family","";"n","raw";"s",""},2,FALSE)</f>
        <v>diff</v>
      </c>
      <c r="M1886" s="4" t="str">
        <f t="shared" si="116"/>
        <v/>
      </c>
      <c r="N1886" s="5" t="str">
        <f t="shared" si="117"/>
        <v/>
      </c>
      <c r="O1886" s="5" t="str">
        <f t="shared" si="118"/>
        <v/>
      </c>
      <c r="P1886" s="5" t="str">
        <f t="shared" si="119"/>
        <v/>
      </c>
      <c r="Q1886" s="20" t="str">
        <f>IF(ISNUMBER(FIND(VLOOKUP(A1886,'CA Mapping'!$A$3:$C$10000,1),A1886)),VLOOKUP(A1886,'CA Mapping'!$A$3:$C$10000,2),"")</f>
        <v>MCx</v>
      </c>
      <c r="R1886" s="20" t="str">
        <f>IF(ISNUMBER(FIND(VLOOKUP(A1886,'CA Mapping'!$A$3:$C$10000,1),A1886)),VLOOKUP(A1886,'CA Mapping'!$A$3:$C$10000,3),"")</f>
        <v>Tamilarasan, Ashok</v>
      </c>
      <c r="S1886" s="1" t="str">
        <f>IF(ISNUMBER(FIND(VLOOKUP(A1886,'Source Code Mapping'!$A$2:$B$10003,1),A1886)),VLOOKUP(A1886,'Source Code Mapping'!$A$2:$B$10003,2),"")</f>
        <v>safe/catmerge/disk/fbe/src/services/perfstats/src/fbe_perfstats_service_main.c</v>
      </c>
    </row>
    <row r="1887" spans="1:19" ht="30">
      <c r="A1887" s="5" t="s">
        <v>3112</v>
      </c>
      <c r="B1887" s="5" t="s">
        <v>29</v>
      </c>
      <c r="C1887" s="5" t="s">
        <v>221</v>
      </c>
      <c r="D1887" s="5" t="s">
        <v>3113</v>
      </c>
      <c r="E1887" s="5" t="s">
        <v>3114</v>
      </c>
      <c r="F1887" s="5"/>
      <c r="G1887" s="5">
        <v>-1</v>
      </c>
      <c r="H1887" s="5" t="s">
        <v>27</v>
      </c>
      <c r="I1887" s="5">
        <v>-1</v>
      </c>
      <c r="J1887" s="5"/>
      <c r="K1887" s="5">
        <v>1</v>
      </c>
      <c r="L1887" s="4" t="str">
        <f>VLOOKUP(IF(ISBLANK(J1887),C1887,LEFT(J1887,IFERROR(FIND("_",LEFT(J1887,4)),1)-1)),{"","fact";"c","reset";"tc","reset";"ec","reset";"tec","fact";"c32","rate";"c64","rate";"cmpd","";"ec32","diff";"ec64","diff";"f","fact";"family","";"n","raw";"s",""},2,FALSE)</f>
        <v>diff</v>
      </c>
      <c r="M1887" s="4" t="str">
        <f t="shared" si="116"/>
        <v/>
      </c>
      <c r="N1887" s="5" t="str">
        <f t="shared" si="117"/>
        <v/>
      </c>
      <c r="O1887" s="5" t="str">
        <f t="shared" si="118"/>
        <v/>
      </c>
      <c r="P1887" s="5" t="str">
        <f t="shared" si="119"/>
        <v/>
      </c>
      <c r="Q1887" s="20" t="str">
        <f>IF(ISNUMBER(FIND(VLOOKUP(A1887,'CA Mapping'!$A$3:$C$10000,1),A1887)),VLOOKUP(A1887,'CA Mapping'!$A$3:$C$10000,2),"")</f>
        <v>MCx</v>
      </c>
      <c r="R1887" s="20" t="str">
        <f>IF(ISNUMBER(FIND(VLOOKUP(A1887,'CA Mapping'!$A$3:$C$10000,1),A1887)),VLOOKUP(A1887,'CA Mapping'!$A$3:$C$10000,3),"")</f>
        <v>Tamilarasan, Ashok</v>
      </c>
      <c r="S1887" s="1" t="str">
        <f>IF(ISNUMBER(FIND(VLOOKUP(A1887,'Source Code Mapping'!$A$2:$B$10003,1),A1887)),VLOOKUP(A1887,'Source Code Mapping'!$A$2:$B$10003,2),"")</f>
        <v>safe/catmerge/disk/fbe/src/services/perfstats/src/fbe_perfstats_service_main.c</v>
      </c>
    </row>
    <row r="1888" spans="1:19" ht="30">
      <c r="A1888" s="5" t="s">
        <v>3115</v>
      </c>
      <c r="B1888" s="5" t="s">
        <v>29</v>
      </c>
      <c r="C1888" s="5" t="s">
        <v>35</v>
      </c>
      <c r="D1888" s="5" t="s">
        <v>3116</v>
      </c>
      <c r="E1888" s="5" t="s">
        <v>3117</v>
      </c>
      <c r="F1888" s="5"/>
      <c r="G1888" s="5">
        <v>-1</v>
      </c>
      <c r="H1888" s="5" t="s">
        <v>27</v>
      </c>
      <c r="I1888" s="5">
        <v>-1</v>
      </c>
      <c r="J1888" s="5"/>
      <c r="K1888" s="5">
        <v>1</v>
      </c>
      <c r="L1888" s="4" t="str">
        <f>VLOOKUP(IF(ISBLANK(J1888),C1888,LEFT(J1888,IFERROR(FIND("_",LEFT(J1888,4)),1)-1)),{"","fact";"c","reset";"tc","reset";"ec","reset";"tec","fact";"c32","rate";"c64","rate";"cmpd","";"ec32","diff";"ec64","diff";"f","fact";"family","";"n","raw";"s",""},2,FALSE)</f>
        <v>rate</v>
      </c>
      <c r="M1888" s="4" t="str">
        <f t="shared" si="116"/>
        <v/>
      </c>
      <c r="N1888" s="5" t="str">
        <f t="shared" si="117"/>
        <v/>
      </c>
      <c r="O1888" s="5" t="str">
        <f t="shared" si="118"/>
        <v/>
      </c>
      <c r="P1888" s="5" t="str">
        <f t="shared" si="119"/>
        <v/>
      </c>
      <c r="Q1888" s="20" t="str">
        <f>IF(ISNUMBER(FIND(VLOOKUP(A1888,'CA Mapping'!$A$3:$C$10000,1),A1888)),VLOOKUP(A1888,'CA Mapping'!$A$3:$C$10000,2),"")</f>
        <v>MCx</v>
      </c>
      <c r="R1888" s="20" t="str">
        <f>IF(ISNUMBER(FIND(VLOOKUP(A1888,'CA Mapping'!$A$3:$C$10000,1),A1888)),VLOOKUP(A1888,'CA Mapping'!$A$3:$C$10000,3),"")</f>
        <v>Tamilarasan, Ashok</v>
      </c>
      <c r="S1888" s="1" t="str">
        <f>IF(ISNUMBER(FIND(VLOOKUP(A1888,'Source Code Mapping'!$A$2:$B$10003,1),A1888)),VLOOKUP(A1888,'Source Code Mapping'!$A$2:$B$10003,2),"")</f>
        <v>safe/catmerge/disk/fbe/src/services/perfstats/src/fbe_perfstats_service_main.c</v>
      </c>
    </row>
    <row r="1889" spans="1:19" ht="30">
      <c r="A1889" s="5" t="s">
        <v>3118</v>
      </c>
      <c r="B1889" s="5" t="s">
        <v>29</v>
      </c>
      <c r="C1889" s="5" t="s">
        <v>35</v>
      </c>
      <c r="D1889" s="5" t="s">
        <v>3119</v>
      </c>
      <c r="E1889" s="5" t="s">
        <v>3120</v>
      </c>
      <c r="F1889" s="5"/>
      <c r="G1889" s="5">
        <v>-1</v>
      </c>
      <c r="H1889" s="5" t="s">
        <v>27</v>
      </c>
      <c r="I1889" s="5">
        <v>-1</v>
      </c>
      <c r="J1889" s="5"/>
      <c r="K1889" s="5">
        <v>1</v>
      </c>
      <c r="L1889" s="4" t="str">
        <f>VLOOKUP(IF(ISBLANK(J1889),C1889,LEFT(J1889,IFERROR(FIND("_",LEFT(J1889,4)),1)-1)),{"","fact";"c","reset";"tc","reset";"ec","reset";"tec","fact";"c32","rate";"c64","rate";"cmpd","";"ec32","diff";"ec64","diff";"f","fact";"family","";"n","raw";"s",""},2,FALSE)</f>
        <v>rate</v>
      </c>
      <c r="M1889" s="4" t="str">
        <f t="shared" si="116"/>
        <v/>
      </c>
      <c r="N1889" s="5" t="str">
        <f t="shared" si="117"/>
        <v/>
      </c>
      <c r="O1889" s="5" t="str">
        <f t="shared" si="118"/>
        <v/>
      </c>
      <c r="P1889" s="5" t="str">
        <f t="shared" si="119"/>
        <v/>
      </c>
      <c r="Q1889" s="20" t="str">
        <f>IF(ISNUMBER(FIND(VLOOKUP(A1889,'CA Mapping'!$A$3:$C$10000,1),A1889)),VLOOKUP(A1889,'CA Mapping'!$A$3:$C$10000,2),"")</f>
        <v>MCx</v>
      </c>
      <c r="R1889" s="20" t="str">
        <f>IF(ISNUMBER(FIND(VLOOKUP(A1889,'CA Mapping'!$A$3:$C$10000,1),A1889)),VLOOKUP(A1889,'CA Mapping'!$A$3:$C$10000,3),"")</f>
        <v>Tamilarasan, Ashok</v>
      </c>
      <c r="S1889" s="1" t="str">
        <f>IF(ISNUMBER(FIND(VLOOKUP(A1889,'Source Code Mapping'!$A$2:$B$10003,1),A1889)),VLOOKUP(A1889,'Source Code Mapping'!$A$2:$B$10003,2),"")</f>
        <v>safe/catmerge/disk/fbe/src/services/perfstats/src/fbe_perfstats_service_main.c</v>
      </c>
    </row>
    <row r="1890" spans="1:19" ht="30">
      <c r="A1890" s="5" t="s">
        <v>3121</v>
      </c>
      <c r="B1890" s="5" t="s">
        <v>29</v>
      </c>
      <c r="C1890" s="5" t="s">
        <v>35</v>
      </c>
      <c r="D1890" s="5" t="s">
        <v>3122</v>
      </c>
      <c r="E1890" s="5" t="s">
        <v>3123</v>
      </c>
      <c r="F1890" s="5"/>
      <c r="G1890" s="5">
        <v>-1</v>
      </c>
      <c r="H1890" s="5" t="s">
        <v>27</v>
      </c>
      <c r="I1890" s="5">
        <v>-1</v>
      </c>
      <c r="J1890" s="5"/>
      <c r="K1890" s="5">
        <v>1</v>
      </c>
      <c r="L1890" s="4" t="str">
        <f>VLOOKUP(IF(ISBLANK(J1890),C1890,LEFT(J1890,IFERROR(FIND("_",LEFT(J1890,4)),1)-1)),{"","fact";"c","reset";"tc","reset";"ec","reset";"tec","fact";"c32","rate";"c64","rate";"cmpd","";"ec32","diff";"ec64","diff";"f","fact";"family","";"n","raw";"s",""},2,FALSE)</f>
        <v>rate</v>
      </c>
      <c r="M1890" s="4" t="str">
        <f t="shared" si="116"/>
        <v/>
      </c>
      <c r="N1890" s="5" t="str">
        <f t="shared" si="117"/>
        <v/>
      </c>
      <c r="O1890" s="5" t="str">
        <f t="shared" si="118"/>
        <v/>
      </c>
      <c r="P1890" s="5" t="str">
        <f t="shared" si="119"/>
        <v/>
      </c>
      <c r="Q1890" s="20" t="str">
        <f>IF(ISNUMBER(FIND(VLOOKUP(A1890,'CA Mapping'!$A$3:$C$10000,1),A1890)),VLOOKUP(A1890,'CA Mapping'!$A$3:$C$10000,2),"")</f>
        <v>MCx</v>
      </c>
      <c r="R1890" s="20" t="str">
        <f>IF(ISNUMBER(FIND(VLOOKUP(A1890,'CA Mapping'!$A$3:$C$10000,1),A1890)),VLOOKUP(A1890,'CA Mapping'!$A$3:$C$10000,3),"")</f>
        <v>Tamilarasan, Ashok</v>
      </c>
      <c r="S1890" s="1" t="str">
        <f>IF(ISNUMBER(FIND(VLOOKUP(A1890,'Source Code Mapping'!$A$2:$B$10003,1),A1890)),VLOOKUP(A1890,'Source Code Mapping'!$A$2:$B$10003,2),"")</f>
        <v>safe/catmerge/disk/fbe/src/services/perfstats/src/fbe_perfstats_service_main.c</v>
      </c>
    </row>
    <row r="1891" spans="1:19" ht="30">
      <c r="A1891" s="5" t="s">
        <v>3124</v>
      </c>
      <c r="B1891" s="5" t="s">
        <v>29</v>
      </c>
      <c r="C1891" s="5" t="s">
        <v>35</v>
      </c>
      <c r="D1891" s="5" t="s">
        <v>3125</v>
      </c>
      <c r="E1891" s="5" t="s">
        <v>3126</v>
      </c>
      <c r="F1891" s="5"/>
      <c r="G1891" s="5">
        <v>-1</v>
      </c>
      <c r="H1891" s="5" t="s">
        <v>27</v>
      </c>
      <c r="I1891" s="5">
        <v>-1</v>
      </c>
      <c r="J1891" s="5"/>
      <c r="K1891" s="5">
        <v>1</v>
      </c>
      <c r="L1891" s="4" t="str">
        <f>VLOOKUP(IF(ISBLANK(J1891),C1891,LEFT(J1891,IFERROR(FIND("_",LEFT(J1891,4)),1)-1)),{"","fact";"c","reset";"tc","reset";"ec","reset";"tec","fact";"c32","rate";"c64","rate";"cmpd","";"ec32","diff";"ec64","diff";"f","fact";"family","";"n","raw";"s",""},2,FALSE)</f>
        <v>rate</v>
      </c>
      <c r="M1891" s="4" t="str">
        <f t="shared" si="116"/>
        <v/>
      </c>
      <c r="N1891" s="5" t="str">
        <f t="shared" si="117"/>
        <v/>
      </c>
      <c r="O1891" s="5" t="str">
        <f t="shared" si="118"/>
        <v/>
      </c>
      <c r="P1891" s="5" t="str">
        <f t="shared" si="119"/>
        <v/>
      </c>
      <c r="Q1891" s="20" t="str">
        <f>IF(ISNUMBER(FIND(VLOOKUP(A1891,'CA Mapping'!$A$3:$C$10000,1),A1891)),VLOOKUP(A1891,'CA Mapping'!$A$3:$C$10000,2),"")</f>
        <v>MCx</v>
      </c>
      <c r="R1891" s="20" t="str">
        <f>IF(ISNUMBER(FIND(VLOOKUP(A1891,'CA Mapping'!$A$3:$C$10000,1),A1891)),VLOOKUP(A1891,'CA Mapping'!$A$3:$C$10000,3),"")</f>
        <v>Tamilarasan, Ashok</v>
      </c>
      <c r="S1891" s="1" t="str">
        <f>IF(ISNUMBER(FIND(VLOOKUP(A1891,'Source Code Mapping'!$A$2:$B$10003,1),A1891)),VLOOKUP(A1891,'Source Code Mapping'!$A$2:$B$10003,2),"")</f>
        <v>safe/catmerge/disk/fbe/src/services/perfstats/src/fbe_perfstats_service_main.c</v>
      </c>
    </row>
    <row r="1892" spans="1:19" ht="30">
      <c r="A1892" s="5" t="s">
        <v>3127</v>
      </c>
      <c r="B1892" s="5" t="s">
        <v>29</v>
      </c>
      <c r="C1892" s="5" t="s">
        <v>35</v>
      </c>
      <c r="D1892" s="5" t="s">
        <v>3128</v>
      </c>
      <c r="E1892" s="5" t="s">
        <v>3129</v>
      </c>
      <c r="F1892" s="5"/>
      <c r="G1892" s="5">
        <v>-1</v>
      </c>
      <c r="H1892" s="5" t="s">
        <v>27</v>
      </c>
      <c r="I1892" s="5">
        <v>-1</v>
      </c>
      <c r="J1892" s="5"/>
      <c r="K1892" s="5">
        <v>1</v>
      </c>
      <c r="L1892" s="4" t="str">
        <f>VLOOKUP(IF(ISBLANK(J1892),C1892,LEFT(J1892,IFERROR(FIND("_",LEFT(J1892,4)),1)-1)),{"","fact";"c","reset";"tc","reset";"ec","reset";"tec","fact";"c32","rate";"c64","rate";"cmpd","";"ec32","diff";"ec64","diff";"f","fact";"family","";"n","raw";"s",""},2,FALSE)</f>
        <v>rate</v>
      </c>
      <c r="M1892" s="4" t="str">
        <f t="shared" si="116"/>
        <v/>
      </c>
      <c r="N1892" s="5" t="str">
        <f t="shared" si="117"/>
        <v/>
      </c>
      <c r="O1892" s="5" t="str">
        <f t="shared" si="118"/>
        <v/>
      </c>
      <c r="P1892" s="5" t="str">
        <f t="shared" si="119"/>
        <v/>
      </c>
      <c r="Q1892" s="20" t="str">
        <f>IF(ISNUMBER(FIND(VLOOKUP(A1892,'CA Mapping'!$A$3:$C$10000,1),A1892)),VLOOKUP(A1892,'CA Mapping'!$A$3:$C$10000,2),"")</f>
        <v>MCx</v>
      </c>
      <c r="R1892" s="20" t="str">
        <f>IF(ISNUMBER(FIND(VLOOKUP(A1892,'CA Mapping'!$A$3:$C$10000,1),A1892)),VLOOKUP(A1892,'CA Mapping'!$A$3:$C$10000,3),"")</f>
        <v>Tamilarasan, Ashok</v>
      </c>
      <c r="S1892" s="1" t="str">
        <f>IF(ISNUMBER(FIND(VLOOKUP(A1892,'Source Code Mapping'!$A$2:$B$10003,1),A1892)),VLOOKUP(A1892,'Source Code Mapping'!$A$2:$B$10003,2),"")</f>
        <v>safe/catmerge/disk/fbe/src/services/perfstats/src/fbe_perfstats_service_main.c</v>
      </c>
    </row>
    <row r="1893" spans="1:19" ht="30">
      <c r="A1893" s="5" t="s">
        <v>3130</v>
      </c>
      <c r="B1893" s="5" t="s">
        <v>29</v>
      </c>
      <c r="C1893" s="5" t="s">
        <v>35</v>
      </c>
      <c r="D1893" s="5" t="s">
        <v>3131</v>
      </c>
      <c r="E1893" s="5" t="s">
        <v>3132</v>
      </c>
      <c r="F1893" s="5"/>
      <c r="G1893" s="5">
        <v>-1</v>
      </c>
      <c r="H1893" s="5" t="s">
        <v>27</v>
      </c>
      <c r="I1893" s="5">
        <v>-1</v>
      </c>
      <c r="J1893" s="5"/>
      <c r="K1893" s="5">
        <v>1</v>
      </c>
      <c r="L1893" s="4" t="str">
        <f>VLOOKUP(IF(ISBLANK(J1893),C1893,LEFT(J1893,IFERROR(FIND("_",LEFT(J1893,4)),1)-1)),{"","fact";"c","reset";"tc","reset";"ec","reset";"tec","fact";"c32","rate";"c64","rate";"cmpd","";"ec32","diff";"ec64","diff";"f","fact";"family","";"n","raw";"s",""},2,FALSE)</f>
        <v>rate</v>
      </c>
      <c r="M1893" s="4" t="str">
        <f t="shared" si="116"/>
        <v/>
      </c>
      <c r="N1893" s="5" t="str">
        <f t="shared" si="117"/>
        <v/>
      </c>
      <c r="O1893" s="5" t="str">
        <f t="shared" si="118"/>
        <v/>
      </c>
      <c r="P1893" s="5" t="str">
        <f t="shared" si="119"/>
        <v/>
      </c>
      <c r="Q1893" s="20" t="str">
        <f>IF(ISNUMBER(FIND(VLOOKUP(A1893,'CA Mapping'!$A$3:$C$10000,1),A1893)),VLOOKUP(A1893,'CA Mapping'!$A$3:$C$10000,2),"")</f>
        <v>MCx</v>
      </c>
      <c r="R1893" s="20" t="str">
        <f>IF(ISNUMBER(FIND(VLOOKUP(A1893,'CA Mapping'!$A$3:$C$10000,1),A1893)),VLOOKUP(A1893,'CA Mapping'!$A$3:$C$10000,3),"")</f>
        <v>Tamilarasan, Ashok</v>
      </c>
      <c r="S1893" s="1" t="str">
        <f>IF(ISNUMBER(FIND(VLOOKUP(A1893,'Source Code Mapping'!$A$2:$B$10003,1),A1893)),VLOOKUP(A1893,'Source Code Mapping'!$A$2:$B$10003,2),"")</f>
        <v>safe/catmerge/disk/fbe/src/services/perfstats/src/fbe_perfstats_service_main.c</v>
      </c>
    </row>
    <row r="1894" spans="1:19" ht="30">
      <c r="A1894" s="5" t="s">
        <v>3133</v>
      </c>
      <c r="B1894" s="5" t="s">
        <v>29</v>
      </c>
      <c r="C1894" s="5" t="s">
        <v>35</v>
      </c>
      <c r="D1894" s="5" t="s">
        <v>3134</v>
      </c>
      <c r="E1894" s="5" t="s">
        <v>3135</v>
      </c>
      <c r="F1894" s="5"/>
      <c r="G1894" s="5">
        <v>-1</v>
      </c>
      <c r="H1894" s="5" t="s">
        <v>27</v>
      </c>
      <c r="I1894" s="5">
        <v>-1</v>
      </c>
      <c r="J1894" s="5"/>
      <c r="K1894" s="5">
        <v>1</v>
      </c>
      <c r="L1894" s="4" t="str">
        <f>VLOOKUP(IF(ISBLANK(J1894),C1894,LEFT(J1894,IFERROR(FIND("_",LEFT(J1894,4)),1)-1)),{"","fact";"c","reset";"tc","reset";"ec","reset";"tec","fact";"c32","rate";"c64","rate";"cmpd","";"ec32","diff";"ec64","diff";"f","fact";"family","";"n","raw";"s",""},2,FALSE)</f>
        <v>rate</v>
      </c>
      <c r="M1894" s="4" t="str">
        <f t="shared" si="116"/>
        <v/>
      </c>
      <c r="N1894" s="5" t="str">
        <f t="shared" si="117"/>
        <v/>
      </c>
      <c r="O1894" s="5" t="str">
        <f t="shared" si="118"/>
        <v/>
      </c>
      <c r="P1894" s="5" t="str">
        <f t="shared" si="119"/>
        <v/>
      </c>
      <c r="Q1894" s="20" t="str">
        <f>IF(ISNUMBER(FIND(VLOOKUP(A1894,'CA Mapping'!$A$3:$C$10000,1),A1894)),VLOOKUP(A1894,'CA Mapping'!$A$3:$C$10000,2),"")</f>
        <v>MCx</v>
      </c>
      <c r="R1894" s="20" t="str">
        <f>IF(ISNUMBER(FIND(VLOOKUP(A1894,'CA Mapping'!$A$3:$C$10000,1),A1894)),VLOOKUP(A1894,'CA Mapping'!$A$3:$C$10000,3),"")</f>
        <v>Tamilarasan, Ashok</v>
      </c>
      <c r="S1894" s="1" t="str">
        <f>IF(ISNUMBER(FIND(VLOOKUP(A1894,'Source Code Mapping'!$A$2:$B$10003,1),A1894)),VLOOKUP(A1894,'Source Code Mapping'!$A$2:$B$10003,2),"")</f>
        <v>safe/catmerge/disk/fbe/src/services/perfstats/src/fbe_perfstats_service_main.c</v>
      </c>
    </row>
    <row r="1895" spans="1:19" ht="30">
      <c r="A1895" s="5" t="s">
        <v>3136</v>
      </c>
      <c r="B1895" s="5" t="s">
        <v>29</v>
      </c>
      <c r="C1895" s="5" t="s">
        <v>35</v>
      </c>
      <c r="D1895" s="5" t="s">
        <v>3137</v>
      </c>
      <c r="E1895" s="5" t="s">
        <v>3138</v>
      </c>
      <c r="F1895" s="5"/>
      <c r="G1895" s="5">
        <v>-1</v>
      </c>
      <c r="H1895" s="5" t="s">
        <v>27</v>
      </c>
      <c r="I1895" s="5">
        <v>-1</v>
      </c>
      <c r="J1895" s="5"/>
      <c r="K1895" s="5">
        <v>1</v>
      </c>
      <c r="L1895" s="4" t="str">
        <f>VLOOKUP(IF(ISBLANK(J1895),C1895,LEFT(J1895,IFERROR(FIND("_",LEFT(J1895,4)),1)-1)),{"","fact";"c","reset";"tc","reset";"ec","reset";"tec","fact";"c32","rate";"c64","rate";"cmpd","";"ec32","diff";"ec64","diff";"f","fact";"family","";"n","raw";"s",""},2,FALSE)</f>
        <v>rate</v>
      </c>
      <c r="M1895" s="4" t="str">
        <f t="shared" si="116"/>
        <v/>
      </c>
      <c r="N1895" s="5" t="str">
        <f t="shared" si="117"/>
        <v/>
      </c>
      <c r="O1895" s="5" t="str">
        <f t="shared" si="118"/>
        <v/>
      </c>
      <c r="P1895" s="5" t="str">
        <f t="shared" si="119"/>
        <v/>
      </c>
      <c r="Q1895" s="20" t="str">
        <f>IF(ISNUMBER(FIND(VLOOKUP(A1895,'CA Mapping'!$A$3:$C$10000,1),A1895)),VLOOKUP(A1895,'CA Mapping'!$A$3:$C$10000,2),"")</f>
        <v>MCx</v>
      </c>
      <c r="R1895" s="20" t="str">
        <f>IF(ISNUMBER(FIND(VLOOKUP(A1895,'CA Mapping'!$A$3:$C$10000,1),A1895)),VLOOKUP(A1895,'CA Mapping'!$A$3:$C$10000,3),"")</f>
        <v>Tamilarasan, Ashok</v>
      </c>
      <c r="S1895" s="1" t="str">
        <f>IF(ISNUMBER(FIND(VLOOKUP(A1895,'Source Code Mapping'!$A$2:$B$10003,1),A1895)),VLOOKUP(A1895,'Source Code Mapping'!$A$2:$B$10003,2),"")</f>
        <v>safe/catmerge/disk/fbe/src/services/perfstats/src/fbe_perfstats_service_main.c</v>
      </c>
    </row>
    <row r="1896" spans="1:19" ht="30">
      <c r="A1896" s="5" t="s">
        <v>3139</v>
      </c>
      <c r="B1896" s="5" t="s">
        <v>29</v>
      </c>
      <c r="C1896" s="5" t="s">
        <v>35</v>
      </c>
      <c r="D1896" s="5" t="s">
        <v>3140</v>
      </c>
      <c r="E1896" s="5" t="s">
        <v>3141</v>
      </c>
      <c r="F1896" s="5"/>
      <c r="G1896" s="5">
        <v>-1</v>
      </c>
      <c r="H1896" s="5" t="s">
        <v>27</v>
      </c>
      <c r="I1896" s="5">
        <v>-1</v>
      </c>
      <c r="J1896" s="5"/>
      <c r="K1896" s="5">
        <v>1</v>
      </c>
      <c r="L1896" s="4" t="str">
        <f>VLOOKUP(IF(ISBLANK(J1896),C1896,LEFT(J1896,IFERROR(FIND("_",LEFT(J1896,4)),1)-1)),{"","fact";"c","reset";"tc","reset";"ec","reset";"tec","fact";"c32","rate";"c64","rate";"cmpd","";"ec32","diff";"ec64","diff";"f","fact";"family","";"n","raw";"s",""},2,FALSE)</f>
        <v>rate</v>
      </c>
      <c r="M1896" s="4" t="str">
        <f t="shared" si="116"/>
        <v/>
      </c>
      <c r="N1896" s="5" t="str">
        <f t="shared" si="117"/>
        <v/>
      </c>
      <c r="O1896" s="5" t="str">
        <f t="shared" si="118"/>
        <v/>
      </c>
      <c r="P1896" s="5" t="str">
        <f t="shared" si="119"/>
        <v/>
      </c>
      <c r="Q1896" s="20" t="str">
        <f>IF(ISNUMBER(FIND(VLOOKUP(A1896,'CA Mapping'!$A$3:$C$10000,1),A1896)),VLOOKUP(A1896,'CA Mapping'!$A$3:$C$10000,2),"")</f>
        <v>MCx</v>
      </c>
      <c r="R1896" s="20" t="str">
        <f>IF(ISNUMBER(FIND(VLOOKUP(A1896,'CA Mapping'!$A$3:$C$10000,1),A1896)),VLOOKUP(A1896,'CA Mapping'!$A$3:$C$10000,3),"")</f>
        <v>Tamilarasan, Ashok</v>
      </c>
      <c r="S1896" s="1" t="str">
        <f>IF(ISNUMBER(FIND(VLOOKUP(A1896,'Source Code Mapping'!$A$2:$B$10003,1),A1896)),VLOOKUP(A1896,'Source Code Mapping'!$A$2:$B$10003,2),"")</f>
        <v>safe/catmerge/disk/fbe/src/services/perfstats/src/fbe_perfstats_service_main.c</v>
      </c>
    </row>
    <row r="1897" spans="1:19" ht="30">
      <c r="A1897" s="5" t="s">
        <v>3142</v>
      </c>
      <c r="B1897" s="5" t="s">
        <v>29</v>
      </c>
      <c r="C1897" s="5" t="s">
        <v>35</v>
      </c>
      <c r="D1897" s="5" t="s">
        <v>3143</v>
      </c>
      <c r="E1897" s="5" t="s">
        <v>3144</v>
      </c>
      <c r="F1897" s="5"/>
      <c r="G1897" s="5">
        <v>-1</v>
      </c>
      <c r="H1897" s="5" t="s">
        <v>27</v>
      </c>
      <c r="I1897" s="5">
        <v>-1</v>
      </c>
      <c r="J1897" s="5"/>
      <c r="K1897" s="5">
        <v>1</v>
      </c>
      <c r="L1897" s="4" t="str">
        <f>VLOOKUP(IF(ISBLANK(J1897),C1897,LEFT(J1897,IFERROR(FIND("_",LEFT(J1897,4)),1)-1)),{"","fact";"c","reset";"tc","reset";"ec","reset";"tec","fact";"c32","rate";"c64","rate";"cmpd","";"ec32","diff";"ec64","diff";"f","fact";"family","";"n","raw";"s",""},2,FALSE)</f>
        <v>rate</v>
      </c>
      <c r="M1897" s="4" t="str">
        <f t="shared" si="116"/>
        <v/>
      </c>
      <c r="N1897" s="5" t="str">
        <f t="shared" si="117"/>
        <v/>
      </c>
      <c r="O1897" s="5" t="str">
        <f t="shared" si="118"/>
        <v/>
      </c>
      <c r="P1897" s="5" t="str">
        <f t="shared" si="119"/>
        <v/>
      </c>
      <c r="Q1897" s="20" t="str">
        <f>IF(ISNUMBER(FIND(VLOOKUP(A1897,'CA Mapping'!$A$3:$C$10000,1),A1897)),VLOOKUP(A1897,'CA Mapping'!$A$3:$C$10000,2),"")</f>
        <v>MCx</v>
      </c>
      <c r="R1897" s="20" t="str">
        <f>IF(ISNUMBER(FIND(VLOOKUP(A1897,'CA Mapping'!$A$3:$C$10000,1),A1897)),VLOOKUP(A1897,'CA Mapping'!$A$3:$C$10000,3),"")</f>
        <v>Tamilarasan, Ashok</v>
      </c>
      <c r="S1897" s="1" t="str">
        <f>IF(ISNUMBER(FIND(VLOOKUP(A1897,'Source Code Mapping'!$A$2:$B$10003,1),A1897)),VLOOKUP(A1897,'Source Code Mapping'!$A$2:$B$10003,2),"")</f>
        <v>safe/catmerge/disk/fbe/src/services/perfstats/src/fbe_perfstats_service_main.c</v>
      </c>
    </row>
    <row r="1898" spans="1:19" ht="30">
      <c r="A1898" s="5" t="s">
        <v>3145</v>
      </c>
      <c r="B1898" s="5" t="s">
        <v>29</v>
      </c>
      <c r="C1898" s="5" t="s">
        <v>35</v>
      </c>
      <c r="D1898" s="5" t="s">
        <v>3146</v>
      </c>
      <c r="E1898" s="5" t="s">
        <v>3147</v>
      </c>
      <c r="F1898" s="5"/>
      <c r="G1898" s="5">
        <v>-1</v>
      </c>
      <c r="H1898" s="5" t="s">
        <v>27</v>
      </c>
      <c r="I1898" s="5">
        <v>-1</v>
      </c>
      <c r="J1898" s="5"/>
      <c r="K1898" s="5">
        <v>1</v>
      </c>
      <c r="L1898" s="4" t="str">
        <f>VLOOKUP(IF(ISBLANK(J1898),C1898,LEFT(J1898,IFERROR(FIND("_",LEFT(J1898,4)),1)-1)),{"","fact";"c","reset";"tc","reset";"ec","reset";"tec","fact";"c32","rate";"c64","rate";"cmpd","";"ec32","diff";"ec64","diff";"f","fact";"family","";"n","raw";"s",""},2,FALSE)</f>
        <v>rate</v>
      </c>
      <c r="M1898" s="4" t="str">
        <f t="shared" si="116"/>
        <v/>
      </c>
      <c r="N1898" s="5" t="str">
        <f t="shared" si="117"/>
        <v/>
      </c>
      <c r="O1898" s="5" t="str">
        <f t="shared" si="118"/>
        <v/>
      </c>
      <c r="P1898" s="5" t="str">
        <f t="shared" si="119"/>
        <v/>
      </c>
      <c r="Q1898" s="20" t="str">
        <f>IF(ISNUMBER(FIND(VLOOKUP(A1898,'CA Mapping'!$A$3:$C$10000,1),A1898)),VLOOKUP(A1898,'CA Mapping'!$A$3:$C$10000,2),"")</f>
        <v>MCx</v>
      </c>
      <c r="R1898" s="20" t="str">
        <f>IF(ISNUMBER(FIND(VLOOKUP(A1898,'CA Mapping'!$A$3:$C$10000,1),A1898)),VLOOKUP(A1898,'CA Mapping'!$A$3:$C$10000,3),"")</f>
        <v>Tamilarasan, Ashok</v>
      </c>
      <c r="S1898" s="1" t="str">
        <f>IF(ISNUMBER(FIND(VLOOKUP(A1898,'Source Code Mapping'!$A$2:$B$10003,1),A1898)),VLOOKUP(A1898,'Source Code Mapping'!$A$2:$B$10003,2),"")</f>
        <v>safe/catmerge/disk/fbe/src/services/perfstats/src/fbe_perfstats_service_main.c</v>
      </c>
    </row>
    <row r="1899" spans="1:19" ht="30">
      <c r="A1899" s="5" t="s">
        <v>3148</v>
      </c>
      <c r="B1899" s="5" t="s">
        <v>29</v>
      </c>
      <c r="C1899" s="5" t="s">
        <v>35</v>
      </c>
      <c r="D1899" s="5" t="s">
        <v>3149</v>
      </c>
      <c r="E1899" s="5" t="s">
        <v>3150</v>
      </c>
      <c r="F1899" s="5"/>
      <c r="G1899" s="5">
        <v>-1</v>
      </c>
      <c r="H1899" s="5" t="s">
        <v>27</v>
      </c>
      <c r="I1899" s="5">
        <v>-1</v>
      </c>
      <c r="J1899" s="5"/>
      <c r="K1899" s="5">
        <v>1</v>
      </c>
      <c r="L1899" s="4" t="str">
        <f>VLOOKUP(IF(ISBLANK(J1899),C1899,LEFT(J1899,IFERROR(FIND("_",LEFT(J1899,4)),1)-1)),{"","fact";"c","reset";"tc","reset";"ec","reset";"tec","fact";"c32","rate";"c64","rate";"cmpd","";"ec32","diff";"ec64","diff";"f","fact";"family","";"n","raw";"s",""},2,FALSE)</f>
        <v>rate</v>
      </c>
      <c r="M1899" s="4" t="str">
        <f t="shared" si="116"/>
        <v/>
      </c>
      <c r="N1899" s="5" t="str">
        <f t="shared" si="117"/>
        <v/>
      </c>
      <c r="O1899" s="5" t="str">
        <f t="shared" si="118"/>
        <v/>
      </c>
      <c r="P1899" s="5" t="str">
        <f t="shared" si="119"/>
        <v/>
      </c>
      <c r="Q1899" s="20" t="str">
        <f>IF(ISNUMBER(FIND(VLOOKUP(A1899,'CA Mapping'!$A$3:$C$10000,1),A1899)),VLOOKUP(A1899,'CA Mapping'!$A$3:$C$10000,2),"")</f>
        <v>MCx</v>
      </c>
      <c r="R1899" s="20" t="str">
        <f>IF(ISNUMBER(FIND(VLOOKUP(A1899,'CA Mapping'!$A$3:$C$10000,1),A1899)),VLOOKUP(A1899,'CA Mapping'!$A$3:$C$10000,3),"")</f>
        <v>Tamilarasan, Ashok</v>
      </c>
      <c r="S1899" s="1" t="str">
        <f>IF(ISNUMBER(FIND(VLOOKUP(A1899,'Source Code Mapping'!$A$2:$B$10003,1),A1899)),VLOOKUP(A1899,'Source Code Mapping'!$A$2:$B$10003,2),"")</f>
        <v>safe/catmerge/disk/fbe/src/services/perfstats/src/fbe_perfstats_service_main.c</v>
      </c>
    </row>
    <row r="1900" spans="1:19" ht="30">
      <c r="A1900" s="5" t="s">
        <v>3151</v>
      </c>
      <c r="B1900" s="5" t="s">
        <v>29</v>
      </c>
      <c r="C1900" s="5" t="s">
        <v>35</v>
      </c>
      <c r="D1900" s="5" t="s">
        <v>3152</v>
      </c>
      <c r="E1900" s="5" t="s">
        <v>3153</v>
      </c>
      <c r="F1900" s="5"/>
      <c r="G1900" s="5">
        <v>-1</v>
      </c>
      <c r="H1900" s="5" t="s">
        <v>27</v>
      </c>
      <c r="I1900" s="5">
        <v>-1</v>
      </c>
      <c r="J1900" s="5"/>
      <c r="K1900" s="5">
        <v>1</v>
      </c>
      <c r="L1900" s="4" t="str">
        <f>VLOOKUP(IF(ISBLANK(J1900),C1900,LEFT(J1900,IFERROR(FIND("_",LEFT(J1900,4)),1)-1)),{"","fact";"c","reset";"tc","reset";"ec","reset";"tec","fact";"c32","rate";"c64","rate";"cmpd","";"ec32","diff";"ec64","diff";"f","fact";"family","";"n","raw";"s",""},2,FALSE)</f>
        <v>rate</v>
      </c>
      <c r="M1900" s="4" t="str">
        <f t="shared" si="116"/>
        <v/>
      </c>
      <c r="N1900" s="5" t="str">
        <f t="shared" si="117"/>
        <v/>
      </c>
      <c r="O1900" s="5" t="str">
        <f t="shared" si="118"/>
        <v/>
      </c>
      <c r="P1900" s="5" t="str">
        <f t="shared" si="119"/>
        <v/>
      </c>
      <c r="Q1900" s="20" t="str">
        <f>IF(ISNUMBER(FIND(VLOOKUP(A1900,'CA Mapping'!$A$3:$C$10000,1),A1900)),VLOOKUP(A1900,'CA Mapping'!$A$3:$C$10000,2),"")</f>
        <v>MCx</v>
      </c>
      <c r="R1900" s="20" t="str">
        <f>IF(ISNUMBER(FIND(VLOOKUP(A1900,'CA Mapping'!$A$3:$C$10000,1),A1900)),VLOOKUP(A1900,'CA Mapping'!$A$3:$C$10000,3),"")</f>
        <v>Tamilarasan, Ashok</v>
      </c>
      <c r="S1900" s="1" t="str">
        <f>IF(ISNUMBER(FIND(VLOOKUP(A1900,'Source Code Mapping'!$A$2:$B$10003,1),A1900)),VLOOKUP(A1900,'Source Code Mapping'!$A$2:$B$10003,2),"")</f>
        <v>safe/catmerge/disk/fbe/src/services/perfstats/src/fbe_perfstats_service_main.c</v>
      </c>
    </row>
    <row r="1901" spans="1:19" ht="30">
      <c r="A1901" s="5" t="s">
        <v>3154</v>
      </c>
      <c r="B1901" s="5" t="s">
        <v>29</v>
      </c>
      <c r="C1901" s="5" t="s">
        <v>35</v>
      </c>
      <c r="D1901" s="5" t="s">
        <v>3155</v>
      </c>
      <c r="E1901" s="5" t="s">
        <v>3156</v>
      </c>
      <c r="F1901" s="5"/>
      <c r="G1901" s="5">
        <v>-1</v>
      </c>
      <c r="H1901" s="5" t="s">
        <v>27</v>
      </c>
      <c r="I1901" s="5">
        <v>-1</v>
      </c>
      <c r="J1901" s="5"/>
      <c r="K1901" s="5">
        <v>1</v>
      </c>
      <c r="L1901" s="4" t="str">
        <f>VLOOKUP(IF(ISBLANK(J1901),C1901,LEFT(J1901,IFERROR(FIND("_",LEFT(J1901,4)),1)-1)),{"","fact";"c","reset";"tc","reset";"ec","reset";"tec","fact";"c32","rate";"c64","rate";"cmpd","";"ec32","diff";"ec64","diff";"f","fact";"family","";"n","raw";"s",""},2,FALSE)</f>
        <v>rate</v>
      </c>
      <c r="M1901" s="4" t="str">
        <f t="shared" si="116"/>
        <v/>
      </c>
      <c r="N1901" s="5" t="str">
        <f t="shared" si="117"/>
        <v/>
      </c>
      <c r="O1901" s="5" t="str">
        <f t="shared" si="118"/>
        <v/>
      </c>
      <c r="P1901" s="5" t="str">
        <f t="shared" si="119"/>
        <v/>
      </c>
      <c r="Q1901" s="20" t="str">
        <f>IF(ISNUMBER(FIND(VLOOKUP(A1901,'CA Mapping'!$A$3:$C$10000,1),A1901)),VLOOKUP(A1901,'CA Mapping'!$A$3:$C$10000,2),"")</f>
        <v>MCx</v>
      </c>
      <c r="R1901" s="20" t="str">
        <f>IF(ISNUMBER(FIND(VLOOKUP(A1901,'CA Mapping'!$A$3:$C$10000,1),A1901)),VLOOKUP(A1901,'CA Mapping'!$A$3:$C$10000,3),"")</f>
        <v>Tamilarasan, Ashok</v>
      </c>
      <c r="S1901" s="1" t="str">
        <f>IF(ISNUMBER(FIND(VLOOKUP(A1901,'Source Code Mapping'!$A$2:$B$10003,1),A1901)),VLOOKUP(A1901,'Source Code Mapping'!$A$2:$B$10003,2),"")</f>
        <v>safe/catmerge/disk/fbe/src/services/perfstats/src/fbe_perfstats_service_main.c</v>
      </c>
    </row>
    <row r="1902" spans="1:19" ht="30">
      <c r="A1902" s="5" t="s">
        <v>3157</v>
      </c>
      <c r="B1902" s="5" t="s">
        <v>29</v>
      </c>
      <c r="C1902" s="5" t="s">
        <v>35</v>
      </c>
      <c r="D1902" s="5" t="s">
        <v>3158</v>
      </c>
      <c r="E1902" s="5" t="s">
        <v>3159</v>
      </c>
      <c r="F1902" s="5"/>
      <c r="G1902" s="5">
        <v>-1</v>
      </c>
      <c r="H1902" s="5" t="s">
        <v>27</v>
      </c>
      <c r="I1902" s="5">
        <v>-1</v>
      </c>
      <c r="J1902" s="5"/>
      <c r="K1902" s="5">
        <v>1</v>
      </c>
      <c r="L1902" s="4" t="str">
        <f>VLOOKUP(IF(ISBLANK(J1902),C1902,LEFT(J1902,IFERROR(FIND("_",LEFT(J1902,4)),1)-1)),{"","fact";"c","reset";"tc","reset";"ec","reset";"tec","fact";"c32","rate";"c64","rate";"cmpd","";"ec32","diff";"ec64","diff";"f","fact";"family","";"n","raw";"s",""},2,FALSE)</f>
        <v>rate</v>
      </c>
      <c r="M1902" s="4" t="str">
        <f t="shared" si="116"/>
        <v/>
      </c>
      <c r="N1902" s="5" t="str">
        <f t="shared" si="117"/>
        <v/>
      </c>
      <c r="O1902" s="5" t="str">
        <f t="shared" si="118"/>
        <v/>
      </c>
      <c r="P1902" s="5" t="str">
        <f t="shared" si="119"/>
        <v/>
      </c>
      <c r="Q1902" s="20" t="str">
        <f>IF(ISNUMBER(FIND(VLOOKUP(A1902,'CA Mapping'!$A$3:$C$10000,1),A1902)),VLOOKUP(A1902,'CA Mapping'!$A$3:$C$10000,2),"")</f>
        <v>MCx</v>
      </c>
      <c r="R1902" s="20" t="str">
        <f>IF(ISNUMBER(FIND(VLOOKUP(A1902,'CA Mapping'!$A$3:$C$10000,1),A1902)),VLOOKUP(A1902,'CA Mapping'!$A$3:$C$10000,3),"")</f>
        <v>Tamilarasan, Ashok</v>
      </c>
      <c r="S1902" s="1" t="str">
        <f>IF(ISNUMBER(FIND(VLOOKUP(A1902,'Source Code Mapping'!$A$2:$B$10003,1),A1902)),VLOOKUP(A1902,'Source Code Mapping'!$A$2:$B$10003,2),"")</f>
        <v>safe/catmerge/disk/fbe/src/services/perfstats/src/fbe_perfstats_service_main.c</v>
      </c>
    </row>
    <row r="1903" spans="1:19" ht="30">
      <c r="A1903" s="5" t="s">
        <v>3160</v>
      </c>
      <c r="B1903" s="5" t="s">
        <v>29</v>
      </c>
      <c r="C1903" s="5" t="s">
        <v>35</v>
      </c>
      <c r="D1903" s="5" t="s">
        <v>3161</v>
      </c>
      <c r="E1903" s="5" t="s">
        <v>3162</v>
      </c>
      <c r="F1903" s="5"/>
      <c r="G1903" s="5">
        <v>-1</v>
      </c>
      <c r="H1903" s="5" t="s">
        <v>27</v>
      </c>
      <c r="I1903" s="5">
        <v>-1</v>
      </c>
      <c r="J1903" s="5"/>
      <c r="K1903" s="5">
        <v>1</v>
      </c>
      <c r="L1903" s="4" t="str">
        <f>VLOOKUP(IF(ISBLANK(J1903),C1903,LEFT(J1903,IFERROR(FIND("_",LEFT(J1903,4)),1)-1)),{"","fact";"c","reset";"tc","reset";"ec","reset";"tec","fact";"c32","rate";"c64","rate";"cmpd","";"ec32","diff";"ec64","diff";"f","fact";"family","";"n","raw";"s",""},2,FALSE)</f>
        <v>rate</v>
      </c>
      <c r="M1903" s="4" t="str">
        <f t="shared" si="116"/>
        <v/>
      </c>
      <c r="N1903" s="5" t="str">
        <f t="shared" si="117"/>
        <v/>
      </c>
      <c r="O1903" s="5" t="str">
        <f t="shared" si="118"/>
        <v/>
      </c>
      <c r="P1903" s="5" t="str">
        <f t="shared" si="119"/>
        <v/>
      </c>
      <c r="Q1903" s="20" t="str">
        <f>IF(ISNUMBER(FIND(VLOOKUP(A1903,'CA Mapping'!$A$3:$C$10000,1),A1903)),VLOOKUP(A1903,'CA Mapping'!$A$3:$C$10000,2),"")</f>
        <v>MCx</v>
      </c>
      <c r="R1903" s="20" t="str">
        <f>IF(ISNUMBER(FIND(VLOOKUP(A1903,'CA Mapping'!$A$3:$C$10000,1),A1903)),VLOOKUP(A1903,'CA Mapping'!$A$3:$C$10000,3),"")</f>
        <v>Tamilarasan, Ashok</v>
      </c>
      <c r="S1903" s="1" t="str">
        <f>IF(ISNUMBER(FIND(VLOOKUP(A1903,'Source Code Mapping'!$A$2:$B$10003,1),A1903)),VLOOKUP(A1903,'Source Code Mapping'!$A$2:$B$10003,2),"")</f>
        <v>safe/catmerge/disk/fbe/src/services/perfstats/src/fbe_perfstats_service_main.c</v>
      </c>
    </row>
    <row r="1904" spans="1:19" ht="30">
      <c r="A1904" s="5" t="s">
        <v>3163</v>
      </c>
      <c r="B1904" s="5" t="s">
        <v>29</v>
      </c>
      <c r="C1904" s="5" t="s">
        <v>35</v>
      </c>
      <c r="D1904" s="5" t="s">
        <v>3164</v>
      </c>
      <c r="E1904" s="5" t="s">
        <v>3165</v>
      </c>
      <c r="F1904" s="5"/>
      <c r="G1904" s="5">
        <v>-1</v>
      </c>
      <c r="H1904" s="5" t="s">
        <v>27</v>
      </c>
      <c r="I1904" s="5">
        <v>-1</v>
      </c>
      <c r="J1904" s="5"/>
      <c r="K1904" s="5">
        <v>1</v>
      </c>
      <c r="L1904" s="4" t="str">
        <f>VLOOKUP(IF(ISBLANK(J1904),C1904,LEFT(J1904,IFERROR(FIND("_",LEFT(J1904,4)),1)-1)),{"","fact";"c","reset";"tc","reset";"ec","reset";"tec","fact";"c32","rate";"c64","rate";"cmpd","";"ec32","diff";"ec64","diff";"f","fact";"family","";"n","raw";"s",""},2,FALSE)</f>
        <v>rate</v>
      </c>
      <c r="M1904" s="4" t="str">
        <f t="shared" si="116"/>
        <v/>
      </c>
      <c r="N1904" s="5" t="str">
        <f t="shared" si="117"/>
        <v/>
      </c>
      <c r="O1904" s="5" t="str">
        <f t="shared" si="118"/>
        <v/>
      </c>
      <c r="P1904" s="5" t="str">
        <f t="shared" si="119"/>
        <v/>
      </c>
      <c r="Q1904" s="20" t="str">
        <f>IF(ISNUMBER(FIND(VLOOKUP(A1904,'CA Mapping'!$A$3:$C$10000,1),A1904)),VLOOKUP(A1904,'CA Mapping'!$A$3:$C$10000,2),"")</f>
        <v>MCx</v>
      </c>
      <c r="R1904" s="20" t="str">
        <f>IF(ISNUMBER(FIND(VLOOKUP(A1904,'CA Mapping'!$A$3:$C$10000,1),A1904)),VLOOKUP(A1904,'CA Mapping'!$A$3:$C$10000,3),"")</f>
        <v>Tamilarasan, Ashok</v>
      </c>
      <c r="S1904" s="1" t="str">
        <f>IF(ISNUMBER(FIND(VLOOKUP(A1904,'Source Code Mapping'!$A$2:$B$10003,1),A1904)),VLOOKUP(A1904,'Source Code Mapping'!$A$2:$B$10003,2),"")</f>
        <v>safe/catmerge/disk/fbe/src/services/perfstats/src/fbe_perfstats_service_main.c</v>
      </c>
    </row>
    <row r="1905" spans="1:19" ht="30">
      <c r="A1905" s="5" t="s">
        <v>3166</v>
      </c>
      <c r="B1905" s="5" t="s">
        <v>29</v>
      </c>
      <c r="C1905" s="5" t="s">
        <v>35</v>
      </c>
      <c r="D1905" s="5" t="s">
        <v>3167</v>
      </c>
      <c r="E1905" s="5" t="s">
        <v>3168</v>
      </c>
      <c r="F1905" s="5"/>
      <c r="G1905" s="5">
        <v>-1</v>
      </c>
      <c r="H1905" s="5" t="s">
        <v>27</v>
      </c>
      <c r="I1905" s="5">
        <v>-1</v>
      </c>
      <c r="J1905" s="5"/>
      <c r="K1905" s="5">
        <v>1</v>
      </c>
      <c r="L1905" s="4" t="str">
        <f>VLOOKUP(IF(ISBLANK(J1905),C1905,LEFT(J1905,IFERROR(FIND("_",LEFT(J1905,4)),1)-1)),{"","fact";"c","reset";"tc","reset";"ec","reset";"tec","fact";"c32","rate";"c64","rate";"cmpd","";"ec32","diff";"ec64","diff";"f","fact";"family","";"n","raw";"s",""},2,FALSE)</f>
        <v>rate</v>
      </c>
      <c r="M1905" s="4" t="str">
        <f t="shared" si="116"/>
        <v/>
      </c>
      <c r="N1905" s="5" t="str">
        <f t="shared" si="117"/>
        <v/>
      </c>
      <c r="O1905" s="5" t="str">
        <f t="shared" si="118"/>
        <v/>
      </c>
      <c r="P1905" s="5" t="str">
        <f t="shared" si="119"/>
        <v/>
      </c>
      <c r="Q1905" s="20" t="str">
        <f>IF(ISNUMBER(FIND(VLOOKUP(A1905,'CA Mapping'!$A$3:$C$10000,1),A1905)),VLOOKUP(A1905,'CA Mapping'!$A$3:$C$10000,2),"")</f>
        <v>MCx</v>
      </c>
      <c r="R1905" s="20" t="str">
        <f>IF(ISNUMBER(FIND(VLOOKUP(A1905,'CA Mapping'!$A$3:$C$10000,1),A1905)),VLOOKUP(A1905,'CA Mapping'!$A$3:$C$10000,3),"")</f>
        <v>Tamilarasan, Ashok</v>
      </c>
      <c r="S1905" s="1" t="str">
        <f>IF(ISNUMBER(FIND(VLOOKUP(A1905,'Source Code Mapping'!$A$2:$B$10003,1),A1905)),VLOOKUP(A1905,'Source Code Mapping'!$A$2:$B$10003,2),"")</f>
        <v>safe/catmerge/disk/fbe/src/services/perfstats/src/fbe_perfstats_service_main.c</v>
      </c>
    </row>
    <row r="1906" spans="1:19" ht="30">
      <c r="A1906" s="5" t="s">
        <v>3169</v>
      </c>
      <c r="B1906" s="5" t="s">
        <v>29</v>
      </c>
      <c r="C1906" s="5" t="s">
        <v>35</v>
      </c>
      <c r="D1906" s="5" t="s">
        <v>3170</v>
      </c>
      <c r="E1906" s="5" t="s">
        <v>3171</v>
      </c>
      <c r="F1906" s="5"/>
      <c r="G1906" s="5">
        <v>-1</v>
      </c>
      <c r="H1906" s="5" t="s">
        <v>27</v>
      </c>
      <c r="I1906" s="5">
        <v>-1</v>
      </c>
      <c r="J1906" s="5"/>
      <c r="K1906" s="5">
        <v>1</v>
      </c>
      <c r="L1906" s="4" t="str">
        <f>VLOOKUP(IF(ISBLANK(J1906),C1906,LEFT(J1906,IFERROR(FIND("_",LEFT(J1906,4)),1)-1)),{"","fact";"c","reset";"tc","reset";"ec","reset";"tec","fact";"c32","rate";"c64","rate";"cmpd","";"ec32","diff";"ec64","diff";"f","fact";"family","";"n","raw";"s",""},2,FALSE)</f>
        <v>rate</v>
      </c>
      <c r="M1906" s="4" t="str">
        <f t="shared" si="116"/>
        <v/>
      </c>
      <c r="N1906" s="5" t="str">
        <f t="shared" si="117"/>
        <v/>
      </c>
      <c r="O1906" s="5" t="str">
        <f t="shared" si="118"/>
        <v/>
      </c>
      <c r="P1906" s="5" t="str">
        <f t="shared" si="119"/>
        <v/>
      </c>
      <c r="Q1906" s="20" t="str">
        <f>IF(ISNUMBER(FIND(VLOOKUP(A1906,'CA Mapping'!$A$3:$C$10000,1),A1906)),VLOOKUP(A1906,'CA Mapping'!$A$3:$C$10000,2),"")</f>
        <v>MCx</v>
      </c>
      <c r="R1906" s="20" t="str">
        <f>IF(ISNUMBER(FIND(VLOOKUP(A1906,'CA Mapping'!$A$3:$C$10000,1),A1906)),VLOOKUP(A1906,'CA Mapping'!$A$3:$C$10000,3),"")</f>
        <v>Tamilarasan, Ashok</v>
      </c>
      <c r="S1906" s="1" t="str">
        <f>IF(ISNUMBER(FIND(VLOOKUP(A1906,'Source Code Mapping'!$A$2:$B$10003,1),A1906)),VLOOKUP(A1906,'Source Code Mapping'!$A$2:$B$10003,2),"")</f>
        <v>safe/catmerge/disk/fbe/src/services/perfstats/src/fbe_perfstats_service_main.c</v>
      </c>
    </row>
    <row r="1907" spans="1:19" ht="30">
      <c r="A1907" s="5" t="s">
        <v>3172</v>
      </c>
      <c r="B1907" s="5" t="s">
        <v>29</v>
      </c>
      <c r="C1907" s="5" t="s">
        <v>35</v>
      </c>
      <c r="D1907" s="5" t="s">
        <v>3173</v>
      </c>
      <c r="E1907" s="5" t="s">
        <v>3174</v>
      </c>
      <c r="F1907" s="5"/>
      <c r="G1907" s="5">
        <v>-1</v>
      </c>
      <c r="H1907" s="5" t="s">
        <v>27</v>
      </c>
      <c r="I1907" s="5">
        <v>-1</v>
      </c>
      <c r="J1907" s="5"/>
      <c r="K1907" s="5">
        <v>1</v>
      </c>
      <c r="L1907" s="4" t="str">
        <f>VLOOKUP(IF(ISBLANK(J1907),C1907,LEFT(J1907,IFERROR(FIND("_",LEFT(J1907,4)),1)-1)),{"","fact";"c","reset";"tc","reset";"ec","reset";"tec","fact";"c32","rate";"c64","rate";"cmpd","";"ec32","diff";"ec64","diff";"f","fact";"family","";"n","raw";"s",""},2,FALSE)</f>
        <v>rate</v>
      </c>
      <c r="M1907" s="4" t="str">
        <f t="shared" si="116"/>
        <v/>
      </c>
      <c r="N1907" s="5" t="str">
        <f t="shared" si="117"/>
        <v/>
      </c>
      <c r="O1907" s="5" t="str">
        <f t="shared" si="118"/>
        <v/>
      </c>
      <c r="P1907" s="5" t="str">
        <f t="shared" si="119"/>
        <v/>
      </c>
      <c r="Q1907" s="20" t="str">
        <f>IF(ISNUMBER(FIND(VLOOKUP(A1907,'CA Mapping'!$A$3:$C$10000,1),A1907)),VLOOKUP(A1907,'CA Mapping'!$A$3:$C$10000,2),"")</f>
        <v>MCx</v>
      </c>
      <c r="R1907" s="20" t="str">
        <f>IF(ISNUMBER(FIND(VLOOKUP(A1907,'CA Mapping'!$A$3:$C$10000,1),A1907)),VLOOKUP(A1907,'CA Mapping'!$A$3:$C$10000,3),"")</f>
        <v>Tamilarasan, Ashok</v>
      </c>
      <c r="S1907" s="1" t="str">
        <f>IF(ISNUMBER(FIND(VLOOKUP(A1907,'Source Code Mapping'!$A$2:$B$10003,1),A1907)),VLOOKUP(A1907,'Source Code Mapping'!$A$2:$B$10003,2),"")</f>
        <v>safe/catmerge/disk/fbe/src/services/perfstats/src/fbe_perfstats_service_main.c</v>
      </c>
    </row>
    <row r="1908" spans="1:19" ht="30">
      <c r="A1908" s="5" t="s">
        <v>3175</v>
      </c>
      <c r="B1908" s="5" t="s">
        <v>29</v>
      </c>
      <c r="C1908" s="5" t="s">
        <v>221</v>
      </c>
      <c r="D1908" s="5" t="s">
        <v>3176</v>
      </c>
      <c r="E1908" s="5" t="s">
        <v>3177</v>
      </c>
      <c r="F1908" s="5"/>
      <c r="G1908" s="5">
        <v>-1</v>
      </c>
      <c r="H1908" s="5" t="s">
        <v>27</v>
      </c>
      <c r="I1908" s="5">
        <v>-1</v>
      </c>
      <c r="J1908" s="5"/>
      <c r="K1908" s="5">
        <v>1</v>
      </c>
      <c r="L1908" s="4" t="str">
        <f>VLOOKUP(IF(ISBLANK(J1908),C1908,LEFT(J1908,IFERROR(FIND("_",LEFT(J1908,4)),1)-1)),{"","fact";"c","reset";"tc","reset";"ec","reset";"tec","fact";"c32","rate";"c64","rate";"cmpd","";"ec32","diff";"ec64","diff";"f","fact";"family","";"n","raw";"s",""},2,FALSE)</f>
        <v>diff</v>
      </c>
      <c r="M1908" s="4" t="str">
        <f t="shared" si="116"/>
        <v/>
      </c>
      <c r="N1908" s="5" t="str">
        <f t="shared" si="117"/>
        <v/>
      </c>
      <c r="O1908" s="5" t="str">
        <f t="shared" si="118"/>
        <v/>
      </c>
      <c r="P1908" s="5" t="str">
        <f t="shared" si="119"/>
        <v/>
      </c>
      <c r="Q1908" s="20" t="str">
        <f>IF(ISNUMBER(FIND(VLOOKUP(A1908,'CA Mapping'!$A$3:$C$10000,1),A1908)),VLOOKUP(A1908,'CA Mapping'!$A$3:$C$10000,2),"")</f>
        <v>MCx</v>
      </c>
      <c r="R1908" s="20" t="str">
        <f>IF(ISNUMBER(FIND(VLOOKUP(A1908,'CA Mapping'!$A$3:$C$10000,1),A1908)),VLOOKUP(A1908,'CA Mapping'!$A$3:$C$10000,3),"")</f>
        <v>Tamilarasan, Ashok</v>
      </c>
      <c r="S1908" s="1" t="str">
        <f>IF(ISNUMBER(FIND(VLOOKUP(A1908,'Source Code Mapping'!$A$2:$B$10003,1),A1908)),VLOOKUP(A1908,'Source Code Mapping'!$A$2:$B$10003,2),"")</f>
        <v>safe/catmerge/disk/fbe/src/services/perfstats/src/fbe_perfstats_service_main.c</v>
      </c>
    </row>
    <row r="1909" spans="1:19" ht="30">
      <c r="A1909" s="5" t="s">
        <v>3178</v>
      </c>
      <c r="B1909" s="5" t="s">
        <v>29</v>
      </c>
      <c r="C1909" s="5" t="s">
        <v>35</v>
      </c>
      <c r="D1909" s="5" t="s">
        <v>1044</v>
      </c>
      <c r="E1909" s="5" t="s">
        <v>3179</v>
      </c>
      <c r="F1909" s="5"/>
      <c r="G1909" s="5">
        <v>-1</v>
      </c>
      <c r="H1909" s="5" t="s">
        <v>27</v>
      </c>
      <c r="I1909" s="5">
        <v>-1</v>
      </c>
      <c r="J1909" s="5"/>
      <c r="K1909" s="5">
        <v>1</v>
      </c>
      <c r="L1909" s="4" t="str">
        <f>VLOOKUP(IF(ISBLANK(J1909),C1909,LEFT(J1909,IFERROR(FIND("_",LEFT(J1909,4)),1)-1)),{"","fact";"c","reset";"tc","reset";"ec","reset";"tec","fact";"c32","rate";"c64","rate";"cmpd","";"ec32","diff";"ec64","diff";"f","fact";"family","";"n","raw";"s",""},2,FALSE)</f>
        <v>rate</v>
      </c>
      <c r="M1909" s="4" t="str">
        <f t="shared" si="116"/>
        <v/>
      </c>
      <c r="N1909" s="5" t="str">
        <f t="shared" si="117"/>
        <v/>
      </c>
      <c r="O1909" s="5" t="str">
        <f t="shared" si="118"/>
        <v/>
      </c>
      <c r="P1909" s="5" t="str">
        <f t="shared" si="119"/>
        <v/>
      </c>
      <c r="Q1909" s="20" t="str">
        <f>IF(ISNUMBER(FIND(VLOOKUP(A1909,'CA Mapping'!$A$3:$C$10000,1),A1909)),VLOOKUP(A1909,'CA Mapping'!$A$3:$C$10000,2),"")</f>
        <v>MCx</v>
      </c>
      <c r="R1909" s="20" t="str">
        <f>IF(ISNUMBER(FIND(VLOOKUP(A1909,'CA Mapping'!$A$3:$C$10000,1),A1909)),VLOOKUP(A1909,'CA Mapping'!$A$3:$C$10000,3),"")</f>
        <v>Tamilarasan, Ashok</v>
      </c>
      <c r="S1909" s="1" t="str">
        <f>IF(ISNUMBER(FIND(VLOOKUP(A1909,'Source Code Mapping'!$A$2:$B$10003,1),A1909)),VLOOKUP(A1909,'Source Code Mapping'!$A$2:$B$10003,2),"")</f>
        <v>safe/catmerge/disk/fbe/src/services/perfstats/src/fbe_perfstats_service_main.c</v>
      </c>
    </row>
    <row r="1910" spans="1:19" ht="30">
      <c r="A1910" s="5" t="s">
        <v>3180</v>
      </c>
      <c r="B1910" s="5" t="s">
        <v>29</v>
      </c>
      <c r="C1910" s="5" t="s">
        <v>455</v>
      </c>
      <c r="D1910" s="5" t="s">
        <v>1055</v>
      </c>
      <c r="E1910" s="5" t="s">
        <v>3181</v>
      </c>
      <c r="F1910" s="5" t="s">
        <v>371</v>
      </c>
      <c r="G1910" s="5">
        <v>5</v>
      </c>
      <c r="H1910" s="5" t="s">
        <v>27</v>
      </c>
      <c r="I1910" s="5"/>
      <c r="J1910" s="5" t="s">
        <v>3182</v>
      </c>
      <c r="K1910" s="5">
        <v>1024</v>
      </c>
      <c r="L1910" s="4" t="str">
        <f>VLOOKUP(IF(ISBLANK(J1910),C1910,LEFT(J1910,IFERROR(FIND("_",LEFT(J1910,4)),1)-1)),{"","fact";"c","reset";"tc","reset";"ec","reset";"tec","fact";"c32","rate";"c64","rate";"cmpd","";"ec32","diff";"ec64","diff";"f","fact";"family","";"n","raw";"s",""},2,FALSE)</f>
        <v>reset</v>
      </c>
      <c r="M1910" s="4" t="str">
        <f t="shared" si="116"/>
        <v>readBlocks * physical.blockSize</v>
      </c>
      <c r="N1910" s="5" t="str">
        <f t="shared" si="117"/>
        <v>mult</v>
      </c>
      <c r="O1910" s="5" t="str">
        <f t="shared" si="118"/>
        <v>readBlocks</v>
      </c>
      <c r="P1910" s="5" t="str">
        <f t="shared" si="119"/>
        <v>physical.blockSize</v>
      </c>
      <c r="Q1910" s="20" t="str">
        <f>IF(ISNUMBER(FIND(VLOOKUP(A1910,'CA Mapping'!$A$3:$C$10000,1),A1910)),VLOOKUP(A1910,'CA Mapping'!$A$3:$C$10000,2),"")</f>
        <v>MCx</v>
      </c>
      <c r="R1910" s="20" t="str">
        <f>IF(ISNUMBER(FIND(VLOOKUP(A1910,'CA Mapping'!$A$3:$C$10000,1),A1910)),VLOOKUP(A1910,'CA Mapping'!$A$3:$C$10000,3),"")</f>
        <v>Tamilarasan, Ashok</v>
      </c>
      <c r="S1910" s="1" t="str">
        <f>IF(ISNUMBER(FIND(VLOOKUP(A1910,'Source Code Mapping'!$A$2:$B$10003,1),A1910)),VLOOKUP(A1910,'Source Code Mapping'!$A$2:$B$10003,2),"")</f>
        <v>safe/catmerge/disk/fbe/src/services/perfstats/src/fbe_perfstats_service_main.c</v>
      </c>
    </row>
    <row r="1911" spans="1:19" ht="30">
      <c r="A1911" s="5" t="s">
        <v>3183</v>
      </c>
      <c r="B1911" s="5" t="s">
        <v>29</v>
      </c>
      <c r="C1911" s="5" t="s">
        <v>35</v>
      </c>
      <c r="D1911" s="5" t="s">
        <v>42</v>
      </c>
      <c r="E1911" s="5" t="s">
        <v>3184</v>
      </c>
      <c r="F1911" s="5" t="s">
        <v>242</v>
      </c>
      <c r="G1911" s="5">
        <v>-1</v>
      </c>
      <c r="H1911" s="5" t="s">
        <v>27</v>
      </c>
      <c r="I1911" s="5">
        <v>-1</v>
      </c>
      <c r="J1911" s="5"/>
      <c r="K1911" s="5">
        <v>1</v>
      </c>
      <c r="L1911" s="4" t="str">
        <f>VLOOKUP(IF(ISBLANK(J1911),C1911,LEFT(J1911,IFERROR(FIND("_",LEFT(J1911,4)),1)-1)),{"","fact";"c","reset";"tc","reset";"ec","reset";"tec","fact";"c32","rate";"c64","rate";"cmpd","";"ec32","diff";"ec64","diff";"f","fact";"family","";"n","raw";"s",""},2,FALSE)</f>
        <v>rate</v>
      </c>
      <c r="M1911" s="4" t="str">
        <f t="shared" si="116"/>
        <v/>
      </c>
      <c r="N1911" s="5" t="str">
        <f t="shared" si="117"/>
        <v/>
      </c>
      <c r="O1911" s="5" t="str">
        <f t="shared" si="118"/>
        <v/>
      </c>
      <c r="P1911" s="5" t="str">
        <f t="shared" si="119"/>
        <v/>
      </c>
      <c r="Q1911" s="20" t="str">
        <f>IF(ISNUMBER(FIND(VLOOKUP(A1911,'CA Mapping'!$A$3:$C$10000,1),A1911)),VLOOKUP(A1911,'CA Mapping'!$A$3:$C$10000,2),"")</f>
        <v>MCx</v>
      </c>
      <c r="R1911" s="20" t="str">
        <f>IF(ISNUMBER(FIND(VLOOKUP(A1911,'CA Mapping'!$A$3:$C$10000,1),A1911)),VLOOKUP(A1911,'CA Mapping'!$A$3:$C$10000,3),"")</f>
        <v>Tamilarasan, Ashok</v>
      </c>
      <c r="S1911" s="1" t="str">
        <f>IF(ISNUMBER(FIND(VLOOKUP(A1911,'Source Code Mapping'!$A$2:$B$10003,1),A1911)),VLOOKUP(A1911,'Source Code Mapping'!$A$2:$B$10003,2),"")</f>
        <v>safe/catmerge/disk/fbe/src/services/perfstats/src/fbe_perfstats_service_main.c</v>
      </c>
    </row>
    <row r="1912" spans="1:19" ht="30">
      <c r="A1912" s="5" t="s">
        <v>3185</v>
      </c>
      <c r="B1912" s="5" t="s">
        <v>29</v>
      </c>
      <c r="C1912" s="5" t="s">
        <v>455</v>
      </c>
      <c r="D1912" s="5" t="s">
        <v>3186</v>
      </c>
      <c r="E1912" s="5" t="s">
        <v>3187</v>
      </c>
      <c r="F1912" s="5" t="s">
        <v>371</v>
      </c>
      <c r="G1912" s="5">
        <v>5</v>
      </c>
      <c r="H1912" s="5" t="s">
        <v>27</v>
      </c>
      <c r="I1912" s="5"/>
      <c r="J1912" s="5" t="s">
        <v>3188</v>
      </c>
      <c r="K1912" s="5">
        <v>1024</v>
      </c>
      <c r="L1912" s="4" t="str">
        <f>VLOOKUP(IF(ISBLANK(J1912),C1912,LEFT(J1912,IFERROR(FIND("_",LEFT(J1912,4)),1)-1)),{"","fact";"c","reset";"tc","reset";"ec","reset";"tec","fact";"c32","rate";"c64","rate";"cmpd","";"ec32","diff";"ec64","diff";"f","fact";"family","";"n","raw";"s",""},2,FALSE)</f>
        <v>reset</v>
      </c>
      <c r="M1912" s="4" t="str">
        <f t="shared" si="116"/>
        <v>blocksSeeked * physical.blockSize</v>
      </c>
      <c r="N1912" s="5" t="str">
        <f t="shared" si="117"/>
        <v>mult</v>
      </c>
      <c r="O1912" s="5" t="str">
        <f t="shared" si="118"/>
        <v>blocksSeeked</v>
      </c>
      <c r="P1912" s="5" t="str">
        <f t="shared" si="119"/>
        <v>physical.blockSize</v>
      </c>
      <c r="Q1912" s="20" t="str">
        <f>IF(ISNUMBER(FIND(VLOOKUP(A1912,'CA Mapping'!$A$3:$C$10000,1),A1912)),VLOOKUP(A1912,'CA Mapping'!$A$3:$C$10000,2),"")</f>
        <v>MCx</v>
      </c>
      <c r="R1912" s="20" t="str">
        <f>IF(ISNUMBER(FIND(VLOOKUP(A1912,'CA Mapping'!$A$3:$C$10000,1),A1912)),VLOOKUP(A1912,'CA Mapping'!$A$3:$C$10000,3),"")</f>
        <v>Tamilarasan, Ashok</v>
      </c>
      <c r="S1912" s="1" t="str">
        <f>IF(ISNUMBER(FIND(VLOOKUP(A1912,'Source Code Mapping'!$A$2:$B$10003,1),A1912)),VLOOKUP(A1912,'Source Code Mapping'!$A$2:$B$10003,2),"")</f>
        <v>safe/catmerge/disk/fbe/src/services/perfstats/src/fbe_perfstats_service_main.c</v>
      </c>
    </row>
    <row r="1913" spans="1:19" ht="30">
      <c r="A1913" s="5" t="s">
        <v>3189</v>
      </c>
      <c r="B1913" s="5" t="s">
        <v>29</v>
      </c>
      <c r="C1913" s="5" t="s">
        <v>221</v>
      </c>
      <c r="D1913" s="5" t="s">
        <v>3190</v>
      </c>
      <c r="E1913" s="5" t="s">
        <v>3191</v>
      </c>
      <c r="F1913" s="5"/>
      <c r="G1913" s="5">
        <v>-1</v>
      </c>
      <c r="H1913" s="5" t="s">
        <v>27</v>
      </c>
      <c r="I1913" s="5">
        <v>-1</v>
      </c>
      <c r="J1913" s="5"/>
      <c r="K1913" s="5">
        <v>1</v>
      </c>
      <c r="L1913" s="4" t="str">
        <f>VLOOKUP(IF(ISBLANK(J1913),C1913,LEFT(J1913,IFERROR(FIND("_",LEFT(J1913,4)),1)-1)),{"","fact";"c","reset";"tc","reset";"ec","reset";"tec","fact";"c32","rate";"c64","rate";"cmpd","";"ec32","diff";"ec64","diff";"f","fact";"family","";"n","raw";"s",""},2,FALSE)</f>
        <v>diff</v>
      </c>
      <c r="M1913" s="4" t="str">
        <f t="shared" si="116"/>
        <v/>
      </c>
      <c r="N1913" s="5" t="str">
        <f t="shared" si="117"/>
        <v/>
      </c>
      <c r="O1913" s="5" t="str">
        <f t="shared" si="118"/>
        <v/>
      </c>
      <c r="P1913" s="5" t="str">
        <f t="shared" si="119"/>
        <v/>
      </c>
      <c r="Q1913" s="20" t="str">
        <f>IF(ISNUMBER(FIND(VLOOKUP(A1913,'CA Mapping'!$A$3:$C$10000,1),A1913)),VLOOKUP(A1913,'CA Mapping'!$A$3:$C$10000,2),"")</f>
        <v>MCx</v>
      </c>
      <c r="R1913" s="20" t="str">
        <f>IF(ISNUMBER(FIND(VLOOKUP(A1913,'CA Mapping'!$A$3:$C$10000,1),A1913)),VLOOKUP(A1913,'CA Mapping'!$A$3:$C$10000,3),"")</f>
        <v>Tamilarasan, Ashok</v>
      </c>
      <c r="S1913" s="1" t="str">
        <f>IF(ISNUMBER(FIND(VLOOKUP(A1913,'Source Code Mapping'!$A$2:$B$10003,1),A1913)),VLOOKUP(A1913,'Source Code Mapping'!$A$2:$B$10003,2),"")</f>
        <v>safe/catmerge/disk/fbe/src/services/perfstats/src/fbe_perfstats_service_main.c</v>
      </c>
    </row>
    <row r="1914" spans="1:19" ht="30">
      <c r="A1914" s="5" t="s">
        <v>3192</v>
      </c>
      <c r="B1914" s="5" t="s">
        <v>29</v>
      </c>
      <c r="C1914" s="5" t="s">
        <v>35</v>
      </c>
      <c r="D1914" s="5" t="s">
        <v>1100</v>
      </c>
      <c r="E1914" s="5" t="s">
        <v>3193</v>
      </c>
      <c r="F1914" s="5"/>
      <c r="G1914" s="5">
        <v>-1</v>
      </c>
      <c r="H1914" s="5" t="s">
        <v>27</v>
      </c>
      <c r="I1914" s="5">
        <v>-1</v>
      </c>
      <c r="J1914" s="5"/>
      <c r="K1914" s="5">
        <v>1</v>
      </c>
      <c r="L1914" s="4" t="str">
        <f>VLOOKUP(IF(ISBLANK(J1914),C1914,LEFT(J1914,IFERROR(FIND("_",LEFT(J1914,4)),1)-1)),{"","fact";"c","reset";"tc","reset";"ec","reset";"tec","fact";"c32","rate";"c64","rate";"cmpd","";"ec32","diff";"ec64","diff";"f","fact";"family","";"n","raw";"s",""},2,FALSE)</f>
        <v>rate</v>
      </c>
      <c r="M1914" s="4" t="str">
        <f t="shared" si="116"/>
        <v/>
      </c>
      <c r="N1914" s="5" t="str">
        <f t="shared" si="117"/>
        <v/>
      </c>
      <c r="O1914" s="5" t="str">
        <f t="shared" si="118"/>
        <v/>
      </c>
      <c r="P1914" s="5" t="str">
        <f t="shared" si="119"/>
        <v/>
      </c>
      <c r="Q1914" s="20" t="str">
        <f>IF(ISNUMBER(FIND(VLOOKUP(A1914,'CA Mapping'!$A$3:$C$10000,1),A1914)),VLOOKUP(A1914,'CA Mapping'!$A$3:$C$10000,2),"")</f>
        <v>MCx</v>
      </c>
      <c r="R1914" s="20" t="str">
        <f>IF(ISNUMBER(FIND(VLOOKUP(A1914,'CA Mapping'!$A$3:$C$10000,1),A1914)),VLOOKUP(A1914,'CA Mapping'!$A$3:$C$10000,3),"")</f>
        <v>Tamilarasan, Ashok</v>
      </c>
      <c r="S1914" s="1" t="str">
        <f>IF(ISNUMBER(FIND(VLOOKUP(A1914,'Source Code Mapping'!$A$2:$B$10003,1),A1914)),VLOOKUP(A1914,'Source Code Mapping'!$A$2:$B$10003,2),"")</f>
        <v>safe/catmerge/disk/fbe/src/services/perfstats/src/fbe_perfstats_service_main.c</v>
      </c>
    </row>
    <row r="1915" spans="1:19" ht="30">
      <c r="A1915" s="5" t="s">
        <v>3194</v>
      </c>
      <c r="B1915" s="5" t="s">
        <v>29</v>
      </c>
      <c r="C1915" s="5" t="s">
        <v>455</v>
      </c>
      <c r="D1915" s="5" t="s">
        <v>1144</v>
      </c>
      <c r="E1915" s="5" t="s">
        <v>3195</v>
      </c>
      <c r="F1915" s="5" t="s">
        <v>371</v>
      </c>
      <c r="G1915" s="5">
        <v>5</v>
      </c>
      <c r="H1915" s="5" t="s">
        <v>27</v>
      </c>
      <c r="I1915" s="5"/>
      <c r="J1915" s="5" t="s">
        <v>3196</v>
      </c>
      <c r="K1915" s="5">
        <v>1024</v>
      </c>
      <c r="L1915" s="4" t="str">
        <f>VLOOKUP(IF(ISBLANK(J1915),C1915,LEFT(J1915,IFERROR(FIND("_",LEFT(J1915,4)),1)-1)),{"","fact";"c","reset";"tc","reset";"ec","reset";"tec","fact";"c32","rate";"c64","rate";"cmpd","";"ec32","diff";"ec64","diff";"f","fact";"family","";"n","raw";"s",""},2,FALSE)</f>
        <v>reset</v>
      </c>
      <c r="M1915" s="4" t="str">
        <f t="shared" si="116"/>
        <v>writeBlocks * physical.blockSize</v>
      </c>
      <c r="N1915" s="5" t="str">
        <f t="shared" si="117"/>
        <v>mult</v>
      </c>
      <c r="O1915" s="5" t="str">
        <f t="shared" si="118"/>
        <v>writeBlocks</v>
      </c>
      <c r="P1915" s="5" t="str">
        <f t="shared" si="119"/>
        <v>physical.blockSize</v>
      </c>
      <c r="Q1915" s="20" t="str">
        <f>IF(ISNUMBER(FIND(VLOOKUP(A1915,'CA Mapping'!$A$3:$C$10000,1),A1915)),VLOOKUP(A1915,'CA Mapping'!$A$3:$C$10000,2),"")</f>
        <v>MCx</v>
      </c>
      <c r="R1915" s="20" t="str">
        <f>IF(ISNUMBER(FIND(VLOOKUP(A1915,'CA Mapping'!$A$3:$C$10000,1),A1915)),VLOOKUP(A1915,'CA Mapping'!$A$3:$C$10000,3),"")</f>
        <v>Tamilarasan, Ashok</v>
      </c>
      <c r="S1915" s="1" t="str">
        <f>IF(ISNUMBER(FIND(VLOOKUP(A1915,'Source Code Mapping'!$A$2:$B$10003,1),A1915)),VLOOKUP(A1915,'Source Code Mapping'!$A$2:$B$10003,2),"")</f>
        <v>safe/catmerge/disk/fbe/src/services/perfstats/src/fbe_perfstats_service_main.c</v>
      </c>
    </row>
    <row r="1916" spans="1:19" ht="30">
      <c r="A1916" s="5" t="s">
        <v>3197</v>
      </c>
      <c r="B1916" s="5" t="s">
        <v>29</v>
      </c>
      <c r="C1916" s="5" t="s">
        <v>35</v>
      </c>
      <c r="D1916" s="5" t="s">
        <v>77</v>
      </c>
      <c r="E1916" s="5" t="s">
        <v>3198</v>
      </c>
      <c r="F1916" s="5" t="s">
        <v>242</v>
      </c>
      <c r="G1916" s="5">
        <v>-1</v>
      </c>
      <c r="H1916" s="5" t="s">
        <v>27</v>
      </c>
      <c r="I1916" s="5">
        <v>-1</v>
      </c>
      <c r="J1916" s="5"/>
      <c r="K1916" s="5">
        <v>1</v>
      </c>
      <c r="L1916" s="4" t="str">
        <f>VLOOKUP(IF(ISBLANK(J1916),C1916,LEFT(J1916,IFERROR(FIND("_",LEFT(J1916,4)),1)-1)),{"","fact";"c","reset";"tc","reset";"ec","reset";"tec","fact";"c32","rate";"c64","rate";"cmpd","";"ec32","diff";"ec64","diff";"f","fact";"family","";"n","raw";"s",""},2,FALSE)</f>
        <v>rate</v>
      </c>
      <c r="M1916" s="4" t="str">
        <f t="shared" si="116"/>
        <v/>
      </c>
      <c r="N1916" s="5" t="str">
        <f t="shared" si="117"/>
        <v/>
      </c>
      <c r="O1916" s="5" t="str">
        <f t="shared" si="118"/>
        <v/>
      </c>
      <c r="P1916" s="5" t="str">
        <f t="shared" si="119"/>
        <v/>
      </c>
      <c r="Q1916" s="20" t="str">
        <f>IF(ISNUMBER(FIND(VLOOKUP(A1916,'CA Mapping'!$A$3:$C$10000,1),A1916)),VLOOKUP(A1916,'CA Mapping'!$A$3:$C$10000,2),"")</f>
        <v>MCx</v>
      </c>
      <c r="R1916" s="20" t="str">
        <f>IF(ISNUMBER(FIND(VLOOKUP(A1916,'CA Mapping'!$A$3:$C$10000,1),A1916)),VLOOKUP(A1916,'CA Mapping'!$A$3:$C$10000,3),"")</f>
        <v>Tamilarasan, Ashok</v>
      </c>
      <c r="S1916" s="1" t="str">
        <f>IF(ISNUMBER(FIND(VLOOKUP(A1916,'Source Code Mapping'!$A$2:$B$10003,1),A1916)),VLOOKUP(A1916,'Source Code Mapping'!$A$2:$B$10003,2),"")</f>
        <v>safe/catmerge/disk/fbe/src/services/perfstats/src/fbe_perfstats_service_main.c</v>
      </c>
    </row>
    <row r="1917" spans="1:19" ht="30">
      <c r="A1917" s="5" t="s">
        <v>3199</v>
      </c>
      <c r="B1917" s="5" t="s">
        <v>24</v>
      </c>
      <c r="C1917" s="5" t="s">
        <v>455</v>
      </c>
      <c r="D1917" s="5" t="s">
        <v>3113</v>
      </c>
      <c r="E1917" s="5" t="s">
        <v>3114</v>
      </c>
      <c r="F1917" s="5"/>
      <c r="G1917" s="5">
        <v>5</v>
      </c>
      <c r="H1917" s="5" t="s">
        <v>27</v>
      </c>
      <c r="I1917" s="5"/>
      <c r="J1917" s="5" t="s">
        <v>3200</v>
      </c>
      <c r="K1917" s="5">
        <v>1</v>
      </c>
      <c r="L1917" s="4" t="str">
        <f>VLOOKUP(IF(ISBLANK(J1917),C1917,LEFT(J1917,IFERROR(FIND("_",LEFT(J1917,4)),1)-1)),{"","fact";"c","reset";"tc","reset";"ec","reset";"tec","fact";"c32","rate";"c64","rate";"cmpd","";"ec32","diff";"ec64","diff";"f","fact";"family","";"n","raw";"s",""},2,FALSE)</f>
        <v>reset</v>
      </c>
      <c r="M1917" s="4" t="str">
        <f t="shared" si="116"/>
        <v>∑ (core.*.idleTicks)</v>
      </c>
      <c r="N1917" s="5" t="str">
        <f t="shared" si="117"/>
        <v>sum</v>
      </c>
      <c r="O1917" s="5" t="str">
        <f t="shared" si="118"/>
        <v>core.*.idleTicks</v>
      </c>
      <c r="P1917" s="5" t="str">
        <f t="shared" si="119"/>
        <v/>
      </c>
      <c r="Q1917" s="20" t="str">
        <f>IF(ISNUMBER(FIND(VLOOKUP(A1917,'CA Mapping'!$A$3:$C$10000,1),A1917)),VLOOKUP(A1917,'CA Mapping'!$A$3:$C$10000,2),"")</f>
        <v>MCx</v>
      </c>
      <c r="R1917" s="20" t="str">
        <f>IF(ISNUMBER(FIND(VLOOKUP(A1917,'CA Mapping'!$A$3:$C$10000,1),A1917)),VLOOKUP(A1917,'CA Mapping'!$A$3:$C$10000,3),"")</f>
        <v>Tamilarasan, Ashok</v>
      </c>
      <c r="S1917" s="1" t="str">
        <f>IF(ISNUMBER(FIND(VLOOKUP(A1917,'Source Code Mapping'!$A$2:$B$10003,1),A1917)),VLOOKUP(A1917,'Source Code Mapping'!$A$2:$B$10003,2),"")</f>
        <v>safe/catmerge/disk/fbe/src/services/perfstats/src/fbe_perfstats_service_main.c</v>
      </c>
    </row>
    <row r="1918" spans="1:19" ht="30">
      <c r="A1918" s="5" t="s">
        <v>3201</v>
      </c>
      <c r="B1918" s="5" t="s">
        <v>29</v>
      </c>
      <c r="C1918" s="5" t="s">
        <v>455</v>
      </c>
      <c r="D1918" s="5" t="s">
        <v>3116</v>
      </c>
      <c r="E1918" s="5" t="s">
        <v>3117</v>
      </c>
      <c r="F1918" s="5"/>
      <c r="G1918" s="5">
        <v>5</v>
      </c>
      <c r="H1918" s="5" t="s">
        <v>27</v>
      </c>
      <c r="I1918" s="5"/>
      <c r="J1918" s="5" t="s">
        <v>3202</v>
      </c>
      <c r="K1918" s="5">
        <v>1</v>
      </c>
      <c r="L1918" s="4" t="str">
        <f>VLOOKUP(IF(ISBLANK(J1918),C1918,LEFT(J1918,IFERROR(FIND("_",LEFT(J1918,4)),1)-1)),{"","fact";"c","reset";"tc","reset";"ec","reset";"tec","fact";"c32","rate";"c64","rate";"cmpd","";"ec32","diff";"ec64","diff";"f","fact";"family","";"n","raw";"s",""},2,FALSE)</f>
        <v>reset</v>
      </c>
      <c r="M1918" s="4" t="str">
        <f t="shared" si="116"/>
        <v>∑ (core.*.latencyCount100us)</v>
      </c>
      <c r="N1918" s="5" t="str">
        <f t="shared" si="117"/>
        <v>sum</v>
      </c>
      <c r="O1918" s="5" t="str">
        <f t="shared" si="118"/>
        <v>core.*.latencyCount100us</v>
      </c>
      <c r="P1918" s="5" t="str">
        <f t="shared" si="119"/>
        <v/>
      </c>
      <c r="Q1918" s="20" t="str">
        <f>IF(ISNUMBER(FIND(VLOOKUP(A1918,'CA Mapping'!$A$3:$C$10000,1),A1918)),VLOOKUP(A1918,'CA Mapping'!$A$3:$C$10000,2),"")</f>
        <v>MCx</v>
      </c>
      <c r="R1918" s="20" t="str">
        <f>IF(ISNUMBER(FIND(VLOOKUP(A1918,'CA Mapping'!$A$3:$C$10000,1),A1918)),VLOOKUP(A1918,'CA Mapping'!$A$3:$C$10000,3),"")</f>
        <v>Tamilarasan, Ashok</v>
      </c>
      <c r="S1918" s="1" t="str">
        <f>IF(ISNUMBER(FIND(VLOOKUP(A1918,'Source Code Mapping'!$A$2:$B$10003,1),A1918)),VLOOKUP(A1918,'Source Code Mapping'!$A$2:$B$10003,2),"")</f>
        <v>safe/catmerge/disk/fbe/src/services/perfstats/src/fbe_perfstats_service_main.c</v>
      </c>
    </row>
    <row r="1919" spans="1:19" ht="30">
      <c r="A1919" s="5" t="s">
        <v>3203</v>
      </c>
      <c r="B1919" s="5" t="s">
        <v>29</v>
      </c>
      <c r="C1919" s="5" t="s">
        <v>455</v>
      </c>
      <c r="D1919" s="5" t="s">
        <v>3119</v>
      </c>
      <c r="E1919" s="5" t="s">
        <v>3120</v>
      </c>
      <c r="F1919" s="5"/>
      <c r="G1919" s="5">
        <v>5</v>
      </c>
      <c r="H1919" s="5" t="s">
        <v>27</v>
      </c>
      <c r="I1919" s="5"/>
      <c r="J1919" s="5" t="s">
        <v>3204</v>
      </c>
      <c r="K1919" s="5">
        <v>1</v>
      </c>
      <c r="L1919" s="4" t="str">
        <f>VLOOKUP(IF(ISBLANK(J1919),C1919,LEFT(J1919,IFERROR(FIND("_",LEFT(J1919,4)),1)-1)),{"","fact";"c","reset";"tc","reset";"ec","reset";"tec","fact";"c32","rate";"c64","rate";"cmpd","";"ec32","diff";"ec64","diff";"f","fact";"family","";"n","raw";"s",""},2,FALSE)</f>
        <v>reset</v>
      </c>
      <c r="M1919" s="4" t="str">
        <f t="shared" si="116"/>
        <v>∑ (core.*.latencyCount102400us)</v>
      </c>
      <c r="N1919" s="5" t="str">
        <f t="shared" si="117"/>
        <v>sum</v>
      </c>
      <c r="O1919" s="5" t="str">
        <f t="shared" si="118"/>
        <v>core.*.latencyCount102400us</v>
      </c>
      <c r="P1919" s="5" t="str">
        <f t="shared" si="119"/>
        <v/>
      </c>
      <c r="Q1919" s="20" t="str">
        <f>IF(ISNUMBER(FIND(VLOOKUP(A1919,'CA Mapping'!$A$3:$C$10000,1),A1919)),VLOOKUP(A1919,'CA Mapping'!$A$3:$C$10000,2),"")</f>
        <v>MCx</v>
      </c>
      <c r="R1919" s="20" t="str">
        <f>IF(ISNUMBER(FIND(VLOOKUP(A1919,'CA Mapping'!$A$3:$C$10000,1),A1919)),VLOOKUP(A1919,'CA Mapping'!$A$3:$C$10000,3),"")</f>
        <v>Tamilarasan, Ashok</v>
      </c>
      <c r="S1919" s="1" t="str">
        <f>IF(ISNUMBER(FIND(VLOOKUP(A1919,'Source Code Mapping'!$A$2:$B$10003,1),A1919)),VLOOKUP(A1919,'Source Code Mapping'!$A$2:$B$10003,2),"")</f>
        <v>safe/catmerge/disk/fbe/src/services/perfstats/src/fbe_perfstats_service_main.c</v>
      </c>
    </row>
    <row r="1920" spans="1:19" ht="30">
      <c r="A1920" s="5" t="s">
        <v>3205</v>
      </c>
      <c r="B1920" s="5" t="s">
        <v>29</v>
      </c>
      <c r="C1920" s="5" t="s">
        <v>455</v>
      </c>
      <c r="D1920" s="5" t="s">
        <v>3122</v>
      </c>
      <c r="E1920" s="5" t="s">
        <v>3123</v>
      </c>
      <c r="F1920" s="5"/>
      <c r="G1920" s="5">
        <v>5</v>
      </c>
      <c r="H1920" s="5" t="s">
        <v>27</v>
      </c>
      <c r="I1920" s="5"/>
      <c r="J1920" s="5" t="s">
        <v>3206</v>
      </c>
      <c r="K1920" s="5">
        <v>1</v>
      </c>
      <c r="L1920" s="4" t="str">
        <f>VLOOKUP(IF(ISBLANK(J1920),C1920,LEFT(J1920,IFERROR(FIND("_",LEFT(J1920,4)),1)-1)),{"","fact";"c","reset";"tc","reset";"ec","reset";"tec","fact";"c32","rate";"c64","rate";"cmpd","";"ec32","diff";"ec64","diff";"f","fact";"family","";"n","raw";"s",""},2,FALSE)</f>
        <v>reset</v>
      </c>
      <c r="M1920" s="4" t="str">
        <f t="shared" si="116"/>
        <v>∑ (core.*.latencyCount12800us)</v>
      </c>
      <c r="N1920" s="5" t="str">
        <f t="shared" si="117"/>
        <v>sum</v>
      </c>
      <c r="O1920" s="5" t="str">
        <f t="shared" si="118"/>
        <v>core.*.latencyCount12800us</v>
      </c>
      <c r="P1920" s="5" t="str">
        <f t="shared" si="119"/>
        <v/>
      </c>
      <c r="Q1920" s="20" t="str">
        <f>IF(ISNUMBER(FIND(VLOOKUP(A1920,'CA Mapping'!$A$3:$C$10000,1),A1920)),VLOOKUP(A1920,'CA Mapping'!$A$3:$C$10000,2),"")</f>
        <v>MCx</v>
      </c>
      <c r="R1920" s="20" t="str">
        <f>IF(ISNUMBER(FIND(VLOOKUP(A1920,'CA Mapping'!$A$3:$C$10000,1),A1920)),VLOOKUP(A1920,'CA Mapping'!$A$3:$C$10000,3),"")</f>
        <v>Tamilarasan, Ashok</v>
      </c>
      <c r="S1920" s="1" t="str">
        <f>IF(ISNUMBER(FIND(VLOOKUP(A1920,'Source Code Mapping'!$A$2:$B$10003,1),A1920)),VLOOKUP(A1920,'Source Code Mapping'!$A$2:$B$10003,2),"")</f>
        <v>safe/catmerge/disk/fbe/src/services/perfstats/src/fbe_perfstats_service_main.c</v>
      </c>
    </row>
    <row r="1921" spans="1:19" ht="45">
      <c r="A1921" s="5" t="s">
        <v>3207</v>
      </c>
      <c r="B1921" s="5" t="s">
        <v>29</v>
      </c>
      <c r="C1921" s="5" t="s">
        <v>455</v>
      </c>
      <c r="D1921" s="5" t="s">
        <v>3125</v>
      </c>
      <c r="E1921" s="5" t="s">
        <v>3126</v>
      </c>
      <c r="F1921" s="5"/>
      <c r="G1921" s="5">
        <v>5</v>
      </c>
      <c r="H1921" s="5" t="s">
        <v>27</v>
      </c>
      <c r="I1921" s="5"/>
      <c r="J1921" s="5" t="s">
        <v>3208</v>
      </c>
      <c r="K1921" s="5">
        <v>1</v>
      </c>
      <c r="L1921" s="4" t="str">
        <f>VLOOKUP(IF(ISBLANK(J1921),C1921,LEFT(J1921,IFERROR(FIND("_",LEFT(J1921,4)),1)-1)),{"","fact";"c","reset";"tc","reset";"ec","reset";"tec","fact";"c32","rate";"c64","rate";"cmpd","";"ec32","diff";"ec64","diff";"f","fact";"family","";"n","raw";"s",""},2,FALSE)</f>
        <v>reset</v>
      </c>
      <c r="M1921" s="4" t="str">
        <f t="shared" si="116"/>
        <v>∑ (core.*.latencyCount13107200us)</v>
      </c>
      <c r="N1921" s="5" t="str">
        <f t="shared" si="117"/>
        <v>sum</v>
      </c>
      <c r="O1921" s="5" t="str">
        <f t="shared" si="118"/>
        <v>core.*.latencyCount13107200us</v>
      </c>
      <c r="P1921" s="5" t="str">
        <f t="shared" si="119"/>
        <v/>
      </c>
      <c r="Q1921" s="20" t="str">
        <f>IF(ISNUMBER(FIND(VLOOKUP(A1921,'CA Mapping'!$A$3:$C$10000,1),A1921)),VLOOKUP(A1921,'CA Mapping'!$A$3:$C$10000,2),"")</f>
        <v>MCx</v>
      </c>
      <c r="R1921" s="20" t="str">
        <f>IF(ISNUMBER(FIND(VLOOKUP(A1921,'CA Mapping'!$A$3:$C$10000,1),A1921)),VLOOKUP(A1921,'CA Mapping'!$A$3:$C$10000,3),"")</f>
        <v>Tamilarasan, Ashok</v>
      </c>
      <c r="S1921" s="1" t="str">
        <f>IF(ISNUMBER(FIND(VLOOKUP(A1921,'Source Code Mapping'!$A$2:$B$10003,1),A1921)),VLOOKUP(A1921,'Source Code Mapping'!$A$2:$B$10003,2),"")</f>
        <v>safe/catmerge/disk/fbe/src/services/perfstats/src/fbe_perfstats_service_main.c</v>
      </c>
    </row>
    <row r="1922" spans="1:19" ht="30">
      <c r="A1922" s="5" t="s">
        <v>3209</v>
      </c>
      <c r="B1922" s="5" t="s">
        <v>29</v>
      </c>
      <c r="C1922" s="5" t="s">
        <v>455</v>
      </c>
      <c r="D1922" s="5" t="s">
        <v>3128</v>
      </c>
      <c r="E1922" s="5" t="s">
        <v>3129</v>
      </c>
      <c r="F1922" s="5"/>
      <c r="G1922" s="5">
        <v>5</v>
      </c>
      <c r="H1922" s="5" t="s">
        <v>27</v>
      </c>
      <c r="I1922" s="5"/>
      <c r="J1922" s="5" t="s">
        <v>3210</v>
      </c>
      <c r="K1922" s="5">
        <v>1</v>
      </c>
      <c r="L1922" s="4" t="str">
        <f>VLOOKUP(IF(ISBLANK(J1922),C1922,LEFT(J1922,IFERROR(FIND("_",LEFT(J1922,4)),1)-1)),{"","fact";"c","reset";"tc","reset";"ec","reset";"tec","fact";"c32","rate";"c64","rate";"cmpd","";"ec32","diff";"ec64","diff";"f","fact";"family","";"n","raw";"s",""},2,FALSE)</f>
        <v>reset</v>
      </c>
      <c r="M1922" s="4" t="str">
        <f t="shared" si="116"/>
        <v>∑ (core.*.latencyCount1600us)</v>
      </c>
      <c r="N1922" s="5" t="str">
        <f t="shared" si="117"/>
        <v>sum</v>
      </c>
      <c r="O1922" s="5" t="str">
        <f t="shared" si="118"/>
        <v>core.*.latencyCount1600us</v>
      </c>
      <c r="P1922" s="5" t="str">
        <f t="shared" si="119"/>
        <v/>
      </c>
      <c r="Q1922" s="20" t="str">
        <f>IF(ISNUMBER(FIND(VLOOKUP(A1922,'CA Mapping'!$A$3:$C$10000,1),A1922)),VLOOKUP(A1922,'CA Mapping'!$A$3:$C$10000,2),"")</f>
        <v>MCx</v>
      </c>
      <c r="R1922" s="20" t="str">
        <f>IF(ISNUMBER(FIND(VLOOKUP(A1922,'CA Mapping'!$A$3:$C$10000,1),A1922)),VLOOKUP(A1922,'CA Mapping'!$A$3:$C$10000,3),"")</f>
        <v>Tamilarasan, Ashok</v>
      </c>
      <c r="S1922" s="1" t="str">
        <f>IF(ISNUMBER(FIND(VLOOKUP(A1922,'Source Code Mapping'!$A$2:$B$10003,1),A1922)),VLOOKUP(A1922,'Source Code Mapping'!$A$2:$B$10003,2),"")</f>
        <v>safe/catmerge/disk/fbe/src/services/perfstats/src/fbe_perfstats_service_main.c</v>
      </c>
    </row>
    <row r="1923" spans="1:19" ht="45">
      <c r="A1923" s="5" t="s">
        <v>3211</v>
      </c>
      <c r="B1923" s="5" t="s">
        <v>29</v>
      </c>
      <c r="C1923" s="5" t="s">
        <v>455</v>
      </c>
      <c r="D1923" s="5" t="s">
        <v>3131</v>
      </c>
      <c r="E1923" s="5" t="s">
        <v>3132</v>
      </c>
      <c r="F1923" s="5"/>
      <c r="G1923" s="5">
        <v>5</v>
      </c>
      <c r="H1923" s="5" t="s">
        <v>27</v>
      </c>
      <c r="I1923" s="5"/>
      <c r="J1923" s="5" t="s">
        <v>3212</v>
      </c>
      <c r="K1923" s="5">
        <v>1</v>
      </c>
      <c r="L1923" s="4" t="str">
        <f>VLOOKUP(IF(ISBLANK(J1923),C1923,LEFT(J1923,IFERROR(FIND("_",LEFT(J1923,4)),1)-1)),{"","fact";"c","reset";"tc","reset";"ec","reset";"tec","fact";"c32","rate";"c64","rate";"cmpd","";"ec32","diff";"ec64","diff";"f","fact";"family","";"n","raw";"s",""},2,FALSE)</f>
        <v>reset</v>
      </c>
      <c r="M1923" s="4" t="str">
        <f t="shared" ref="M1923:M1986" si="120">IF(N1923="div",CONCATENATE(O1923," / ",P1923),IF(N1923="sub",CONCATENATE(O1923," - ",P1923),IF(N1923="add",CONCATENATE(O1923," + ",P1923),IF(N1923="mult",CONCATENATE(O1923," * ",P1923),IF(N1923="pct",CONCATENATE("100 * ",O1923," / ",P1923),IF(N1923="sum",CONCATENATE("∑ (",O1923,IF(LEN(P1923)=0,""," + "),SUBSTITUTE(P1923,","," + "),")"),""))))))</f>
        <v>∑ (core.*.latencyCount1638400us)</v>
      </c>
      <c r="N1923" s="5" t="str">
        <f t="shared" si="117"/>
        <v>sum</v>
      </c>
      <c r="O1923" s="5" t="str">
        <f t="shared" si="118"/>
        <v>core.*.latencyCount1638400us</v>
      </c>
      <c r="P1923" s="5" t="str">
        <f t="shared" si="119"/>
        <v/>
      </c>
      <c r="Q1923" s="20" t="str">
        <f>IF(ISNUMBER(FIND(VLOOKUP(A1923,'CA Mapping'!$A$3:$C$10000,1),A1923)),VLOOKUP(A1923,'CA Mapping'!$A$3:$C$10000,2),"")</f>
        <v>MCx</v>
      </c>
      <c r="R1923" s="20" t="str">
        <f>IF(ISNUMBER(FIND(VLOOKUP(A1923,'CA Mapping'!$A$3:$C$10000,1),A1923)),VLOOKUP(A1923,'CA Mapping'!$A$3:$C$10000,3),"")</f>
        <v>Tamilarasan, Ashok</v>
      </c>
      <c r="S1923" s="1" t="str">
        <f>IF(ISNUMBER(FIND(VLOOKUP(A1923,'Source Code Mapping'!$A$2:$B$10003,1),A1923)),VLOOKUP(A1923,'Source Code Mapping'!$A$2:$B$10003,2),"")</f>
        <v>safe/catmerge/disk/fbe/src/services/perfstats/src/fbe_perfstats_service_main.c</v>
      </c>
    </row>
    <row r="1924" spans="1:19" ht="30">
      <c r="A1924" s="5" t="s">
        <v>3213</v>
      </c>
      <c r="B1924" s="5" t="s">
        <v>29</v>
      </c>
      <c r="C1924" s="5" t="s">
        <v>455</v>
      </c>
      <c r="D1924" s="5" t="s">
        <v>3134</v>
      </c>
      <c r="E1924" s="5" t="s">
        <v>3135</v>
      </c>
      <c r="F1924" s="5"/>
      <c r="G1924" s="5">
        <v>5</v>
      </c>
      <c r="H1924" s="5" t="s">
        <v>27</v>
      </c>
      <c r="I1924" s="5"/>
      <c r="J1924" s="5" t="s">
        <v>3214</v>
      </c>
      <c r="K1924" s="5">
        <v>1</v>
      </c>
      <c r="L1924" s="4" t="str">
        <f>VLOOKUP(IF(ISBLANK(J1924),C1924,LEFT(J1924,IFERROR(FIND("_",LEFT(J1924,4)),1)-1)),{"","fact";"c","reset";"tc","reset";"ec","reset";"tec","fact";"c32","rate";"c64","rate";"cmpd","";"ec32","diff";"ec64","diff";"f","fact";"family","";"n","raw";"s",""},2,FALSE)</f>
        <v>reset</v>
      </c>
      <c r="M1924" s="4" t="str">
        <f t="shared" si="120"/>
        <v>∑ (core.*.latencyCount200us)</v>
      </c>
      <c r="N1924" s="5" t="str">
        <f t="shared" ref="N1924:N1987" si="121">IF(ISBLANK(J1924),"",RIGHT(LEFT(J1924,FIND(",",J1924)-1),LEN(LEFT(J1924,FIND(",",J1924)-1))-IFERROR(FIND("_",LEFT(J1924,FIND(",",J1924)-1)),0)))</f>
        <v>sum</v>
      </c>
      <c r="O1924" s="5" t="str">
        <f t="shared" ref="O1924:O1987" si="122">IF(ISBLANK(J1924),"",MID(J1924,FIND(",",J1924)+1,IFERROR(FIND(",",J1924,FIND(",",J1924)+1)-FIND(",",J1924)-1,LEN(J1924))))</f>
        <v>core.*.latencyCount200us</v>
      </c>
      <c r="P1924" s="5" t="str">
        <f t="shared" ref="P1924:P1987" si="123">IF(ISBLANK(J1924),"",IFERROR(RIGHT(J1924,LEN(J1924)-FIND(",",J1924,FIND(",",J1924)+1)),""))</f>
        <v/>
      </c>
      <c r="Q1924" s="20" t="str">
        <f>IF(ISNUMBER(FIND(VLOOKUP(A1924,'CA Mapping'!$A$3:$C$10000,1),A1924)),VLOOKUP(A1924,'CA Mapping'!$A$3:$C$10000,2),"")</f>
        <v>MCx</v>
      </c>
      <c r="R1924" s="20" t="str">
        <f>IF(ISNUMBER(FIND(VLOOKUP(A1924,'CA Mapping'!$A$3:$C$10000,1),A1924)),VLOOKUP(A1924,'CA Mapping'!$A$3:$C$10000,3),"")</f>
        <v>Tamilarasan, Ashok</v>
      </c>
      <c r="S1924" s="1" t="str">
        <f>IF(ISNUMBER(FIND(VLOOKUP(A1924,'Source Code Mapping'!$A$2:$B$10003,1),A1924)),VLOOKUP(A1924,'Source Code Mapping'!$A$2:$B$10003,2),"")</f>
        <v>safe/catmerge/disk/fbe/src/services/perfstats/src/fbe_perfstats_service_main.c</v>
      </c>
    </row>
    <row r="1925" spans="1:19" ht="30">
      <c r="A1925" s="5" t="s">
        <v>3215</v>
      </c>
      <c r="B1925" s="5" t="s">
        <v>29</v>
      </c>
      <c r="C1925" s="5" t="s">
        <v>455</v>
      </c>
      <c r="D1925" s="5" t="s">
        <v>3137</v>
      </c>
      <c r="E1925" s="5" t="s">
        <v>3138</v>
      </c>
      <c r="F1925" s="5"/>
      <c r="G1925" s="5">
        <v>5</v>
      </c>
      <c r="H1925" s="5" t="s">
        <v>27</v>
      </c>
      <c r="I1925" s="5"/>
      <c r="J1925" s="5" t="s">
        <v>3216</v>
      </c>
      <c r="K1925" s="5">
        <v>1</v>
      </c>
      <c r="L1925" s="4" t="str">
        <f>VLOOKUP(IF(ISBLANK(J1925),C1925,LEFT(J1925,IFERROR(FIND("_",LEFT(J1925,4)),1)-1)),{"","fact";"c","reset";"tc","reset";"ec","reset";"tec","fact";"c32","rate";"c64","rate";"cmpd","";"ec32","diff";"ec64","diff";"f","fact";"family","";"n","raw";"s",""},2,FALSE)</f>
        <v>reset</v>
      </c>
      <c r="M1925" s="4" t="str">
        <f t="shared" si="120"/>
        <v>∑ (core.*.latencyCount204800us)</v>
      </c>
      <c r="N1925" s="5" t="str">
        <f t="shared" si="121"/>
        <v>sum</v>
      </c>
      <c r="O1925" s="5" t="str">
        <f t="shared" si="122"/>
        <v>core.*.latencyCount204800us</v>
      </c>
      <c r="P1925" s="5" t="str">
        <f t="shared" si="123"/>
        <v/>
      </c>
      <c r="Q1925" s="20" t="str">
        <f>IF(ISNUMBER(FIND(VLOOKUP(A1925,'CA Mapping'!$A$3:$C$10000,1),A1925)),VLOOKUP(A1925,'CA Mapping'!$A$3:$C$10000,2),"")</f>
        <v>MCx</v>
      </c>
      <c r="R1925" s="20" t="str">
        <f>IF(ISNUMBER(FIND(VLOOKUP(A1925,'CA Mapping'!$A$3:$C$10000,1),A1925)),VLOOKUP(A1925,'CA Mapping'!$A$3:$C$10000,3),"")</f>
        <v>Tamilarasan, Ashok</v>
      </c>
      <c r="S1925" s="1" t="str">
        <f>IF(ISNUMBER(FIND(VLOOKUP(A1925,'Source Code Mapping'!$A$2:$B$10003,1),A1925)),VLOOKUP(A1925,'Source Code Mapping'!$A$2:$B$10003,2),"")</f>
        <v>safe/catmerge/disk/fbe/src/services/perfstats/src/fbe_perfstats_service_main.c</v>
      </c>
    </row>
    <row r="1926" spans="1:19" ht="30">
      <c r="A1926" s="5" t="s">
        <v>3217</v>
      </c>
      <c r="B1926" s="5" t="s">
        <v>29</v>
      </c>
      <c r="C1926" s="5" t="s">
        <v>455</v>
      </c>
      <c r="D1926" s="5" t="s">
        <v>3140</v>
      </c>
      <c r="E1926" s="5" t="s">
        <v>3141</v>
      </c>
      <c r="F1926" s="5"/>
      <c r="G1926" s="5">
        <v>5</v>
      </c>
      <c r="H1926" s="5" t="s">
        <v>27</v>
      </c>
      <c r="I1926" s="5"/>
      <c r="J1926" s="5" t="s">
        <v>3218</v>
      </c>
      <c r="K1926" s="5">
        <v>1</v>
      </c>
      <c r="L1926" s="4" t="str">
        <f>VLOOKUP(IF(ISBLANK(J1926),C1926,LEFT(J1926,IFERROR(FIND("_",LEFT(J1926,4)),1)-1)),{"","fact";"c","reset";"tc","reset";"ec","reset";"tec","fact";"c32","rate";"c64","rate";"cmpd","";"ec32","diff";"ec64","diff";"f","fact";"family","";"n","raw";"s",""},2,FALSE)</f>
        <v>reset</v>
      </c>
      <c r="M1926" s="4" t="str">
        <f t="shared" si="120"/>
        <v>∑ (core.*.latencyCount25600us)</v>
      </c>
      <c r="N1926" s="5" t="str">
        <f t="shared" si="121"/>
        <v>sum</v>
      </c>
      <c r="O1926" s="5" t="str">
        <f t="shared" si="122"/>
        <v>core.*.latencyCount25600us</v>
      </c>
      <c r="P1926" s="5" t="str">
        <f t="shared" si="123"/>
        <v/>
      </c>
      <c r="Q1926" s="20" t="str">
        <f>IF(ISNUMBER(FIND(VLOOKUP(A1926,'CA Mapping'!$A$3:$C$10000,1),A1926)),VLOOKUP(A1926,'CA Mapping'!$A$3:$C$10000,2),"")</f>
        <v>MCx</v>
      </c>
      <c r="R1926" s="20" t="str">
        <f>IF(ISNUMBER(FIND(VLOOKUP(A1926,'CA Mapping'!$A$3:$C$10000,1),A1926)),VLOOKUP(A1926,'CA Mapping'!$A$3:$C$10000,3),"")</f>
        <v>Tamilarasan, Ashok</v>
      </c>
      <c r="S1926" s="1" t="str">
        <f>IF(ISNUMBER(FIND(VLOOKUP(A1926,'Source Code Mapping'!$A$2:$B$10003,1),A1926)),VLOOKUP(A1926,'Source Code Mapping'!$A$2:$B$10003,2),"")</f>
        <v>safe/catmerge/disk/fbe/src/services/perfstats/src/fbe_perfstats_service_main.c</v>
      </c>
    </row>
    <row r="1927" spans="1:19" ht="45">
      <c r="A1927" s="5" t="s">
        <v>3219</v>
      </c>
      <c r="B1927" s="5" t="s">
        <v>29</v>
      </c>
      <c r="C1927" s="5" t="s">
        <v>455</v>
      </c>
      <c r="D1927" s="5" t="s">
        <v>3143</v>
      </c>
      <c r="E1927" s="5" t="s">
        <v>3144</v>
      </c>
      <c r="F1927" s="5"/>
      <c r="G1927" s="5">
        <v>5</v>
      </c>
      <c r="H1927" s="5" t="s">
        <v>27</v>
      </c>
      <c r="I1927" s="5"/>
      <c r="J1927" s="5" t="s">
        <v>3220</v>
      </c>
      <c r="K1927" s="5">
        <v>1</v>
      </c>
      <c r="L1927" s="4" t="str">
        <f>VLOOKUP(IF(ISBLANK(J1927),C1927,LEFT(J1927,IFERROR(FIND("_",LEFT(J1927,4)),1)-1)),{"","fact";"c","reset";"tc","reset";"ec","reset";"tec","fact";"c32","rate";"c64","rate";"cmpd","";"ec32","diff";"ec64","diff";"f","fact";"family","";"n","raw";"s",""},2,FALSE)</f>
        <v>reset</v>
      </c>
      <c r="M1927" s="4" t="str">
        <f t="shared" si="120"/>
        <v>∑ (core.*.latencyCount26214400us)</v>
      </c>
      <c r="N1927" s="5" t="str">
        <f t="shared" si="121"/>
        <v>sum</v>
      </c>
      <c r="O1927" s="5" t="str">
        <f t="shared" si="122"/>
        <v>core.*.latencyCount26214400us</v>
      </c>
      <c r="P1927" s="5" t="str">
        <f t="shared" si="123"/>
        <v/>
      </c>
      <c r="Q1927" s="20" t="str">
        <f>IF(ISNUMBER(FIND(VLOOKUP(A1927,'CA Mapping'!$A$3:$C$10000,1),A1927)),VLOOKUP(A1927,'CA Mapping'!$A$3:$C$10000,2),"")</f>
        <v>MCx</v>
      </c>
      <c r="R1927" s="20" t="str">
        <f>IF(ISNUMBER(FIND(VLOOKUP(A1927,'CA Mapping'!$A$3:$C$10000,1),A1927)),VLOOKUP(A1927,'CA Mapping'!$A$3:$C$10000,3),"")</f>
        <v>Tamilarasan, Ashok</v>
      </c>
      <c r="S1927" s="1" t="str">
        <f>IF(ISNUMBER(FIND(VLOOKUP(A1927,'Source Code Mapping'!$A$2:$B$10003,1),A1927)),VLOOKUP(A1927,'Source Code Mapping'!$A$2:$B$10003,2),"")</f>
        <v>safe/catmerge/disk/fbe/src/services/perfstats/src/fbe_perfstats_service_main.c</v>
      </c>
    </row>
    <row r="1928" spans="1:19" ht="30">
      <c r="A1928" s="5" t="s">
        <v>3221</v>
      </c>
      <c r="B1928" s="5" t="s">
        <v>29</v>
      </c>
      <c r="C1928" s="5" t="s">
        <v>455</v>
      </c>
      <c r="D1928" s="5" t="s">
        <v>3146</v>
      </c>
      <c r="E1928" s="5" t="s">
        <v>3147</v>
      </c>
      <c r="F1928" s="5"/>
      <c r="G1928" s="5">
        <v>5</v>
      </c>
      <c r="H1928" s="5" t="s">
        <v>27</v>
      </c>
      <c r="I1928" s="5"/>
      <c r="J1928" s="5" t="s">
        <v>3222</v>
      </c>
      <c r="K1928" s="5">
        <v>1</v>
      </c>
      <c r="L1928" s="4" t="str">
        <f>VLOOKUP(IF(ISBLANK(J1928),C1928,LEFT(J1928,IFERROR(FIND("_",LEFT(J1928,4)),1)-1)),{"","fact";"c","reset";"tc","reset";"ec","reset";"tec","fact";"c32","rate";"c64","rate";"cmpd","";"ec32","diff";"ec64","diff";"f","fact";"family","";"n","raw";"s",""},2,FALSE)</f>
        <v>reset</v>
      </c>
      <c r="M1928" s="4" t="str">
        <f t="shared" si="120"/>
        <v>∑ (core.*.latencyCount3200us)</v>
      </c>
      <c r="N1928" s="5" t="str">
        <f t="shared" si="121"/>
        <v>sum</v>
      </c>
      <c r="O1928" s="5" t="str">
        <f t="shared" si="122"/>
        <v>core.*.latencyCount3200us</v>
      </c>
      <c r="P1928" s="5" t="str">
        <f t="shared" si="123"/>
        <v/>
      </c>
      <c r="Q1928" s="20" t="str">
        <f>IF(ISNUMBER(FIND(VLOOKUP(A1928,'CA Mapping'!$A$3:$C$10000,1),A1928)),VLOOKUP(A1928,'CA Mapping'!$A$3:$C$10000,2),"")</f>
        <v>MCx</v>
      </c>
      <c r="R1928" s="20" t="str">
        <f>IF(ISNUMBER(FIND(VLOOKUP(A1928,'CA Mapping'!$A$3:$C$10000,1),A1928)),VLOOKUP(A1928,'CA Mapping'!$A$3:$C$10000,3),"")</f>
        <v>Tamilarasan, Ashok</v>
      </c>
      <c r="S1928" s="1" t="str">
        <f>IF(ISNUMBER(FIND(VLOOKUP(A1928,'Source Code Mapping'!$A$2:$B$10003,1),A1928)),VLOOKUP(A1928,'Source Code Mapping'!$A$2:$B$10003,2),"")</f>
        <v>safe/catmerge/disk/fbe/src/services/perfstats/src/fbe_perfstats_service_main.c</v>
      </c>
    </row>
    <row r="1929" spans="1:19" ht="45">
      <c r="A1929" s="5" t="s">
        <v>3223</v>
      </c>
      <c r="B1929" s="5" t="s">
        <v>29</v>
      </c>
      <c r="C1929" s="5" t="s">
        <v>455</v>
      </c>
      <c r="D1929" s="5" t="s">
        <v>3149</v>
      </c>
      <c r="E1929" s="5" t="s">
        <v>3150</v>
      </c>
      <c r="F1929" s="5"/>
      <c r="G1929" s="5">
        <v>5</v>
      </c>
      <c r="H1929" s="5" t="s">
        <v>27</v>
      </c>
      <c r="I1929" s="5"/>
      <c r="J1929" s="5" t="s">
        <v>3224</v>
      </c>
      <c r="K1929" s="5">
        <v>1</v>
      </c>
      <c r="L1929" s="4" t="str">
        <f>VLOOKUP(IF(ISBLANK(J1929),C1929,LEFT(J1929,IFERROR(FIND("_",LEFT(J1929,4)),1)-1)),{"","fact";"c","reset";"tc","reset";"ec","reset";"tec","fact";"c32","rate";"c64","rate";"cmpd","";"ec32","diff";"ec64","diff";"f","fact";"family","";"n","raw";"s",""},2,FALSE)</f>
        <v>reset</v>
      </c>
      <c r="M1929" s="4" t="str">
        <f t="shared" si="120"/>
        <v>∑ (core.*.latencyCount3276800us)</v>
      </c>
      <c r="N1929" s="5" t="str">
        <f t="shared" si="121"/>
        <v>sum</v>
      </c>
      <c r="O1929" s="5" t="str">
        <f t="shared" si="122"/>
        <v>core.*.latencyCount3276800us</v>
      </c>
      <c r="P1929" s="5" t="str">
        <f t="shared" si="123"/>
        <v/>
      </c>
      <c r="Q1929" s="20" t="str">
        <f>IF(ISNUMBER(FIND(VLOOKUP(A1929,'CA Mapping'!$A$3:$C$10000,1),A1929)),VLOOKUP(A1929,'CA Mapping'!$A$3:$C$10000,2),"")</f>
        <v>MCx</v>
      </c>
      <c r="R1929" s="20" t="str">
        <f>IF(ISNUMBER(FIND(VLOOKUP(A1929,'CA Mapping'!$A$3:$C$10000,1),A1929)),VLOOKUP(A1929,'CA Mapping'!$A$3:$C$10000,3),"")</f>
        <v>Tamilarasan, Ashok</v>
      </c>
      <c r="S1929" s="1" t="str">
        <f>IF(ISNUMBER(FIND(VLOOKUP(A1929,'Source Code Mapping'!$A$2:$B$10003,1),A1929)),VLOOKUP(A1929,'Source Code Mapping'!$A$2:$B$10003,2),"")</f>
        <v>safe/catmerge/disk/fbe/src/services/perfstats/src/fbe_perfstats_service_main.c</v>
      </c>
    </row>
    <row r="1930" spans="1:19" ht="30">
      <c r="A1930" s="5" t="s">
        <v>3225</v>
      </c>
      <c r="B1930" s="5" t="s">
        <v>29</v>
      </c>
      <c r="C1930" s="5" t="s">
        <v>455</v>
      </c>
      <c r="D1930" s="5" t="s">
        <v>3152</v>
      </c>
      <c r="E1930" s="5" t="s">
        <v>3153</v>
      </c>
      <c r="F1930" s="5"/>
      <c r="G1930" s="5">
        <v>5</v>
      </c>
      <c r="H1930" s="5" t="s">
        <v>27</v>
      </c>
      <c r="I1930" s="5"/>
      <c r="J1930" s="5" t="s">
        <v>3226</v>
      </c>
      <c r="K1930" s="5">
        <v>1</v>
      </c>
      <c r="L1930" s="4" t="str">
        <f>VLOOKUP(IF(ISBLANK(J1930),C1930,LEFT(J1930,IFERROR(FIND("_",LEFT(J1930,4)),1)-1)),{"","fact";"c","reset";"tc","reset";"ec","reset";"tec","fact";"c32","rate";"c64","rate";"cmpd","";"ec32","diff";"ec64","diff";"f","fact";"family","";"n","raw";"s",""},2,FALSE)</f>
        <v>reset</v>
      </c>
      <c r="M1930" s="4" t="str">
        <f t="shared" si="120"/>
        <v>∑ (core.*.latencyCount400us)</v>
      </c>
      <c r="N1930" s="5" t="str">
        <f t="shared" si="121"/>
        <v>sum</v>
      </c>
      <c r="O1930" s="5" t="str">
        <f t="shared" si="122"/>
        <v>core.*.latencyCount400us</v>
      </c>
      <c r="P1930" s="5" t="str">
        <f t="shared" si="123"/>
        <v/>
      </c>
      <c r="Q1930" s="20" t="str">
        <f>IF(ISNUMBER(FIND(VLOOKUP(A1930,'CA Mapping'!$A$3:$C$10000,1),A1930)),VLOOKUP(A1930,'CA Mapping'!$A$3:$C$10000,2),"")</f>
        <v>MCx</v>
      </c>
      <c r="R1930" s="20" t="str">
        <f>IF(ISNUMBER(FIND(VLOOKUP(A1930,'CA Mapping'!$A$3:$C$10000,1),A1930)),VLOOKUP(A1930,'CA Mapping'!$A$3:$C$10000,3),"")</f>
        <v>Tamilarasan, Ashok</v>
      </c>
      <c r="S1930" s="1" t="str">
        <f>IF(ISNUMBER(FIND(VLOOKUP(A1930,'Source Code Mapping'!$A$2:$B$10003,1),A1930)),VLOOKUP(A1930,'Source Code Mapping'!$A$2:$B$10003,2),"")</f>
        <v>safe/catmerge/disk/fbe/src/services/perfstats/src/fbe_perfstats_service_main.c</v>
      </c>
    </row>
    <row r="1931" spans="1:19" ht="30">
      <c r="A1931" s="5" t="s">
        <v>3227</v>
      </c>
      <c r="B1931" s="5" t="s">
        <v>29</v>
      </c>
      <c r="C1931" s="5" t="s">
        <v>455</v>
      </c>
      <c r="D1931" s="5" t="s">
        <v>3155</v>
      </c>
      <c r="E1931" s="5" t="s">
        <v>3156</v>
      </c>
      <c r="F1931" s="5"/>
      <c r="G1931" s="5">
        <v>5</v>
      </c>
      <c r="H1931" s="5" t="s">
        <v>27</v>
      </c>
      <c r="I1931" s="5"/>
      <c r="J1931" s="5" t="s">
        <v>3228</v>
      </c>
      <c r="K1931" s="5">
        <v>1</v>
      </c>
      <c r="L1931" s="4" t="str">
        <f>VLOOKUP(IF(ISBLANK(J1931),C1931,LEFT(J1931,IFERROR(FIND("_",LEFT(J1931,4)),1)-1)),{"","fact";"c","reset";"tc","reset";"ec","reset";"tec","fact";"c32","rate";"c64","rate";"cmpd","";"ec32","diff";"ec64","diff";"f","fact";"family","";"n","raw";"s",""},2,FALSE)</f>
        <v>reset</v>
      </c>
      <c r="M1931" s="4" t="str">
        <f t="shared" si="120"/>
        <v>∑ (core.*.latencyCount409600us)</v>
      </c>
      <c r="N1931" s="5" t="str">
        <f t="shared" si="121"/>
        <v>sum</v>
      </c>
      <c r="O1931" s="5" t="str">
        <f t="shared" si="122"/>
        <v>core.*.latencyCount409600us</v>
      </c>
      <c r="P1931" s="5" t="str">
        <f t="shared" si="123"/>
        <v/>
      </c>
      <c r="Q1931" s="20" t="str">
        <f>IF(ISNUMBER(FIND(VLOOKUP(A1931,'CA Mapping'!$A$3:$C$10000,1),A1931)),VLOOKUP(A1931,'CA Mapping'!$A$3:$C$10000,2),"")</f>
        <v>MCx</v>
      </c>
      <c r="R1931" s="20" t="str">
        <f>IF(ISNUMBER(FIND(VLOOKUP(A1931,'CA Mapping'!$A$3:$C$10000,1),A1931)),VLOOKUP(A1931,'CA Mapping'!$A$3:$C$10000,3),"")</f>
        <v>Tamilarasan, Ashok</v>
      </c>
      <c r="S1931" s="1" t="str">
        <f>IF(ISNUMBER(FIND(VLOOKUP(A1931,'Source Code Mapping'!$A$2:$B$10003,1),A1931)),VLOOKUP(A1931,'Source Code Mapping'!$A$2:$B$10003,2),"")</f>
        <v>safe/catmerge/disk/fbe/src/services/perfstats/src/fbe_perfstats_service_main.c</v>
      </c>
    </row>
    <row r="1932" spans="1:19" ht="30">
      <c r="A1932" s="5" t="s">
        <v>3229</v>
      </c>
      <c r="B1932" s="5" t="s">
        <v>29</v>
      </c>
      <c r="C1932" s="5" t="s">
        <v>455</v>
      </c>
      <c r="D1932" s="5" t="s">
        <v>3158</v>
      </c>
      <c r="E1932" s="5" t="s">
        <v>3159</v>
      </c>
      <c r="F1932" s="5"/>
      <c r="G1932" s="5">
        <v>5</v>
      </c>
      <c r="H1932" s="5" t="s">
        <v>27</v>
      </c>
      <c r="I1932" s="5"/>
      <c r="J1932" s="5" t="s">
        <v>3230</v>
      </c>
      <c r="K1932" s="5">
        <v>1</v>
      </c>
      <c r="L1932" s="4" t="str">
        <f>VLOOKUP(IF(ISBLANK(J1932),C1932,LEFT(J1932,IFERROR(FIND("_",LEFT(J1932,4)),1)-1)),{"","fact";"c","reset";"tc","reset";"ec","reset";"tec","fact";"c32","rate";"c64","rate";"cmpd","";"ec32","diff";"ec64","diff";"f","fact";"family","";"n","raw";"s",""},2,FALSE)</f>
        <v>reset</v>
      </c>
      <c r="M1932" s="4" t="str">
        <f t="shared" si="120"/>
        <v>∑ (core.*.latencyCount51200us)</v>
      </c>
      <c r="N1932" s="5" t="str">
        <f t="shared" si="121"/>
        <v>sum</v>
      </c>
      <c r="O1932" s="5" t="str">
        <f t="shared" si="122"/>
        <v>core.*.latencyCount51200us</v>
      </c>
      <c r="P1932" s="5" t="str">
        <f t="shared" si="123"/>
        <v/>
      </c>
      <c r="Q1932" s="20" t="str">
        <f>IF(ISNUMBER(FIND(VLOOKUP(A1932,'CA Mapping'!$A$3:$C$10000,1),A1932)),VLOOKUP(A1932,'CA Mapping'!$A$3:$C$10000,2),"")</f>
        <v>MCx</v>
      </c>
      <c r="R1932" s="20" t="str">
        <f>IF(ISNUMBER(FIND(VLOOKUP(A1932,'CA Mapping'!$A$3:$C$10000,1),A1932)),VLOOKUP(A1932,'CA Mapping'!$A$3:$C$10000,3),"")</f>
        <v>Tamilarasan, Ashok</v>
      </c>
      <c r="S1932" s="1" t="str">
        <f>IF(ISNUMBER(FIND(VLOOKUP(A1932,'Source Code Mapping'!$A$2:$B$10003,1),A1932)),VLOOKUP(A1932,'Source Code Mapping'!$A$2:$B$10003,2),"")</f>
        <v>safe/catmerge/disk/fbe/src/services/perfstats/src/fbe_perfstats_service_main.c</v>
      </c>
    </row>
    <row r="1933" spans="1:19" ht="45">
      <c r="A1933" s="5" t="s">
        <v>3231</v>
      </c>
      <c r="B1933" s="5" t="s">
        <v>29</v>
      </c>
      <c r="C1933" s="5" t="s">
        <v>455</v>
      </c>
      <c r="D1933" s="5" t="s">
        <v>3161</v>
      </c>
      <c r="E1933" s="5" t="s">
        <v>3162</v>
      </c>
      <c r="F1933" s="5"/>
      <c r="G1933" s="5">
        <v>5</v>
      </c>
      <c r="H1933" s="5" t="s">
        <v>27</v>
      </c>
      <c r="I1933" s="5"/>
      <c r="J1933" s="5" t="s">
        <v>3232</v>
      </c>
      <c r="K1933" s="5">
        <v>1</v>
      </c>
      <c r="L1933" s="4" t="str">
        <f>VLOOKUP(IF(ISBLANK(J1933),C1933,LEFT(J1933,IFERROR(FIND("_",LEFT(J1933,4)),1)-1)),{"","fact";"c","reset";"tc","reset";"ec","reset";"tec","fact";"c32","rate";"c64","rate";"cmpd","";"ec32","diff";"ec64","diff";"f","fact";"family","";"n","raw";"s",""},2,FALSE)</f>
        <v>reset</v>
      </c>
      <c r="M1933" s="4" t="str">
        <f t="shared" si="120"/>
        <v>∑ (core.*.latencyCount52428800us)</v>
      </c>
      <c r="N1933" s="5" t="str">
        <f t="shared" si="121"/>
        <v>sum</v>
      </c>
      <c r="O1933" s="5" t="str">
        <f t="shared" si="122"/>
        <v>core.*.latencyCount52428800us</v>
      </c>
      <c r="P1933" s="5" t="str">
        <f t="shared" si="123"/>
        <v/>
      </c>
      <c r="Q1933" s="20" t="str">
        <f>IF(ISNUMBER(FIND(VLOOKUP(A1933,'CA Mapping'!$A$3:$C$10000,1),A1933)),VLOOKUP(A1933,'CA Mapping'!$A$3:$C$10000,2),"")</f>
        <v>MCx</v>
      </c>
      <c r="R1933" s="20" t="str">
        <f>IF(ISNUMBER(FIND(VLOOKUP(A1933,'CA Mapping'!$A$3:$C$10000,1),A1933)),VLOOKUP(A1933,'CA Mapping'!$A$3:$C$10000,3),"")</f>
        <v>Tamilarasan, Ashok</v>
      </c>
      <c r="S1933" s="1" t="str">
        <f>IF(ISNUMBER(FIND(VLOOKUP(A1933,'Source Code Mapping'!$A$2:$B$10003,1),A1933)),VLOOKUP(A1933,'Source Code Mapping'!$A$2:$B$10003,2),"")</f>
        <v>safe/catmerge/disk/fbe/src/services/perfstats/src/fbe_perfstats_service_main.c</v>
      </c>
    </row>
    <row r="1934" spans="1:19" ht="30">
      <c r="A1934" s="5" t="s">
        <v>3233</v>
      </c>
      <c r="B1934" s="5" t="s">
        <v>29</v>
      </c>
      <c r="C1934" s="5" t="s">
        <v>455</v>
      </c>
      <c r="D1934" s="5" t="s">
        <v>3164</v>
      </c>
      <c r="E1934" s="5" t="s">
        <v>3165</v>
      </c>
      <c r="F1934" s="5"/>
      <c r="G1934" s="5">
        <v>5</v>
      </c>
      <c r="H1934" s="5" t="s">
        <v>27</v>
      </c>
      <c r="I1934" s="5"/>
      <c r="J1934" s="5" t="s">
        <v>3234</v>
      </c>
      <c r="K1934" s="5">
        <v>1</v>
      </c>
      <c r="L1934" s="4" t="str">
        <f>VLOOKUP(IF(ISBLANK(J1934),C1934,LEFT(J1934,IFERROR(FIND("_",LEFT(J1934,4)),1)-1)),{"","fact";"c","reset";"tc","reset";"ec","reset";"tec","fact";"c32","rate";"c64","rate";"cmpd","";"ec32","diff";"ec64","diff";"f","fact";"family","";"n","raw";"s",""},2,FALSE)</f>
        <v>reset</v>
      </c>
      <c r="M1934" s="4" t="str">
        <f t="shared" si="120"/>
        <v>∑ (core.*.latencyCount6400us)</v>
      </c>
      <c r="N1934" s="5" t="str">
        <f t="shared" si="121"/>
        <v>sum</v>
      </c>
      <c r="O1934" s="5" t="str">
        <f t="shared" si="122"/>
        <v>core.*.latencyCount6400us</v>
      </c>
      <c r="P1934" s="5" t="str">
        <f t="shared" si="123"/>
        <v/>
      </c>
      <c r="Q1934" s="20" t="str">
        <f>IF(ISNUMBER(FIND(VLOOKUP(A1934,'CA Mapping'!$A$3:$C$10000,1),A1934)),VLOOKUP(A1934,'CA Mapping'!$A$3:$C$10000,2),"")</f>
        <v>MCx</v>
      </c>
      <c r="R1934" s="20" t="str">
        <f>IF(ISNUMBER(FIND(VLOOKUP(A1934,'CA Mapping'!$A$3:$C$10000,1),A1934)),VLOOKUP(A1934,'CA Mapping'!$A$3:$C$10000,3),"")</f>
        <v>Tamilarasan, Ashok</v>
      </c>
      <c r="S1934" s="1" t="str">
        <f>IF(ISNUMBER(FIND(VLOOKUP(A1934,'Source Code Mapping'!$A$2:$B$10003,1),A1934)),VLOOKUP(A1934,'Source Code Mapping'!$A$2:$B$10003,2),"")</f>
        <v>safe/catmerge/disk/fbe/src/services/perfstats/src/fbe_perfstats_service_main.c</v>
      </c>
    </row>
    <row r="1935" spans="1:19" ht="45">
      <c r="A1935" s="5" t="s">
        <v>3235</v>
      </c>
      <c r="B1935" s="5" t="s">
        <v>29</v>
      </c>
      <c r="C1935" s="5" t="s">
        <v>455</v>
      </c>
      <c r="D1935" s="5" t="s">
        <v>3167</v>
      </c>
      <c r="E1935" s="5" t="s">
        <v>3168</v>
      </c>
      <c r="F1935" s="5"/>
      <c r="G1935" s="5">
        <v>5</v>
      </c>
      <c r="H1935" s="5" t="s">
        <v>27</v>
      </c>
      <c r="I1935" s="5"/>
      <c r="J1935" s="5" t="s">
        <v>3236</v>
      </c>
      <c r="K1935" s="5">
        <v>1</v>
      </c>
      <c r="L1935" s="4" t="str">
        <f>VLOOKUP(IF(ISBLANK(J1935),C1935,LEFT(J1935,IFERROR(FIND("_",LEFT(J1935,4)),1)-1)),{"","fact";"c","reset";"tc","reset";"ec","reset";"tec","fact";"c32","rate";"c64","rate";"cmpd","";"ec32","diff";"ec64","diff";"f","fact";"family","";"n","raw";"s",""},2,FALSE)</f>
        <v>reset</v>
      </c>
      <c r="M1935" s="4" t="str">
        <f t="shared" si="120"/>
        <v>∑ (core.*.latencyCount6553600us)</v>
      </c>
      <c r="N1935" s="5" t="str">
        <f t="shared" si="121"/>
        <v>sum</v>
      </c>
      <c r="O1935" s="5" t="str">
        <f t="shared" si="122"/>
        <v>core.*.latencyCount6553600us</v>
      </c>
      <c r="P1935" s="5" t="str">
        <f t="shared" si="123"/>
        <v/>
      </c>
      <c r="Q1935" s="20" t="str">
        <f>IF(ISNUMBER(FIND(VLOOKUP(A1935,'CA Mapping'!$A$3:$C$10000,1),A1935)),VLOOKUP(A1935,'CA Mapping'!$A$3:$C$10000,2),"")</f>
        <v>MCx</v>
      </c>
      <c r="R1935" s="20" t="str">
        <f>IF(ISNUMBER(FIND(VLOOKUP(A1935,'CA Mapping'!$A$3:$C$10000,1),A1935)),VLOOKUP(A1935,'CA Mapping'!$A$3:$C$10000,3),"")</f>
        <v>Tamilarasan, Ashok</v>
      </c>
      <c r="S1935" s="1" t="str">
        <f>IF(ISNUMBER(FIND(VLOOKUP(A1935,'Source Code Mapping'!$A$2:$B$10003,1),A1935)),VLOOKUP(A1935,'Source Code Mapping'!$A$2:$B$10003,2),"")</f>
        <v>safe/catmerge/disk/fbe/src/services/perfstats/src/fbe_perfstats_service_main.c</v>
      </c>
    </row>
    <row r="1936" spans="1:19" ht="30">
      <c r="A1936" s="5" t="s">
        <v>3237</v>
      </c>
      <c r="B1936" s="5" t="s">
        <v>29</v>
      </c>
      <c r="C1936" s="5" t="s">
        <v>455</v>
      </c>
      <c r="D1936" s="5" t="s">
        <v>3170</v>
      </c>
      <c r="E1936" s="5" t="s">
        <v>3171</v>
      </c>
      <c r="F1936" s="5"/>
      <c r="G1936" s="5">
        <v>5</v>
      </c>
      <c r="H1936" s="5" t="s">
        <v>27</v>
      </c>
      <c r="I1936" s="5"/>
      <c r="J1936" s="5" t="s">
        <v>3238</v>
      </c>
      <c r="K1936" s="5">
        <v>1</v>
      </c>
      <c r="L1936" s="4" t="str">
        <f>VLOOKUP(IF(ISBLANK(J1936),C1936,LEFT(J1936,IFERROR(FIND("_",LEFT(J1936,4)),1)-1)),{"","fact";"c","reset";"tc","reset";"ec","reset";"tec","fact";"c32","rate";"c64","rate";"cmpd","";"ec32","diff";"ec64","diff";"f","fact";"family","";"n","raw";"s",""},2,FALSE)</f>
        <v>reset</v>
      </c>
      <c r="M1936" s="4" t="str">
        <f t="shared" si="120"/>
        <v>∑ (core.*.latencyCount800us)</v>
      </c>
      <c r="N1936" s="5" t="str">
        <f t="shared" si="121"/>
        <v>sum</v>
      </c>
      <c r="O1936" s="5" t="str">
        <f t="shared" si="122"/>
        <v>core.*.latencyCount800us</v>
      </c>
      <c r="P1936" s="5" t="str">
        <f t="shared" si="123"/>
        <v/>
      </c>
      <c r="Q1936" s="20" t="str">
        <f>IF(ISNUMBER(FIND(VLOOKUP(A1936,'CA Mapping'!$A$3:$C$10000,1),A1936)),VLOOKUP(A1936,'CA Mapping'!$A$3:$C$10000,2),"")</f>
        <v>MCx</v>
      </c>
      <c r="R1936" s="20" t="str">
        <f>IF(ISNUMBER(FIND(VLOOKUP(A1936,'CA Mapping'!$A$3:$C$10000,1),A1936)),VLOOKUP(A1936,'CA Mapping'!$A$3:$C$10000,3),"")</f>
        <v>Tamilarasan, Ashok</v>
      </c>
      <c r="S1936" s="1" t="str">
        <f>IF(ISNUMBER(FIND(VLOOKUP(A1936,'Source Code Mapping'!$A$2:$B$10003,1),A1936)),VLOOKUP(A1936,'Source Code Mapping'!$A$2:$B$10003,2),"")</f>
        <v>safe/catmerge/disk/fbe/src/services/perfstats/src/fbe_perfstats_service_main.c</v>
      </c>
    </row>
    <row r="1937" spans="1:19" ht="30">
      <c r="A1937" s="5" t="s">
        <v>3239</v>
      </c>
      <c r="B1937" s="5" t="s">
        <v>29</v>
      </c>
      <c r="C1937" s="5" t="s">
        <v>455</v>
      </c>
      <c r="D1937" s="5" t="s">
        <v>3173</v>
      </c>
      <c r="E1937" s="5" t="s">
        <v>3174</v>
      </c>
      <c r="F1937" s="5"/>
      <c r="G1937" s="5">
        <v>5</v>
      </c>
      <c r="H1937" s="5" t="s">
        <v>27</v>
      </c>
      <c r="I1937" s="5"/>
      <c r="J1937" s="5" t="s">
        <v>3240</v>
      </c>
      <c r="K1937" s="5">
        <v>1</v>
      </c>
      <c r="L1937" s="4" t="str">
        <f>VLOOKUP(IF(ISBLANK(J1937),C1937,LEFT(J1937,IFERROR(FIND("_",LEFT(J1937,4)),1)-1)),{"","fact";"c","reset";"tc","reset";"ec","reset";"tec","fact";"c32","rate";"c64","rate";"cmpd","";"ec32","diff";"ec64","diff";"f","fact";"family","";"n","raw";"s",""},2,FALSE)</f>
        <v>reset</v>
      </c>
      <c r="M1937" s="4" t="str">
        <f t="shared" si="120"/>
        <v>∑ (core.*.latencyCount819200us)</v>
      </c>
      <c r="N1937" s="5" t="str">
        <f t="shared" si="121"/>
        <v>sum</v>
      </c>
      <c r="O1937" s="5" t="str">
        <f t="shared" si="122"/>
        <v>core.*.latencyCount819200us</v>
      </c>
      <c r="P1937" s="5" t="str">
        <f t="shared" si="123"/>
        <v/>
      </c>
      <c r="Q1937" s="20" t="str">
        <f>IF(ISNUMBER(FIND(VLOOKUP(A1937,'CA Mapping'!$A$3:$C$10000,1),A1937)),VLOOKUP(A1937,'CA Mapping'!$A$3:$C$10000,2),"")</f>
        <v>MCx</v>
      </c>
      <c r="R1937" s="20" t="str">
        <f>IF(ISNUMBER(FIND(VLOOKUP(A1937,'CA Mapping'!$A$3:$C$10000,1),A1937)),VLOOKUP(A1937,'CA Mapping'!$A$3:$C$10000,3),"")</f>
        <v>Tamilarasan, Ashok</v>
      </c>
      <c r="S1937" s="1" t="str">
        <f>IF(ISNUMBER(FIND(VLOOKUP(A1937,'Source Code Mapping'!$A$2:$B$10003,1),A1937)),VLOOKUP(A1937,'Source Code Mapping'!$A$2:$B$10003,2),"")</f>
        <v>safe/catmerge/disk/fbe/src/services/perfstats/src/fbe_perfstats_service_main.c</v>
      </c>
    </row>
    <row r="1938" spans="1:19" ht="30">
      <c r="A1938" s="5" t="s">
        <v>3241</v>
      </c>
      <c r="B1938" s="5" t="s">
        <v>29</v>
      </c>
      <c r="C1938" s="5" t="s">
        <v>455</v>
      </c>
      <c r="D1938" s="5" t="s">
        <v>3176</v>
      </c>
      <c r="E1938" s="5" t="s">
        <v>3177</v>
      </c>
      <c r="F1938" s="5"/>
      <c r="G1938" s="5">
        <v>5</v>
      </c>
      <c r="H1938" s="5" t="s">
        <v>27</v>
      </c>
      <c r="I1938" s="5"/>
      <c r="J1938" s="5" t="s">
        <v>3242</v>
      </c>
      <c r="K1938" s="5">
        <v>1</v>
      </c>
      <c r="L1938" s="4" t="str">
        <f>VLOOKUP(IF(ISBLANK(J1938),C1938,LEFT(J1938,IFERROR(FIND("_",LEFT(J1938,4)),1)-1)),{"","fact";"c","reset";"tc","reset";"ec","reset";"tec","fact";"c32","rate";"c64","rate";"cmpd","";"ec32","diff";"ec64","diff";"f","fact";"family","";"n","raw";"s",""},2,FALSE)</f>
        <v>reset</v>
      </c>
      <c r="M1938" s="4" t="str">
        <f t="shared" si="120"/>
        <v>∑ (core.*.nonZeroQueueArrivals)</v>
      </c>
      <c r="N1938" s="5" t="str">
        <f t="shared" si="121"/>
        <v>sum</v>
      </c>
      <c r="O1938" s="5" t="str">
        <f t="shared" si="122"/>
        <v>core.*.nonZeroQueueArrivals</v>
      </c>
      <c r="P1938" s="5" t="str">
        <f t="shared" si="123"/>
        <v/>
      </c>
      <c r="Q1938" s="20" t="str">
        <f>IF(ISNUMBER(FIND(VLOOKUP(A1938,'CA Mapping'!$A$3:$C$10000,1),A1938)),VLOOKUP(A1938,'CA Mapping'!$A$3:$C$10000,2),"")</f>
        <v>MCx</v>
      </c>
      <c r="R1938" s="20" t="str">
        <f>IF(ISNUMBER(FIND(VLOOKUP(A1938,'CA Mapping'!$A$3:$C$10000,1),A1938)),VLOOKUP(A1938,'CA Mapping'!$A$3:$C$10000,3),"")</f>
        <v>Tamilarasan, Ashok</v>
      </c>
      <c r="S1938" s="1" t="str">
        <f>IF(ISNUMBER(FIND(VLOOKUP(A1938,'Source Code Mapping'!$A$2:$B$10003,1),A1938)),VLOOKUP(A1938,'Source Code Mapping'!$A$2:$B$10003,2),"")</f>
        <v>safe/catmerge/disk/fbe/src/services/perfstats/src/fbe_perfstats_service_main.c</v>
      </c>
    </row>
    <row r="1939" spans="1:19" ht="30">
      <c r="A1939" s="5" t="s">
        <v>3243</v>
      </c>
      <c r="B1939" s="5" t="s">
        <v>24</v>
      </c>
      <c r="C1939" s="5" t="s">
        <v>455</v>
      </c>
      <c r="D1939" s="5" t="s">
        <v>1044</v>
      </c>
      <c r="E1939" s="5" t="s">
        <v>3179</v>
      </c>
      <c r="F1939" s="5"/>
      <c r="G1939" s="5">
        <v>5</v>
      </c>
      <c r="H1939" s="5" t="s">
        <v>27</v>
      </c>
      <c r="I1939" s="5"/>
      <c r="J1939" s="5" t="s">
        <v>3244</v>
      </c>
      <c r="K1939" s="5">
        <v>1</v>
      </c>
      <c r="L1939" s="4" t="str">
        <f>VLOOKUP(IF(ISBLANK(J1939),C1939,LEFT(J1939,IFERROR(FIND("_",LEFT(J1939,4)),1)-1)),{"","fact";"c","reset";"tc","reset";"ec","reset";"tec","fact";"c32","rate";"c64","rate";"cmpd","";"ec32","diff";"ec64","diff";"f","fact";"family","";"n","raw";"s",""},2,FALSE)</f>
        <v>reset</v>
      </c>
      <c r="M1939" s="4" t="str">
        <f t="shared" si="120"/>
        <v>∑ (core.*.readBlocks)</v>
      </c>
      <c r="N1939" s="5" t="str">
        <f t="shared" si="121"/>
        <v>sum</v>
      </c>
      <c r="O1939" s="5" t="str">
        <f t="shared" si="122"/>
        <v>core.*.readBlocks</v>
      </c>
      <c r="P1939" s="5" t="str">
        <f t="shared" si="123"/>
        <v/>
      </c>
      <c r="Q1939" s="20" t="str">
        <f>IF(ISNUMBER(FIND(VLOOKUP(A1939,'CA Mapping'!$A$3:$C$10000,1),A1939)),VLOOKUP(A1939,'CA Mapping'!$A$3:$C$10000,2),"")</f>
        <v>MCx</v>
      </c>
      <c r="R1939" s="20" t="str">
        <f>IF(ISNUMBER(FIND(VLOOKUP(A1939,'CA Mapping'!$A$3:$C$10000,1),A1939)),VLOOKUP(A1939,'CA Mapping'!$A$3:$C$10000,3),"")</f>
        <v>Tamilarasan, Ashok</v>
      </c>
      <c r="S1939" s="1" t="str">
        <f>IF(ISNUMBER(FIND(VLOOKUP(A1939,'Source Code Mapping'!$A$2:$B$10003,1),A1939)),VLOOKUP(A1939,'Source Code Mapping'!$A$2:$B$10003,2),"")</f>
        <v>safe/catmerge/disk/fbe/src/services/perfstats/src/fbe_perfstats_service_main.c</v>
      </c>
    </row>
    <row r="1940" spans="1:19" ht="30">
      <c r="A1940" s="5" t="s">
        <v>3245</v>
      </c>
      <c r="B1940" s="5" t="s">
        <v>24</v>
      </c>
      <c r="C1940" s="5" t="s">
        <v>455</v>
      </c>
      <c r="D1940" s="5" t="s">
        <v>1055</v>
      </c>
      <c r="E1940" s="5" t="s">
        <v>3181</v>
      </c>
      <c r="F1940" s="5" t="s">
        <v>371</v>
      </c>
      <c r="G1940" s="5">
        <v>5</v>
      </c>
      <c r="H1940" s="5" t="s">
        <v>27</v>
      </c>
      <c r="I1940" s="5"/>
      <c r="J1940" s="5" t="s">
        <v>3182</v>
      </c>
      <c r="K1940" s="5">
        <v>1024</v>
      </c>
      <c r="L1940" s="4" t="str">
        <f>VLOOKUP(IF(ISBLANK(J1940),C1940,LEFT(J1940,IFERROR(FIND("_",LEFT(J1940,4)),1)-1)),{"","fact";"c","reset";"tc","reset";"ec","reset";"tec","fact";"c32","rate";"c64","rate";"cmpd","";"ec32","diff";"ec64","diff";"f","fact";"family","";"n","raw";"s",""},2,FALSE)</f>
        <v>reset</v>
      </c>
      <c r="M1940" s="4" t="str">
        <f t="shared" si="120"/>
        <v>readBlocks * physical.blockSize</v>
      </c>
      <c r="N1940" s="5" t="str">
        <f t="shared" si="121"/>
        <v>mult</v>
      </c>
      <c r="O1940" s="5" t="str">
        <f t="shared" si="122"/>
        <v>readBlocks</v>
      </c>
      <c r="P1940" s="5" t="str">
        <f t="shared" si="123"/>
        <v>physical.blockSize</v>
      </c>
      <c r="Q1940" s="20" t="str">
        <f>IF(ISNUMBER(FIND(VLOOKUP(A1940,'CA Mapping'!$A$3:$C$10000,1),A1940)),VLOOKUP(A1940,'CA Mapping'!$A$3:$C$10000,2),"")</f>
        <v>MCx</v>
      </c>
      <c r="R1940" s="20" t="str">
        <f>IF(ISNUMBER(FIND(VLOOKUP(A1940,'CA Mapping'!$A$3:$C$10000,1),A1940)),VLOOKUP(A1940,'CA Mapping'!$A$3:$C$10000,3),"")</f>
        <v>Tamilarasan, Ashok</v>
      </c>
      <c r="S1940" s="1" t="str">
        <f>IF(ISNUMBER(FIND(VLOOKUP(A1940,'Source Code Mapping'!$A$2:$B$10003,1),A1940)),VLOOKUP(A1940,'Source Code Mapping'!$A$2:$B$10003,2),"")</f>
        <v>safe/catmerge/disk/fbe/src/services/perfstats/src/fbe_perfstats_service_main.c</v>
      </c>
    </row>
    <row r="1941" spans="1:19" ht="30">
      <c r="A1941" s="5" t="s">
        <v>3246</v>
      </c>
      <c r="B1941" s="5" t="s">
        <v>24</v>
      </c>
      <c r="C1941" s="5" t="s">
        <v>455</v>
      </c>
      <c r="D1941" s="5" t="s">
        <v>42</v>
      </c>
      <c r="E1941" s="5" t="s">
        <v>3184</v>
      </c>
      <c r="F1941" s="5" t="s">
        <v>3091</v>
      </c>
      <c r="G1941" s="5">
        <v>5</v>
      </c>
      <c r="H1941" s="5" t="s">
        <v>27</v>
      </c>
      <c r="I1941" s="5"/>
      <c r="J1941" s="5" t="s">
        <v>3247</v>
      </c>
      <c r="K1941" s="5">
        <v>1</v>
      </c>
      <c r="L1941" s="4" t="str">
        <f>VLOOKUP(IF(ISBLANK(J1941),C1941,LEFT(J1941,IFERROR(FIND("_",LEFT(J1941,4)),1)-1)),{"","fact";"c","reset";"tc","reset";"ec","reset";"tec","fact";"c32","rate";"c64","rate";"cmpd","";"ec32","diff";"ec64","diff";"f","fact";"family","";"n","raw";"s",""},2,FALSE)</f>
        <v>reset</v>
      </c>
      <c r="M1941" s="4" t="str">
        <f t="shared" si="120"/>
        <v>∑ (core.*.reads)</v>
      </c>
      <c r="N1941" s="5" t="str">
        <f t="shared" si="121"/>
        <v>sum</v>
      </c>
      <c r="O1941" s="5" t="str">
        <f t="shared" si="122"/>
        <v>core.*.reads</v>
      </c>
      <c r="P1941" s="5" t="str">
        <f t="shared" si="123"/>
        <v/>
      </c>
      <c r="Q1941" s="20" t="str">
        <f>IF(ISNUMBER(FIND(VLOOKUP(A1941,'CA Mapping'!$A$3:$C$10000,1),A1941)),VLOOKUP(A1941,'CA Mapping'!$A$3:$C$10000,2),"")</f>
        <v>MCx</v>
      </c>
      <c r="R1941" s="20" t="str">
        <f>IF(ISNUMBER(FIND(VLOOKUP(A1941,'CA Mapping'!$A$3:$C$10000,1),A1941)),VLOOKUP(A1941,'CA Mapping'!$A$3:$C$10000,3),"")</f>
        <v>Tamilarasan, Ashok</v>
      </c>
      <c r="S1941" s="1" t="str">
        <f>IF(ISNUMBER(FIND(VLOOKUP(A1941,'Source Code Mapping'!$A$2:$B$10003,1),A1941)),VLOOKUP(A1941,'Source Code Mapping'!$A$2:$B$10003,2),"")</f>
        <v>safe/catmerge/disk/fbe/src/services/perfstats/src/fbe_perfstats_service_main.c</v>
      </c>
    </row>
    <row r="1942" spans="1:19" ht="30">
      <c r="A1942" s="5" t="s">
        <v>3248</v>
      </c>
      <c r="B1942" s="5" t="s">
        <v>24</v>
      </c>
      <c r="C1942" s="5" t="s">
        <v>455</v>
      </c>
      <c r="D1942" s="5" t="s">
        <v>3249</v>
      </c>
      <c r="E1942" s="5" t="s">
        <v>3250</v>
      </c>
      <c r="F1942" s="5" t="s">
        <v>3251</v>
      </c>
      <c r="G1942" s="5">
        <v>5</v>
      </c>
      <c r="H1942" s="5" t="s">
        <v>27</v>
      </c>
      <c r="I1942" s="5"/>
      <c r="J1942" s="5" t="s">
        <v>3252</v>
      </c>
      <c r="K1942" s="5">
        <v>1</v>
      </c>
      <c r="L1942" s="4" t="str">
        <f>VLOOKUP(IF(ISBLANK(J1942),C1942,LEFT(J1942,IFERROR(FIND("_",LEFT(J1942,4)),1)-1)),{"","fact";"c","reset";"tc","reset";"ec","reset";"tec","fact";"c32","rate";"c64","rate";"cmpd","";"ec32","diff";"ec64","diff";"f","fact";"family","";"n","raw";"s",""},2,FALSE)</f>
        <v>fact</v>
      </c>
      <c r="M1942" s="4" t="str">
        <f t="shared" si="120"/>
        <v>responseTimeIntermediate / physical.coreCount</v>
      </c>
      <c r="N1942" s="5" t="str">
        <f t="shared" si="121"/>
        <v>div</v>
      </c>
      <c r="O1942" s="5" t="str">
        <f t="shared" si="122"/>
        <v>responseTimeIntermediate</v>
      </c>
      <c r="P1942" s="5" t="str">
        <f t="shared" si="123"/>
        <v>physical.coreCount</v>
      </c>
      <c r="Q1942" s="20" t="str">
        <f>IF(ISNUMBER(FIND(VLOOKUP(A1942,'CA Mapping'!$A$3:$C$10000,1),A1942)),VLOOKUP(A1942,'CA Mapping'!$A$3:$C$10000,2),"")</f>
        <v>MCx</v>
      </c>
      <c r="R1942" s="20" t="str">
        <f>IF(ISNUMBER(FIND(VLOOKUP(A1942,'CA Mapping'!$A$3:$C$10000,1),A1942)),VLOOKUP(A1942,'CA Mapping'!$A$3:$C$10000,3),"")</f>
        <v>Tamilarasan, Ashok</v>
      </c>
      <c r="S1942" s="1" t="str">
        <f>IF(ISNUMBER(FIND(VLOOKUP(A1942,'Source Code Mapping'!$A$2:$B$10003,1),A1942)),VLOOKUP(A1942,'Source Code Mapping'!$A$2:$B$10003,2),"")</f>
        <v>safe/catmerge/disk/fbe/src/services/perfstats/src/fbe_perfstats_service_main.c</v>
      </c>
    </row>
    <row r="1943" spans="1:19" ht="30">
      <c r="A1943" s="5" t="s">
        <v>3253</v>
      </c>
      <c r="B1943" s="5" t="s">
        <v>29</v>
      </c>
      <c r="C1943" s="5" t="s">
        <v>455</v>
      </c>
      <c r="D1943" s="5" t="s">
        <v>3249</v>
      </c>
      <c r="E1943" s="5" t="s">
        <v>3250</v>
      </c>
      <c r="F1943" s="5" t="s">
        <v>3251</v>
      </c>
      <c r="G1943" s="5">
        <v>5</v>
      </c>
      <c r="H1943" s="5" t="s">
        <v>27</v>
      </c>
      <c r="I1943" s="5"/>
      <c r="J1943" s="5" t="s">
        <v>3254</v>
      </c>
      <c r="K1943" s="5">
        <v>1</v>
      </c>
      <c r="L1943" s="4" t="str">
        <f>VLOOKUP(IF(ISBLANK(J1943),C1943,LEFT(J1943,IFERROR(FIND("_",LEFT(J1943,4)),1)-1)),{"","fact";"c","reset";"tc","reset";"ec","reset";"tec","fact";"c32","rate";"c64","rate";"cmpd","";"ec32","diff";"ec64","diff";"f","fact";"family","";"n","raw";"s",""},2,FALSE)</f>
        <v>fact</v>
      </c>
      <c r="M1943" s="4" t="str">
        <f t="shared" si="120"/>
        <v>busyTicksTimesQueueLength / totalCalls</v>
      </c>
      <c r="N1943" s="5" t="str">
        <f t="shared" si="121"/>
        <v>div</v>
      </c>
      <c r="O1943" s="5" t="str">
        <f t="shared" si="122"/>
        <v>busyTicksTimesQueueLength</v>
      </c>
      <c r="P1943" s="5" t="str">
        <f t="shared" si="123"/>
        <v>totalCalls</v>
      </c>
      <c r="Q1943" s="20" t="str">
        <f>IF(ISNUMBER(FIND(VLOOKUP(A1943,'CA Mapping'!$A$3:$C$10000,1),A1943)),VLOOKUP(A1943,'CA Mapping'!$A$3:$C$10000,2),"")</f>
        <v>MCx</v>
      </c>
      <c r="R1943" s="20" t="str">
        <f>IF(ISNUMBER(FIND(VLOOKUP(A1943,'CA Mapping'!$A$3:$C$10000,1),A1943)),VLOOKUP(A1943,'CA Mapping'!$A$3:$C$10000,3),"")</f>
        <v>Tamilarasan, Ashok</v>
      </c>
      <c r="S1943" s="1" t="str">
        <f>IF(ISNUMBER(FIND(VLOOKUP(A1943,'Source Code Mapping'!$A$2:$B$10003,1),A1943)),VLOOKUP(A1943,'Source Code Mapping'!$A$2:$B$10003,2),"")</f>
        <v>safe/catmerge/disk/fbe/src/services/perfstats/src/fbe_perfstats_service_main.c</v>
      </c>
    </row>
    <row r="1944" spans="1:19" ht="30">
      <c r="A1944" s="5" t="s">
        <v>3255</v>
      </c>
      <c r="B1944" s="5" t="s">
        <v>29</v>
      </c>
      <c r="C1944" s="5" t="s">
        <v>455</v>
      </c>
      <c r="D1944" s="5" t="s">
        <v>3186</v>
      </c>
      <c r="E1944" s="5" t="s">
        <v>3187</v>
      </c>
      <c r="F1944" s="5" t="s">
        <v>371</v>
      </c>
      <c r="G1944" s="5">
        <v>5</v>
      </c>
      <c r="H1944" s="5" t="s">
        <v>27</v>
      </c>
      <c r="I1944" s="5"/>
      <c r="J1944" s="5" t="s">
        <v>3188</v>
      </c>
      <c r="K1944" s="5">
        <v>1024</v>
      </c>
      <c r="L1944" s="4" t="str">
        <f>VLOOKUP(IF(ISBLANK(J1944),C1944,LEFT(J1944,IFERROR(FIND("_",LEFT(J1944,4)),1)-1)),{"","fact";"c","reset";"tc","reset";"ec","reset";"tec","fact";"c32","rate";"c64","rate";"cmpd","";"ec32","diff";"ec64","diff";"f","fact";"family","";"n","raw";"s",""},2,FALSE)</f>
        <v>reset</v>
      </c>
      <c r="M1944" s="4" t="str">
        <f t="shared" si="120"/>
        <v>blocksSeeked * physical.blockSize</v>
      </c>
      <c r="N1944" s="5" t="str">
        <f t="shared" si="121"/>
        <v>mult</v>
      </c>
      <c r="O1944" s="5" t="str">
        <f t="shared" si="122"/>
        <v>blocksSeeked</v>
      </c>
      <c r="P1944" s="5" t="str">
        <f t="shared" si="123"/>
        <v>physical.blockSize</v>
      </c>
      <c r="Q1944" s="20" t="str">
        <f>IF(ISNUMBER(FIND(VLOOKUP(A1944,'CA Mapping'!$A$3:$C$10000,1),A1944)),VLOOKUP(A1944,'CA Mapping'!$A$3:$C$10000,2),"")</f>
        <v>MCx</v>
      </c>
      <c r="R1944" s="20" t="str">
        <f>IF(ISNUMBER(FIND(VLOOKUP(A1944,'CA Mapping'!$A$3:$C$10000,1),A1944)),VLOOKUP(A1944,'CA Mapping'!$A$3:$C$10000,3),"")</f>
        <v>Tamilarasan, Ashok</v>
      </c>
      <c r="S1944" s="1" t="str">
        <f>IF(ISNUMBER(FIND(VLOOKUP(A1944,'Source Code Mapping'!$A$2:$B$10003,1),A1944)),VLOOKUP(A1944,'Source Code Mapping'!$A$2:$B$10003,2),"")</f>
        <v>safe/catmerge/disk/fbe/src/services/perfstats/src/fbe_perfstats_service_main.c</v>
      </c>
    </row>
    <row r="1945" spans="1:19" ht="30">
      <c r="A1945" s="5" t="s">
        <v>3256</v>
      </c>
      <c r="B1945" s="5" t="s">
        <v>24</v>
      </c>
      <c r="C1945" s="5" t="s">
        <v>455</v>
      </c>
      <c r="D1945" s="5" t="s">
        <v>3257</v>
      </c>
      <c r="E1945" s="5" t="s">
        <v>3258</v>
      </c>
      <c r="F1945" s="5" t="s">
        <v>3251</v>
      </c>
      <c r="G1945" s="5">
        <v>5</v>
      </c>
      <c r="H1945" s="5" t="s">
        <v>27</v>
      </c>
      <c r="I1945" s="5"/>
      <c r="J1945" s="5" t="s">
        <v>3259</v>
      </c>
      <c r="K1945" s="5">
        <v>1</v>
      </c>
      <c r="L1945" s="4" t="str">
        <f>VLOOKUP(IF(ISBLANK(J1945),C1945,LEFT(J1945,IFERROR(FIND("_",LEFT(J1945,4)),1)-1)),{"","fact";"c","reset";"tc","reset";"ec","reset";"tec","fact";"c32","rate";"c64","rate";"cmpd","";"ec32","diff";"ec64","diff";"f","fact";"family","";"n","raw";"s",""},2,FALSE)</f>
        <v>fact</v>
      </c>
      <c r="M1945" s="4" t="str">
        <f t="shared" si="120"/>
        <v>serviceTimeIntermediate / physical.coreCount</v>
      </c>
      <c r="N1945" s="5" t="str">
        <f t="shared" si="121"/>
        <v>div</v>
      </c>
      <c r="O1945" s="5" t="str">
        <f t="shared" si="122"/>
        <v>serviceTimeIntermediate</v>
      </c>
      <c r="P1945" s="5" t="str">
        <f t="shared" si="123"/>
        <v>physical.coreCount</v>
      </c>
      <c r="Q1945" s="20" t="str">
        <f>IF(ISNUMBER(FIND(VLOOKUP(A1945,'CA Mapping'!$A$3:$C$10000,1),A1945)),VLOOKUP(A1945,'CA Mapping'!$A$3:$C$10000,2),"")</f>
        <v>MCx</v>
      </c>
      <c r="R1945" s="20" t="str">
        <f>IF(ISNUMBER(FIND(VLOOKUP(A1945,'CA Mapping'!$A$3:$C$10000,1),A1945)),VLOOKUP(A1945,'CA Mapping'!$A$3:$C$10000,3),"")</f>
        <v>Tamilarasan, Ashok</v>
      </c>
      <c r="S1945" s="1" t="str">
        <f>IF(ISNUMBER(FIND(VLOOKUP(A1945,'Source Code Mapping'!$A$2:$B$10003,1),A1945)),VLOOKUP(A1945,'Source Code Mapping'!$A$2:$B$10003,2),"")</f>
        <v>safe/catmerge/disk/fbe/src/services/perfstats/src/fbe_perfstats_service_main.c</v>
      </c>
    </row>
    <row r="1946" spans="1:19" ht="30">
      <c r="A1946" s="5" t="s">
        <v>3260</v>
      </c>
      <c r="B1946" s="5" t="s">
        <v>29</v>
      </c>
      <c r="C1946" s="5" t="s">
        <v>455</v>
      </c>
      <c r="D1946" s="5" t="s">
        <v>3257</v>
      </c>
      <c r="E1946" s="5" t="s">
        <v>3258</v>
      </c>
      <c r="F1946" s="5" t="s">
        <v>3251</v>
      </c>
      <c r="G1946" s="5">
        <v>5</v>
      </c>
      <c r="H1946" s="5" t="s">
        <v>27</v>
      </c>
      <c r="I1946" s="5"/>
      <c r="J1946" s="5" t="s">
        <v>3261</v>
      </c>
      <c r="K1946" s="5">
        <v>1</v>
      </c>
      <c r="L1946" s="4" t="str">
        <f>VLOOKUP(IF(ISBLANK(J1946),C1946,LEFT(J1946,IFERROR(FIND("_",LEFT(J1946,4)),1)-1)),{"","fact";"c","reset";"tc","reset";"ec","reset";"tec","fact";"c32","rate";"c64","rate";"cmpd","";"ec32","diff";"ec64","diff";"f","fact";"family","";"n","raw";"s",""},2,FALSE)</f>
        <v>fact</v>
      </c>
      <c r="M1946" s="4" t="str">
        <f t="shared" si="120"/>
        <v>busyTicks / totalCalls</v>
      </c>
      <c r="N1946" s="5" t="str">
        <f t="shared" si="121"/>
        <v>div</v>
      </c>
      <c r="O1946" s="5" t="str">
        <f t="shared" si="122"/>
        <v>busyTicks</v>
      </c>
      <c r="P1946" s="5" t="str">
        <f t="shared" si="123"/>
        <v>totalCalls</v>
      </c>
      <c r="Q1946" s="20" t="str">
        <f>IF(ISNUMBER(FIND(VLOOKUP(A1946,'CA Mapping'!$A$3:$C$10000,1),A1946)),VLOOKUP(A1946,'CA Mapping'!$A$3:$C$10000,2),"")</f>
        <v>MCx</v>
      </c>
      <c r="R1946" s="20" t="str">
        <f>IF(ISNUMBER(FIND(VLOOKUP(A1946,'CA Mapping'!$A$3:$C$10000,1),A1946)),VLOOKUP(A1946,'CA Mapping'!$A$3:$C$10000,3),"")</f>
        <v>Tamilarasan, Ashok</v>
      </c>
      <c r="S1946" s="1" t="str">
        <f>IF(ISNUMBER(FIND(VLOOKUP(A1946,'Source Code Mapping'!$A$2:$B$10003,1),A1946)),VLOOKUP(A1946,'Source Code Mapping'!$A$2:$B$10003,2),"")</f>
        <v>safe/catmerge/disk/fbe/src/services/perfstats/src/fbe_perfstats_service_main.c</v>
      </c>
    </row>
    <row r="1947" spans="1:19" ht="45">
      <c r="A1947" s="5" t="s">
        <v>3262</v>
      </c>
      <c r="B1947" s="5" t="s">
        <v>24</v>
      </c>
      <c r="C1947" s="5" t="s">
        <v>455</v>
      </c>
      <c r="D1947" s="5" t="s">
        <v>3263</v>
      </c>
      <c r="E1947" s="5" t="s">
        <v>3191</v>
      </c>
      <c r="F1947" s="5"/>
      <c r="G1947" s="5">
        <v>5</v>
      </c>
      <c r="H1947" s="5" t="s">
        <v>27</v>
      </c>
      <c r="I1947" s="5"/>
      <c r="J1947" s="5" t="s">
        <v>3264</v>
      </c>
      <c r="K1947" s="5">
        <v>1</v>
      </c>
      <c r="L1947" s="4" t="str">
        <f>VLOOKUP(IF(ISBLANK(J1947),C1947,LEFT(J1947,IFERROR(FIND("_",LEFT(J1947,4)),1)-1)),{"","fact";"c","reset";"tc","reset";"ec","reset";"tec","fact";"c32","rate";"c64","rate";"cmpd","";"ec32","diff";"ec64","diff";"f","fact";"family","";"n","raw";"s",""},2,FALSE)</f>
        <v>reset</v>
      </c>
      <c r="M1947" s="4" t="str">
        <f t="shared" si="120"/>
        <v>∑ (core.*.sumArrivalQueueLength)</v>
      </c>
      <c r="N1947" s="5" t="str">
        <f t="shared" si="121"/>
        <v>sum</v>
      </c>
      <c r="O1947" s="5" t="str">
        <f t="shared" si="122"/>
        <v>core.*.sumArrivalQueueLength</v>
      </c>
      <c r="P1947" s="5" t="str">
        <f t="shared" si="123"/>
        <v/>
      </c>
      <c r="Q1947" s="20" t="str">
        <f>IF(ISNUMBER(FIND(VLOOKUP(A1947,'CA Mapping'!$A$3:$C$10000,1),A1947)),VLOOKUP(A1947,'CA Mapping'!$A$3:$C$10000,2),"")</f>
        <v>MCx</v>
      </c>
      <c r="R1947" s="20" t="str">
        <f>IF(ISNUMBER(FIND(VLOOKUP(A1947,'CA Mapping'!$A$3:$C$10000,1),A1947)),VLOOKUP(A1947,'CA Mapping'!$A$3:$C$10000,3),"")</f>
        <v>Tamilarasan, Ashok</v>
      </c>
      <c r="S1947" s="1" t="str">
        <f>IF(ISNUMBER(FIND(VLOOKUP(A1947,'Source Code Mapping'!$A$2:$B$10003,1),A1947)),VLOOKUP(A1947,'Source Code Mapping'!$A$2:$B$10003,2),"")</f>
        <v>safe/catmerge/disk/fbe/src/services/perfstats/src/fbe_perfstats_service_main.c</v>
      </c>
    </row>
    <row r="1948" spans="1:19" ht="30">
      <c r="A1948" s="5" t="s">
        <v>3265</v>
      </c>
      <c r="B1948" s="5" t="s">
        <v>24</v>
      </c>
      <c r="C1948" s="5" t="s">
        <v>455</v>
      </c>
      <c r="D1948" s="5" t="s">
        <v>1165</v>
      </c>
      <c r="E1948" s="5" t="s">
        <v>3266</v>
      </c>
      <c r="F1948" s="5" t="s">
        <v>3091</v>
      </c>
      <c r="G1948" s="5">
        <v>5</v>
      </c>
      <c r="H1948" s="5" t="s">
        <v>27</v>
      </c>
      <c r="I1948" s="5"/>
      <c r="J1948" s="5" t="s">
        <v>1142</v>
      </c>
      <c r="K1948" s="5">
        <v>1</v>
      </c>
      <c r="L1948" s="4" t="str">
        <f>VLOOKUP(IF(ISBLANK(J1948),C1948,LEFT(J1948,IFERROR(FIND("_",LEFT(J1948,4)),1)-1)),{"","fact";"c","reset";"tc","reset";"ec","reset";"tec","fact";"c32","rate";"c64","rate";"cmpd","";"ec32","diff";"ec64","diff";"f","fact";"family","";"n","raw";"s",""},2,FALSE)</f>
        <v>reset</v>
      </c>
      <c r="M1948" s="4" t="str">
        <f t="shared" si="120"/>
        <v>reads + writes</v>
      </c>
      <c r="N1948" s="5" t="str">
        <f t="shared" si="121"/>
        <v>add</v>
      </c>
      <c r="O1948" s="5" t="str">
        <f t="shared" si="122"/>
        <v>reads</v>
      </c>
      <c r="P1948" s="5" t="str">
        <f t="shared" si="123"/>
        <v>writes</v>
      </c>
      <c r="Q1948" s="20" t="str">
        <f>IF(ISNUMBER(FIND(VLOOKUP(A1948,'CA Mapping'!$A$3:$C$10000,1),A1948)),VLOOKUP(A1948,'CA Mapping'!$A$3:$C$10000,2),"")</f>
        <v>MCx</v>
      </c>
      <c r="R1948" s="20" t="str">
        <f>IF(ISNUMBER(FIND(VLOOKUP(A1948,'CA Mapping'!$A$3:$C$10000,1),A1948)),VLOOKUP(A1948,'CA Mapping'!$A$3:$C$10000,3),"")</f>
        <v>Tamilarasan, Ashok</v>
      </c>
      <c r="S1948" s="1" t="str">
        <f>IF(ISNUMBER(FIND(VLOOKUP(A1948,'Source Code Mapping'!$A$2:$B$10003,1),A1948)),VLOOKUP(A1948,'Source Code Mapping'!$A$2:$B$10003,2),"")</f>
        <v>safe/catmerge/disk/fbe/src/services/perfstats/src/fbe_perfstats_service_main.c</v>
      </c>
    </row>
    <row r="1949" spans="1:19" ht="30">
      <c r="A1949" s="5" t="s">
        <v>3267</v>
      </c>
      <c r="B1949" s="5" t="s">
        <v>29</v>
      </c>
      <c r="C1949" s="5" t="s">
        <v>455</v>
      </c>
      <c r="D1949" s="5" t="s">
        <v>3268</v>
      </c>
      <c r="E1949" s="5" t="s">
        <v>3266</v>
      </c>
      <c r="F1949" s="5" t="s">
        <v>3251</v>
      </c>
      <c r="G1949" s="5">
        <v>5</v>
      </c>
      <c r="H1949" s="5" t="s">
        <v>27</v>
      </c>
      <c r="I1949" s="5"/>
      <c r="J1949" s="5" t="s">
        <v>3269</v>
      </c>
      <c r="K1949" s="5">
        <v>1</v>
      </c>
      <c r="L1949" s="4" t="str">
        <f>VLOOKUP(IF(ISBLANK(J1949),C1949,LEFT(J1949,IFERROR(FIND("_",LEFT(J1949,4)),1)-1)),{"","fact";"c","reset";"tc","reset";"ec","reset";"tec","fact";"c32","rate";"c64","rate";"cmpd","";"ec32","diff";"ec64","diff";"f","fact";"family","";"n","raw";"s",""},2,FALSE)</f>
        <v>reset</v>
      </c>
      <c r="M1949" s="4" t="str">
        <f t="shared" si="120"/>
        <v>busyTicks + idleTicks</v>
      </c>
      <c r="N1949" s="5" t="str">
        <f t="shared" si="121"/>
        <v>add</v>
      </c>
      <c r="O1949" s="5" t="str">
        <f t="shared" si="122"/>
        <v>busyTicks</v>
      </c>
      <c r="P1949" s="5" t="str">
        <f t="shared" si="123"/>
        <v>idleTicks</v>
      </c>
      <c r="Q1949" s="20" t="str">
        <f>IF(ISNUMBER(FIND(VLOOKUP(A1949,'CA Mapping'!$A$3:$C$10000,1),A1949)),VLOOKUP(A1949,'CA Mapping'!$A$3:$C$10000,2),"")</f>
        <v>MCx</v>
      </c>
      <c r="R1949" s="20" t="str">
        <f>IF(ISNUMBER(FIND(VLOOKUP(A1949,'CA Mapping'!$A$3:$C$10000,1),A1949)),VLOOKUP(A1949,'CA Mapping'!$A$3:$C$10000,3),"")</f>
        <v>Tamilarasan, Ashok</v>
      </c>
      <c r="S1949" s="1" t="str">
        <f>IF(ISNUMBER(FIND(VLOOKUP(A1949,'Source Code Mapping'!$A$2:$B$10003,1),A1949)),VLOOKUP(A1949,'Source Code Mapping'!$A$2:$B$10003,2),"")</f>
        <v>safe/catmerge/disk/fbe/src/services/perfstats/src/fbe_perfstats_service_main.c</v>
      </c>
    </row>
    <row r="1950" spans="1:19" ht="30">
      <c r="A1950" s="5" t="s">
        <v>3270</v>
      </c>
      <c r="B1950" s="5" t="s">
        <v>24</v>
      </c>
      <c r="C1950" s="5" t="s">
        <v>455</v>
      </c>
      <c r="D1950" s="5" t="s">
        <v>3271</v>
      </c>
      <c r="E1950" s="5" t="s">
        <v>3272</v>
      </c>
      <c r="F1950" s="5" t="s">
        <v>524</v>
      </c>
      <c r="G1950" s="5">
        <v>5</v>
      </c>
      <c r="H1950" s="5" t="s">
        <v>27</v>
      </c>
      <c r="I1950" s="5"/>
      <c r="J1950" s="5" t="s">
        <v>848</v>
      </c>
      <c r="K1950" s="5">
        <v>1</v>
      </c>
      <c r="L1950" s="4" t="str">
        <f>VLOOKUP(IF(ISBLANK(J1950),C1950,LEFT(J1950,IFERROR(FIND("_",LEFT(J1950,4)),1)-1)),{"","fact";"c","reset";"tc","reset";"ec","reset";"tec","fact";"c32","rate";"c64","rate";"cmpd","";"ec32","diff";"ec64","diff";"f","fact";"family","";"n","raw";"s",""},2,FALSE)</f>
        <v>fact</v>
      </c>
      <c r="M1950" s="4" t="str">
        <f t="shared" si="120"/>
        <v>100 * busyTicks / totalTicks</v>
      </c>
      <c r="N1950" s="5" t="str">
        <f t="shared" si="121"/>
        <v>pct</v>
      </c>
      <c r="O1950" s="5" t="str">
        <f t="shared" si="122"/>
        <v>busyTicks</v>
      </c>
      <c r="P1950" s="5" t="str">
        <f t="shared" si="123"/>
        <v>totalTicks</v>
      </c>
      <c r="Q1950" s="20" t="str">
        <f>IF(ISNUMBER(FIND(VLOOKUP(A1950,'CA Mapping'!$A$3:$C$10000,1),A1950)),VLOOKUP(A1950,'CA Mapping'!$A$3:$C$10000,2),"")</f>
        <v>MCx</v>
      </c>
      <c r="R1950" s="20" t="str">
        <f>IF(ISNUMBER(FIND(VLOOKUP(A1950,'CA Mapping'!$A$3:$C$10000,1),A1950)),VLOOKUP(A1950,'CA Mapping'!$A$3:$C$10000,3),"")</f>
        <v>Tamilarasan, Ashok</v>
      </c>
      <c r="S1950" s="1" t="str">
        <f>IF(ISNUMBER(FIND(VLOOKUP(A1950,'Source Code Mapping'!$A$2:$B$10003,1),A1950)),VLOOKUP(A1950,'Source Code Mapping'!$A$2:$B$10003,2),"")</f>
        <v>safe/catmerge/disk/fbe/src/services/perfstats/src/fbe_perfstats_service_main.c</v>
      </c>
    </row>
    <row r="1951" spans="1:19" ht="30">
      <c r="A1951" s="5" t="s">
        <v>3274</v>
      </c>
      <c r="B1951" s="5" t="s">
        <v>24</v>
      </c>
      <c r="C1951" s="5" t="s">
        <v>455</v>
      </c>
      <c r="D1951" s="5" t="s">
        <v>1100</v>
      </c>
      <c r="E1951" s="5" t="s">
        <v>3193</v>
      </c>
      <c r="F1951" s="5"/>
      <c r="G1951" s="5">
        <v>5</v>
      </c>
      <c r="H1951" s="5" t="s">
        <v>27</v>
      </c>
      <c r="I1951" s="5"/>
      <c r="J1951" s="5" t="s">
        <v>3275</v>
      </c>
      <c r="K1951" s="5">
        <v>1</v>
      </c>
      <c r="L1951" s="4" t="str">
        <f>VLOOKUP(IF(ISBLANK(J1951),C1951,LEFT(J1951,IFERROR(FIND("_",LEFT(J1951,4)),1)-1)),{"","fact";"c","reset";"tc","reset";"ec","reset";"tec","fact";"c32","rate";"c64","rate";"cmpd","";"ec32","diff";"ec64","diff";"f","fact";"family","";"n","raw";"s",""},2,FALSE)</f>
        <v>reset</v>
      </c>
      <c r="M1951" s="4" t="str">
        <f t="shared" si="120"/>
        <v>∑ (core.*.writeBlocks)</v>
      </c>
      <c r="N1951" s="5" t="str">
        <f t="shared" si="121"/>
        <v>sum</v>
      </c>
      <c r="O1951" s="5" t="str">
        <f t="shared" si="122"/>
        <v>core.*.writeBlocks</v>
      </c>
      <c r="P1951" s="5" t="str">
        <f t="shared" si="123"/>
        <v/>
      </c>
      <c r="Q1951" s="20" t="str">
        <f>IF(ISNUMBER(FIND(VLOOKUP(A1951,'CA Mapping'!$A$3:$C$10000,1),A1951)),VLOOKUP(A1951,'CA Mapping'!$A$3:$C$10000,2),"")</f>
        <v>MCx</v>
      </c>
      <c r="R1951" s="20" t="str">
        <f>IF(ISNUMBER(FIND(VLOOKUP(A1951,'CA Mapping'!$A$3:$C$10000,1),A1951)),VLOOKUP(A1951,'CA Mapping'!$A$3:$C$10000,3),"")</f>
        <v>Tamilarasan, Ashok</v>
      </c>
      <c r="S1951" s="1" t="str">
        <f>IF(ISNUMBER(FIND(VLOOKUP(A1951,'Source Code Mapping'!$A$2:$B$10003,1),A1951)),VLOOKUP(A1951,'Source Code Mapping'!$A$2:$B$10003,2),"")</f>
        <v>safe/catmerge/disk/fbe/src/services/perfstats/src/fbe_perfstats_service_main.c</v>
      </c>
    </row>
    <row r="1952" spans="1:19" ht="30">
      <c r="A1952" s="5" t="s">
        <v>3276</v>
      </c>
      <c r="B1952" s="5" t="s">
        <v>24</v>
      </c>
      <c r="C1952" s="5" t="s">
        <v>455</v>
      </c>
      <c r="D1952" s="5" t="s">
        <v>1144</v>
      </c>
      <c r="E1952" s="5" t="s">
        <v>3195</v>
      </c>
      <c r="F1952" s="5" t="s">
        <v>371</v>
      </c>
      <c r="G1952" s="5">
        <v>5</v>
      </c>
      <c r="H1952" s="5" t="s">
        <v>27</v>
      </c>
      <c r="I1952" s="5"/>
      <c r="J1952" s="5" t="s">
        <v>3196</v>
      </c>
      <c r="K1952" s="5">
        <v>1024</v>
      </c>
      <c r="L1952" s="4" t="str">
        <f>VLOOKUP(IF(ISBLANK(J1952),C1952,LEFT(J1952,IFERROR(FIND("_",LEFT(J1952,4)),1)-1)),{"","fact";"c","reset";"tc","reset";"ec","reset";"tec","fact";"c32","rate";"c64","rate";"cmpd","";"ec32","diff";"ec64","diff";"f","fact";"family","";"n","raw";"s",""},2,FALSE)</f>
        <v>reset</v>
      </c>
      <c r="M1952" s="4" t="str">
        <f t="shared" si="120"/>
        <v>writeBlocks * physical.blockSize</v>
      </c>
      <c r="N1952" s="5" t="str">
        <f t="shared" si="121"/>
        <v>mult</v>
      </c>
      <c r="O1952" s="5" t="str">
        <f t="shared" si="122"/>
        <v>writeBlocks</v>
      </c>
      <c r="P1952" s="5" t="str">
        <f t="shared" si="123"/>
        <v>physical.blockSize</v>
      </c>
      <c r="Q1952" s="20" t="str">
        <f>IF(ISNUMBER(FIND(VLOOKUP(A1952,'CA Mapping'!$A$3:$C$10000,1),A1952)),VLOOKUP(A1952,'CA Mapping'!$A$3:$C$10000,2),"")</f>
        <v>MCx</v>
      </c>
      <c r="R1952" s="20" t="str">
        <f>IF(ISNUMBER(FIND(VLOOKUP(A1952,'CA Mapping'!$A$3:$C$10000,1),A1952)),VLOOKUP(A1952,'CA Mapping'!$A$3:$C$10000,3),"")</f>
        <v>Tamilarasan, Ashok</v>
      </c>
      <c r="S1952" s="1" t="str">
        <f>IF(ISNUMBER(FIND(VLOOKUP(A1952,'Source Code Mapping'!$A$2:$B$10003,1),A1952)),VLOOKUP(A1952,'Source Code Mapping'!$A$2:$B$10003,2),"")</f>
        <v>safe/catmerge/disk/fbe/src/services/perfstats/src/fbe_perfstats_service_main.c</v>
      </c>
    </row>
    <row r="1953" spans="1:19" ht="30">
      <c r="A1953" s="5" t="s">
        <v>3277</v>
      </c>
      <c r="B1953" s="5" t="s">
        <v>24</v>
      </c>
      <c r="C1953" s="5" t="s">
        <v>455</v>
      </c>
      <c r="D1953" s="5" t="s">
        <v>77</v>
      </c>
      <c r="E1953" s="5" t="s">
        <v>3198</v>
      </c>
      <c r="F1953" s="5" t="s">
        <v>3091</v>
      </c>
      <c r="G1953" s="5">
        <v>5</v>
      </c>
      <c r="H1953" s="5" t="s">
        <v>27</v>
      </c>
      <c r="I1953" s="5"/>
      <c r="J1953" s="5" t="s">
        <v>3278</v>
      </c>
      <c r="K1953" s="5">
        <v>1</v>
      </c>
      <c r="L1953" s="4" t="str">
        <f>VLOOKUP(IF(ISBLANK(J1953),C1953,LEFT(J1953,IFERROR(FIND("_",LEFT(J1953,4)),1)-1)),{"","fact";"c","reset";"tc","reset";"ec","reset";"tec","fact";"c32","rate";"c64","rate";"cmpd","";"ec32","diff";"ec64","diff";"f","fact";"family","";"n","raw";"s",""},2,FALSE)</f>
        <v>reset</v>
      </c>
      <c r="M1953" s="4" t="str">
        <f t="shared" si="120"/>
        <v>∑ (core.*.writes)</v>
      </c>
      <c r="N1953" s="5" t="str">
        <f t="shared" si="121"/>
        <v>sum</v>
      </c>
      <c r="O1953" s="5" t="str">
        <f t="shared" si="122"/>
        <v>core.*.writes</v>
      </c>
      <c r="P1953" s="5" t="str">
        <f t="shared" si="123"/>
        <v/>
      </c>
      <c r="Q1953" s="20" t="str">
        <f>IF(ISNUMBER(FIND(VLOOKUP(A1953,'CA Mapping'!$A$3:$C$10000,1),A1953)),VLOOKUP(A1953,'CA Mapping'!$A$3:$C$10000,2),"")</f>
        <v>MCx</v>
      </c>
      <c r="R1953" s="20" t="str">
        <f>IF(ISNUMBER(FIND(VLOOKUP(A1953,'CA Mapping'!$A$3:$C$10000,1),A1953)),VLOOKUP(A1953,'CA Mapping'!$A$3:$C$10000,3),"")</f>
        <v>Tamilarasan, Ashok</v>
      </c>
      <c r="S1953" s="1" t="str">
        <f>IF(ISNUMBER(FIND(VLOOKUP(A1953,'Source Code Mapping'!$A$2:$B$10003,1),A1953)),VLOOKUP(A1953,'Source Code Mapping'!$A$2:$B$10003,2),"")</f>
        <v>safe/catmerge/disk/fbe/src/services/perfstats/src/fbe_perfstats_service_main.c</v>
      </c>
    </row>
    <row r="1954" spans="1:19">
      <c r="A1954" s="5" t="s">
        <v>3279</v>
      </c>
      <c r="B1954" s="5" t="s">
        <v>24</v>
      </c>
      <c r="C1954" s="5" t="s">
        <v>25</v>
      </c>
      <c r="D1954" s="5"/>
      <c r="E1954" s="5" t="s">
        <v>3280</v>
      </c>
      <c r="F1954" s="5"/>
      <c r="G1954" s="5">
        <v>-1</v>
      </c>
      <c r="H1954" s="5" t="s">
        <v>27</v>
      </c>
      <c r="I1954" s="5"/>
      <c r="J1954" s="5"/>
      <c r="K1954" s="5">
        <v>1</v>
      </c>
      <c r="L1954" s="4" t="str">
        <f>VLOOKUP(IF(ISBLANK(J1954),C1954,LEFT(J1954,IFERROR(FIND("_",LEFT(J1954,4)),1)-1)),{"","fact";"c","reset";"tc","reset";"ec","reset";"tec","fact";"c32","rate";"c64","rate";"cmpd","";"ec32","diff";"ec64","diff";"f","fact";"family","";"n","raw";"s",""},2,FALSE)</f>
        <v/>
      </c>
      <c r="M1954" s="4" t="str">
        <f t="shared" si="120"/>
        <v/>
      </c>
      <c r="N1954" s="5" t="str">
        <f t="shared" si="121"/>
        <v/>
      </c>
      <c r="O1954" s="5" t="str">
        <f t="shared" si="122"/>
        <v/>
      </c>
      <c r="P1954" s="5" t="str">
        <f t="shared" si="123"/>
        <v/>
      </c>
      <c r="Q1954" s="20" t="str">
        <f>IF(ISNUMBER(FIND(VLOOKUP(A1954,'CA Mapping'!$A$3:$C$10000,1),A1954)),VLOOKUP(A1954,'CA Mapping'!$A$3:$C$10000,2),"")</f>
        <v>Core Platforms</v>
      </c>
      <c r="R1954" s="20" t="str">
        <f>IF(ISNUMBER(FIND(VLOOKUP(A1954,'CA Mapping'!$A$3:$C$10000,1),A1954)),VLOOKUP(A1954,'CA Mapping'!$A$3:$C$10000,3),"")</f>
        <v>Hassey, John</v>
      </c>
      <c r="S1954" s="1" t="str">
        <f>IF(ISNUMBER(FIND(VLOOKUP(A1954,'Source Code Mapping'!$A$2:$B$10003,1),A1954)),VLOOKUP(A1954,'Source Code Mapping'!$A$2:$B$10003,2),"")</f>
        <v>safe/catmerge/disk/fbe/src/services/envstats/fbe_envstats.c</v>
      </c>
    </row>
    <row r="1955" spans="1:19">
      <c r="A1955" s="5" t="s">
        <v>3281</v>
      </c>
      <c r="B1955" s="5" t="s">
        <v>24</v>
      </c>
      <c r="C1955" s="5" t="s">
        <v>145</v>
      </c>
      <c r="D1955" s="5" t="s">
        <v>3282</v>
      </c>
      <c r="E1955" s="5" t="s">
        <v>3283</v>
      </c>
      <c r="F1955" s="5" t="s">
        <v>3284</v>
      </c>
      <c r="G1955" s="5">
        <v>-1</v>
      </c>
      <c r="H1955" s="5" t="s">
        <v>27</v>
      </c>
      <c r="I1955" s="5"/>
      <c r="J1955" s="5"/>
      <c r="K1955" s="5">
        <v>1</v>
      </c>
      <c r="L1955" s="4" t="str">
        <f>VLOOKUP(IF(ISBLANK(J1955),C1955,LEFT(J1955,IFERROR(FIND("_",LEFT(J1955,4)),1)-1)),{"","fact";"c","reset";"tc","reset";"ec","reset";"tec","fact";"c32","rate";"c64","rate";"cmpd","";"ec32","diff";"ec64","diff";"f","fact";"family","";"n","raw";"s",""},2,FALSE)</f>
        <v>fact</v>
      </c>
      <c r="M1955" s="4" t="str">
        <f t="shared" si="120"/>
        <v/>
      </c>
      <c r="N1955" s="5" t="str">
        <f t="shared" si="121"/>
        <v/>
      </c>
      <c r="O1955" s="5" t="str">
        <f t="shared" si="122"/>
        <v/>
      </c>
      <c r="P1955" s="5" t="str">
        <f t="shared" si="123"/>
        <v/>
      </c>
      <c r="Q1955" s="20" t="str">
        <f>IF(ISNUMBER(FIND(VLOOKUP(A1955,'CA Mapping'!$A$3:$C$10000,1),A1955)),VLOOKUP(A1955,'CA Mapping'!$A$3:$C$10000,2),"")</f>
        <v>Core Platforms</v>
      </c>
      <c r="R1955" s="20" t="str">
        <f>IF(ISNUMBER(FIND(VLOOKUP(A1955,'CA Mapping'!$A$3:$C$10000,1),A1955)),VLOOKUP(A1955,'CA Mapping'!$A$3:$C$10000,3),"")</f>
        <v>Hassey, John</v>
      </c>
      <c r="S1955" s="1" t="str">
        <f>IF(ISNUMBER(FIND(VLOOKUP(A1955,'Source Code Mapping'!$A$2:$B$10003,1),A1955)),VLOOKUP(A1955,'Source Code Mapping'!$A$2:$B$10003,2),"")</f>
        <v>safe/catmerge/disk/fbe/src/services/envstats/fbe_envstats.c</v>
      </c>
    </row>
    <row r="1956" spans="1:19">
      <c r="A1956" s="5" t="s">
        <v>4778</v>
      </c>
      <c r="B1956" s="5" t="s">
        <v>24</v>
      </c>
      <c r="C1956" s="5" t="s">
        <v>25</v>
      </c>
      <c r="D1956" s="5"/>
      <c r="E1956" s="5" t="s">
        <v>3286</v>
      </c>
      <c r="F1956" s="5"/>
      <c r="G1956" s="5">
        <v>-1</v>
      </c>
      <c r="H1956" s="5" t="s">
        <v>27</v>
      </c>
      <c r="I1956" s="5"/>
      <c r="J1956" s="5"/>
      <c r="K1956" s="5">
        <v>1</v>
      </c>
      <c r="L1956" s="4" t="str">
        <f>VLOOKUP(IF(ISBLANK(J1956),C1956,LEFT(J1956,IFERROR(FIND("_",LEFT(J1956,4)),1)-1)),{"","fact";"c","reset";"tc","reset";"ec","reset";"tec","fact";"c32","rate";"c64","rate";"cmpd","";"ec32","diff";"ec64","diff";"f","fact";"family","";"n","raw";"s",""},2,FALSE)</f>
        <v/>
      </c>
      <c r="M1956" s="4" t="str">
        <f t="shared" si="120"/>
        <v/>
      </c>
      <c r="N1956" s="5" t="str">
        <f t="shared" si="121"/>
        <v/>
      </c>
      <c r="O1956" s="5" t="str">
        <f t="shared" si="122"/>
        <v/>
      </c>
      <c r="P1956" s="5" t="str">
        <f t="shared" si="123"/>
        <v/>
      </c>
      <c r="Q1956" s="20" t="str">
        <f>IF(ISNUMBER(FIND(VLOOKUP(A1956,'CA Mapping'!$A$3:$C$10000,1),A1956)),VLOOKUP(A1956,'CA Mapping'!$A$3:$C$10000,2),"")</f>
        <v>Data Mobility</v>
      </c>
      <c r="R1956" s="20" t="str">
        <f>IF(ISNUMBER(FIND(VLOOKUP(A1956,'CA Mapping'!$A$3:$C$10000,1),A1956)),VLOOKUP(A1956,'CA Mapping'!$A$3:$C$10000,3),"")</f>
        <v>Girish Sheelvant
Nagasimha Haravu</v>
      </c>
      <c r="S1956" s="1" t="str">
        <f>IF(ISNUMBER(FIND(VLOOKUP(A1956,'Source Code Mapping'!$A$2:$B$10003,1),A1956)),VLOOKUP(A1956,'Source Code Mapping'!$A$2:$B$10003,2),"")</f>
        <v>observability/producer/perfstats/statsFacilities.cxx</v>
      </c>
    </row>
    <row r="1957" spans="1:19" ht="30">
      <c r="A1957" s="5" t="s">
        <v>4779</v>
      </c>
      <c r="B1957" s="5" t="s">
        <v>24</v>
      </c>
      <c r="C1957" s="5" t="s">
        <v>30</v>
      </c>
      <c r="D1957" s="5" t="s">
        <v>3290</v>
      </c>
      <c r="E1957" s="5" t="s">
        <v>3291</v>
      </c>
      <c r="F1957" s="5"/>
      <c r="G1957" s="5">
        <v>20</v>
      </c>
      <c r="H1957" s="5" t="s">
        <v>27</v>
      </c>
      <c r="I1957" s="5">
        <v>-1</v>
      </c>
      <c r="J1957" s="5"/>
      <c r="K1957" s="5">
        <v>1</v>
      </c>
      <c r="L1957" s="4" t="str">
        <f>VLOOKUP(IF(ISBLANK(J1957),C1957,LEFT(J1957,IFERROR(FIND("_",LEFT(J1957,4)),1)-1)),{"","fact";"c","reset";"tc","reset";"ec","reset";"tec","fact";"c32","rate";"c64","rate";"cmpd","";"ec32","diff";"ec64","diff";"f","fact";"family","";"n","raw";"s",""},2,FALSE)</f>
        <v/>
      </c>
      <c r="M1957" s="4" t="str">
        <f t="shared" si="120"/>
        <v/>
      </c>
      <c r="N1957" s="5" t="str">
        <f t="shared" si="121"/>
        <v/>
      </c>
      <c r="O1957" s="5" t="str">
        <f t="shared" si="122"/>
        <v/>
      </c>
      <c r="P1957" s="5" t="str">
        <f t="shared" si="123"/>
        <v/>
      </c>
      <c r="Q1957" s="20" t="str">
        <f>IF(ISNUMBER(FIND(VLOOKUP(A1957,'CA Mapping'!$A$3:$C$10000,1),A1957)),VLOOKUP(A1957,'CA Mapping'!$A$3:$C$10000,2),"")</f>
        <v>Data Mobility</v>
      </c>
      <c r="R1957" s="20" t="str">
        <f>IF(ISNUMBER(FIND(VLOOKUP(A1957,'CA Mapping'!$A$3:$C$10000,1),A1957)),VLOOKUP(A1957,'CA Mapping'!$A$3:$C$10000,3),"")</f>
        <v>Girish Sheelvant
Nagasimha Haravu</v>
      </c>
      <c r="S1957" s="1" t="str">
        <f>IF(ISNUMBER(FIND(VLOOKUP(A1957,'Source Code Mapping'!$A$2:$B$10003,1),A1957)),VLOOKUP(A1957,'Source Code Mapping'!$A$2:$B$10003,2),"")</f>
        <v>sade/src/dart/Dart/server/src/application/v2replication_KH/repPrimary_KH.cxx</v>
      </c>
    </row>
    <row r="1958" spans="1:19" ht="30">
      <c r="A1958" s="5" t="s">
        <v>4780</v>
      </c>
      <c r="B1958" s="5" t="s">
        <v>24</v>
      </c>
      <c r="C1958" s="5" t="s">
        <v>30</v>
      </c>
      <c r="D1958" s="5" t="s">
        <v>4781</v>
      </c>
      <c r="E1958" s="5" t="s">
        <v>4782</v>
      </c>
      <c r="F1958" s="5"/>
      <c r="G1958" s="5">
        <v>8</v>
      </c>
      <c r="H1958" s="5" t="s">
        <v>27</v>
      </c>
      <c r="I1958" s="5">
        <v>-1</v>
      </c>
      <c r="J1958" s="5"/>
      <c r="K1958" s="5">
        <v>1</v>
      </c>
      <c r="L1958" s="4" t="str">
        <f>VLOOKUP(IF(ISBLANK(J1958),C1958,LEFT(J1958,IFERROR(FIND("_",LEFT(J1958,4)),1)-1)),{"","fact";"c","reset";"tc","reset";"ec","reset";"tec","fact";"c32","rate";"c64","rate";"cmpd","";"ec32","diff";"ec64","diff";"f","fact";"family","";"n","raw";"s",""},2,FALSE)</f>
        <v/>
      </c>
      <c r="M1958" s="4" t="str">
        <f t="shared" si="120"/>
        <v/>
      </c>
      <c r="N1958" s="5" t="str">
        <f t="shared" si="121"/>
        <v/>
      </c>
      <c r="O1958" s="5" t="str">
        <f t="shared" si="122"/>
        <v/>
      </c>
      <c r="P1958" s="5" t="str">
        <f t="shared" si="123"/>
        <v/>
      </c>
      <c r="Q1958" s="20" t="str">
        <f>IF(ISNUMBER(FIND(VLOOKUP(A1958,'CA Mapping'!$A$3:$C$10000,1),A1958)),VLOOKUP(A1958,'CA Mapping'!$A$3:$C$10000,2),"")</f>
        <v>Data Mobility</v>
      </c>
      <c r="R1958" s="20" t="str">
        <f>IF(ISNUMBER(FIND(VLOOKUP(A1958,'CA Mapping'!$A$3:$C$10000,1),A1958)),VLOOKUP(A1958,'CA Mapping'!$A$3:$C$10000,3),"")</f>
        <v>Girish Sheelvant
Nagasimha Haravu</v>
      </c>
      <c r="S1958" s="1" t="str">
        <f>IF(ISNUMBER(FIND(VLOOKUP(A1958,'Source Code Mapping'!$A$2:$B$10003,1),A1958)),VLOOKUP(A1958,'Source Code Mapping'!$A$2:$B$10003,2),"")</f>
        <v>sade/src/dart/Dart/server/src/application/v2replication_KH/repPrimary_KH.cxx</v>
      </c>
    </row>
    <row r="1959" spans="1:19" ht="30">
      <c r="A1959" s="5" t="s">
        <v>4783</v>
      </c>
      <c r="B1959" s="5" t="s">
        <v>24</v>
      </c>
      <c r="C1959" s="5" t="s">
        <v>816</v>
      </c>
      <c r="D1959" s="5" t="s">
        <v>3296</v>
      </c>
      <c r="E1959" s="5" t="s">
        <v>3297</v>
      </c>
      <c r="F1959" s="5" t="s">
        <v>3298</v>
      </c>
      <c r="G1959" s="5">
        <v>18</v>
      </c>
      <c r="H1959" s="5" t="s">
        <v>27</v>
      </c>
      <c r="I1959" s="5">
        <v>-1</v>
      </c>
      <c r="J1959" s="5"/>
      <c r="K1959" s="5">
        <v>1</v>
      </c>
      <c r="L1959" s="4" t="str">
        <f>VLOOKUP(IF(ISBLANK(J1959),C1959,LEFT(J1959,IFERROR(FIND("_",LEFT(J1959,4)),1)-1)),{"","fact";"c","reset";"tc","reset";"ec","reset";"tec","fact";"c32","rate";"c64","rate";"cmpd","";"ec32","diff";"ec64","diff";"f","fact";"family","";"n","raw";"s",""},2,FALSE)</f>
        <v>raw</v>
      </c>
      <c r="M1959" s="4" t="str">
        <f t="shared" si="120"/>
        <v/>
      </c>
      <c r="N1959" s="5" t="str">
        <f t="shared" si="121"/>
        <v/>
      </c>
      <c r="O1959" s="5" t="str">
        <f t="shared" si="122"/>
        <v/>
      </c>
      <c r="P1959" s="5" t="str">
        <f t="shared" si="123"/>
        <v/>
      </c>
      <c r="Q1959" s="20" t="str">
        <f>IF(ISNUMBER(FIND(VLOOKUP(A1959,'CA Mapping'!$A$3:$C$10000,1),A1959)),VLOOKUP(A1959,'CA Mapping'!$A$3:$C$10000,2),"")</f>
        <v>Data Mobility</v>
      </c>
      <c r="R1959" s="20" t="str">
        <f>IF(ISNUMBER(FIND(VLOOKUP(A1959,'CA Mapping'!$A$3:$C$10000,1),A1959)),VLOOKUP(A1959,'CA Mapping'!$A$3:$C$10000,3),"")</f>
        <v>Girish Sheelvant
Nagasimha Haravu</v>
      </c>
      <c r="S1959" s="1" t="str">
        <f>IF(ISNUMBER(FIND(VLOOKUP(A1959,'Source Code Mapping'!$A$2:$B$10003,1),A1959)),VLOOKUP(A1959,'Source Code Mapping'!$A$2:$B$10003,2),"")</f>
        <v>sade/src/dart/Dart/server/src/application/v2replication_KH/repPrimary_KH.cxx</v>
      </c>
    </row>
    <row r="1960" spans="1:19" ht="30">
      <c r="A1960" s="5" t="s">
        <v>4784</v>
      </c>
      <c r="B1960" s="5" t="s">
        <v>24</v>
      </c>
      <c r="C1960" s="5" t="s">
        <v>145</v>
      </c>
      <c r="D1960" s="5" t="s">
        <v>3300</v>
      </c>
      <c r="E1960" s="5" t="s">
        <v>3301</v>
      </c>
      <c r="F1960" s="5" t="s">
        <v>2805</v>
      </c>
      <c r="G1960" s="5">
        <v>9</v>
      </c>
      <c r="H1960" s="5" t="s">
        <v>27</v>
      </c>
      <c r="I1960" s="5">
        <v>-1</v>
      </c>
      <c r="J1960" s="5"/>
      <c r="K1960" s="5">
        <v>1</v>
      </c>
      <c r="L1960" s="4" t="str">
        <f>VLOOKUP(IF(ISBLANK(J1960),C1960,LEFT(J1960,IFERROR(FIND("_",LEFT(J1960,4)),1)-1)),{"","fact";"c","reset";"tc","reset";"ec","reset";"tec","fact";"c32","rate";"c64","rate";"cmpd","";"ec32","diff";"ec64","diff";"f","fact";"family","";"n","raw";"s",""},2,FALSE)</f>
        <v>fact</v>
      </c>
      <c r="M1960" s="4" t="str">
        <f t="shared" si="120"/>
        <v/>
      </c>
      <c r="N1960" s="5" t="str">
        <f t="shared" si="121"/>
        <v/>
      </c>
      <c r="O1960" s="5" t="str">
        <f t="shared" si="122"/>
        <v/>
      </c>
      <c r="P1960" s="5" t="str">
        <f t="shared" si="123"/>
        <v/>
      </c>
      <c r="Q1960" s="20" t="str">
        <f>IF(ISNUMBER(FIND(VLOOKUP(A1960,'CA Mapping'!$A$3:$C$10000,1),A1960)),VLOOKUP(A1960,'CA Mapping'!$A$3:$C$10000,2),"")</f>
        <v>Data Mobility</v>
      </c>
      <c r="R1960" s="20" t="str">
        <f>IF(ISNUMBER(FIND(VLOOKUP(A1960,'CA Mapping'!$A$3:$C$10000,1),A1960)),VLOOKUP(A1960,'CA Mapping'!$A$3:$C$10000,3),"")</f>
        <v>Girish Sheelvant
Nagasimha Haravu</v>
      </c>
      <c r="S1960" s="1" t="str">
        <f>IF(ISNUMBER(FIND(VLOOKUP(A1960,'Source Code Mapping'!$A$2:$B$10003,1),A1960)),VLOOKUP(A1960,'Source Code Mapping'!$A$2:$B$10003,2),"")</f>
        <v>sade/src/dart/Dart/server/src/application/v2replication_KH/repPrimary_KH.cxx</v>
      </c>
    </row>
    <row r="1961" spans="1:19" ht="30">
      <c r="A1961" s="5" t="s">
        <v>4785</v>
      </c>
      <c r="B1961" s="5" t="s">
        <v>24</v>
      </c>
      <c r="C1961" s="5" t="s">
        <v>816</v>
      </c>
      <c r="D1961" s="5" t="s">
        <v>3303</v>
      </c>
      <c r="E1961" s="5" t="s">
        <v>3304</v>
      </c>
      <c r="F1961" s="5" t="s">
        <v>3298</v>
      </c>
      <c r="G1961" s="5">
        <v>18</v>
      </c>
      <c r="H1961" s="5" t="s">
        <v>27</v>
      </c>
      <c r="I1961" s="5">
        <v>-1</v>
      </c>
      <c r="J1961" s="5"/>
      <c r="K1961" s="5">
        <v>1</v>
      </c>
      <c r="L1961" s="4" t="str">
        <f>VLOOKUP(IF(ISBLANK(J1961),C1961,LEFT(J1961,IFERROR(FIND("_",LEFT(J1961,4)),1)-1)),{"","fact";"c","reset";"tc","reset";"ec","reset";"tec","fact";"c32","rate";"c64","rate";"cmpd","";"ec32","diff";"ec64","diff";"f","fact";"family","";"n","raw";"s",""},2,FALSE)</f>
        <v>raw</v>
      </c>
      <c r="M1961" s="4" t="str">
        <f t="shared" si="120"/>
        <v/>
      </c>
      <c r="N1961" s="5" t="str">
        <f t="shared" si="121"/>
        <v/>
      </c>
      <c r="O1961" s="5" t="str">
        <f t="shared" si="122"/>
        <v/>
      </c>
      <c r="P1961" s="5" t="str">
        <f t="shared" si="123"/>
        <v/>
      </c>
      <c r="Q1961" s="20" t="str">
        <f>IF(ISNUMBER(FIND(VLOOKUP(A1961,'CA Mapping'!$A$3:$C$10000,1),A1961)),VLOOKUP(A1961,'CA Mapping'!$A$3:$C$10000,2),"")</f>
        <v>Data Mobility</v>
      </c>
      <c r="R1961" s="20" t="str">
        <f>IF(ISNUMBER(FIND(VLOOKUP(A1961,'CA Mapping'!$A$3:$C$10000,1),A1961)),VLOOKUP(A1961,'CA Mapping'!$A$3:$C$10000,3),"")</f>
        <v>Girish Sheelvant
Nagasimha Haravu</v>
      </c>
      <c r="S1961" s="1" t="str">
        <f>IF(ISNUMBER(FIND(VLOOKUP(A1961,'Source Code Mapping'!$A$2:$B$10003,1),A1961)),VLOOKUP(A1961,'Source Code Mapping'!$A$2:$B$10003,2),"")</f>
        <v>sade/src/dart/Dart/server/src/application/v2replication_KH/repPrimary_KH.cxx</v>
      </c>
    </row>
    <row r="1962" spans="1:19" ht="30">
      <c r="A1962" s="5" t="s">
        <v>4786</v>
      </c>
      <c r="B1962" s="5" t="s">
        <v>24</v>
      </c>
      <c r="C1962" s="5" t="s">
        <v>145</v>
      </c>
      <c r="D1962" s="5" t="s">
        <v>3306</v>
      </c>
      <c r="E1962" s="5" t="s">
        <v>3307</v>
      </c>
      <c r="F1962" s="5" t="s">
        <v>3308</v>
      </c>
      <c r="G1962" s="5">
        <v>12</v>
      </c>
      <c r="H1962" s="5" t="s">
        <v>27</v>
      </c>
      <c r="I1962" s="5">
        <v>-1</v>
      </c>
      <c r="J1962" s="5"/>
      <c r="K1962" s="5">
        <v>1</v>
      </c>
      <c r="L1962" s="4" t="str">
        <f>VLOOKUP(IF(ISBLANK(J1962),C1962,LEFT(J1962,IFERROR(FIND("_",LEFT(J1962,4)),1)-1)),{"","fact";"c","reset";"tc","reset";"ec","reset";"tec","fact";"c32","rate";"c64","rate";"cmpd","";"ec32","diff";"ec64","diff";"f","fact";"family","";"n","raw";"s",""},2,FALSE)</f>
        <v>fact</v>
      </c>
      <c r="M1962" s="4" t="str">
        <f t="shared" si="120"/>
        <v/>
      </c>
      <c r="N1962" s="5" t="str">
        <f t="shared" si="121"/>
        <v/>
      </c>
      <c r="O1962" s="5" t="str">
        <f t="shared" si="122"/>
        <v/>
      </c>
      <c r="P1962" s="5" t="str">
        <f t="shared" si="123"/>
        <v/>
      </c>
      <c r="Q1962" s="20" t="str">
        <f>IF(ISNUMBER(FIND(VLOOKUP(A1962,'CA Mapping'!$A$3:$C$10000,1),A1962)),VLOOKUP(A1962,'CA Mapping'!$A$3:$C$10000,2),"")</f>
        <v>Data Mobility</v>
      </c>
      <c r="R1962" s="20" t="str">
        <f>IF(ISNUMBER(FIND(VLOOKUP(A1962,'CA Mapping'!$A$3:$C$10000,1),A1962)),VLOOKUP(A1962,'CA Mapping'!$A$3:$C$10000,3),"")</f>
        <v>Girish Sheelvant
Nagasimha Haravu</v>
      </c>
      <c r="S1962" s="1" t="str">
        <f>IF(ISNUMBER(FIND(VLOOKUP(A1962,'Source Code Mapping'!$A$2:$B$10003,1),A1962)),VLOOKUP(A1962,'Source Code Mapping'!$A$2:$B$10003,2),"")</f>
        <v>sade/src/dart/Dart/server/src/application/v2replication_KH/repPrimary_KH.cxx</v>
      </c>
    </row>
    <row r="1963" spans="1:19" ht="30">
      <c r="A1963" s="5" t="s">
        <v>4787</v>
      </c>
      <c r="B1963" s="5" t="s">
        <v>24</v>
      </c>
      <c r="C1963" s="5" t="s">
        <v>145</v>
      </c>
      <c r="D1963" s="5" t="s">
        <v>4788</v>
      </c>
      <c r="E1963" s="5" t="s">
        <v>3311</v>
      </c>
      <c r="F1963" s="5" t="s">
        <v>2805</v>
      </c>
      <c r="G1963" s="5">
        <v>9</v>
      </c>
      <c r="H1963" s="5" t="s">
        <v>27</v>
      </c>
      <c r="I1963" s="5">
        <v>-1</v>
      </c>
      <c r="J1963" s="5"/>
      <c r="K1963" s="5">
        <v>1</v>
      </c>
      <c r="L1963" s="4" t="str">
        <f>VLOOKUP(IF(ISBLANK(J1963),C1963,LEFT(J1963,IFERROR(FIND("_",LEFT(J1963,4)),1)-1)),{"","fact";"c","reset";"tc","reset";"ec","reset";"tec","fact";"c32","rate";"c64","rate";"cmpd","";"ec32","diff";"ec64","diff";"f","fact";"family","";"n","raw";"s",""},2,FALSE)</f>
        <v>fact</v>
      </c>
      <c r="M1963" s="4" t="str">
        <f t="shared" si="120"/>
        <v/>
      </c>
      <c r="N1963" s="5" t="str">
        <f t="shared" si="121"/>
        <v/>
      </c>
      <c r="O1963" s="5" t="str">
        <f t="shared" si="122"/>
        <v/>
      </c>
      <c r="P1963" s="5" t="str">
        <f t="shared" si="123"/>
        <v/>
      </c>
      <c r="Q1963" s="20" t="str">
        <f>IF(ISNUMBER(FIND(VLOOKUP(A1963,'CA Mapping'!$A$3:$C$10000,1),A1963)),VLOOKUP(A1963,'CA Mapping'!$A$3:$C$10000,2),"")</f>
        <v>Data Mobility</v>
      </c>
      <c r="R1963" s="20" t="str">
        <f>IF(ISNUMBER(FIND(VLOOKUP(A1963,'CA Mapping'!$A$3:$C$10000,1),A1963)),VLOOKUP(A1963,'CA Mapping'!$A$3:$C$10000,3),"")</f>
        <v>Girish Sheelvant
Nagasimha Haravu</v>
      </c>
      <c r="S1963" s="1" t="str">
        <f>IF(ISNUMBER(FIND(VLOOKUP(A1963,'Source Code Mapping'!$A$2:$B$10003,1),A1963)),VLOOKUP(A1963,'Source Code Mapping'!$A$2:$B$10003,2),"")</f>
        <v>sade/src/dart/Dart/server/src/application/v2replication_KH/repPrimary_KH.cxx</v>
      </c>
    </row>
    <row r="1964" spans="1:19" ht="30">
      <c r="A1964" s="5" t="s">
        <v>4789</v>
      </c>
      <c r="B1964" s="5" t="s">
        <v>24</v>
      </c>
      <c r="C1964" s="5" t="s">
        <v>145</v>
      </c>
      <c r="D1964" s="5" t="s">
        <v>3313</v>
      </c>
      <c r="E1964" s="5" t="s">
        <v>3314</v>
      </c>
      <c r="F1964" s="5" t="s">
        <v>2805</v>
      </c>
      <c r="G1964" s="5">
        <v>9</v>
      </c>
      <c r="H1964" s="5" t="s">
        <v>27</v>
      </c>
      <c r="I1964" s="5">
        <v>-1</v>
      </c>
      <c r="J1964" s="5"/>
      <c r="K1964" s="5">
        <v>1</v>
      </c>
      <c r="L1964" s="4" t="str">
        <f>VLOOKUP(IF(ISBLANK(J1964),C1964,LEFT(J1964,IFERROR(FIND("_",LEFT(J1964,4)),1)-1)),{"","fact";"c","reset";"tc","reset";"ec","reset";"tec","fact";"c32","rate";"c64","rate";"cmpd","";"ec32","diff";"ec64","diff";"f","fact";"family","";"n","raw";"s",""},2,FALSE)</f>
        <v>fact</v>
      </c>
      <c r="M1964" s="4" t="str">
        <f t="shared" si="120"/>
        <v/>
      </c>
      <c r="N1964" s="5" t="str">
        <f t="shared" si="121"/>
        <v/>
      </c>
      <c r="O1964" s="5" t="str">
        <f t="shared" si="122"/>
        <v/>
      </c>
      <c r="P1964" s="5" t="str">
        <f t="shared" si="123"/>
        <v/>
      </c>
      <c r="Q1964" s="20" t="str">
        <f>IF(ISNUMBER(FIND(VLOOKUP(A1964,'CA Mapping'!$A$3:$C$10000,1),A1964)),VLOOKUP(A1964,'CA Mapping'!$A$3:$C$10000,2),"")</f>
        <v>Data Mobility</v>
      </c>
      <c r="R1964" s="20" t="str">
        <f>IF(ISNUMBER(FIND(VLOOKUP(A1964,'CA Mapping'!$A$3:$C$10000,1),A1964)),VLOOKUP(A1964,'CA Mapping'!$A$3:$C$10000,3),"")</f>
        <v>Girish Sheelvant
Nagasimha Haravu</v>
      </c>
      <c r="S1964" s="1" t="str">
        <f>IF(ISNUMBER(FIND(VLOOKUP(A1964,'Source Code Mapping'!$A$2:$B$10003,1),A1964)),VLOOKUP(A1964,'Source Code Mapping'!$A$2:$B$10003,2),"")</f>
        <v>sade/src/dart/Dart/server/src/application/v2replication_KH/repPrimary_KH.cxx</v>
      </c>
    </row>
    <row r="1965" spans="1:19">
      <c r="A1965" s="5" t="s">
        <v>6450</v>
      </c>
      <c r="B1965" s="5" t="s">
        <v>24</v>
      </c>
      <c r="C1965" s="5" t="s">
        <v>25</v>
      </c>
      <c r="D1965" s="5"/>
      <c r="E1965" s="5" t="s">
        <v>3288</v>
      </c>
      <c r="F1965" s="5"/>
      <c r="G1965" s="5">
        <v>-1</v>
      </c>
      <c r="H1965" s="5" t="s">
        <v>27</v>
      </c>
      <c r="I1965" s="5"/>
      <c r="J1965" s="5"/>
      <c r="K1965" s="5">
        <v>1</v>
      </c>
      <c r="L1965" s="4" t="str">
        <f>VLOOKUP(IF(ISBLANK(J1965),C1965,LEFT(J1965,IFERROR(FIND("_",LEFT(J1965,4)),1)-1)),{"","fact";"c","reset";"tc","reset";"ec","reset";"tec","fact";"c32","rate";"c64","rate";"cmpd","";"ec32","diff";"ec64","diff";"f","fact";"family","";"n","raw";"s",""},2,FALSE)</f>
        <v/>
      </c>
      <c r="M1965" s="4" t="str">
        <f t="shared" si="120"/>
        <v/>
      </c>
      <c r="N1965" s="5" t="str">
        <f t="shared" si="121"/>
        <v/>
      </c>
      <c r="O1965" s="5" t="str">
        <f t="shared" si="122"/>
        <v/>
      </c>
      <c r="P1965" s="5" t="str">
        <f t="shared" si="123"/>
        <v/>
      </c>
      <c r="Q1965" s="20" t="str">
        <f>IF(ISNUMBER(FIND(VLOOKUP(A1965,'CA Mapping'!$A$3:$C$10000,1),A1965)),VLOOKUP(A1965,'CA Mapping'!$A$3:$C$10000,2),"")</f>
        <v>Data Mobility</v>
      </c>
      <c r="R1965" s="20" t="str">
        <f>IF(ISNUMBER(FIND(VLOOKUP(A1965,'CA Mapping'!$A$3:$C$10000,1),A1965)),VLOOKUP(A1965,'CA Mapping'!$A$3:$C$10000,3),"")</f>
        <v>Girish Sheelvant
Nagasimha Haravu</v>
      </c>
      <c r="S1965" s="1" t="str">
        <f>IF(ISNUMBER(FIND(VLOOKUP(A1965,'Source Code Mapping'!$A$2:$B$10003,1),A1965)),VLOOKUP(A1965,'Source Code Mapping'!$A$2:$B$10003,2),"")</f>
        <v>observability/producer/perfstats/statsFacilities.cxx</v>
      </c>
    </row>
    <row r="1966" spans="1:19">
      <c r="A1966" s="5" t="s">
        <v>3315</v>
      </c>
      <c r="B1966" s="5" t="s">
        <v>24</v>
      </c>
      <c r="C1966" s="5" t="s">
        <v>25</v>
      </c>
      <c r="D1966" s="5"/>
      <c r="E1966" s="5" t="s">
        <v>3316</v>
      </c>
      <c r="F1966" s="5"/>
      <c r="G1966" s="5">
        <v>-1</v>
      </c>
      <c r="H1966" s="5" t="s">
        <v>27</v>
      </c>
      <c r="I1966" s="5"/>
      <c r="J1966" s="5"/>
      <c r="K1966" s="5">
        <v>1</v>
      </c>
      <c r="L1966" s="4" t="str">
        <f>VLOOKUP(IF(ISBLANK(J1966),C1966,LEFT(J1966,IFERROR(FIND("_",LEFT(J1966,4)),1)-1)),{"","fact";"c","reset";"tc","reset";"ec","reset";"tec","fact";"c32","rate";"c64","rate";"cmpd","";"ec32","diff";"ec64","diff";"f","fact";"family","";"n","raw";"s",""},2,FALSE)</f>
        <v/>
      </c>
      <c r="M1966" s="4" t="str">
        <f t="shared" si="120"/>
        <v/>
      </c>
      <c r="N1966" s="5" t="str">
        <f t="shared" si="121"/>
        <v/>
      </c>
      <c r="O1966" s="5" t="str">
        <f t="shared" si="122"/>
        <v/>
      </c>
      <c r="P1966" s="5" t="str">
        <f t="shared" si="123"/>
        <v/>
      </c>
      <c r="Q1966" s="20" t="str">
        <f>IF(ISNUMBER(FIND(VLOOKUP(A1966,'CA Mapping'!$A$3:$C$10000,1),A1966)),VLOOKUP(A1966,'CA Mapping'!$A$3:$C$10000,2),"")</f>
        <v>Platform Services</v>
      </c>
      <c r="R1966" s="20" t="str">
        <f>IF(ISNUMBER(FIND(VLOOKUP(A1966,'CA Mapping'!$A$3:$C$10000,1),A1966)),VLOOKUP(A1966,'CA Mapping'!$A$3:$C$10000,3),"")</f>
        <v>Jeff Blakeslee</v>
      </c>
      <c r="S1966" s="1" t="str">
        <f>IF(ISNUMBER(FIND(VLOOKUP(A1966,'Source Code Mapping'!$A$2:$B$10003,1),A1966)),VLOOKUP(A1966,'Source Code Mapping'!$A$2:$B$10003,2),"")</f>
        <v>observability/producer/perfstats/statsFacilities.cxx</v>
      </c>
    </row>
    <row r="1967" spans="1:19">
      <c r="A1967" s="5" t="s">
        <v>3317</v>
      </c>
      <c r="B1967" s="5" t="s">
        <v>24</v>
      </c>
      <c r="C1967" s="5" t="s">
        <v>221</v>
      </c>
      <c r="D1967" s="5" t="s">
        <v>3318</v>
      </c>
      <c r="E1967" s="5" t="s">
        <v>3319</v>
      </c>
      <c r="F1967" s="5" t="s">
        <v>1302</v>
      </c>
      <c r="G1967" s="5">
        <v>10</v>
      </c>
      <c r="H1967" s="5" t="s">
        <v>27</v>
      </c>
      <c r="I1967" s="5"/>
      <c r="J1967" s="5"/>
      <c r="K1967" s="5">
        <v>1</v>
      </c>
      <c r="L1967" s="4" t="str">
        <f>VLOOKUP(IF(ISBLANK(J1967),C1967,LEFT(J1967,IFERROR(FIND("_",LEFT(J1967,4)),1)-1)),{"","fact";"c","reset";"tc","reset";"ec","reset";"tec","fact";"c32","rate";"c64","rate";"cmpd","";"ec32","diff";"ec64","diff";"f","fact";"family","";"n","raw";"s",""},2,FALSE)</f>
        <v>diff</v>
      </c>
      <c r="M1967" s="4" t="str">
        <f t="shared" si="120"/>
        <v/>
      </c>
      <c r="N1967" s="5" t="str">
        <f t="shared" si="121"/>
        <v/>
      </c>
      <c r="O1967" s="5" t="str">
        <f t="shared" si="122"/>
        <v/>
      </c>
      <c r="P1967" s="5" t="str">
        <f t="shared" si="123"/>
        <v/>
      </c>
      <c r="Q1967" s="20" t="str">
        <f>IF(ISNUMBER(FIND(VLOOKUP(A1967,'CA Mapping'!$A$3:$C$10000,1),A1967)),VLOOKUP(A1967,'CA Mapping'!$A$3:$C$10000,2),"")</f>
        <v>Platform Services</v>
      </c>
      <c r="R1967" s="20" t="str">
        <f>IF(ISNUMBER(FIND(VLOOKUP(A1967,'CA Mapping'!$A$3:$C$10000,1),A1967)),VLOOKUP(A1967,'CA Mapping'!$A$3:$C$10000,3),"")</f>
        <v>Jeff Blakeslee</v>
      </c>
      <c r="S1967" s="1" t="str">
        <f>IF(ISNUMBER(FIND(VLOOKUP(A1967,'Source Code Mapping'!$A$2:$B$10003,1),A1967)),VLOOKUP(A1967,'Source Code Mapping'!$A$2:$B$10003,2),"")</f>
        <v>sade/src/dart/Dart/server/src/rpc/rpc.cxx</v>
      </c>
    </row>
    <row r="1968" spans="1:19">
      <c r="A1968" s="5" t="s">
        <v>3320</v>
      </c>
      <c r="B1968" s="5" t="s">
        <v>30</v>
      </c>
      <c r="C1968" s="5" t="s">
        <v>35</v>
      </c>
      <c r="D1968" s="5" t="s">
        <v>3318</v>
      </c>
      <c r="E1968" s="5" t="s">
        <v>3321</v>
      </c>
      <c r="F1968" s="5" t="s">
        <v>2899</v>
      </c>
      <c r="G1968" s="5">
        <v>-1</v>
      </c>
      <c r="H1968" s="5" t="s">
        <v>27</v>
      </c>
      <c r="I1968" s="5"/>
      <c r="J1968" s="5"/>
      <c r="K1968" s="5">
        <v>1</v>
      </c>
      <c r="L1968" s="4" t="str">
        <f>VLOOKUP(IF(ISBLANK(J1968),C1968,LEFT(J1968,IFERROR(FIND("_",LEFT(J1968,4)),1)-1)),{"","fact";"c","reset";"tc","reset";"ec","reset";"tec","fact";"c32","rate";"c64","rate";"cmpd","";"ec32","diff";"ec64","diff";"f","fact";"family","";"n","raw";"s",""},2,FALSE)</f>
        <v>rate</v>
      </c>
      <c r="M1968" s="4" t="str">
        <f t="shared" si="120"/>
        <v/>
      </c>
      <c r="N1968" s="5" t="str">
        <f t="shared" si="121"/>
        <v/>
      </c>
      <c r="O1968" s="5" t="str">
        <f t="shared" si="122"/>
        <v/>
      </c>
      <c r="P1968" s="5" t="str">
        <f t="shared" si="123"/>
        <v/>
      </c>
      <c r="Q1968" s="20" t="str">
        <f>IF(ISNUMBER(FIND(VLOOKUP(A1968,'CA Mapping'!$A$3:$C$10000,1),A1968)),VLOOKUP(A1968,'CA Mapping'!$A$3:$C$10000,2),"")</f>
        <v>Platform Services</v>
      </c>
      <c r="R1968" s="20" t="str">
        <f>IF(ISNUMBER(FIND(VLOOKUP(A1968,'CA Mapping'!$A$3:$C$10000,1),A1968)),VLOOKUP(A1968,'CA Mapping'!$A$3:$C$10000,3),"")</f>
        <v>Jeff Blakeslee</v>
      </c>
      <c r="S1968" s="1" t="str">
        <f>IF(ISNUMBER(FIND(VLOOKUP(A1968,'Source Code Mapping'!$A$2:$B$10003,1),A1968)),VLOOKUP(A1968,'Source Code Mapping'!$A$2:$B$10003,2),"")</f>
        <v>sade/src/dart/Dart/server/src/rpc/rpc_cred.cxx</v>
      </c>
    </row>
    <row r="1969" spans="1:19">
      <c r="A1969" s="5" t="s">
        <v>3322</v>
      </c>
      <c r="B1969" s="5" t="s">
        <v>24</v>
      </c>
      <c r="C1969" s="5" t="s">
        <v>35</v>
      </c>
      <c r="D1969" s="5" t="s">
        <v>3323</v>
      </c>
      <c r="E1969" s="5" t="s">
        <v>3324</v>
      </c>
      <c r="F1969" s="5" t="s">
        <v>606</v>
      </c>
      <c r="G1969" s="5">
        <v>10</v>
      </c>
      <c r="H1969" s="5" t="s">
        <v>27</v>
      </c>
      <c r="I1969" s="5"/>
      <c r="J1969" s="5"/>
      <c r="K1969" s="5">
        <v>1</v>
      </c>
      <c r="L1969" s="4" t="str">
        <f>VLOOKUP(IF(ISBLANK(J1969),C1969,LEFT(J1969,IFERROR(FIND("_",LEFT(J1969,4)),1)-1)),{"","fact";"c","reset";"tc","reset";"ec","reset";"tec","fact";"c32","rate";"c64","rate";"cmpd","";"ec32","diff";"ec64","diff";"f","fact";"family","";"n","raw";"s",""},2,FALSE)</f>
        <v>rate</v>
      </c>
      <c r="M1969" s="4" t="str">
        <f t="shared" si="120"/>
        <v/>
      </c>
      <c r="N1969" s="5" t="str">
        <f t="shared" si="121"/>
        <v/>
      </c>
      <c r="O1969" s="5" t="str">
        <f t="shared" si="122"/>
        <v/>
      </c>
      <c r="P1969" s="5" t="str">
        <f t="shared" si="123"/>
        <v/>
      </c>
      <c r="Q1969" s="20" t="str">
        <f>IF(ISNUMBER(FIND(VLOOKUP(A1969,'CA Mapping'!$A$3:$C$10000,1),A1969)),VLOOKUP(A1969,'CA Mapping'!$A$3:$C$10000,2),"")</f>
        <v>Platform Services</v>
      </c>
      <c r="R1969" s="20" t="str">
        <f>IF(ISNUMBER(FIND(VLOOKUP(A1969,'CA Mapping'!$A$3:$C$10000,1),A1969)),VLOOKUP(A1969,'CA Mapping'!$A$3:$C$10000,3),"")</f>
        <v>Jeff Blakeslee</v>
      </c>
      <c r="S1969" s="1" t="str">
        <f>IF(ISNUMBER(FIND(VLOOKUP(A1969,'Source Code Mapping'!$A$2:$B$10003,1),A1969)),VLOOKUP(A1969,'Source Code Mapping'!$A$2:$B$10003,2),"")</f>
        <v>sade/src/dart/Dart/server/src/rpc/rpc.cxx</v>
      </c>
    </row>
    <row r="1970" spans="1:19">
      <c r="A1970" s="5" t="s">
        <v>3325</v>
      </c>
      <c r="B1970" s="5" t="s">
        <v>24</v>
      </c>
      <c r="C1970" s="5" t="s">
        <v>35</v>
      </c>
      <c r="D1970" s="5" t="s">
        <v>3326</v>
      </c>
      <c r="E1970" s="5" t="s">
        <v>3327</v>
      </c>
      <c r="F1970" s="5" t="s">
        <v>606</v>
      </c>
      <c r="G1970" s="5">
        <v>10</v>
      </c>
      <c r="H1970" s="5" t="s">
        <v>27</v>
      </c>
      <c r="I1970" s="5"/>
      <c r="J1970" s="5"/>
      <c r="K1970" s="5">
        <v>1</v>
      </c>
      <c r="L1970" s="4" t="str">
        <f>VLOOKUP(IF(ISBLANK(J1970),C1970,LEFT(J1970,IFERROR(FIND("_",LEFT(J1970,4)),1)-1)),{"","fact";"c","reset";"tc","reset";"ec","reset";"tec","fact";"c32","rate";"c64","rate";"cmpd","";"ec32","diff";"ec64","diff";"f","fact";"family","";"n","raw";"s",""},2,FALSE)</f>
        <v>rate</v>
      </c>
      <c r="M1970" s="4" t="str">
        <f t="shared" si="120"/>
        <v/>
      </c>
      <c r="N1970" s="5" t="str">
        <f t="shared" si="121"/>
        <v/>
      </c>
      <c r="O1970" s="5" t="str">
        <f t="shared" si="122"/>
        <v/>
      </c>
      <c r="P1970" s="5" t="str">
        <f t="shared" si="123"/>
        <v/>
      </c>
      <c r="Q1970" s="20" t="str">
        <f>IF(ISNUMBER(FIND(VLOOKUP(A1970,'CA Mapping'!$A$3:$C$10000,1),A1970)),VLOOKUP(A1970,'CA Mapping'!$A$3:$C$10000,2),"")</f>
        <v>Platform Services</v>
      </c>
      <c r="R1970" s="20" t="str">
        <f>IF(ISNUMBER(FIND(VLOOKUP(A1970,'CA Mapping'!$A$3:$C$10000,1),A1970)),VLOOKUP(A1970,'CA Mapping'!$A$3:$C$10000,3),"")</f>
        <v>Jeff Blakeslee</v>
      </c>
      <c r="S1970" s="1" t="str">
        <f>IF(ISNUMBER(FIND(VLOOKUP(A1970,'Source Code Mapping'!$A$2:$B$10003,1),A1970)),VLOOKUP(A1970,'Source Code Mapping'!$A$2:$B$10003,2),"")</f>
        <v>sade/src/dart/Dart/server/src/rpc/rpc.cxx</v>
      </c>
    </row>
    <row r="1971" spans="1:19">
      <c r="A1971" s="5" t="s">
        <v>3328</v>
      </c>
      <c r="B1971" s="5" t="s">
        <v>30</v>
      </c>
      <c r="C1971" s="5" t="s">
        <v>25</v>
      </c>
      <c r="D1971" s="5"/>
      <c r="E1971" s="5" t="s">
        <v>3329</v>
      </c>
      <c r="F1971" s="5"/>
      <c r="G1971" s="5">
        <v>-1</v>
      </c>
      <c r="H1971" s="5" t="s">
        <v>27</v>
      </c>
      <c r="I1971" s="5"/>
      <c r="J1971" s="5"/>
      <c r="K1971" s="5">
        <v>1</v>
      </c>
      <c r="L1971" s="4" t="str">
        <f>VLOOKUP(IF(ISBLANK(J1971),C1971,LEFT(J1971,IFERROR(FIND("_",LEFT(J1971,4)),1)-1)),{"","fact";"c","reset";"tc","reset";"ec","reset";"tec","fact";"c32","rate";"c64","rate";"cmpd","";"ec32","diff";"ec64","diff";"f","fact";"family","";"n","raw";"s",""},2,FALSE)</f>
        <v/>
      </c>
      <c r="M1971" s="4" t="str">
        <f t="shared" si="120"/>
        <v/>
      </c>
      <c r="N1971" s="5" t="str">
        <f t="shared" si="121"/>
        <v/>
      </c>
      <c r="O1971" s="5" t="str">
        <f t="shared" si="122"/>
        <v/>
      </c>
      <c r="P1971" s="5" t="str">
        <f t="shared" si="123"/>
        <v/>
      </c>
      <c r="Q1971" s="20" t="str">
        <f>IF(ISNUMBER(FIND(VLOOKUP(A1971,'CA Mapping'!$A$3:$C$10000,1),A1971)),VLOOKUP(A1971,'CA Mapping'!$A$3:$C$10000,2),"")</f>
        <v>Platform Services</v>
      </c>
      <c r="R1971" s="20" t="str">
        <f>IF(ISNUMBER(FIND(VLOOKUP(A1971,'CA Mapping'!$A$3:$C$10000,1),A1971)),VLOOKUP(A1971,'CA Mapping'!$A$3:$C$10000,3),"")</f>
        <v>Jeff Blakeslee</v>
      </c>
      <c r="S1971" s="1" t="str">
        <f>IF(ISNUMBER(FIND(VLOOKUP(A1971,'Source Code Mapping'!$A$2:$B$10003,1),A1971)),VLOOKUP(A1971,'Source Code Mapping'!$A$2:$B$10003,2),"")</f>
        <v>sade/src/dart/Dart/server/src/rpc/pmap_str.cxx</v>
      </c>
    </row>
    <row r="1972" spans="1:19">
      <c r="A1972" s="5" t="s">
        <v>3330</v>
      </c>
      <c r="B1972" s="5" t="s">
        <v>30</v>
      </c>
      <c r="C1972" s="5" t="s">
        <v>30</v>
      </c>
      <c r="D1972" s="5" t="s">
        <v>3331</v>
      </c>
      <c r="E1972" s="5" t="s">
        <v>3332</v>
      </c>
      <c r="F1972" s="5"/>
      <c r="G1972" s="5">
        <v>15</v>
      </c>
      <c r="H1972" s="5" t="s">
        <v>27</v>
      </c>
      <c r="I1972" s="5">
        <v>-1</v>
      </c>
      <c r="J1972" s="5"/>
      <c r="K1972" s="5">
        <v>1</v>
      </c>
      <c r="L1972" s="4" t="str">
        <f>VLOOKUP(IF(ISBLANK(J1972),C1972,LEFT(J1972,IFERROR(FIND("_",LEFT(J1972,4)),1)-1)),{"","fact";"c","reset";"tc","reset";"ec","reset";"tec","fact";"c32","rate";"c64","rate";"cmpd","";"ec32","diff";"ec64","diff";"f","fact";"family","";"n","raw";"s",""},2,FALSE)</f>
        <v/>
      </c>
      <c r="M1972" s="4" t="str">
        <f t="shared" si="120"/>
        <v/>
      </c>
      <c r="N1972" s="5" t="str">
        <f t="shared" si="121"/>
        <v/>
      </c>
      <c r="O1972" s="5" t="str">
        <f t="shared" si="122"/>
        <v/>
      </c>
      <c r="P1972" s="5" t="str">
        <f t="shared" si="123"/>
        <v/>
      </c>
      <c r="Q1972" s="20" t="str">
        <f>IF(ISNUMBER(FIND(VLOOKUP(A1972,'CA Mapping'!$A$3:$C$10000,1),A1972)),VLOOKUP(A1972,'CA Mapping'!$A$3:$C$10000,2),"")</f>
        <v>Platform Services</v>
      </c>
      <c r="R1972" s="20" t="str">
        <f>IF(ISNUMBER(FIND(VLOOKUP(A1972,'CA Mapping'!$A$3:$C$10000,1),A1972)),VLOOKUP(A1972,'CA Mapping'!$A$3:$C$10000,3),"")</f>
        <v>Jeff Blakeslee</v>
      </c>
      <c r="S1972" s="1" t="str">
        <f>IF(ISNUMBER(FIND(VLOOKUP(A1972,'Source Code Mapping'!$A$2:$B$10003,1),A1972)),VLOOKUP(A1972,'Source Code Mapping'!$A$2:$B$10003,2),"")</f>
        <v>sade/src/dart/Dart/server/src/rpc/pmap_str.cxx</v>
      </c>
    </row>
    <row r="1973" spans="1:19">
      <c r="A1973" s="5" t="s">
        <v>3333</v>
      </c>
      <c r="B1973" s="5" t="s">
        <v>30</v>
      </c>
      <c r="C1973" s="5" t="s">
        <v>455</v>
      </c>
      <c r="D1973" s="5" t="s">
        <v>3334</v>
      </c>
      <c r="E1973" s="5" t="s">
        <v>528</v>
      </c>
      <c r="F1973" s="5" t="s">
        <v>2960</v>
      </c>
      <c r="G1973" s="5">
        <v>-1</v>
      </c>
      <c r="H1973" s="5" t="s">
        <v>27</v>
      </c>
      <c r="I1973" s="5">
        <v>1</v>
      </c>
      <c r="J1973" s="5" t="s">
        <v>530</v>
      </c>
      <c r="K1973" s="5">
        <v>1</v>
      </c>
      <c r="L1973" s="4" t="str">
        <f>VLOOKUP(IF(ISBLANK(J1973),C1973,LEFT(J1973,IFERROR(FIND("_",LEFT(J1973,4)),1)-1)),{"","fact";"c","reset";"tc","reset";"ec","reset";"tec","fact";"c32","rate";"c64","rate";"cmpd","";"ec32","diff";"ec64","diff";"f","fact";"family","";"n","raw";"s",""},2,FALSE)</f>
        <v>fact</v>
      </c>
      <c r="M1973" s="4" t="str">
        <f t="shared" si="120"/>
        <v>totalTime / calls</v>
      </c>
      <c r="N1973" s="5" t="str">
        <f t="shared" si="121"/>
        <v>div</v>
      </c>
      <c r="O1973" s="5" t="str">
        <f t="shared" si="122"/>
        <v>totalTime</v>
      </c>
      <c r="P1973" s="5" t="str">
        <f t="shared" si="123"/>
        <v>calls</v>
      </c>
      <c r="Q1973" s="20" t="str">
        <f>IF(ISNUMBER(FIND(VLOOKUP(A1973,'CA Mapping'!$A$3:$C$10000,1),A1973)),VLOOKUP(A1973,'CA Mapping'!$A$3:$C$10000,2),"")</f>
        <v>Platform Services</v>
      </c>
      <c r="R1973" s="20" t="str">
        <f>IF(ISNUMBER(FIND(VLOOKUP(A1973,'CA Mapping'!$A$3:$C$10000,1),A1973)),VLOOKUP(A1973,'CA Mapping'!$A$3:$C$10000,3),"")</f>
        <v>Jeff Blakeslee</v>
      </c>
      <c r="S1973" s="1" t="str">
        <f>IF(ISNUMBER(FIND(VLOOKUP(A1973,'Source Code Mapping'!$A$2:$B$10003,1),A1973)),VLOOKUP(A1973,'Source Code Mapping'!$A$2:$B$10003,2),"")</f>
        <v>sade/src/dart/Dart/server/src/rpc/pmap_str.cxx</v>
      </c>
    </row>
    <row r="1974" spans="1:19">
      <c r="A1974" s="5" t="s">
        <v>3335</v>
      </c>
      <c r="B1974" s="5" t="s">
        <v>30</v>
      </c>
      <c r="C1974" s="5" t="s">
        <v>35</v>
      </c>
      <c r="D1974" s="5" t="s">
        <v>3334</v>
      </c>
      <c r="E1974" s="5" t="s">
        <v>533</v>
      </c>
      <c r="F1974" s="5" t="s">
        <v>606</v>
      </c>
      <c r="G1974" s="5">
        <v>10</v>
      </c>
      <c r="H1974" s="5" t="s">
        <v>27</v>
      </c>
      <c r="I1974" s="5">
        <v>-1</v>
      </c>
      <c r="J1974" s="5"/>
      <c r="K1974" s="5">
        <v>1</v>
      </c>
      <c r="L1974" s="4" t="str">
        <f>VLOOKUP(IF(ISBLANK(J1974),C1974,LEFT(J1974,IFERROR(FIND("_",LEFT(J1974,4)),1)-1)),{"","fact";"c","reset";"tc","reset";"ec","reset";"tec","fact";"c32","rate";"c64","rate";"cmpd","";"ec32","diff";"ec64","diff";"f","fact";"family","";"n","raw";"s",""},2,FALSE)</f>
        <v>rate</v>
      </c>
      <c r="M1974" s="4" t="str">
        <f t="shared" si="120"/>
        <v/>
      </c>
      <c r="N1974" s="5" t="str">
        <f t="shared" si="121"/>
        <v/>
      </c>
      <c r="O1974" s="5" t="str">
        <f t="shared" si="122"/>
        <v/>
      </c>
      <c r="P1974" s="5" t="str">
        <f t="shared" si="123"/>
        <v/>
      </c>
      <c r="Q1974" s="20" t="str">
        <f>IF(ISNUMBER(FIND(VLOOKUP(A1974,'CA Mapping'!$A$3:$C$10000,1),A1974)),VLOOKUP(A1974,'CA Mapping'!$A$3:$C$10000,2),"")</f>
        <v>Platform Services</v>
      </c>
      <c r="R1974" s="20" t="str">
        <f>IF(ISNUMBER(FIND(VLOOKUP(A1974,'CA Mapping'!$A$3:$C$10000,1),A1974)),VLOOKUP(A1974,'CA Mapping'!$A$3:$C$10000,3),"")</f>
        <v>Jeff Blakeslee</v>
      </c>
      <c r="S1974" s="1" t="str">
        <f>IF(ISNUMBER(FIND(VLOOKUP(A1974,'Source Code Mapping'!$A$2:$B$10003,1),A1974)),VLOOKUP(A1974,'Source Code Mapping'!$A$2:$B$10003,2),"")</f>
        <v>sade/src/dart/Dart/server/src/rpc/pmap_str.cxx</v>
      </c>
    </row>
    <row r="1975" spans="1:19">
      <c r="A1975" s="5" t="s">
        <v>3336</v>
      </c>
      <c r="B1975" s="5" t="s">
        <v>30</v>
      </c>
      <c r="C1975" s="5" t="s">
        <v>221</v>
      </c>
      <c r="D1975" s="5" t="s">
        <v>3334</v>
      </c>
      <c r="E1975" s="5" t="s">
        <v>2963</v>
      </c>
      <c r="F1975" s="5" t="s">
        <v>1302</v>
      </c>
      <c r="G1975" s="5">
        <v>13</v>
      </c>
      <c r="H1975" s="5" t="s">
        <v>27</v>
      </c>
      <c r="I1975" s="5">
        <v>-1</v>
      </c>
      <c r="J1975" s="5"/>
      <c r="K1975" s="5">
        <v>1</v>
      </c>
      <c r="L1975" s="4" t="str">
        <f>VLOOKUP(IF(ISBLANK(J1975),C1975,LEFT(J1975,IFERROR(FIND("_",LEFT(J1975,4)),1)-1)),{"","fact";"c","reset";"tc","reset";"ec","reset";"tec","fact";"c32","rate";"c64","rate";"cmpd","";"ec32","diff";"ec64","diff";"f","fact";"family","";"n","raw";"s",""},2,FALSE)</f>
        <v>diff</v>
      </c>
      <c r="M1975" s="4" t="str">
        <f t="shared" si="120"/>
        <v/>
      </c>
      <c r="N1975" s="5" t="str">
        <f t="shared" si="121"/>
        <v/>
      </c>
      <c r="O1975" s="5" t="str">
        <f t="shared" si="122"/>
        <v/>
      </c>
      <c r="P1975" s="5" t="str">
        <f t="shared" si="123"/>
        <v/>
      </c>
      <c r="Q1975" s="20" t="str">
        <f>IF(ISNUMBER(FIND(VLOOKUP(A1975,'CA Mapping'!$A$3:$C$10000,1),A1975)),VLOOKUP(A1975,'CA Mapping'!$A$3:$C$10000,2),"")</f>
        <v>Platform Services</v>
      </c>
      <c r="R1975" s="20" t="str">
        <f>IF(ISNUMBER(FIND(VLOOKUP(A1975,'CA Mapping'!$A$3:$C$10000,1),A1975)),VLOOKUP(A1975,'CA Mapping'!$A$3:$C$10000,3),"")</f>
        <v>Jeff Blakeslee</v>
      </c>
      <c r="S1975" s="1" t="str">
        <f>IF(ISNUMBER(FIND(VLOOKUP(A1975,'Source Code Mapping'!$A$2:$B$10003,1),A1975)),VLOOKUP(A1975,'Source Code Mapping'!$A$2:$B$10003,2),"")</f>
        <v>sade/src/dart/Dart/server/src/rpc/pmap_str.cxx</v>
      </c>
    </row>
    <row r="1976" spans="1:19">
      <c r="A1976" s="5" t="s">
        <v>3337</v>
      </c>
      <c r="B1976" s="5" t="s">
        <v>30</v>
      </c>
      <c r="C1976" s="5" t="s">
        <v>145</v>
      </c>
      <c r="D1976" s="5" t="s">
        <v>386</v>
      </c>
      <c r="E1976" s="5" t="s">
        <v>3338</v>
      </c>
      <c r="F1976" s="5" t="s">
        <v>2480</v>
      </c>
      <c r="G1976" s="5">
        <v>13</v>
      </c>
      <c r="H1976" s="5" t="s">
        <v>27</v>
      </c>
      <c r="I1976" s="5">
        <v>-1</v>
      </c>
      <c r="J1976" s="5"/>
      <c r="K1976" s="5">
        <v>1</v>
      </c>
      <c r="L1976" s="4" t="str">
        <f>VLOOKUP(IF(ISBLANK(J1976),C1976,LEFT(J1976,IFERROR(FIND("_",LEFT(J1976,4)),1)-1)),{"","fact";"c","reset";"tc","reset";"ec","reset";"tec","fact";"c32","rate";"c64","rate";"cmpd","";"ec32","diff";"ec64","diff";"f","fact";"family","";"n","raw";"s",""},2,FALSE)</f>
        <v>fact</v>
      </c>
      <c r="M1976" s="4" t="str">
        <f t="shared" si="120"/>
        <v/>
      </c>
      <c r="N1976" s="5" t="str">
        <f t="shared" si="121"/>
        <v/>
      </c>
      <c r="O1976" s="5" t="str">
        <f t="shared" si="122"/>
        <v/>
      </c>
      <c r="P1976" s="5" t="str">
        <f t="shared" si="123"/>
        <v/>
      </c>
      <c r="Q1976" s="20" t="str">
        <f>IF(ISNUMBER(FIND(VLOOKUP(A1976,'CA Mapping'!$A$3:$C$10000,1),A1976)),VLOOKUP(A1976,'CA Mapping'!$A$3:$C$10000,2),"")</f>
        <v>Platform Services</v>
      </c>
      <c r="R1976" s="20" t="str">
        <f>IF(ISNUMBER(FIND(VLOOKUP(A1976,'CA Mapping'!$A$3:$C$10000,1),A1976)),VLOOKUP(A1976,'CA Mapping'!$A$3:$C$10000,3),"")</f>
        <v>Jeff Blakeslee</v>
      </c>
      <c r="S1976" s="1" t="str">
        <f>IF(ISNUMBER(FIND(VLOOKUP(A1976,'Source Code Mapping'!$A$2:$B$10003,1),A1976)),VLOOKUP(A1976,'Source Code Mapping'!$A$2:$B$10003,2),"")</f>
        <v>sade/src/dart/Dart/server/src/rpc/pmap_str.cxx</v>
      </c>
    </row>
    <row r="1977" spans="1:19">
      <c r="A1977" s="5" t="s">
        <v>4790</v>
      </c>
      <c r="B1977" s="5" t="s">
        <v>4504</v>
      </c>
      <c r="C1977" s="5" t="s">
        <v>145</v>
      </c>
      <c r="D1977" s="5" t="s">
        <v>3334</v>
      </c>
      <c r="E1977" s="5" t="s">
        <v>4771</v>
      </c>
      <c r="F1977" s="5" t="s">
        <v>2480</v>
      </c>
      <c r="G1977" s="5">
        <v>13</v>
      </c>
      <c r="H1977" s="5" t="s">
        <v>27</v>
      </c>
      <c r="I1977" s="5">
        <v>-1</v>
      </c>
      <c r="J1977" s="5"/>
      <c r="K1977" s="5">
        <v>1</v>
      </c>
      <c r="L1977" s="4" t="str">
        <f>VLOOKUP(IF(ISBLANK(J1977),C1977,LEFT(J1977,IFERROR(FIND("_",LEFT(J1977,4)),1)-1)),{"","fact";"c","reset";"tc","reset";"ec","reset";"tec","fact";"c32","rate";"c64","rate";"cmpd","";"ec32","diff";"ec64","diff";"f","fact";"family","";"n","raw";"s",""},2,FALSE)</f>
        <v>fact</v>
      </c>
      <c r="M1977" s="4" t="str">
        <f t="shared" si="120"/>
        <v/>
      </c>
      <c r="N1977" s="5" t="str">
        <f t="shared" si="121"/>
        <v/>
      </c>
      <c r="O1977" s="5" t="str">
        <f t="shared" si="122"/>
        <v/>
      </c>
      <c r="P1977" s="5" t="str">
        <f t="shared" si="123"/>
        <v/>
      </c>
      <c r="Q1977" s="20" t="str">
        <f>IF(ISNUMBER(FIND(VLOOKUP(A1977,'CA Mapping'!$A$3:$C$10000,1),A1977)),VLOOKUP(A1977,'CA Mapping'!$A$3:$C$10000,2),"")</f>
        <v>Platform Services</v>
      </c>
      <c r="R1977" s="20" t="str">
        <f>IF(ISNUMBER(FIND(VLOOKUP(A1977,'CA Mapping'!$A$3:$C$10000,1),A1977)),VLOOKUP(A1977,'CA Mapping'!$A$3:$C$10000,3),"")</f>
        <v>Jeff Blakeslee</v>
      </c>
      <c r="S1977" s="1" t="str">
        <f>IF(ISNUMBER(FIND(VLOOKUP(A1977,'Source Code Mapping'!$A$2:$B$10003,1),A1977)),VLOOKUP(A1977,'Source Code Mapping'!$A$2:$B$10003,2),"")</f>
        <v>sade/src/dart/Dart/server/src/rpc/pmap_str.cxx</v>
      </c>
    </row>
    <row r="1978" spans="1:19">
      <c r="A1978" s="5" t="s">
        <v>3339</v>
      </c>
      <c r="B1978" s="5" t="s">
        <v>30</v>
      </c>
      <c r="C1978" s="5" t="s">
        <v>455</v>
      </c>
      <c r="D1978" s="5" t="s">
        <v>3340</v>
      </c>
      <c r="E1978" s="5" t="s">
        <v>3341</v>
      </c>
      <c r="F1978" s="5" t="s">
        <v>261</v>
      </c>
      <c r="G1978" s="5">
        <v>10</v>
      </c>
      <c r="H1978" s="5" t="s">
        <v>27</v>
      </c>
      <c r="I1978" s="5"/>
      <c r="J1978" s="5" t="s">
        <v>3342</v>
      </c>
      <c r="K1978" s="5">
        <v>1</v>
      </c>
      <c r="L1978" s="4" t="str">
        <f>VLOOKUP(IF(ISBLANK(J1978),C1978,LEFT(J1978,IFERROR(FIND("_",LEFT(J1978,4)),1)-1)),{"","fact";"c","reset";"tc","reset";"ec","reset";"tec","fact";"c32","rate";"c64","rate";"cmpd","";"ec32","diff";"ec64","diff";"f","fact";"family","";"n","raw";"s",""},2,FALSE)</f>
        <v>reset</v>
      </c>
      <c r="M1978" s="4" t="str">
        <f t="shared" si="120"/>
        <v>∑ (rpc.pmap.op.*.calls)</v>
      </c>
      <c r="N1978" s="5" t="str">
        <f t="shared" si="121"/>
        <v>sum</v>
      </c>
      <c r="O1978" s="5" t="str">
        <f t="shared" si="122"/>
        <v>rpc.pmap.op.*.calls</v>
      </c>
      <c r="P1978" s="5" t="str">
        <f t="shared" si="123"/>
        <v/>
      </c>
      <c r="Q1978" s="20" t="str">
        <f>IF(ISNUMBER(FIND(VLOOKUP(A1978,'CA Mapping'!$A$3:$C$10000,1),A1978)),VLOOKUP(A1978,'CA Mapping'!$A$3:$C$10000,2),"")</f>
        <v>Platform Services</v>
      </c>
      <c r="R1978" s="20" t="str">
        <f>IF(ISNUMBER(FIND(VLOOKUP(A1978,'CA Mapping'!$A$3:$C$10000,1),A1978)),VLOOKUP(A1978,'CA Mapping'!$A$3:$C$10000,3),"")</f>
        <v>Jeff Blakeslee</v>
      </c>
      <c r="S1978" s="1" t="str">
        <f>IF(ISNUMBER(FIND(VLOOKUP(A1978,'Source Code Mapping'!$A$2:$B$10003,1),A1978)),VLOOKUP(A1978,'Source Code Mapping'!$A$2:$B$10003,2),"")</f>
        <v>sade/src/dart/Dart/server/src/rpc/pmap_str.cxx</v>
      </c>
    </row>
    <row r="1979" spans="1:19">
      <c r="A1979" s="5" t="s">
        <v>3343</v>
      </c>
      <c r="B1979" s="5" t="s">
        <v>30</v>
      </c>
      <c r="C1979" s="5" t="s">
        <v>455</v>
      </c>
      <c r="D1979" s="5" t="s">
        <v>3340</v>
      </c>
      <c r="E1979" s="5" t="s">
        <v>3344</v>
      </c>
      <c r="F1979" s="5" t="s">
        <v>1302</v>
      </c>
      <c r="G1979" s="5">
        <v>10</v>
      </c>
      <c r="H1979" s="5" t="s">
        <v>27</v>
      </c>
      <c r="I1979" s="5"/>
      <c r="J1979" s="5" t="s">
        <v>3345</v>
      </c>
      <c r="K1979" s="5">
        <v>1</v>
      </c>
      <c r="L1979" s="4" t="str">
        <f>VLOOKUP(IF(ISBLANK(J1979),C1979,LEFT(J1979,IFERROR(FIND("_",LEFT(J1979,4)),1)-1)),{"","fact";"c","reset";"tc","reset";"ec","reset";"tec","fact";"c32","rate";"c64","rate";"cmpd","";"ec32","diff";"ec64","diff";"f","fact";"family","";"n","raw";"s",""},2,FALSE)</f>
        <v>reset</v>
      </c>
      <c r="M1979" s="4" t="str">
        <f t="shared" si="120"/>
        <v>∑ (rpc.pmap.op.*.failures)</v>
      </c>
      <c r="N1979" s="5" t="str">
        <f t="shared" si="121"/>
        <v>sum</v>
      </c>
      <c r="O1979" s="5" t="str">
        <f t="shared" si="122"/>
        <v>rpc.pmap.op.*.failures</v>
      </c>
      <c r="P1979" s="5" t="str">
        <f t="shared" si="123"/>
        <v/>
      </c>
      <c r="Q1979" s="20" t="str">
        <f>IF(ISNUMBER(FIND(VLOOKUP(A1979,'CA Mapping'!$A$3:$C$10000,1),A1979)),VLOOKUP(A1979,'CA Mapping'!$A$3:$C$10000,2),"")</f>
        <v>Platform Services</v>
      </c>
      <c r="R1979" s="20" t="str">
        <f>IF(ISNUMBER(FIND(VLOOKUP(A1979,'CA Mapping'!$A$3:$C$10000,1),A1979)),VLOOKUP(A1979,'CA Mapping'!$A$3:$C$10000,3),"")</f>
        <v>Jeff Blakeslee</v>
      </c>
      <c r="S1979" s="1" t="str">
        <f>IF(ISNUMBER(FIND(VLOOKUP(A1979,'Source Code Mapping'!$A$2:$B$10003,1),A1979)),VLOOKUP(A1979,'Source Code Mapping'!$A$2:$B$10003,2),"")</f>
        <v>sade/src/dart/Dart/server/src/rpc/pmap_str.cxx</v>
      </c>
    </row>
    <row r="1980" spans="1:19">
      <c r="A1980" s="5" t="s">
        <v>3346</v>
      </c>
      <c r="B1980" s="5" t="s">
        <v>30</v>
      </c>
      <c r="C1980" s="5" t="s">
        <v>455</v>
      </c>
      <c r="D1980" s="5" t="s">
        <v>3340</v>
      </c>
      <c r="E1980" s="5" t="s">
        <v>3347</v>
      </c>
      <c r="F1980" s="5" t="s">
        <v>2480</v>
      </c>
      <c r="G1980" s="5">
        <v>10</v>
      </c>
      <c r="H1980" s="5" t="s">
        <v>27</v>
      </c>
      <c r="I1980" s="5"/>
      <c r="J1980" s="5" t="s">
        <v>3348</v>
      </c>
      <c r="K1980" s="5">
        <v>1</v>
      </c>
      <c r="L1980" s="4" t="str">
        <f>VLOOKUP(IF(ISBLANK(J1980),C1980,LEFT(J1980,IFERROR(FIND("_",LEFT(J1980,4)),1)-1)),{"","fact";"c","reset";"tc","reset";"ec","reset";"tec","fact";"c32","rate";"c64","rate";"cmpd","";"ec32","diff";"ec64","diff";"f","fact";"family","";"n","raw";"s",""},2,FALSE)</f>
        <v>reset</v>
      </c>
      <c r="M1980" s="4" t="str">
        <f t="shared" si="120"/>
        <v>∑ (rpc.pmap.op.*.totalTime)</v>
      </c>
      <c r="N1980" s="5" t="str">
        <f t="shared" si="121"/>
        <v>sum</v>
      </c>
      <c r="O1980" s="5" t="str">
        <f t="shared" si="122"/>
        <v>rpc.pmap.op.*.totalTime</v>
      </c>
      <c r="P1980" s="5" t="str">
        <f t="shared" si="123"/>
        <v/>
      </c>
      <c r="Q1980" s="20" t="str">
        <f>IF(ISNUMBER(FIND(VLOOKUP(A1980,'CA Mapping'!$A$3:$C$10000,1),A1980)),VLOOKUP(A1980,'CA Mapping'!$A$3:$C$10000,2),"")</f>
        <v>Platform Services</v>
      </c>
      <c r="R1980" s="20" t="str">
        <f>IF(ISNUMBER(FIND(VLOOKUP(A1980,'CA Mapping'!$A$3:$C$10000,1),A1980)),VLOOKUP(A1980,'CA Mapping'!$A$3:$C$10000,3),"")</f>
        <v>Jeff Blakeslee</v>
      </c>
      <c r="S1980" s="1" t="str">
        <f>IF(ISNUMBER(FIND(VLOOKUP(A1980,'Source Code Mapping'!$A$2:$B$10003,1),A1980)),VLOOKUP(A1980,'Source Code Mapping'!$A$2:$B$10003,2),"")</f>
        <v>sade/src/dart/Dart/server/src/rpc/pmap_str.cxx</v>
      </c>
    </row>
    <row r="1981" spans="1:19">
      <c r="A1981" s="5" t="s">
        <v>3349</v>
      </c>
      <c r="B1981" s="5" t="s">
        <v>24</v>
      </c>
      <c r="C1981" s="5" t="s">
        <v>35</v>
      </c>
      <c r="D1981" s="5" t="s">
        <v>3350</v>
      </c>
      <c r="E1981" s="5" t="s">
        <v>2926</v>
      </c>
      <c r="F1981" s="5" t="s">
        <v>2927</v>
      </c>
      <c r="G1981" s="5">
        <v>10</v>
      </c>
      <c r="H1981" s="5" t="s">
        <v>27</v>
      </c>
      <c r="I1981" s="5"/>
      <c r="J1981" s="5"/>
      <c r="K1981" s="5">
        <v>1</v>
      </c>
      <c r="L1981" s="4" t="str">
        <f>VLOOKUP(IF(ISBLANK(J1981),C1981,LEFT(J1981,IFERROR(FIND("_",LEFT(J1981,4)),1)-1)),{"","fact";"c","reset";"tc","reset";"ec","reset";"tec","fact";"c32","rate";"c64","rate";"cmpd","";"ec32","diff";"ec64","diff";"f","fact";"family","";"n","raw";"s",""},2,FALSE)</f>
        <v>rate</v>
      </c>
      <c r="M1981" s="4" t="str">
        <f t="shared" si="120"/>
        <v/>
      </c>
      <c r="N1981" s="5" t="str">
        <f t="shared" si="121"/>
        <v/>
      </c>
      <c r="O1981" s="5" t="str">
        <f t="shared" si="122"/>
        <v/>
      </c>
      <c r="P1981" s="5" t="str">
        <f t="shared" si="123"/>
        <v/>
      </c>
      <c r="Q1981" s="20" t="str">
        <f>IF(ISNUMBER(FIND(VLOOKUP(A1981,'CA Mapping'!$A$3:$C$10000,1),A1981)),VLOOKUP(A1981,'CA Mapping'!$A$3:$C$10000,2),"")</f>
        <v>Platform Services</v>
      </c>
      <c r="R1981" s="20" t="str">
        <f>IF(ISNUMBER(FIND(VLOOKUP(A1981,'CA Mapping'!$A$3:$C$10000,1),A1981)),VLOOKUP(A1981,'CA Mapping'!$A$3:$C$10000,3),"")</f>
        <v>Jeff Blakeslee</v>
      </c>
      <c r="S1981" s="1" t="str">
        <f>IF(ISNUMBER(FIND(VLOOKUP(A1981,'Source Code Mapping'!$A$2:$B$10003,1),A1981)),VLOOKUP(A1981,'Source Code Mapping'!$A$2:$B$10003,2),"")</f>
        <v>sade/src/dart/Dart/server/src/rpc/rpc.cxx</v>
      </c>
    </row>
    <row r="1982" spans="1:19">
      <c r="A1982" s="5" t="s">
        <v>3351</v>
      </c>
      <c r="B1982" s="5" t="s">
        <v>24</v>
      </c>
      <c r="C1982" s="5" t="s">
        <v>35</v>
      </c>
      <c r="D1982" s="5" t="s">
        <v>3352</v>
      </c>
      <c r="E1982" s="5" t="s">
        <v>3353</v>
      </c>
      <c r="F1982" s="5" t="s">
        <v>606</v>
      </c>
      <c r="G1982" s="5">
        <v>10</v>
      </c>
      <c r="H1982" s="5" t="s">
        <v>27</v>
      </c>
      <c r="I1982" s="5"/>
      <c r="J1982" s="5"/>
      <c r="K1982" s="5">
        <v>1</v>
      </c>
      <c r="L1982" s="4" t="str">
        <f>VLOOKUP(IF(ISBLANK(J1982),C1982,LEFT(J1982,IFERROR(FIND("_",LEFT(J1982,4)),1)-1)),{"","fact";"c","reset";"tc","reset";"ec","reset";"tec","fact";"c32","rate";"c64","rate";"cmpd","";"ec32","diff";"ec64","diff";"f","fact";"family","";"n","raw";"s",""},2,FALSE)</f>
        <v>rate</v>
      </c>
      <c r="M1982" s="4" t="str">
        <f t="shared" si="120"/>
        <v/>
      </c>
      <c r="N1982" s="5" t="str">
        <f t="shared" si="121"/>
        <v/>
      </c>
      <c r="O1982" s="5" t="str">
        <f t="shared" si="122"/>
        <v/>
      </c>
      <c r="P1982" s="5" t="str">
        <f t="shared" si="123"/>
        <v/>
      </c>
      <c r="Q1982" s="20" t="str">
        <f>IF(ISNUMBER(FIND(VLOOKUP(A1982,'CA Mapping'!$A$3:$C$10000,1),A1982)),VLOOKUP(A1982,'CA Mapping'!$A$3:$C$10000,2),"")</f>
        <v>Platform Services</v>
      </c>
      <c r="R1982" s="20" t="str">
        <f>IF(ISNUMBER(FIND(VLOOKUP(A1982,'CA Mapping'!$A$3:$C$10000,1),A1982)),VLOOKUP(A1982,'CA Mapping'!$A$3:$C$10000,3),"")</f>
        <v>Jeff Blakeslee</v>
      </c>
      <c r="S1982" s="1" t="str">
        <f>IF(ISNUMBER(FIND(VLOOKUP(A1982,'Source Code Mapping'!$A$2:$B$10003,1),A1982)),VLOOKUP(A1982,'Source Code Mapping'!$A$2:$B$10003,2),"")</f>
        <v>sade/src/dart/Dart/server/src/rpc/rpc.cxx</v>
      </c>
    </row>
    <row r="1983" spans="1:19">
      <c r="A1983" s="5" t="s">
        <v>3354</v>
      </c>
      <c r="B1983" s="5" t="s">
        <v>24</v>
      </c>
      <c r="C1983" s="5" t="s">
        <v>25</v>
      </c>
      <c r="D1983" s="5"/>
      <c r="E1983" s="5" t="s">
        <v>3355</v>
      </c>
      <c r="F1983" s="5"/>
      <c r="G1983" s="5">
        <v>-1</v>
      </c>
      <c r="H1983" s="5" t="s">
        <v>27</v>
      </c>
      <c r="I1983" s="5"/>
      <c r="J1983" s="5"/>
      <c r="K1983" s="5">
        <v>1</v>
      </c>
      <c r="L1983" s="4" t="str">
        <f>VLOOKUP(IF(ISBLANK(J1983),C1983,LEFT(J1983,IFERROR(FIND("_",LEFT(J1983,4)),1)-1)),{"","fact";"c","reset";"tc","reset";"ec","reset";"tec","fact";"c32","rate";"c64","rate";"cmpd","";"ec32","diff";"ec64","diff";"f","fact";"family","";"n","raw";"s",""},2,FALSE)</f>
        <v/>
      </c>
      <c r="M1983" s="4" t="str">
        <f t="shared" si="120"/>
        <v/>
      </c>
      <c r="N1983" s="5" t="str">
        <f t="shared" si="121"/>
        <v/>
      </c>
      <c r="O1983" s="5" t="str">
        <f t="shared" si="122"/>
        <v/>
      </c>
      <c r="P1983" s="5" t="str">
        <f t="shared" si="123"/>
        <v/>
      </c>
      <c r="Q1983" s="20" t="str">
        <f>IF(ISNUMBER(FIND(VLOOKUP(A1983,'CA Mapping'!$A$3:$C$10000,1),A1983)),VLOOKUP(A1983,'CA Mapping'!$A$3:$C$10000,2),"")</f>
        <v>Centralized Management</v>
      </c>
      <c r="R1983" s="20" t="str">
        <f>IF(ISNUMBER(FIND(VLOOKUP(A1983,'CA Mapping'!$A$3:$C$10000,1),A1983)),VLOOKUP(A1983,'CA Mapping'!$A$3:$C$10000,3),"")</f>
        <v>Jun Wu</v>
      </c>
      <c r="S1983" s="1" t="str">
        <f>IF(ISNUMBER(FIND(VLOOKUP(A1983,'Source Code Mapping'!$A$2:$B$10003,1),A1983)),VLOOKUP(A1983,'Source Code Mapping'!$A$2:$B$10003,2),"")</f>
        <v>observability/producer/perfstats/statsFacilities.cxx</v>
      </c>
    </row>
    <row r="1984" spans="1:19" ht="30">
      <c r="A1984" s="5" t="s">
        <v>3356</v>
      </c>
      <c r="B1984" s="5" t="s">
        <v>24</v>
      </c>
      <c r="C1984" s="5" t="s">
        <v>145</v>
      </c>
      <c r="D1984" s="5" t="s">
        <v>884</v>
      </c>
      <c r="E1984" s="5" t="s">
        <v>3081</v>
      </c>
      <c r="F1984" s="5"/>
      <c r="G1984" s="5">
        <v>5</v>
      </c>
      <c r="H1984" s="5" t="s">
        <v>27</v>
      </c>
      <c r="I1984" s="5"/>
      <c r="J1984" s="5"/>
      <c r="K1984" s="5">
        <v>1</v>
      </c>
      <c r="L1984" s="4" t="str">
        <f>VLOOKUP(IF(ISBLANK(J1984),C1984,LEFT(J1984,IFERROR(FIND("_",LEFT(J1984,4)),1)-1)),{"","fact";"c","reset";"tc","reset";"ec","reset";"tec","fact";"c32","rate";"c64","rate";"cmpd","";"ec32","diff";"ec64","diff";"f","fact";"family","";"n","raw";"s",""},2,FALSE)</f>
        <v>fact</v>
      </c>
      <c r="M1984" s="4" t="str">
        <f t="shared" si="120"/>
        <v/>
      </c>
      <c r="N1984" s="5" t="str">
        <f t="shared" si="121"/>
        <v/>
      </c>
      <c r="O1984" s="5" t="str">
        <f t="shared" si="122"/>
        <v/>
      </c>
      <c r="P1984" s="5" t="str">
        <f t="shared" si="123"/>
        <v/>
      </c>
      <c r="Q1984" s="20" t="str">
        <f>IF(ISNUMBER(FIND(VLOOKUP(A1984,'CA Mapping'!$A$3:$C$10000,1),A1984)),VLOOKUP(A1984,'CA Mapping'!$A$3:$C$10000,2),"")</f>
        <v>Core Platforms</v>
      </c>
      <c r="R1984" s="20" t="str">
        <f>IF(ISNUMBER(FIND(VLOOKUP(A1984,'CA Mapping'!$A$3:$C$10000,1),A1984)),VLOOKUP(A1984,'CA Mapping'!$A$3:$C$10000,3),"")</f>
        <v>Hassey, John</v>
      </c>
      <c r="S1984" s="1" t="str">
        <f>IF(ISNUMBER(FIND(VLOOKUP(A1984,'Source Code Mapping'!$A$2:$B$10003,1),A1984)),VLOOKUP(A1984,'Source Code Mapping'!$A$2:$B$10003,2),"")</f>
        <v>safe/catmerge/disk/fbe/src/services/perfstats/src/fbe_perfstats_service_main.c</v>
      </c>
    </row>
    <row r="1985" spans="1:19" ht="30">
      <c r="A1985" s="5" t="s">
        <v>3357</v>
      </c>
      <c r="B1985" s="5" t="s">
        <v>29</v>
      </c>
      <c r="C1985" s="5" t="s">
        <v>145</v>
      </c>
      <c r="D1985" s="5" t="s">
        <v>3083</v>
      </c>
      <c r="E1985" s="5" t="s">
        <v>3084</v>
      </c>
      <c r="F1985" s="5"/>
      <c r="G1985" s="5">
        <v>5</v>
      </c>
      <c r="H1985" s="5" t="s">
        <v>27</v>
      </c>
      <c r="I1985" s="5"/>
      <c r="J1985" s="5"/>
      <c r="K1985" s="5">
        <v>1</v>
      </c>
      <c r="L1985" s="4" t="str">
        <f>VLOOKUP(IF(ISBLANK(J1985),C1985,LEFT(J1985,IFERROR(FIND("_",LEFT(J1985,4)),1)-1)),{"","fact";"c","reset";"tc","reset";"ec","reset";"tec","fact";"c32","rate";"c64","rate";"cmpd","";"ec32","diff";"ec64","diff";"f","fact";"family","";"n","raw";"s",""},2,FALSE)</f>
        <v>fact</v>
      </c>
      <c r="M1985" s="4" t="str">
        <f t="shared" si="120"/>
        <v/>
      </c>
      <c r="N1985" s="5" t="str">
        <f t="shared" si="121"/>
        <v/>
      </c>
      <c r="O1985" s="5" t="str">
        <f t="shared" si="122"/>
        <v/>
      </c>
      <c r="P1985" s="5" t="str">
        <f t="shared" si="123"/>
        <v/>
      </c>
      <c r="Q1985" s="20" t="str">
        <f>IF(ISNUMBER(FIND(VLOOKUP(A1985,'CA Mapping'!$A$3:$C$10000,1),A1985)),VLOOKUP(A1985,'CA Mapping'!$A$3:$C$10000,2),"")</f>
        <v>Core Platforms</v>
      </c>
      <c r="R1985" s="20" t="str">
        <f>IF(ISNUMBER(FIND(VLOOKUP(A1985,'CA Mapping'!$A$3:$C$10000,1),A1985)),VLOOKUP(A1985,'CA Mapping'!$A$3:$C$10000,3),"")</f>
        <v>Hassey, John</v>
      </c>
      <c r="S1985" s="1" t="str">
        <f>IF(ISNUMBER(FIND(VLOOKUP(A1985,'Source Code Mapping'!$A$2:$B$10003,1),A1985)),VLOOKUP(A1985,'Source Code Mapping'!$A$2:$B$10003,2),"")</f>
        <v>safe/catmerge/disk/fbe/src/services/perfstats/src/fbe_perfstats_service_main.c</v>
      </c>
    </row>
    <row r="1986" spans="1:19">
      <c r="A1986" s="5" t="s">
        <v>3358</v>
      </c>
      <c r="B1986" s="5" t="s">
        <v>24</v>
      </c>
      <c r="C1986" s="5" t="s">
        <v>30</v>
      </c>
      <c r="D1986" s="5" t="s">
        <v>3359</v>
      </c>
      <c r="E1986" s="5" t="s">
        <v>3360</v>
      </c>
      <c r="F1986" s="5"/>
      <c r="G1986" s="5">
        <v>15</v>
      </c>
      <c r="H1986" s="5" t="s">
        <v>33</v>
      </c>
      <c r="I1986" s="5">
        <v>-1</v>
      </c>
      <c r="J1986" s="5"/>
      <c r="K1986" s="5">
        <v>1</v>
      </c>
      <c r="L1986" s="4" t="str">
        <f>VLOOKUP(IF(ISBLANK(J1986),C1986,LEFT(J1986,IFERROR(FIND("_",LEFT(J1986,4)),1)-1)),{"","fact";"c","reset";"tc","reset";"ec","reset";"tec","fact";"c32","rate";"c64","rate";"cmpd","";"ec32","diff";"ec64","diff";"f","fact";"family","";"n","raw";"s",""},2,FALSE)</f>
        <v/>
      </c>
      <c r="M1986" s="4" t="str">
        <f t="shared" si="120"/>
        <v/>
      </c>
      <c r="N1986" s="5" t="str">
        <f t="shared" si="121"/>
        <v/>
      </c>
      <c r="O1986" s="5" t="str">
        <f t="shared" si="122"/>
        <v/>
      </c>
      <c r="P1986" s="5" t="str">
        <f t="shared" si="123"/>
        <v/>
      </c>
      <c r="Q1986" s="20" t="str">
        <f>IF(ISNUMBER(FIND(VLOOKUP(A1986,'CA Mapping'!$A$3:$C$10000,1),A1986)),VLOOKUP(A1986,'CA Mapping'!$A$3:$C$10000,2),"")</f>
        <v>File Foundation</v>
      </c>
      <c r="R1986" s="20" t="str">
        <f>IF(ISNUMBER(FIND(VLOOKUP(A1986,'CA Mapping'!$A$3:$C$10000,1),A1986)),VLOOKUP(A1986,'CA Mapping'!$A$3:$C$10000,3),"")</f>
        <v>Bill Davenport</v>
      </c>
      <c r="S1986" s="1" t="str">
        <f>IF(ISNUMBER(FIND(VLOOKUP(A1986,'Source Code Mapping'!$A$2:$B$10003,1),A1986)),VLOOKUP(A1986,'Source Code Mapping'!$A$2:$B$10003,2),"")</f>
        <v>sade/src/dart/Dart/server/src/storage/cacheio.cxx</v>
      </c>
    </row>
    <row r="1987" spans="1:19">
      <c r="A1987" s="5" t="s">
        <v>3361</v>
      </c>
      <c r="B1987" s="5" t="s">
        <v>24</v>
      </c>
      <c r="C1987" s="5" t="s">
        <v>35</v>
      </c>
      <c r="D1987" s="5" t="s">
        <v>1055</v>
      </c>
      <c r="E1987" s="5" t="s">
        <v>3362</v>
      </c>
      <c r="F1987" s="5" t="s">
        <v>371</v>
      </c>
      <c r="G1987" s="5">
        <v>9</v>
      </c>
      <c r="H1987" s="5" t="s">
        <v>27</v>
      </c>
      <c r="I1987" s="5">
        <v>-1</v>
      </c>
      <c r="J1987" s="5"/>
      <c r="K1987" s="5">
        <v>1024</v>
      </c>
      <c r="L1987" s="4" t="str">
        <f>VLOOKUP(IF(ISBLANK(J1987),C1987,LEFT(J1987,IFERROR(FIND("_",LEFT(J1987,4)),1)-1)),{"","fact";"c","reset";"tc","reset";"ec","reset";"tec","fact";"c32","rate";"c64","rate";"cmpd","";"ec32","diff";"ec64","diff";"f","fact";"family","";"n","raw";"s",""},2,FALSE)</f>
        <v>rate</v>
      </c>
      <c r="M1987" s="4" t="str">
        <f t="shared" ref="M1987:M2050" si="124">IF(N1987="div",CONCATENATE(O1987," / ",P1987),IF(N1987="sub",CONCATENATE(O1987," - ",P1987),IF(N1987="add",CONCATENATE(O1987," + ",P1987),IF(N1987="mult",CONCATENATE(O1987," * ",P1987),IF(N1987="pct",CONCATENATE("100 * ",O1987," / ",P1987),IF(N1987="sum",CONCATENATE("∑ (",O1987,IF(LEN(P1987)=0,""," + "),SUBSTITUTE(P1987,","," + "),")"),""))))))</f>
        <v/>
      </c>
      <c r="N1987" s="5" t="str">
        <f t="shared" si="121"/>
        <v/>
      </c>
      <c r="O1987" s="5" t="str">
        <f t="shared" si="122"/>
        <v/>
      </c>
      <c r="P1987" s="5" t="str">
        <f t="shared" si="123"/>
        <v/>
      </c>
      <c r="Q1987" s="20" t="str">
        <f>IF(ISNUMBER(FIND(VLOOKUP(A1987,'CA Mapping'!$A$3:$C$10000,1),A1987)),VLOOKUP(A1987,'CA Mapping'!$A$3:$C$10000,2),"")</f>
        <v>File Foundation</v>
      </c>
      <c r="R1987" s="20" t="str">
        <f>IF(ISNUMBER(FIND(VLOOKUP(A1987,'CA Mapping'!$A$3:$C$10000,1),A1987)),VLOOKUP(A1987,'CA Mapping'!$A$3:$C$10000,3),"")</f>
        <v>Bill Davenport</v>
      </c>
      <c r="S1987" s="1" t="str">
        <f>IF(ISNUMBER(FIND(VLOOKUP(A1987,'Source Code Mapping'!$A$2:$B$10003,1),A1987)),VLOOKUP(A1987,'Source Code Mapping'!$A$2:$B$10003,2),"")</f>
        <v>sade/src/dart/Dart/server/src/storage/cacheio.cxx</v>
      </c>
    </row>
    <row r="1988" spans="1:19">
      <c r="A1988" s="5" t="s">
        <v>3363</v>
      </c>
      <c r="B1988" s="5" t="s">
        <v>30</v>
      </c>
      <c r="C1988" s="5" t="s">
        <v>35</v>
      </c>
      <c r="D1988" s="5" t="s">
        <v>3364</v>
      </c>
      <c r="E1988" s="5" t="s">
        <v>3365</v>
      </c>
      <c r="F1988" s="5" t="s">
        <v>261</v>
      </c>
      <c r="G1988" s="5">
        <v>7</v>
      </c>
      <c r="H1988" s="5" t="s">
        <v>27</v>
      </c>
      <c r="I1988" s="5">
        <v>-1</v>
      </c>
      <c r="J1988" s="5"/>
      <c r="K1988" s="5">
        <v>1</v>
      </c>
      <c r="L1988" s="4" t="str">
        <f>VLOOKUP(IF(ISBLANK(J1988),C1988,LEFT(J1988,IFERROR(FIND("_",LEFT(J1988,4)),1)-1)),{"","fact";"c","reset";"tc","reset";"ec","reset";"tec","fact";"c32","rate";"c64","rate";"cmpd","";"ec32","diff";"ec64","diff";"f","fact";"family","";"n","raw";"s",""},2,FALSE)</f>
        <v>rate</v>
      </c>
      <c r="M1988" s="4" t="str">
        <f t="shared" si="124"/>
        <v/>
      </c>
      <c r="N1988" s="5" t="str">
        <f t="shared" ref="N1988:N2051" si="125">IF(ISBLANK(J1988),"",RIGHT(LEFT(J1988,FIND(",",J1988)-1),LEN(LEFT(J1988,FIND(",",J1988)-1))-IFERROR(FIND("_",LEFT(J1988,FIND(",",J1988)-1)),0)))</f>
        <v/>
      </c>
      <c r="O1988" s="5" t="str">
        <f t="shared" ref="O1988:O2051" si="126">IF(ISBLANK(J1988),"",MID(J1988,FIND(",",J1988)+1,IFERROR(FIND(",",J1988,FIND(",",J1988)+1)-FIND(",",J1988)-1,LEN(J1988))))</f>
        <v/>
      </c>
      <c r="P1988" s="5" t="str">
        <f t="shared" ref="P1988:P2051" si="127">IF(ISBLANK(J1988),"",IFERROR(RIGHT(J1988,LEN(J1988)-FIND(",",J1988,FIND(",",J1988)+1)),""))</f>
        <v/>
      </c>
      <c r="Q1988" s="20" t="str">
        <f>IF(ISNUMBER(FIND(VLOOKUP(A1988,'CA Mapping'!$A$3:$C$10000,1),A1988)),VLOOKUP(A1988,'CA Mapping'!$A$3:$C$10000,2),"")</f>
        <v>File Foundation</v>
      </c>
      <c r="R1988" s="20" t="str">
        <f>IF(ISNUMBER(FIND(VLOOKUP(A1988,'CA Mapping'!$A$3:$C$10000,1),A1988)),VLOOKUP(A1988,'CA Mapping'!$A$3:$C$10000,3),"")</f>
        <v>Bill Davenport</v>
      </c>
      <c r="S1988" s="1" t="str">
        <f>IF(ISNUMBER(FIND(VLOOKUP(A1988,'Source Code Mapping'!$A$2:$B$10003,1),A1988)),VLOOKUP(A1988,'Source Code Mapping'!$A$2:$B$10003,2),"")</f>
        <v>sade/src/dart/Dart/server/src/storage/cacheio.cxx</v>
      </c>
    </row>
    <row r="1989" spans="1:19" ht="45">
      <c r="A1989" s="5" t="s">
        <v>3366</v>
      </c>
      <c r="B1989" s="5" t="s">
        <v>29</v>
      </c>
      <c r="C1989" s="5" t="s">
        <v>455</v>
      </c>
      <c r="D1989" s="5" t="s">
        <v>3367</v>
      </c>
      <c r="E1989" s="5" t="s">
        <v>3368</v>
      </c>
      <c r="F1989" s="5" t="s">
        <v>524</v>
      </c>
      <c r="G1989" s="5">
        <v>-1</v>
      </c>
      <c r="H1989" s="5" t="s">
        <v>27</v>
      </c>
      <c r="I1989" s="5">
        <v>1</v>
      </c>
      <c r="J1989" s="5" t="s">
        <v>3369</v>
      </c>
      <c r="K1989" s="5">
        <v>1</v>
      </c>
      <c r="L1989" s="4" t="str">
        <f>VLOOKUP(IF(ISBLANK(J1989),C1989,LEFT(J1989,IFERROR(FIND("_",LEFT(J1989,4)),1)-1)),{"","fact";"c","reset";"tc","reset";"ec","reset";"tec","fact";"c32","rate";"c64","rate";"cmpd","";"ec32","diff";"ec64","diff";"f","fact";"family","";"n","raw";"s",""},2,FALSE)</f>
        <v>fact</v>
      </c>
      <c r="M1989" s="4" t="str">
        <f t="shared" si="124"/>
        <v>100 * reads / storage.filesystemSummary.reads</v>
      </c>
      <c r="N1989" s="5" t="str">
        <f t="shared" si="125"/>
        <v>pct</v>
      </c>
      <c r="O1989" s="5" t="str">
        <f t="shared" si="126"/>
        <v>reads</v>
      </c>
      <c r="P1989" s="5" t="str">
        <f t="shared" si="127"/>
        <v>storage.filesystemSummary.reads</v>
      </c>
      <c r="Q1989" s="20" t="str">
        <f>IF(ISNUMBER(FIND(VLOOKUP(A1989,'CA Mapping'!$A$3:$C$10000,1),A1989)),VLOOKUP(A1989,'CA Mapping'!$A$3:$C$10000,2),"")</f>
        <v>File Foundation</v>
      </c>
      <c r="R1989" s="20" t="str">
        <f>IF(ISNUMBER(FIND(VLOOKUP(A1989,'CA Mapping'!$A$3:$C$10000,1),A1989)),VLOOKUP(A1989,'CA Mapping'!$A$3:$C$10000,3),"")</f>
        <v>Bill Davenport</v>
      </c>
      <c r="S1989" s="1" t="str">
        <f>IF(ISNUMBER(FIND(VLOOKUP(A1989,'Source Code Mapping'!$A$2:$B$10003,1),A1989)),VLOOKUP(A1989,'Source Code Mapping'!$A$2:$B$10003,2),"")</f>
        <v>sade/src/dart/Dart/server/src/storage/cacheio.cxx</v>
      </c>
    </row>
    <row r="1990" spans="1:19">
      <c r="A1990" s="5" t="s">
        <v>3370</v>
      </c>
      <c r="B1990" s="5" t="s">
        <v>24</v>
      </c>
      <c r="C1990" s="5" t="s">
        <v>35</v>
      </c>
      <c r="D1990" s="5" t="s">
        <v>1055</v>
      </c>
      <c r="E1990" s="5" t="s">
        <v>2949</v>
      </c>
      <c r="F1990" s="5" t="s">
        <v>125</v>
      </c>
      <c r="G1990" s="5">
        <v>7</v>
      </c>
      <c r="H1990" s="5" t="s">
        <v>27</v>
      </c>
      <c r="I1990" s="5">
        <v>-1</v>
      </c>
      <c r="J1990" s="5"/>
      <c r="K1990" s="5">
        <v>1</v>
      </c>
      <c r="L1990" s="4" t="str">
        <f>VLOOKUP(IF(ISBLANK(J1990),C1990,LEFT(J1990,IFERROR(FIND("_",LEFT(J1990,4)),1)-1)),{"","fact";"c","reset";"tc","reset";"ec","reset";"tec","fact";"c32","rate";"c64","rate";"cmpd","";"ec32","diff";"ec64","diff";"f","fact";"family","";"n","raw";"s",""},2,FALSE)</f>
        <v>rate</v>
      </c>
      <c r="M1990" s="4" t="str">
        <f t="shared" si="124"/>
        <v/>
      </c>
      <c r="N1990" s="5" t="str">
        <f t="shared" si="125"/>
        <v/>
      </c>
      <c r="O1990" s="5" t="str">
        <f t="shared" si="126"/>
        <v/>
      </c>
      <c r="P1990" s="5" t="str">
        <f t="shared" si="127"/>
        <v/>
      </c>
      <c r="Q1990" s="20" t="str">
        <f>IF(ISNUMBER(FIND(VLOOKUP(A1990,'CA Mapping'!$A$3:$C$10000,1),A1990)),VLOOKUP(A1990,'CA Mapping'!$A$3:$C$10000,2),"")</f>
        <v>File Foundation</v>
      </c>
      <c r="R1990" s="20" t="str">
        <f>IF(ISNUMBER(FIND(VLOOKUP(A1990,'CA Mapping'!$A$3:$C$10000,1),A1990)),VLOOKUP(A1990,'CA Mapping'!$A$3:$C$10000,3),"")</f>
        <v>Bill Davenport</v>
      </c>
      <c r="S1990" s="1" t="str">
        <f>IF(ISNUMBER(FIND(VLOOKUP(A1990,'Source Code Mapping'!$A$2:$B$10003,1),A1990)),VLOOKUP(A1990,'Source Code Mapping'!$A$2:$B$10003,2),"")</f>
        <v>sade/src/dart/Dart/server/src/storage/cacheio.cxx</v>
      </c>
    </row>
    <row r="1991" spans="1:19">
      <c r="A1991" s="5" t="s">
        <v>3371</v>
      </c>
      <c r="B1991" s="5" t="s">
        <v>24</v>
      </c>
      <c r="C1991" s="5" t="s">
        <v>455</v>
      </c>
      <c r="D1991" s="5" t="s">
        <v>3372</v>
      </c>
      <c r="E1991" s="5" t="s">
        <v>3373</v>
      </c>
      <c r="F1991" s="5" t="s">
        <v>371</v>
      </c>
      <c r="G1991" s="5">
        <v>-1</v>
      </c>
      <c r="H1991" s="5" t="s">
        <v>27</v>
      </c>
      <c r="I1991" s="5">
        <v>1</v>
      </c>
      <c r="J1991" s="5" t="s">
        <v>459</v>
      </c>
      <c r="K1991" s="5">
        <v>1024</v>
      </c>
      <c r="L1991" s="4" t="str">
        <f>VLOOKUP(IF(ISBLANK(J1991),C1991,LEFT(J1991,IFERROR(FIND("_",LEFT(J1991,4)),1)-1)),{"","fact";"c","reset";"tc","reset";"ec","reset";"tec","fact";"c32","rate";"c64","rate";"cmpd","";"ec32","diff";"ec64","diff";"f","fact";"family","";"n","raw";"s",""},2,FALSE)</f>
        <v>fact</v>
      </c>
      <c r="M1991" s="4" t="str">
        <f t="shared" si="124"/>
        <v>readBytes / reads</v>
      </c>
      <c r="N1991" s="5" t="str">
        <f t="shared" si="125"/>
        <v>div</v>
      </c>
      <c r="O1991" s="5" t="str">
        <f t="shared" si="126"/>
        <v>readBytes</v>
      </c>
      <c r="P1991" s="5" t="str">
        <f t="shared" si="127"/>
        <v>reads</v>
      </c>
      <c r="Q1991" s="20" t="str">
        <f>IF(ISNUMBER(FIND(VLOOKUP(A1991,'CA Mapping'!$A$3:$C$10000,1),A1991)),VLOOKUP(A1991,'CA Mapping'!$A$3:$C$10000,2),"")</f>
        <v>File Foundation</v>
      </c>
      <c r="R1991" s="20" t="str">
        <f>IF(ISNUMBER(FIND(VLOOKUP(A1991,'CA Mapping'!$A$3:$C$10000,1),A1991)),VLOOKUP(A1991,'CA Mapping'!$A$3:$C$10000,3),"")</f>
        <v>Bill Davenport</v>
      </c>
      <c r="S1991" s="1" t="str">
        <f>IF(ISNUMBER(FIND(VLOOKUP(A1991,'Source Code Mapping'!$A$2:$B$10003,1),A1991)),VLOOKUP(A1991,'Source Code Mapping'!$A$2:$B$10003,2),"")</f>
        <v>sade/src/dart/Dart/server/src/storage/cacheio.cxx</v>
      </c>
    </row>
    <row r="1992" spans="1:19">
      <c r="A1992" s="5" t="s">
        <v>3374</v>
      </c>
      <c r="B1992" s="5" t="s">
        <v>24</v>
      </c>
      <c r="C1992" s="5" t="s">
        <v>35</v>
      </c>
      <c r="D1992" s="5" t="s">
        <v>1110</v>
      </c>
      <c r="E1992" s="5" t="s">
        <v>474</v>
      </c>
      <c r="F1992" s="5" t="s">
        <v>371</v>
      </c>
      <c r="G1992" s="5">
        <v>9</v>
      </c>
      <c r="H1992" s="5" t="s">
        <v>27</v>
      </c>
      <c r="I1992" s="5">
        <v>-1</v>
      </c>
      <c r="J1992" s="5"/>
      <c r="K1992" s="5">
        <v>1024</v>
      </c>
      <c r="L1992" s="4" t="str">
        <f>VLOOKUP(IF(ISBLANK(J1992),C1992,LEFT(J1992,IFERROR(FIND("_",LEFT(J1992,4)),1)-1)),{"","fact";"c","reset";"tc","reset";"ec","reset";"tec","fact";"c32","rate";"c64","rate";"cmpd","";"ec32","diff";"ec64","diff";"f","fact";"family","";"n","raw";"s",""},2,FALSE)</f>
        <v>rate</v>
      </c>
      <c r="M1992" s="4" t="str">
        <f t="shared" si="124"/>
        <v/>
      </c>
      <c r="N1992" s="5" t="str">
        <f t="shared" si="125"/>
        <v/>
      </c>
      <c r="O1992" s="5" t="str">
        <f t="shared" si="126"/>
        <v/>
      </c>
      <c r="P1992" s="5" t="str">
        <f t="shared" si="127"/>
        <v/>
      </c>
      <c r="Q1992" s="20" t="str">
        <f>IF(ISNUMBER(FIND(VLOOKUP(A1992,'CA Mapping'!$A$3:$C$10000,1),A1992)),VLOOKUP(A1992,'CA Mapping'!$A$3:$C$10000,2),"")</f>
        <v>File Foundation</v>
      </c>
      <c r="R1992" s="20" t="str">
        <f>IF(ISNUMBER(FIND(VLOOKUP(A1992,'CA Mapping'!$A$3:$C$10000,1),A1992)),VLOOKUP(A1992,'CA Mapping'!$A$3:$C$10000,3),"")</f>
        <v>Bill Davenport</v>
      </c>
      <c r="S1992" s="1" t="str">
        <f>IF(ISNUMBER(FIND(VLOOKUP(A1992,'Source Code Mapping'!$A$2:$B$10003,1),A1992)),VLOOKUP(A1992,'Source Code Mapping'!$A$2:$B$10003,2),"")</f>
        <v>sade/src/dart/Dart/server/src/storage/cacheio.cxx</v>
      </c>
    </row>
    <row r="1993" spans="1:19">
      <c r="A1993" s="5" t="s">
        <v>3375</v>
      </c>
      <c r="B1993" s="5" t="s">
        <v>30</v>
      </c>
      <c r="C1993" s="5" t="s">
        <v>35</v>
      </c>
      <c r="D1993" s="5" t="s">
        <v>3376</v>
      </c>
      <c r="E1993" s="5" t="s">
        <v>3377</v>
      </c>
      <c r="F1993" s="5" t="s">
        <v>261</v>
      </c>
      <c r="G1993" s="5">
        <v>7</v>
      </c>
      <c r="H1993" s="5" t="s">
        <v>27</v>
      </c>
      <c r="I1993" s="5">
        <v>-1</v>
      </c>
      <c r="J1993" s="5"/>
      <c r="K1993" s="5">
        <v>1</v>
      </c>
      <c r="L1993" s="4" t="str">
        <f>VLOOKUP(IF(ISBLANK(J1993),C1993,LEFT(J1993,IFERROR(FIND("_",LEFT(J1993,4)),1)-1)),{"","fact";"c","reset";"tc","reset";"ec","reset";"tec","fact";"c32","rate";"c64","rate";"cmpd","";"ec32","diff";"ec64","diff";"f","fact";"family","";"n","raw";"s",""},2,FALSE)</f>
        <v>rate</v>
      </c>
      <c r="M1993" s="4" t="str">
        <f t="shared" si="124"/>
        <v/>
      </c>
      <c r="N1993" s="5" t="str">
        <f t="shared" si="125"/>
        <v/>
      </c>
      <c r="O1993" s="5" t="str">
        <f t="shared" si="126"/>
        <v/>
      </c>
      <c r="P1993" s="5" t="str">
        <f t="shared" si="127"/>
        <v/>
      </c>
      <c r="Q1993" s="20" t="str">
        <f>IF(ISNUMBER(FIND(VLOOKUP(A1993,'CA Mapping'!$A$3:$C$10000,1),A1993)),VLOOKUP(A1993,'CA Mapping'!$A$3:$C$10000,2),"")</f>
        <v>File Foundation</v>
      </c>
      <c r="R1993" s="20" t="str">
        <f>IF(ISNUMBER(FIND(VLOOKUP(A1993,'CA Mapping'!$A$3:$C$10000,1),A1993)),VLOOKUP(A1993,'CA Mapping'!$A$3:$C$10000,3),"")</f>
        <v>Bill Davenport</v>
      </c>
      <c r="S1993" s="1" t="str">
        <f>IF(ISNUMBER(FIND(VLOOKUP(A1993,'Source Code Mapping'!$A$2:$B$10003,1),A1993)),VLOOKUP(A1993,'Source Code Mapping'!$A$2:$B$10003,2),"")</f>
        <v>sade/src/dart/Dart/server/src/storage/cacheio.cxx</v>
      </c>
    </row>
    <row r="1994" spans="1:19" ht="45">
      <c r="A1994" s="5" t="s">
        <v>3378</v>
      </c>
      <c r="B1994" s="5" t="s">
        <v>29</v>
      </c>
      <c r="C1994" s="5" t="s">
        <v>455</v>
      </c>
      <c r="D1994" s="5" t="s">
        <v>3379</v>
      </c>
      <c r="E1994" s="5" t="s">
        <v>3380</v>
      </c>
      <c r="F1994" s="5" t="s">
        <v>524</v>
      </c>
      <c r="G1994" s="5">
        <v>-1</v>
      </c>
      <c r="H1994" s="5" t="s">
        <v>27</v>
      </c>
      <c r="I1994" s="5">
        <v>1</v>
      </c>
      <c r="J1994" s="5" t="s">
        <v>3381</v>
      </c>
      <c r="K1994" s="5">
        <v>1</v>
      </c>
      <c r="L1994" s="4" t="str">
        <f>VLOOKUP(IF(ISBLANK(J1994),C1994,LEFT(J1994,IFERROR(FIND("_",LEFT(J1994,4)),1)-1)),{"","fact";"c","reset";"tc","reset";"ec","reset";"tec","fact";"c32","rate";"c64","rate";"cmpd","";"ec32","diff";"ec64","diff";"f","fact";"family","";"n","raw";"s",""},2,FALSE)</f>
        <v>fact</v>
      </c>
      <c r="M1994" s="4" t="str">
        <f t="shared" si="124"/>
        <v>100 * writes / storage.filesystemSummary.writes</v>
      </c>
      <c r="N1994" s="5" t="str">
        <f t="shared" si="125"/>
        <v>pct</v>
      </c>
      <c r="O1994" s="5" t="str">
        <f t="shared" si="126"/>
        <v>writes</v>
      </c>
      <c r="P1994" s="5" t="str">
        <f t="shared" si="127"/>
        <v>storage.filesystemSummary.writes</v>
      </c>
      <c r="Q1994" s="20" t="str">
        <f>IF(ISNUMBER(FIND(VLOOKUP(A1994,'CA Mapping'!$A$3:$C$10000,1),A1994)),VLOOKUP(A1994,'CA Mapping'!$A$3:$C$10000,2),"")</f>
        <v>File Foundation</v>
      </c>
      <c r="R1994" s="20" t="str">
        <f>IF(ISNUMBER(FIND(VLOOKUP(A1994,'CA Mapping'!$A$3:$C$10000,1),A1994)),VLOOKUP(A1994,'CA Mapping'!$A$3:$C$10000,3),"")</f>
        <v>Bill Davenport</v>
      </c>
      <c r="S1994" s="1" t="str">
        <f>IF(ISNUMBER(FIND(VLOOKUP(A1994,'Source Code Mapping'!$A$2:$B$10003,1),A1994)),VLOOKUP(A1994,'Source Code Mapping'!$A$2:$B$10003,2),"")</f>
        <v>sade/src/dart/Dart/server/src/storage/cacheio.cxx</v>
      </c>
    </row>
    <row r="1995" spans="1:19">
      <c r="A1995" s="5" t="s">
        <v>3382</v>
      </c>
      <c r="B1995" s="5" t="s">
        <v>24</v>
      </c>
      <c r="C1995" s="5" t="s">
        <v>35</v>
      </c>
      <c r="D1995" s="5" t="s">
        <v>1110</v>
      </c>
      <c r="E1995" s="5" t="s">
        <v>2951</v>
      </c>
      <c r="F1995" s="5" t="s">
        <v>125</v>
      </c>
      <c r="G1995" s="5">
        <v>7</v>
      </c>
      <c r="H1995" s="5" t="s">
        <v>27</v>
      </c>
      <c r="I1995" s="5">
        <v>-1</v>
      </c>
      <c r="J1995" s="5"/>
      <c r="K1995" s="5">
        <v>1</v>
      </c>
      <c r="L1995" s="4" t="str">
        <f>VLOOKUP(IF(ISBLANK(J1995),C1995,LEFT(J1995,IFERROR(FIND("_",LEFT(J1995,4)),1)-1)),{"","fact";"c","reset";"tc","reset";"ec","reset";"tec","fact";"c32","rate";"c64","rate";"cmpd","";"ec32","diff";"ec64","diff";"f","fact";"family","";"n","raw";"s",""},2,FALSE)</f>
        <v>rate</v>
      </c>
      <c r="M1995" s="4" t="str">
        <f t="shared" si="124"/>
        <v/>
      </c>
      <c r="N1995" s="5" t="str">
        <f t="shared" si="125"/>
        <v/>
      </c>
      <c r="O1995" s="5" t="str">
        <f t="shared" si="126"/>
        <v/>
      </c>
      <c r="P1995" s="5" t="str">
        <f t="shared" si="127"/>
        <v/>
      </c>
      <c r="Q1995" s="20" t="str">
        <f>IF(ISNUMBER(FIND(VLOOKUP(A1995,'CA Mapping'!$A$3:$C$10000,1),A1995)),VLOOKUP(A1995,'CA Mapping'!$A$3:$C$10000,2),"")</f>
        <v>File Foundation</v>
      </c>
      <c r="R1995" s="20" t="str">
        <f>IF(ISNUMBER(FIND(VLOOKUP(A1995,'CA Mapping'!$A$3:$C$10000,1),A1995)),VLOOKUP(A1995,'CA Mapping'!$A$3:$C$10000,3),"")</f>
        <v>Bill Davenport</v>
      </c>
      <c r="S1995" s="1" t="str">
        <f>IF(ISNUMBER(FIND(VLOOKUP(A1995,'Source Code Mapping'!$A$2:$B$10003,1),A1995)),VLOOKUP(A1995,'Source Code Mapping'!$A$2:$B$10003,2),"")</f>
        <v>sade/src/dart/Dart/server/src/storage/cacheio.cxx</v>
      </c>
    </row>
    <row r="1996" spans="1:19">
      <c r="A1996" s="5" t="s">
        <v>3383</v>
      </c>
      <c r="B1996" s="5" t="s">
        <v>24</v>
      </c>
      <c r="C1996" s="5" t="s">
        <v>455</v>
      </c>
      <c r="D1996" s="5" t="s">
        <v>3384</v>
      </c>
      <c r="E1996" s="5" t="s">
        <v>3385</v>
      </c>
      <c r="F1996" s="5" t="s">
        <v>371</v>
      </c>
      <c r="G1996" s="5">
        <v>-1</v>
      </c>
      <c r="H1996" s="5" t="s">
        <v>27</v>
      </c>
      <c r="I1996" s="5">
        <v>1</v>
      </c>
      <c r="J1996" s="5" t="s">
        <v>471</v>
      </c>
      <c r="K1996" s="5">
        <v>1024</v>
      </c>
      <c r="L1996" s="4" t="str">
        <f>VLOOKUP(IF(ISBLANK(J1996),C1996,LEFT(J1996,IFERROR(FIND("_",LEFT(J1996,4)),1)-1)),{"","fact";"c","reset";"tc","reset";"ec","reset";"tec","fact";"c32","rate";"c64","rate";"cmpd","";"ec32","diff";"ec64","diff";"f","fact";"family","";"n","raw";"s",""},2,FALSE)</f>
        <v>fact</v>
      </c>
      <c r="M1996" s="4" t="str">
        <f t="shared" si="124"/>
        <v>writeBytes / writes</v>
      </c>
      <c r="N1996" s="5" t="str">
        <f t="shared" si="125"/>
        <v>div</v>
      </c>
      <c r="O1996" s="5" t="str">
        <f t="shared" si="126"/>
        <v>writeBytes</v>
      </c>
      <c r="P1996" s="5" t="str">
        <f t="shared" si="127"/>
        <v>writes</v>
      </c>
      <c r="Q1996" s="20" t="str">
        <f>IF(ISNUMBER(FIND(VLOOKUP(A1996,'CA Mapping'!$A$3:$C$10000,1),A1996)),VLOOKUP(A1996,'CA Mapping'!$A$3:$C$10000,2),"")</f>
        <v>File Foundation</v>
      </c>
      <c r="R1996" s="20" t="str">
        <f>IF(ISNUMBER(FIND(VLOOKUP(A1996,'CA Mapping'!$A$3:$C$10000,1),A1996)),VLOOKUP(A1996,'CA Mapping'!$A$3:$C$10000,3),"")</f>
        <v>Bill Davenport</v>
      </c>
      <c r="S1996" s="1" t="str">
        <f>IF(ISNUMBER(FIND(VLOOKUP(A1996,'Source Code Mapping'!$A$2:$B$10003,1),A1996)),VLOOKUP(A1996,'Source Code Mapping'!$A$2:$B$10003,2),"")</f>
        <v>sade/src/dart/Dart/server/src/storage/cacheio.cxx</v>
      </c>
    </row>
    <row r="1997" spans="1:19">
      <c r="A1997" s="5" t="s">
        <v>3386</v>
      </c>
      <c r="B1997" s="5" t="s">
        <v>24</v>
      </c>
      <c r="C1997" s="5" t="s">
        <v>25</v>
      </c>
      <c r="D1997" s="5"/>
      <c r="E1997" s="5" t="s">
        <v>3387</v>
      </c>
      <c r="F1997" s="5"/>
      <c r="G1997" s="5">
        <v>-1</v>
      </c>
      <c r="H1997" s="5" t="s">
        <v>27</v>
      </c>
      <c r="I1997" s="5"/>
      <c r="J1997" s="5"/>
      <c r="K1997" s="5">
        <v>1</v>
      </c>
      <c r="L1997" s="4" t="str">
        <f>VLOOKUP(IF(ISBLANK(J1997),C1997,LEFT(J1997,IFERROR(FIND("_",LEFT(J1997,4)),1)-1)),{"","fact";"c","reset";"tc","reset";"ec","reset";"tec","fact";"c32","rate";"c64","rate";"cmpd","";"ec32","diff";"ec64","diff";"f","fact";"family","";"n","raw";"s",""},2,FALSE)</f>
        <v/>
      </c>
      <c r="M1997" s="4" t="str">
        <f t="shared" si="124"/>
        <v/>
      </c>
      <c r="N1997" s="5" t="str">
        <f t="shared" si="125"/>
        <v/>
      </c>
      <c r="O1997" s="5" t="str">
        <f t="shared" si="126"/>
        <v/>
      </c>
      <c r="P1997" s="5" t="str">
        <f t="shared" si="127"/>
        <v/>
      </c>
      <c r="Q1997" s="20" t="str">
        <f>IF(ISNUMBER(FIND(VLOOKUP(A1997,'CA Mapping'!$A$3:$C$10000,1),A1997)),VLOOKUP(A1997,'CA Mapping'!$A$3:$C$10000,2),"")</f>
        <v>File Foundation</v>
      </c>
      <c r="R1997" s="20" t="str">
        <f>IF(ISNUMBER(FIND(VLOOKUP(A1997,'CA Mapping'!$A$3:$C$10000,1),A1997)),VLOOKUP(A1997,'CA Mapping'!$A$3:$C$10000,3),"")</f>
        <v>Bill Davenport</v>
      </c>
      <c r="S1997" s="1" t="str">
        <f>IF(ISNUMBER(FIND(VLOOKUP(A1997,'Source Code Mapping'!$A$2:$B$10003,1),A1997)),VLOOKUP(A1997,'Source Code Mapping'!$A$2:$B$10003,2),"")</f>
        <v>sade/src/dart/Dart/server/src/storage/cacheio.cxx</v>
      </c>
    </row>
    <row r="1998" spans="1:19" ht="45">
      <c r="A1998" s="5" t="s">
        <v>3388</v>
      </c>
      <c r="B1998" s="5" t="s">
        <v>24</v>
      </c>
      <c r="C1998" s="5" t="s">
        <v>455</v>
      </c>
      <c r="D1998" s="5" t="s">
        <v>1055</v>
      </c>
      <c r="E1998" s="5" t="s">
        <v>3390</v>
      </c>
      <c r="F1998" s="5" t="s">
        <v>371</v>
      </c>
      <c r="G1998" s="5">
        <v>9</v>
      </c>
      <c r="H1998" s="5" t="s">
        <v>27</v>
      </c>
      <c r="I1998" s="5"/>
      <c r="J1998" s="5" t="s">
        <v>3391</v>
      </c>
      <c r="K1998" s="5">
        <v>1024</v>
      </c>
      <c r="L1998" s="4" t="str">
        <f>VLOOKUP(IF(ISBLANK(J1998),C1998,LEFT(J1998,IFERROR(FIND("_",LEFT(J1998,4)),1)-1)),{"","fact";"c","reset";"tc","reset";"ec","reset";"tec","fact";"c32","rate";"c64","rate";"cmpd","";"ec32","diff";"ec64","diff";"f","fact";"family","";"n","raw";"s",""},2,FALSE)</f>
        <v>reset</v>
      </c>
      <c r="M1998" s="4" t="str">
        <f t="shared" si="124"/>
        <v>∑ (storage.filesystem.*.readBytes)</v>
      </c>
      <c r="N1998" s="5" t="str">
        <f t="shared" si="125"/>
        <v>sum</v>
      </c>
      <c r="O1998" s="5" t="str">
        <f t="shared" si="126"/>
        <v>storage.filesystem.*.readBytes</v>
      </c>
      <c r="P1998" s="5" t="str">
        <f t="shared" si="127"/>
        <v/>
      </c>
      <c r="Q1998" s="20" t="str">
        <f>IF(ISNUMBER(FIND(VLOOKUP(A1998,'CA Mapping'!$A$3:$C$10000,1),A1998)),VLOOKUP(A1998,'CA Mapping'!$A$3:$C$10000,2),"")</f>
        <v>File Foundation</v>
      </c>
      <c r="R1998" s="20" t="str">
        <f>IF(ISNUMBER(FIND(VLOOKUP(A1998,'CA Mapping'!$A$3:$C$10000,1),A1998)),VLOOKUP(A1998,'CA Mapping'!$A$3:$C$10000,3),"")</f>
        <v>Bill Davenport</v>
      </c>
      <c r="S1998" s="1" t="str">
        <f>IF(ISNUMBER(FIND(VLOOKUP(A1998,'Source Code Mapping'!$A$2:$B$10003,1),A1998)),VLOOKUP(A1998,'Source Code Mapping'!$A$2:$B$10003,2),"")</f>
        <v>sade/src/dart/Dart/server/src/storage/cacheio.cxx</v>
      </c>
    </row>
    <row r="1999" spans="1:19" ht="45">
      <c r="A1999" s="5" t="s">
        <v>3392</v>
      </c>
      <c r="B1999" s="5" t="s">
        <v>30</v>
      </c>
      <c r="C1999" s="5" t="s">
        <v>455</v>
      </c>
      <c r="D1999" s="5" t="s">
        <v>3364</v>
      </c>
      <c r="E1999" s="5" t="s">
        <v>3394</v>
      </c>
      <c r="F1999" s="5" t="s">
        <v>261</v>
      </c>
      <c r="G1999" s="5">
        <v>7</v>
      </c>
      <c r="H1999" s="5" t="s">
        <v>27</v>
      </c>
      <c r="I1999" s="5"/>
      <c r="J1999" s="5" t="s">
        <v>3395</v>
      </c>
      <c r="K1999" s="5">
        <v>1</v>
      </c>
      <c r="L1999" s="4" t="str">
        <f>VLOOKUP(IF(ISBLANK(J1999),C1999,LEFT(J1999,IFERROR(FIND("_",LEFT(J1999,4)),1)-1)),{"","fact";"c","reset";"tc","reset";"ec","reset";"tec","fact";"c32","rate";"c64","rate";"cmpd","";"ec32","diff";"ec64","diff";"f","fact";"family","";"n","raw";"s",""},2,FALSE)</f>
        <v>reset</v>
      </c>
      <c r="M1999" s="4" t="str">
        <f t="shared" si="124"/>
        <v>∑ (storage.filesystem.*.readMisses)</v>
      </c>
      <c r="N1999" s="5" t="str">
        <f t="shared" si="125"/>
        <v>sum</v>
      </c>
      <c r="O1999" s="5" t="str">
        <f t="shared" si="126"/>
        <v>storage.filesystem.*.readMisses</v>
      </c>
      <c r="P1999" s="5" t="str">
        <f t="shared" si="127"/>
        <v/>
      </c>
      <c r="Q1999" s="20" t="str">
        <f>IF(ISNUMBER(FIND(VLOOKUP(A1999,'CA Mapping'!$A$3:$C$10000,1),A1999)),VLOOKUP(A1999,'CA Mapping'!$A$3:$C$10000,2),"")</f>
        <v>File Foundation</v>
      </c>
      <c r="R1999" s="20" t="str">
        <f>IF(ISNUMBER(FIND(VLOOKUP(A1999,'CA Mapping'!$A$3:$C$10000,1),A1999)),VLOOKUP(A1999,'CA Mapping'!$A$3:$C$10000,3),"")</f>
        <v>Bill Davenport</v>
      </c>
      <c r="S1999" s="1" t="str">
        <f>IF(ISNUMBER(FIND(VLOOKUP(A1999,'Source Code Mapping'!$A$2:$B$10003,1),A1999)),VLOOKUP(A1999,'Source Code Mapping'!$A$2:$B$10003,2),"")</f>
        <v>sade/src/dart/Dart/server/src/storage/cacheio.cxx</v>
      </c>
    </row>
    <row r="2000" spans="1:19">
      <c r="A2000" s="5" t="s">
        <v>3396</v>
      </c>
      <c r="B2000" s="5" t="s">
        <v>24</v>
      </c>
      <c r="C2000" s="5" t="s">
        <v>455</v>
      </c>
      <c r="D2000" s="5" t="s">
        <v>1055</v>
      </c>
      <c r="E2000" s="5" t="s">
        <v>3397</v>
      </c>
      <c r="F2000" s="5" t="s">
        <v>125</v>
      </c>
      <c r="G2000" s="5">
        <v>7</v>
      </c>
      <c r="H2000" s="5" t="s">
        <v>27</v>
      </c>
      <c r="I2000" s="5"/>
      <c r="J2000" s="5" t="s">
        <v>3398</v>
      </c>
      <c r="K2000" s="5">
        <v>1</v>
      </c>
      <c r="L2000" s="4" t="str">
        <f>VLOOKUP(IF(ISBLANK(J2000),C2000,LEFT(J2000,IFERROR(FIND("_",LEFT(J2000,4)),1)-1)),{"","fact";"c","reset";"tc","reset";"ec","reset";"tec","fact";"c32","rate";"c64","rate";"cmpd","";"ec32","diff";"ec64","diff";"f","fact";"family","";"n","raw";"s",""},2,FALSE)</f>
        <v>reset</v>
      </c>
      <c r="M2000" s="4" t="str">
        <f t="shared" si="124"/>
        <v>∑ (storage.filesystem.*.reads)</v>
      </c>
      <c r="N2000" s="5" t="str">
        <f t="shared" si="125"/>
        <v>sum</v>
      </c>
      <c r="O2000" s="5" t="str">
        <f t="shared" si="126"/>
        <v>storage.filesystem.*.reads</v>
      </c>
      <c r="P2000" s="5" t="str">
        <f t="shared" si="127"/>
        <v/>
      </c>
      <c r="Q2000" s="20" t="str">
        <f>IF(ISNUMBER(FIND(VLOOKUP(A2000,'CA Mapping'!$A$3:$C$10000,1),A2000)),VLOOKUP(A2000,'CA Mapping'!$A$3:$C$10000,2),"")</f>
        <v>File Foundation</v>
      </c>
      <c r="R2000" s="20" t="str">
        <f>IF(ISNUMBER(FIND(VLOOKUP(A2000,'CA Mapping'!$A$3:$C$10000,1),A2000)),VLOOKUP(A2000,'CA Mapping'!$A$3:$C$10000,3),"")</f>
        <v>Bill Davenport</v>
      </c>
      <c r="S2000" s="1" t="str">
        <f>IF(ISNUMBER(FIND(VLOOKUP(A2000,'Source Code Mapping'!$A$2:$B$10003,1),A2000)),VLOOKUP(A2000,'Source Code Mapping'!$A$2:$B$10003,2),"")</f>
        <v>sade/src/dart/Dart/server/src/storage/cacheio.cxx</v>
      </c>
    </row>
    <row r="2001" spans="1:19" ht="45">
      <c r="A2001" s="5" t="s">
        <v>3399</v>
      </c>
      <c r="B2001" s="5" t="s">
        <v>24</v>
      </c>
      <c r="C2001" s="5" t="s">
        <v>455</v>
      </c>
      <c r="D2001" s="5" t="s">
        <v>1110</v>
      </c>
      <c r="E2001" s="5" t="s">
        <v>3401</v>
      </c>
      <c r="F2001" s="5" t="s">
        <v>371</v>
      </c>
      <c r="G2001" s="5">
        <v>9</v>
      </c>
      <c r="H2001" s="5" t="s">
        <v>27</v>
      </c>
      <c r="I2001" s="5"/>
      <c r="J2001" s="5" t="s">
        <v>3402</v>
      </c>
      <c r="K2001" s="5">
        <v>1024</v>
      </c>
      <c r="L2001" s="4" t="str">
        <f>VLOOKUP(IF(ISBLANK(J2001),C2001,LEFT(J2001,IFERROR(FIND("_",LEFT(J2001,4)),1)-1)),{"","fact";"c","reset";"tc","reset";"ec","reset";"tec","fact";"c32","rate";"c64","rate";"cmpd","";"ec32","diff";"ec64","diff";"f","fact";"family","";"n","raw";"s",""},2,FALSE)</f>
        <v>reset</v>
      </c>
      <c r="M2001" s="4" t="str">
        <f t="shared" si="124"/>
        <v>∑ (storage.filesystem.*.writeBytes)</v>
      </c>
      <c r="N2001" s="5" t="str">
        <f t="shared" si="125"/>
        <v>sum</v>
      </c>
      <c r="O2001" s="5" t="str">
        <f t="shared" si="126"/>
        <v>storage.filesystem.*.writeBytes</v>
      </c>
      <c r="P2001" s="5" t="str">
        <f t="shared" si="127"/>
        <v/>
      </c>
      <c r="Q2001" s="20" t="str">
        <f>IF(ISNUMBER(FIND(VLOOKUP(A2001,'CA Mapping'!$A$3:$C$10000,1),A2001)),VLOOKUP(A2001,'CA Mapping'!$A$3:$C$10000,2),"")</f>
        <v>File Foundation</v>
      </c>
      <c r="R2001" s="20" t="str">
        <f>IF(ISNUMBER(FIND(VLOOKUP(A2001,'CA Mapping'!$A$3:$C$10000,1),A2001)),VLOOKUP(A2001,'CA Mapping'!$A$3:$C$10000,3),"")</f>
        <v>Bill Davenport</v>
      </c>
      <c r="S2001" s="1" t="str">
        <f>IF(ISNUMBER(FIND(VLOOKUP(A2001,'Source Code Mapping'!$A$2:$B$10003,1),A2001)),VLOOKUP(A2001,'Source Code Mapping'!$A$2:$B$10003,2),"")</f>
        <v>sade/src/dart/Dart/server/src/storage/cacheio.cxx</v>
      </c>
    </row>
    <row r="2002" spans="1:19" ht="45">
      <c r="A2002" s="5" t="s">
        <v>3403</v>
      </c>
      <c r="B2002" s="5" t="s">
        <v>30</v>
      </c>
      <c r="C2002" s="5" t="s">
        <v>455</v>
      </c>
      <c r="D2002" s="5" t="s">
        <v>3376</v>
      </c>
      <c r="E2002" s="5" t="s">
        <v>3405</v>
      </c>
      <c r="F2002" s="5" t="s">
        <v>261</v>
      </c>
      <c r="G2002" s="5">
        <v>7</v>
      </c>
      <c r="H2002" s="5" t="s">
        <v>27</v>
      </c>
      <c r="I2002" s="5"/>
      <c r="J2002" s="5" t="s">
        <v>3406</v>
      </c>
      <c r="K2002" s="5">
        <v>1</v>
      </c>
      <c r="L2002" s="4" t="str">
        <f>VLOOKUP(IF(ISBLANK(J2002),C2002,LEFT(J2002,IFERROR(FIND("_",LEFT(J2002,4)),1)-1)),{"","fact";"c","reset";"tc","reset";"ec","reset";"tec","fact";"c32","rate";"c64","rate";"cmpd","";"ec32","diff";"ec64","diff";"f","fact";"family","";"n","raw";"s",""},2,FALSE)</f>
        <v>reset</v>
      </c>
      <c r="M2002" s="4" t="str">
        <f t="shared" si="124"/>
        <v>∑ (storage.filesystem.*.writeMisses)</v>
      </c>
      <c r="N2002" s="5" t="str">
        <f t="shared" si="125"/>
        <v>sum</v>
      </c>
      <c r="O2002" s="5" t="str">
        <f t="shared" si="126"/>
        <v>storage.filesystem.*.writeMisses</v>
      </c>
      <c r="P2002" s="5" t="str">
        <f t="shared" si="127"/>
        <v/>
      </c>
      <c r="Q2002" s="20" t="str">
        <f>IF(ISNUMBER(FIND(VLOOKUP(A2002,'CA Mapping'!$A$3:$C$10000,1),A2002)),VLOOKUP(A2002,'CA Mapping'!$A$3:$C$10000,2),"")</f>
        <v>File Foundation</v>
      </c>
      <c r="R2002" s="20" t="str">
        <f>IF(ISNUMBER(FIND(VLOOKUP(A2002,'CA Mapping'!$A$3:$C$10000,1),A2002)),VLOOKUP(A2002,'CA Mapping'!$A$3:$C$10000,3),"")</f>
        <v>Bill Davenport</v>
      </c>
      <c r="S2002" s="1" t="str">
        <f>IF(ISNUMBER(FIND(VLOOKUP(A2002,'Source Code Mapping'!$A$2:$B$10003,1),A2002)),VLOOKUP(A2002,'Source Code Mapping'!$A$2:$B$10003,2),"")</f>
        <v>sade/src/dart/Dart/server/src/storage/cacheio.cxx</v>
      </c>
    </row>
    <row r="2003" spans="1:19">
      <c r="A2003" s="5" t="s">
        <v>3407</v>
      </c>
      <c r="B2003" s="5" t="s">
        <v>24</v>
      </c>
      <c r="C2003" s="5" t="s">
        <v>455</v>
      </c>
      <c r="D2003" s="5" t="s">
        <v>1110</v>
      </c>
      <c r="E2003" s="5" t="s">
        <v>3408</v>
      </c>
      <c r="F2003" s="5" t="s">
        <v>125</v>
      </c>
      <c r="G2003" s="5">
        <v>7</v>
      </c>
      <c r="H2003" s="5" t="s">
        <v>27</v>
      </c>
      <c r="I2003" s="5"/>
      <c r="J2003" s="5" t="s">
        <v>3409</v>
      </c>
      <c r="K2003" s="5">
        <v>1</v>
      </c>
      <c r="L2003" s="4" t="str">
        <f>VLOOKUP(IF(ISBLANK(J2003),C2003,LEFT(J2003,IFERROR(FIND("_",LEFT(J2003,4)),1)-1)),{"","fact";"c","reset";"tc","reset";"ec","reset";"tec","fact";"c32","rate";"c64","rate";"cmpd","";"ec32","diff";"ec64","diff";"f","fact";"family","";"n","raw";"s",""},2,FALSE)</f>
        <v>reset</v>
      </c>
      <c r="M2003" s="4" t="str">
        <f t="shared" si="124"/>
        <v>∑ (storage.filesystem.*.writes)</v>
      </c>
      <c r="N2003" s="5" t="str">
        <f t="shared" si="125"/>
        <v>sum</v>
      </c>
      <c r="O2003" s="5" t="str">
        <f t="shared" si="126"/>
        <v>storage.filesystem.*.writes</v>
      </c>
      <c r="P2003" s="5" t="str">
        <f t="shared" si="127"/>
        <v/>
      </c>
      <c r="Q2003" s="20" t="str">
        <f>IF(ISNUMBER(FIND(VLOOKUP(A2003,'CA Mapping'!$A$3:$C$10000,1),A2003)),VLOOKUP(A2003,'CA Mapping'!$A$3:$C$10000,2),"")</f>
        <v>File Foundation</v>
      </c>
      <c r="R2003" s="20" t="str">
        <f>IF(ISNUMBER(FIND(VLOOKUP(A2003,'CA Mapping'!$A$3:$C$10000,1),A2003)),VLOOKUP(A2003,'CA Mapping'!$A$3:$C$10000,3),"")</f>
        <v>Bill Davenport</v>
      </c>
      <c r="S2003" s="1" t="str">
        <f>IF(ISNUMBER(FIND(VLOOKUP(A2003,'Source Code Mapping'!$A$2:$B$10003,1),A2003)),VLOOKUP(A2003,'Source Code Mapping'!$A$2:$B$10003,2),"")</f>
        <v>sade/src/dart/Dart/server/src/storage/cacheio.cxx</v>
      </c>
    </row>
    <row r="2004" spans="1:19" ht="30">
      <c r="A2004" s="5" t="s">
        <v>3410</v>
      </c>
      <c r="B2004" s="5" t="s">
        <v>29</v>
      </c>
      <c r="C2004" s="5" t="s">
        <v>30</v>
      </c>
      <c r="D2004" s="5" t="s">
        <v>3411</v>
      </c>
      <c r="E2004" s="5" t="s">
        <v>3412</v>
      </c>
      <c r="F2004" s="5"/>
      <c r="G2004" s="5">
        <v>32</v>
      </c>
      <c r="H2004" s="5" t="s">
        <v>27</v>
      </c>
      <c r="I2004" s="5">
        <v>-1</v>
      </c>
      <c r="J2004" s="5"/>
      <c r="K2004" s="5">
        <v>1</v>
      </c>
      <c r="L2004" s="4" t="str">
        <f>VLOOKUP(IF(ISBLANK(J2004),C2004,LEFT(J2004,IFERROR(FIND("_",LEFT(J2004,4)),1)-1)),{"","fact";"c","reset";"tc","reset";"ec","reset";"tec","fact";"c32","rate";"c64","rate";"cmpd","";"ec32","diff";"ec64","diff";"f","fact";"family","";"n","raw";"s",""},2,FALSE)</f>
        <v/>
      </c>
      <c r="M2004" s="4" t="str">
        <f t="shared" si="124"/>
        <v/>
      </c>
      <c r="N2004" s="5" t="str">
        <f t="shared" si="125"/>
        <v/>
      </c>
      <c r="O2004" s="5" t="str">
        <f t="shared" si="126"/>
        <v/>
      </c>
      <c r="P2004" s="5" t="str">
        <f t="shared" si="127"/>
        <v/>
      </c>
      <c r="Q2004" s="20" t="str">
        <f>IF(ISNUMBER(FIND(VLOOKUP(A2004,'CA Mapping'!$A$3:$C$10000,1),A2004)),VLOOKUP(A2004,'CA Mapping'!$A$3:$C$10000,2),"")</f>
        <v>MCx</v>
      </c>
      <c r="R2004" s="20" t="str">
        <f>IF(ISNUMBER(FIND(VLOOKUP(A2004,'CA Mapping'!$A$3:$C$10000,1),A2004)),VLOOKUP(A2004,'CA Mapping'!$A$3:$C$10000,3),"")</f>
        <v>Harvey, John</v>
      </c>
      <c r="S2004" s="1" t="str">
        <f>IF(ISNUMBER(FIND(VLOOKUP(A2004,'Source Code Mapping'!$A$2:$B$10003,1),A2004)),VLOOKUP(A2004,'Source Code Mapping'!$A$2:$B$10003,2),"")</f>
        <v>safe/catmerge/disk/fbe/src/services/perfstats/src/fbe_perfstats_service_main.c</v>
      </c>
    </row>
    <row r="2005" spans="1:19" ht="30">
      <c r="A2005" s="5" t="s">
        <v>3413</v>
      </c>
      <c r="B2005" s="5" t="s">
        <v>29</v>
      </c>
      <c r="C2005" s="5" t="s">
        <v>30</v>
      </c>
      <c r="D2005" s="5" t="s">
        <v>3414</v>
      </c>
      <c r="E2005" s="5" t="s">
        <v>3109</v>
      </c>
      <c r="F2005" s="5"/>
      <c r="G2005" s="5">
        <v>16</v>
      </c>
      <c r="H2005" s="5" t="s">
        <v>27</v>
      </c>
      <c r="I2005" s="5">
        <v>-1</v>
      </c>
      <c r="J2005" s="5"/>
      <c r="K2005" s="5">
        <v>1</v>
      </c>
      <c r="L2005" s="4" t="str">
        <f>VLOOKUP(IF(ISBLANK(J2005),C2005,LEFT(J2005,IFERROR(FIND("_",LEFT(J2005,4)),1)-1)),{"","fact";"c","reset";"tc","reset";"ec","reset";"tec","fact";"c32","rate";"c64","rate";"cmpd","";"ec32","diff";"ec64","diff";"f","fact";"family","";"n","raw";"s",""},2,FALSE)</f>
        <v/>
      </c>
      <c r="M2005" s="4" t="str">
        <f t="shared" si="124"/>
        <v/>
      </c>
      <c r="N2005" s="5" t="str">
        <f t="shared" si="125"/>
        <v/>
      </c>
      <c r="O2005" s="5" t="str">
        <f t="shared" si="126"/>
        <v/>
      </c>
      <c r="P2005" s="5" t="str">
        <f t="shared" si="127"/>
        <v/>
      </c>
      <c r="Q2005" s="20" t="str">
        <f>IF(ISNUMBER(FIND(VLOOKUP(A2005,'CA Mapping'!$A$3:$C$10000,1),A2005)),VLOOKUP(A2005,'CA Mapping'!$A$3:$C$10000,2),"")</f>
        <v>MCx</v>
      </c>
      <c r="R2005" s="20" t="str">
        <f>IF(ISNUMBER(FIND(VLOOKUP(A2005,'CA Mapping'!$A$3:$C$10000,1),A2005)),VLOOKUP(A2005,'CA Mapping'!$A$3:$C$10000,3),"")</f>
        <v>Harvey, John</v>
      </c>
      <c r="S2005" s="1" t="str">
        <f>IF(ISNUMBER(FIND(VLOOKUP(A2005,'Source Code Mapping'!$A$2:$B$10003,1),A2005)),VLOOKUP(A2005,'Source Code Mapping'!$A$2:$B$10003,2),"")</f>
        <v>safe/catmerge/disk/fbe/src/services/perfstats/src/fbe_perfstats_service_main.c</v>
      </c>
    </row>
    <row r="2006" spans="1:19" ht="30">
      <c r="A2006" s="5" t="s">
        <v>3415</v>
      </c>
      <c r="B2006" s="5" t="s">
        <v>29</v>
      </c>
      <c r="C2006" s="5" t="s">
        <v>221</v>
      </c>
      <c r="D2006" s="5" t="s">
        <v>165</v>
      </c>
      <c r="E2006" s="5" t="s">
        <v>3416</v>
      </c>
      <c r="F2006" s="5" t="s">
        <v>380</v>
      </c>
      <c r="G2006" s="5">
        <v>-1</v>
      </c>
      <c r="H2006" s="5" t="s">
        <v>27</v>
      </c>
      <c r="I2006" s="5">
        <v>-1</v>
      </c>
      <c r="J2006" s="5"/>
      <c r="K2006" s="5">
        <v>1</v>
      </c>
      <c r="L2006" s="4" t="str">
        <f>VLOOKUP(IF(ISBLANK(J2006),C2006,LEFT(J2006,IFERROR(FIND("_",LEFT(J2006,4)),1)-1)),{"","fact";"c","reset";"tc","reset";"ec","reset";"tec","fact";"c32","rate";"c64","rate";"cmpd","";"ec32","diff";"ec64","diff";"f","fact";"family","";"n","raw";"s",""},2,FALSE)</f>
        <v>diff</v>
      </c>
      <c r="M2006" s="4" t="str">
        <f t="shared" si="124"/>
        <v/>
      </c>
      <c r="N2006" s="5" t="str">
        <f t="shared" si="125"/>
        <v/>
      </c>
      <c r="O2006" s="5" t="str">
        <f t="shared" si="126"/>
        <v/>
      </c>
      <c r="P2006" s="5" t="str">
        <f t="shared" si="127"/>
        <v/>
      </c>
      <c r="Q2006" s="20" t="str">
        <f>IF(ISNUMBER(FIND(VLOOKUP(A2006,'CA Mapping'!$A$3:$C$10000,1),A2006)),VLOOKUP(A2006,'CA Mapping'!$A$3:$C$10000,2),"")</f>
        <v>MCx</v>
      </c>
      <c r="R2006" s="20" t="str">
        <f>IF(ISNUMBER(FIND(VLOOKUP(A2006,'CA Mapping'!$A$3:$C$10000,1),A2006)),VLOOKUP(A2006,'CA Mapping'!$A$3:$C$10000,3),"")</f>
        <v>Harvey, John</v>
      </c>
      <c r="S2006" s="1" t="str">
        <f>IF(ISNUMBER(FIND(VLOOKUP(A2006,'Source Code Mapping'!$A$2:$B$10003,1),A2006)),VLOOKUP(A2006,'Source Code Mapping'!$A$2:$B$10003,2),"")</f>
        <v>safe/catmerge/disk/fbe/src/services/perfstats/src/fbe_perfstats_service_main.c</v>
      </c>
    </row>
    <row r="2007" spans="1:19" ht="30">
      <c r="A2007" s="5" t="s">
        <v>3417</v>
      </c>
      <c r="B2007" s="5" t="s">
        <v>29</v>
      </c>
      <c r="C2007" s="5" t="s">
        <v>221</v>
      </c>
      <c r="D2007" s="5" t="s">
        <v>192</v>
      </c>
      <c r="E2007" s="5" t="s">
        <v>3418</v>
      </c>
      <c r="F2007" s="5" t="s">
        <v>380</v>
      </c>
      <c r="G2007" s="5">
        <v>-1</v>
      </c>
      <c r="H2007" s="5" t="s">
        <v>27</v>
      </c>
      <c r="I2007" s="5">
        <v>-1</v>
      </c>
      <c r="J2007" s="5"/>
      <c r="K2007" s="5">
        <v>1</v>
      </c>
      <c r="L2007" s="4" t="str">
        <f>VLOOKUP(IF(ISBLANK(J2007),C2007,LEFT(J2007,IFERROR(FIND("_",LEFT(J2007,4)),1)-1)),{"","fact";"c","reset";"tc","reset";"ec","reset";"tec","fact";"c32","rate";"c64","rate";"cmpd","";"ec32","diff";"ec64","diff";"f","fact";"family","";"n","raw";"s",""},2,FALSE)</f>
        <v>diff</v>
      </c>
      <c r="M2007" s="4" t="str">
        <f t="shared" si="124"/>
        <v/>
      </c>
      <c r="N2007" s="5" t="str">
        <f t="shared" si="125"/>
        <v/>
      </c>
      <c r="O2007" s="5" t="str">
        <f t="shared" si="126"/>
        <v/>
      </c>
      <c r="P2007" s="5" t="str">
        <f t="shared" si="127"/>
        <v/>
      </c>
      <c r="Q2007" s="20" t="str">
        <f>IF(ISNUMBER(FIND(VLOOKUP(A2007,'CA Mapping'!$A$3:$C$10000,1),A2007)),VLOOKUP(A2007,'CA Mapping'!$A$3:$C$10000,2),"")</f>
        <v>MCx</v>
      </c>
      <c r="R2007" s="20" t="str">
        <f>IF(ISNUMBER(FIND(VLOOKUP(A2007,'CA Mapping'!$A$3:$C$10000,1),A2007)),VLOOKUP(A2007,'CA Mapping'!$A$3:$C$10000,3),"")</f>
        <v>Harvey, John</v>
      </c>
      <c r="S2007" s="1" t="str">
        <f>IF(ISNUMBER(FIND(VLOOKUP(A2007,'Source Code Mapping'!$A$2:$B$10003,1),A2007)),VLOOKUP(A2007,'Source Code Mapping'!$A$2:$B$10003,2),"")</f>
        <v>safe/catmerge/disk/fbe/src/services/perfstats/src/fbe_perfstats_service_main.c</v>
      </c>
    </row>
    <row r="2008" spans="1:19" ht="30">
      <c r="A2008" s="5" t="s">
        <v>3419</v>
      </c>
      <c r="B2008" s="5" t="s">
        <v>29</v>
      </c>
      <c r="C2008" s="5" t="s">
        <v>35</v>
      </c>
      <c r="D2008" s="5" t="s">
        <v>3176</v>
      </c>
      <c r="E2008" s="5" t="s">
        <v>3420</v>
      </c>
      <c r="F2008" s="5"/>
      <c r="G2008" s="5">
        <v>-1</v>
      </c>
      <c r="H2008" s="5" t="s">
        <v>27</v>
      </c>
      <c r="I2008" s="5">
        <v>-1</v>
      </c>
      <c r="J2008" s="5"/>
      <c r="K2008" s="5">
        <v>1</v>
      </c>
      <c r="L2008" s="4" t="str">
        <f>VLOOKUP(IF(ISBLANK(J2008),C2008,LEFT(J2008,IFERROR(FIND("_",LEFT(J2008,4)),1)-1)),{"","fact";"c","reset";"tc","reset";"ec","reset";"tec","fact";"c32","rate";"c64","rate";"cmpd","";"ec32","diff";"ec64","diff";"f","fact";"family","";"n","raw";"s",""},2,FALSE)</f>
        <v>rate</v>
      </c>
      <c r="M2008" s="4" t="str">
        <f t="shared" si="124"/>
        <v/>
      </c>
      <c r="N2008" s="5" t="str">
        <f t="shared" si="125"/>
        <v/>
      </c>
      <c r="O2008" s="5" t="str">
        <f t="shared" si="126"/>
        <v/>
      </c>
      <c r="P2008" s="5" t="str">
        <f t="shared" si="127"/>
        <v/>
      </c>
      <c r="Q2008" s="20" t="str">
        <f>IF(ISNUMBER(FIND(VLOOKUP(A2008,'CA Mapping'!$A$3:$C$10000,1),A2008)),VLOOKUP(A2008,'CA Mapping'!$A$3:$C$10000,2),"")</f>
        <v>MCx</v>
      </c>
      <c r="R2008" s="20" t="str">
        <f>IF(ISNUMBER(FIND(VLOOKUP(A2008,'CA Mapping'!$A$3:$C$10000,1),A2008)),VLOOKUP(A2008,'CA Mapping'!$A$3:$C$10000,3),"")</f>
        <v>Harvey, John</v>
      </c>
      <c r="S2008" s="1" t="str">
        <f>IF(ISNUMBER(FIND(VLOOKUP(A2008,'Source Code Mapping'!$A$2:$B$10003,1),A2008)),VLOOKUP(A2008,'Source Code Mapping'!$A$2:$B$10003,2),"")</f>
        <v>safe/catmerge/disk/fbe/src/services/perfstats/src/fbe_perfstats_service_main.c</v>
      </c>
    </row>
    <row r="2009" spans="1:19" ht="30">
      <c r="A2009" s="5" t="s">
        <v>3421</v>
      </c>
      <c r="B2009" s="5" t="s">
        <v>29</v>
      </c>
      <c r="C2009" s="5" t="s">
        <v>35</v>
      </c>
      <c r="D2009" s="5" t="s">
        <v>1044</v>
      </c>
      <c r="E2009" s="5" t="s">
        <v>3422</v>
      </c>
      <c r="F2009" s="5"/>
      <c r="G2009" s="5">
        <v>-1</v>
      </c>
      <c r="H2009" s="5" t="s">
        <v>27</v>
      </c>
      <c r="I2009" s="5">
        <v>-1</v>
      </c>
      <c r="J2009" s="5"/>
      <c r="K2009" s="5">
        <v>1</v>
      </c>
      <c r="L2009" s="4" t="str">
        <f>VLOOKUP(IF(ISBLANK(J2009),C2009,LEFT(J2009,IFERROR(FIND("_",LEFT(J2009,4)),1)-1)),{"","fact";"c","reset";"tc","reset";"ec","reset";"tec","fact";"c32","rate";"c64","rate";"cmpd","";"ec32","diff";"ec64","diff";"f","fact";"family","";"n","raw";"s",""},2,FALSE)</f>
        <v>rate</v>
      </c>
      <c r="M2009" s="4" t="str">
        <f t="shared" si="124"/>
        <v/>
      </c>
      <c r="N2009" s="5" t="str">
        <f t="shared" si="125"/>
        <v/>
      </c>
      <c r="O2009" s="5" t="str">
        <f t="shared" si="126"/>
        <v/>
      </c>
      <c r="P2009" s="5" t="str">
        <f t="shared" si="127"/>
        <v/>
      </c>
      <c r="Q2009" s="20" t="str">
        <f>IF(ISNUMBER(FIND(VLOOKUP(A2009,'CA Mapping'!$A$3:$C$10000,1),A2009)),VLOOKUP(A2009,'CA Mapping'!$A$3:$C$10000,2),"")</f>
        <v>MCx</v>
      </c>
      <c r="R2009" s="20" t="str">
        <f>IF(ISNUMBER(FIND(VLOOKUP(A2009,'CA Mapping'!$A$3:$C$10000,1),A2009)),VLOOKUP(A2009,'CA Mapping'!$A$3:$C$10000,3),"")</f>
        <v>Harvey, John</v>
      </c>
      <c r="S2009" s="1" t="str">
        <f>IF(ISNUMBER(FIND(VLOOKUP(A2009,'Source Code Mapping'!$A$2:$B$10003,1),A2009)),VLOOKUP(A2009,'Source Code Mapping'!$A$2:$B$10003,2),"")</f>
        <v>safe/catmerge/disk/fbe/src/services/perfstats/src/fbe_perfstats_service_main.c</v>
      </c>
    </row>
    <row r="2010" spans="1:19" ht="30">
      <c r="A2010" s="5" t="s">
        <v>3423</v>
      </c>
      <c r="B2010" s="5" t="s">
        <v>29</v>
      </c>
      <c r="C2010" s="5" t="s">
        <v>455</v>
      </c>
      <c r="D2010" s="5" t="s">
        <v>1055</v>
      </c>
      <c r="E2010" s="5" t="s">
        <v>3424</v>
      </c>
      <c r="F2010" s="5" t="s">
        <v>371</v>
      </c>
      <c r="G2010" s="5">
        <v>5</v>
      </c>
      <c r="H2010" s="5" t="s">
        <v>27</v>
      </c>
      <c r="I2010" s="5"/>
      <c r="J2010" s="5" t="s">
        <v>3425</v>
      </c>
      <c r="K2010" s="5">
        <v>1024</v>
      </c>
      <c r="L2010" s="4" t="str">
        <f>VLOOKUP(IF(ISBLANK(J2010),C2010,LEFT(J2010,IFERROR(FIND("_",LEFT(J2010,4)),1)-1)),{"","fact";"c","reset";"tc","reset";"ec","reset";"tec","fact";"c32","rate";"c64","rate";"cmpd","";"ec32","diff";"ec64","diff";"f","fact";"family","";"n","raw";"s",""},2,FALSE)</f>
        <v>reset</v>
      </c>
      <c r="M2010" s="4" t="str">
        <f t="shared" si="124"/>
        <v>readBlocks * storage.blockSize</v>
      </c>
      <c r="N2010" s="5" t="str">
        <f t="shared" si="125"/>
        <v>mult</v>
      </c>
      <c r="O2010" s="5" t="str">
        <f t="shared" si="126"/>
        <v>readBlocks</v>
      </c>
      <c r="P2010" s="5" t="str">
        <f t="shared" si="127"/>
        <v>storage.blockSize</v>
      </c>
      <c r="Q2010" s="20" t="str">
        <f>IF(ISNUMBER(FIND(VLOOKUP(A2010,'CA Mapping'!$A$3:$C$10000,1),A2010)),VLOOKUP(A2010,'CA Mapping'!$A$3:$C$10000,2),"")</f>
        <v>MCx</v>
      </c>
      <c r="R2010" s="20" t="str">
        <f>IF(ISNUMBER(FIND(VLOOKUP(A2010,'CA Mapping'!$A$3:$C$10000,1),A2010)),VLOOKUP(A2010,'CA Mapping'!$A$3:$C$10000,3),"")</f>
        <v>Harvey, John</v>
      </c>
      <c r="S2010" s="1" t="str">
        <f>IF(ISNUMBER(FIND(VLOOKUP(A2010,'Source Code Mapping'!$A$2:$B$10003,1),A2010)),VLOOKUP(A2010,'Source Code Mapping'!$A$2:$B$10003,2),"")</f>
        <v>safe/catmerge/disk/fbe/src/services/perfstats/src/fbe_perfstats_service_main.c</v>
      </c>
    </row>
    <row r="2011" spans="1:19" ht="30">
      <c r="A2011" s="5" t="s">
        <v>3426</v>
      </c>
      <c r="B2011" s="5" t="s">
        <v>29</v>
      </c>
      <c r="C2011" s="5" t="s">
        <v>35</v>
      </c>
      <c r="D2011" s="5" t="s">
        <v>42</v>
      </c>
      <c r="E2011" s="5" t="s">
        <v>3427</v>
      </c>
      <c r="F2011" s="5"/>
      <c r="G2011" s="5">
        <v>-1</v>
      </c>
      <c r="H2011" s="5" t="s">
        <v>27</v>
      </c>
      <c r="I2011" s="5">
        <v>-1</v>
      </c>
      <c r="J2011" s="5"/>
      <c r="K2011" s="5">
        <v>1</v>
      </c>
      <c r="L2011" s="4" t="str">
        <f>VLOOKUP(IF(ISBLANK(J2011),C2011,LEFT(J2011,IFERROR(FIND("_",LEFT(J2011,4)),1)-1)),{"","fact";"c","reset";"tc","reset";"ec","reset";"tec","fact";"c32","rate";"c64","rate";"cmpd","";"ec32","diff";"ec64","diff";"f","fact";"family","";"n","raw";"s",""},2,FALSE)</f>
        <v>rate</v>
      </c>
      <c r="M2011" s="4" t="str">
        <f t="shared" si="124"/>
        <v/>
      </c>
      <c r="N2011" s="5" t="str">
        <f t="shared" si="125"/>
        <v/>
      </c>
      <c r="O2011" s="5" t="str">
        <f t="shared" si="126"/>
        <v/>
      </c>
      <c r="P2011" s="5" t="str">
        <f t="shared" si="127"/>
        <v/>
      </c>
      <c r="Q2011" s="20" t="str">
        <f>IF(ISNUMBER(FIND(VLOOKUP(A2011,'CA Mapping'!$A$3:$C$10000,1),A2011)),VLOOKUP(A2011,'CA Mapping'!$A$3:$C$10000,2),"")</f>
        <v>MCx</v>
      </c>
      <c r="R2011" s="20" t="str">
        <f>IF(ISNUMBER(FIND(VLOOKUP(A2011,'CA Mapping'!$A$3:$C$10000,1),A2011)),VLOOKUP(A2011,'CA Mapping'!$A$3:$C$10000,3),"")</f>
        <v>Harvey, John</v>
      </c>
      <c r="S2011" s="1" t="str">
        <f>IF(ISNUMBER(FIND(VLOOKUP(A2011,'Source Code Mapping'!$A$2:$B$10003,1),A2011)),VLOOKUP(A2011,'Source Code Mapping'!$A$2:$B$10003,2),"")</f>
        <v>safe/catmerge/disk/fbe/src/services/perfstats/src/fbe_perfstats_service_main.c</v>
      </c>
    </row>
    <row r="2012" spans="1:19" ht="30">
      <c r="A2012" s="5" t="s">
        <v>3428</v>
      </c>
      <c r="B2012" s="5" t="s">
        <v>29</v>
      </c>
      <c r="C2012" s="5" t="s">
        <v>35</v>
      </c>
      <c r="D2012" s="5" t="s">
        <v>3429</v>
      </c>
      <c r="E2012" s="5" t="s">
        <v>3430</v>
      </c>
      <c r="F2012" s="5"/>
      <c r="G2012" s="5">
        <v>-1</v>
      </c>
      <c r="H2012" s="5" t="s">
        <v>27</v>
      </c>
      <c r="I2012" s="5">
        <v>-1</v>
      </c>
      <c r="J2012" s="5"/>
      <c r="K2012" s="5">
        <v>1</v>
      </c>
      <c r="L2012" s="4" t="str">
        <f>VLOOKUP(IF(ISBLANK(J2012),C2012,LEFT(J2012,IFERROR(FIND("_",LEFT(J2012,4)),1)-1)),{"","fact";"c","reset";"tc","reset";"ec","reset";"tec","fact";"c32","rate";"c64","rate";"cmpd","";"ec32","diff";"ec64","diff";"f","fact";"family","";"n","raw";"s",""},2,FALSE)</f>
        <v>rate</v>
      </c>
      <c r="M2012" s="4" t="str">
        <f t="shared" si="124"/>
        <v/>
      </c>
      <c r="N2012" s="5" t="str">
        <f t="shared" si="125"/>
        <v/>
      </c>
      <c r="O2012" s="5" t="str">
        <f t="shared" si="126"/>
        <v/>
      </c>
      <c r="P2012" s="5" t="str">
        <f t="shared" si="127"/>
        <v/>
      </c>
      <c r="Q2012" s="20" t="str">
        <f>IF(ISNUMBER(FIND(VLOOKUP(A2012,'CA Mapping'!$A$3:$C$10000,1),A2012)),VLOOKUP(A2012,'CA Mapping'!$A$3:$C$10000,2),"")</f>
        <v>MCx</v>
      </c>
      <c r="R2012" s="20" t="str">
        <f>IF(ISNUMBER(FIND(VLOOKUP(A2012,'CA Mapping'!$A$3:$C$10000,1),A2012)),VLOOKUP(A2012,'CA Mapping'!$A$3:$C$10000,3),"")</f>
        <v>Harvey, John</v>
      </c>
      <c r="S2012" s="1" t="str">
        <f>IF(ISNUMBER(FIND(VLOOKUP(A2012,'Source Code Mapping'!$A$2:$B$10003,1),A2012)),VLOOKUP(A2012,'Source Code Mapping'!$A$2:$B$10003,2),"")</f>
        <v>safe/catmerge/disk/fbe/src/services/perfstats/src/fbe_perfstats_service_main.c</v>
      </c>
    </row>
    <row r="2013" spans="1:19" ht="30">
      <c r="A2013" s="5" t="s">
        <v>3431</v>
      </c>
      <c r="B2013" s="5" t="s">
        <v>29</v>
      </c>
      <c r="C2013" s="5" t="s">
        <v>35</v>
      </c>
      <c r="D2013" s="5" t="s">
        <v>3432</v>
      </c>
      <c r="E2013" s="5" t="s">
        <v>3433</v>
      </c>
      <c r="F2013" s="5"/>
      <c r="G2013" s="5">
        <v>-1</v>
      </c>
      <c r="H2013" s="5" t="s">
        <v>27</v>
      </c>
      <c r="I2013" s="5">
        <v>-1</v>
      </c>
      <c r="J2013" s="5"/>
      <c r="K2013" s="5">
        <v>1</v>
      </c>
      <c r="L2013" s="4" t="str">
        <f>VLOOKUP(IF(ISBLANK(J2013),C2013,LEFT(J2013,IFERROR(FIND("_",LEFT(J2013,4)),1)-1)),{"","fact";"c","reset";"tc","reset";"ec","reset";"tec","fact";"c32","rate";"c64","rate";"cmpd","";"ec32","diff";"ec64","diff";"f","fact";"family","";"n","raw";"s",""},2,FALSE)</f>
        <v>rate</v>
      </c>
      <c r="M2013" s="4" t="str">
        <f t="shared" si="124"/>
        <v/>
      </c>
      <c r="N2013" s="5" t="str">
        <f t="shared" si="125"/>
        <v/>
      </c>
      <c r="O2013" s="5" t="str">
        <f t="shared" si="126"/>
        <v/>
      </c>
      <c r="P2013" s="5" t="str">
        <f t="shared" si="127"/>
        <v/>
      </c>
      <c r="Q2013" s="20" t="str">
        <f>IF(ISNUMBER(FIND(VLOOKUP(A2013,'CA Mapping'!$A$3:$C$10000,1),A2013)),VLOOKUP(A2013,'CA Mapping'!$A$3:$C$10000,2),"")</f>
        <v>MCx</v>
      </c>
      <c r="R2013" s="20" t="str">
        <f>IF(ISNUMBER(FIND(VLOOKUP(A2013,'CA Mapping'!$A$3:$C$10000,1),A2013)),VLOOKUP(A2013,'CA Mapping'!$A$3:$C$10000,3),"")</f>
        <v>Harvey, John</v>
      </c>
      <c r="S2013" s="1" t="str">
        <f>IF(ISNUMBER(FIND(VLOOKUP(A2013,'Source Code Mapping'!$A$2:$B$10003,1),A2013)),VLOOKUP(A2013,'Source Code Mapping'!$A$2:$B$10003,2),"")</f>
        <v>safe/catmerge/disk/fbe/src/services/perfstats/src/fbe_perfstats_service_main.c</v>
      </c>
    </row>
    <row r="2014" spans="1:19" ht="30">
      <c r="A2014" s="5" t="s">
        <v>3434</v>
      </c>
      <c r="B2014" s="5" t="s">
        <v>29</v>
      </c>
      <c r="C2014" s="5" t="s">
        <v>35</v>
      </c>
      <c r="D2014" s="5" t="s">
        <v>3435</v>
      </c>
      <c r="E2014" s="5" t="s">
        <v>3436</v>
      </c>
      <c r="F2014" s="5"/>
      <c r="G2014" s="5">
        <v>-1</v>
      </c>
      <c r="H2014" s="5" t="s">
        <v>27</v>
      </c>
      <c r="I2014" s="5">
        <v>-1</v>
      </c>
      <c r="J2014" s="5"/>
      <c r="K2014" s="5">
        <v>1</v>
      </c>
      <c r="L2014" s="4" t="str">
        <f>VLOOKUP(IF(ISBLANK(J2014),C2014,LEFT(J2014,IFERROR(FIND("_",LEFT(J2014,4)),1)-1)),{"","fact";"c","reset";"tc","reset";"ec","reset";"tec","fact";"c32","rate";"c64","rate";"cmpd","";"ec32","diff";"ec64","diff";"f","fact";"family","";"n","raw";"s",""},2,FALSE)</f>
        <v>rate</v>
      </c>
      <c r="M2014" s="4" t="str">
        <f t="shared" si="124"/>
        <v/>
      </c>
      <c r="N2014" s="5" t="str">
        <f t="shared" si="125"/>
        <v/>
      </c>
      <c r="O2014" s="5" t="str">
        <f t="shared" si="126"/>
        <v/>
      </c>
      <c r="P2014" s="5" t="str">
        <f t="shared" si="127"/>
        <v/>
      </c>
      <c r="Q2014" s="20" t="str">
        <f>IF(ISNUMBER(FIND(VLOOKUP(A2014,'CA Mapping'!$A$3:$C$10000,1),A2014)),VLOOKUP(A2014,'CA Mapping'!$A$3:$C$10000,2),"")</f>
        <v>MCx</v>
      </c>
      <c r="R2014" s="20" t="str">
        <f>IF(ISNUMBER(FIND(VLOOKUP(A2014,'CA Mapping'!$A$3:$C$10000,1),A2014)),VLOOKUP(A2014,'CA Mapping'!$A$3:$C$10000,3),"")</f>
        <v>Harvey, John</v>
      </c>
      <c r="S2014" s="1" t="str">
        <f>IF(ISNUMBER(FIND(VLOOKUP(A2014,'Source Code Mapping'!$A$2:$B$10003,1),A2014)),VLOOKUP(A2014,'Source Code Mapping'!$A$2:$B$10003,2),"")</f>
        <v>safe/catmerge/disk/fbe/src/services/perfstats/src/fbe_perfstats_service_main.c</v>
      </c>
    </row>
    <row r="2015" spans="1:19" ht="30">
      <c r="A2015" s="5" t="s">
        <v>3437</v>
      </c>
      <c r="B2015" s="5" t="s">
        <v>29</v>
      </c>
      <c r="C2015" s="5" t="s">
        <v>35</v>
      </c>
      <c r="D2015" s="5" t="s">
        <v>3438</v>
      </c>
      <c r="E2015" s="5" t="s">
        <v>3439</v>
      </c>
      <c r="F2015" s="5"/>
      <c r="G2015" s="5">
        <v>-1</v>
      </c>
      <c r="H2015" s="5" t="s">
        <v>27</v>
      </c>
      <c r="I2015" s="5">
        <v>-1</v>
      </c>
      <c r="J2015" s="5"/>
      <c r="K2015" s="5">
        <v>1</v>
      </c>
      <c r="L2015" s="4" t="str">
        <f>VLOOKUP(IF(ISBLANK(J2015),C2015,LEFT(J2015,IFERROR(FIND("_",LEFT(J2015,4)),1)-1)),{"","fact";"c","reset";"tc","reset";"ec","reset";"tec","fact";"c32","rate";"c64","rate";"cmpd","";"ec32","diff";"ec64","diff";"f","fact";"family","";"n","raw";"s",""},2,FALSE)</f>
        <v>rate</v>
      </c>
      <c r="M2015" s="4" t="str">
        <f t="shared" si="124"/>
        <v/>
      </c>
      <c r="N2015" s="5" t="str">
        <f t="shared" si="125"/>
        <v/>
      </c>
      <c r="O2015" s="5" t="str">
        <f t="shared" si="126"/>
        <v/>
      </c>
      <c r="P2015" s="5" t="str">
        <f t="shared" si="127"/>
        <v/>
      </c>
      <c r="Q2015" s="20" t="str">
        <f>IF(ISNUMBER(FIND(VLOOKUP(A2015,'CA Mapping'!$A$3:$C$10000,1),A2015)),VLOOKUP(A2015,'CA Mapping'!$A$3:$C$10000,2),"")</f>
        <v>MCx</v>
      </c>
      <c r="R2015" s="20" t="str">
        <f>IF(ISNUMBER(FIND(VLOOKUP(A2015,'CA Mapping'!$A$3:$C$10000,1),A2015)),VLOOKUP(A2015,'CA Mapping'!$A$3:$C$10000,3),"")</f>
        <v>Harvey, John</v>
      </c>
      <c r="S2015" s="1" t="str">
        <f>IF(ISNUMBER(FIND(VLOOKUP(A2015,'Source Code Mapping'!$A$2:$B$10003,1),A2015)),VLOOKUP(A2015,'Source Code Mapping'!$A$2:$B$10003,2),"")</f>
        <v>safe/catmerge/disk/fbe/src/services/perfstats/src/fbe_perfstats_service_main.c</v>
      </c>
    </row>
    <row r="2016" spans="1:19" ht="30">
      <c r="A2016" s="5" t="s">
        <v>3440</v>
      </c>
      <c r="B2016" s="5" t="s">
        <v>29</v>
      </c>
      <c r="C2016" s="5" t="s">
        <v>35</v>
      </c>
      <c r="D2016" s="5" t="s">
        <v>3441</v>
      </c>
      <c r="E2016" s="5" t="s">
        <v>3442</v>
      </c>
      <c r="F2016" s="5"/>
      <c r="G2016" s="5">
        <v>-1</v>
      </c>
      <c r="H2016" s="5" t="s">
        <v>27</v>
      </c>
      <c r="I2016" s="5">
        <v>-1</v>
      </c>
      <c r="J2016" s="5"/>
      <c r="K2016" s="5">
        <v>1</v>
      </c>
      <c r="L2016" s="4" t="str">
        <f>VLOOKUP(IF(ISBLANK(J2016),C2016,LEFT(J2016,IFERROR(FIND("_",LEFT(J2016,4)),1)-1)),{"","fact";"c","reset";"tc","reset";"ec","reset";"tec","fact";"c32","rate";"c64","rate";"cmpd","";"ec32","diff";"ec64","diff";"f","fact";"family","";"n","raw";"s",""},2,FALSE)</f>
        <v>rate</v>
      </c>
      <c r="M2016" s="4" t="str">
        <f t="shared" si="124"/>
        <v/>
      </c>
      <c r="N2016" s="5" t="str">
        <f t="shared" si="125"/>
        <v/>
      </c>
      <c r="O2016" s="5" t="str">
        <f t="shared" si="126"/>
        <v/>
      </c>
      <c r="P2016" s="5" t="str">
        <f t="shared" si="127"/>
        <v/>
      </c>
      <c r="Q2016" s="20" t="str">
        <f>IF(ISNUMBER(FIND(VLOOKUP(A2016,'CA Mapping'!$A$3:$C$10000,1),A2016)),VLOOKUP(A2016,'CA Mapping'!$A$3:$C$10000,2),"")</f>
        <v>MCx</v>
      </c>
      <c r="R2016" s="20" t="str">
        <f>IF(ISNUMBER(FIND(VLOOKUP(A2016,'CA Mapping'!$A$3:$C$10000,1),A2016)),VLOOKUP(A2016,'CA Mapping'!$A$3:$C$10000,3),"")</f>
        <v>Harvey, John</v>
      </c>
      <c r="S2016" s="1" t="str">
        <f>IF(ISNUMBER(FIND(VLOOKUP(A2016,'Source Code Mapping'!$A$2:$B$10003,1),A2016)),VLOOKUP(A2016,'Source Code Mapping'!$A$2:$B$10003,2),"")</f>
        <v>safe/catmerge/disk/fbe/src/services/perfstats/src/fbe_perfstats_service_main.c</v>
      </c>
    </row>
    <row r="2017" spans="1:19" ht="30">
      <c r="A2017" s="5" t="s">
        <v>3443</v>
      </c>
      <c r="B2017" s="5" t="s">
        <v>29</v>
      </c>
      <c r="C2017" s="5" t="s">
        <v>35</v>
      </c>
      <c r="D2017" s="5" t="s">
        <v>3444</v>
      </c>
      <c r="E2017" s="5" t="s">
        <v>3445</v>
      </c>
      <c r="F2017" s="5"/>
      <c r="G2017" s="5">
        <v>-1</v>
      </c>
      <c r="H2017" s="5" t="s">
        <v>27</v>
      </c>
      <c r="I2017" s="5">
        <v>-1</v>
      </c>
      <c r="J2017" s="5"/>
      <c r="K2017" s="5">
        <v>1</v>
      </c>
      <c r="L2017" s="4" t="str">
        <f>VLOOKUP(IF(ISBLANK(J2017),C2017,LEFT(J2017,IFERROR(FIND("_",LEFT(J2017,4)),1)-1)),{"","fact";"c","reset";"tc","reset";"ec","reset";"tec","fact";"c32","rate";"c64","rate";"cmpd","";"ec32","diff";"ec64","diff";"f","fact";"family","";"n","raw";"s",""},2,FALSE)</f>
        <v>rate</v>
      </c>
      <c r="M2017" s="4" t="str">
        <f t="shared" si="124"/>
        <v/>
      </c>
      <c r="N2017" s="5" t="str">
        <f t="shared" si="125"/>
        <v/>
      </c>
      <c r="O2017" s="5" t="str">
        <f t="shared" si="126"/>
        <v/>
      </c>
      <c r="P2017" s="5" t="str">
        <f t="shared" si="127"/>
        <v/>
      </c>
      <c r="Q2017" s="20" t="str">
        <f>IF(ISNUMBER(FIND(VLOOKUP(A2017,'CA Mapping'!$A$3:$C$10000,1),A2017)),VLOOKUP(A2017,'CA Mapping'!$A$3:$C$10000,2),"")</f>
        <v>MCx</v>
      </c>
      <c r="R2017" s="20" t="str">
        <f>IF(ISNUMBER(FIND(VLOOKUP(A2017,'CA Mapping'!$A$3:$C$10000,1),A2017)),VLOOKUP(A2017,'CA Mapping'!$A$3:$C$10000,3),"")</f>
        <v>Harvey, John</v>
      </c>
      <c r="S2017" s="1" t="str">
        <f>IF(ISNUMBER(FIND(VLOOKUP(A2017,'Source Code Mapping'!$A$2:$B$10003,1),A2017)),VLOOKUP(A2017,'Source Code Mapping'!$A$2:$B$10003,2),"")</f>
        <v>safe/catmerge/disk/fbe/src/services/perfstats/src/fbe_perfstats_service_main.c</v>
      </c>
    </row>
    <row r="2018" spans="1:19" ht="30">
      <c r="A2018" s="5" t="s">
        <v>3446</v>
      </c>
      <c r="B2018" s="5" t="s">
        <v>29</v>
      </c>
      <c r="C2018" s="5" t="s">
        <v>35</v>
      </c>
      <c r="D2018" s="5" t="s">
        <v>3447</v>
      </c>
      <c r="E2018" s="5" t="s">
        <v>3448</v>
      </c>
      <c r="F2018" s="5"/>
      <c r="G2018" s="5">
        <v>-1</v>
      </c>
      <c r="H2018" s="5" t="s">
        <v>27</v>
      </c>
      <c r="I2018" s="5">
        <v>-1</v>
      </c>
      <c r="J2018" s="5"/>
      <c r="K2018" s="5">
        <v>1</v>
      </c>
      <c r="L2018" s="4" t="str">
        <f>VLOOKUP(IF(ISBLANK(J2018),C2018,LEFT(J2018,IFERROR(FIND("_",LEFT(J2018,4)),1)-1)),{"","fact";"c","reset";"tc","reset";"ec","reset";"tec","fact";"c32","rate";"c64","rate";"cmpd","";"ec32","diff";"ec64","diff";"f","fact";"family","";"n","raw";"s",""},2,FALSE)</f>
        <v>rate</v>
      </c>
      <c r="M2018" s="4" t="str">
        <f t="shared" si="124"/>
        <v/>
      </c>
      <c r="N2018" s="5" t="str">
        <f t="shared" si="125"/>
        <v/>
      </c>
      <c r="O2018" s="5" t="str">
        <f t="shared" si="126"/>
        <v/>
      </c>
      <c r="P2018" s="5" t="str">
        <f t="shared" si="127"/>
        <v/>
      </c>
      <c r="Q2018" s="20" t="str">
        <f>IF(ISNUMBER(FIND(VLOOKUP(A2018,'CA Mapping'!$A$3:$C$10000,1),A2018)),VLOOKUP(A2018,'CA Mapping'!$A$3:$C$10000,2),"")</f>
        <v>MCx</v>
      </c>
      <c r="R2018" s="20" t="str">
        <f>IF(ISNUMBER(FIND(VLOOKUP(A2018,'CA Mapping'!$A$3:$C$10000,1),A2018)),VLOOKUP(A2018,'CA Mapping'!$A$3:$C$10000,3),"")</f>
        <v>Harvey, John</v>
      </c>
      <c r="S2018" s="1" t="str">
        <f>IF(ISNUMBER(FIND(VLOOKUP(A2018,'Source Code Mapping'!$A$2:$B$10003,1),A2018)),VLOOKUP(A2018,'Source Code Mapping'!$A$2:$B$10003,2),"")</f>
        <v>safe/catmerge/disk/fbe/src/services/perfstats/src/fbe_perfstats_service_main.c</v>
      </c>
    </row>
    <row r="2019" spans="1:19" ht="30">
      <c r="A2019" s="5" t="s">
        <v>3449</v>
      </c>
      <c r="B2019" s="5" t="s">
        <v>29</v>
      </c>
      <c r="C2019" s="5" t="s">
        <v>35</v>
      </c>
      <c r="D2019" s="5" t="s">
        <v>3450</v>
      </c>
      <c r="E2019" s="5" t="s">
        <v>3451</v>
      </c>
      <c r="F2019" s="5"/>
      <c r="G2019" s="5">
        <v>-1</v>
      </c>
      <c r="H2019" s="5" t="s">
        <v>27</v>
      </c>
      <c r="I2019" s="5">
        <v>-1</v>
      </c>
      <c r="J2019" s="5"/>
      <c r="K2019" s="5">
        <v>1</v>
      </c>
      <c r="L2019" s="4" t="str">
        <f>VLOOKUP(IF(ISBLANK(J2019),C2019,LEFT(J2019,IFERROR(FIND("_",LEFT(J2019,4)),1)-1)),{"","fact";"c","reset";"tc","reset";"ec","reset";"tec","fact";"c32","rate";"c64","rate";"cmpd","";"ec32","diff";"ec64","diff";"f","fact";"family","";"n","raw";"s",""},2,FALSE)</f>
        <v>rate</v>
      </c>
      <c r="M2019" s="4" t="str">
        <f t="shared" si="124"/>
        <v/>
      </c>
      <c r="N2019" s="5" t="str">
        <f t="shared" si="125"/>
        <v/>
      </c>
      <c r="O2019" s="5" t="str">
        <f t="shared" si="126"/>
        <v/>
      </c>
      <c r="P2019" s="5" t="str">
        <f t="shared" si="127"/>
        <v/>
      </c>
      <c r="Q2019" s="20" t="str">
        <f>IF(ISNUMBER(FIND(VLOOKUP(A2019,'CA Mapping'!$A$3:$C$10000,1),A2019)),VLOOKUP(A2019,'CA Mapping'!$A$3:$C$10000,2),"")</f>
        <v>MCx</v>
      </c>
      <c r="R2019" s="20" t="str">
        <f>IF(ISNUMBER(FIND(VLOOKUP(A2019,'CA Mapping'!$A$3:$C$10000,1),A2019)),VLOOKUP(A2019,'CA Mapping'!$A$3:$C$10000,3),"")</f>
        <v>Harvey, John</v>
      </c>
      <c r="S2019" s="1" t="str">
        <f>IF(ISNUMBER(FIND(VLOOKUP(A2019,'Source Code Mapping'!$A$2:$B$10003,1),A2019)),VLOOKUP(A2019,'Source Code Mapping'!$A$2:$B$10003,2),"")</f>
        <v>safe/catmerge/disk/fbe/src/services/perfstats/src/fbe_perfstats_service_main.c</v>
      </c>
    </row>
    <row r="2020" spans="1:19" ht="30">
      <c r="A2020" s="5" t="s">
        <v>3452</v>
      </c>
      <c r="B2020" s="5" t="s">
        <v>29</v>
      </c>
      <c r="C2020" s="5" t="s">
        <v>35</v>
      </c>
      <c r="D2020" s="5" t="s">
        <v>3453</v>
      </c>
      <c r="E2020" s="5" t="s">
        <v>3454</v>
      </c>
      <c r="F2020" s="5"/>
      <c r="G2020" s="5">
        <v>-1</v>
      </c>
      <c r="H2020" s="5" t="s">
        <v>27</v>
      </c>
      <c r="I2020" s="5">
        <v>-1</v>
      </c>
      <c r="J2020" s="5"/>
      <c r="K2020" s="5">
        <v>1</v>
      </c>
      <c r="L2020" s="4" t="str">
        <f>VLOOKUP(IF(ISBLANK(J2020),C2020,LEFT(J2020,IFERROR(FIND("_",LEFT(J2020,4)),1)-1)),{"","fact";"c","reset";"tc","reset";"ec","reset";"tec","fact";"c32","rate";"c64","rate";"cmpd","";"ec32","diff";"ec64","diff";"f","fact";"family","";"n","raw";"s",""},2,FALSE)</f>
        <v>rate</v>
      </c>
      <c r="M2020" s="4" t="str">
        <f t="shared" si="124"/>
        <v/>
      </c>
      <c r="N2020" s="5" t="str">
        <f t="shared" si="125"/>
        <v/>
      </c>
      <c r="O2020" s="5" t="str">
        <f t="shared" si="126"/>
        <v/>
      </c>
      <c r="P2020" s="5" t="str">
        <f t="shared" si="127"/>
        <v/>
      </c>
      <c r="Q2020" s="20" t="str">
        <f>IF(ISNUMBER(FIND(VLOOKUP(A2020,'CA Mapping'!$A$3:$C$10000,1),A2020)),VLOOKUP(A2020,'CA Mapping'!$A$3:$C$10000,2),"")</f>
        <v>MCx</v>
      </c>
      <c r="R2020" s="20" t="str">
        <f>IF(ISNUMBER(FIND(VLOOKUP(A2020,'CA Mapping'!$A$3:$C$10000,1),A2020)),VLOOKUP(A2020,'CA Mapping'!$A$3:$C$10000,3),"")</f>
        <v>Harvey, John</v>
      </c>
      <c r="S2020" s="1" t="str">
        <f>IF(ISNUMBER(FIND(VLOOKUP(A2020,'Source Code Mapping'!$A$2:$B$10003,1),A2020)),VLOOKUP(A2020,'Source Code Mapping'!$A$2:$B$10003,2),"")</f>
        <v>safe/catmerge/disk/fbe/src/services/perfstats/src/fbe_perfstats_service_main.c</v>
      </c>
    </row>
    <row r="2021" spans="1:19" ht="30">
      <c r="A2021" s="5" t="s">
        <v>3455</v>
      </c>
      <c r="B2021" s="5" t="s">
        <v>29</v>
      </c>
      <c r="C2021" s="5" t="s">
        <v>35</v>
      </c>
      <c r="D2021" s="5" t="s">
        <v>3456</v>
      </c>
      <c r="E2021" s="5" t="s">
        <v>3457</v>
      </c>
      <c r="F2021" s="5"/>
      <c r="G2021" s="5">
        <v>-1</v>
      </c>
      <c r="H2021" s="5" t="s">
        <v>27</v>
      </c>
      <c r="I2021" s="5">
        <v>-1</v>
      </c>
      <c r="J2021" s="5"/>
      <c r="K2021" s="5">
        <v>1</v>
      </c>
      <c r="L2021" s="4" t="str">
        <f>VLOOKUP(IF(ISBLANK(J2021),C2021,LEFT(J2021,IFERROR(FIND("_",LEFT(J2021,4)),1)-1)),{"","fact";"c","reset";"tc","reset";"ec","reset";"tec","fact";"c32","rate";"c64","rate";"cmpd","";"ec32","diff";"ec64","diff";"f","fact";"family","";"n","raw";"s",""},2,FALSE)</f>
        <v>rate</v>
      </c>
      <c r="M2021" s="4" t="str">
        <f t="shared" si="124"/>
        <v/>
      </c>
      <c r="N2021" s="5" t="str">
        <f t="shared" si="125"/>
        <v/>
      </c>
      <c r="O2021" s="5" t="str">
        <f t="shared" si="126"/>
        <v/>
      </c>
      <c r="P2021" s="5" t="str">
        <f t="shared" si="127"/>
        <v/>
      </c>
      <c r="Q2021" s="20" t="str">
        <f>IF(ISNUMBER(FIND(VLOOKUP(A2021,'CA Mapping'!$A$3:$C$10000,1),A2021)),VLOOKUP(A2021,'CA Mapping'!$A$3:$C$10000,2),"")</f>
        <v>MCx</v>
      </c>
      <c r="R2021" s="20" t="str">
        <f>IF(ISNUMBER(FIND(VLOOKUP(A2021,'CA Mapping'!$A$3:$C$10000,1),A2021)),VLOOKUP(A2021,'CA Mapping'!$A$3:$C$10000,3),"")</f>
        <v>Harvey, John</v>
      </c>
      <c r="S2021" s="1" t="str">
        <f>IF(ISNUMBER(FIND(VLOOKUP(A2021,'Source Code Mapping'!$A$2:$B$10003,1),A2021)),VLOOKUP(A2021,'Source Code Mapping'!$A$2:$B$10003,2),"")</f>
        <v>safe/catmerge/disk/fbe/src/services/perfstats/src/fbe_perfstats_service_main.c</v>
      </c>
    </row>
    <row r="2022" spans="1:19" ht="30">
      <c r="A2022" s="5" t="s">
        <v>3458</v>
      </c>
      <c r="B2022" s="5" t="s">
        <v>29</v>
      </c>
      <c r="C2022" s="5" t="s">
        <v>35</v>
      </c>
      <c r="D2022" s="5" t="s">
        <v>3459</v>
      </c>
      <c r="E2022" s="5" t="s">
        <v>3460</v>
      </c>
      <c r="F2022" s="5"/>
      <c r="G2022" s="5">
        <v>-1</v>
      </c>
      <c r="H2022" s="5" t="s">
        <v>27</v>
      </c>
      <c r="I2022" s="5">
        <v>-1</v>
      </c>
      <c r="J2022" s="5"/>
      <c r="K2022" s="5">
        <v>1</v>
      </c>
      <c r="L2022" s="4" t="str">
        <f>VLOOKUP(IF(ISBLANK(J2022),C2022,LEFT(J2022,IFERROR(FIND("_",LEFT(J2022,4)),1)-1)),{"","fact";"c","reset";"tc","reset";"ec","reset";"tec","fact";"c32","rate";"c64","rate";"cmpd","";"ec32","diff";"ec64","diff";"f","fact";"family","";"n","raw";"s",""},2,FALSE)</f>
        <v>rate</v>
      </c>
      <c r="M2022" s="4" t="str">
        <f t="shared" si="124"/>
        <v/>
      </c>
      <c r="N2022" s="5" t="str">
        <f t="shared" si="125"/>
        <v/>
      </c>
      <c r="O2022" s="5" t="str">
        <f t="shared" si="126"/>
        <v/>
      </c>
      <c r="P2022" s="5" t="str">
        <f t="shared" si="127"/>
        <v/>
      </c>
      <c r="Q2022" s="20" t="str">
        <f>IF(ISNUMBER(FIND(VLOOKUP(A2022,'CA Mapping'!$A$3:$C$10000,1),A2022)),VLOOKUP(A2022,'CA Mapping'!$A$3:$C$10000,2),"")</f>
        <v>MCx</v>
      </c>
      <c r="R2022" s="20" t="str">
        <f>IF(ISNUMBER(FIND(VLOOKUP(A2022,'CA Mapping'!$A$3:$C$10000,1),A2022)),VLOOKUP(A2022,'CA Mapping'!$A$3:$C$10000,3),"")</f>
        <v>Harvey, John</v>
      </c>
      <c r="S2022" s="1" t="str">
        <f>IF(ISNUMBER(FIND(VLOOKUP(A2022,'Source Code Mapping'!$A$2:$B$10003,1),A2022)),VLOOKUP(A2022,'Source Code Mapping'!$A$2:$B$10003,2),"")</f>
        <v>safe/catmerge/disk/fbe/src/services/perfstats/src/fbe_perfstats_service_main.c</v>
      </c>
    </row>
    <row r="2023" spans="1:19" ht="30">
      <c r="A2023" s="5" t="s">
        <v>3461</v>
      </c>
      <c r="B2023" s="5" t="s">
        <v>29</v>
      </c>
      <c r="C2023" s="5" t="s">
        <v>35</v>
      </c>
      <c r="D2023" s="5" t="s">
        <v>3462</v>
      </c>
      <c r="E2023" s="5" t="s">
        <v>3463</v>
      </c>
      <c r="F2023" s="5"/>
      <c r="G2023" s="5">
        <v>-1</v>
      </c>
      <c r="H2023" s="5" t="s">
        <v>27</v>
      </c>
      <c r="I2023" s="5">
        <v>-1</v>
      </c>
      <c r="J2023" s="5"/>
      <c r="K2023" s="5">
        <v>1</v>
      </c>
      <c r="L2023" s="4" t="str">
        <f>VLOOKUP(IF(ISBLANK(J2023),C2023,LEFT(J2023,IFERROR(FIND("_",LEFT(J2023,4)),1)-1)),{"","fact";"c","reset";"tc","reset";"ec","reset";"tec","fact";"c32","rate";"c64","rate";"cmpd","";"ec32","diff";"ec64","diff";"f","fact";"family","";"n","raw";"s",""},2,FALSE)</f>
        <v>rate</v>
      </c>
      <c r="M2023" s="4" t="str">
        <f t="shared" si="124"/>
        <v/>
      </c>
      <c r="N2023" s="5" t="str">
        <f t="shared" si="125"/>
        <v/>
      </c>
      <c r="O2023" s="5" t="str">
        <f t="shared" si="126"/>
        <v/>
      </c>
      <c r="P2023" s="5" t="str">
        <f t="shared" si="127"/>
        <v/>
      </c>
      <c r="Q2023" s="20" t="str">
        <f>IF(ISNUMBER(FIND(VLOOKUP(A2023,'CA Mapping'!$A$3:$C$10000,1),A2023)),VLOOKUP(A2023,'CA Mapping'!$A$3:$C$10000,2),"")</f>
        <v>MCx</v>
      </c>
      <c r="R2023" s="20" t="str">
        <f>IF(ISNUMBER(FIND(VLOOKUP(A2023,'CA Mapping'!$A$3:$C$10000,1),A2023)),VLOOKUP(A2023,'CA Mapping'!$A$3:$C$10000,3),"")</f>
        <v>Harvey, John</v>
      </c>
      <c r="S2023" s="1" t="str">
        <f>IF(ISNUMBER(FIND(VLOOKUP(A2023,'Source Code Mapping'!$A$2:$B$10003,1),A2023)),VLOOKUP(A2023,'Source Code Mapping'!$A$2:$B$10003,2),"")</f>
        <v>safe/catmerge/disk/fbe/src/services/perfstats/src/fbe_perfstats_service_main.c</v>
      </c>
    </row>
    <row r="2024" spans="1:19" ht="30">
      <c r="A2024" s="5" t="s">
        <v>3464</v>
      </c>
      <c r="B2024" s="5" t="s">
        <v>29</v>
      </c>
      <c r="C2024" s="5" t="s">
        <v>35</v>
      </c>
      <c r="D2024" s="5" t="s">
        <v>3465</v>
      </c>
      <c r="E2024" s="5" t="s">
        <v>3466</v>
      </c>
      <c r="F2024" s="5"/>
      <c r="G2024" s="5">
        <v>-1</v>
      </c>
      <c r="H2024" s="5" t="s">
        <v>27</v>
      </c>
      <c r="I2024" s="5">
        <v>-1</v>
      </c>
      <c r="J2024" s="5"/>
      <c r="K2024" s="5">
        <v>1</v>
      </c>
      <c r="L2024" s="4" t="str">
        <f>VLOOKUP(IF(ISBLANK(J2024),C2024,LEFT(J2024,IFERROR(FIND("_",LEFT(J2024,4)),1)-1)),{"","fact";"c","reset";"tc","reset";"ec","reset";"tec","fact";"c32","rate";"c64","rate";"cmpd","";"ec32","diff";"ec64","diff";"f","fact";"family","";"n","raw";"s",""},2,FALSE)</f>
        <v>rate</v>
      </c>
      <c r="M2024" s="4" t="str">
        <f t="shared" si="124"/>
        <v/>
      </c>
      <c r="N2024" s="5" t="str">
        <f t="shared" si="125"/>
        <v/>
      </c>
      <c r="O2024" s="5" t="str">
        <f t="shared" si="126"/>
        <v/>
      </c>
      <c r="P2024" s="5" t="str">
        <f t="shared" si="127"/>
        <v/>
      </c>
      <c r="Q2024" s="20" t="str">
        <f>IF(ISNUMBER(FIND(VLOOKUP(A2024,'CA Mapping'!$A$3:$C$10000,1),A2024)),VLOOKUP(A2024,'CA Mapping'!$A$3:$C$10000,2),"")</f>
        <v>MCx</v>
      </c>
      <c r="R2024" s="20" t="str">
        <f>IF(ISNUMBER(FIND(VLOOKUP(A2024,'CA Mapping'!$A$3:$C$10000,1),A2024)),VLOOKUP(A2024,'CA Mapping'!$A$3:$C$10000,3),"")</f>
        <v>Harvey, John</v>
      </c>
      <c r="S2024" s="1" t="str">
        <f>IF(ISNUMBER(FIND(VLOOKUP(A2024,'Source Code Mapping'!$A$2:$B$10003,1),A2024)),VLOOKUP(A2024,'Source Code Mapping'!$A$2:$B$10003,2),"")</f>
        <v>safe/catmerge/disk/fbe/src/services/perfstats/src/fbe_perfstats_service_main.c</v>
      </c>
    </row>
    <row r="2025" spans="1:19" ht="30">
      <c r="A2025" s="5" t="s">
        <v>3467</v>
      </c>
      <c r="B2025" s="5" t="s">
        <v>29</v>
      </c>
      <c r="C2025" s="5" t="s">
        <v>35</v>
      </c>
      <c r="D2025" s="5" t="s">
        <v>3468</v>
      </c>
      <c r="E2025" s="5" t="s">
        <v>3469</v>
      </c>
      <c r="F2025" s="5"/>
      <c r="G2025" s="5">
        <v>-1</v>
      </c>
      <c r="H2025" s="5" t="s">
        <v>27</v>
      </c>
      <c r="I2025" s="5">
        <v>-1</v>
      </c>
      <c r="J2025" s="5"/>
      <c r="K2025" s="5">
        <v>1</v>
      </c>
      <c r="L2025" s="4" t="str">
        <f>VLOOKUP(IF(ISBLANK(J2025),C2025,LEFT(J2025,IFERROR(FIND("_",LEFT(J2025,4)),1)-1)),{"","fact";"c","reset";"tc","reset";"ec","reset";"tec","fact";"c32","rate";"c64","rate";"cmpd","";"ec32","diff";"ec64","diff";"f","fact";"family","";"n","raw";"s",""},2,FALSE)</f>
        <v>rate</v>
      </c>
      <c r="M2025" s="4" t="str">
        <f t="shared" si="124"/>
        <v/>
      </c>
      <c r="N2025" s="5" t="str">
        <f t="shared" si="125"/>
        <v/>
      </c>
      <c r="O2025" s="5" t="str">
        <f t="shared" si="126"/>
        <v/>
      </c>
      <c r="P2025" s="5" t="str">
        <f t="shared" si="127"/>
        <v/>
      </c>
      <c r="Q2025" s="20" t="str">
        <f>IF(ISNUMBER(FIND(VLOOKUP(A2025,'CA Mapping'!$A$3:$C$10000,1),A2025)),VLOOKUP(A2025,'CA Mapping'!$A$3:$C$10000,2),"")</f>
        <v>MCx</v>
      </c>
      <c r="R2025" s="20" t="str">
        <f>IF(ISNUMBER(FIND(VLOOKUP(A2025,'CA Mapping'!$A$3:$C$10000,1),A2025)),VLOOKUP(A2025,'CA Mapping'!$A$3:$C$10000,3),"")</f>
        <v>Harvey, John</v>
      </c>
      <c r="S2025" s="1" t="str">
        <f>IF(ISNUMBER(FIND(VLOOKUP(A2025,'Source Code Mapping'!$A$2:$B$10003,1),A2025)),VLOOKUP(A2025,'Source Code Mapping'!$A$2:$B$10003,2),"")</f>
        <v>safe/catmerge/disk/fbe/src/services/perfstats/src/fbe_perfstats_service_main.c</v>
      </c>
    </row>
    <row r="2026" spans="1:19" ht="30">
      <c r="A2026" s="5" t="s">
        <v>3470</v>
      </c>
      <c r="B2026" s="5" t="s">
        <v>29</v>
      </c>
      <c r="C2026" s="5" t="s">
        <v>35</v>
      </c>
      <c r="D2026" s="5" t="s">
        <v>3471</v>
      </c>
      <c r="E2026" s="5" t="s">
        <v>3472</v>
      </c>
      <c r="F2026" s="5"/>
      <c r="G2026" s="5">
        <v>-1</v>
      </c>
      <c r="H2026" s="5" t="s">
        <v>27</v>
      </c>
      <c r="I2026" s="5">
        <v>-1</v>
      </c>
      <c r="J2026" s="5"/>
      <c r="K2026" s="5">
        <v>1</v>
      </c>
      <c r="L2026" s="4" t="str">
        <f>VLOOKUP(IF(ISBLANK(J2026),C2026,LEFT(J2026,IFERROR(FIND("_",LEFT(J2026,4)),1)-1)),{"","fact";"c","reset";"tc","reset";"ec","reset";"tec","fact";"c32","rate";"c64","rate";"cmpd","";"ec32","diff";"ec64","diff";"f","fact";"family","";"n","raw";"s",""},2,FALSE)</f>
        <v>rate</v>
      </c>
      <c r="M2026" s="4" t="str">
        <f t="shared" si="124"/>
        <v/>
      </c>
      <c r="N2026" s="5" t="str">
        <f t="shared" si="125"/>
        <v/>
      </c>
      <c r="O2026" s="5" t="str">
        <f t="shared" si="126"/>
        <v/>
      </c>
      <c r="P2026" s="5" t="str">
        <f t="shared" si="127"/>
        <v/>
      </c>
      <c r="Q2026" s="20" t="str">
        <f>IF(ISNUMBER(FIND(VLOOKUP(A2026,'CA Mapping'!$A$3:$C$10000,1),A2026)),VLOOKUP(A2026,'CA Mapping'!$A$3:$C$10000,2),"")</f>
        <v>MCx</v>
      </c>
      <c r="R2026" s="20" t="str">
        <f>IF(ISNUMBER(FIND(VLOOKUP(A2026,'CA Mapping'!$A$3:$C$10000,1),A2026)),VLOOKUP(A2026,'CA Mapping'!$A$3:$C$10000,3),"")</f>
        <v>Harvey, John</v>
      </c>
      <c r="S2026" s="1" t="str">
        <f>IF(ISNUMBER(FIND(VLOOKUP(A2026,'Source Code Mapping'!$A$2:$B$10003,1),A2026)),VLOOKUP(A2026,'Source Code Mapping'!$A$2:$B$10003,2),"")</f>
        <v>safe/catmerge/disk/fbe/src/services/perfstats/src/fbe_perfstats_service_main.c</v>
      </c>
    </row>
    <row r="2027" spans="1:19" ht="30">
      <c r="A2027" s="5" t="s">
        <v>3473</v>
      </c>
      <c r="B2027" s="5" t="s">
        <v>29</v>
      </c>
      <c r="C2027" s="5" t="s">
        <v>35</v>
      </c>
      <c r="D2027" s="5" t="s">
        <v>3474</v>
      </c>
      <c r="E2027" s="5" t="s">
        <v>3475</v>
      </c>
      <c r="F2027" s="5"/>
      <c r="G2027" s="5">
        <v>-1</v>
      </c>
      <c r="H2027" s="5" t="s">
        <v>27</v>
      </c>
      <c r="I2027" s="5">
        <v>-1</v>
      </c>
      <c r="J2027" s="5"/>
      <c r="K2027" s="5">
        <v>1</v>
      </c>
      <c r="L2027" s="4" t="str">
        <f>VLOOKUP(IF(ISBLANK(J2027),C2027,LEFT(J2027,IFERROR(FIND("_",LEFT(J2027,4)),1)-1)),{"","fact";"c","reset";"tc","reset";"ec","reset";"tec","fact";"c32","rate";"c64","rate";"cmpd","";"ec32","diff";"ec64","diff";"f","fact";"family","";"n","raw";"s",""},2,FALSE)</f>
        <v>rate</v>
      </c>
      <c r="M2027" s="4" t="str">
        <f t="shared" si="124"/>
        <v/>
      </c>
      <c r="N2027" s="5" t="str">
        <f t="shared" si="125"/>
        <v/>
      </c>
      <c r="O2027" s="5" t="str">
        <f t="shared" si="126"/>
        <v/>
      </c>
      <c r="P2027" s="5" t="str">
        <f t="shared" si="127"/>
        <v/>
      </c>
      <c r="Q2027" s="20" t="str">
        <f>IF(ISNUMBER(FIND(VLOOKUP(A2027,'CA Mapping'!$A$3:$C$10000,1),A2027)),VLOOKUP(A2027,'CA Mapping'!$A$3:$C$10000,2),"")</f>
        <v>MCx</v>
      </c>
      <c r="R2027" s="20" t="str">
        <f>IF(ISNUMBER(FIND(VLOOKUP(A2027,'CA Mapping'!$A$3:$C$10000,1),A2027)),VLOOKUP(A2027,'CA Mapping'!$A$3:$C$10000,3),"")</f>
        <v>Harvey, John</v>
      </c>
      <c r="S2027" s="1" t="str">
        <f>IF(ISNUMBER(FIND(VLOOKUP(A2027,'Source Code Mapping'!$A$2:$B$10003,1),A2027)),VLOOKUP(A2027,'Source Code Mapping'!$A$2:$B$10003,2),"")</f>
        <v>safe/catmerge/disk/fbe/src/services/perfstats/src/fbe_perfstats_service_main.c</v>
      </c>
    </row>
    <row r="2028" spans="1:19" ht="30">
      <c r="A2028" s="5" t="s">
        <v>3476</v>
      </c>
      <c r="B2028" s="5" t="s">
        <v>29</v>
      </c>
      <c r="C2028" s="5" t="s">
        <v>35</v>
      </c>
      <c r="D2028" s="5" t="s">
        <v>3477</v>
      </c>
      <c r="E2028" s="5" t="s">
        <v>3478</v>
      </c>
      <c r="F2028" s="5"/>
      <c r="G2028" s="5">
        <v>-1</v>
      </c>
      <c r="H2028" s="5" t="s">
        <v>27</v>
      </c>
      <c r="I2028" s="5">
        <v>-1</v>
      </c>
      <c r="J2028" s="5"/>
      <c r="K2028" s="5">
        <v>1</v>
      </c>
      <c r="L2028" s="4" t="str">
        <f>VLOOKUP(IF(ISBLANK(J2028),C2028,LEFT(J2028,IFERROR(FIND("_",LEFT(J2028,4)),1)-1)),{"","fact";"c","reset";"tc","reset";"ec","reset";"tec","fact";"c32","rate";"c64","rate";"cmpd","";"ec32","diff";"ec64","diff";"f","fact";"family","";"n","raw";"s",""},2,FALSE)</f>
        <v>rate</v>
      </c>
      <c r="M2028" s="4" t="str">
        <f t="shared" si="124"/>
        <v/>
      </c>
      <c r="N2028" s="5" t="str">
        <f t="shared" si="125"/>
        <v/>
      </c>
      <c r="O2028" s="5" t="str">
        <f t="shared" si="126"/>
        <v/>
      </c>
      <c r="P2028" s="5" t="str">
        <f t="shared" si="127"/>
        <v/>
      </c>
      <c r="Q2028" s="20" t="str">
        <f>IF(ISNUMBER(FIND(VLOOKUP(A2028,'CA Mapping'!$A$3:$C$10000,1),A2028)),VLOOKUP(A2028,'CA Mapping'!$A$3:$C$10000,2),"")</f>
        <v>MCx</v>
      </c>
      <c r="R2028" s="20" t="str">
        <f>IF(ISNUMBER(FIND(VLOOKUP(A2028,'CA Mapping'!$A$3:$C$10000,1),A2028)),VLOOKUP(A2028,'CA Mapping'!$A$3:$C$10000,3),"")</f>
        <v>Harvey, John</v>
      </c>
      <c r="S2028" s="1" t="str">
        <f>IF(ISNUMBER(FIND(VLOOKUP(A2028,'Source Code Mapping'!$A$2:$B$10003,1),A2028)),VLOOKUP(A2028,'Source Code Mapping'!$A$2:$B$10003,2),"")</f>
        <v>safe/catmerge/disk/fbe/src/services/perfstats/src/fbe_perfstats_service_main.c</v>
      </c>
    </row>
    <row r="2029" spans="1:19" ht="30">
      <c r="A2029" s="5" t="s">
        <v>3479</v>
      </c>
      <c r="B2029" s="5" t="s">
        <v>29</v>
      </c>
      <c r="C2029" s="5" t="s">
        <v>35</v>
      </c>
      <c r="D2029" s="5" t="s">
        <v>3480</v>
      </c>
      <c r="E2029" s="5" t="s">
        <v>3481</v>
      </c>
      <c r="F2029" s="5"/>
      <c r="G2029" s="5">
        <v>-1</v>
      </c>
      <c r="H2029" s="5" t="s">
        <v>27</v>
      </c>
      <c r="I2029" s="5">
        <v>-1</v>
      </c>
      <c r="J2029" s="5"/>
      <c r="K2029" s="5">
        <v>1</v>
      </c>
      <c r="L2029" s="4" t="str">
        <f>VLOOKUP(IF(ISBLANK(J2029),C2029,LEFT(J2029,IFERROR(FIND("_",LEFT(J2029,4)),1)-1)),{"","fact";"c","reset";"tc","reset";"ec","reset";"tec","fact";"c32","rate";"c64","rate";"cmpd","";"ec32","diff";"ec64","diff";"f","fact";"family","";"n","raw";"s",""},2,FALSE)</f>
        <v>rate</v>
      </c>
      <c r="M2029" s="4" t="str">
        <f t="shared" si="124"/>
        <v/>
      </c>
      <c r="N2029" s="5" t="str">
        <f t="shared" si="125"/>
        <v/>
      </c>
      <c r="O2029" s="5" t="str">
        <f t="shared" si="126"/>
        <v/>
      </c>
      <c r="P2029" s="5" t="str">
        <f t="shared" si="127"/>
        <v/>
      </c>
      <c r="Q2029" s="20" t="str">
        <f>IF(ISNUMBER(FIND(VLOOKUP(A2029,'CA Mapping'!$A$3:$C$10000,1),A2029)),VLOOKUP(A2029,'CA Mapping'!$A$3:$C$10000,2),"")</f>
        <v>MCx</v>
      </c>
      <c r="R2029" s="20" t="str">
        <f>IF(ISNUMBER(FIND(VLOOKUP(A2029,'CA Mapping'!$A$3:$C$10000,1),A2029)),VLOOKUP(A2029,'CA Mapping'!$A$3:$C$10000,3),"")</f>
        <v>Harvey, John</v>
      </c>
      <c r="S2029" s="1" t="str">
        <f>IF(ISNUMBER(FIND(VLOOKUP(A2029,'Source Code Mapping'!$A$2:$B$10003,1),A2029)),VLOOKUP(A2029,'Source Code Mapping'!$A$2:$B$10003,2),"")</f>
        <v>safe/catmerge/disk/fbe/src/services/perfstats/src/fbe_perfstats_service_main.c</v>
      </c>
    </row>
    <row r="2030" spans="1:19" ht="30">
      <c r="A2030" s="5" t="s">
        <v>3482</v>
      </c>
      <c r="B2030" s="5" t="s">
        <v>29</v>
      </c>
      <c r="C2030" s="5" t="s">
        <v>35</v>
      </c>
      <c r="D2030" s="5" t="s">
        <v>3483</v>
      </c>
      <c r="E2030" s="5" t="s">
        <v>3484</v>
      </c>
      <c r="F2030" s="5"/>
      <c r="G2030" s="5">
        <v>-1</v>
      </c>
      <c r="H2030" s="5" t="s">
        <v>27</v>
      </c>
      <c r="I2030" s="5">
        <v>-1</v>
      </c>
      <c r="J2030" s="5"/>
      <c r="K2030" s="5">
        <v>1</v>
      </c>
      <c r="L2030" s="4" t="str">
        <f>VLOOKUP(IF(ISBLANK(J2030),C2030,LEFT(J2030,IFERROR(FIND("_",LEFT(J2030,4)),1)-1)),{"","fact";"c","reset";"tc","reset";"ec","reset";"tec","fact";"c32","rate";"c64","rate";"cmpd","";"ec32","diff";"ec64","diff";"f","fact";"family","";"n","raw";"s",""},2,FALSE)</f>
        <v>rate</v>
      </c>
      <c r="M2030" s="4" t="str">
        <f t="shared" si="124"/>
        <v/>
      </c>
      <c r="N2030" s="5" t="str">
        <f t="shared" si="125"/>
        <v/>
      </c>
      <c r="O2030" s="5" t="str">
        <f t="shared" si="126"/>
        <v/>
      </c>
      <c r="P2030" s="5" t="str">
        <f t="shared" si="127"/>
        <v/>
      </c>
      <c r="Q2030" s="20" t="str">
        <f>IF(ISNUMBER(FIND(VLOOKUP(A2030,'CA Mapping'!$A$3:$C$10000,1),A2030)),VLOOKUP(A2030,'CA Mapping'!$A$3:$C$10000,2),"")</f>
        <v>MCx</v>
      </c>
      <c r="R2030" s="20" t="str">
        <f>IF(ISNUMBER(FIND(VLOOKUP(A2030,'CA Mapping'!$A$3:$C$10000,1),A2030)),VLOOKUP(A2030,'CA Mapping'!$A$3:$C$10000,3),"")</f>
        <v>Harvey, John</v>
      </c>
      <c r="S2030" s="1" t="str">
        <f>IF(ISNUMBER(FIND(VLOOKUP(A2030,'Source Code Mapping'!$A$2:$B$10003,1),A2030)),VLOOKUP(A2030,'Source Code Mapping'!$A$2:$B$10003,2),"")</f>
        <v>safe/catmerge/disk/fbe/src/services/perfstats/src/fbe_perfstats_service_main.c</v>
      </c>
    </row>
    <row r="2031" spans="1:19" ht="30">
      <c r="A2031" s="5" t="s">
        <v>3485</v>
      </c>
      <c r="B2031" s="5" t="s">
        <v>29</v>
      </c>
      <c r="C2031" s="5" t="s">
        <v>35</v>
      </c>
      <c r="D2031" s="5" t="s">
        <v>3486</v>
      </c>
      <c r="E2031" s="5" t="s">
        <v>3487</v>
      </c>
      <c r="F2031" s="5"/>
      <c r="G2031" s="5">
        <v>-1</v>
      </c>
      <c r="H2031" s="5" t="s">
        <v>27</v>
      </c>
      <c r="I2031" s="5">
        <v>-1</v>
      </c>
      <c r="J2031" s="5"/>
      <c r="K2031" s="5">
        <v>1</v>
      </c>
      <c r="L2031" s="4" t="str">
        <f>VLOOKUP(IF(ISBLANK(J2031),C2031,LEFT(J2031,IFERROR(FIND("_",LEFT(J2031,4)),1)-1)),{"","fact";"c","reset";"tc","reset";"ec","reset";"tec","fact";"c32","rate";"c64","rate";"cmpd","";"ec32","diff";"ec64","diff";"f","fact";"family","";"n","raw";"s",""},2,FALSE)</f>
        <v>rate</v>
      </c>
      <c r="M2031" s="4" t="str">
        <f t="shared" si="124"/>
        <v/>
      </c>
      <c r="N2031" s="5" t="str">
        <f t="shared" si="125"/>
        <v/>
      </c>
      <c r="O2031" s="5" t="str">
        <f t="shared" si="126"/>
        <v/>
      </c>
      <c r="P2031" s="5" t="str">
        <f t="shared" si="127"/>
        <v/>
      </c>
      <c r="Q2031" s="20" t="str">
        <f>IF(ISNUMBER(FIND(VLOOKUP(A2031,'CA Mapping'!$A$3:$C$10000,1),A2031)),VLOOKUP(A2031,'CA Mapping'!$A$3:$C$10000,2),"")</f>
        <v>MCx</v>
      </c>
      <c r="R2031" s="20" t="str">
        <f>IF(ISNUMBER(FIND(VLOOKUP(A2031,'CA Mapping'!$A$3:$C$10000,1),A2031)),VLOOKUP(A2031,'CA Mapping'!$A$3:$C$10000,3),"")</f>
        <v>Harvey, John</v>
      </c>
      <c r="S2031" s="1" t="str">
        <f>IF(ISNUMBER(FIND(VLOOKUP(A2031,'Source Code Mapping'!$A$2:$B$10003,1),A2031)),VLOOKUP(A2031,'Source Code Mapping'!$A$2:$B$10003,2),"")</f>
        <v>safe/catmerge/disk/fbe/src/services/perfstats/src/fbe_perfstats_service_main.c</v>
      </c>
    </row>
    <row r="2032" spans="1:19" ht="30">
      <c r="A2032" s="5" t="s">
        <v>3488</v>
      </c>
      <c r="B2032" s="5" t="s">
        <v>29</v>
      </c>
      <c r="C2032" s="5" t="s">
        <v>35</v>
      </c>
      <c r="D2032" s="5" t="s">
        <v>3489</v>
      </c>
      <c r="E2032" s="5" t="s">
        <v>3490</v>
      </c>
      <c r="F2032" s="5"/>
      <c r="G2032" s="5">
        <v>-1</v>
      </c>
      <c r="H2032" s="5" t="s">
        <v>27</v>
      </c>
      <c r="I2032" s="5">
        <v>-1</v>
      </c>
      <c r="J2032" s="5"/>
      <c r="K2032" s="5">
        <v>1</v>
      </c>
      <c r="L2032" s="4" t="str">
        <f>VLOOKUP(IF(ISBLANK(J2032),C2032,LEFT(J2032,IFERROR(FIND("_",LEFT(J2032,4)),1)-1)),{"","fact";"c","reset";"tc","reset";"ec","reset";"tec","fact";"c32","rate";"c64","rate";"cmpd","";"ec32","diff";"ec64","diff";"f","fact";"family","";"n","raw";"s",""},2,FALSE)</f>
        <v>rate</v>
      </c>
      <c r="M2032" s="4" t="str">
        <f t="shared" si="124"/>
        <v/>
      </c>
      <c r="N2032" s="5" t="str">
        <f t="shared" si="125"/>
        <v/>
      </c>
      <c r="O2032" s="5" t="str">
        <f t="shared" si="126"/>
        <v/>
      </c>
      <c r="P2032" s="5" t="str">
        <f t="shared" si="127"/>
        <v/>
      </c>
      <c r="Q2032" s="20" t="str">
        <f>IF(ISNUMBER(FIND(VLOOKUP(A2032,'CA Mapping'!$A$3:$C$10000,1),A2032)),VLOOKUP(A2032,'CA Mapping'!$A$3:$C$10000,2),"")</f>
        <v>MCx</v>
      </c>
      <c r="R2032" s="20" t="str">
        <f>IF(ISNUMBER(FIND(VLOOKUP(A2032,'CA Mapping'!$A$3:$C$10000,1),A2032)),VLOOKUP(A2032,'CA Mapping'!$A$3:$C$10000,3),"")</f>
        <v>Harvey, John</v>
      </c>
      <c r="S2032" s="1" t="str">
        <f>IF(ISNUMBER(FIND(VLOOKUP(A2032,'Source Code Mapping'!$A$2:$B$10003,1),A2032)),VLOOKUP(A2032,'Source Code Mapping'!$A$2:$B$10003,2),"")</f>
        <v>safe/catmerge/disk/fbe/src/services/perfstats/src/fbe_perfstats_service_main.c</v>
      </c>
    </row>
    <row r="2033" spans="1:19" ht="30">
      <c r="A2033" s="5" t="s">
        <v>3491</v>
      </c>
      <c r="B2033" s="5" t="s">
        <v>29</v>
      </c>
      <c r="C2033" s="5" t="s">
        <v>35</v>
      </c>
      <c r="D2033" s="5" t="s">
        <v>3492</v>
      </c>
      <c r="E2033" s="5" t="s">
        <v>3493</v>
      </c>
      <c r="F2033" s="5"/>
      <c r="G2033" s="5">
        <v>-1</v>
      </c>
      <c r="H2033" s="5" t="s">
        <v>27</v>
      </c>
      <c r="I2033" s="5">
        <v>-1</v>
      </c>
      <c r="J2033" s="5"/>
      <c r="K2033" s="5">
        <v>1</v>
      </c>
      <c r="L2033" s="4" t="str">
        <f>VLOOKUP(IF(ISBLANK(J2033),C2033,LEFT(J2033,IFERROR(FIND("_",LEFT(J2033,4)),1)-1)),{"","fact";"c","reset";"tc","reset";"ec","reset";"tec","fact";"c32","rate";"c64","rate";"cmpd","";"ec32","diff";"ec64","diff";"f","fact";"family","";"n","raw";"s",""},2,FALSE)</f>
        <v>rate</v>
      </c>
      <c r="M2033" s="4" t="str">
        <f t="shared" si="124"/>
        <v/>
      </c>
      <c r="N2033" s="5" t="str">
        <f t="shared" si="125"/>
        <v/>
      </c>
      <c r="O2033" s="5" t="str">
        <f t="shared" si="126"/>
        <v/>
      </c>
      <c r="P2033" s="5" t="str">
        <f t="shared" si="127"/>
        <v/>
      </c>
      <c r="Q2033" s="20" t="str">
        <f>IF(ISNUMBER(FIND(VLOOKUP(A2033,'CA Mapping'!$A$3:$C$10000,1),A2033)),VLOOKUP(A2033,'CA Mapping'!$A$3:$C$10000,2),"")</f>
        <v>MCx</v>
      </c>
      <c r="R2033" s="20" t="str">
        <f>IF(ISNUMBER(FIND(VLOOKUP(A2033,'CA Mapping'!$A$3:$C$10000,1),A2033)),VLOOKUP(A2033,'CA Mapping'!$A$3:$C$10000,3),"")</f>
        <v>Harvey, John</v>
      </c>
      <c r="S2033" s="1" t="str">
        <f>IF(ISNUMBER(FIND(VLOOKUP(A2033,'Source Code Mapping'!$A$2:$B$10003,1),A2033)),VLOOKUP(A2033,'Source Code Mapping'!$A$2:$B$10003,2),"")</f>
        <v>safe/catmerge/disk/fbe/src/services/perfstats/src/fbe_perfstats_service_main.c</v>
      </c>
    </row>
    <row r="2034" spans="1:19" ht="30">
      <c r="A2034" s="5" t="s">
        <v>3494</v>
      </c>
      <c r="B2034" s="5" t="s">
        <v>29</v>
      </c>
      <c r="C2034" s="5" t="s">
        <v>35</v>
      </c>
      <c r="D2034" s="5" t="s">
        <v>3495</v>
      </c>
      <c r="E2034" s="5" t="s">
        <v>3496</v>
      </c>
      <c r="F2034" s="5"/>
      <c r="G2034" s="5">
        <v>-1</v>
      </c>
      <c r="H2034" s="5" t="s">
        <v>27</v>
      </c>
      <c r="I2034" s="5">
        <v>-1</v>
      </c>
      <c r="J2034" s="5"/>
      <c r="K2034" s="5">
        <v>1</v>
      </c>
      <c r="L2034" s="4" t="str">
        <f>VLOOKUP(IF(ISBLANK(J2034),C2034,LEFT(J2034,IFERROR(FIND("_",LEFT(J2034,4)),1)-1)),{"","fact";"c","reset";"tc","reset";"ec","reset";"tec","fact";"c32","rate";"c64","rate";"cmpd","";"ec32","diff";"ec64","diff";"f","fact";"family","";"n","raw";"s",""},2,FALSE)</f>
        <v>rate</v>
      </c>
      <c r="M2034" s="4" t="str">
        <f t="shared" si="124"/>
        <v/>
      </c>
      <c r="N2034" s="5" t="str">
        <f t="shared" si="125"/>
        <v/>
      </c>
      <c r="O2034" s="5" t="str">
        <f t="shared" si="126"/>
        <v/>
      </c>
      <c r="P2034" s="5" t="str">
        <f t="shared" si="127"/>
        <v/>
      </c>
      <c r="Q2034" s="20" t="str">
        <f>IF(ISNUMBER(FIND(VLOOKUP(A2034,'CA Mapping'!$A$3:$C$10000,1),A2034)),VLOOKUP(A2034,'CA Mapping'!$A$3:$C$10000,2),"")</f>
        <v>MCx</v>
      </c>
      <c r="R2034" s="20" t="str">
        <f>IF(ISNUMBER(FIND(VLOOKUP(A2034,'CA Mapping'!$A$3:$C$10000,1),A2034)),VLOOKUP(A2034,'CA Mapping'!$A$3:$C$10000,3),"")</f>
        <v>Harvey, John</v>
      </c>
      <c r="S2034" s="1" t="str">
        <f>IF(ISNUMBER(FIND(VLOOKUP(A2034,'Source Code Mapping'!$A$2:$B$10003,1),A2034)),VLOOKUP(A2034,'Source Code Mapping'!$A$2:$B$10003,2),"")</f>
        <v>safe/catmerge/disk/fbe/src/services/perfstats/src/fbe_perfstats_service_main.c</v>
      </c>
    </row>
    <row r="2035" spans="1:19" ht="30">
      <c r="A2035" s="5" t="s">
        <v>3497</v>
      </c>
      <c r="B2035" s="5" t="s">
        <v>29</v>
      </c>
      <c r="C2035" s="5" t="s">
        <v>35</v>
      </c>
      <c r="D2035" s="5" t="s">
        <v>3498</v>
      </c>
      <c r="E2035" s="5" t="s">
        <v>3499</v>
      </c>
      <c r="F2035" s="5"/>
      <c r="G2035" s="5">
        <v>-1</v>
      </c>
      <c r="H2035" s="5" t="s">
        <v>27</v>
      </c>
      <c r="I2035" s="5">
        <v>-1</v>
      </c>
      <c r="J2035" s="5"/>
      <c r="K2035" s="5">
        <v>1</v>
      </c>
      <c r="L2035" s="4" t="str">
        <f>VLOOKUP(IF(ISBLANK(J2035),C2035,LEFT(J2035,IFERROR(FIND("_",LEFT(J2035,4)),1)-1)),{"","fact";"c","reset";"tc","reset";"ec","reset";"tec","fact";"c32","rate";"c64","rate";"cmpd","";"ec32","diff";"ec64","diff";"f","fact";"family","";"n","raw";"s",""},2,FALSE)</f>
        <v>rate</v>
      </c>
      <c r="M2035" s="4" t="str">
        <f t="shared" si="124"/>
        <v/>
      </c>
      <c r="N2035" s="5" t="str">
        <f t="shared" si="125"/>
        <v/>
      </c>
      <c r="O2035" s="5" t="str">
        <f t="shared" si="126"/>
        <v/>
      </c>
      <c r="P2035" s="5" t="str">
        <f t="shared" si="127"/>
        <v/>
      </c>
      <c r="Q2035" s="20" t="str">
        <f>IF(ISNUMBER(FIND(VLOOKUP(A2035,'CA Mapping'!$A$3:$C$10000,1),A2035)),VLOOKUP(A2035,'CA Mapping'!$A$3:$C$10000,2),"")</f>
        <v>MCx</v>
      </c>
      <c r="R2035" s="20" t="str">
        <f>IF(ISNUMBER(FIND(VLOOKUP(A2035,'CA Mapping'!$A$3:$C$10000,1),A2035)),VLOOKUP(A2035,'CA Mapping'!$A$3:$C$10000,3),"")</f>
        <v>Harvey, John</v>
      </c>
      <c r="S2035" s="1" t="str">
        <f>IF(ISNUMBER(FIND(VLOOKUP(A2035,'Source Code Mapping'!$A$2:$B$10003,1),A2035)),VLOOKUP(A2035,'Source Code Mapping'!$A$2:$B$10003,2),"")</f>
        <v>safe/catmerge/disk/fbe/src/services/perfstats/src/fbe_perfstats_service_main.c</v>
      </c>
    </row>
    <row r="2036" spans="1:19" ht="30">
      <c r="A2036" s="5" t="s">
        <v>3500</v>
      </c>
      <c r="B2036" s="5" t="s">
        <v>29</v>
      </c>
      <c r="C2036" s="5" t="s">
        <v>35</v>
      </c>
      <c r="D2036" s="5" t="s">
        <v>3501</v>
      </c>
      <c r="E2036" s="5" t="s">
        <v>3502</v>
      </c>
      <c r="F2036" s="5"/>
      <c r="G2036" s="5">
        <v>-1</v>
      </c>
      <c r="H2036" s="5" t="s">
        <v>27</v>
      </c>
      <c r="I2036" s="5">
        <v>-1</v>
      </c>
      <c r="J2036" s="5"/>
      <c r="K2036" s="5">
        <v>1</v>
      </c>
      <c r="L2036" s="4" t="str">
        <f>VLOOKUP(IF(ISBLANK(J2036),C2036,LEFT(J2036,IFERROR(FIND("_",LEFT(J2036,4)),1)-1)),{"","fact";"c","reset";"tc","reset";"ec","reset";"tec","fact";"c32","rate";"c64","rate";"cmpd","";"ec32","diff";"ec64","diff";"f","fact";"family","";"n","raw";"s",""},2,FALSE)</f>
        <v>rate</v>
      </c>
      <c r="M2036" s="4" t="str">
        <f t="shared" si="124"/>
        <v/>
      </c>
      <c r="N2036" s="5" t="str">
        <f t="shared" si="125"/>
        <v/>
      </c>
      <c r="O2036" s="5" t="str">
        <f t="shared" si="126"/>
        <v/>
      </c>
      <c r="P2036" s="5" t="str">
        <f t="shared" si="127"/>
        <v/>
      </c>
      <c r="Q2036" s="20" t="str">
        <f>IF(ISNUMBER(FIND(VLOOKUP(A2036,'CA Mapping'!$A$3:$C$10000,1),A2036)),VLOOKUP(A2036,'CA Mapping'!$A$3:$C$10000,2),"")</f>
        <v>MCx</v>
      </c>
      <c r="R2036" s="20" t="str">
        <f>IF(ISNUMBER(FIND(VLOOKUP(A2036,'CA Mapping'!$A$3:$C$10000,1),A2036)),VLOOKUP(A2036,'CA Mapping'!$A$3:$C$10000,3),"")</f>
        <v>Harvey, John</v>
      </c>
      <c r="S2036" s="1" t="str">
        <f>IF(ISNUMBER(FIND(VLOOKUP(A2036,'Source Code Mapping'!$A$2:$B$10003,1),A2036)),VLOOKUP(A2036,'Source Code Mapping'!$A$2:$B$10003,2),"")</f>
        <v>safe/catmerge/disk/fbe/src/services/perfstats/src/fbe_perfstats_service_main.c</v>
      </c>
    </row>
    <row r="2037" spans="1:19" ht="30">
      <c r="A2037" s="5" t="s">
        <v>3503</v>
      </c>
      <c r="B2037" s="5" t="s">
        <v>29</v>
      </c>
      <c r="C2037" s="5" t="s">
        <v>35</v>
      </c>
      <c r="D2037" s="5" t="s">
        <v>3504</v>
      </c>
      <c r="E2037" s="5" t="s">
        <v>3505</v>
      </c>
      <c r="F2037" s="5"/>
      <c r="G2037" s="5">
        <v>-1</v>
      </c>
      <c r="H2037" s="5" t="s">
        <v>27</v>
      </c>
      <c r="I2037" s="5">
        <v>-1</v>
      </c>
      <c r="J2037" s="5"/>
      <c r="K2037" s="5">
        <v>1</v>
      </c>
      <c r="L2037" s="4" t="str">
        <f>VLOOKUP(IF(ISBLANK(J2037),C2037,LEFT(J2037,IFERROR(FIND("_",LEFT(J2037,4)),1)-1)),{"","fact";"c","reset";"tc","reset";"ec","reset";"tec","fact";"c32","rate";"c64","rate";"cmpd","";"ec32","diff";"ec64","diff";"f","fact";"family","";"n","raw";"s",""},2,FALSE)</f>
        <v>rate</v>
      </c>
      <c r="M2037" s="4" t="str">
        <f t="shared" si="124"/>
        <v/>
      </c>
      <c r="N2037" s="5" t="str">
        <f t="shared" si="125"/>
        <v/>
      </c>
      <c r="O2037" s="5" t="str">
        <f t="shared" si="126"/>
        <v/>
      </c>
      <c r="P2037" s="5" t="str">
        <f t="shared" si="127"/>
        <v/>
      </c>
      <c r="Q2037" s="20" t="str">
        <f>IF(ISNUMBER(FIND(VLOOKUP(A2037,'CA Mapping'!$A$3:$C$10000,1),A2037)),VLOOKUP(A2037,'CA Mapping'!$A$3:$C$10000,2),"")</f>
        <v>MCx</v>
      </c>
      <c r="R2037" s="20" t="str">
        <f>IF(ISNUMBER(FIND(VLOOKUP(A2037,'CA Mapping'!$A$3:$C$10000,1),A2037)),VLOOKUP(A2037,'CA Mapping'!$A$3:$C$10000,3),"")</f>
        <v>Harvey, John</v>
      </c>
      <c r="S2037" s="1" t="str">
        <f>IF(ISNUMBER(FIND(VLOOKUP(A2037,'Source Code Mapping'!$A$2:$B$10003,1),A2037)),VLOOKUP(A2037,'Source Code Mapping'!$A$2:$B$10003,2),"")</f>
        <v>safe/catmerge/disk/fbe/src/services/perfstats/src/fbe_perfstats_service_main.c</v>
      </c>
    </row>
    <row r="2038" spans="1:19" ht="30">
      <c r="A2038" s="5" t="s">
        <v>3506</v>
      </c>
      <c r="B2038" s="5" t="s">
        <v>29</v>
      </c>
      <c r="C2038" s="5" t="s">
        <v>35</v>
      </c>
      <c r="D2038" s="5" t="s">
        <v>3507</v>
      </c>
      <c r="E2038" s="5" t="s">
        <v>3508</v>
      </c>
      <c r="F2038" s="5"/>
      <c r="G2038" s="5">
        <v>-1</v>
      </c>
      <c r="H2038" s="5" t="s">
        <v>27</v>
      </c>
      <c r="I2038" s="5">
        <v>-1</v>
      </c>
      <c r="J2038" s="5"/>
      <c r="K2038" s="5">
        <v>1</v>
      </c>
      <c r="L2038" s="4" t="str">
        <f>VLOOKUP(IF(ISBLANK(J2038),C2038,LEFT(J2038,IFERROR(FIND("_",LEFT(J2038,4)),1)-1)),{"","fact";"c","reset";"tc","reset";"ec","reset";"tec","fact";"c32","rate";"c64","rate";"cmpd","";"ec32","diff";"ec64","diff";"f","fact";"family","";"n","raw";"s",""},2,FALSE)</f>
        <v>rate</v>
      </c>
      <c r="M2038" s="4" t="str">
        <f t="shared" si="124"/>
        <v/>
      </c>
      <c r="N2038" s="5" t="str">
        <f t="shared" si="125"/>
        <v/>
      </c>
      <c r="O2038" s="5" t="str">
        <f t="shared" si="126"/>
        <v/>
      </c>
      <c r="P2038" s="5" t="str">
        <f t="shared" si="127"/>
        <v/>
      </c>
      <c r="Q2038" s="20" t="str">
        <f>IF(ISNUMBER(FIND(VLOOKUP(A2038,'CA Mapping'!$A$3:$C$10000,1),A2038)),VLOOKUP(A2038,'CA Mapping'!$A$3:$C$10000,2),"")</f>
        <v>MCx</v>
      </c>
      <c r="R2038" s="20" t="str">
        <f>IF(ISNUMBER(FIND(VLOOKUP(A2038,'CA Mapping'!$A$3:$C$10000,1),A2038)),VLOOKUP(A2038,'CA Mapping'!$A$3:$C$10000,3),"")</f>
        <v>Harvey, John</v>
      </c>
      <c r="S2038" s="1" t="str">
        <f>IF(ISNUMBER(FIND(VLOOKUP(A2038,'Source Code Mapping'!$A$2:$B$10003,1),A2038)),VLOOKUP(A2038,'Source Code Mapping'!$A$2:$B$10003,2),"")</f>
        <v>safe/catmerge/disk/fbe/src/services/perfstats/src/fbe_perfstats_service_main.c</v>
      </c>
    </row>
    <row r="2039" spans="1:19" ht="30">
      <c r="A2039" s="5" t="s">
        <v>3509</v>
      </c>
      <c r="B2039" s="5" t="s">
        <v>29</v>
      </c>
      <c r="C2039" s="5" t="s">
        <v>455</v>
      </c>
      <c r="D2039" s="5" t="s">
        <v>3510</v>
      </c>
      <c r="E2039" s="5" t="s">
        <v>3511</v>
      </c>
      <c r="F2039" s="5" t="s">
        <v>371</v>
      </c>
      <c r="G2039" s="5">
        <v>5</v>
      </c>
      <c r="H2039" s="5" t="s">
        <v>27</v>
      </c>
      <c r="I2039" s="5"/>
      <c r="J2039" s="5" t="s">
        <v>3512</v>
      </c>
      <c r="K2039" s="5">
        <v>1024</v>
      </c>
      <c r="L2039" s="4" t="str">
        <f>VLOOKUP(IF(ISBLANK(J2039),C2039,LEFT(J2039,IFERROR(FIND("_",LEFT(J2039,4)),1)-1)),{"","fact";"c","reset";"tc","reset";"ec","reset";"tec","fact";"c32","rate";"c64","rate";"cmpd","";"ec32","diff";"ec64","diff";"f","fact";"family","";"n","raw";"s",""},2,FALSE)</f>
        <v>reset</v>
      </c>
      <c r="M2039" s="4" t="str">
        <f t="shared" si="124"/>
        <v>rgReadBlocksPosition0 * storage.blockSize</v>
      </c>
      <c r="N2039" s="5" t="str">
        <f t="shared" si="125"/>
        <v>mult</v>
      </c>
      <c r="O2039" s="5" t="str">
        <f t="shared" si="126"/>
        <v>rgReadBlocksPosition0</v>
      </c>
      <c r="P2039" s="5" t="str">
        <f t="shared" si="127"/>
        <v>storage.blockSize</v>
      </c>
      <c r="Q2039" s="20" t="str">
        <f>IF(ISNUMBER(FIND(VLOOKUP(A2039,'CA Mapping'!$A$3:$C$10000,1),A2039)),VLOOKUP(A2039,'CA Mapping'!$A$3:$C$10000,2),"")</f>
        <v>MCx</v>
      </c>
      <c r="R2039" s="20" t="str">
        <f>IF(ISNUMBER(FIND(VLOOKUP(A2039,'CA Mapping'!$A$3:$C$10000,1),A2039)),VLOOKUP(A2039,'CA Mapping'!$A$3:$C$10000,3),"")</f>
        <v>Harvey, John</v>
      </c>
      <c r="S2039" s="1" t="str">
        <f>IF(ISNUMBER(FIND(VLOOKUP(A2039,'Source Code Mapping'!$A$2:$B$10003,1),A2039)),VLOOKUP(A2039,'Source Code Mapping'!$A$2:$B$10003,2),"")</f>
        <v>safe/catmerge/disk/fbe/src/services/perfstats/src/fbe_perfstats_service_main.c</v>
      </c>
    </row>
    <row r="2040" spans="1:19" ht="30">
      <c r="A2040" s="5" t="s">
        <v>3513</v>
      </c>
      <c r="B2040" s="5" t="s">
        <v>29</v>
      </c>
      <c r="C2040" s="5" t="s">
        <v>455</v>
      </c>
      <c r="D2040" s="5" t="s">
        <v>3514</v>
      </c>
      <c r="E2040" s="5" t="s">
        <v>3515</v>
      </c>
      <c r="F2040" s="5" t="s">
        <v>371</v>
      </c>
      <c r="G2040" s="5">
        <v>5</v>
      </c>
      <c r="H2040" s="5" t="s">
        <v>27</v>
      </c>
      <c r="I2040" s="5"/>
      <c r="J2040" s="5" t="s">
        <v>3516</v>
      </c>
      <c r="K2040" s="5">
        <v>1024</v>
      </c>
      <c r="L2040" s="4" t="str">
        <f>VLOOKUP(IF(ISBLANK(J2040),C2040,LEFT(J2040,IFERROR(FIND("_",LEFT(J2040,4)),1)-1)),{"","fact";"c","reset";"tc","reset";"ec","reset";"tec","fact";"c32","rate";"c64","rate";"cmpd","";"ec32","diff";"ec64","diff";"f","fact";"family","";"n","raw";"s",""},2,FALSE)</f>
        <v>reset</v>
      </c>
      <c r="M2040" s="4" t="str">
        <f t="shared" si="124"/>
        <v>rgReadBlocksPosition1 * storage.blockSize</v>
      </c>
      <c r="N2040" s="5" t="str">
        <f t="shared" si="125"/>
        <v>mult</v>
      </c>
      <c r="O2040" s="5" t="str">
        <f t="shared" si="126"/>
        <v>rgReadBlocksPosition1</v>
      </c>
      <c r="P2040" s="5" t="str">
        <f t="shared" si="127"/>
        <v>storage.blockSize</v>
      </c>
      <c r="Q2040" s="20" t="str">
        <f>IF(ISNUMBER(FIND(VLOOKUP(A2040,'CA Mapping'!$A$3:$C$10000,1),A2040)),VLOOKUP(A2040,'CA Mapping'!$A$3:$C$10000,2),"")</f>
        <v>MCx</v>
      </c>
      <c r="R2040" s="20" t="str">
        <f>IF(ISNUMBER(FIND(VLOOKUP(A2040,'CA Mapping'!$A$3:$C$10000,1),A2040)),VLOOKUP(A2040,'CA Mapping'!$A$3:$C$10000,3),"")</f>
        <v>Harvey, John</v>
      </c>
      <c r="S2040" s="1" t="str">
        <f>IF(ISNUMBER(FIND(VLOOKUP(A2040,'Source Code Mapping'!$A$2:$B$10003,1),A2040)),VLOOKUP(A2040,'Source Code Mapping'!$A$2:$B$10003,2),"")</f>
        <v>safe/catmerge/disk/fbe/src/services/perfstats/src/fbe_perfstats_service_main.c</v>
      </c>
    </row>
    <row r="2041" spans="1:19" ht="30">
      <c r="A2041" s="5" t="s">
        <v>3517</v>
      </c>
      <c r="B2041" s="5" t="s">
        <v>29</v>
      </c>
      <c r="C2041" s="5" t="s">
        <v>455</v>
      </c>
      <c r="D2041" s="5" t="s">
        <v>3518</v>
      </c>
      <c r="E2041" s="5" t="s">
        <v>3519</v>
      </c>
      <c r="F2041" s="5" t="s">
        <v>371</v>
      </c>
      <c r="G2041" s="5">
        <v>5</v>
      </c>
      <c r="H2041" s="5" t="s">
        <v>27</v>
      </c>
      <c r="I2041" s="5"/>
      <c r="J2041" s="5" t="s">
        <v>3520</v>
      </c>
      <c r="K2041" s="5">
        <v>1024</v>
      </c>
      <c r="L2041" s="4" t="str">
        <f>VLOOKUP(IF(ISBLANK(J2041),C2041,LEFT(J2041,IFERROR(FIND("_",LEFT(J2041,4)),1)-1)),{"","fact";"c","reset";"tc","reset";"ec","reset";"tec","fact";"c32","rate";"c64","rate";"cmpd","";"ec32","diff";"ec64","diff";"f","fact";"family","";"n","raw";"s",""},2,FALSE)</f>
        <v>reset</v>
      </c>
      <c r="M2041" s="4" t="str">
        <f t="shared" si="124"/>
        <v>rgReadBlocksPosition10 * storage.blockSize</v>
      </c>
      <c r="N2041" s="5" t="str">
        <f t="shared" si="125"/>
        <v>mult</v>
      </c>
      <c r="O2041" s="5" t="str">
        <f t="shared" si="126"/>
        <v>rgReadBlocksPosition10</v>
      </c>
      <c r="P2041" s="5" t="str">
        <f t="shared" si="127"/>
        <v>storage.blockSize</v>
      </c>
      <c r="Q2041" s="20" t="str">
        <f>IF(ISNUMBER(FIND(VLOOKUP(A2041,'CA Mapping'!$A$3:$C$10000,1),A2041)),VLOOKUP(A2041,'CA Mapping'!$A$3:$C$10000,2),"")</f>
        <v>MCx</v>
      </c>
      <c r="R2041" s="20" t="str">
        <f>IF(ISNUMBER(FIND(VLOOKUP(A2041,'CA Mapping'!$A$3:$C$10000,1),A2041)),VLOOKUP(A2041,'CA Mapping'!$A$3:$C$10000,3),"")</f>
        <v>Harvey, John</v>
      </c>
      <c r="S2041" s="1" t="str">
        <f>IF(ISNUMBER(FIND(VLOOKUP(A2041,'Source Code Mapping'!$A$2:$B$10003,1),A2041)),VLOOKUP(A2041,'Source Code Mapping'!$A$2:$B$10003,2),"")</f>
        <v>safe/catmerge/disk/fbe/src/services/perfstats/src/fbe_perfstats_service_main.c</v>
      </c>
    </row>
    <row r="2042" spans="1:19" ht="30">
      <c r="A2042" s="5" t="s">
        <v>3521</v>
      </c>
      <c r="B2042" s="5" t="s">
        <v>29</v>
      </c>
      <c r="C2042" s="5" t="s">
        <v>455</v>
      </c>
      <c r="D2042" s="5" t="s">
        <v>3522</v>
      </c>
      <c r="E2042" s="5" t="s">
        <v>3523</v>
      </c>
      <c r="F2042" s="5" t="s">
        <v>371</v>
      </c>
      <c r="G2042" s="5">
        <v>5</v>
      </c>
      <c r="H2042" s="5" t="s">
        <v>27</v>
      </c>
      <c r="I2042" s="5"/>
      <c r="J2042" s="5" t="s">
        <v>3524</v>
      </c>
      <c r="K2042" s="5">
        <v>1024</v>
      </c>
      <c r="L2042" s="4" t="str">
        <f>VLOOKUP(IF(ISBLANK(J2042),C2042,LEFT(J2042,IFERROR(FIND("_",LEFT(J2042,4)),1)-1)),{"","fact";"c","reset";"tc","reset";"ec","reset";"tec","fact";"c32","rate";"c64","rate";"cmpd","";"ec32","diff";"ec64","diff";"f","fact";"family","";"n","raw";"s",""},2,FALSE)</f>
        <v>reset</v>
      </c>
      <c r="M2042" s="4" t="str">
        <f t="shared" si="124"/>
        <v>rgReadBlocksPosition11 * storage.blockSize</v>
      </c>
      <c r="N2042" s="5" t="str">
        <f t="shared" si="125"/>
        <v>mult</v>
      </c>
      <c r="O2042" s="5" t="str">
        <f t="shared" si="126"/>
        <v>rgReadBlocksPosition11</v>
      </c>
      <c r="P2042" s="5" t="str">
        <f t="shared" si="127"/>
        <v>storage.blockSize</v>
      </c>
      <c r="Q2042" s="20" t="str">
        <f>IF(ISNUMBER(FIND(VLOOKUP(A2042,'CA Mapping'!$A$3:$C$10000,1),A2042)),VLOOKUP(A2042,'CA Mapping'!$A$3:$C$10000,2),"")</f>
        <v>MCx</v>
      </c>
      <c r="R2042" s="20" t="str">
        <f>IF(ISNUMBER(FIND(VLOOKUP(A2042,'CA Mapping'!$A$3:$C$10000,1),A2042)),VLOOKUP(A2042,'CA Mapping'!$A$3:$C$10000,3),"")</f>
        <v>Harvey, John</v>
      </c>
      <c r="S2042" s="1" t="str">
        <f>IF(ISNUMBER(FIND(VLOOKUP(A2042,'Source Code Mapping'!$A$2:$B$10003,1),A2042)),VLOOKUP(A2042,'Source Code Mapping'!$A$2:$B$10003,2),"")</f>
        <v>safe/catmerge/disk/fbe/src/services/perfstats/src/fbe_perfstats_service_main.c</v>
      </c>
    </row>
    <row r="2043" spans="1:19" ht="30">
      <c r="A2043" s="5" t="s">
        <v>3525</v>
      </c>
      <c r="B2043" s="5" t="s">
        <v>29</v>
      </c>
      <c r="C2043" s="5" t="s">
        <v>455</v>
      </c>
      <c r="D2043" s="5" t="s">
        <v>3526</v>
      </c>
      <c r="E2043" s="5" t="s">
        <v>3527</v>
      </c>
      <c r="F2043" s="5" t="s">
        <v>371</v>
      </c>
      <c r="G2043" s="5">
        <v>5</v>
      </c>
      <c r="H2043" s="5" t="s">
        <v>27</v>
      </c>
      <c r="I2043" s="5"/>
      <c r="J2043" s="5" t="s">
        <v>3528</v>
      </c>
      <c r="K2043" s="5">
        <v>1024</v>
      </c>
      <c r="L2043" s="4" t="str">
        <f>VLOOKUP(IF(ISBLANK(J2043),C2043,LEFT(J2043,IFERROR(FIND("_",LEFT(J2043,4)),1)-1)),{"","fact";"c","reset";"tc","reset";"ec","reset";"tec","fact";"c32","rate";"c64","rate";"cmpd","";"ec32","diff";"ec64","diff";"f","fact";"family","";"n","raw";"s",""},2,FALSE)</f>
        <v>reset</v>
      </c>
      <c r="M2043" s="4" t="str">
        <f t="shared" si="124"/>
        <v>rgReadBlocksPosition12 * storage.blockSize</v>
      </c>
      <c r="N2043" s="5" t="str">
        <f t="shared" si="125"/>
        <v>mult</v>
      </c>
      <c r="O2043" s="5" t="str">
        <f t="shared" si="126"/>
        <v>rgReadBlocksPosition12</v>
      </c>
      <c r="P2043" s="5" t="str">
        <f t="shared" si="127"/>
        <v>storage.blockSize</v>
      </c>
      <c r="Q2043" s="20" t="str">
        <f>IF(ISNUMBER(FIND(VLOOKUP(A2043,'CA Mapping'!$A$3:$C$10000,1),A2043)),VLOOKUP(A2043,'CA Mapping'!$A$3:$C$10000,2),"")</f>
        <v>MCx</v>
      </c>
      <c r="R2043" s="20" t="str">
        <f>IF(ISNUMBER(FIND(VLOOKUP(A2043,'CA Mapping'!$A$3:$C$10000,1),A2043)),VLOOKUP(A2043,'CA Mapping'!$A$3:$C$10000,3),"")</f>
        <v>Harvey, John</v>
      </c>
      <c r="S2043" s="1" t="str">
        <f>IF(ISNUMBER(FIND(VLOOKUP(A2043,'Source Code Mapping'!$A$2:$B$10003,1),A2043)),VLOOKUP(A2043,'Source Code Mapping'!$A$2:$B$10003,2),"")</f>
        <v>safe/catmerge/disk/fbe/src/services/perfstats/src/fbe_perfstats_service_main.c</v>
      </c>
    </row>
    <row r="2044" spans="1:19" ht="30">
      <c r="A2044" s="5" t="s">
        <v>3529</v>
      </c>
      <c r="B2044" s="5" t="s">
        <v>29</v>
      </c>
      <c r="C2044" s="5" t="s">
        <v>455</v>
      </c>
      <c r="D2044" s="5" t="s">
        <v>3530</v>
      </c>
      <c r="E2044" s="5" t="s">
        <v>3531</v>
      </c>
      <c r="F2044" s="5" t="s">
        <v>371</v>
      </c>
      <c r="G2044" s="5">
        <v>5</v>
      </c>
      <c r="H2044" s="5" t="s">
        <v>27</v>
      </c>
      <c r="I2044" s="5"/>
      <c r="J2044" s="5" t="s">
        <v>3532</v>
      </c>
      <c r="K2044" s="5">
        <v>1024</v>
      </c>
      <c r="L2044" s="4" t="str">
        <f>VLOOKUP(IF(ISBLANK(J2044),C2044,LEFT(J2044,IFERROR(FIND("_",LEFT(J2044,4)),1)-1)),{"","fact";"c","reset";"tc","reset";"ec","reset";"tec","fact";"c32","rate";"c64","rate";"cmpd","";"ec32","diff";"ec64","diff";"f","fact";"family","";"n","raw";"s",""},2,FALSE)</f>
        <v>reset</v>
      </c>
      <c r="M2044" s="4" t="str">
        <f t="shared" si="124"/>
        <v>rgReadBlocksPosition13 * storage.blockSize</v>
      </c>
      <c r="N2044" s="5" t="str">
        <f t="shared" si="125"/>
        <v>mult</v>
      </c>
      <c r="O2044" s="5" t="str">
        <f t="shared" si="126"/>
        <v>rgReadBlocksPosition13</v>
      </c>
      <c r="P2044" s="5" t="str">
        <f t="shared" si="127"/>
        <v>storage.blockSize</v>
      </c>
      <c r="Q2044" s="20" t="str">
        <f>IF(ISNUMBER(FIND(VLOOKUP(A2044,'CA Mapping'!$A$3:$C$10000,1),A2044)),VLOOKUP(A2044,'CA Mapping'!$A$3:$C$10000,2),"")</f>
        <v>MCx</v>
      </c>
      <c r="R2044" s="20" t="str">
        <f>IF(ISNUMBER(FIND(VLOOKUP(A2044,'CA Mapping'!$A$3:$C$10000,1),A2044)),VLOOKUP(A2044,'CA Mapping'!$A$3:$C$10000,3),"")</f>
        <v>Harvey, John</v>
      </c>
      <c r="S2044" s="1" t="str">
        <f>IF(ISNUMBER(FIND(VLOOKUP(A2044,'Source Code Mapping'!$A$2:$B$10003,1),A2044)),VLOOKUP(A2044,'Source Code Mapping'!$A$2:$B$10003,2),"")</f>
        <v>safe/catmerge/disk/fbe/src/services/perfstats/src/fbe_perfstats_service_main.c</v>
      </c>
    </row>
    <row r="2045" spans="1:19" ht="30">
      <c r="A2045" s="5" t="s">
        <v>3533</v>
      </c>
      <c r="B2045" s="5" t="s">
        <v>29</v>
      </c>
      <c r="C2045" s="5" t="s">
        <v>455</v>
      </c>
      <c r="D2045" s="5" t="s">
        <v>3534</v>
      </c>
      <c r="E2045" s="5" t="s">
        <v>3535</v>
      </c>
      <c r="F2045" s="5" t="s">
        <v>371</v>
      </c>
      <c r="G2045" s="5">
        <v>5</v>
      </c>
      <c r="H2045" s="5" t="s">
        <v>27</v>
      </c>
      <c r="I2045" s="5"/>
      <c r="J2045" s="5" t="s">
        <v>3536</v>
      </c>
      <c r="K2045" s="5">
        <v>1024</v>
      </c>
      <c r="L2045" s="4" t="str">
        <f>VLOOKUP(IF(ISBLANK(J2045),C2045,LEFT(J2045,IFERROR(FIND("_",LEFT(J2045,4)),1)-1)),{"","fact";"c","reset";"tc","reset";"ec","reset";"tec","fact";"c32","rate";"c64","rate";"cmpd","";"ec32","diff";"ec64","diff";"f","fact";"family","";"n","raw";"s",""},2,FALSE)</f>
        <v>reset</v>
      </c>
      <c r="M2045" s="4" t="str">
        <f t="shared" si="124"/>
        <v>rgReadBlocksPosition14 * storage.blockSize</v>
      </c>
      <c r="N2045" s="5" t="str">
        <f t="shared" si="125"/>
        <v>mult</v>
      </c>
      <c r="O2045" s="5" t="str">
        <f t="shared" si="126"/>
        <v>rgReadBlocksPosition14</v>
      </c>
      <c r="P2045" s="5" t="str">
        <f t="shared" si="127"/>
        <v>storage.blockSize</v>
      </c>
      <c r="Q2045" s="20" t="str">
        <f>IF(ISNUMBER(FIND(VLOOKUP(A2045,'CA Mapping'!$A$3:$C$10000,1),A2045)),VLOOKUP(A2045,'CA Mapping'!$A$3:$C$10000,2),"")</f>
        <v>MCx</v>
      </c>
      <c r="R2045" s="20" t="str">
        <f>IF(ISNUMBER(FIND(VLOOKUP(A2045,'CA Mapping'!$A$3:$C$10000,1),A2045)),VLOOKUP(A2045,'CA Mapping'!$A$3:$C$10000,3),"")</f>
        <v>Harvey, John</v>
      </c>
      <c r="S2045" s="1" t="str">
        <f>IF(ISNUMBER(FIND(VLOOKUP(A2045,'Source Code Mapping'!$A$2:$B$10003,1),A2045)),VLOOKUP(A2045,'Source Code Mapping'!$A$2:$B$10003,2),"")</f>
        <v>safe/catmerge/disk/fbe/src/services/perfstats/src/fbe_perfstats_service_main.c</v>
      </c>
    </row>
    <row r="2046" spans="1:19" ht="30">
      <c r="A2046" s="5" t="s">
        <v>3537</v>
      </c>
      <c r="B2046" s="5" t="s">
        <v>29</v>
      </c>
      <c r="C2046" s="5" t="s">
        <v>455</v>
      </c>
      <c r="D2046" s="5" t="s">
        <v>3538</v>
      </c>
      <c r="E2046" s="5" t="s">
        <v>3539</v>
      </c>
      <c r="F2046" s="5" t="s">
        <v>371</v>
      </c>
      <c r="G2046" s="5">
        <v>5</v>
      </c>
      <c r="H2046" s="5" t="s">
        <v>27</v>
      </c>
      <c r="I2046" s="5"/>
      <c r="J2046" s="5" t="s">
        <v>3540</v>
      </c>
      <c r="K2046" s="5">
        <v>1024</v>
      </c>
      <c r="L2046" s="4" t="str">
        <f>VLOOKUP(IF(ISBLANK(J2046),C2046,LEFT(J2046,IFERROR(FIND("_",LEFT(J2046,4)),1)-1)),{"","fact";"c","reset";"tc","reset";"ec","reset";"tec","fact";"c32","rate";"c64","rate";"cmpd","";"ec32","diff";"ec64","diff";"f","fact";"family","";"n","raw";"s",""},2,FALSE)</f>
        <v>reset</v>
      </c>
      <c r="M2046" s="4" t="str">
        <f t="shared" si="124"/>
        <v>rgReadBlocksPosition15 * storage.blockSize</v>
      </c>
      <c r="N2046" s="5" t="str">
        <f t="shared" si="125"/>
        <v>mult</v>
      </c>
      <c r="O2046" s="5" t="str">
        <f t="shared" si="126"/>
        <v>rgReadBlocksPosition15</v>
      </c>
      <c r="P2046" s="5" t="str">
        <f t="shared" si="127"/>
        <v>storage.blockSize</v>
      </c>
      <c r="Q2046" s="20" t="str">
        <f>IF(ISNUMBER(FIND(VLOOKUP(A2046,'CA Mapping'!$A$3:$C$10000,1),A2046)),VLOOKUP(A2046,'CA Mapping'!$A$3:$C$10000,2),"")</f>
        <v>MCx</v>
      </c>
      <c r="R2046" s="20" t="str">
        <f>IF(ISNUMBER(FIND(VLOOKUP(A2046,'CA Mapping'!$A$3:$C$10000,1),A2046)),VLOOKUP(A2046,'CA Mapping'!$A$3:$C$10000,3),"")</f>
        <v>Harvey, John</v>
      </c>
      <c r="S2046" s="1" t="str">
        <f>IF(ISNUMBER(FIND(VLOOKUP(A2046,'Source Code Mapping'!$A$2:$B$10003,1),A2046)),VLOOKUP(A2046,'Source Code Mapping'!$A$2:$B$10003,2),"")</f>
        <v>safe/catmerge/disk/fbe/src/services/perfstats/src/fbe_perfstats_service_main.c</v>
      </c>
    </row>
    <row r="2047" spans="1:19" ht="30">
      <c r="A2047" s="5" t="s">
        <v>3541</v>
      </c>
      <c r="B2047" s="5" t="s">
        <v>29</v>
      </c>
      <c r="C2047" s="5" t="s">
        <v>455</v>
      </c>
      <c r="D2047" s="5" t="s">
        <v>3542</v>
      </c>
      <c r="E2047" s="5" t="s">
        <v>3543</v>
      </c>
      <c r="F2047" s="5" t="s">
        <v>371</v>
      </c>
      <c r="G2047" s="5">
        <v>5</v>
      </c>
      <c r="H2047" s="5" t="s">
        <v>27</v>
      </c>
      <c r="I2047" s="5"/>
      <c r="J2047" s="5" t="s">
        <v>3544</v>
      </c>
      <c r="K2047" s="5">
        <v>1024</v>
      </c>
      <c r="L2047" s="4" t="str">
        <f>VLOOKUP(IF(ISBLANK(J2047),C2047,LEFT(J2047,IFERROR(FIND("_",LEFT(J2047,4)),1)-1)),{"","fact";"c","reset";"tc","reset";"ec","reset";"tec","fact";"c32","rate";"c64","rate";"cmpd","";"ec32","diff";"ec64","diff";"f","fact";"family","";"n","raw";"s",""},2,FALSE)</f>
        <v>reset</v>
      </c>
      <c r="M2047" s="4" t="str">
        <f t="shared" si="124"/>
        <v>rgReadBlocksPosition2 * storage.blockSize</v>
      </c>
      <c r="N2047" s="5" t="str">
        <f t="shared" si="125"/>
        <v>mult</v>
      </c>
      <c r="O2047" s="5" t="str">
        <f t="shared" si="126"/>
        <v>rgReadBlocksPosition2</v>
      </c>
      <c r="P2047" s="5" t="str">
        <f t="shared" si="127"/>
        <v>storage.blockSize</v>
      </c>
      <c r="Q2047" s="20" t="str">
        <f>IF(ISNUMBER(FIND(VLOOKUP(A2047,'CA Mapping'!$A$3:$C$10000,1),A2047)),VLOOKUP(A2047,'CA Mapping'!$A$3:$C$10000,2),"")</f>
        <v>MCx</v>
      </c>
      <c r="R2047" s="20" t="str">
        <f>IF(ISNUMBER(FIND(VLOOKUP(A2047,'CA Mapping'!$A$3:$C$10000,1),A2047)),VLOOKUP(A2047,'CA Mapping'!$A$3:$C$10000,3),"")</f>
        <v>Harvey, John</v>
      </c>
      <c r="S2047" s="1" t="str">
        <f>IF(ISNUMBER(FIND(VLOOKUP(A2047,'Source Code Mapping'!$A$2:$B$10003,1),A2047)),VLOOKUP(A2047,'Source Code Mapping'!$A$2:$B$10003,2),"")</f>
        <v>safe/catmerge/disk/fbe/src/services/perfstats/src/fbe_perfstats_service_main.c</v>
      </c>
    </row>
    <row r="2048" spans="1:19" ht="30">
      <c r="A2048" s="5" t="s">
        <v>3545</v>
      </c>
      <c r="B2048" s="5" t="s">
        <v>29</v>
      </c>
      <c r="C2048" s="5" t="s">
        <v>455</v>
      </c>
      <c r="D2048" s="5" t="s">
        <v>3546</v>
      </c>
      <c r="E2048" s="5" t="s">
        <v>3547</v>
      </c>
      <c r="F2048" s="5" t="s">
        <v>371</v>
      </c>
      <c r="G2048" s="5">
        <v>5</v>
      </c>
      <c r="H2048" s="5" t="s">
        <v>27</v>
      </c>
      <c r="I2048" s="5"/>
      <c r="J2048" s="5" t="s">
        <v>3548</v>
      </c>
      <c r="K2048" s="5">
        <v>1024</v>
      </c>
      <c r="L2048" s="4" t="str">
        <f>VLOOKUP(IF(ISBLANK(J2048),C2048,LEFT(J2048,IFERROR(FIND("_",LEFT(J2048,4)),1)-1)),{"","fact";"c","reset";"tc","reset";"ec","reset";"tec","fact";"c32","rate";"c64","rate";"cmpd","";"ec32","diff";"ec64","diff";"f","fact";"family","";"n","raw";"s",""},2,FALSE)</f>
        <v>reset</v>
      </c>
      <c r="M2048" s="4" t="str">
        <f t="shared" si="124"/>
        <v>rgReadBlocksPosition3 * storage.blockSize</v>
      </c>
      <c r="N2048" s="5" t="str">
        <f t="shared" si="125"/>
        <v>mult</v>
      </c>
      <c r="O2048" s="5" t="str">
        <f t="shared" si="126"/>
        <v>rgReadBlocksPosition3</v>
      </c>
      <c r="P2048" s="5" t="str">
        <f t="shared" si="127"/>
        <v>storage.blockSize</v>
      </c>
      <c r="Q2048" s="20" t="str">
        <f>IF(ISNUMBER(FIND(VLOOKUP(A2048,'CA Mapping'!$A$3:$C$10000,1),A2048)),VLOOKUP(A2048,'CA Mapping'!$A$3:$C$10000,2),"")</f>
        <v>MCx</v>
      </c>
      <c r="R2048" s="20" t="str">
        <f>IF(ISNUMBER(FIND(VLOOKUP(A2048,'CA Mapping'!$A$3:$C$10000,1),A2048)),VLOOKUP(A2048,'CA Mapping'!$A$3:$C$10000,3),"")</f>
        <v>Harvey, John</v>
      </c>
      <c r="S2048" s="1" t="str">
        <f>IF(ISNUMBER(FIND(VLOOKUP(A2048,'Source Code Mapping'!$A$2:$B$10003,1),A2048)),VLOOKUP(A2048,'Source Code Mapping'!$A$2:$B$10003,2),"")</f>
        <v>safe/catmerge/disk/fbe/src/services/perfstats/src/fbe_perfstats_service_main.c</v>
      </c>
    </row>
    <row r="2049" spans="1:19" ht="30">
      <c r="A2049" s="5" t="s">
        <v>3549</v>
      </c>
      <c r="B2049" s="5" t="s">
        <v>29</v>
      </c>
      <c r="C2049" s="5" t="s">
        <v>455</v>
      </c>
      <c r="D2049" s="5" t="s">
        <v>3550</v>
      </c>
      <c r="E2049" s="5" t="s">
        <v>3551</v>
      </c>
      <c r="F2049" s="5" t="s">
        <v>371</v>
      </c>
      <c r="G2049" s="5">
        <v>5</v>
      </c>
      <c r="H2049" s="5" t="s">
        <v>27</v>
      </c>
      <c r="I2049" s="5"/>
      <c r="J2049" s="5" t="s">
        <v>3552</v>
      </c>
      <c r="K2049" s="5">
        <v>1024</v>
      </c>
      <c r="L2049" s="4" t="str">
        <f>VLOOKUP(IF(ISBLANK(J2049),C2049,LEFT(J2049,IFERROR(FIND("_",LEFT(J2049,4)),1)-1)),{"","fact";"c","reset";"tc","reset";"ec","reset";"tec","fact";"c32","rate";"c64","rate";"cmpd","";"ec32","diff";"ec64","diff";"f","fact";"family","";"n","raw";"s",""},2,FALSE)</f>
        <v>reset</v>
      </c>
      <c r="M2049" s="4" t="str">
        <f t="shared" si="124"/>
        <v>rgReadBlocksPosition4 * storage.blockSize</v>
      </c>
      <c r="N2049" s="5" t="str">
        <f t="shared" si="125"/>
        <v>mult</v>
      </c>
      <c r="O2049" s="5" t="str">
        <f t="shared" si="126"/>
        <v>rgReadBlocksPosition4</v>
      </c>
      <c r="P2049" s="5" t="str">
        <f t="shared" si="127"/>
        <v>storage.blockSize</v>
      </c>
      <c r="Q2049" s="20" t="str">
        <f>IF(ISNUMBER(FIND(VLOOKUP(A2049,'CA Mapping'!$A$3:$C$10000,1),A2049)),VLOOKUP(A2049,'CA Mapping'!$A$3:$C$10000,2),"")</f>
        <v>MCx</v>
      </c>
      <c r="R2049" s="20" t="str">
        <f>IF(ISNUMBER(FIND(VLOOKUP(A2049,'CA Mapping'!$A$3:$C$10000,1),A2049)),VLOOKUP(A2049,'CA Mapping'!$A$3:$C$10000,3),"")</f>
        <v>Harvey, John</v>
      </c>
      <c r="S2049" s="1" t="str">
        <f>IF(ISNUMBER(FIND(VLOOKUP(A2049,'Source Code Mapping'!$A$2:$B$10003,1),A2049)),VLOOKUP(A2049,'Source Code Mapping'!$A$2:$B$10003,2),"")</f>
        <v>safe/catmerge/disk/fbe/src/services/perfstats/src/fbe_perfstats_service_main.c</v>
      </c>
    </row>
    <row r="2050" spans="1:19" ht="30">
      <c r="A2050" s="5" t="s">
        <v>3553</v>
      </c>
      <c r="B2050" s="5" t="s">
        <v>29</v>
      </c>
      <c r="C2050" s="5" t="s">
        <v>455</v>
      </c>
      <c r="D2050" s="5" t="s">
        <v>3554</v>
      </c>
      <c r="E2050" s="5" t="s">
        <v>3555</v>
      </c>
      <c r="F2050" s="5" t="s">
        <v>371</v>
      </c>
      <c r="G2050" s="5">
        <v>5</v>
      </c>
      <c r="H2050" s="5" t="s">
        <v>27</v>
      </c>
      <c r="I2050" s="5"/>
      <c r="J2050" s="5" t="s">
        <v>3556</v>
      </c>
      <c r="K2050" s="5">
        <v>1024</v>
      </c>
      <c r="L2050" s="4" t="str">
        <f>VLOOKUP(IF(ISBLANK(J2050),C2050,LEFT(J2050,IFERROR(FIND("_",LEFT(J2050,4)),1)-1)),{"","fact";"c","reset";"tc","reset";"ec","reset";"tec","fact";"c32","rate";"c64","rate";"cmpd","";"ec32","diff";"ec64","diff";"f","fact";"family","";"n","raw";"s",""},2,FALSE)</f>
        <v>reset</v>
      </c>
      <c r="M2050" s="4" t="str">
        <f t="shared" si="124"/>
        <v>rgReadBlocksPosition5 * storage.blockSize</v>
      </c>
      <c r="N2050" s="5" t="str">
        <f t="shared" si="125"/>
        <v>mult</v>
      </c>
      <c r="O2050" s="5" t="str">
        <f t="shared" si="126"/>
        <v>rgReadBlocksPosition5</v>
      </c>
      <c r="P2050" s="5" t="str">
        <f t="shared" si="127"/>
        <v>storage.blockSize</v>
      </c>
      <c r="Q2050" s="20" t="str">
        <f>IF(ISNUMBER(FIND(VLOOKUP(A2050,'CA Mapping'!$A$3:$C$10000,1),A2050)),VLOOKUP(A2050,'CA Mapping'!$A$3:$C$10000,2),"")</f>
        <v>MCx</v>
      </c>
      <c r="R2050" s="20" t="str">
        <f>IF(ISNUMBER(FIND(VLOOKUP(A2050,'CA Mapping'!$A$3:$C$10000,1),A2050)),VLOOKUP(A2050,'CA Mapping'!$A$3:$C$10000,3),"")</f>
        <v>Harvey, John</v>
      </c>
      <c r="S2050" s="1" t="str">
        <f>IF(ISNUMBER(FIND(VLOOKUP(A2050,'Source Code Mapping'!$A$2:$B$10003,1),A2050)),VLOOKUP(A2050,'Source Code Mapping'!$A$2:$B$10003,2),"")</f>
        <v>safe/catmerge/disk/fbe/src/services/perfstats/src/fbe_perfstats_service_main.c</v>
      </c>
    </row>
    <row r="2051" spans="1:19" ht="30">
      <c r="A2051" s="5" t="s">
        <v>3557</v>
      </c>
      <c r="B2051" s="5" t="s">
        <v>29</v>
      </c>
      <c r="C2051" s="5" t="s">
        <v>455</v>
      </c>
      <c r="D2051" s="5" t="s">
        <v>3558</v>
      </c>
      <c r="E2051" s="5" t="s">
        <v>3559</v>
      </c>
      <c r="F2051" s="5" t="s">
        <v>371</v>
      </c>
      <c r="G2051" s="5">
        <v>5</v>
      </c>
      <c r="H2051" s="5" t="s">
        <v>27</v>
      </c>
      <c r="I2051" s="5"/>
      <c r="J2051" s="5" t="s">
        <v>3560</v>
      </c>
      <c r="K2051" s="5">
        <v>1024</v>
      </c>
      <c r="L2051" s="4" t="str">
        <f>VLOOKUP(IF(ISBLANK(J2051),C2051,LEFT(J2051,IFERROR(FIND("_",LEFT(J2051,4)),1)-1)),{"","fact";"c","reset";"tc","reset";"ec","reset";"tec","fact";"c32","rate";"c64","rate";"cmpd","";"ec32","diff";"ec64","diff";"f","fact";"family","";"n","raw";"s",""},2,FALSE)</f>
        <v>reset</v>
      </c>
      <c r="M2051" s="4" t="str">
        <f t="shared" ref="M2051:M2114" si="128">IF(N2051="div",CONCATENATE(O2051," / ",P2051),IF(N2051="sub",CONCATENATE(O2051," - ",P2051),IF(N2051="add",CONCATENATE(O2051," + ",P2051),IF(N2051="mult",CONCATENATE(O2051," * ",P2051),IF(N2051="pct",CONCATENATE("100 * ",O2051," / ",P2051),IF(N2051="sum",CONCATENATE("∑ (",O2051,IF(LEN(P2051)=0,""," + "),SUBSTITUTE(P2051,","," + "),")"),""))))))</f>
        <v>rgReadBlocksPosition6 * storage.blockSize</v>
      </c>
      <c r="N2051" s="5" t="str">
        <f t="shared" si="125"/>
        <v>mult</v>
      </c>
      <c r="O2051" s="5" t="str">
        <f t="shared" si="126"/>
        <v>rgReadBlocksPosition6</v>
      </c>
      <c r="P2051" s="5" t="str">
        <f t="shared" si="127"/>
        <v>storage.blockSize</v>
      </c>
      <c r="Q2051" s="20" t="str">
        <f>IF(ISNUMBER(FIND(VLOOKUP(A2051,'CA Mapping'!$A$3:$C$10000,1),A2051)),VLOOKUP(A2051,'CA Mapping'!$A$3:$C$10000,2),"")</f>
        <v>MCx</v>
      </c>
      <c r="R2051" s="20" t="str">
        <f>IF(ISNUMBER(FIND(VLOOKUP(A2051,'CA Mapping'!$A$3:$C$10000,1),A2051)),VLOOKUP(A2051,'CA Mapping'!$A$3:$C$10000,3),"")</f>
        <v>Harvey, John</v>
      </c>
      <c r="S2051" s="1" t="str">
        <f>IF(ISNUMBER(FIND(VLOOKUP(A2051,'Source Code Mapping'!$A$2:$B$10003,1),A2051)),VLOOKUP(A2051,'Source Code Mapping'!$A$2:$B$10003,2),"")</f>
        <v>safe/catmerge/disk/fbe/src/services/perfstats/src/fbe_perfstats_service_main.c</v>
      </c>
    </row>
    <row r="2052" spans="1:19" ht="30">
      <c r="A2052" s="5" t="s">
        <v>3561</v>
      </c>
      <c r="B2052" s="5" t="s">
        <v>29</v>
      </c>
      <c r="C2052" s="5" t="s">
        <v>455</v>
      </c>
      <c r="D2052" s="5" t="s">
        <v>3562</v>
      </c>
      <c r="E2052" s="5" t="s">
        <v>3563</v>
      </c>
      <c r="F2052" s="5" t="s">
        <v>371</v>
      </c>
      <c r="G2052" s="5">
        <v>5</v>
      </c>
      <c r="H2052" s="5" t="s">
        <v>27</v>
      </c>
      <c r="I2052" s="5"/>
      <c r="J2052" s="5" t="s">
        <v>3564</v>
      </c>
      <c r="K2052" s="5">
        <v>1024</v>
      </c>
      <c r="L2052" s="4" t="str">
        <f>VLOOKUP(IF(ISBLANK(J2052),C2052,LEFT(J2052,IFERROR(FIND("_",LEFT(J2052,4)),1)-1)),{"","fact";"c","reset";"tc","reset";"ec","reset";"tec","fact";"c32","rate";"c64","rate";"cmpd","";"ec32","diff";"ec64","diff";"f","fact";"family","";"n","raw";"s",""},2,FALSE)</f>
        <v>reset</v>
      </c>
      <c r="M2052" s="4" t="str">
        <f t="shared" si="128"/>
        <v>rgReadBlocksPosition7 * storage.blockSize</v>
      </c>
      <c r="N2052" s="5" t="str">
        <f t="shared" ref="N2052:N2115" si="129">IF(ISBLANK(J2052),"",RIGHT(LEFT(J2052,FIND(",",J2052)-1),LEN(LEFT(J2052,FIND(",",J2052)-1))-IFERROR(FIND("_",LEFT(J2052,FIND(",",J2052)-1)),0)))</f>
        <v>mult</v>
      </c>
      <c r="O2052" s="5" t="str">
        <f t="shared" ref="O2052:O2115" si="130">IF(ISBLANK(J2052),"",MID(J2052,FIND(",",J2052)+1,IFERROR(FIND(",",J2052,FIND(",",J2052)+1)-FIND(",",J2052)-1,LEN(J2052))))</f>
        <v>rgReadBlocksPosition7</v>
      </c>
      <c r="P2052" s="5" t="str">
        <f t="shared" ref="P2052:P2115" si="131">IF(ISBLANK(J2052),"",IFERROR(RIGHT(J2052,LEN(J2052)-FIND(",",J2052,FIND(",",J2052)+1)),""))</f>
        <v>storage.blockSize</v>
      </c>
      <c r="Q2052" s="20" t="str">
        <f>IF(ISNUMBER(FIND(VLOOKUP(A2052,'CA Mapping'!$A$3:$C$10000,1),A2052)),VLOOKUP(A2052,'CA Mapping'!$A$3:$C$10000,2),"")</f>
        <v>MCx</v>
      </c>
      <c r="R2052" s="20" t="str">
        <f>IF(ISNUMBER(FIND(VLOOKUP(A2052,'CA Mapping'!$A$3:$C$10000,1),A2052)),VLOOKUP(A2052,'CA Mapping'!$A$3:$C$10000,3),"")</f>
        <v>Harvey, John</v>
      </c>
      <c r="S2052" s="1" t="str">
        <f>IF(ISNUMBER(FIND(VLOOKUP(A2052,'Source Code Mapping'!$A$2:$B$10003,1),A2052)),VLOOKUP(A2052,'Source Code Mapping'!$A$2:$B$10003,2),"")</f>
        <v>safe/catmerge/disk/fbe/src/services/perfstats/src/fbe_perfstats_service_main.c</v>
      </c>
    </row>
    <row r="2053" spans="1:19" ht="30">
      <c r="A2053" s="5" t="s">
        <v>3565</v>
      </c>
      <c r="B2053" s="5" t="s">
        <v>29</v>
      </c>
      <c r="C2053" s="5" t="s">
        <v>455</v>
      </c>
      <c r="D2053" s="5" t="s">
        <v>3566</v>
      </c>
      <c r="E2053" s="5" t="s">
        <v>3567</v>
      </c>
      <c r="F2053" s="5" t="s">
        <v>371</v>
      </c>
      <c r="G2053" s="5">
        <v>5</v>
      </c>
      <c r="H2053" s="5" t="s">
        <v>27</v>
      </c>
      <c r="I2053" s="5"/>
      <c r="J2053" s="5" t="s">
        <v>3568</v>
      </c>
      <c r="K2053" s="5">
        <v>1024</v>
      </c>
      <c r="L2053" s="4" t="str">
        <f>VLOOKUP(IF(ISBLANK(J2053),C2053,LEFT(J2053,IFERROR(FIND("_",LEFT(J2053,4)),1)-1)),{"","fact";"c","reset";"tc","reset";"ec","reset";"tec","fact";"c32","rate";"c64","rate";"cmpd","";"ec32","diff";"ec64","diff";"f","fact";"family","";"n","raw";"s",""},2,FALSE)</f>
        <v>reset</v>
      </c>
      <c r="M2053" s="4" t="str">
        <f t="shared" si="128"/>
        <v>rgReadBlocksPosition8 * storage.blockSize</v>
      </c>
      <c r="N2053" s="5" t="str">
        <f t="shared" si="129"/>
        <v>mult</v>
      </c>
      <c r="O2053" s="5" t="str">
        <f t="shared" si="130"/>
        <v>rgReadBlocksPosition8</v>
      </c>
      <c r="P2053" s="5" t="str">
        <f t="shared" si="131"/>
        <v>storage.blockSize</v>
      </c>
      <c r="Q2053" s="20" t="str">
        <f>IF(ISNUMBER(FIND(VLOOKUP(A2053,'CA Mapping'!$A$3:$C$10000,1),A2053)),VLOOKUP(A2053,'CA Mapping'!$A$3:$C$10000,2),"")</f>
        <v>MCx</v>
      </c>
      <c r="R2053" s="20" t="str">
        <f>IF(ISNUMBER(FIND(VLOOKUP(A2053,'CA Mapping'!$A$3:$C$10000,1),A2053)),VLOOKUP(A2053,'CA Mapping'!$A$3:$C$10000,3),"")</f>
        <v>Harvey, John</v>
      </c>
      <c r="S2053" s="1" t="str">
        <f>IF(ISNUMBER(FIND(VLOOKUP(A2053,'Source Code Mapping'!$A$2:$B$10003,1),A2053)),VLOOKUP(A2053,'Source Code Mapping'!$A$2:$B$10003,2),"")</f>
        <v>safe/catmerge/disk/fbe/src/services/perfstats/src/fbe_perfstats_service_main.c</v>
      </c>
    </row>
    <row r="2054" spans="1:19" ht="30">
      <c r="A2054" s="5" t="s">
        <v>3569</v>
      </c>
      <c r="B2054" s="5" t="s">
        <v>29</v>
      </c>
      <c r="C2054" s="5" t="s">
        <v>455</v>
      </c>
      <c r="D2054" s="5" t="s">
        <v>3570</v>
      </c>
      <c r="E2054" s="5" t="s">
        <v>3571</v>
      </c>
      <c r="F2054" s="5" t="s">
        <v>371</v>
      </c>
      <c r="G2054" s="5">
        <v>5</v>
      </c>
      <c r="H2054" s="5" t="s">
        <v>27</v>
      </c>
      <c r="I2054" s="5"/>
      <c r="J2054" s="5" t="s">
        <v>3572</v>
      </c>
      <c r="K2054" s="5">
        <v>1024</v>
      </c>
      <c r="L2054" s="4" t="str">
        <f>VLOOKUP(IF(ISBLANK(J2054),C2054,LEFT(J2054,IFERROR(FIND("_",LEFT(J2054,4)),1)-1)),{"","fact";"c","reset";"tc","reset";"ec","reset";"tec","fact";"c32","rate";"c64","rate";"cmpd","";"ec32","diff";"ec64","diff";"f","fact";"family","";"n","raw";"s",""},2,FALSE)</f>
        <v>reset</v>
      </c>
      <c r="M2054" s="4" t="str">
        <f t="shared" si="128"/>
        <v>rgReadBlocksPosition9 * storage.blockSize</v>
      </c>
      <c r="N2054" s="5" t="str">
        <f t="shared" si="129"/>
        <v>mult</v>
      </c>
      <c r="O2054" s="5" t="str">
        <f t="shared" si="130"/>
        <v>rgReadBlocksPosition9</v>
      </c>
      <c r="P2054" s="5" t="str">
        <f t="shared" si="131"/>
        <v>storage.blockSize</v>
      </c>
      <c r="Q2054" s="20" t="str">
        <f>IF(ISNUMBER(FIND(VLOOKUP(A2054,'CA Mapping'!$A$3:$C$10000,1),A2054)),VLOOKUP(A2054,'CA Mapping'!$A$3:$C$10000,2),"")</f>
        <v>MCx</v>
      </c>
      <c r="R2054" s="20" t="str">
        <f>IF(ISNUMBER(FIND(VLOOKUP(A2054,'CA Mapping'!$A$3:$C$10000,1),A2054)),VLOOKUP(A2054,'CA Mapping'!$A$3:$C$10000,3),"")</f>
        <v>Harvey, John</v>
      </c>
      <c r="S2054" s="1" t="str">
        <f>IF(ISNUMBER(FIND(VLOOKUP(A2054,'Source Code Mapping'!$A$2:$B$10003,1),A2054)),VLOOKUP(A2054,'Source Code Mapping'!$A$2:$B$10003,2),"")</f>
        <v>safe/catmerge/disk/fbe/src/services/perfstats/src/fbe_perfstats_service_main.c</v>
      </c>
    </row>
    <row r="2055" spans="1:19" ht="30">
      <c r="A2055" s="5" t="s">
        <v>3573</v>
      </c>
      <c r="B2055" s="5" t="s">
        <v>29</v>
      </c>
      <c r="C2055" s="5" t="s">
        <v>35</v>
      </c>
      <c r="D2055" s="5" t="s">
        <v>3574</v>
      </c>
      <c r="E2055" s="5" t="s">
        <v>3575</v>
      </c>
      <c r="F2055" s="5"/>
      <c r="G2055" s="5">
        <v>-1</v>
      </c>
      <c r="H2055" s="5" t="s">
        <v>27</v>
      </c>
      <c r="I2055" s="5">
        <v>-1</v>
      </c>
      <c r="J2055" s="5"/>
      <c r="K2055" s="5">
        <v>1</v>
      </c>
      <c r="L2055" s="4" t="str">
        <f>VLOOKUP(IF(ISBLANK(J2055),C2055,LEFT(J2055,IFERROR(FIND("_",LEFT(J2055,4)),1)-1)),{"","fact";"c","reset";"tc","reset";"ec","reset";"tec","fact";"c32","rate";"c64","rate";"cmpd","";"ec32","diff";"ec64","diff";"f","fact";"family","";"n","raw";"s",""},2,FALSE)</f>
        <v>rate</v>
      </c>
      <c r="M2055" s="4" t="str">
        <f t="shared" si="128"/>
        <v/>
      </c>
      <c r="N2055" s="5" t="str">
        <f t="shared" si="129"/>
        <v/>
      </c>
      <c r="O2055" s="5" t="str">
        <f t="shared" si="130"/>
        <v/>
      </c>
      <c r="P2055" s="5" t="str">
        <f t="shared" si="131"/>
        <v/>
      </c>
      <c r="Q2055" s="20" t="str">
        <f>IF(ISNUMBER(FIND(VLOOKUP(A2055,'CA Mapping'!$A$3:$C$10000,1),A2055)),VLOOKUP(A2055,'CA Mapping'!$A$3:$C$10000,2),"")</f>
        <v>MCx</v>
      </c>
      <c r="R2055" s="20" t="str">
        <f>IF(ISNUMBER(FIND(VLOOKUP(A2055,'CA Mapping'!$A$3:$C$10000,1),A2055)),VLOOKUP(A2055,'CA Mapping'!$A$3:$C$10000,3),"")</f>
        <v>Harvey, John</v>
      </c>
      <c r="S2055" s="1" t="str">
        <f>IF(ISNUMBER(FIND(VLOOKUP(A2055,'Source Code Mapping'!$A$2:$B$10003,1),A2055)),VLOOKUP(A2055,'Source Code Mapping'!$A$2:$B$10003,2),"")</f>
        <v>safe/catmerge/disk/fbe/src/services/perfstats/src/fbe_perfstats_service_main.c</v>
      </c>
    </row>
    <row r="2056" spans="1:19" ht="30">
      <c r="A2056" s="5" t="s">
        <v>3576</v>
      </c>
      <c r="B2056" s="5" t="s">
        <v>29</v>
      </c>
      <c r="C2056" s="5" t="s">
        <v>35</v>
      </c>
      <c r="D2056" s="5" t="s">
        <v>3577</v>
      </c>
      <c r="E2056" s="5" t="s">
        <v>3578</v>
      </c>
      <c r="F2056" s="5"/>
      <c r="G2056" s="5">
        <v>-1</v>
      </c>
      <c r="H2056" s="5" t="s">
        <v>27</v>
      </c>
      <c r="I2056" s="5">
        <v>-1</v>
      </c>
      <c r="J2056" s="5"/>
      <c r="K2056" s="5">
        <v>1</v>
      </c>
      <c r="L2056" s="4" t="str">
        <f>VLOOKUP(IF(ISBLANK(J2056),C2056,LEFT(J2056,IFERROR(FIND("_",LEFT(J2056,4)),1)-1)),{"","fact";"c","reset";"tc","reset";"ec","reset";"tec","fact";"c32","rate";"c64","rate";"cmpd","";"ec32","diff";"ec64","diff";"f","fact";"family","";"n","raw";"s",""},2,FALSE)</f>
        <v>rate</v>
      </c>
      <c r="M2056" s="4" t="str">
        <f t="shared" si="128"/>
        <v/>
      </c>
      <c r="N2056" s="5" t="str">
        <f t="shared" si="129"/>
        <v/>
      </c>
      <c r="O2056" s="5" t="str">
        <f t="shared" si="130"/>
        <v/>
      </c>
      <c r="P2056" s="5" t="str">
        <f t="shared" si="131"/>
        <v/>
      </c>
      <c r="Q2056" s="20" t="str">
        <f>IF(ISNUMBER(FIND(VLOOKUP(A2056,'CA Mapping'!$A$3:$C$10000,1),A2056)),VLOOKUP(A2056,'CA Mapping'!$A$3:$C$10000,2),"")</f>
        <v>MCx</v>
      </c>
      <c r="R2056" s="20" t="str">
        <f>IF(ISNUMBER(FIND(VLOOKUP(A2056,'CA Mapping'!$A$3:$C$10000,1),A2056)),VLOOKUP(A2056,'CA Mapping'!$A$3:$C$10000,3),"")</f>
        <v>Harvey, John</v>
      </c>
      <c r="S2056" s="1" t="str">
        <f>IF(ISNUMBER(FIND(VLOOKUP(A2056,'Source Code Mapping'!$A$2:$B$10003,1),A2056)),VLOOKUP(A2056,'Source Code Mapping'!$A$2:$B$10003,2),"")</f>
        <v>safe/catmerge/disk/fbe/src/services/perfstats/src/fbe_perfstats_service_main.c</v>
      </c>
    </row>
    <row r="2057" spans="1:19" ht="30">
      <c r="A2057" s="5" t="s">
        <v>3579</v>
      </c>
      <c r="B2057" s="5" t="s">
        <v>29</v>
      </c>
      <c r="C2057" s="5" t="s">
        <v>35</v>
      </c>
      <c r="D2057" s="5" t="s">
        <v>3580</v>
      </c>
      <c r="E2057" s="5" t="s">
        <v>3581</v>
      </c>
      <c r="F2057" s="5"/>
      <c r="G2057" s="5">
        <v>-1</v>
      </c>
      <c r="H2057" s="5" t="s">
        <v>27</v>
      </c>
      <c r="I2057" s="5">
        <v>-1</v>
      </c>
      <c r="J2057" s="5"/>
      <c r="K2057" s="5">
        <v>1</v>
      </c>
      <c r="L2057" s="4" t="str">
        <f>VLOOKUP(IF(ISBLANK(J2057),C2057,LEFT(J2057,IFERROR(FIND("_",LEFT(J2057,4)),1)-1)),{"","fact";"c","reset";"tc","reset";"ec","reset";"tec","fact";"c32","rate";"c64","rate";"cmpd","";"ec32","diff";"ec64","diff";"f","fact";"family","";"n","raw";"s",""},2,FALSE)</f>
        <v>rate</v>
      </c>
      <c r="M2057" s="4" t="str">
        <f t="shared" si="128"/>
        <v/>
      </c>
      <c r="N2057" s="5" t="str">
        <f t="shared" si="129"/>
        <v/>
      </c>
      <c r="O2057" s="5" t="str">
        <f t="shared" si="130"/>
        <v/>
      </c>
      <c r="P2057" s="5" t="str">
        <f t="shared" si="131"/>
        <v/>
      </c>
      <c r="Q2057" s="20" t="str">
        <f>IF(ISNUMBER(FIND(VLOOKUP(A2057,'CA Mapping'!$A$3:$C$10000,1),A2057)),VLOOKUP(A2057,'CA Mapping'!$A$3:$C$10000,2),"")</f>
        <v>MCx</v>
      </c>
      <c r="R2057" s="20" t="str">
        <f>IF(ISNUMBER(FIND(VLOOKUP(A2057,'CA Mapping'!$A$3:$C$10000,1),A2057)),VLOOKUP(A2057,'CA Mapping'!$A$3:$C$10000,3),"")</f>
        <v>Harvey, John</v>
      </c>
      <c r="S2057" s="1" t="str">
        <f>IF(ISNUMBER(FIND(VLOOKUP(A2057,'Source Code Mapping'!$A$2:$B$10003,1),A2057)),VLOOKUP(A2057,'Source Code Mapping'!$A$2:$B$10003,2),"")</f>
        <v>safe/catmerge/disk/fbe/src/services/perfstats/src/fbe_perfstats_service_main.c</v>
      </c>
    </row>
    <row r="2058" spans="1:19" ht="30">
      <c r="A2058" s="5" t="s">
        <v>3582</v>
      </c>
      <c r="B2058" s="5" t="s">
        <v>29</v>
      </c>
      <c r="C2058" s="5" t="s">
        <v>35</v>
      </c>
      <c r="D2058" s="5" t="s">
        <v>3583</v>
      </c>
      <c r="E2058" s="5" t="s">
        <v>3584</v>
      </c>
      <c r="F2058" s="5"/>
      <c r="G2058" s="5">
        <v>-1</v>
      </c>
      <c r="H2058" s="5" t="s">
        <v>27</v>
      </c>
      <c r="I2058" s="5">
        <v>-1</v>
      </c>
      <c r="J2058" s="5"/>
      <c r="K2058" s="5">
        <v>1</v>
      </c>
      <c r="L2058" s="4" t="str">
        <f>VLOOKUP(IF(ISBLANK(J2058),C2058,LEFT(J2058,IFERROR(FIND("_",LEFT(J2058,4)),1)-1)),{"","fact";"c","reset";"tc","reset";"ec","reset";"tec","fact";"c32","rate";"c64","rate";"cmpd","";"ec32","diff";"ec64","diff";"f","fact";"family","";"n","raw";"s",""},2,FALSE)</f>
        <v>rate</v>
      </c>
      <c r="M2058" s="4" t="str">
        <f t="shared" si="128"/>
        <v/>
      </c>
      <c r="N2058" s="5" t="str">
        <f t="shared" si="129"/>
        <v/>
      </c>
      <c r="O2058" s="5" t="str">
        <f t="shared" si="130"/>
        <v/>
      </c>
      <c r="P2058" s="5" t="str">
        <f t="shared" si="131"/>
        <v/>
      </c>
      <c r="Q2058" s="20" t="str">
        <f>IF(ISNUMBER(FIND(VLOOKUP(A2058,'CA Mapping'!$A$3:$C$10000,1),A2058)),VLOOKUP(A2058,'CA Mapping'!$A$3:$C$10000,2),"")</f>
        <v>MCx</v>
      </c>
      <c r="R2058" s="20" t="str">
        <f>IF(ISNUMBER(FIND(VLOOKUP(A2058,'CA Mapping'!$A$3:$C$10000,1),A2058)),VLOOKUP(A2058,'CA Mapping'!$A$3:$C$10000,3),"")</f>
        <v>Harvey, John</v>
      </c>
      <c r="S2058" s="1" t="str">
        <f>IF(ISNUMBER(FIND(VLOOKUP(A2058,'Source Code Mapping'!$A$2:$B$10003,1),A2058)),VLOOKUP(A2058,'Source Code Mapping'!$A$2:$B$10003,2),"")</f>
        <v>safe/catmerge/disk/fbe/src/services/perfstats/src/fbe_perfstats_service_main.c</v>
      </c>
    </row>
    <row r="2059" spans="1:19" ht="30">
      <c r="A2059" s="5" t="s">
        <v>3585</v>
      </c>
      <c r="B2059" s="5" t="s">
        <v>29</v>
      </c>
      <c r="C2059" s="5" t="s">
        <v>35</v>
      </c>
      <c r="D2059" s="5" t="s">
        <v>3586</v>
      </c>
      <c r="E2059" s="5" t="s">
        <v>3587</v>
      </c>
      <c r="F2059" s="5"/>
      <c r="G2059" s="5">
        <v>-1</v>
      </c>
      <c r="H2059" s="5" t="s">
        <v>27</v>
      </c>
      <c r="I2059" s="5">
        <v>-1</v>
      </c>
      <c r="J2059" s="5"/>
      <c r="K2059" s="5">
        <v>1</v>
      </c>
      <c r="L2059" s="4" t="str">
        <f>VLOOKUP(IF(ISBLANK(J2059),C2059,LEFT(J2059,IFERROR(FIND("_",LEFT(J2059,4)),1)-1)),{"","fact";"c","reset";"tc","reset";"ec","reset";"tec","fact";"c32","rate";"c64","rate";"cmpd","";"ec32","diff";"ec64","diff";"f","fact";"family","";"n","raw";"s",""},2,FALSE)</f>
        <v>rate</v>
      </c>
      <c r="M2059" s="4" t="str">
        <f t="shared" si="128"/>
        <v/>
      </c>
      <c r="N2059" s="5" t="str">
        <f t="shared" si="129"/>
        <v/>
      </c>
      <c r="O2059" s="5" t="str">
        <f t="shared" si="130"/>
        <v/>
      </c>
      <c r="P2059" s="5" t="str">
        <f t="shared" si="131"/>
        <v/>
      </c>
      <c r="Q2059" s="20" t="str">
        <f>IF(ISNUMBER(FIND(VLOOKUP(A2059,'CA Mapping'!$A$3:$C$10000,1),A2059)),VLOOKUP(A2059,'CA Mapping'!$A$3:$C$10000,2),"")</f>
        <v>MCx</v>
      </c>
      <c r="R2059" s="20" t="str">
        <f>IF(ISNUMBER(FIND(VLOOKUP(A2059,'CA Mapping'!$A$3:$C$10000,1),A2059)),VLOOKUP(A2059,'CA Mapping'!$A$3:$C$10000,3),"")</f>
        <v>Harvey, John</v>
      </c>
      <c r="S2059" s="1" t="str">
        <f>IF(ISNUMBER(FIND(VLOOKUP(A2059,'Source Code Mapping'!$A$2:$B$10003,1),A2059)),VLOOKUP(A2059,'Source Code Mapping'!$A$2:$B$10003,2),"")</f>
        <v>safe/catmerge/disk/fbe/src/services/perfstats/src/fbe_perfstats_service_main.c</v>
      </c>
    </row>
    <row r="2060" spans="1:19" ht="30">
      <c r="A2060" s="5" t="s">
        <v>3588</v>
      </c>
      <c r="B2060" s="5" t="s">
        <v>29</v>
      </c>
      <c r="C2060" s="5" t="s">
        <v>35</v>
      </c>
      <c r="D2060" s="5" t="s">
        <v>3589</v>
      </c>
      <c r="E2060" s="5" t="s">
        <v>3590</v>
      </c>
      <c r="F2060" s="5"/>
      <c r="G2060" s="5">
        <v>-1</v>
      </c>
      <c r="H2060" s="5" t="s">
        <v>27</v>
      </c>
      <c r="I2060" s="5">
        <v>-1</v>
      </c>
      <c r="J2060" s="5"/>
      <c r="K2060" s="5">
        <v>1</v>
      </c>
      <c r="L2060" s="4" t="str">
        <f>VLOOKUP(IF(ISBLANK(J2060),C2060,LEFT(J2060,IFERROR(FIND("_",LEFT(J2060,4)),1)-1)),{"","fact";"c","reset";"tc","reset";"ec","reset";"tec","fact";"c32","rate";"c64","rate";"cmpd","";"ec32","diff";"ec64","diff";"f","fact";"family","";"n","raw";"s",""},2,FALSE)</f>
        <v>rate</v>
      </c>
      <c r="M2060" s="4" t="str">
        <f t="shared" si="128"/>
        <v/>
      </c>
      <c r="N2060" s="5" t="str">
        <f t="shared" si="129"/>
        <v/>
      </c>
      <c r="O2060" s="5" t="str">
        <f t="shared" si="130"/>
        <v/>
      </c>
      <c r="P2060" s="5" t="str">
        <f t="shared" si="131"/>
        <v/>
      </c>
      <c r="Q2060" s="20" t="str">
        <f>IF(ISNUMBER(FIND(VLOOKUP(A2060,'CA Mapping'!$A$3:$C$10000,1),A2060)),VLOOKUP(A2060,'CA Mapping'!$A$3:$C$10000,2),"")</f>
        <v>MCx</v>
      </c>
      <c r="R2060" s="20" t="str">
        <f>IF(ISNUMBER(FIND(VLOOKUP(A2060,'CA Mapping'!$A$3:$C$10000,1),A2060)),VLOOKUP(A2060,'CA Mapping'!$A$3:$C$10000,3),"")</f>
        <v>Harvey, John</v>
      </c>
      <c r="S2060" s="1" t="str">
        <f>IF(ISNUMBER(FIND(VLOOKUP(A2060,'Source Code Mapping'!$A$2:$B$10003,1),A2060)),VLOOKUP(A2060,'Source Code Mapping'!$A$2:$B$10003,2),"")</f>
        <v>safe/catmerge/disk/fbe/src/services/perfstats/src/fbe_perfstats_service_main.c</v>
      </c>
    </row>
    <row r="2061" spans="1:19" ht="30">
      <c r="A2061" s="5" t="s">
        <v>3591</v>
      </c>
      <c r="B2061" s="5" t="s">
        <v>29</v>
      </c>
      <c r="C2061" s="5" t="s">
        <v>35</v>
      </c>
      <c r="D2061" s="5" t="s">
        <v>3592</v>
      </c>
      <c r="E2061" s="5" t="s">
        <v>3593</v>
      </c>
      <c r="F2061" s="5"/>
      <c r="G2061" s="5">
        <v>-1</v>
      </c>
      <c r="H2061" s="5" t="s">
        <v>27</v>
      </c>
      <c r="I2061" s="5">
        <v>-1</v>
      </c>
      <c r="J2061" s="5"/>
      <c r="K2061" s="5">
        <v>1</v>
      </c>
      <c r="L2061" s="4" t="str">
        <f>VLOOKUP(IF(ISBLANK(J2061),C2061,LEFT(J2061,IFERROR(FIND("_",LEFT(J2061,4)),1)-1)),{"","fact";"c","reset";"tc","reset";"ec","reset";"tec","fact";"c32","rate";"c64","rate";"cmpd","";"ec32","diff";"ec64","diff";"f","fact";"family","";"n","raw";"s",""},2,FALSE)</f>
        <v>rate</v>
      </c>
      <c r="M2061" s="4" t="str">
        <f t="shared" si="128"/>
        <v/>
      </c>
      <c r="N2061" s="5" t="str">
        <f t="shared" si="129"/>
        <v/>
      </c>
      <c r="O2061" s="5" t="str">
        <f t="shared" si="130"/>
        <v/>
      </c>
      <c r="P2061" s="5" t="str">
        <f t="shared" si="131"/>
        <v/>
      </c>
      <c r="Q2061" s="20" t="str">
        <f>IF(ISNUMBER(FIND(VLOOKUP(A2061,'CA Mapping'!$A$3:$C$10000,1),A2061)),VLOOKUP(A2061,'CA Mapping'!$A$3:$C$10000,2),"")</f>
        <v>MCx</v>
      </c>
      <c r="R2061" s="20" t="str">
        <f>IF(ISNUMBER(FIND(VLOOKUP(A2061,'CA Mapping'!$A$3:$C$10000,1),A2061)),VLOOKUP(A2061,'CA Mapping'!$A$3:$C$10000,3),"")</f>
        <v>Harvey, John</v>
      </c>
      <c r="S2061" s="1" t="str">
        <f>IF(ISNUMBER(FIND(VLOOKUP(A2061,'Source Code Mapping'!$A$2:$B$10003,1),A2061)),VLOOKUP(A2061,'Source Code Mapping'!$A$2:$B$10003,2),"")</f>
        <v>safe/catmerge/disk/fbe/src/services/perfstats/src/fbe_perfstats_service_main.c</v>
      </c>
    </row>
    <row r="2062" spans="1:19" ht="30">
      <c r="A2062" s="5" t="s">
        <v>3594</v>
      </c>
      <c r="B2062" s="5" t="s">
        <v>29</v>
      </c>
      <c r="C2062" s="5" t="s">
        <v>35</v>
      </c>
      <c r="D2062" s="5" t="s">
        <v>3595</v>
      </c>
      <c r="E2062" s="5" t="s">
        <v>3596</v>
      </c>
      <c r="F2062" s="5"/>
      <c r="G2062" s="5">
        <v>-1</v>
      </c>
      <c r="H2062" s="5" t="s">
        <v>27</v>
      </c>
      <c r="I2062" s="5">
        <v>-1</v>
      </c>
      <c r="J2062" s="5"/>
      <c r="K2062" s="5">
        <v>1</v>
      </c>
      <c r="L2062" s="4" t="str">
        <f>VLOOKUP(IF(ISBLANK(J2062),C2062,LEFT(J2062,IFERROR(FIND("_",LEFT(J2062,4)),1)-1)),{"","fact";"c","reset";"tc","reset";"ec","reset";"tec","fact";"c32","rate";"c64","rate";"cmpd","";"ec32","diff";"ec64","diff";"f","fact";"family","";"n","raw";"s",""},2,FALSE)</f>
        <v>rate</v>
      </c>
      <c r="M2062" s="4" t="str">
        <f t="shared" si="128"/>
        <v/>
      </c>
      <c r="N2062" s="5" t="str">
        <f t="shared" si="129"/>
        <v/>
      </c>
      <c r="O2062" s="5" t="str">
        <f t="shared" si="130"/>
        <v/>
      </c>
      <c r="P2062" s="5" t="str">
        <f t="shared" si="131"/>
        <v/>
      </c>
      <c r="Q2062" s="20" t="str">
        <f>IF(ISNUMBER(FIND(VLOOKUP(A2062,'CA Mapping'!$A$3:$C$10000,1),A2062)),VLOOKUP(A2062,'CA Mapping'!$A$3:$C$10000,2),"")</f>
        <v>MCx</v>
      </c>
      <c r="R2062" s="20" t="str">
        <f>IF(ISNUMBER(FIND(VLOOKUP(A2062,'CA Mapping'!$A$3:$C$10000,1),A2062)),VLOOKUP(A2062,'CA Mapping'!$A$3:$C$10000,3),"")</f>
        <v>Harvey, John</v>
      </c>
      <c r="S2062" s="1" t="str">
        <f>IF(ISNUMBER(FIND(VLOOKUP(A2062,'Source Code Mapping'!$A$2:$B$10003,1),A2062)),VLOOKUP(A2062,'Source Code Mapping'!$A$2:$B$10003,2),"")</f>
        <v>safe/catmerge/disk/fbe/src/services/perfstats/src/fbe_perfstats_service_main.c</v>
      </c>
    </row>
    <row r="2063" spans="1:19" ht="30">
      <c r="A2063" s="5" t="s">
        <v>3597</v>
      </c>
      <c r="B2063" s="5" t="s">
        <v>29</v>
      </c>
      <c r="C2063" s="5" t="s">
        <v>35</v>
      </c>
      <c r="D2063" s="5" t="s">
        <v>3598</v>
      </c>
      <c r="E2063" s="5" t="s">
        <v>3599</v>
      </c>
      <c r="F2063" s="5"/>
      <c r="G2063" s="5">
        <v>-1</v>
      </c>
      <c r="H2063" s="5" t="s">
        <v>27</v>
      </c>
      <c r="I2063" s="5">
        <v>-1</v>
      </c>
      <c r="J2063" s="5"/>
      <c r="K2063" s="5">
        <v>1</v>
      </c>
      <c r="L2063" s="4" t="str">
        <f>VLOOKUP(IF(ISBLANK(J2063),C2063,LEFT(J2063,IFERROR(FIND("_",LEFT(J2063,4)),1)-1)),{"","fact";"c","reset";"tc","reset";"ec","reset";"tec","fact";"c32","rate";"c64","rate";"cmpd","";"ec32","diff";"ec64","diff";"f","fact";"family","";"n","raw";"s",""},2,FALSE)</f>
        <v>rate</v>
      </c>
      <c r="M2063" s="4" t="str">
        <f t="shared" si="128"/>
        <v/>
      </c>
      <c r="N2063" s="5" t="str">
        <f t="shared" si="129"/>
        <v/>
      </c>
      <c r="O2063" s="5" t="str">
        <f t="shared" si="130"/>
        <v/>
      </c>
      <c r="P2063" s="5" t="str">
        <f t="shared" si="131"/>
        <v/>
      </c>
      <c r="Q2063" s="20" t="str">
        <f>IF(ISNUMBER(FIND(VLOOKUP(A2063,'CA Mapping'!$A$3:$C$10000,1),A2063)),VLOOKUP(A2063,'CA Mapping'!$A$3:$C$10000,2),"")</f>
        <v>MCx</v>
      </c>
      <c r="R2063" s="20" t="str">
        <f>IF(ISNUMBER(FIND(VLOOKUP(A2063,'CA Mapping'!$A$3:$C$10000,1),A2063)),VLOOKUP(A2063,'CA Mapping'!$A$3:$C$10000,3),"")</f>
        <v>Harvey, John</v>
      </c>
      <c r="S2063" s="1" t="str">
        <f>IF(ISNUMBER(FIND(VLOOKUP(A2063,'Source Code Mapping'!$A$2:$B$10003,1),A2063)),VLOOKUP(A2063,'Source Code Mapping'!$A$2:$B$10003,2),"")</f>
        <v>safe/catmerge/disk/fbe/src/services/perfstats/src/fbe_perfstats_service_main.c</v>
      </c>
    </row>
    <row r="2064" spans="1:19" ht="30">
      <c r="A2064" s="5" t="s">
        <v>3600</v>
      </c>
      <c r="B2064" s="5" t="s">
        <v>29</v>
      </c>
      <c r="C2064" s="5" t="s">
        <v>35</v>
      </c>
      <c r="D2064" s="5" t="s">
        <v>3601</v>
      </c>
      <c r="E2064" s="5" t="s">
        <v>3602</v>
      </c>
      <c r="F2064" s="5"/>
      <c r="G2064" s="5">
        <v>-1</v>
      </c>
      <c r="H2064" s="5" t="s">
        <v>27</v>
      </c>
      <c r="I2064" s="5">
        <v>-1</v>
      </c>
      <c r="J2064" s="5"/>
      <c r="K2064" s="5">
        <v>1</v>
      </c>
      <c r="L2064" s="4" t="str">
        <f>VLOOKUP(IF(ISBLANK(J2064),C2064,LEFT(J2064,IFERROR(FIND("_",LEFT(J2064,4)),1)-1)),{"","fact";"c","reset";"tc","reset";"ec","reset";"tec","fact";"c32","rate";"c64","rate";"cmpd","";"ec32","diff";"ec64","diff";"f","fact";"family","";"n","raw";"s",""},2,FALSE)</f>
        <v>rate</v>
      </c>
      <c r="M2064" s="4" t="str">
        <f t="shared" si="128"/>
        <v/>
      </c>
      <c r="N2064" s="5" t="str">
        <f t="shared" si="129"/>
        <v/>
      </c>
      <c r="O2064" s="5" t="str">
        <f t="shared" si="130"/>
        <v/>
      </c>
      <c r="P2064" s="5" t="str">
        <f t="shared" si="131"/>
        <v/>
      </c>
      <c r="Q2064" s="20" t="str">
        <f>IF(ISNUMBER(FIND(VLOOKUP(A2064,'CA Mapping'!$A$3:$C$10000,1),A2064)),VLOOKUP(A2064,'CA Mapping'!$A$3:$C$10000,2),"")</f>
        <v>MCx</v>
      </c>
      <c r="R2064" s="20" t="str">
        <f>IF(ISNUMBER(FIND(VLOOKUP(A2064,'CA Mapping'!$A$3:$C$10000,1),A2064)),VLOOKUP(A2064,'CA Mapping'!$A$3:$C$10000,3),"")</f>
        <v>Harvey, John</v>
      </c>
      <c r="S2064" s="1" t="str">
        <f>IF(ISNUMBER(FIND(VLOOKUP(A2064,'Source Code Mapping'!$A$2:$B$10003,1),A2064)),VLOOKUP(A2064,'Source Code Mapping'!$A$2:$B$10003,2),"")</f>
        <v>safe/catmerge/disk/fbe/src/services/perfstats/src/fbe_perfstats_service_main.c</v>
      </c>
    </row>
    <row r="2065" spans="1:19" ht="30">
      <c r="A2065" s="5" t="s">
        <v>3603</v>
      </c>
      <c r="B2065" s="5" t="s">
        <v>29</v>
      </c>
      <c r="C2065" s="5" t="s">
        <v>35</v>
      </c>
      <c r="D2065" s="5" t="s">
        <v>3604</v>
      </c>
      <c r="E2065" s="5" t="s">
        <v>3605</v>
      </c>
      <c r="F2065" s="5"/>
      <c r="G2065" s="5">
        <v>-1</v>
      </c>
      <c r="H2065" s="5" t="s">
        <v>27</v>
      </c>
      <c r="I2065" s="5">
        <v>-1</v>
      </c>
      <c r="J2065" s="5"/>
      <c r="K2065" s="5">
        <v>1</v>
      </c>
      <c r="L2065" s="4" t="str">
        <f>VLOOKUP(IF(ISBLANK(J2065),C2065,LEFT(J2065,IFERROR(FIND("_",LEFT(J2065,4)),1)-1)),{"","fact";"c","reset";"tc","reset";"ec","reset";"tec","fact";"c32","rate";"c64","rate";"cmpd","";"ec32","diff";"ec64","diff";"f","fact";"family","";"n","raw";"s",""},2,FALSE)</f>
        <v>rate</v>
      </c>
      <c r="M2065" s="4" t="str">
        <f t="shared" si="128"/>
        <v/>
      </c>
      <c r="N2065" s="5" t="str">
        <f t="shared" si="129"/>
        <v/>
      </c>
      <c r="O2065" s="5" t="str">
        <f t="shared" si="130"/>
        <v/>
      </c>
      <c r="P2065" s="5" t="str">
        <f t="shared" si="131"/>
        <v/>
      </c>
      <c r="Q2065" s="20" t="str">
        <f>IF(ISNUMBER(FIND(VLOOKUP(A2065,'CA Mapping'!$A$3:$C$10000,1),A2065)),VLOOKUP(A2065,'CA Mapping'!$A$3:$C$10000,2),"")</f>
        <v>MCx</v>
      </c>
      <c r="R2065" s="20" t="str">
        <f>IF(ISNUMBER(FIND(VLOOKUP(A2065,'CA Mapping'!$A$3:$C$10000,1),A2065)),VLOOKUP(A2065,'CA Mapping'!$A$3:$C$10000,3),"")</f>
        <v>Harvey, John</v>
      </c>
      <c r="S2065" s="1" t="str">
        <f>IF(ISNUMBER(FIND(VLOOKUP(A2065,'Source Code Mapping'!$A$2:$B$10003,1),A2065)),VLOOKUP(A2065,'Source Code Mapping'!$A$2:$B$10003,2),"")</f>
        <v>safe/catmerge/disk/fbe/src/services/perfstats/src/fbe_perfstats_service_main.c</v>
      </c>
    </row>
    <row r="2066" spans="1:19" ht="30">
      <c r="A2066" s="5" t="s">
        <v>3606</v>
      </c>
      <c r="B2066" s="5" t="s">
        <v>29</v>
      </c>
      <c r="C2066" s="5" t="s">
        <v>35</v>
      </c>
      <c r="D2066" s="5" t="s">
        <v>3607</v>
      </c>
      <c r="E2066" s="5" t="s">
        <v>3608</v>
      </c>
      <c r="F2066" s="5"/>
      <c r="G2066" s="5">
        <v>-1</v>
      </c>
      <c r="H2066" s="5" t="s">
        <v>27</v>
      </c>
      <c r="I2066" s="5">
        <v>-1</v>
      </c>
      <c r="J2066" s="5"/>
      <c r="K2066" s="5">
        <v>1</v>
      </c>
      <c r="L2066" s="4" t="str">
        <f>VLOOKUP(IF(ISBLANK(J2066),C2066,LEFT(J2066,IFERROR(FIND("_",LEFT(J2066,4)),1)-1)),{"","fact";"c","reset";"tc","reset";"ec","reset";"tec","fact";"c32","rate";"c64","rate";"cmpd","";"ec32","diff";"ec64","diff";"f","fact";"family","";"n","raw";"s",""},2,FALSE)</f>
        <v>rate</v>
      </c>
      <c r="M2066" s="4" t="str">
        <f t="shared" si="128"/>
        <v/>
      </c>
      <c r="N2066" s="5" t="str">
        <f t="shared" si="129"/>
        <v/>
      </c>
      <c r="O2066" s="5" t="str">
        <f t="shared" si="130"/>
        <v/>
      </c>
      <c r="P2066" s="5" t="str">
        <f t="shared" si="131"/>
        <v/>
      </c>
      <c r="Q2066" s="20" t="str">
        <f>IF(ISNUMBER(FIND(VLOOKUP(A2066,'CA Mapping'!$A$3:$C$10000,1),A2066)),VLOOKUP(A2066,'CA Mapping'!$A$3:$C$10000,2),"")</f>
        <v>MCx</v>
      </c>
      <c r="R2066" s="20" t="str">
        <f>IF(ISNUMBER(FIND(VLOOKUP(A2066,'CA Mapping'!$A$3:$C$10000,1),A2066)),VLOOKUP(A2066,'CA Mapping'!$A$3:$C$10000,3),"")</f>
        <v>Harvey, John</v>
      </c>
      <c r="S2066" s="1" t="str">
        <f>IF(ISNUMBER(FIND(VLOOKUP(A2066,'Source Code Mapping'!$A$2:$B$10003,1),A2066)),VLOOKUP(A2066,'Source Code Mapping'!$A$2:$B$10003,2),"")</f>
        <v>safe/catmerge/disk/fbe/src/services/perfstats/src/fbe_perfstats_service_main.c</v>
      </c>
    </row>
    <row r="2067" spans="1:19" ht="30">
      <c r="A2067" s="5" t="s">
        <v>3609</v>
      </c>
      <c r="B2067" s="5" t="s">
        <v>29</v>
      </c>
      <c r="C2067" s="5" t="s">
        <v>35</v>
      </c>
      <c r="D2067" s="5" t="s">
        <v>3610</v>
      </c>
      <c r="E2067" s="5" t="s">
        <v>3611</v>
      </c>
      <c r="F2067" s="5"/>
      <c r="G2067" s="5">
        <v>-1</v>
      </c>
      <c r="H2067" s="5" t="s">
        <v>27</v>
      </c>
      <c r="I2067" s="5">
        <v>-1</v>
      </c>
      <c r="J2067" s="5"/>
      <c r="K2067" s="5">
        <v>1</v>
      </c>
      <c r="L2067" s="4" t="str">
        <f>VLOOKUP(IF(ISBLANK(J2067),C2067,LEFT(J2067,IFERROR(FIND("_",LEFT(J2067,4)),1)-1)),{"","fact";"c","reset";"tc","reset";"ec","reset";"tec","fact";"c32","rate";"c64","rate";"cmpd","";"ec32","diff";"ec64","diff";"f","fact";"family","";"n","raw";"s",""},2,FALSE)</f>
        <v>rate</v>
      </c>
      <c r="M2067" s="4" t="str">
        <f t="shared" si="128"/>
        <v/>
      </c>
      <c r="N2067" s="5" t="str">
        <f t="shared" si="129"/>
        <v/>
      </c>
      <c r="O2067" s="5" t="str">
        <f t="shared" si="130"/>
        <v/>
      </c>
      <c r="P2067" s="5" t="str">
        <f t="shared" si="131"/>
        <v/>
      </c>
      <c r="Q2067" s="20" t="str">
        <f>IF(ISNUMBER(FIND(VLOOKUP(A2067,'CA Mapping'!$A$3:$C$10000,1),A2067)),VLOOKUP(A2067,'CA Mapping'!$A$3:$C$10000,2),"")</f>
        <v>MCx</v>
      </c>
      <c r="R2067" s="20" t="str">
        <f>IF(ISNUMBER(FIND(VLOOKUP(A2067,'CA Mapping'!$A$3:$C$10000,1),A2067)),VLOOKUP(A2067,'CA Mapping'!$A$3:$C$10000,3),"")</f>
        <v>Harvey, John</v>
      </c>
      <c r="S2067" s="1" t="str">
        <f>IF(ISNUMBER(FIND(VLOOKUP(A2067,'Source Code Mapping'!$A$2:$B$10003,1),A2067)),VLOOKUP(A2067,'Source Code Mapping'!$A$2:$B$10003,2),"")</f>
        <v>safe/catmerge/disk/fbe/src/services/perfstats/src/fbe_perfstats_service_main.c</v>
      </c>
    </row>
    <row r="2068" spans="1:19" ht="30">
      <c r="A2068" s="5" t="s">
        <v>3612</v>
      </c>
      <c r="B2068" s="5" t="s">
        <v>29</v>
      </c>
      <c r="C2068" s="5" t="s">
        <v>35</v>
      </c>
      <c r="D2068" s="5" t="s">
        <v>3613</v>
      </c>
      <c r="E2068" s="5" t="s">
        <v>3614</v>
      </c>
      <c r="F2068" s="5"/>
      <c r="G2068" s="5">
        <v>-1</v>
      </c>
      <c r="H2068" s="5" t="s">
        <v>27</v>
      </c>
      <c r="I2068" s="5">
        <v>-1</v>
      </c>
      <c r="J2068" s="5"/>
      <c r="K2068" s="5">
        <v>1</v>
      </c>
      <c r="L2068" s="4" t="str">
        <f>VLOOKUP(IF(ISBLANK(J2068),C2068,LEFT(J2068,IFERROR(FIND("_",LEFT(J2068,4)),1)-1)),{"","fact";"c","reset";"tc","reset";"ec","reset";"tec","fact";"c32","rate";"c64","rate";"cmpd","";"ec32","diff";"ec64","diff";"f","fact";"family","";"n","raw";"s",""},2,FALSE)</f>
        <v>rate</v>
      </c>
      <c r="M2068" s="4" t="str">
        <f t="shared" si="128"/>
        <v/>
      </c>
      <c r="N2068" s="5" t="str">
        <f t="shared" si="129"/>
        <v/>
      </c>
      <c r="O2068" s="5" t="str">
        <f t="shared" si="130"/>
        <v/>
      </c>
      <c r="P2068" s="5" t="str">
        <f t="shared" si="131"/>
        <v/>
      </c>
      <c r="Q2068" s="20" t="str">
        <f>IF(ISNUMBER(FIND(VLOOKUP(A2068,'CA Mapping'!$A$3:$C$10000,1),A2068)),VLOOKUP(A2068,'CA Mapping'!$A$3:$C$10000,2),"")</f>
        <v>MCx</v>
      </c>
      <c r="R2068" s="20" t="str">
        <f>IF(ISNUMBER(FIND(VLOOKUP(A2068,'CA Mapping'!$A$3:$C$10000,1),A2068)),VLOOKUP(A2068,'CA Mapping'!$A$3:$C$10000,3),"")</f>
        <v>Harvey, John</v>
      </c>
      <c r="S2068" s="1" t="str">
        <f>IF(ISNUMBER(FIND(VLOOKUP(A2068,'Source Code Mapping'!$A$2:$B$10003,1),A2068)),VLOOKUP(A2068,'Source Code Mapping'!$A$2:$B$10003,2),"")</f>
        <v>safe/catmerge/disk/fbe/src/services/perfstats/src/fbe_perfstats_service_main.c</v>
      </c>
    </row>
    <row r="2069" spans="1:19" ht="30">
      <c r="A2069" s="5" t="s">
        <v>3615</v>
      </c>
      <c r="B2069" s="5" t="s">
        <v>29</v>
      </c>
      <c r="C2069" s="5" t="s">
        <v>35</v>
      </c>
      <c r="D2069" s="5" t="s">
        <v>3616</v>
      </c>
      <c r="E2069" s="5" t="s">
        <v>3617</v>
      </c>
      <c r="F2069" s="5"/>
      <c r="G2069" s="5">
        <v>-1</v>
      </c>
      <c r="H2069" s="5" t="s">
        <v>27</v>
      </c>
      <c r="I2069" s="5">
        <v>-1</v>
      </c>
      <c r="J2069" s="5"/>
      <c r="K2069" s="5">
        <v>1</v>
      </c>
      <c r="L2069" s="4" t="str">
        <f>VLOOKUP(IF(ISBLANK(J2069),C2069,LEFT(J2069,IFERROR(FIND("_",LEFT(J2069,4)),1)-1)),{"","fact";"c","reset";"tc","reset";"ec","reset";"tec","fact";"c32","rate";"c64","rate";"cmpd","";"ec32","diff";"ec64","diff";"f","fact";"family","";"n","raw";"s",""},2,FALSE)</f>
        <v>rate</v>
      </c>
      <c r="M2069" s="4" t="str">
        <f t="shared" si="128"/>
        <v/>
      </c>
      <c r="N2069" s="5" t="str">
        <f t="shared" si="129"/>
        <v/>
      </c>
      <c r="O2069" s="5" t="str">
        <f t="shared" si="130"/>
        <v/>
      </c>
      <c r="P2069" s="5" t="str">
        <f t="shared" si="131"/>
        <v/>
      </c>
      <c r="Q2069" s="20" t="str">
        <f>IF(ISNUMBER(FIND(VLOOKUP(A2069,'CA Mapping'!$A$3:$C$10000,1),A2069)),VLOOKUP(A2069,'CA Mapping'!$A$3:$C$10000,2),"")</f>
        <v>MCx</v>
      </c>
      <c r="R2069" s="20" t="str">
        <f>IF(ISNUMBER(FIND(VLOOKUP(A2069,'CA Mapping'!$A$3:$C$10000,1),A2069)),VLOOKUP(A2069,'CA Mapping'!$A$3:$C$10000,3),"")</f>
        <v>Harvey, John</v>
      </c>
      <c r="S2069" s="1" t="str">
        <f>IF(ISNUMBER(FIND(VLOOKUP(A2069,'Source Code Mapping'!$A$2:$B$10003,1),A2069)),VLOOKUP(A2069,'Source Code Mapping'!$A$2:$B$10003,2),"")</f>
        <v>safe/catmerge/disk/fbe/src/services/perfstats/src/fbe_perfstats_service_main.c</v>
      </c>
    </row>
    <row r="2070" spans="1:19" ht="30">
      <c r="A2070" s="5" t="s">
        <v>3618</v>
      </c>
      <c r="B2070" s="5" t="s">
        <v>29</v>
      </c>
      <c r="C2070" s="5" t="s">
        <v>35</v>
      </c>
      <c r="D2070" s="5" t="s">
        <v>3619</v>
      </c>
      <c r="E2070" s="5" t="s">
        <v>3620</v>
      </c>
      <c r="F2070" s="5"/>
      <c r="G2070" s="5">
        <v>-1</v>
      </c>
      <c r="H2070" s="5" t="s">
        <v>27</v>
      </c>
      <c r="I2070" s="5">
        <v>-1</v>
      </c>
      <c r="J2070" s="5"/>
      <c r="K2070" s="5">
        <v>1</v>
      </c>
      <c r="L2070" s="4" t="str">
        <f>VLOOKUP(IF(ISBLANK(J2070),C2070,LEFT(J2070,IFERROR(FIND("_",LEFT(J2070,4)),1)-1)),{"","fact";"c","reset";"tc","reset";"ec","reset";"tec","fact";"c32","rate";"c64","rate";"cmpd","";"ec32","diff";"ec64","diff";"f","fact";"family","";"n","raw";"s",""},2,FALSE)</f>
        <v>rate</v>
      </c>
      <c r="M2070" s="4" t="str">
        <f t="shared" si="128"/>
        <v/>
      </c>
      <c r="N2070" s="5" t="str">
        <f t="shared" si="129"/>
        <v/>
      </c>
      <c r="O2070" s="5" t="str">
        <f t="shared" si="130"/>
        <v/>
      </c>
      <c r="P2070" s="5" t="str">
        <f t="shared" si="131"/>
        <v/>
      </c>
      <c r="Q2070" s="20" t="str">
        <f>IF(ISNUMBER(FIND(VLOOKUP(A2070,'CA Mapping'!$A$3:$C$10000,1),A2070)),VLOOKUP(A2070,'CA Mapping'!$A$3:$C$10000,2),"")</f>
        <v>MCx</v>
      </c>
      <c r="R2070" s="20" t="str">
        <f>IF(ISNUMBER(FIND(VLOOKUP(A2070,'CA Mapping'!$A$3:$C$10000,1),A2070)),VLOOKUP(A2070,'CA Mapping'!$A$3:$C$10000,3),"")</f>
        <v>Harvey, John</v>
      </c>
      <c r="S2070" s="1" t="str">
        <f>IF(ISNUMBER(FIND(VLOOKUP(A2070,'Source Code Mapping'!$A$2:$B$10003,1),A2070)),VLOOKUP(A2070,'Source Code Mapping'!$A$2:$B$10003,2),"")</f>
        <v>safe/catmerge/disk/fbe/src/services/perfstats/src/fbe_perfstats_service_main.c</v>
      </c>
    </row>
    <row r="2071" spans="1:19" ht="30">
      <c r="A2071" s="5" t="s">
        <v>3621</v>
      </c>
      <c r="B2071" s="5" t="s">
        <v>29</v>
      </c>
      <c r="C2071" s="5" t="s">
        <v>35</v>
      </c>
      <c r="D2071" s="5" t="s">
        <v>3622</v>
      </c>
      <c r="E2071" s="5" t="s">
        <v>3623</v>
      </c>
      <c r="F2071" s="5"/>
      <c r="G2071" s="5">
        <v>-1</v>
      </c>
      <c r="H2071" s="5" t="s">
        <v>27</v>
      </c>
      <c r="I2071" s="5">
        <v>-1</v>
      </c>
      <c r="J2071" s="5"/>
      <c r="K2071" s="5">
        <v>1</v>
      </c>
      <c r="L2071" s="4" t="str">
        <f>VLOOKUP(IF(ISBLANK(J2071),C2071,LEFT(J2071,IFERROR(FIND("_",LEFT(J2071,4)),1)-1)),{"","fact";"c","reset";"tc","reset";"ec","reset";"tec","fact";"c32","rate";"c64","rate";"cmpd","";"ec32","diff";"ec64","diff";"f","fact";"family","";"n","raw";"s",""},2,FALSE)</f>
        <v>rate</v>
      </c>
      <c r="M2071" s="4" t="str">
        <f t="shared" si="128"/>
        <v/>
      </c>
      <c r="N2071" s="5" t="str">
        <f t="shared" si="129"/>
        <v/>
      </c>
      <c r="O2071" s="5" t="str">
        <f t="shared" si="130"/>
        <v/>
      </c>
      <c r="P2071" s="5" t="str">
        <f t="shared" si="131"/>
        <v/>
      </c>
      <c r="Q2071" s="20" t="str">
        <f>IF(ISNUMBER(FIND(VLOOKUP(A2071,'CA Mapping'!$A$3:$C$10000,1),A2071)),VLOOKUP(A2071,'CA Mapping'!$A$3:$C$10000,2),"")</f>
        <v>MCx</v>
      </c>
      <c r="R2071" s="20" t="str">
        <f>IF(ISNUMBER(FIND(VLOOKUP(A2071,'CA Mapping'!$A$3:$C$10000,1),A2071)),VLOOKUP(A2071,'CA Mapping'!$A$3:$C$10000,3),"")</f>
        <v>Harvey, John</v>
      </c>
      <c r="S2071" s="1" t="str">
        <f>IF(ISNUMBER(FIND(VLOOKUP(A2071,'Source Code Mapping'!$A$2:$B$10003,1),A2071)),VLOOKUP(A2071,'Source Code Mapping'!$A$2:$B$10003,2),"")</f>
        <v>safe/catmerge/disk/fbe/src/services/perfstats/src/fbe_perfstats_service_main.c</v>
      </c>
    </row>
    <row r="2072" spans="1:19" ht="30">
      <c r="A2072" s="5" t="s">
        <v>3624</v>
      </c>
      <c r="B2072" s="5" t="s">
        <v>29</v>
      </c>
      <c r="C2072" s="5" t="s">
        <v>35</v>
      </c>
      <c r="D2072" s="5" t="s">
        <v>3625</v>
      </c>
      <c r="E2072" s="5" t="s">
        <v>3626</v>
      </c>
      <c r="F2072" s="5"/>
      <c r="G2072" s="5">
        <v>-1</v>
      </c>
      <c r="H2072" s="5" t="s">
        <v>27</v>
      </c>
      <c r="I2072" s="5">
        <v>-1</v>
      </c>
      <c r="J2072" s="5"/>
      <c r="K2072" s="5">
        <v>1</v>
      </c>
      <c r="L2072" s="4" t="str">
        <f>VLOOKUP(IF(ISBLANK(J2072),C2072,LEFT(J2072,IFERROR(FIND("_",LEFT(J2072,4)),1)-1)),{"","fact";"c","reset";"tc","reset";"ec","reset";"tec","fact";"c32","rate";"c64","rate";"cmpd","";"ec32","diff";"ec64","diff";"f","fact";"family","";"n","raw";"s",""},2,FALSE)</f>
        <v>rate</v>
      </c>
      <c r="M2072" s="4" t="str">
        <f t="shared" si="128"/>
        <v/>
      </c>
      <c r="N2072" s="5" t="str">
        <f t="shared" si="129"/>
        <v/>
      </c>
      <c r="O2072" s="5" t="str">
        <f t="shared" si="130"/>
        <v/>
      </c>
      <c r="P2072" s="5" t="str">
        <f t="shared" si="131"/>
        <v/>
      </c>
      <c r="Q2072" s="20" t="str">
        <f>IF(ISNUMBER(FIND(VLOOKUP(A2072,'CA Mapping'!$A$3:$C$10000,1),A2072)),VLOOKUP(A2072,'CA Mapping'!$A$3:$C$10000,2),"")</f>
        <v>MCx</v>
      </c>
      <c r="R2072" s="20" t="str">
        <f>IF(ISNUMBER(FIND(VLOOKUP(A2072,'CA Mapping'!$A$3:$C$10000,1),A2072)),VLOOKUP(A2072,'CA Mapping'!$A$3:$C$10000,3),"")</f>
        <v>Harvey, John</v>
      </c>
      <c r="S2072" s="1" t="str">
        <f>IF(ISNUMBER(FIND(VLOOKUP(A2072,'Source Code Mapping'!$A$2:$B$10003,1),A2072)),VLOOKUP(A2072,'Source Code Mapping'!$A$2:$B$10003,2),"")</f>
        <v>safe/catmerge/disk/fbe/src/services/perfstats/src/fbe_perfstats_service_main.c</v>
      </c>
    </row>
    <row r="2073" spans="1:19" ht="30">
      <c r="A2073" s="5" t="s">
        <v>3627</v>
      </c>
      <c r="B2073" s="5" t="s">
        <v>29</v>
      </c>
      <c r="C2073" s="5" t="s">
        <v>35</v>
      </c>
      <c r="D2073" s="5" t="s">
        <v>3628</v>
      </c>
      <c r="E2073" s="5" t="s">
        <v>3629</v>
      </c>
      <c r="F2073" s="5"/>
      <c r="G2073" s="5">
        <v>-1</v>
      </c>
      <c r="H2073" s="5" t="s">
        <v>27</v>
      </c>
      <c r="I2073" s="5">
        <v>-1</v>
      </c>
      <c r="J2073" s="5"/>
      <c r="K2073" s="5">
        <v>1</v>
      </c>
      <c r="L2073" s="4" t="str">
        <f>VLOOKUP(IF(ISBLANK(J2073),C2073,LEFT(J2073,IFERROR(FIND("_",LEFT(J2073,4)),1)-1)),{"","fact";"c","reset";"tc","reset";"ec","reset";"tec","fact";"c32","rate";"c64","rate";"cmpd","";"ec32","diff";"ec64","diff";"f","fact";"family","";"n","raw";"s",""},2,FALSE)</f>
        <v>rate</v>
      </c>
      <c r="M2073" s="4" t="str">
        <f t="shared" si="128"/>
        <v/>
      </c>
      <c r="N2073" s="5" t="str">
        <f t="shared" si="129"/>
        <v/>
      </c>
      <c r="O2073" s="5" t="str">
        <f t="shared" si="130"/>
        <v/>
      </c>
      <c r="P2073" s="5" t="str">
        <f t="shared" si="131"/>
        <v/>
      </c>
      <c r="Q2073" s="20" t="str">
        <f>IF(ISNUMBER(FIND(VLOOKUP(A2073,'CA Mapping'!$A$3:$C$10000,1),A2073)),VLOOKUP(A2073,'CA Mapping'!$A$3:$C$10000,2),"")</f>
        <v>MCx</v>
      </c>
      <c r="R2073" s="20" t="str">
        <f>IF(ISNUMBER(FIND(VLOOKUP(A2073,'CA Mapping'!$A$3:$C$10000,1),A2073)),VLOOKUP(A2073,'CA Mapping'!$A$3:$C$10000,3),"")</f>
        <v>Harvey, John</v>
      </c>
      <c r="S2073" s="1" t="str">
        <f>IF(ISNUMBER(FIND(VLOOKUP(A2073,'Source Code Mapping'!$A$2:$B$10003,1),A2073)),VLOOKUP(A2073,'Source Code Mapping'!$A$2:$B$10003,2),"")</f>
        <v>safe/catmerge/disk/fbe/src/services/perfstats/src/fbe_perfstats_service_main.c</v>
      </c>
    </row>
    <row r="2074" spans="1:19" ht="30">
      <c r="A2074" s="5" t="s">
        <v>3630</v>
      </c>
      <c r="B2074" s="5" t="s">
        <v>29</v>
      </c>
      <c r="C2074" s="5" t="s">
        <v>35</v>
      </c>
      <c r="D2074" s="5" t="s">
        <v>3631</v>
      </c>
      <c r="E2074" s="5" t="s">
        <v>3632</v>
      </c>
      <c r="F2074" s="5"/>
      <c r="G2074" s="5">
        <v>-1</v>
      </c>
      <c r="H2074" s="5" t="s">
        <v>27</v>
      </c>
      <c r="I2074" s="5">
        <v>-1</v>
      </c>
      <c r="J2074" s="5"/>
      <c r="K2074" s="5">
        <v>1</v>
      </c>
      <c r="L2074" s="4" t="str">
        <f>VLOOKUP(IF(ISBLANK(J2074),C2074,LEFT(J2074,IFERROR(FIND("_",LEFT(J2074,4)),1)-1)),{"","fact";"c","reset";"tc","reset";"ec","reset";"tec","fact";"c32","rate";"c64","rate";"cmpd","";"ec32","diff";"ec64","diff";"f","fact";"family","";"n","raw";"s",""},2,FALSE)</f>
        <v>rate</v>
      </c>
      <c r="M2074" s="4" t="str">
        <f t="shared" si="128"/>
        <v/>
      </c>
      <c r="N2074" s="5" t="str">
        <f t="shared" si="129"/>
        <v/>
      </c>
      <c r="O2074" s="5" t="str">
        <f t="shared" si="130"/>
        <v/>
      </c>
      <c r="P2074" s="5" t="str">
        <f t="shared" si="131"/>
        <v/>
      </c>
      <c r="Q2074" s="20" t="str">
        <f>IF(ISNUMBER(FIND(VLOOKUP(A2074,'CA Mapping'!$A$3:$C$10000,1),A2074)),VLOOKUP(A2074,'CA Mapping'!$A$3:$C$10000,2),"")</f>
        <v>MCx</v>
      </c>
      <c r="R2074" s="20" t="str">
        <f>IF(ISNUMBER(FIND(VLOOKUP(A2074,'CA Mapping'!$A$3:$C$10000,1),A2074)),VLOOKUP(A2074,'CA Mapping'!$A$3:$C$10000,3),"")</f>
        <v>Harvey, John</v>
      </c>
      <c r="S2074" s="1" t="str">
        <f>IF(ISNUMBER(FIND(VLOOKUP(A2074,'Source Code Mapping'!$A$2:$B$10003,1),A2074)),VLOOKUP(A2074,'Source Code Mapping'!$A$2:$B$10003,2),"")</f>
        <v>safe/catmerge/disk/fbe/src/services/perfstats/src/fbe_perfstats_service_main.c</v>
      </c>
    </row>
    <row r="2075" spans="1:19" ht="30">
      <c r="A2075" s="5" t="s">
        <v>3633</v>
      </c>
      <c r="B2075" s="5" t="s">
        <v>29</v>
      </c>
      <c r="C2075" s="5" t="s">
        <v>35</v>
      </c>
      <c r="D2075" s="5" t="s">
        <v>3634</v>
      </c>
      <c r="E2075" s="5" t="s">
        <v>3635</v>
      </c>
      <c r="F2075" s="5"/>
      <c r="G2075" s="5">
        <v>-1</v>
      </c>
      <c r="H2075" s="5" t="s">
        <v>27</v>
      </c>
      <c r="I2075" s="5">
        <v>-1</v>
      </c>
      <c r="J2075" s="5"/>
      <c r="K2075" s="5">
        <v>1</v>
      </c>
      <c r="L2075" s="4" t="str">
        <f>VLOOKUP(IF(ISBLANK(J2075),C2075,LEFT(J2075,IFERROR(FIND("_",LEFT(J2075,4)),1)-1)),{"","fact";"c","reset";"tc","reset";"ec","reset";"tec","fact";"c32","rate";"c64","rate";"cmpd","";"ec32","diff";"ec64","diff";"f","fact";"family","";"n","raw";"s",""},2,FALSE)</f>
        <v>rate</v>
      </c>
      <c r="M2075" s="4" t="str">
        <f t="shared" si="128"/>
        <v/>
      </c>
      <c r="N2075" s="5" t="str">
        <f t="shared" si="129"/>
        <v/>
      </c>
      <c r="O2075" s="5" t="str">
        <f t="shared" si="130"/>
        <v/>
      </c>
      <c r="P2075" s="5" t="str">
        <f t="shared" si="131"/>
        <v/>
      </c>
      <c r="Q2075" s="20" t="str">
        <f>IF(ISNUMBER(FIND(VLOOKUP(A2075,'CA Mapping'!$A$3:$C$10000,1),A2075)),VLOOKUP(A2075,'CA Mapping'!$A$3:$C$10000,2),"")</f>
        <v>MCx</v>
      </c>
      <c r="R2075" s="20" t="str">
        <f>IF(ISNUMBER(FIND(VLOOKUP(A2075,'CA Mapping'!$A$3:$C$10000,1),A2075)),VLOOKUP(A2075,'CA Mapping'!$A$3:$C$10000,3),"")</f>
        <v>Harvey, John</v>
      </c>
      <c r="S2075" s="1" t="str">
        <f>IF(ISNUMBER(FIND(VLOOKUP(A2075,'Source Code Mapping'!$A$2:$B$10003,1),A2075)),VLOOKUP(A2075,'Source Code Mapping'!$A$2:$B$10003,2),"")</f>
        <v>safe/catmerge/disk/fbe/src/services/perfstats/src/fbe_perfstats_service_main.c</v>
      </c>
    </row>
    <row r="2076" spans="1:19" ht="30">
      <c r="A2076" s="5" t="s">
        <v>3636</v>
      </c>
      <c r="B2076" s="5" t="s">
        <v>29</v>
      </c>
      <c r="C2076" s="5" t="s">
        <v>35</v>
      </c>
      <c r="D2076" s="5" t="s">
        <v>3637</v>
      </c>
      <c r="E2076" s="5" t="s">
        <v>3638</v>
      </c>
      <c r="F2076" s="5"/>
      <c r="G2076" s="5">
        <v>-1</v>
      </c>
      <c r="H2076" s="5" t="s">
        <v>27</v>
      </c>
      <c r="I2076" s="5">
        <v>-1</v>
      </c>
      <c r="J2076" s="5"/>
      <c r="K2076" s="5">
        <v>1</v>
      </c>
      <c r="L2076" s="4" t="str">
        <f>VLOOKUP(IF(ISBLANK(J2076),C2076,LEFT(J2076,IFERROR(FIND("_",LEFT(J2076,4)),1)-1)),{"","fact";"c","reset";"tc","reset";"ec","reset";"tec","fact";"c32","rate";"c64","rate";"cmpd","";"ec32","diff";"ec64","diff";"f","fact";"family","";"n","raw";"s",""},2,FALSE)</f>
        <v>rate</v>
      </c>
      <c r="M2076" s="4" t="str">
        <f t="shared" si="128"/>
        <v/>
      </c>
      <c r="N2076" s="5" t="str">
        <f t="shared" si="129"/>
        <v/>
      </c>
      <c r="O2076" s="5" t="str">
        <f t="shared" si="130"/>
        <v/>
      </c>
      <c r="P2076" s="5" t="str">
        <f t="shared" si="131"/>
        <v/>
      </c>
      <c r="Q2076" s="20" t="str">
        <f>IF(ISNUMBER(FIND(VLOOKUP(A2076,'CA Mapping'!$A$3:$C$10000,1),A2076)),VLOOKUP(A2076,'CA Mapping'!$A$3:$C$10000,2),"")</f>
        <v>MCx</v>
      </c>
      <c r="R2076" s="20" t="str">
        <f>IF(ISNUMBER(FIND(VLOOKUP(A2076,'CA Mapping'!$A$3:$C$10000,1),A2076)),VLOOKUP(A2076,'CA Mapping'!$A$3:$C$10000,3),"")</f>
        <v>Harvey, John</v>
      </c>
      <c r="S2076" s="1" t="str">
        <f>IF(ISNUMBER(FIND(VLOOKUP(A2076,'Source Code Mapping'!$A$2:$B$10003,1),A2076)),VLOOKUP(A2076,'Source Code Mapping'!$A$2:$B$10003,2),"")</f>
        <v>safe/catmerge/disk/fbe/src/services/perfstats/src/fbe_perfstats_service_main.c</v>
      </c>
    </row>
    <row r="2077" spans="1:19" ht="30">
      <c r="A2077" s="5" t="s">
        <v>3639</v>
      </c>
      <c r="B2077" s="5" t="s">
        <v>29</v>
      </c>
      <c r="C2077" s="5" t="s">
        <v>35</v>
      </c>
      <c r="D2077" s="5" t="s">
        <v>3640</v>
      </c>
      <c r="E2077" s="5" t="s">
        <v>3641</v>
      </c>
      <c r="F2077" s="5"/>
      <c r="G2077" s="5">
        <v>-1</v>
      </c>
      <c r="H2077" s="5" t="s">
        <v>27</v>
      </c>
      <c r="I2077" s="5">
        <v>-1</v>
      </c>
      <c r="J2077" s="5"/>
      <c r="K2077" s="5">
        <v>1</v>
      </c>
      <c r="L2077" s="4" t="str">
        <f>VLOOKUP(IF(ISBLANK(J2077),C2077,LEFT(J2077,IFERROR(FIND("_",LEFT(J2077,4)),1)-1)),{"","fact";"c","reset";"tc","reset";"ec","reset";"tec","fact";"c32","rate";"c64","rate";"cmpd","";"ec32","diff";"ec64","diff";"f","fact";"family","";"n","raw";"s",""},2,FALSE)</f>
        <v>rate</v>
      </c>
      <c r="M2077" s="4" t="str">
        <f t="shared" si="128"/>
        <v/>
      </c>
      <c r="N2077" s="5" t="str">
        <f t="shared" si="129"/>
        <v/>
      </c>
      <c r="O2077" s="5" t="str">
        <f t="shared" si="130"/>
        <v/>
      </c>
      <c r="P2077" s="5" t="str">
        <f t="shared" si="131"/>
        <v/>
      </c>
      <c r="Q2077" s="20" t="str">
        <f>IF(ISNUMBER(FIND(VLOOKUP(A2077,'CA Mapping'!$A$3:$C$10000,1),A2077)),VLOOKUP(A2077,'CA Mapping'!$A$3:$C$10000,2),"")</f>
        <v>MCx</v>
      </c>
      <c r="R2077" s="20" t="str">
        <f>IF(ISNUMBER(FIND(VLOOKUP(A2077,'CA Mapping'!$A$3:$C$10000,1),A2077)),VLOOKUP(A2077,'CA Mapping'!$A$3:$C$10000,3),"")</f>
        <v>Harvey, John</v>
      </c>
      <c r="S2077" s="1" t="str">
        <f>IF(ISNUMBER(FIND(VLOOKUP(A2077,'Source Code Mapping'!$A$2:$B$10003,1),A2077)),VLOOKUP(A2077,'Source Code Mapping'!$A$2:$B$10003,2),"")</f>
        <v>safe/catmerge/disk/fbe/src/services/perfstats/src/fbe_perfstats_service_main.c</v>
      </c>
    </row>
    <row r="2078" spans="1:19" ht="30">
      <c r="A2078" s="5" t="s">
        <v>3642</v>
      </c>
      <c r="B2078" s="5" t="s">
        <v>29</v>
      </c>
      <c r="C2078" s="5" t="s">
        <v>35</v>
      </c>
      <c r="D2078" s="5" t="s">
        <v>3643</v>
      </c>
      <c r="E2078" s="5" t="s">
        <v>3644</v>
      </c>
      <c r="F2078" s="5"/>
      <c r="G2078" s="5">
        <v>-1</v>
      </c>
      <c r="H2078" s="5" t="s">
        <v>27</v>
      </c>
      <c r="I2078" s="5">
        <v>-1</v>
      </c>
      <c r="J2078" s="5"/>
      <c r="K2078" s="5">
        <v>1</v>
      </c>
      <c r="L2078" s="4" t="str">
        <f>VLOOKUP(IF(ISBLANK(J2078),C2078,LEFT(J2078,IFERROR(FIND("_",LEFT(J2078,4)),1)-1)),{"","fact";"c","reset";"tc","reset";"ec","reset";"tec","fact";"c32","rate";"c64","rate";"cmpd","";"ec32","diff";"ec64","diff";"f","fact";"family","";"n","raw";"s",""},2,FALSE)</f>
        <v>rate</v>
      </c>
      <c r="M2078" s="4" t="str">
        <f t="shared" si="128"/>
        <v/>
      </c>
      <c r="N2078" s="5" t="str">
        <f t="shared" si="129"/>
        <v/>
      </c>
      <c r="O2078" s="5" t="str">
        <f t="shared" si="130"/>
        <v/>
      </c>
      <c r="P2078" s="5" t="str">
        <f t="shared" si="131"/>
        <v/>
      </c>
      <c r="Q2078" s="20" t="str">
        <f>IF(ISNUMBER(FIND(VLOOKUP(A2078,'CA Mapping'!$A$3:$C$10000,1),A2078)),VLOOKUP(A2078,'CA Mapping'!$A$3:$C$10000,2),"")</f>
        <v>MCx</v>
      </c>
      <c r="R2078" s="20" t="str">
        <f>IF(ISNUMBER(FIND(VLOOKUP(A2078,'CA Mapping'!$A$3:$C$10000,1),A2078)),VLOOKUP(A2078,'CA Mapping'!$A$3:$C$10000,3),"")</f>
        <v>Harvey, John</v>
      </c>
      <c r="S2078" s="1" t="str">
        <f>IF(ISNUMBER(FIND(VLOOKUP(A2078,'Source Code Mapping'!$A$2:$B$10003,1),A2078)),VLOOKUP(A2078,'Source Code Mapping'!$A$2:$B$10003,2),"")</f>
        <v>safe/catmerge/disk/fbe/src/services/perfstats/src/fbe_perfstats_service_main.c</v>
      </c>
    </row>
    <row r="2079" spans="1:19" ht="30">
      <c r="A2079" s="5" t="s">
        <v>3645</v>
      </c>
      <c r="B2079" s="5" t="s">
        <v>29</v>
      </c>
      <c r="C2079" s="5" t="s">
        <v>35</v>
      </c>
      <c r="D2079" s="5" t="s">
        <v>3646</v>
      </c>
      <c r="E2079" s="5" t="s">
        <v>3647</v>
      </c>
      <c r="F2079" s="5"/>
      <c r="G2079" s="5">
        <v>-1</v>
      </c>
      <c r="H2079" s="5" t="s">
        <v>27</v>
      </c>
      <c r="I2079" s="5">
        <v>-1</v>
      </c>
      <c r="J2079" s="5"/>
      <c r="K2079" s="5">
        <v>1</v>
      </c>
      <c r="L2079" s="4" t="str">
        <f>VLOOKUP(IF(ISBLANK(J2079),C2079,LEFT(J2079,IFERROR(FIND("_",LEFT(J2079,4)),1)-1)),{"","fact";"c","reset";"tc","reset";"ec","reset";"tec","fact";"c32","rate";"c64","rate";"cmpd","";"ec32","diff";"ec64","diff";"f","fact";"family","";"n","raw";"s",""},2,FALSE)</f>
        <v>rate</v>
      </c>
      <c r="M2079" s="4" t="str">
        <f t="shared" si="128"/>
        <v/>
      </c>
      <c r="N2079" s="5" t="str">
        <f t="shared" si="129"/>
        <v/>
      </c>
      <c r="O2079" s="5" t="str">
        <f t="shared" si="130"/>
        <v/>
      </c>
      <c r="P2079" s="5" t="str">
        <f t="shared" si="131"/>
        <v/>
      </c>
      <c r="Q2079" s="20" t="str">
        <f>IF(ISNUMBER(FIND(VLOOKUP(A2079,'CA Mapping'!$A$3:$C$10000,1),A2079)),VLOOKUP(A2079,'CA Mapping'!$A$3:$C$10000,2),"")</f>
        <v>MCx</v>
      </c>
      <c r="R2079" s="20" t="str">
        <f>IF(ISNUMBER(FIND(VLOOKUP(A2079,'CA Mapping'!$A$3:$C$10000,1),A2079)),VLOOKUP(A2079,'CA Mapping'!$A$3:$C$10000,3),"")</f>
        <v>Harvey, John</v>
      </c>
      <c r="S2079" s="1" t="str">
        <f>IF(ISNUMBER(FIND(VLOOKUP(A2079,'Source Code Mapping'!$A$2:$B$10003,1),A2079)),VLOOKUP(A2079,'Source Code Mapping'!$A$2:$B$10003,2),"")</f>
        <v>safe/catmerge/disk/fbe/src/services/perfstats/src/fbe_perfstats_service_main.c</v>
      </c>
    </row>
    <row r="2080" spans="1:19" ht="30">
      <c r="A2080" s="5" t="s">
        <v>3648</v>
      </c>
      <c r="B2080" s="5" t="s">
        <v>29</v>
      </c>
      <c r="C2080" s="5" t="s">
        <v>35</v>
      </c>
      <c r="D2080" s="5" t="s">
        <v>3649</v>
      </c>
      <c r="E2080" s="5" t="s">
        <v>3650</v>
      </c>
      <c r="F2080" s="5"/>
      <c r="G2080" s="5">
        <v>-1</v>
      </c>
      <c r="H2080" s="5" t="s">
        <v>27</v>
      </c>
      <c r="I2080" s="5">
        <v>-1</v>
      </c>
      <c r="J2080" s="5"/>
      <c r="K2080" s="5">
        <v>1</v>
      </c>
      <c r="L2080" s="4" t="str">
        <f>VLOOKUP(IF(ISBLANK(J2080),C2080,LEFT(J2080,IFERROR(FIND("_",LEFT(J2080,4)),1)-1)),{"","fact";"c","reset";"tc","reset";"ec","reset";"tec","fact";"c32","rate";"c64","rate";"cmpd","";"ec32","diff";"ec64","diff";"f","fact";"family","";"n","raw";"s",""},2,FALSE)</f>
        <v>rate</v>
      </c>
      <c r="M2080" s="4" t="str">
        <f t="shared" si="128"/>
        <v/>
      </c>
      <c r="N2080" s="5" t="str">
        <f t="shared" si="129"/>
        <v/>
      </c>
      <c r="O2080" s="5" t="str">
        <f t="shared" si="130"/>
        <v/>
      </c>
      <c r="P2080" s="5" t="str">
        <f t="shared" si="131"/>
        <v/>
      </c>
      <c r="Q2080" s="20" t="str">
        <f>IF(ISNUMBER(FIND(VLOOKUP(A2080,'CA Mapping'!$A$3:$C$10000,1),A2080)),VLOOKUP(A2080,'CA Mapping'!$A$3:$C$10000,2),"")</f>
        <v>MCx</v>
      </c>
      <c r="R2080" s="20" t="str">
        <f>IF(ISNUMBER(FIND(VLOOKUP(A2080,'CA Mapping'!$A$3:$C$10000,1),A2080)),VLOOKUP(A2080,'CA Mapping'!$A$3:$C$10000,3),"")</f>
        <v>Harvey, John</v>
      </c>
      <c r="S2080" s="1" t="str">
        <f>IF(ISNUMBER(FIND(VLOOKUP(A2080,'Source Code Mapping'!$A$2:$B$10003,1),A2080)),VLOOKUP(A2080,'Source Code Mapping'!$A$2:$B$10003,2),"")</f>
        <v>safe/catmerge/disk/fbe/src/services/perfstats/src/fbe_perfstats_service_main.c</v>
      </c>
    </row>
    <row r="2081" spans="1:19" ht="30">
      <c r="A2081" s="5" t="s">
        <v>3651</v>
      </c>
      <c r="B2081" s="5" t="s">
        <v>29</v>
      </c>
      <c r="C2081" s="5" t="s">
        <v>35</v>
      </c>
      <c r="D2081" s="5" t="s">
        <v>3652</v>
      </c>
      <c r="E2081" s="5" t="s">
        <v>3653</v>
      </c>
      <c r="F2081" s="5"/>
      <c r="G2081" s="5">
        <v>-1</v>
      </c>
      <c r="H2081" s="5" t="s">
        <v>27</v>
      </c>
      <c r="I2081" s="5">
        <v>-1</v>
      </c>
      <c r="J2081" s="5"/>
      <c r="K2081" s="5">
        <v>1</v>
      </c>
      <c r="L2081" s="4" t="str">
        <f>VLOOKUP(IF(ISBLANK(J2081),C2081,LEFT(J2081,IFERROR(FIND("_",LEFT(J2081,4)),1)-1)),{"","fact";"c","reset";"tc","reset";"ec","reset";"tec","fact";"c32","rate";"c64","rate";"cmpd","";"ec32","diff";"ec64","diff";"f","fact";"family","";"n","raw";"s",""},2,FALSE)</f>
        <v>rate</v>
      </c>
      <c r="M2081" s="4" t="str">
        <f t="shared" si="128"/>
        <v/>
      </c>
      <c r="N2081" s="5" t="str">
        <f t="shared" si="129"/>
        <v/>
      </c>
      <c r="O2081" s="5" t="str">
        <f t="shared" si="130"/>
        <v/>
      </c>
      <c r="P2081" s="5" t="str">
        <f t="shared" si="131"/>
        <v/>
      </c>
      <c r="Q2081" s="20" t="str">
        <f>IF(ISNUMBER(FIND(VLOOKUP(A2081,'CA Mapping'!$A$3:$C$10000,1),A2081)),VLOOKUP(A2081,'CA Mapping'!$A$3:$C$10000,2),"")</f>
        <v>MCx</v>
      </c>
      <c r="R2081" s="20" t="str">
        <f>IF(ISNUMBER(FIND(VLOOKUP(A2081,'CA Mapping'!$A$3:$C$10000,1),A2081)),VLOOKUP(A2081,'CA Mapping'!$A$3:$C$10000,3),"")</f>
        <v>Harvey, John</v>
      </c>
      <c r="S2081" s="1" t="str">
        <f>IF(ISNUMBER(FIND(VLOOKUP(A2081,'Source Code Mapping'!$A$2:$B$10003,1),A2081)),VLOOKUP(A2081,'Source Code Mapping'!$A$2:$B$10003,2),"")</f>
        <v>safe/catmerge/disk/fbe/src/services/perfstats/src/fbe_perfstats_service_main.c</v>
      </c>
    </row>
    <row r="2082" spans="1:19" ht="30">
      <c r="A2082" s="5" t="s">
        <v>3654</v>
      </c>
      <c r="B2082" s="5" t="s">
        <v>29</v>
      </c>
      <c r="C2082" s="5" t="s">
        <v>35</v>
      </c>
      <c r="D2082" s="5" t="s">
        <v>3655</v>
      </c>
      <c r="E2082" s="5" t="s">
        <v>3656</v>
      </c>
      <c r="F2082" s="5"/>
      <c r="G2082" s="5">
        <v>-1</v>
      </c>
      <c r="H2082" s="5" t="s">
        <v>27</v>
      </c>
      <c r="I2082" s="5">
        <v>-1</v>
      </c>
      <c r="J2082" s="5"/>
      <c r="K2082" s="5">
        <v>1</v>
      </c>
      <c r="L2082" s="4" t="str">
        <f>VLOOKUP(IF(ISBLANK(J2082),C2082,LEFT(J2082,IFERROR(FIND("_",LEFT(J2082,4)),1)-1)),{"","fact";"c","reset";"tc","reset";"ec","reset";"tec","fact";"c32","rate";"c64","rate";"cmpd","";"ec32","diff";"ec64","diff";"f","fact";"family","";"n","raw";"s",""},2,FALSE)</f>
        <v>rate</v>
      </c>
      <c r="M2082" s="4" t="str">
        <f t="shared" si="128"/>
        <v/>
      </c>
      <c r="N2082" s="5" t="str">
        <f t="shared" si="129"/>
        <v/>
      </c>
      <c r="O2082" s="5" t="str">
        <f t="shared" si="130"/>
        <v/>
      </c>
      <c r="P2082" s="5" t="str">
        <f t="shared" si="131"/>
        <v/>
      </c>
      <c r="Q2082" s="20" t="str">
        <f>IF(ISNUMBER(FIND(VLOOKUP(A2082,'CA Mapping'!$A$3:$C$10000,1),A2082)),VLOOKUP(A2082,'CA Mapping'!$A$3:$C$10000,2),"")</f>
        <v>MCx</v>
      </c>
      <c r="R2082" s="20" t="str">
        <f>IF(ISNUMBER(FIND(VLOOKUP(A2082,'CA Mapping'!$A$3:$C$10000,1),A2082)),VLOOKUP(A2082,'CA Mapping'!$A$3:$C$10000,3),"")</f>
        <v>Harvey, John</v>
      </c>
      <c r="S2082" s="1" t="str">
        <f>IF(ISNUMBER(FIND(VLOOKUP(A2082,'Source Code Mapping'!$A$2:$B$10003,1),A2082)),VLOOKUP(A2082,'Source Code Mapping'!$A$2:$B$10003,2),"")</f>
        <v>safe/catmerge/disk/fbe/src/services/perfstats/src/fbe_perfstats_service_main.c</v>
      </c>
    </row>
    <row r="2083" spans="1:19" ht="30">
      <c r="A2083" s="5" t="s">
        <v>3657</v>
      </c>
      <c r="B2083" s="5" t="s">
        <v>29</v>
      </c>
      <c r="C2083" s="5" t="s">
        <v>35</v>
      </c>
      <c r="D2083" s="5" t="s">
        <v>3658</v>
      </c>
      <c r="E2083" s="5" t="s">
        <v>3659</v>
      </c>
      <c r="F2083" s="5"/>
      <c r="G2083" s="5">
        <v>-1</v>
      </c>
      <c r="H2083" s="5" t="s">
        <v>27</v>
      </c>
      <c r="I2083" s="5">
        <v>-1</v>
      </c>
      <c r="J2083" s="5"/>
      <c r="K2083" s="5">
        <v>1</v>
      </c>
      <c r="L2083" s="4" t="str">
        <f>VLOOKUP(IF(ISBLANK(J2083),C2083,LEFT(J2083,IFERROR(FIND("_",LEFT(J2083,4)),1)-1)),{"","fact";"c","reset";"tc","reset";"ec","reset";"tec","fact";"c32","rate";"c64","rate";"cmpd","";"ec32","diff";"ec64","diff";"f","fact";"family","";"n","raw";"s",""},2,FALSE)</f>
        <v>rate</v>
      </c>
      <c r="M2083" s="4" t="str">
        <f t="shared" si="128"/>
        <v/>
      </c>
      <c r="N2083" s="5" t="str">
        <f t="shared" si="129"/>
        <v/>
      </c>
      <c r="O2083" s="5" t="str">
        <f t="shared" si="130"/>
        <v/>
      </c>
      <c r="P2083" s="5" t="str">
        <f t="shared" si="131"/>
        <v/>
      </c>
      <c r="Q2083" s="20" t="str">
        <f>IF(ISNUMBER(FIND(VLOOKUP(A2083,'CA Mapping'!$A$3:$C$10000,1),A2083)),VLOOKUP(A2083,'CA Mapping'!$A$3:$C$10000,2),"")</f>
        <v>MCx</v>
      </c>
      <c r="R2083" s="20" t="str">
        <f>IF(ISNUMBER(FIND(VLOOKUP(A2083,'CA Mapping'!$A$3:$C$10000,1),A2083)),VLOOKUP(A2083,'CA Mapping'!$A$3:$C$10000,3),"")</f>
        <v>Harvey, John</v>
      </c>
      <c r="S2083" s="1" t="str">
        <f>IF(ISNUMBER(FIND(VLOOKUP(A2083,'Source Code Mapping'!$A$2:$B$10003,1),A2083)),VLOOKUP(A2083,'Source Code Mapping'!$A$2:$B$10003,2),"")</f>
        <v>safe/catmerge/disk/fbe/src/services/perfstats/src/fbe_perfstats_service_main.c</v>
      </c>
    </row>
    <row r="2084" spans="1:19" ht="30">
      <c r="A2084" s="5" t="s">
        <v>3660</v>
      </c>
      <c r="B2084" s="5" t="s">
        <v>29</v>
      </c>
      <c r="C2084" s="5" t="s">
        <v>35</v>
      </c>
      <c r="D2084" s="5" t="s">
        <v>3661</v>
      </c>
      <c r="E2084" s="5" t="s">
        <v>3662</v>
      </c>
      <c r="F2084" s="5"/>
      <c r="G2084" s="5">
        <v>-1</v>
      </c>
      <c r="H2084" s="5" t="s">
        <v>27</v>
      </c>
      <c r="I2084" s="5">
        <v>-1</v>
      </c>
      <c r="J2084" s="5"/>
      <c r="K2084" s="5">
        <v>1</v>
      </c>
      <c r="L2084" s="4" t="str">
        <f>VLOOKUP(IF(ISBLANK(J2084),C2084,LEFT(J2084,IFERROR(FIND("_",LEFT(J2084,4)),1)-1)),{"","fact";"c","reset";"tc","reset";"ec","reset";"tec","fact";"c32","rate";"c64","rate";"cmpd","";"ec32","diff";"ec64","diff";"f","fact";"family","";"n","raw";"s",""},2,FALSE)</f>
        <v>rate</v>
      </c>
      <c r="M2084" s="4" t="str">
        <f t="shared" si="128"/>
        <v/>
      </c>
      <c r="N2084" s="5" t="str">
        <f t="shared" si="129"/>
        <v/>
      </c>
      <c r="O2084" s="5" t="str">
        <f t="shared" si="130"/>
        <v/>
      </c>
      <c r="P2084" s="5" t="str">
        <f t="shared" si="131"/>
        <v/>
      </c>
      <c r="Q2084" s="20" t="str">
        <f>IF(ISNUMBER(FIND(VLOOKUP(A2084,'CA Mapping'!$A$3:$C$10000,1),A2084)),VLOOKUP(A2084,'CA Mapping'!$A$3:$C$10000,2),"")</f>
        <v>MCx</v>
      </c>
      <c r="R2084" s="20" t="str">
        <f>IF(ISNUMBER(FIND(VLOOKUP(A2084,'CA Mapping'!$A$3:$C$10000,1),A2084)),VLOOKUP(A2084,'CA Mapping'!$A$3:$C$10000,3),"")</f>
        <v>Harvey, John</v>
      </c>
      <c r="S2084" s="1" t="str">
        <f>IF(ISNUMBER(FIND(VLOOKUP(A2084,'Source Code Mapping'!$A$2:$B$10003,1),A2084)),VLOOKUP(A2084,'Source Code Mapping'!$A$2:$B$10003,2),"")</f>
        <v>safe/catmerge/disk/fbe/src/services/perfstats/src/fbe_perfstats_service_main.c</v>
      </c>
    </row>
    <row r="2085" spans="1:19" ht="30">
      <c r="A2085" s="5" t="s">
        <v>3663</v>
      </c>
      <c r="B2085" s="5" t="s">
        <v>29</v>
      </c>
      <c r="C2085" s="5" t="s">
        <v>35</v>
      </c>
      <c r="D2085" s="5" t="s">
        <v>3664</v>
      </c>
      <c r="E2085" s="5" t="s">
        <v>3665</v>
      </c>
      <c r="F2085" s="5"/>
      <c r="G2085" s="5">
        <v>-1</v>
      </c>
      <c r="H2085" s="5" t="s">
        <v>27</v>
      </c>
      <c r="I2085" s="5">
        <v>-1</v>
      </c>
      <c r="J2085" s="5"/>
      <c r="K2085" s="5">
        <v>1</v>
      </c>
      <c r="L2085" s="4" t="str">
        <f>VLOOKUP(IF(ISBLANK(J2085),C2085,LEFT(J2085,IFERROR(FIND("_",LEFT(J2085,4)),1)-1)),{"","fact";"c","reset";"tc","reset";"ec","reset";"tec","fact";"c32","rate";"c64","rate";"cmpd","";"ec32","diff";"ec64","diff";"f","fact";"family","";"n","raw";"s",""},2,FALSE)</f>
        <v>rate</v>
      </c>
      <c r="M2085" s="4" t="str">
        <f t="shared" si="128"/>
        <v/>
      </c>
      <c r="N2085" s="5" t="str">
        <f t="shared" si="129"/>
        <v/>
      </c>
      <c r="O2085" s="5" t="str">
        <f t="shared" si="130"/>
        <v/>
      </c>
      <c r="P2085" s="5" t="str">
        <f t="shared" si="131"/>
        <v/>
      </c>
      <c r="Q2085" s="20" t="str">
        <f>IF(ISNUMBER(FIND(VLOOKUP(A2085,'CA Mapping'!$A$3:$C$10000,1),A2085)),VLOOKUP(A2085,'CA Mapping'!$A$3:$C$10000,2),"")</f>
        <v>MCx</v>
      </c>
      <c r="R2085" s="20" t="str">
        <f>IF(ISNUMBER(FIND(VLOOKUP(A2085,'CA Mapping'!$A$3:$C$10000,1),A2085)),VLOOKUP(A2085,'CA Mapping'!$A$3:$C$10000,3),"")</f>
        <v>Harvey, John</v>
      </c>
      <c r="S2085" s="1" t="str">
        <f>IF(ISNUMBER(FIND(VLOOKUP(A2085,'Source Code Mapping'!$A$2:$B$10003,1),A2085)),VLOOKUP(A2085,'Source Code Mapping'!$A$2:$B$10003,2),"")</f>
        <v>safe/catmerge/disk/fbe/src/services/perfstats/src/fbe_perfstats_service_main.c</v>
      </c>
    </row>
    <row r="2086" spans="1:19" ht="30">
      <c r="A2086" s="5" t="s">
        <v>3666</v>
      </c>
      <c r="B2086" s="5" t="s">
        <v>29</v>
      </c>
      <c r="C2086" s="5" t="s">
        <v>35</v>
      </c>
      <c r="D2086" s="5" t="s">
        <v>3667</v>
      </c>
      <c r="E2086" s="5" t="s">
        <v>3668</v>
      </c>
      <c r="F2086" s="5"/>
      <c r="G2086" s="5">
        <v>-1</v>
      </c>
      <c r="H2086" s="5" t="s">
        <v>27</v>
      </c>
      <c r="I2086" s="5">
        <v>-1</v>
      </c>
      <c r="J2086" s="5"/>
      <c r="K2086" s="5">
        <v>1</v>
      </c>
      <c r="L2086" s="4" t="str">
        <f>VLOOKUP(IF(ISBLANK(J2086),C2086,LEFT(J2086,IFERROR(FIND("_",LEFT(J2086,4)),1)-1)),{"","fact";"c","reset";"tc","reset";"ec","reset";"tec","fact";"c32","rate";"c64","rate";"cmpd","";"ec32","diff";"ec64","diff";"f","fact";"family","";"n","raw";"s",""},2,FALSE)</f>
        <v>rate</v>
      </c>
      <c r="M2086" s="4" t="str">
        <f t="shared" si="128"/>
        <v/>
      </c>
      <c r="N2086" s="5" t="str">
        <f t="shared" si="129"/>
        <v/>
      </c>
      <c r="O2086" s="5" t="str">
        <f t="shared" si="130"/>
        <v/>
      </c>
      <c r="P2086" s="5" t="str">
        <f t="shared" si="131"/>
        <v/>
      </c>
      <c r="Q2086" s="20" t="str">
        <f>IF(ISNUMBER(FIND(VLOOKUP(A2086,'CA Mapping'!$A$3:$C$10000,1),A2086)),VLOOKUP(A2086,'CA Mapping'!$A$3:$C$10000,2),"")</f>
        <v>MCx</v>
      </c>
      <c r="R2086" s="20" t="str">
        <f>IF(ISNUMBER(FIND(VLOOKUP(A2086,'CA Mapping'!$A$3:$C$10000,1),A2086)),VLOOKUP(A2086,'CA Mapping'!$A$3:$C$10000,3),"")</f>
        <v>Harvey, John</v>
      </c>
      <c r="S2086" s="1" t="str">
        <f>IF(ISNUMBER(FIND(VLOOKUP(A2086,'Source Code Mapping'!$A$2:$B$10003,1),A2086)),VLOOKUP(A2086,'Source Code Mapping'!$A$2:$B$10003,2),"")</f>
        <v>safe/catmerge/disk/fbe/src/services/perfstats/src/fbe_perfstats_service_main.c</v>
      </c>
    </row>
    <row r="2087" spans="1:19" ht="30">
      <c r="A2087" s="5" t="s">
        <v>3669</v>
      </c>
      <c r="B2087" s="5" t="s">
        <v>29</v>
      </c>
      <c r="C2087" s="5" t="s">
        <v>455</v>
      </c>
      <c r="D2087" s="5" t="s">
        <v>3670</v>
      </c>
      <c r="E2087" s="5" t="s">
        <v>3671</v>
      </c>
      <c r="F2087" s="5" t="s">
        <v>371</v>
      </c>
      <c r="G2087" s="5">
        <v>5</v>
      </c>
      <c r="H2087" s="5" t="s">
        <v>27</v>
      </c>
      <c r="I2087" s="5"/>
      <c r="J2087" s="5" t="s">
        <v>3672</v>
      </c>
      <c r="K2087" s="5">
        <v>1024</v>
      </c>
      <c r="L2087" s="4" t="str">
        <f>VLOOKUP(IF(ISBLANK(J2087),C2087,LEFT(J2087,IFERROR(FIND("_",LEFT(J2087,4)),1)-1)),{"","fact";"c","reset";"tc","reset";"ec","reset";"tec","fact";"c32","rate";"c64","rate";"cmpd","";"ec32","diff";"ec64","diff";"f","fact";"family","";"n","raw";"s",""},2,FALSE)</f>
        <v>reset</v>
      </c>
      <c r="M2087" s="4" t="str">
        <f t="shared" si="128"/>
        <v>rgWriteBlocksPosition0 * storage.blockSize</v>
      </c>
      <c r="N2087" s="5" t="str">
        <f t="shared" si="129"/>
        <v>mult</v>
      </c>
      <c r="O2087" s="5" t="str">
        <f t="shared" si="130"/>
        <v>rgWriteBlocksPosition0</v>
      </c>
      <c r="P2087" s="5" t="str">
        <f t="shared" si="131"/>
        <v>storage.blockSize</v>
      </c>
      <c r="Q2087" s="20" t="str">
        <f>IF(ISNUMBER(FIND(VLOOKUP(A2087,'CA Mapping'!$A$3:$C$10000,1),A2087)),VLOOKUP(A2087,'CA Mapping'!$A$3:$C$10000,2),"")</f>
        <v>MCx</v>
      </c>
      <c r="R2087" s="20" t="str">
        <f>IF(ISNUMBER(FIND(VLOOKUP(A2087,'CA Mapping'!$A$3:$C$10000,1),A2087)),VLOOKUP(A2087,'CA Mapping'!$A$3:$C$10000,3),"")</f>
        <v>Harvey, John</v>
      </c>
      <c r="S2087" s="1" t="str">
        <f>IF(ISNUMBER(FIND(VLOOKUP(A2087,'Source Code Mapping'!$A$2:$B$10003,1),A2087)),VLOOKUP(A2087,'Source Code Mapping'!$A$2:$B$10003,2),"")</f>
        <v>safe/catmerge/disk/fbe/src/services/perfstats/src/fbe_perfstats_service_main.c</v>
      </c>
    </row>
    <row r="2088" spans="1:19" ht="30">
      <c r="A2088" s="5" t="s">
        <v>3673</v>
      </c>
      <c r="B2088" s="5" t="s">
        <v>29</v>
      </c>
      <c r="C2088" s="5" t="s">
        <v>455</v>
      </c>
      <c r="D2088" s="5" t="s">
        <v>3674</v>
      </c>
      <c r="E2088" s="5" t="s">
        <v>3675</v>
      </c>
      <c r="F2088" s="5" t="s">
        <v>371</v>
      </c>
      <c r="G2088" s="5">
        <v>5</v>
      </c>
      <c r="H2088" s="5" t="s">
        <v>27</v>
      </c>
      <c r="I2088" s="5"/>
      <c r="J2088" s="5" t="s">
        <v>3676</v>
      </c>
      <c r="K2088" s="5">
        <v>1024</v>
      </c>
      <c r="L2088" s="4" t="str">
        <f>VLOOKUP(IF(ISBLANK(J2088),C2088,LEFT(J2088,IFERROR(FIND("_",LEFT(J2088,4)),1)-1)),{"","fact";"c","reset";"tc","reset";"ec","reset";"tec","fact";"c32","rate";"c64","rate";"cmpd","";"ec32","diff";"ec64","diff";"f","fact";"family","";"n","raw";"s",""},2,FALSE)</f>
        <v>reset</v>
      </c>
      <c r="M2088" s="4" t="str">
        <f t="shared" si="128"/>
        <v>rgWriteBlocksPosition1 * storage.blockSize</v>
      </c>
      <c r="N2088" s="5" t="str">
        <f t="shared" si="129"/>
        <v>mult</v>
      </c>
      <c r="O2088" s="5" t="str">
        <f t="shared" si="130"/>
        <v>rgWriteBlocksPosition1</v>
      </c>
      <c r="P2088" s="5" t="str">
        <f t="shared" si="131"/>
        <v>storage.blockSize</v>
      </c>
      <c r="Q2088" s="20" t="str">
        <f>IF(ISNUMBER(FIND(VLOOKUP(A2088,'CA Mapping'!$A$3:$C$10000,1),A2088)),VLOOKUP(A2088,'CA Mapping'!$A$3:$C$10000,2),"")</f>
        <v>MCx</v>
      </c>
      <c r="R2088" s="20" t="str">
        <f>IF(ISNUMBER(FIND(VLOOKUP(A2088,'CA Mapping'!$A$3:$C$10000,1),A2088)),VLOOKUP(A2088,'CA Mapping'!$A$3:$C$10000,3),"")</f>
        <v>Harvey, John</v>
      </c>
      <c r="S2088" s="1" t="str">
        <f>IF(ISNUMBER(FIND(VLOOKUP(A2088,'Source Code Mapping'!$A$2:$B$10003,1),A2088)),VLOOKUP(A2088,'Source Code Mapping'!$A$2:$B$10003,2),"")</f>
        <v>safe/catmerge/disk/fbe/src/services/perfstats/src/fbe_perfstats_service_main.c</v>
      </c>
    </row>
    <row r="2089" spans="1:19" ht="30">
      <c r="A2089" s="5" t="s">
        <v>3677</v>
      </c>
      <c r="B2089" s="5" t="s">
        <v>29</v>
      </c>
      <c r="C2089" s="5" t="s">
        <v>455</v>
      </c>
      <c r="D2089" s="5" t="s">
        <v>3678</v>
      </c>
      <c r="E2089" s="5" t="s">
        <v>3679</v>
      </c>
      <c r="F2089" s="5" t="s">
        <v>371</v>
      </c>
      <c r="G2089" s="5">
        <v>5</v>
      </c>
      <c r="H2089" s="5" t="s">
        <v>27</v>
      </c>
      <c r="I2089" s="5"/>
      <c r="J2089" s="5" t="s">
        <v>3680</v>
      </c>
      <c r="K2089" s="5">
        <v>1024</v>
      </c>
      <c r="L2089" s="4" t="str">
        <f>VLOOKUP(IF(ISBLANK(J2089),C2089,LEFT(J2089,IFERROR(FIND("_",LEFT(J2089,4)),1)-1)),{"","fact";"c","reset";"tc","reset";"ec","reset";"tec","fact";"c32","rate";"c64","rate";"cmpd","";"ec32","diff";"ec64","diff";"f","fact";"family","";"n","raw";"s",""},2,FALSE)</f>
        <v>reset</v>
      </c>
      <c r="M2089" s="4" t="str">
        <f t="shared" si="128"/>
        <v>rgWriteBlocksPosition10 * storage.blockSize</v>
      </c>
      <c r="N2089" s="5" t="str">
        <f t="shared" si="129"/>
        <v>mult</v>
      </c>
      <c r="O2089" s="5" t="str">
        <f t="shared" si="130"/>
        <v>rgWriteBlocksPosition10</v>
      </c>
      <c r="P2089" s="5" t="str">
        <f t="shared" si="131"/>
        <v>storage.blockSize</v>
      </c>
      <c r="Q2089" s="20" t="str">
        <f>IF(ISNUMBER(FIND(VLOOKUP(A2089,'CA Mapping'!$A$3:$C$10000,1),A2089)),VLOOKUP(A2089,'CA Mapping'!$A$3:$C$10000,2),"")</f>
        <v>MCx</v>
      </c>
      <c r="R2089" s="20" t="str">
        <f>IF(ISNUMBER(FIND(VLOOKUP(A2089,'CA Mapping'!$A$3:$C$10000,1),A2089)),VLOOKUP(A2089,'CA Mapping'!$A$3:$C$10000,3),"")</f>
        <v>Harvey, John</v>
      </c>
      <c r="S2089" s="1" t="str">
        <f>IF(ISNUMBER(FIND(VLOOKUP(A2089,'Source Code Mapping'!$A$2:$B$10003,1),A2089)),VLOOKUP(A2089,'Source Code Mapping'!$A$2:$B$10003,2),"")</f>
        <v>safe/catmerge/disk/fbe/src/services/perfstats/src/fbe_perfstats_service_main.c</v>
      </c>
    </row>
    <row r="2090" spans="1:19" ht="30">
      <c r="A2090" s="5" t="s">
        <v>3681</v>
      </c>
      <c r="B2090" s="5" t="s">
        <v>29</v>
      </c>
      <c r="C2090" s="5" t="s">
        <v>455</v>
      </c>
      <c r="D2090" s="5" t="s">
        <v>3682</v>
      </c>
      <c r="E2090" s="5" t="s">
        <v>3683</v>
      </c>
      <c r="F2090" s="5" t="s">
        <v>371</v>
      </c>
      <c r="G2090" s="5">
        <v>5</v>
      </c>
      <c r="H2090" s="5" t="s">
        <v>27</v>
      </c>
      <c r="I2090" s="5"/>
      <c r="J2090" s="5" t="s">
        <v>3684</v>
      </c>
      <c r="K2090" s="5">
        <v>1024</v>
      </c>
      <c r="L2090" s="4" t="str">
        <f>VLOOKUP(IF(ISBLANK(J2090),C2090,LEFT(J2090,IFERROR(FIND("_",LEFT(J2090,4)),1)-1)),{"","fact";"c","reset";"tc","reset";"ec","reset";"tec","fact";"c32","rate";"c64","rate";"cmpd","";"ec32","diff";"ec64","diff";"f","fact";"family","";"n","raw";"s",""},2,FALSE)</f>
        <v>reset</v>
      </c>
      <c r="M2090" s="4" t="str">
        <f t="shared" si="128"/>
        <v>rgWriteBlocksPosition11 * storage.blockSize</v>
      </c>
      <c r="N2090" s="5" t="str">
        <f t="shared" si="129"/>
        <v>mult</v>
      </c>
      <c r="O2090" s="5" t="str">
        <f t="shared" si="130"/>
        <v>rgWriteBlocksPosition11</v>
      </c>
      <c r="P2090" s="5" t="str">
        <f t="shared" si="131"/>
        <v>storage.blockSize</v>
      </c>
      <c r="Q2090" s="20" t="str">
        <f>IF(ISNUMBER(FIND(VLOOKUP(A2090,'CA Mapping'!$A$3:$C$10000,1),A2090)),VLOOKUP(A2090,'CA Mapping'!$A$3:$C$10000,2),"")</f>
        <v>MCx</v>
      </c>
      <c r="R2090" s="20" t="str">
        <f>IF(ISNUMBER(FIND(VLOOKUP(A2090,'CA Mapping'!$A$3:$C$10000,1),A2090)),VLOOKUP(A2090,'CA Mapping'!$A$3:$C$10000,3),"")</f>
        <v>Harvey, John</v>
      </c>
      <c r="S2090" s="1" t="str">
        <f>IF(ISNUMBER(FIND(VLOOKUP(A2090,'Source Code Mapping'!$A$2:$B$10003,1),A2090)),VLOOKUP(A2090,'Source Code Mapping'!$A$2:$B$10003,2),"")</f>
        <v>safe/catmerge/disk/fbe/src/services/perfstats/src/fbe_perfstats_service_main.c</v>
      </c>
    </row>
    <row r="2091" spans="1:19" ht="30">
      <c r="A2091" s="5" t="s">
        <v>3685</v>
      </c>
      <c r="B2091" s="5" t="s">
        <v>29</v>
      </c>
      <c r="C2091" s="5" t="s">
        <v>455</v>
      </c>
      <c r="D2091" s="5" t="s">
        <v>3686</v>
      </c>
      <c r="E2091" s="5" t="s">
        <v>3687</v>
      </c>
      <c r="F2091" s="5" t="s">
        <v>371</v>
      </c>
      <c r="G2091" s="5">
        <v>5</v>
      </c>
      <c r="H2091" s="5" t="s">
        <v>27</v>
      </c>
      <c r="I2091" s="5"/>
      <c r="J2091" s="5" t="s">
        <v>3688</v>
      </c>
      <c r="K2091" s="5">
        <v>1024</v>
      </c>
      <c r="L2091" s="4" t="str">
        <f>VLOOKUP(IF(ISBLANK(J2091),C2091,LEFT(J2091,IFERROR(FIND("_",LEFT(J2091,4)),1)-1)),{"","fact";"c","reset";"tc","reset";"ec","reset";"tec","fact";"c32","rate";"c64","rate";"cmpd","";"ec32","diff";"ec64","diff";"f","fact";"family","";"n","raw";"s",""},2,FALSE)</f>
        <v>reset</v>
      </c>
      <c r="M2091" s="4" t="str">
        <f t="shared" si="128"/>
        <v>rgWriteBlocksPosition12 * storage.blockSize</v>
      </c>
      <c r="N2091" s="5" t="str">
        <f t="shared" si="129"/>
        <v>mult</v>
      </c>
      <c r="O2091" s="5" t="str">
        <f t="shared" si="130"/>
        <v>rgWriteBlocksPosition12</v>
      </c>
      <c r="P2091" s="5" t="str">
        <f t="shared" si="131"/>
        <v>storage.blockSize</v>
      </c>
      <c r="Q2091" s="20" t="str">
        <f>IF(ISNUMBER(FIND(VLOOKUP(A2091,'CA Mapping'!$A$3:$C$10000,1),A2091)),VLOOKUP(A2091,'CA Mapping'!$A$3:$C$10000,2),"")</f>
        <v>MCx</v>
      </c>
      <c r="R2091" s="20" t="str">
        <f>IF(ISNUMBER(FIND(VLOOKUP(A2091,'CA Mapping'!$A$3:$C$10000,1),A2091)),VLOOKUP(A2091,'CA Mapping'!$A$3:$C$10000,3),"")</f>
        <v>Harvey, John</v>
      </c>
      <c r="S2091" s="1" t="str">
        <f>IF(ISNUMBER(FIND(VLOOKUP(A2091,'Source Code Mapping'!$A$2:$B$10003,1),A2091)),VLOOKUP(A2091,'Source Code Mapping'!$A$2:$B$10003,2),"")</f>
        <v>safe/catmerge/disk/fbe/src/services/perfstats/src/fbe_perfstats_service_main.c</v>
      </c>
    </row>
    <row r="2092" spans="1:19" ht="30">
      <c r="A2092" s="5" t="s">
        <v>3689</v>
      </c>
      <c r="B2092" s="5" t="s">
        <v>29</v>
      </c>
      <c r="C2092" s="5" t="s">
        <v>455</v>
      </c>
      <c r="D2092" s="5" t="s">
        <v>3690</v>
      </c>
      <c r="E2092" s="5" t="s">
        <v>3691</v>
      </c>
      <c r="F2092" s="5" t="s">
        <v>371</v>
      </c>
      <c r="G2092" s="5">
        <v>5</v>
      </c>
      <c r="H2092" s="5" t="s">
        <v>27</v>
      </c>
      <c r="I2092" s="5"/>
      <c r="J2092" s="5" t="s">
        <v>3692</v>
      </c>
      <c r="K2092" s="5">
        <v>1024</v>
      </c>
      <c r="L2092" s="4" t="str">
        <f>VLOOKUP(IF(ISBLANK(J2092),C2092,LEFT(J2092,IFERROR(FIND("_",LEFT(J2092,4)),1)-1)),{"","fact";"c","reset";"tc","reset";"ec","reset";"tec","fact";"c32","rate";"c64","rate";"cmpd","";"ec32","diff";"ec64","diff";"f","fact";"family","";"n","raw";"s",""},2,FALSE)</f>
        <v>reset</v>
      </c>
      <c r="M2092" s="4" t="str">
        <f t="shared" si="128"/>
        <v>rgWriteBlocksPosition13 * storage.blockSize</v>
      </c>
      <c r="N2092" s="5" t="str">
        <f t="shared" si="129"/>
        <v>mult</v>
      </c>
      <c r="O2092" s="5" t="str">
        <f t="shared" si="130"/>
        <v>rgWriteBlocksPosition13</v>
      </c>
      <c r="P2092" s="5" t="str">
        <f t="shared" si="131"/>
        <v>storage.blockSize</v>
      </c>
      <c r="Q2092" s="20" t="str">
        <f>IF(ISNUMBER(FIND(VLOOKUP(A2092,'CA Mapping'!$A$3:$C$10000,1),A2092)),VLOOKUP(A2092,'CA Mapping'!$A$3:$C$10000,2),"")</f>
        <v>MCx</v>
      </c>
      <c r="R2092" s="20" t="str">
        <f>IF(ISNUMBER(FIND(VLOOKUP(A2092,'CA Mapping'!$A$3:$C$10000,1),A2092)),VLOOKUP(A2092,'CA Mapping'!$A$3:$C$10000,3),"")</f>
        <v>Harvey, John</v>
      </c>
      <c r="S2092" s="1" t="str">
        <f>IF(ISNUMBER(FIND(VLOOKUP(A2092,'Source Code Mapping'!$A$2:$B$10003,1),A2092)),VLOOKUP(A2092,'Source Code Mapping'!$A$2:$B$10003,2),"")</f>
        <v>safe/catmerge/disk/fbe/src/services/perfstats/src/fbe_perfstats_service_main.c</v>
      </c>
    </row>
    <row r="2093" spans="1:19" ht="30">
      <c r="A2093" s="5" t="s">
        <v>3693</v>
      </c>
      <c r="B2093" s="5" t="s">
        <v>29</v>
      </c>
      <c r="C2093" s="5" t="s">
        <v>455</v>
      </c>
      <c r="D2093" s="5" t="s">
        <v>3694</v>
      </c>
      <c r="E2093" s="5" t="s">
        <v>3695</v>
      </c>
      <c r="F2093" s="5" t="s">
        <v>371</v>
      </c>
      <c r="G2093" s="5">
        <v>5</v>
      </c>
      <c r="H2093" s="5" t="s">
        <v>27</v>
      </c>
      <c r="I2093" s="5"/>
      <c r="J2093" s="5" t="s">
        <v>3696</v>
      </c>
      <c r="K2093" s="5">
        <v>1024</v>
      </c>
      <c r="L2093" s="4" t="str">
        <f>VLOOKUP(IF(ISBLANK(J2093),C2093,LEFT(J2093,IFERROR(FIND("_",LEFT(J2093,4)),1)-1)),{"","fact";"c","reset";"tc","reset";"ec","reset";"tec","fact";"c32","rate";"c64","rate";"cmpd","";"ec32","diff";"ec64","diff";"f","fact";"family","";"n","raw";"s",""},2,FALSE)</f>
        <v>reset</v>
      </c>
      <c r="M2093" s="4" t="str">
        <f t="shared" si="128"/>
        <v>rgWriteBlocksPosition14 * storage.blockSize</v>
      </c>
      <c r="N2093" s="5" t="str">
        <f t="shared" si="129"/>
        <v>mult</v>
      </c>
      <c r="O2093" s="5" t="str">
        <f t="shared" si="130"/>
        <v>rgWriteBlocksPosition14</v>
      </c>
      <c r="P2093" s="5" t="str">
        <f t="shared" si="131"/>
        <v>storage.blockSize</v>
      </c>
      <c r="Q2093" s="20" t="str">
        <f>IF(ISNUMBER(FIND(VLOOKUP(A2093,'CA Mapping'!$A$3:$C$10000,1),A2093)),VLOOKUP(A2093,'CA Mapping'!$A$3:$C$10000,2),"")</f>
        <v>MCx</v>
      </c>
      <c r="R2093" s="20" t="str">
        <f>IF(ISNUMBER(FIND(VLOOKUP(A2093,'CA Mapping'!$A$3:$C$10000,1),A2093)),VLOOKUP(A2093,'CA Mapping'!$A$3:$C$10000,3),"")</f>
        <v>Harvey, John</v>
      </c>
      <c r="S2093" s="1" t="str">
        <f>IF(ISNUMBER(FIND(VLOOKUP(A2093,'Source Code Mapping'!$A$2:$B$10003,1),A2093)),VLOOKUP(A2093,'Source Code Mapping'!$A$2:$B$10003,2),"")</f>
        <v>safe/catmerge/disk/fbe/src/services/perfstats/src/fbe_perfstats_service_main.c</v>
      </c>
    </row>
    <row r="2094" spans="1:19" ht="30">
      <c r="A2094" s="5" t="s">
        <v>3697</v>
      </c>
      <c r="B2094" s="5" t="s">
        <v>29</v>
      </c>
      <c r="C2094" s="5" t="s">
        <v>455</v>
      </c>
      <c r="D2094" s="5" t="s">
        <v>3698</v>
      </c>
      <c r="E2094" s="5" t="s">
        <v>3699</v>
      </c>
      <c r="F2094" s="5" t="s">
        <v>371</v>
      </c>
      <c r="G2094" s="5">
        <v>5</v>
      </c>
      <c r="H2094" s="5" t="s">
        <v>27</v>
      </c>
      <c r="I2094" s="5"/>
      <c r="J2094" s="5" t="s">
        <v>3700</v>
      </c>
      <c r="K2094" s="5">
        <v>1024</v>
      </c>
      <c r="L2094" s="4" t="str">
        <f>VLOOKUP(IF(ISBLANK(J2094),C2094,LEFT(J2094,IFERROR(FIND("_",LEFT(J2094,4)),1)-1)),{"","fact";"c","reset";"tc","reset";"ec","reset";"tec","fact";"c32","rate";"c64","rate";"cmpd","";"ec32","diff";"ec64","diff";"f","fact";"family","";"n","raw";"s",""},2,FALSE)</f>
        <v>reset</v>
      </c>
      <c r="M2094" s="4" t="str">
        <f t="shared" si="128"/>
        <v>rgWriteBlocksPosition15 * storage.blockSize</v>
      </c>
      <c r="N2094" s="5" t="str">
        <f t="shared" si="129"/>
        <v>mult</v>
      </c>
      <c r="O2094" s="5" t="str">
        <f t="shared" si="130"/>
        <v>rgWriteBlocksPosition15</v>
      </c>
      <c r="P2094" s="5" t="str">
        <f t="shared" si="131"/>
        <v>storage.blockSize</v>
      </c>
      <c r="Q2094" s="20" t="str">
        <f>IF(ISNUMBER(FIND(VLOOKUP(A2094,'CA Mapping'!$A$3:$C$10000,1),A2094)),VLOOKUP(A2094,'CA Mapping'!$A$3:$C$10000,2),"")</f>
        <v>MCx</v>
      </c>
      <c r="R2094" s="20" t="str">
        <f>IF(ISNUMBER(FIND(VLOOKUP(A2094,'CA Mapping'!$A$3:$C$10000,1),A2094)),VLOOKUP(A2094,'CA Mapping'!$A$3:$C$10000,3),"")</f>
        <v>Harvey, John</v>
      </c>
      <c r="S2094" s="1" t="str">
        <f>IF(ISNUMBER(FIND(VLOOKUP(A2094,'Source Code Mapping'!$A$2:$B$10003,1),A2094)),VLOOKUP(A2094,'Source Code Mapping'!$A$2:$B$10003,2),"")</f>
        <v>safe/catmerge/disk/fbe/src/services/perfstats/src/fbe_perfstats_service_main.c</v>
      </c>
    </row>
    <row r="2095" spans="1:19" ht="30">
      <c r="A2095" s="5" t="s">
        <v>3701</v>
      </c>
      <c r="B2095" s="5" t="s">
        <v>29</v>
      </c>
      <c r="C2095" s="5" t="s">
        <v>455</v>
      </c>
      <c r="D2095" s="5" t="s">
        <v>3702</v>
      </c>
      <c r="E2095" s="5" t="s">
        <v>3703</v>
      </c>
      <c r="F2095" s="5" t="s">
        <v>371</v>
      </c>
      <c r="G2095" s="5">
        <v>5</v>
      </c>
      <c r="H2095" s="5" t="s">
        <v>27</v>
      </c>
      <c r="I2095" s="5"/>
      <c r="J2095" s="5" t="s">
        <v>3704</v>
      </c>
      <c r="K2095" s="5">
        <v>1024</v>
      </c>
      <c r="L2095" s="4" t="str">
        <f>VLOOKUP(IF(ISBLANK(J2095),C2095,LEFT(J2095,IFERROR(FIND("_",LEFT(J2095,4)),1)-1)),{"","fact";"c","reset";"tc","reset";"ec","reset";"tec","fact";"c32","rate";"c64","rate";"cmpd","";"ec32","diff";"ec64","diff";"f","fact";"family","";"n","raw";"s",""},2,FALSE)</f>
        <v>reset</v>
      </c>
      <c r="M2095" s="4" t="str">
        <f t="shared" si="128"/>
        <v>rgWriteBlocksPosition2 * storage.blockSize</v>
      </c>
      <c r="N2095" s="5" t="str">
        <f t="shared" si="129"/>
        <v>mult</v>
      </c>
      <c r="O2095" s="5" t="str">
        <f t="shared" si="130"/>
        <v>rgWriteBlocksPosition2</v>
      </c>
      <c r="P2095" s="5" t="str">
        <f t="shared" si="131"/>
        <v>storage.blockSize</v>
      </c>
      <c r="Q2095" s="20" t="str">
        <f>IF(ISNUMBER(FIND(VLOOKUP(A2095,'CA Mapping'!$A$3:$C$10000,1),A2095)),VLOOKUP(A2095,'CA Mapping'!$A$3:$C$10000,2),"")</f>
        <v>MCx</v>
      </c>
      <c r="R2095" s="20" t="str">
        <f>IF(ISNUMBER(FIND(VLOOKUP(A2095,'CA Mapping'!$A$3:$C$10000,1),A2095)),VLOOKUP(A2095,'CA Mapping'!$A$3:$C$10000,3),"")</f>
        <v>Harvey, John</v>
      </c>
      <c r="S2095" s="1" t="str">
        <f>IF(ISNUMBER(FIND(VLOOKUP(A2095,'Source Code Mapping'!$A$2:$B$10003,1),A2095)),VLOOKUP(A2095,'Source Code Mapping'!$A$2:$B$10003,2),"")</f>
        <v>safe/catmerge/disk/fbe/src/services/perfstats/src/fbe_perfstats_service_main.c</v>
      </c>
    </row>
    <row r="2096" spans="1:19" ht="30">
      <c r="A2096" s="5" t="s">
        <v>3705</v>
      </c>
      <c r="B2096" s="5" t="s">
        <v>29</v>
      </c>
      <c r="C2096" s="5" t="s">
        <v>455</v>
      </c>
      <c r="D2096" s="5" t="s">
        <v>3706</v>
      </c>
      <c r="E2096" s="5" t="s">
        <v>3707</v>
      </c>
      <c r="F2096" s="5" t="s">
        <v>371</v>
      </c>
      <c r="G2096" s="5">
        <v>5</v>
      </c>
      <c r="H2096" s="5" t="s">
        <v>27</v>
      </c>
      <c r="I2096" s="5"/>
      <c r="J2096" s="5" t="s">
        <v>3708</v>
      </c>
      <c r="K2096" s="5">
        <v>1024</v>
      </c>
      <c r="L2096" s="4" t="str">
        <f>VLOOKUP(IF(ISBLANK(J2096),C2096,LEFT(J2096,IFERROR(FIND("_",LEFT(J2096,4)),1)-1)),{"","fact";"c","reset";"tc","reset";"ec","reset";"tec","fact";"c32","rate";"c64","rate";"cmpd","";"ec32","diff";"ec64","diff";"f","fact";"family","";"n","raw";"s",""},2,FALSE)</f>
        <v>reset</v>
      </c>
      <c r="M2096" s="4" t="str">
        <f t="shared" si="128"/>
        <v>rgWriteBlocksPosition3 * storage.blockSize</v>
      </c>
      <c r="N2096" s="5" t="str">
        <f t="shared" si="129"/>
        <v>mult</v>
      </c>
      <c r="O2096" s="5" t="str">
        <f t="shared" si="130"/>
        <v>rgWriteBlocksPosition3</v>
      </c>
      <c r="P2096" s="5" t="str">
        <f t="shared" si="131"/>
        <v>storage.blockSize</v>
      </c>
      <c r="Q2096" s="20" t="str">
        <f>IF(ISNUMBER(FIND(VLOOKUP(A2096,'CA Mapping'!$A$3:$C$10000,1),A2096)),VLOOKUP(A2096,'CA Mapping'!$A$3:$C$10000,2),"")</f>
        <v>MCx</v>
      </c>
      <c r="R2096" s="20" t="str">
        <f>IF(ISNUMBER(FIND(VLOOKUP(A2096,'CA Mapping'!$A$3:$C$10000,1),A2096)),VLOOKUP(A2096,'CA Mapping'!$A$3:$C$10000,3),"")</f>
        <v>Harvey, John</v>
      </c>
      <c r="S2096" s="1" t="str">
        <f>IF(ISNUMBER(FIND(VLOOKUP(A2096,'Source Code Mapping'!$A$2:$B$10003,1),A2096)),VLOOKUP(A2096,'Source Code Mapping'!$A$2:$B$10003,2),"")</f>
        <v>safe/catmerge/disk/fbe/src/services/perfstats/src/fbe_perfstats_service_main.c</v>
      </c>
    </row>
    <row r="2097" spans="1:19" ht="30">
      <c r="A2097" s="5" t="s">
        <v>3709</v>
      </c>
      <c r="B2097" s="5" t="s">
        <v>29</v>
      </c>
      <c r="C2097" s="5" t="s">
        <v>455</v>
      </c>
      <c r="D2097" s="5" t="s">
        <v>3710</v>
      </c>
      <c r="E2097" s="5" t="s">
        <v>3711</v>
      </c>
      <c r="F2097" s="5" t="s">
        <v>371</v>
      </c>
      <c r="G2097" s="5">
        <v>5</v>
      </c>
      <c r="H2097" s="5" t="s">
        <v>27</v>
      </c>
      <c r="I2097" s="5"/>
      <c r="J2097" s="5" t="s">
        <v>3712</v>
      </c>
      <c r="K2097" s="5">
        <v>1024</v>
      </c>
      <c r="L2097" s="4" t="str">
        <f>VLOOKUP(IF(ISBLANK(J2097),C2097,LEFT(J2097,IFERROR(FIND("_",LEFT(J2097,4)),1)-1)),{"","fact";"c","reset";"tc","reset";"ec","reset";"tec","fact";"c32","rate";"c64","rate";"cmpd","";"ec32","diff";"ec64","diff";"f","fact";"family","";"n","raw";"s",""},2,FALSE)</f>
        <v>reset</v>
      </c>
      <c r="M2097" s="4" t="str">
        <f t="shared" si="128"/>
        <v>rgWriteBlocksPosition4 * storage.blockSize</v>
      </c>
      <c r="N2097" s="5" t="str">
        <f t="shared" si="129"/>
        <v>mult</v>
      </c>
      <c r="O2097" s="5" t="str">
        <f t="shared" si="130"/>
        <v>rgWriteBlocksPosition4</v>
      </c>
      <c r="P2097" s="5" t="str">
        <f t="shared" si="131"/>
        <v>storage.blockSize</v>
      </c>
      <c r="Q2097" s="20" t="str">
        <f>IF(ISNUMBER(FIND(VLOOKUP(A2097,'CA Mapping'!$A$3:$C$10000,1),A2097)),VLOOKUP(A2097,'CA Mapping'!$A$3:$C$10000,2),"")</f>
        <v>MCx</v>
      </c>
      <c r="R2097" s="20" t="str">
        <f>IF(ISNUMBER(FIND(VLOOKUP(A2097,'CA Mapping'!$A$3:$C$10000,1),A2097)),VLOOKUP(A2097,'CA Mapping'!$A$3:$C$10000,3),"")</f>
        <v>Harvey, John</v>
      </c>
      <c r="S2097" s="1" t="str">
        <f>IF(ISNUMBER(FIND(VLOOKUP(A2097,'Source Code Mapping'!$A$2:$B$10003,1),A2097)),VLOOKUP(A2097,'Source Code Mapping'!$A$2:$B$10003,2),"")</f>
        <v>safe/catmerge/disk/fbe/src/services/perfstats/src/fbe_perfstats_service_main.c</v>
      </c>
    </row>
    <row r="2098" spans="1:19" ht="30">
      <c r="A2098" s="5" t="s">
        <v>3713</v>
      </c>
      <c r="B2098" s="5" t="s">
        <v>29</v>
      </c>
      <c r="C2098" s="5" t="s">
        <v>455</v>
      </c>
      <c r="D2098" s="5" t="s">
        <v>3714</v>
      </c>
      <c r="E2098" s="5" t="s">
        <v>3715</v>
      </c>
      <c r="F2098" s="5" t="s">
        <v>371</v>
      </c>
      <c r="G2098" s="5">
        <v>5</v>
      </c>
      <c r="H2098" s="5" t="s">
        <v>27</v>
      </c>
      <c r="I2098" s="5"/>
      <c r="J2098" s="5" t="s">
        <v>3716</v>
      </c>
      <c r="K2098" s="5">
        <v>1024</v>
      </c>
      <c r="L2098" s="4" t="str">
        <f>VLOOKUP(IF(ISBLANK(J2098),C2098,LEFT(J2098,IFERROR(FIND("_",LEFT(J2098,4)),1)-1)),{"","fact";"c","reset";"tc","reset";"ec","reset";"tec","fact";"c32","rate";"c64","rate";"cmpd","";"ec32","diff";"ec64","diff";"f","fact";"family","";"n","raw";"s",""},2,FALSE)</f>
        <v>reset</v>
      </c>
      <c r="M2098" s="4" t="str">
        <f t="shared" si="128"/>
        <v>rgWriteBlocksPosition5 * storage.blockSize</v>
      </c>
      <c r="N2098" s="5" t="str">
        <f t="shared" si="129"/>
        <v>mult</v>
      </c>
      <c r="O2098" s="5" t="str">
        <f t="shared" si="130"/>
        <v>rgWriteBlocksPosition5</v>
      </c>
      <c r="P2098" s="5" t="str">
        <f t="shared" si="131"/>
        <v>storage.blockSize</v>
      </c>
      <c r="Q2098" s="20" t="str">
        <f>IF(ISNUMBER(FIND(VLOOKUP(A2098,'CA Mapping'!$A$3:$C$10000,1),A2098)),VLOOKUP(A2098,'CA Mapping'!$A$3:$C$10000,2),"")</f>
        <v>MCx</v>
      </c>
      <c r="R2098" s="20" t="str">
        <f>IF(ISNUMBER(FIND(VLOOKUP(A2098,'CA Mapping'!$A$3:$C$10000,1),A2098)),VLOOKUP(A2098,'CA Mapping'!$A$3:$C$10000,3),"")</f>
        <v>Harvey, John</v>
      </c>
      <c r="S2098" s="1" t="str">
        <f>IF(ISNUMBER(FIND(VLOOKUP(A2098,'Source Code Mapping'!$A$2:$B$10003,1),A2098)),VLOOKUP(A2098,'Source Code Mapping'!$A$2:$B$10003,2),"")</f>
        <v>safe/catmerge/disk/fbe/src/services/perfstats/src/fbe_perfstats_service_main.c</v>
      </c>
    </row>
    <row r="2099" spans="1:19" ht="30">
      <c r="A2099" s="5" t="s">
        <v>3717</v>
      </c>
      <c r="B2099" s="5" t="s">
        <v>29</v>
      </c>
      <c r="C2099" s="5" t="s">
        <v>455</v>
      </c>
      <c r="D2099" s="5" t="s">
        <v>3718</v>
      </c>
      <c r="E2099" s="5" t="s">
        <v>3719</v>
      </c>
      <c r="F2099" s="5" t="s">
        <v>371</v>
      </c>
      <c r="G2099" s="5">
        <v>5</v>
      </c>
      <c r="H2099" s="5" t="s">
        <v>27</v>
      </c>
      <c r="I2099" s="5"/>
      <c r="J2099" s="5" t="s">
        <v>3720</v>
      </c>
      <c r="K2099" s="5">
        <v>1024</v>
      </c>
      <c r="L2099" s="4" t="str">
        <f>VLOOKUP(IF(ISBLANK(J2099),C2099,LEFT(J2099,IFERROR(FIND("_",LEFT(J2099,4)),1)-1)),{"","fact";"c","reset";"tc","reset";"ec","reset";"tec","fact";"c32","rate";"c64","rate";"cmpd","";"ec32","diff";"ec64","diff";"f","fact";"family","";"n","raw";"s",""},2,FALSE)</f>
        <v>reset</v>
      </c>
      <c r="M2099" s="4" t="str">
        <f t="shared" si="128"/>
        <v>rgWriteBlocksPosition6 * storage.blockSize</v>
      </c>
      <c r="N2099" s="5" t="str">
        <f t="shared" si="129"/>
        <v>mult</v>
      </c>
      <c r="O2099" s="5" t="str">
        <f t="shared" si="130"/>
        <v>rgWriteBlocksPosition6</v>
      </c>
      <c r="P2099" s="5" t="str">
        <f t="shared" si="131"/>
        <v>storage.blockSize</v>
      </c>
      <c r="Q2099" s="20" t="str">
        <f>IF(ISNUMBER(FIND(VLOOKUP(A2099,'CA Mapping'!$A$3:$C$10000,1),A2099)),VLOOKUP(A2099,'CA Mapping'!$A$3:$C$10000,2),"")</f>
        <v>MCx</v>
      </c>
      <c r="R2099" s="20" t="str">
        <f>IF(ISNUMBER(FIND(VLOOKUP(A2099,'CA Mapping'!$A$3:$C$10000,1),A2099)),VLOOKUP(A2099,'CA Mapping'!$A$3:$C$10000,3),"")</f>
        <v>Harvey, John</v>
      </c>
      <c r="S2099" s="1" t="str">
        <f>IF(ISNUMBER(FIND(VLOOKUP(A2099,'Source Code Mapping'!$A$2:$B$10003,1),A2099)),VLOOKUP(A2099,'Source Code Mapping'!$A$2:$B$10003,2),"")</f>
        <v>safe/catmerge/disk/fbe/src/services/perfstats/src/fbe_perfstats_service_main.c</v>
      </c>
    </row>
    <row r="2100" spans="1:19" ht="30">
      <c r="A2100" s="5" t="s">
        <v>3721</v>
      </c>
      <c r="B2100" s="5" t="s">
        <v>29</v>
      </c>
      <c r="C2100" s="5" t="s">
        <v>455</v>
      </c>
      <c r="D2100" s="5" t="s">
        <v>3722</v>
      </c>
      <c r="E2100" s="5" t="s">
        <v>3723</v>
      </c>
      <c r="F2100" s="5" t="s">
        <v>371</v>
      </c>
      <c r="G2100" s="5">
        <v>5</v>
      </c>
      <c r="H2100" s="5" t="s">
        <v>27</v>
      </c>
      <c r="I2100" s="5"/>
      <c r="J2100" s="5" t="s">
        <v>3724</v>
      </c>
      <c r="K2100" s="5">
        <v>1024</v>
      </c>
      <c r="L2100" s="4" t="str">
        <f>VLOOKUP(IF(ISBLANK(J2100),C2100,LEFT(J2100,IFERROR(FIND("_",LEFT(J2100,4)),1)-1)),{"","fact";"c","reset";"tc","reset";"ec","reset";"tec","fact";"c32","rate";"c64","rate";"cmpd","";"ec32","diff";"ec64","diff";"f","fact";"family","";"n","raw";"s",""},2,FALSE)</f>
        <v>reset</v>
      </c>
      <c r="M2100" s="4" t="str">
        <f t="shared" si="128"/>
        <v>rgWriteBlocksPosition7 * storage.blockSize</v>
      </c>
      <c r="N2100" s="5" t="str">
        <f t="shared" si="129"/>
        <v>mult</v>
      </c>
      <c r="O2100" s="5" t="str">
        <f t="shared" si="130"/>
        <v>rgWriteBlocksPosition7</v>
      </c>
      <c r="P2100" s="5" t="str">
        <f t="shared" si="131"/>
        <v>storage.blockSize</v>
      </c>
      <c r="Q2100" s="20" t="str">
        <f>IF(ISNUMBER(FIND(VLOOKUP(A2100,'CA Mapping'!$A$3:$C$10000,1),A2100)),VLOOKUP(A2100,'CA Mapping'!$A$3:$C$10000,2),"")</f>
        <v>MCx</v>
      </c>
      <c r="R2100" s="20" t="str">
        <f>IF(ISNUMBER(FIND(VLOOKUP(A2100,'CA Mapping'!$A$3:$C$10000,1),A2100)),VLOOKUP(A2100,'CA Mapping'!$A$3:$C$10000,3),"")</f>
        <v>Harvey, John</v>
      </c>
      <c r="S2100" s="1" t="str">
        <f>IF(ISNUMBER(FIND(VLOOKUP(A2100,'Source Code Mapping'!$A$2:$B$10003,1),A2100)),VLOOKUP(A2100,'Source Code Mapping'!$A$2:$B$10003,2),"")</f>
        <v>safe/catmerge/disk/fbe/src/services/perfstats/src/fbe_perfstats_service_main.c</v>
      </c>
    </row>
    <row r="2101" spans="1:19" ht="30">
      <c r="A2101" s="5" t="s">
        <v>3725</v>
      </c>
      <c r="B2101" s="5" t="s">
        <v>29</v>
      </c>
      <c r="C2101" s="5" t="s">
        <v>455</v>
      </c>
      <c r="D2101" s="5" t="s">
        <v>3726</v>
      </c>
      <c r="E2101" s="5" t="s">
        <v>3727</v>
      </c>
      <c r="F2101" s="5" t="s">
        <v>371</v>
      </c>
      <c r="G2101" s="5">
        <v>5</v>
      </c>
      <c r="H2101" s="5" t="s">
        <v>27</v>
      </c>
      <c r="I2101" s="5"/>
      <c r="J2101" s="5" t="s">
        <v>3728</v>
      </c>
      <c r="K2101" s="5">
        <v>1024</v>
      </c>
      <c r="L2101" s="4" t="str">
        <f>VLOOKUP(IF(ISBLANK(J2101),C2101,LEFT(J2101,IFERROR(FIND("_",LEFT(J2101,4)),1)-1)),{"","fact";"c","reset";"tc","reset";"ec","reset";"tec","fact";"c32","rate";"c64","rate";"cmpd","";"ec32","diff";"ec64","diff";"f","fact";"family","";"n","raw";"s",""},2,FALSE)</f>
        <v>reset</v>
      </c>
      <c r="M2101" s="4" t="str">
        <f t="shared" si="128"/>
        <v>rgWriteBlocksPosition8 * storage.blockSize</v>
      </c>
      <c r="N2101" s="5" t="str">
        <f t="shared" si="129"/>
        <v>mult</v>
      </c>
      <c r="O2101" s="5" t="str">
        <f t="shared" si="130"/>
        <v>rgWriteBlocksPosition8</v>
      </c>
      <c r="P2101" s="5" t="str">
        <f t="shared" si="131"/>
        <v>storage.blockSize</v>
      </c>
      <c r="Q2101" s="20" t="str">
        <f>IF(ISNUMBER(FIND(VLOOKUP(A2101,'CA Mapping'!$A$3:$C$10000,1),A2101)),VLOOKUP(A2101,'CA Mapping'!$A$3:$C$10000,2),"")</f>
        <v>MCx</v>
      </c>
      <c r="R2101" s="20" t="str">
        <f>IF(ISNUMBER(FIND(VLOOKUP(A2101,'CA Mapping'!$A$3:$C$10000,1),A2101)),VLOOKUP(A2101,'CA Mapping'!$A$3:$C$10000,3),"")</f>
        <v>Harvey, John</v>
      </c>
      <c r="S2101" s="1" t="str">
        <f>IF(ISNUMBER(FIND(VLOOKUP(A2101,'Source Code Mapping'!$A$2:$B$10003,1),A2101)),VLOOKUP(A2101,'Source Code Mapping'!$A$2:$B$10003,2),"")</f>
        <v>safe/catmerge/disk/fbe/src/services/perfstats/src/fbe_perfstats_service_main.c</v>
      </c>
    </row>
    <row r="2102" spans="1:19" ht="30">
      <c r="A2102" s="5" t="s">
        <v>3729</v>
      </c>
      <c r="B2102" s="5" t="s">
        <v>29</v>
      </c>
      <c r="C2102" s="5" t="s">
        <v>455</v>
      </c>
      <c r="D2102" s="5" t="s">
        <v>3730</v>
      </c>
      <c r="E2102" s="5" t="s">
        <v>3731</v>
      </c>
      <c r="F2102" s="5" t="s">
        <v>371</v>
      </c>
      <c r="G2102" s="5">
        <v>5</v>
      </c>
      <c r="H2102" s="5" t="s">
        <v>27</v>
      </c>
      <c r="I2102" s="5"/>
      <c r="J2102" s="5" t="s">
        <v>3732</v>
      </c>
      <c r="K2102" s="5">
        <v>1024</v>
      </c>
      <c r="L2102" s="4" t="str">
        <f>VLOOKUP(IF(ISBLANK(J2102),C2102,LEFT(J2102,IFERROR(FIND("_",LEFT(J2102,4)),1)-1)),{"","fact";"c","reset";"tc","reset";"ec","reset";"tec","fact";"c32","rate";"c64","rate";"cmpd","";"ec32","diff";"ec64","diff";"f","fact";"family","";"n","raw";"s",""},2,FALSE)</f>
        <v>reset</v>
      </c>
      <c r="M2102" s="4" t="str">
        <f t="shared" si="128"/>
        <v>rgWriteBlocksPosition9 * storage.blockSize</v>
      </c>
      <c r="N2102" s="5" t="str">
        <f t="shared" si="129"/>
        <v>mult</v>
      </c>
      <c r="O2102" s="5" t="str">
        <f t="shared" si="130"/>
        <v>rgWriteBlocksPosition9</v>
      </c>
      <c r="P2102" s="5" t="str">
        <f t="shared" si="131"/>
        <v>storage.blockSize</v>
      </c>
      <c r="Q2102" s="20" t="str">
        <f>IF(ISNUMBER(FIND(VLOOKUP(A2102,'CA Mapping'!$A$3:$C$10000,1),A2102)),VLOOKUP(A2102,'CA Mapping'!$A$3:$C$10000,2),"")</f>
        <v>MCx</v>
      </c>
      <c r="R2102" s="20" t="str">
        <f>IF(ISNUMBER(FIND(VLOOKUP(A2102,'CA Mapping'!$A$3:$C$10000,1),A2102)),VLOOKUP(A2102,'CA Mapping'!$A$3:$C$10000,3),"")</f>
        <v>Harvey, John</v>
      </c>
      <c r="S2102" s="1" t="str">
        <f>IF(ISNUMBER(FIND(VLOOKUP(A2102,'Source Code Mapping'!$A$2:$B$10003,1),A2102)),VLOOKUP(A2102,'Source Code Mapping'!$A$2:$B$10003,2),"")</f>
        <v>safe/catmerge/disk/fbe/src/services/perfstats/src/fbe_perfstats_service_main.c</v>
      </c>
    </row>
    <row r="2103" spans="1:19" ht="30">
      <c r="A2103" s="5" t="s">
        <v>3733</v>
      </c>
      <c r="B2103" s="5" t="s">
        <v>29</v>
      </c>
      <c r="C2103" s="5" t="s">
        <v>35</v>
      </c>
      <c r="D2103" s="5" t="s">
        <v>3734</v>
      </c>
      <c r="E2103" s="5" t="s">
        <v>3735</v>
      </c>
      <c r="F2103" s="5"/>
      <c r="G2103" s="5">
        <v>-1</v>
      </c>
      <c r="H2103" s="5" t="s">
        <v>27</v>
      </c>
      <c r="I2103" s="5">
        <v>-1</v>
      </c>
      <c r="J2103" s="5"/>
      <c r="K2103" s="5">
        <v>1</v>
      </c>
      <c r="L2103" s="4" t="str">
        <f>VLOOKUP(IF(ISBLANK(J2103),C2103,LEFT(J2103,IFERROR(FIND("_",LEFT(J2103,4)),1)-1)),{"","fact";"c","reset";"tc","reset";"ec","reset";"tec","fact";"c32","rate";"c64","rate";"cmpd","";"ec32","diff";"ec64","diff";"f","fact";"family","";"n","raw";"s",""},2,FALSE)</f>
        <v>rate</v>
      </c>
      <c r="M2103" s="4" t="str">
        <f t="shared" si="128"/>
        <v/>
      </c>
      <c r="N2103" s="5" t="str">
        <f t="shared" si="129"/>
        <v/>
      </c>
      <c r="O2103" s="5" t="str">
        <f t="shared" si="130"/>
        <v/>
      </c>
      <c r="P2103" s="5" t="str">
        <f t="shared" si="131"/>
        <v/>
      </c>
      <c r="Q2103" s="20" t="str">
        <f>IF(ISNUMBER(FIND(VLOOKUP(A2103,'CA Mapping'!$A$3:$C$10000,1),A2103)),VLOOKUP(A2103,'CA Mapping'!$A$3:$C$10000,2),"")</f>
        <v>MCx</v>
      </c>
      <c r="R2103" s="20" t="str">
        <f>IF(ISNUMBER(FIND(VLOOKUP(A2103,'CA Mapping'!$A$3:$C$10000,1),A2103)),VLOOKUP(A2103,'CA Mapping'!$A$3:$C$10000,3),"")</f>
        <v>Harvey, John</v>
      </c>
      <c r="S2103" s="1" t="str">
        <f>IF(ISNUMBER(FIND(VLOOKUP(A2103,'Source Code Mapping'!$A$2:$B$10003,1),A2103)),VLOOKUP(A2103,'Source Code Mapping'!$A$2:$B$10003,2),"")</f>
        <v>safe/catmerge/disk/fbe/src/services/perfstats/src/fbe_perfstats_service_main.c</v>
      </c>
    </row>
    <row r="2104" spans="1:19" ht="30">
      <c r="A2104" s="5" t="s">
        <v>3736</v>
      </c>
      <c r="B2104" s="5" t="s">
        <v>29</v>
      </c>
      <c r="C2104" s="5" t="s">
        <v>35</v>
      </c>
      <c r="D2104" s="5" t="s">
        <v>3737</v>
      </c>
      <c r="E2104" s="5" t="s">
        <v>3738</v>
      </c>
      <c r="F2104" s="5"/>
      <c r="G2104" s="5">
        <v>-1</v>
      </c>
      <c r="H2104" s="5" t="s">
        <v>27</v>
      </c>
      <c r="I2104" s="5">
        <v>-1</v>
      </c>
      <c r="J2104" s="5"/>
      <c r="K2104" s="5">
        <v>1</v>
      </c>
      <c r="L2104" s="4" t="str">
        <f>VLOOKUP(IF(ISBLANK(J2104),C2104,LEFT(J2104,IFERROR(FIND("_",LEFT(J2104,4)),1)-1)),{"","fact";"c","reset";"tc","reset";"ec","reset";"tec","fact";"c32","rate";"c64","rate";"cmpd","";"ec32","diff";"ec64","diff";"f","fact";"family","";"n","raw";"s",""},2,FALSE)</f>
        <v>rate</v>
      </c>
      <c r="M2104" s="4" t="str">
        <f t="shared" si="128"/>
        <v/>
      </c>
      <c r="N2104" s="5" t="str">
        <f t="shared" si="129"/>
        <v/>
      </c>
      <c r="O2104" s="5" t="str">
        <f t="shared" si="130"/>
        <v/>
      </c>
      <c r="P2104" s="5" t="str">
        <f t="shared" si="131"/>
        <v/>
      </c>
      <c r="Q2104" s="20" t="str">
        <f>IF(ISNUMBER(FIND(VLOOKUP(A2104,'CA Mapping'!$A$3:$C$10000,1),A2104)),VLOOKUP(A2104,'CA Mapping'!$A$3:$C$10000,2),"")</f>
        <v>MCx</v>
      </c>
      <c r="R2104" s="20" t="str">
        <f>IF(ISNUMBER(FIND(VLOOKUP(A2104,'CA Mapping'!$A$3:$C$10000,1),A2104)),VLOOKUP(A2104,'CA Mapping'!$A$3:$C$10000,3),"")</f>
        <v>Harvey, John</v>
      </c>
      <c r="S2104" s="1" t="str">
        <f>IF(ISNUMBER(FIND(VLOOKUP(A2104,'Source Code Mapping'!$A$2:$B$10003,1),A2104)),VLOOKUP(A2104,'Source Code Mapping'!$A$2:$B$10003,2),"")</f>
        <v>safe/catmerge/disk/fbe/src/services/perfstats/src/fbe_perfstats_service_main.c</v>
      </c>
    </row>
    <row r="2105" spans="1:19" ht="30">
      <c r="A2105" s="5" t="s">
        <v>3739</v>
      </c>
      <c r="B2105" s="5" t="s">
        <v>29</v>
      </c>
      <c r="C2105" s="5" t="s">
        <v>35</v>
      </c>
      <c r="D2105" s="5" t="s">
        <v>3740</v>
      </c>
      <c r="E2105" s="5" t="s">
        <v>3741</v>
      </c>
      <c r="F2105" s="5"/>
      <c r="G2105" s="5">
        <v>-1</v>
      </c>
      <c r="H2105" s="5" t="s">
        <v>27</v>
      </c>
      <c r="I2105" s="5">
        <v>-1</v>
      </c>
      <c r="J2105" s="5"/>
      <c r="K2105" s="5">
        <v>1</v>
      </c>
      <c r="L2105" s="4" t="str">
        <f>VLOOKUP(IF(ISBLANK(J2105),C2105,LEFT(J2105,IFERROR(FIND("_",LEFT(J2105,4)),1)-1)),{"","fact";"c","reset";"tc","reset";"ec","reset";"tec","fact";"c32","rate";"c64","rate";"cmpd","";"ec32","diff";"ec64","diff";"f","fact";"family","";"n","raw";"s",""},2,FALSE)</f>
        <v>rate</v>
      </c>
      <c r="M2105" s="4" t="str">
        <f t="shared" si="128"/>
        <v/>
      </c>
      <c r="N2105" s="5" t="str">
        <f t="shared" si="129"/>
        <v/>
      </c>
      <c r="O2105" s="5" t="str">
        <f t="shared" si="130"/>
        <v/>
      </c>
      <c r="P2105" s="5" t="str">
        <f t="shared" si="131"/>
        <v/>
      </c>
      <c r="Q2105" s="20" t="str">
        <f>IF(ISNUMBER(FIND(VLOOKUP(A2105,'CA Mapping'!$A$3:$C$10000,1),A2105)),VLOOKUP(A2105,'CA Mapping'!$A$3:$C$10000,2),"")</f>
        <v>MCx</v>
      </c>
      <c r="R2105" s="20" t="str">
        <f>IF(ISNUMBER(FIND(VLOOKUP(A2105,'CA Mapping'!$A$3:$C$10000,1),A2105)),VLOOKUP(A2105,'CA Mapping'!$A$3:$C$10000,3),"")</f>
        <v>Harvey, John</v>
      </c>
      <c r="S2105" s="1" t="str">
        <f>IF(ISNUMBER(FIND(VLOOKUP(A2105,'Source Code Mapping'!$A$2:$B$10003,1),A2105)),VLOOKUP(A2105,'Source Code Mapping'!$A$2:$B$10003,2),"")</f>
        <v>safe/catmerge/disk/fbe/src/services/perfstats/src/fbe_perfstats_service_main.c</v>
      </c>
    </row>
    <row r="2106" spans="1:19" ht="30">
      <c r="A2106" s="5" t="s">
        <v>3742</v>
      </c>
      <c r="B2106" s="5" t="s">
        <v>29</v>
      </c>
      <c r="C2106" s="5" t="s">
        <v>35</v>
      </c>
      <c r="D2106" s="5" t="s">
        <v>3743</v>
      </c>
      <c r="E2106" s="5" t="s">
        <v>3744</v>
      </c>
      <c r="F2106" s="5"/>
      <c r="G2106" s="5">
        <v>-1</v>
      </c>
      <c r="H2106" s="5" t="s">
        <v>27</v>
      </c>
      <c r="I2106" s="5">
        <v>-1</v>
      </c>
      <c r="J2106" s="5"/>
      <c r="K2106" s="5">
        <v>1</v>
      </c>
      <c r="L2106" s="4" t="str">
        <f>VLOOKUP(IF(ISBLANK(J2106),C2106,LEFT(J2106,IFERROR(FIND("_",LEFT(J2106,4)),1)-1)),{"","fact";"c","reset";"tc","reset";"ec","reset";"tec","fact";"c32","rate";"c64","rate";"cmpd","";"ec32","diff";"ec64","diff";"f","fact";"family","";"n","raw";"s",""},2,FALSE)</f>
        <v>rate</v>
      </c>
      <c r="M2106" s="4" t="str">
        <f t="shared" si="128"/>
        <v/>
      </c>
      <c r="N2106" s="5" t="str">
        <f t="shared" si="129"/>
        <v/>
      </c>
      <c r="O2106" s="5" t="str">
        <f t="shared" si="130"/>
        <v/>
      </c>
      <c r="P2106" s="5" t="str">
        <f t="shared" si="131"/>
        <v/>
      </c>
      <c r="Q2106" s="20" t="str">
        <f>IF(ISNUMBER(FIND(VLOOKUP(A2106,'CA Mapping'!$A$3:$C$10000,1),A2106)),VLOOKUP(A2106,'CA Mapping'!$A$3:$C$10000,2),"")</f>
        <v>MCx</v>
      </c>
      <c r="R2106" s="20" t="str">
        <f>IF(ISNUMBER(FIND(VLOOKUP(A2106,'CA Mapping'!$A$3:$C$10000,1),A2106)),VLOOKUP(A2106,'CA Mapping'!$A$3:$C$10000,3),"")</f>
        <v>Harvey, John</v>
      </c>
      <c r="S2106" s="1" t="str">
        <f>IF(ISNUMBER(FIND(VLOOKUP(A2106,'Source Code Mapping'!$A$2:$B$10003,1),A2106)),VLOOKUP(A2106,'Source Code Mapping'!$A$2:$B$10003,2),"")</f>
        <v>safe/catmerge/disk/fbe/src/services/perfstats/src/fbe_perfstats_service_main.c</v>
      </c>
    </row>
    <row r="2107" spans="1:19" ht="30">
      <c r="A2107" s="5" t="s">
        <v>3745</v>
      </c>
      <c r="B2107" s="5" t="s">
        <v>29</v>
      </c>
      <c r="C2107" s="5" t="s">
        <v>35</v>
      </c>
      <c r="D2107" s="5" t="s">
        <v>3746</v>
      </c>
      <c r="E2107" s="5" t="s">
        <v>3747</v>
      </c>
      <c r="F2107" s="5"/>
      <c r="G2107" s="5">
        <v>-1</v>
      </c>
      <c r="H2107" s="5" t="s">
        <v>27</v>
      </c>
      <c r="I2107" s="5">
        <v>-1</v>
      </c>
      <c r="J2107" s="5"/>
      <c r="K2107" s="5">
        <v>1</v>
      </c>
      <c r="L2107" s="4" t="str">
        <f>VLOOKUP(IF(ISBLANK(J2107),C2107,LEFT(J2107,IFERROR(FIND("_",LEFT(J2107,4)),1)-1)),{"","fact";"c","reset";"tc","reset";"ec","reset";"tec","fact";"c32","rate";"c64","rate";"cmpd","";"ec32","diff";"ec64","diff";"f","fact";"family","";"n","raw";"s",""},2,FALSE)</f>
        <v>rate</v>
      </c>
      <c r="M2107" s="4" t="str">
        <f t="shared" si="128"/>
        <v/>
      </c>
      <c r="N2107" s="5" t="str">
        <f t="shared" si="129"/>
        <v/>
      </c>
      <c r="O2107" s="5" t="str">
        <f t="shared" si="130"/>
        <v/>
      </c>
      <c r="P2107" s="5" t="str">
        <f t="shared" si="131"/>
        <v/>
      </c>
      <c r="Q2107" s="20" t="str">
        <f>IF(ISNUMBER(FIND(VLOOKUP(A2107,'CA Mapping'!$A$3:$C$10000,1),A2107)),VLOOKUP(A2107,'CA Mapping'!$A$3:$C$10000,2),"")</f>
        <v>MCx</v>
      </c>
      <c r="R2107" s="20" t="str">
        <f>IF(ISNUMBER(FIND(VLOOKUP(A2107,'CA Mapping'!$A$3:$C$10000,1),A2107)),VLOOKUP(A2107,'CA Mapping'!$A$3:$C$10000,3),"")</f>
        <v>Harvey, John</v>
      </c>
      <c r="S2107" s="1" t="str">
        <f>IF(ISNUMBER(FIND(VLOOKUP(A2107,'Source Code Mapping'!$A$2:$B$10003,1),A2107)),VLOOKUP(A2107,'Source Code Mapping'!$A$2:$B$10003,2),"")</f>
        <v>safe/catmerge/disk/fbe/src/services/perfstats/src/fbe_perfstats_service_main.c</v>
      </c>
    </row>
    <row r="2108" spans="1:19" ht="30">
      <c r="A2108" s="5" t="s">
        <v>3748</v>
      </c>
      <c r="B2108" s="5" t="s">
        <v>29</v>
      </c>
      <c r="C2108" s="5" t="s">
        <v>35</v>
      </c>
      <c r="D2108" s="5" t="s">
        <v>3749</v>
      </c>
      <c r="E2108" s="5" t="s">
        <v>3750</v>
      </c>
      <c r="F2108" s="5"/>
      <c r="G2108" s="5">
        <v>-1</v>
      </c>
      <c r="H2108" s="5" t="s">
        <v>27</v>
      </c>
      <c r="I2108" s="5">
        <v>-1</v>
      </c>
      <c r="J2108" s="5"/>
      <c r="K2108" s="5">
        <v>1</v>
      </c>
      <c r="L2108" s="4" t="str">
        <f>VLOOKUP(IF(ISBLANK(J2108),C2108,LEFT(J2108,IFERROR(FIND("_",LEFT(J2108,4)),1)-1)),{"","fact";"c","reset";"tc","reset";"ec","reset";"tec","fact";"c32","rate";"c64","rate";"cmpd","";"ec32","diff";"ec64","diff";"f","fact";"family","";"n","raw";"s",""},2,FALSE)</f>
        <v>rate</v>
      </c>
      <c r="M2108" s="4" t="str">
        <f t="shared" si="128"/>
        <v/>
      </c>
      <c r="N2108" s="5" t="str">
        <f t="shared" si="129"/>
        <v/>
      </c>
      <c r="O2108" s="5" t="str">
        <f t="shared" si="130"/>
        <v/>
      </c>
      <c r="P2108" s="5" t="str">
        <f t="shared" si="131"/>
        <v/>
      </c>
      <c r="Q2108" s="20" t="str">
        <f>IF(ISNUMBER(FIND(VLOOKUP(A2108,'CA Mapping'!$A$3:$C$10000,1),A2108)),VLOOKUP(A2108,'CA Mapping'!$A$3:$C$10000,2),"")</f>
        <v>MCx</v>
      </c>
      <c r="R2108" s="20" t="str">
        <f>IF(ISNUMBER(FIND(VLOOKUP(A2108,'CA Mapping'!$A$3:$C$10000,1),A2108)),VLOOKUP(A2108,'CA Mapping'!$A$3:$C$10000,3),"")</f>
        <v>Harvey, John</v>
      </c>
      <c r="S2108" s="1" t="str">
        <f>IF(ISNUMBER(FIND(VLOOKUP(A2108,'Source Code Mapping'!$A$2:$B$10003,1),A2108)),VLOOKUP(A2108,'Source Code Mapping'!$A$2:$B$10003,2),"")</f>
        <v>safe/catmerge/disk/fbe/src/services/perfstats/src/fbe_perfstats_service_main.c</v>
      </c>
    </row>
    <row r="2109" spans="1:19" ht="30">
      <c r="A2109" s="5" t="s">
        <v>3751</v>
      </c>
      <c r="B2109" s="5" t="s">
        <v>29</v>
      </c>
      <c r="C2109" s="5" t="s">
        <v>35</v>
      </c>
      <c r="D2109" s="5" t="s">
        <v>3752</v>
      </c>
      <c r="E2109" s="5" t="s">
        <v>3753</v>
      </c>
      <c r="F2109" s="5"/>
      <c r="G2109" s="5">
        <v>-1</v>
      </c>
      <c r="H2109" s="5" t="s">
        <v>27</v>
      </c>
      <c r="I2109" s="5">
        <v>-1</v>
      </c>
      <c r="J2109" s="5"/>
      <c r="K2109" s="5">
        <v>1</v>
      </c>
      <c r="L2109" s="4" t="str">
        <f>VLOOKUP(IF(ISBLANK(J2109),C2109,LEFT(J2109,IFERROR(FIND("_",LEFT(J2109,4)),1)-1)),{"","fact";"c","reset";"tc","reset";"ec","reset";"tec","fact";"c32","rate";"c64","rate";"cmpd","";"ec32","diff";"ec64","diff";"f","fact";"family","";"n","raw";"s",""},2,FALSE)</f>
        <v>rate</v>
      </c>
      <c r="M2109" s="4" t="str">
        <f t="shared" si="128"/>
        <v/>
      </c>
      <c r="N2109" s="5" t="str">
        <f t="shared" si="129"/>
        <v/>
      </c>
      <c r="O2109" s="5" t="str">
        <f t="shared" si="130"/>
        <v/>
      </c>
      <c r="P2109" s="5" t="str">
        <f t="shared" si="131"/>
        <v/>
      </c>
      <c r="Q2109" s="20" t="str">
        <f>IF(ISNUMBER(FIND(VLOOKUP(A2109,'CA Mapping'!$A$3:$C$10000,1),A2109)),VLOOKUP(A2109,'CA Mapping'!$A$3:$C$10000,2),"")</f>
        <v>MCx</v>
      </c>
      <c r="R2109" s="20" t="str">
        <f>IF(ISNUMBER(FIND(VLOOKUP(A2109,'CA Mapping'!$A$3:$C$10000,1),A2109)),VLOOKUP(A2109,'CA Mapping'!$A$3:$C$10000,3),"")</f>
        <v>Harvey, John</v>
      </c>
      <c r="S2109" s="1" t="str">
        <f>IF(ISNUMBER(FIND(VLOOKUP(A2109,'Source Code Mapping'!$A$2:$B$10003,1),A2109)),VLOOKUP(A2109,'Source Code Mapping'!$A$2:$B$10003,2),"")</f>
        <v>safe/catmerge/disk/fbe/src/services/perfstats/src/fbe_perfstats_service_main.c</v>
      </c>
    </row>
    <row r="2110" spans="1:19" ht="30">
      <c r="A2110" s="5" t="s">
        <v>3754</v>
      </c>
      <c r="B2110" s="5" t="s">
        <v>29</v>
      </c>
      <c r="C2110" s="5" t="s">
        <v>35</v>
      </c>
      <c r="D2110" s="5" t="s">
        <v>3755</v>
      </c>
      <c r="E2110" s="5" t="s">
        <v>3756</v>
      </c>
      <c r="F2110" s="5"/>
      <c r="G2110" s="5">
        <v>-1</v>
      </c>
      <c r="H2110" s="5" t="s">
        <v>27</v>
      </c>
      <c r="I2110" s="5">
        <v>-1</v>
      </c>
      <c r="J2110" s="5"/>
      <c r="K2110" s="5">
        <v>1</v>
      </c>
      <c r="L2110" s="4" t="str">
        <f>VLOOKUP(IF(ISBLANK(J2110),C2110,LEFT(J2110,IFERROR(FIND("_",LEFT(J2110,4)),1)-1)),{"","fact";"c","reset";"tc","reset";"ec","reset";"tec","fact";"c32","rate";"c64","rate";"cmpd","";"ec32","diff";"ec64","diff";"f","fact";"family","";"n","raw";"s",""},2,FALSE)</f>
        <v>rate</v>
      </c>
      <c r="M2110" s="4" t="str">
        <f t="shared" si="128"/>
        <v/>
      </c>
      <c r="N2110" s="5" t="str">
        <f t="shared" si="129"/>
        <v/>
      </c>
      <c r="O2110" s="5" t="str">
        <f t="shared" si="130"/>
        <v/>
      </c>
      <c r="P2110" s="5" t="str">
        <f t="shared" si="131"/>
        <v/>
      </c>
      <c r="Q2110" s="20" t="str">
        <f>IF(ISNUMBER(FIND(VLOOKUP(A2110,'CA Mapping'!$A$3:$C$10000,1),A2110)),VLOOKUP(A2110,'CA Mapping'!$A$3:$C$10000,2),"")</f>
        <v>MCx</v>
      </c>
      <c r="R2110" s="20" t="str">
        <f>IF(ISNUMBER(FIND(VLOOKUP(A2110,'CA Mapping'!$A$3:$C$10000,1),A2110)),VLOOKUP(A2110,'CA Mapping'!$A$3:$C$10000,3),"")</f>
        <v>Harvey, John</v>
      </c>
      <c r="S2110" s="1" t="str">
        <f>IF(ISNUMBER(FIND(VLOOKUP(A2110,'Source Code Mapping'!$A$2:$B$10003,1),A2110)),VLOOKUP(A2110,'Source Code Mapping'!$A$2:$B$10003,2),"")</f>
        <v>safe/catmerge/disk/fbe/src/services/perfstats/src/fbe_perfstats_service_main.c</v>
      </c>
    </row>
    <row r="2111" spans="1:19" ht="30">
      <c r="A2111" s="5" t="s">
        <v>3757</v>
      </c>
      <c r="B2111" s="5" t="s">
        <v>29</v>
      </c>
      <c r="C2111" s="5" t="s">
        <v>35</v>
      </c>
      <c r="D2111" s="5" t="s">
        <v>3758</v>
      </c>
      <c r="E2111" s="5" t="s">
        <v>3759</v>
      </c>
      <c r="F2111" s="5"/>
      <c r="G2111" s="5">
        <v>-1</v>
      </c>
      <c r="H2111" s="5" t="s">
        <v>27</v>
      </c>
      <c r="I2111" s="5">
        <v>-1</v>
      </c>
      <c r="J2111" s="5"/>
      <c r="K2111" s="5">
        <v>1</v>
      </c>
      <c r="L2111" s="4" t="str">
        <f>VLOOKUP(IF(ISBLANK(J2111),C2111,LEFT(J2111,IFERROR(FIND("_",LEFT(J2111,4)),1)-1)),{"","fact";"c","reset";"tc","reset";"ec","reset";"tec","fact";"c32","rate";"c64","rate";"cmpd","";"ec32","diff";"ec64","diff";"f","fact";"family","";"n","raw";"s",""},2,FALSE)</f>
        <v>rate</v>
      </c>
      <c r="M2111" s="4" t="str">
        <f t="shared" si="128"/>
        <v/>
      </c>
      <c r="N2111" s="5" t="str">
        <f t="shared" si="129"/>
        <v/>
      </c>
      <c r="O2111" s="5" t="str">
        <f t="shared" si="130"/>
        <v/>
      </c>
      <c r="P2111" s="5" t="str">
        <f t="shared" si="131"/>
        <v/>
      </c>
      <c r="Q2111" s="20" t="str">
        <f>IF(ISNUMBER(FIND(VLOOKUP(A2111,'CA Mapping'!$A$3:$C$10000,1),A2111)),VLOOKUP(A2111,'CA Mapping'!$A$3:$C$10000,2),"")</f>
        <v>MCx</v>
      </c>
      <c r="R2111" s="20" t="str">
        <f>IF(ISNUMBER(FIND(VLOOKUP(A2111,'CA Mapping'!$A$3:$C$10000,1),A2111)),VLOOKUP(A2111,'CA Mapping'!$A$3:$C$10000,3),"")</f>
        <v>Harvey, John</v>
      </c>
      <c r="S2111" s="1" t="str">
        <f>IF(ISNUMBER(FIND(VLOOKUP(A2111,'Source Code Mapping'!$A$2:$B$10003,1),A2111)),VLOOKUP(A2111,'Source Code Mapping'!$A$2:$B$10003,2),"")</f>
        <v>safe/catmerge/disk/fbe/src/services/perfstats/src/fbe_perfstats_service_main.c</v>
      </c>
    </row>
    <row r="2112" spans="1:19" ht="30">
      <c r="A2112" s="5" t="s">
        <v>3760</v>
      </c>
      <c r="B2112" s="5" t="s">
        <v>29</v>
      </c>
      <c r="C2112" s="5" t="s">
        <v>35</v>
      </c>
      <c r="D2112" s="5" t="s">
        <v>3761</v>
      </c>
      <c r="E2112" s="5" t="s">
        <v>3762</v>
      </c>
      <c r="F2112" s="5"/>
      <c r="G2112" s="5">
        <v>-1</v>
      </c>
      <c r="H2112" s="5" t="s">
        <v>27</v>
      </c>
      <c r="I2112" s="5">
        <v>-1</v>
      </c>
      <c r="J2112" s="5"/>
      <c r="K2112" s="5">
        <v>1</v>
      </c>
      <c r="L2112" s="4" t="str">
        <f>VLOOKUP(IF(ISBLANK(J2112),C2112,LEFT(J2112,IFERROR(FIND("_",LEFT(J2112,4)),1)-1)),{"","fact";"c","reset";"tc","reset";"ec","reset";"tec","fact";"c32","rate";"c64","rate";"cmpd","";"ec32","diff";"ec64","diff";"f","fact";"family","";"n","raw";"s",""},2,FALSE)</f>
        <v>rate</v>
      </c>
      <c r="M2112" s="4" t="str">
        <f t="shared" si="128"/>
        <v/>
      </c>
      <c r="N2112" s="5" t="str">
        <f t="shared" si="129"/>
        <v/>
      </c>
      <c r="O2112" s="5" t="str">
        <f t="shared" si="130"/>
        <v/>
      </c>
      <c r="P2112" s="5" t="str">
        <f t="shared" si="131"/>
        <v/>
      </c>
      <c r="Q2112" s="20" t="str">
        <f>IF(ISNUMBER(FIND(VLOOKUP(A2112,'CA Mapping'!$A$3:$C$10000,1),A2112)),VLOOKUP(A2112,'CA Mapping'!$A$3:$C$10000,2),"")</f>
        <v>MCx</v>
      </c>
      <c r="R2112" s="20" t="str">
        <f>IF(ISNUMBER(FIND(VLOOKUP(A2112,'CA Mapping'!$A$3:$C$10000,1),A2112)),VLOOKUP(A2112,'CA Mapping'!$A$3:$C$10000,3),"")</f>
        <v>Harvey, John</v>
      </c>
      <c r="S2112" s="1" t="str">
        <f>IF(ISNUMBER(FIND(VLOOKUP(A2112,'Source Code Mapping'!$A$2:$B$10003,1),A2112)),VLOOKUP(A2112,'Source Code Mapping'!$A$2:$B$10003,2),"")</f>
        <v>safe/catmerge/disk/fbe/src/services/perfstats/src/fbe_perfstats_service_main.c</v>
      </c>
    </row>
    <row r="2113" spans="1:19" ht="30">
      <c r="A2113" s="5" t="s">
        <v>3763</v>
      </c>
      <c r="B2113" s="5" t="s">
        <v>29</v>
      </c>
      <c r="C2113" s="5" t="s">
        <v>35</v>
      </c>
      <c r="D2113" s="5" t="s">
        <v>3764</v>
      </c>
      <c r="E2113" s="5" t="s">
        <v>3765</v>
      </c>
      <c r="F2113" s="5"/>
      <c r="G2113" s="5">
        <v>-1</v>
      </c>
      <c r="H2113" s="5" t="s">
        <v>27</v>
      </c>
      <c r="I2113" s="5">
        <v>-1</v>
      </c>
      <c r="J2113" s="5"/>
      <c r="K2113" s="5">
        <v>1</v>
      </c>
      <c r="L2113" s="4" t="str">
        <f>VLOOKUP(IF(ISBLANK(J2113),C2113,LEFT(J2113,IFERROR(FIND("_",LEFT(J2113,4)),1)-1)),{"","fact";"c","reset";"tc","reset";"ec","reset";"tec","fact";"c32","rate";"c64","rate";"cmpd","";"ec32","diff";"ec64","diff";"f","fact";"family","";"n","raw";"s",""},2,FALSE)</f>
        <v>rate</v>
      </c>
      <c r="M2113" s="4" t="str">
        <f t="shared" si="128"/>
        <v/>
      </c>
      <c r="N2113" s="5" t="str">
        <f t="shared" si="129"/>
        <v/>
      </c>
      <c r="O2113" s="5" t="str">
        <f t="shared" si="130"/>
        <v/>
      </c>
      <c r="P2113" s="5" t="str">
        <f t="shared" si="131"/>
        <v/>
      </c>
      <c r="Q2113" s="20" t="str">
        <f>IF(ISNUMBER(FIND(VLOOKUP(A2113,'CA Mapping'!$A$3:$C$10000,1),A2113)),VLOOKUP(A2113,'CA Mapping'!$A$3:$C$10000,2),"")</f>
        <v>MCx</v>
      </c>
      <c r="R2113" s="20" t="str">
        <f>IF(ISNUMBER(FIND(VLOOKUP(A2113,'CA Mapping'!$A$3:$C$10000,1),A2113)),VLOOKUP(A2113,'CA Mapping'!$A$3:$C$10000,3),"")</f>
        <v>Harvey, John</v>
      </c>
      <c r="S2113" s="1" t="str">
        <f>IF(ISNUMBER(FIND(VLOOKUP(A2113,'Source Code Mapping'!$A$2:$B$10003,1),A2113)),VLOOKUP(A2113,'Source Code Mapping'!$A$2:$B$10003,2),"")</f>
        <v>safe/catmerge/disk/fbe/src/services/perfstats/src/fbe_perfstats_service_main.c</v>
      </c>
    </row>
    <row r="2114" spans="1:19" ht="30">
      <c r="A2114" s="5" t="s">
        <v>3766</v>
      </c>
      <c r="B2114" s="5" t="s">
        <v>29</v>
      </c>
      <c r="C2114" s="5" t="s">
        <v>35</v>
      </c>
      <c r="D2114" s="5" t="s">
        <v>3767</v>
      </c>
      <c r="E2114" s="5" t="s">
        <v>3768</v>
      </c>
      <c r="F2114" s="5"/>
      <c r="G2114" s="5">
        <v>-1</v>
      </c>
      <c r="H2114" s="5" t="s">
        <v>27</v>
      </c>
      <c r="I2114" s="5">
        <v>-1</v>
      </c>
      <c r="J2114" s="5"/>
      <c r="K2114" s="5">
        <v>1</v>
      </c>
      <c r="L2114" s="4" t="str">
        <f>VLOOKUP(IF(ISBLANK(J2114),C2114,LEFT(J2114,IFERROR(FIND("_",LEFT(J2114,4)),1)-1)),{"","fact";"c","reset";"tc","reset";"ec","reset";"tec","fact";"c32","rate";"c64","rate";"cmpd","";"ec32","diff";"ec64","diff";"f","fact";"family","";"n","raw";"s",""},2,FALSE)</f>
        <v>rate</v>
      </c>
      <c r="M2114" s="4" t="str">
        <f t="shared" si="128"/>
        <v/>
      </c>
      <c r="N2114" s="5" t="str">
        <f t="shared" si="129"/>
        <v/>
      </c>
      <c r="O2114" s="5" t="str">
        <f t="shared" si="130"/>
        <v/>
      </c>
      <c r="P2114" s="5" t="str">
        <f t="shared" si="131"/>
        <v/>
      </c>
      <c r="Q2114" s="20" t="str">
        <f>IF(ISNUMBER(FIND(VLOOKUP(A2114,'CA Mapping'!$A$3:$C$10000,1),A2114)),VLOOKUP(A2114,'CA Mapping'!$A$3:$C$10000,2),"")</f>
        <v>MCx</v>
      </c>
      <c r="R2114" s="20" t="str">
        <f>IF(ISNUMBER(FIND(VLOOKUP(A2114,'CA Mapping'!$A$3:$C$10000,1),A2114)),VLOOKUP(A2114,'CA Mapping'!$A$3:$C$10000,3),"")</f>
        <v>Harvey, John</v>
      </c>
      <c r="S2114" s="1" t="str">
        <f>IF(ISNUMBER(FIND(VLOOKUP(A2114,'Source Code Mapping'!$A$2:$B$10003,1),A2114)),VLOOKUP(A2114,'Source Code Mapping'!$A$2:$B$10003,2),"")</f>
        <v>safe/catmerge/disk/fbe/src/services/perfstats/src/fbe_perfstats_service_main.c</v>
      </c>
    </row>
    <row r="2115" spans="1:19" ht="30">
      <c r="A2115" s="5" t="s">
        <v>3769</v>
      </c>
      <c r="B2115" s="5" t="s">
        <v>29</v>
      </c>
      <c r="C2115" s="5" t="s">
        <v>35</v>
      </c>
      <c r="D2115" s="5" t="s">
        <v>3770</v>
      </c>
      <c r="E2115" s="5" t="s">
        <v>3771</v>
      </c>
      <c r="F2115" s="5"/>
      <c r="G2115" s="5">
        <v>-1</v>
      </c>
      <c r="H2115" s="5" t="s">
        <v>27</v>
      </c>
      <c r="I2115" s="5">
        <v>-1</v>
      </c>
      <c r="J2115" s="5"/>
      <c r="K2115" s="5">
        <v>1</v>
      </c>
      <c r="L2115" s="4" t="str">
        <f>VLOOKUP(IF(ISBLANK(J2115),C2115,LEFT(J2115,IFERROR(FIND("_",LEFT(J2115,4)),1)-1)),{"","fact";"c","reset";"tc","reset";"ec","reset";"tec","fact";"c32","rate";"c64","rate";"cmpd","";"ec32","diff";"ec64","diff";"f","fact";"family","";"n","raw";"s",""},2,FALSE)</f>
        <v>rate</v>
      </c>
      <c r="M2115" s="4" t="str">
        <f t="shared" ref="M2115:M2178" si="132">IF(N2115="div",CONCATENATE(O2115," / ",P2115),IF(N2115="sub",CONCATENATE(O2115," - ",P2115),IF(N2115="add",CONCATENATE(O2115," + ",P2115),IF(N2115="mult",CONCATENATE(O2115," * ",P2115),IF(N2115="pct",CONCATENATE("100 * ",O2115," / ",P2115),IF(N2115="sum",CONCATENATE("∑ (",O2115,IF(LEN(P2115)=0,""," + "),SUBSTITUTE(P2115,","," + "),")"),""))))))</f>
        <v/>
      </c>
      <c r="N2115" s="5" t="str">
        <f t="shared" si="129"/>
        <v/>
      </c>
      <c r="O2115" s="5" t="str">
        <f t="shared" si="130"/>
        <v/>
      </c>
      <c r="P2115" s="5" t="str">
        <f t="shared" si="131"/>
        <v/>
      </c>
      <c r="Q2115" s="20" t="str">
        <f>IF(ISNUMBER(FIND(VLOOKUP(A2115,'CA Mapping'!$A$3:$C$10000,1),A2115)),VLOOKUP(A2115,'CA Mapping'!$A$3:$C$10000,2),"")</f>
        <v>MCx</v>
      </c>
      <c r="R2115" s="20" t="str">
        <f>IF(ISNUMBER(FIND(VLOOKUP(A2115,'CA Mapping'!$A$3:$C$10000,1),A2115)),VLOOKUP(A2115,'CA Mapping'!$A$3:$C$10000,3),"")</f>
        <v>Harvey, John</v>
      </c>
      <c r="S2115" s="1" t="str">
        <f>IF(ISNUMBER(FIND(VLOOKUP(A2115,'Source Code Mapping'!$A$2:$B$10003,1),A2115)),VLOOKUP(A2115,'Source Code Mapping'!$A$2:$B$10003,2),"")</f>
        <v>safe/catmerge/disk/fbe/src/services/perfstats/src/fbe_perfstats_service_main.c</v>
      </c>
    </row>
    <row r="2116" spans="1:19" ht="30">
      <c r="A2116" s="5" t="s">
        <v>3772</v>
      </c>
      <c r="B2116" s="5" t="s">
        <v>29</v>
      </c>
      <c r="C2116" s="5" t="s">
        <v>35</v>
      </c>
      <c r="D2116" s="5" t="s">
        <v>3773</v>
      </c>
      <c r="E2116" s="5" t="s">
        <v>3774</v>
      </c>
      <c r="F2116" s="5"/>
      <c r="G2116" s="5">
        <v>-1</v>
      </c>
      <c r="H2116" s="5" t="s">
        <v>27</v>
      </c>
      <c r="I2116" s="5">
        <v>-1</v>
      </c>
      <c r="J2116" s="5"/>
      <c r="K2116" s="5">
        <v>1</v>
      </c>
      <c r="L2116" s="4" t="str">
        <f>VLOOKUP(IF(ISBLANK(J2116),C2116,LEFT(J2116,IFERROR(FIND("_",LEFT(J2116,4)),1)-1)),{"","fact";"c","reset";"tc","reset";"ec","reset";"tec","fact";"c32","rate";"c64","rate";"cmpd","";"ec32","diff";"ec64","diff";"f","fact";"family","";"n","raw";"s",""},2,FALSE)</f>
        <v>rate</v>
      </c>
      <c r="M2116" s="4" t="str">
        <f t="shared" si="132"/>
        <v/>
      </c>
      <c r="N2116" s="5" t="str">
        <f t="shared" ref="N2116:N2179" si="133">IF(ISBLANK(J2116),"",RIGHT(LEFT(J2116,FIND(",",J2116)-1),LEN(LEFT(J2116,FIND(",",J2116)-1))-IFERROR(FIND("_",LEFT(J2116,FIND(",",J2116)-1)),0)))</f>
        <v/>
      </c>
      <c r="O2116" s="5" t="str">
        <f t="shared" ref="O2116:O2179" si="134">IF(ISBLANK(J2116),"",MID(J2116,FIND(",",J2116)+1,IFERROR(FIND(",",J2116,FIND(",",J2116)+1)-FIND(",",J2116)-1,LEN(J2116))))</f>
        <v/>
      </c>
      <c r="P2116" s="5" t="str">
        <f t="shared" ref="P2116:P2179" si="135">IF(ISBLANK(J2116),"",IFERROR(RIGHT(J2116,LEN(J2116)-FIND(",",J2116,FIND(",",J2116)+1)),""))</f>
        <v/>
      </c>
      <c r="Q2116" s="20" t="str">
        <f>IF(ISNUMBER(FIND(VLOOKUP(A2116,'CA Mapping'!$A$3:$C$10000,1),A2116)),VLOOKUP(A2116,'CA Mapping'!$A$3:$C$10000,2),"")</f>
        <v>MCx</v>
      </c>
      <c r="R2116" s="20" t="str">
        <f>IF(ISNUMBER(FIND(VLOOKUP(A2116,'CA Mapping'!$A$3:$C$10000,1),A2116)),VLOOKUP(A2116,'CA Mapping'!$A$3:$C$10000,3),"")</f>
        <v>Harvey, John</v>
      </c>
      <c r="S2116" s="1" t="str">
        <f>IF(ISNUMBER(FIND(VLOOKUP(A2116,'Source Code Mapping'!$A$2:$B$10003,1),A2116)),VLOOKUP(A2116,'Source Code Mapping'!$A$2:$B$10003,2),"")</f>
        <v>safe/catmerge/disk/fbe/src/services/perfstats/src/fbe_perfstats_service_main.c</v>
      </c>
    </row>
    <row r="2117" spans="1:19" ht="30">
      <c r="A2117" s="5" t="s">
        <v>3775</v>
      </c>
      <c r="B2117" s="5" t="s">
        <v>29</v>
      </c>
      <c r="C2117" s="5" t="s">
        <v>35</v>
      </c>
      <c r="D2117" s="5" t="s">
        <v>3776</v>
      </c>
      <c r="E2117" s="5" t="s">
        <v>3777</v>
      </c>
      <c r="F2117" s="5"/>
      <c r="G2117" s="5">
        <v>-1</v>
      </c>
      <c r="H2117" s="5" t="s">
        <v>27</v>
      </c>
      <c r="I2117" s="5">
        <v>-1</v>
      </c>
      <c r="J2117" s="5"/>
      <c r="K2117" s="5">
        <v>1</v>
      </c>
      <c r="L2117" s="4" t="str">
        <f>VLOOKUP(IF(ISBLANK(J2117),C2117,LEFT(J2117,IFERROR(FIND("_",LEFT(J2117,4)),1)-1)),{"","fact";"c","reset";"tc","reset";"ec","reset";"tec","fact";"c32","rate";"c64","rate";"cmpd","";"ec32","diff";"ec64","diff";"f","fact";"family","";"n","raw";"s",""},2,FALSE)</f>
        <v>rate</v>
      </c>
      <c r="M2117" s="4" t="str">
        <f t="shared" si="132"/>
        <v/>
      </c>
      <c r="N2117" s="5" t="str">
        <f t="shared" si="133"/>
        <v/>
      </c>
      <c r="O2117" s="5" t="str">
        <f t="shared" si="134"/>
        <v/>
      </c>
      <c r="P2117" s="5" t="str">
        <f t="shared" si="135"/>
        <v/>
      </c>
      <c r="Q2117" s="20" t="str">
        <f>IF(ISNUMBER(FIND(VLOOKUP(A2117,'CA Mapping'!$A$3:$C$10000,1),A2117)),VLOOKUP(A2117,'CA Mapping'!$A$3:$C$10000,2),"")</f>
        <v>MCx</v>
      </c>
      <c r="R2117" s="20" t="str">
        <f>IF(ISNUMBER(FIND(VLOOKUP(A2117,'CA Mapping'!$A$3:$C$10000,1),A2117)),VLOOKUP(A2117,'CA Mapping'!$A$3:$C$10000,3),"")</f>
        <v>Harvey, John</v>
      </c>
      <c r="S2117" s="1" t="str">
        <f>IF(ISNUMBER(FIND(VLOOKUP(A2117,'Source Code Mapping'!$A$2:$B$10003,1),A2117)),VLOOKUP(A2117,'Source Code Mapping'!$A$2:$B$10003,2),"")</f>
        <v>safe/catmerge/disk/fbe/src/services/perfstats/src/fbe_perfstats_service_main.c</v>
      </c>
    </row>
    <row r="2118" spans="1:19" ht="30">
      <c r="A2118" s="5" t="s">
        <v>3778</v>
      </c>
      <c r="B2118" s="5" t="s">
        <v>29</v>
      </c>
      <c r="C2118" s="5" t="s">
        <v>35</v>
      </c>
      <c r="D2118" s="5" t="s">
        <v>3779</v>
      </c>
      <c r="E2118" s="5" t="s">
        <v>3780</v>
      </c>
      <c r="F2118" s="5"/>
      <c r="G2118" s="5">
        <v>-1</v>
      </c>
      <c r="H2118" s="5" t="s">
        <v>27</v>
      </c>
      <c r="I2118" s="5">
        <v>-1</v>
      </c>
      <c r="J2118" s="5"/>
      <c r="K2118" s="5">
        <v>1</v>
      </c>
      <c r="L2118" s="4" t="str">
        <f>VLOOKUP(IF(ISBLANK(J2118),C2118,LEFT(J2118,IFERROR(FIND("_",LEFT(J2118,4)),1)-1)),{"","fact";"c","reset";"tc","reset";"ec","reset";"tec","fact";"c32","rate";"c64","rate";"cmpd","";"ec32","diff";"ec64","diff";"f","fact";"family","";"n","raw";"s",""},2,FALSE)</f>
        <v>rate</v>
      </c>
      <c r="M2118" s="4" t="str">
        <f t="shared" si="132"/>
        <v/>
      </c>
      <c r="N2118" s="5" t="str">
        <f t="shared" si="133"/>
        <v/>
      </c>
      <c r="O2118" s="5" t="str">
        <f t="shared" si="134"/>
        <v/>
      </c>
      <c r="P2118" s="5" t="str">
        <f t="shared" si="135"/>
        <v/>
      </c>
      <c r="Q2118" s="20" t="str">
        <f>IF(ISNUMBER(FIND(VLOOKUP(A2118,'CA Mapping'!$A$3:$C$10000,1),A2118)),VLOOKUP(A2118,'CA Mapping'!$A$3:$C$10000,2),"")</f>
        <v>MCx</v>
      </c>
      <c r="R2118" s="20" t="str">
        <f>IF(ISNUMBER(FIND(VLOOKUP(A2118,'CA Mapping'!$A$3:$C$10000,1),A2118)),VLOOKUP(A2118,'CA Mapping'!$A$3:$C$10000,3),"")</f>
        <v>Harvey, John</v>
      </c>
      <c r="S2118" s="1" t="str">
        <f>IF(ISNUMBER(FIND(VLOOKUP(A2118,'Source Code Mapping'!$A$2:$B$10003,1),A2118)),VLOOKUP(A2118,'Source Code Mapping'!$A$2:$B$10003,2),"")</f>
        <v>safe/catmerge/disk/fbe/src/services/perfstats/src/fbe_perfstats_service_main.c</v>
      </c>
    </row>
    <row r="2119" spans="1:19" ht="30">
      <c r="A2119" s="5" t="s">
        <v>3781</v>
      </c>
      <c r="B2119" s="5" t="s">
        <v>29</v>
      </c>
      <c r="C2119" s="5" t="s">
        <v>35</v>
      </c>
      <c r="D2119" s="5" t="s">
        <v>3782</v>
      </c>
      <c r="E2119" s="5" t="s">
        <v>3783</v>
      </c>
      <c r="F2119" s="5"/>
      <c r="G2119" s="5">
        <v>-1</v>
      </c>
      <c r="H2119" s="5" t="s">
        <v>27</v>
      </c>
      <c r="I2119" s="5">
        <v>-1</v>
      </c>
      <c r="J2119" s="5"/>
      <c r="K2119" s="5">
        <v>1</v>
      </c>
      <c r="L2119" s="4" t="str">
        <f>VLOOKUP(IF(ISBLANK(J2119),C2119,LEFT(J2119,IFERROR(FIND("_",LEFT(J2119,4)),1)-1)),{"","fact";"c","reset";"tc","reset";"ec","reset";"tec","fact";"c32","rate";"c64","rate";"cmpd","";"ec32","diff";"ec64","diff";"f","fact";"family","";"n","raw";"s",""},2,FALSE)</f>
        <v>rate</v>
      </c>
      <c r="M2119" s="4" t="str">
        <f t="shared" si="132"/>
        <v/>
      </c>
      <c r="N2119" s="5" t="str">
        <f t="shared" si="133"/>
        <v/>
      </c>
      <c r="O2119" s="5" t="str">
        <f t="shared" si="134"/>
        <v/>
      </c>
      <c r="P2119" s="5" t="str">
        <f t="shared" si="135"/>
        <v/>
      </c>
      <c r="Q2119" s="20" t="str">
        <f>IF(ISNUMBER(FIND(VLOOKUP(A2119,'CA Mapping'!$A$3:$C$10000,1),A2119)),VLOOKUP(A2119,'CA Mapping'!$A$3:$C$10000,2),"")</f>
        <v>MCx</v>
      </c>
      <c r="R2119" s="20" t="str">
        <f>IF(ISNUMBER(FIND(VLOOKUP(A2119,'CA Mapping'!$A$3:$C$10000,1),A2119)),VLOOKUP(A2119,'CA Mapping'!$A$3:$C$10000,3),"")</f>
        <v>Harvey, John</v>
      </c>
      <c r="S2119" s="1" t="str">
        <f>IF(ISNUMBER(FIND(VLOOKUP(A2119,'Source Code Mapping'!$A$2:$B$10003,1),A2119)),VLOOKUP(A2119,'Source Code Mapping'!$A$2:$B$10003,2),"")</f>
        <v>safe/catmerge/disk/fbe/src/services/perfstats/src/fbe_perfstats_service_main.c</v>
      </c>
    </row>
    <row r="2120" spans="1:19" ht="30">
      <c r="A2120" s="5" t="s">
        <v>3784</v>
      </c>
      <c r="B2120" s="5" t="s">
        <v>29</v>
      </c>
      <c r="C2120" s="5" t="s">
        <v>35</v>
      </c>
      <c r="D2120" s="5" t="s">
        <v>3785</v>
      </c>
      <c r="E2120" s="5" t="s">
        <v>3786</v>
      </c>
      <c r="F2120" s="5"/>
      <c r="G2120" s="5">
        <v>-1</v>
      </c>
      <c r="H2120" s="5" t="s">
        <v>27</v>
      </c>
      <c r="I2120" s="5">
        <v>-1</v>
      </c>
      <c r="J2120" s="5"/>
      <c r="K2120" s="5">
        <v>1</v>
      </c>
      <c r="L2120" s="4" t="str">
        <f>VLOOKUP(IF(ISBLANK(J2120),C2120,LEFT(J2120,IFERROR(FIND("_",LEFT(J2120,4)),1)-1)),{"","fact";"c","reset";"tc","reset";"ec","reset";"tec","fact";"c32","rate";"c64","rate";"cmpd","";"ec32","diff";"ec64","diff";"f","fact";"family","";"n","raw";"s",""},2,FALSE)</f>
        <v>rate</v>
      </c>
      <c r="M2120" s="4" t="str">
        <f t="shared" si="132"/>
        <v/>
      </c>
      <c r="N2120" s="5" t="str">
        <f t="shared" si="133"/>
        <v/>
      </c>
      <c r="O2120" s="5" t="str">
        <f t="shared" si="134"/>
        <v/>
      </c>
      <c r="P2120" s="5" t="str">
        <f t="shared" si="135"/>
        <v/>
      </c>
      <c r="Q2120" s="20" t="str">
        <f>IF(ISNUMBER(FIND(VLOOKUP(A2120,'CA Mapping'!$A$3:$C$10000,1),A2120)),VLOOKUP(A2120,'CA Mapping'!$A$3:$C$10000,2),"")</f>
        <v>MCx</v>
      </c>
      <c r="R2120" s="20" t="str">
        <f>IF(ISNUMBER(FIND(VLOOKUP(A2120,'CA Mapping'!$A$3:$C$10000,1),A2120)),VLOOKUP(A2120,'CA Mapping'!$A$3:$C$10000,3),"")</f>
        <v>Harvey, John</v>
      </c>
      <c r="S2120" s="1" t="str">
        <f>IF(ISNUMBER(FIND(VLOOKUP(A2120,'Source Code Mapping'!$A$2:$B$10003,1),A2120)),VLOOKUP(A2120,'Source Code Mapping'!$A$2:$B$10003,2),"")</f>
        <v>safe/catmerge/disk/fbe/src/services/perfstats/src/fbe_perfstats_service_main.c</v>
      </c>
    </row>
    <row r="2121" spans="1:19" ht="30">
      <c r="A2121" s="5" t="s">
        <v>3787</v>
      </c>
      <c r="B2121" s="5" t="s">
        <v>29</v>
      </c>
      <c r="C2121" s="5" t="s">
        <v>35</v>
      </c>
      <c r="D2121" s="5" t="s">
        <v>3263</v>
      </c>
      <c r="E2121" s="5" t="s">
        <v>3788</v>
      </c>
      <c r="F2121" s="5"/>
      <c r="G2121" s="5">
        <v>-1</v>
      </c>
      <c r="H2121" s="5" t="s">
        <v>27</v>
      </c>
      <c r="I2121" s="5">
        <v>-1</v>
      </c>
      <c r="J2121" s="5"/>
      <c r="K2121" s="5">
        <v>1</v>
      </c>
      <c r="L2121" s="4" t="str">
        <f>VLOOKUP(IF(ISBLANK(J2121),C2121,LEFT(J2121,IFERROR(FIND("_",LEFT(J2121,4)),1)-1)),{"","fact";"c","reset";"tc","reset";"ec","reset";"tec","fact";"c32","rate";"c64","rate";"cmpd","";"ec32","diff";"ec64","diff";"f","fact";"family","";"n","raw";"s",""},2,FALSE)</f>
        <v>rate</v>
      </c>
      <c r="M2121" s="4" t="str">
        <f t="shared" si="132"/>
        <v/>
      </c>
      <c r="N2121" s="5" t="str">
        <f t="shared" si="133"/>
        <v/>
      </c>
      <c r="O2121" s="5" t="str">
        <f t="shared" si="134"/>
        <v/>
      </c>
      <c r="P2121" s="5" t="str">
        <f t="shared" si="135"/>
        <v/>
      </c>
      <c r="Q2121" s="20" t="str">
        <f>IF(ISNUMBER(FIND(VLOOKUP(A2121,'CA Mapping'!$A$3:$C$10000,1),A2121)),VLOOKUP(A2121,'CA Mapping'!$A$3:$C$10000,2),"")</f>
        <v>MCx</v>
      </c>
      <c r="R2121" s="20" t="str">
        <f>IF(ISNUMBER(FIND(VLOOKUP(A2121,'CA Mapping'!$A$3:$C$10000,1),A2121)),VLOOKUP(A2121,'CA Mapping'!$A$3:$C$10000,3),"")</f>
        <v>Harvey, John</v>
      </c>
      <c r="S2121" s="1" t="str">
        <f>IF(ISNUMBER(FIND(VLOOKUP(A2121,'Source Code Mapping'!$A$2:$B$10003,1),A2121)),VLOOKUP(A2121,'Source Code Mapping'!$A$2:$B$10003,2),"")</f>
        <v>safe/catmerge/disk/fbe/src/services/perfstats/src/fbe_perfstats_service_main.c</v>
      </c>
    </row>
    <row r="2122" spans="1:19" ht="30">
      <c r="A2122" s="5" t="s">
        <v>3789</v>
      </c>
      <c r="B2122" s="5" t="s">
        <v>29</v>
      </c>
      <c r="C2122" s="5" t="s">
        <v>35</v>
      </c>
      <c r="D2122" s="5" t="s">
        <v>1100</v>
      </c>
      <c r="E2122" s="5" t="s">
        <v>3790</v>
      </c>
      <c r="F2122" s="5"/>
      <c r="G2122" s="5">
        <v>-1</v>
      </c>
      <c r="H2122" s="5" t="s">
        <v>27</v>
      </c>
      <c r="I2122" s="5">
        <v>-1</v>
      </c>
      <c r="J2122" s="5"/>
      <c r="K2122" s="5">
        <v>1</v>
      </c>
      <c r="L2122" s="4" t="str">
        <f>VLOOKUP(IF(ISBLANK(J2122),C2122,LEFT(J2122,IFERROR(FIND("_",LEFT(J2122,4)),1)-1)),{"","fact";"c","reset";"tc","reset";"ec","reset";"tec","fact";"c32","rate";"c64","rate";"cmpd","";"ec32","diff";"ec64","diff";"f","fact";"family","";"n","raw";"s",""},2,FALSE)</f>
        <v>rate</v>
      </c>
      <c r="M2122" s="4" t="str">
        <f t="shared" si="132"/>
        <v/>
      </c>
      <c r="N2122" s="5" t="str">
        <f t="shared" si="133"/>
        <v/>
      </c>
      <c r="O2122" s="5" t="str">
        <f t="shared" si="134"/>
        <v/>
      </c>
      <c r="P2122" s="5" t="str">
        <f t="shared" si="135"/>
        <v/>
      </c>
      <c r="Q2122" s="20" t="str">
        <f>IF(ISNUMBER(FIND(VLOOKUP(A2122,'CA Mapping'!$A$3:$C$10000,1),A2122)),VLOOKUP(A2122,'CA Mapping'!$A$3:$C$10000,2),"")</f>
        <v>MCx</v>
      </c>
      <c r="R2122" s="20" t="str">
        <f>IF(ISNUMBER(FIND(VLOOKUP(A2122,'CA Mapping'!$A$3:$C$10000,1),A2122)),VLOOKUP(A2122,'CA Mapping'!$A$3:$C$10000,3),"")</f>
        <v>Harvey, John</v>
      </c>
      <c r="S2122" s="1" t="str">
        <f>IF(ISNUMBER(FIND(VLOOKUP(A2122,'Source Code Mapping'!$A$2:$B$10003,1),A2122)),VLOOKUP(A2122,'Source Code Mapping'!$A$2:$B$10003,2),"")</f>
        <v>safe/catmerge/disk/fbe/src/services/perfstats/src/fbe_perfstats_service_main.c</v>
      </c>
    </row>
    <row r="2123" spans="1:19" ht="30">
      <c r="A2123" s="5" t="s">
        <v>3791</v>
      </c>
      <c r="B2123" s="5" t="s">
        <v>29</v>
      </c>
      <c r="C2123" s="5" t="s">
        <v>455</v>
      </c>
      <c r="D2123" s="5" t="s">
        <v>1144</v>
      </c>
      <c r="E2123" s="5" t="s">
        <v>3792</v>
      </c>
      <c r="F2123" s="5" t="s">
        <v>371</v>
      </c>
      <c r="G2123" s="5">
        <v>5</v>
      </c>
      <c r="H2123" s="5" t="s">
        <v>27</v>
      </c>
      <c r="I2123" s="5"/>
      <c r="J2123" s="5" t="s">
        <v>3793</v>
      </c>
      <c r="K2123" s="5">
        <v>1024</v>
      </c>
      <c r="L2123" s="4" t="str">
        <f>VLOOKUP(IF(ISBLANK(J2123),C2123,LEFT(J2123,IFERROR(FIND("_",LEFT(J2123,4)),1)-1)),{"","fact";"c","reset";"tc","reset";"ec","reset";"tec","fact";"c32","rate";"c64","rate";"cmpd","";"ec32","diff";"ec64","diff";"f","fact";"family","";"n","raw";"s",""},2,FALSE)</f>
        <v>reset</v>
      </c>
      <c r="M2123" s="4" t="str">
        <f t="shared" si="132"/>
        <v>writeBlocks * storage.blockSize</v>
      </c>
      <c r="N2123" s="5" t="str">
        <f t="shared" si="133"/>
        <v>mult</v>
      </c>
      <c r="O2123" s="5" t="str">
        <f t="shared" si="134"/>
        <v>writeBlocks</v>
      </c>
      <c r="P2123" s="5" t="str">
        <f t="shared" si="135"/>
        <v>storage.blockSize</v>
      </c>
      <c r="Q2123" s="20" t="str">
        <f>IF(ISNUMBER(FIND(VLOOKUP(A2123,'CA Mapping'!$A$3:$C$10000,1),A2123)),VLOOKUP(A2123,'CA Mapping'!$A$3:$C$10000,2),"")</f>
        <v>MCx</v>
      </c>
      <c r="R2123" s="20" t="str">
        <f>IF(ISNUMBER(FIND(VLOOKUP(A2123,'CA Mapping'!$A$3:$C$10000,1),A2123)),VLOOKUP(A2123,'CA Mapping'!$A$3:$C$10000,3),"")</f>
        <v>Harvey, John</v>
      </c>
      <c r="S2123" s="1" t="str">
        <f>IF(ISNUMBER(FIND(VLOOKUP(A2123,'Source Code Mapping'!$A$2:$B$10003,1),A2123)),VLOOKUP(A2123,'Source Code Mapping'!$A$2:$B$10003,2),"")</f>
        <v>safe/catmerge/disk/fbe/src/services/perfstats/src/fbe_perfstats_service_main.c</v>
      </c>
    </row>
    <row r="2124" spans="1:19" ht="30">
      <c r="A2124" s="5" t="s">
        <v>3794</v>
      </c>
      <c r="B2124" s="5" t="s">
        <v>29</v>
      </c>
      <c r="C2124" s="5" t="s">
        <v>35</v>
      </c>
      <c r="D2124" s="5" t="s">
        <v>77</v>
      </c>
      <c r="E2124" s="5" t="s">
        <v>3795</v>
      </c>
      <c r="F2124" s="5"/>
      <c r="G2124" s="5">
        <v>-1</v>
      </c>
      <c r="H2124" s="5" t="s">
        <v>27</v>
      </c>
      <c r="I2124" s="5">
        <v>-1</v>
      </c>
      <c r="J2124" s="5"/>
      <c r="K2124" s="5">
        <v>1</v>
      </c>
      <c r="L2124" s="4" t="str">
        <f>VLOOKUP(IF(ISBLANK(J2124),C2124,LEFT(J2124,IFERROR(FIND("_",LEFT(J2124,4)),1)-1)),{"","fact";"c","reset";"tc","reset";"ec","reset";"tec","fact";"c32","rate";"c64","rate";"cmpd","";"ec32","diff";"ec64","diff";"f","fact";"family","";"n","raw";"s",""},2,FALSE)</f>
        <v>rate</v>
      </c>
      <c r="M2124" s="4" t="str">
        <f t="shared" si="132"/>
        <v/>
      </c>
      <c r="N2124" s="5" t="str">
        <f t="shared" si="133"/>
        <v/>
      </c>
      <c r="O2124" s="5" t="str">
        <f t="shared" si="134"/>
        <v/>
      </c>
      <c r="P2124" s="5" t="str">
        <f t="shared" si="135"/>
        <v/>
      </c>
      <c r="Q2124" s="20" t="str">
        <f>IF(ISNUMBER(FIND(VLOOKUP(A2124,'CA Mapping'!$A$3:$C$10000,1),A2124)),VLOOKUP(A2124,'CA Mapping'!$A$3:$C$10000,2),"")</f>
        <v>MCx</v>
      </c>
      <c r="R2124" s="20" t="str">
        <f>IF(ISNUMBER(FIND(VLOOKUP(A2124,'CA Mapping'!$A$3:$C$10000,1),A2124)),VLOOKUP(A2124,'CA Mapping'!$A$3:$C$10000,3),"")</f>
        <v>Harvey, John</v>
      </c>
      <c r="S2124" s="1" t="str">
        <f>IF(ISNUMBER(FIND(VLOOKUP(A2124,'Source Code Mapping'!$A$2:$B$10003,1),A2124)),VLOOKUP(A2124,'Source Code Mapping'!$A$2:$B$10003,2),"")</f>
        <v>safe/catmerge/disk/fbe/src/services/perfstats/src/fbe_perfstats_service_main.c</v>
      </c>
    </row>
    <row r="2125" spans="1:19" ht="30">
      <c r="A2125" s="5" t="s">
        <v>3796</v>
      </c>
      <c r="B2125" s="5" t="s">
        <v>29</v>
      </c>
      <c r="C2125" s="5" t="s">
        <v>35</v>
      </c>
      <c r="D2125" s="5" t="s">
        <v>3797</v>
      </c>
      <c r="E2125" s="5" t="s">
        <v>3798</v>
      </c>
      <c r="F2125" s="5"/>
      <c r="G2125" s="5">
        <v>-1</v>
      </c>
      <c r="H2125" s="5" t="s">
        <v>27</v>
      </c>
      <c r="I2125" s="5">
        <v>-1</v>
      </c>
      <c r="J2125" s="5"/>
      <c r="K2125" s="5">
        <v>1</v>
      </c>
      <c r="L2125" s="4" t="str">
        <f>VLOOKUP(IF(ISBLANK(J2125),C2125,LEFT(J2125,IFERROR(FIND("_",LEFT(J2125,4)),1)-1)),{"","fact";"c","reset";"tc","reset";"ec","reset";"tec","fact";"c32","rate";"c64","rate";"cmpd","";"ec32","diff";"ec64","diff";"f","fact";"family","";"n","raw";"s",""},2,FALSE)</f>
        <v>rate</v>
      </c>
      <c r="M2125" s="4" t="str">
        <f t="shared" si="132"/>
        <v/>
      </c>
      <c r="N2125" s="5" t="str">
        <f t="shared" si="133"/>
        <v/>
      </c>
      <c r="O2125" s="5" t="str">
        <f t="shared" si="134"/>
        <v/>
      </c>
      <c r="P2125" s="5" t="str">
        <f t="shared" si="135"/>
        <v/>
      </c>
      <c r="Q2125" s="20" t="str">
        <f>IF(ISNUMBER(FIND(VLOOKUP(A2125,'CA Mapping'!$A$3:$C$10000,1),A2125)),VLOOKUP(A2125,'CA Mapping'!$A$3:$C$10000,2),"")</f>
        <v>MCx</v>
      </c>
      <c r="R2125" s="20" t="str">
        <f>IF(ISNUMBER(FIND(VLOOKUP(A2125,'CA Mapping'!$A$3:$C$10000,1),A2125)),VLOOKUP(A2125,'CA Mapping'!$A$3:$C$10000,3),"")</f>
        <v>Harvey, John</v>
      </c>
      <c r="S2125" s="1" t="str">
        <f>IF(ISNUMBER(FIND(VLOOKUP(A2125,'Source Code Mapping'!$A$2:$B$10003,1),A2125)),VLOOKUP(A2125,'Source Code Mapping'!$A$2:$B$10003,2),"")</f>
        <v>safe/catmerge/disk/fbe/src/services/perfstats/src/fbe_perfstats_service_main.c</v>
      </c>
    </row>
    <row r="2126" spans="1:19" ht="30">
      <c r="A2126" s="5" t="s">
        <v>3799</v>
      </c>
      <c r="B2126" s="5" t="s">
        <v>29</v>
      </c>
      <c r="C2126" s="5" t="s">
        <v>35</v>
      </c>
      <c r="D2126" s="5" t="s">
        <v>3800</v>
      </c>
      <c r="E2126" s="5" t="s">
        <v>3801</v>
      </c>
      <c r="F2126" s="5"/>
      <c r="G2126" s="5">
        <v>-1</v>
      </c>
      <c r="H2126" s="5" t="s">
        <v>27</v>
      </c>
      <c r="I2126" s="5">
        <v>-1</v>
      </c>
      <c r="J2126" s="5"/>
      <c r="K2126" s="5">
        <v>1</v>
      </c>
      <c r="L2126" s="4" t="str">
        <f>VLOOKUP(IF(ISBLANK(J2126),C2126,LEFT(J2126,IFERROR(FIND("_",LEFT(J2126,4)),1)-1)),{"","fact";"c","reset";"tc","reset";"ec","reset";"tec","fact";"c32","rate";"c64","rate";"cmpd","";"ec32","diff";"ec64","diff";"f","fact";"family","";"n","raw";"s",""},2,FALSE)</f>
        <v>rate</v>
      </c>
      <c r="M2126" s="4" t="str">
        <f t="shared" si="132"/>
        <v/>
      </c>
      <c r="N2126" s="5" t="str">
        <f t="shared" si="133"/>
        <v/>
      </c>
      <c r="O2126" s="5" t="str">
        <f t="shared" si="134"/>
        <v/>
      </c>
      <c r="P2126" s="5" t="str">
        <f t="shared" si="135"/>
        <v/>
      </c>
      <c r="Q2126" s="20" t="str">
        <f>IF(ISNUMBER(FIND(VLOOKUP(A2126,'CA Mapping'!$A$3:$C$10000,1),A2126)),VLOOKUP(A2126,'CA Mapping'!$A$3:$C$10000,2),"")</f>
        <v>MCx</v>
      </c>
      <c r="R2126" s="20" t="str">
        <f>IF(ISNUMBER(FIND(VLOOKUP(A2126,'CA Mapping'!$A$3:$C$10000,1),A2126)),VLOOKUP(A2126,'CA Mapping'!$A$3:$C$10000,3),"")</f>
        <v>Harvey, John</v>
      </c>
      <c r="S2126" s="1" t="str">
        <f>IF(ISNUMBER(FIND(VLOOKUP(A2126,'Source Code Mapping'!$A$2:$B$10003,1),A2126)),VLOOKUP(A2126,'Source Code Mapping'!$A$2:$B$10003,2),"")</f>
        <v>safe/catmerge/disk/fbe/src/services/perfstats/src/fbe_perfstats_service_main.c</v>
      </c>
    </row>
    <row r="2127" spans="1:19" ht="30">
      <c r="A2127" s="5" t="s">
        <v>3802</v>
      </c>
      <c r="B2127" s="5" t="s">
        <v>29</v>
      </c>
      <c r="C2127" s="5" t="s">
        <v>35</v>
      </c>
      <c r="D2127" s="5" t="s">
        <v>3803</v>
      </c>
      <c r="E2127" s="5" t="s">
        <v>3804</v>
      </c>
      <c r="F2127" s="5"/>
      <c r="G2127" s="5">
        <v>-1</v>
      </c>
      <c r="H2127" s="5" t="s">
        <v>27</v>
      </c>
      <c r="I2127" s="5">
        <v>-1</v>
      </c>
      <c r="J2127" s="5"/>
      <c r="K2127" s="5">
        <v>1</v>
      </c>
      <c r="L2127" s="4" t="str">
        <f>VLOOKUP(IF(ISBLANK(J2127),C2127,LEFT(J2127,IFERROR(FIND("_",LEFT(J2127,4)),1)-1)),{"","fact";"c","reset";"tc","reset";"ec","reset";"tec","fact";"c32","rate";"c64","rate";"cmpd","";"ec32","diff";"ec64","diff";"f","fact";"family","";"n","raw";"s",""},2,FALSE)</f>
        <v>rate</v>
      </c>
      <c r="M2127" s="4" t="str">
        <f t="shared" si="132"/>
        <v/>
      </c>
      <c r="N2127" s="5" t="str">
        <f t="shared" si="133"/>
        <v/>
      </c>
      <c r="O2127" s="5" t="str">
        <f t="shared" si="134"/>
        <v/>
      </c>
      <c r="P2127" s="5" t="str">
        <f t="shared" si="135"/>
        <v/>
      </c>
      <c r="Q2127" s="20" t="str">
        <f>IF(ISNUMBER(FIND(VLOOKUP(A2127,'CA Mapping'!$A$3:$C$10000,1),A2127)),VLOOKUP(A2127,'CA Mapping'!$A$3:$C$10000,2),"")</f>
        <v>MCx</v>
      </c>
      <c r="R2127" s="20" t="str">
        <f>IF(ISNUMBER(FIND(VLOOKUP(A2127,'CA Mapping'!$A$3:$C$10000,1),A2127)),VLOOKUP(A2127,'CA Mapping'!$A$3:$C$10000,3),"")</f>
        <v>Harvey, John</v>
      </c>
      <c r="S2127" s="1" t="str">
        <f>IF(ISNUMBER(FIND(VLOOKUP(A2127,'Source Code Mapping'!$A$2:$B$10003,1),A2127)),VLOOKUP(A2127,'Source Code Mapping'!$A$2:$B$10003,2),"")</f>
        <v>safe/catmerge/disk/fbe/src/services/perfstats/src/fbe_perfstats_service_main.c</v>
      </c>
    </row>
    <row r="2128" spans="1:19" ht="30">
      <c r="A2128" s="5" t="s">
        <v>3805</v>
      </c>
      <c r="B2128" s="5" t="s">
        <v>29</v>
      </c>
      <c r="C2128" s="5" t="s">
        <v>35</v>
      </c>
      <c r="D2128" s="5" t="s">
        <v>3806</v>
      </c>
      <c r="E2128" s="5" t="s">
        <v>3807</v>
      </c>
      <c r="F2128" s="5"/>
      <c r="G2128" s="5">
        <v>-1</v>
      </c>
      <c r="H2128" s="5" t="s">
        <v>27</v>
      </c>
      <c r="I2128" s="5">
        <v>-1</v>
      </c>
      <c r="J2128" s="5"/>
      <c r="K2128" s="5">
        <v>1</v>
      </c>
      <c r="L2128" s="4" t="str">
        <f>VLOOKUP(IF(ISBLANK(J2128),C2128,LEFT(J2128,IFERROR(FIND("_",LEFT(J2128,4)),1)-1)),{"","fact";"c","reset";"tc","reset";"ec","reset";"tec","fact";"c32","rate";"c64","rate";"cmpd","";"ec32","diff";"ec64","diff";"f","fact";"family","";"n","raw";"s",""},2,FALSE)</f>
        <v>rate</v>
      </c>
      <c r="M2128" s="4" t="str">
        <f t="shared" si="132"/>
        <v/>
      </c>
      <c r="N2128" s="5" t="str">
        <f t="shared" si="133"/>
        <v/>
      </c>
      <c r="O2128" s="5" t="str">
        <f t="shared" si="134"/>
        <v/>
      </c>
      <c r="P2128" s="5" t="str">
        <f t="shared" si="135"/>
        <v/>
      </c>
      <c r="Q2128" s="20" t="str">
        <f>IF(ISNUMBER(FIND(VLOOKUP(A2128,'CA Mapping'!$A$3:$C$10000,1),A2128)),VLOOKUP(A2128,'CA Mapping'!$A$3:$C$10000,2),"")</f>
        <v>MCx</v>
      </c>
      <c r="R2128" s="20" t="str">
        <f>IF(ISNUMBER(FIND(VLOOKUP(A2128,'CA Mapping'!$A$3:$C$10000,1),A2128)),VLOOKUP(A2128,'CA Mapping'!$A$3:$C$10000,3),"")</f>
        <v>Harvey, John</v>
      </c>
      <c r="S2128" s="1" t="str">
        <f>IF(ISNUMBER(FIND(VLOOKUP(A2128,'Source Code Mapping'!$A$2:$B$10003,1),A2128)),VLOOKUP(A2128,'Source Code Mapping'!$A$2:$B$10003,2),"")</f>
        <v>safe/catmerge/disk/fbe/src/services/perfstats/src/fbe_perfstats_service_main.c</v>
      </c>
    </row>
    <row r="2129" spans="1:19" ht="30">
      <c r="A2129" s="5" t="s">
        <v>3808</v>
      </c>
      <c r="B2129" s="5" t="s">
        <v>29</v>
      </c>
      <c r="C2129" s="5" t="s">
        <v>35</v>
      </c>
      <c r="D2129" s="5" t="s">
        <v>3809</v>
      </c>
      <c r="E2129" s="5" t="s">
        <v>3810</v>
      </c>
      <c r="F2129" s="5"/>
      <c r="G2129" s="5">
        <v>-1</v>
      </c>
      <c r="H2129" s="5" t="s">
        <v>27</v>
      </c>
      <c r="I2129" s="5">
        <v>-1</v>
      </c>
      <c r="J2129" s="5"/>
      <c r="K2129" s="5">
        <v>1</v>
      </c>
      <c r="L2129" s="4" t="str">
        <f>VLOOKUP(IF(ISBLANK(J2129),C2129,LEFT(J2129,IFERROR(FIND("_",LEFT(J2129,4)),1)-1)),{"","fact";"c","reset";"tc","reset";"ec","reset";"tec","fact";"c32","rate";"c64","rate";"cmpd","";"ec32","diff";"ec64","diff";"f","fact";"family","";"n","raw";"s",""},2,FALSE)</f>
        <v>rate</v>
      </c>
      <c r="M2129" s="4" t="str">
        <f t="shared" si="132"/>
        <v/>
      </c>
      <c r="N2129" s="5" t="str">
        <f t="shared" si="133"/>
        <v/>
      </c>
      <c r="O2129" s="5" t="str">
        <f t="shared" si="134"/>
        <v/>
      </c>
      <c r="P2129" s="5" t="str">
        <f t="shared" si="135"/>
        <v/>
      </c>
      <c r="Q2129" s="20" t="str">
        <f>IF(ISNUMBER(FIND(VLOOKUP(A2129,'CA Mapping'!$A$3:$C$10000,1),A2129)),VLOOKUP(A2129,'CA Mapping'!$A$3:$C$10000,2),"")</f>
        <v>MCx</v>
      </c>
      <c r="R2129" s="20" t="str">
        <f>IF(ISNUMBER(FIND(VLOOKUP(A2129,'CA Mapping'!$A$3:$C$10000,1),A2129)),VLOOKUP(A2129,'CA Mapping'!$A$3:$C$10000,3),"")</f>
        <v>Harvey, John</v>
      </c>
      <c r="S2129" s="1" t="str">
        <f>IF(ISNUMBER(FIND(VLOOKUP(A2129,'Source Code Mapping'!$A$2:$B$10003,1),A2129)),VLOOKUP(A2129,'Source Code Mapping'!$A$2:$B$10003,2),"")</f>
        <v>safe/catmerge/disk/fbe/src/services/perfstats/src/fbe_perfstats_service_main.c</v>
      </c>
    </row>
    <row r="2130" spans="1:19" ht="30">
      <c r="A2130" s="5" t="s">
        <v>3811</v>
      </c>
      <c r="B2130" s="5" t="s">
        <v>29</v>
      </c>
      <c r="C2130" s="5" t="s">
        <v>35</v>
      </c>
      <c r="D2130" s="5" t="s">
        <v>3812</v>
      </c>
      <c r="E2130" s="5" t="s">
        <v>3813</v>
      </c>
      <c r="F2130" s="5"/>
      <c r="G2130" s="5">
        <v>-1</v>
      </c>
      <c r="H2130" s="5" t="s">
        <v>27</v>
      </c>
      <c r="I2130" s="5">
        <v>-1</v>
      </c>
      <c r="J2130" s="5"/>
      <c r="K2130" s="5">
        <v>1</v>
      </c>
      <c r="L2130" s="4" t="str">
        <f>VLOOKUP(IF(ISBLANK(J2130),C2130,LEFT(J2130,IFERROR(FIND("_",LEFT(J2130,4)),1)-1)),{"","fact";"c","reset";"tc","reset";"ec","reset";"tec","fact";"c32","rate";"c64","rate";"cmpd","";"ec32","diff";"ec64","diff";"f","fact";"family","";"n","raw";"s",""},2,FALSE)</f>
        <v>rate</v>
      </c>
      <c r="M2130" s="4" t="str">
        <f t="shared" si="132"/>
        <v/>
      </c>
      <c r="N2130" s="5" t="str">
        <f t="shared" si="133"/>
        <v/>
      </c>
      <c r="O2130" s="5" t="str">
        <f t="shared" si="134"/>
        <v/>
      </c>
      <c r="P2130" s="5" t="str">
        <f t="shared" si="135"/>
        <v/>
      </c>
      <c r="Q2130" s="20" t="str">
        <f>IF(ISNUMBER(FIND(VLOOKUP(A2130,'CA Mapping'!$A$3:$C$10000,1),A2130)),VLOOKUP(A2130,'CA Mapping'!$A$3:$C$10000,2),"")</f>
        <v>MCx</v>
      </c>
      <c r="R2130" s="20" t="str">
        <f>IF(ISNUMBER(FIND(VLOOKUP(A2130,'CA Mapping'!$A$3:$C$10000,1),A2130)),VLOOKUP(A2130,'CA Mapping'!$A$3:$C$10000,3),"")</f>
        <v>Harvey, John</v>
      </c>
      <c r="S2130" s="1" t="str">
        <f>IF(ISNUMBER(FIND(VLOOKUP(A2130,'Source Code Mapping'!$A$2:$B$10003,1),A2130)),VLOOKUP(A2130,'Source Code Mapping'!$A$2:$B$10003,2),"")</f>
        <v>safe/catmerge/disk/fbe/src/services/perfstats/src/fbe_perfstats_service_main.c</v>
      </c>
    </row>
    <row r="2131" spans="1:19" ht="30">
      <c r="A2131" s="5" t="s">
        <v>3814</v>
      </c>
      <c r="B2131" s="5" t="s">
        <v>29</v>
      </c>
      <c r="C2131" s="5" t="s">
        <v>35</v>
      </c>
      <c r="D2131" s="5" t="s">
        <v>3815</v>
      </c>
      <c r="E2131" s="5" t="s">
        <v>3816</v>
      </c>
      <c r="F2131" s="5"/>
      <c r="G2131" s="5">
        <v>-1</v>
      </c>
      <c r="H2131" s="5" t="s">
        <v>27</v>
      </c>
      <c r="I2131" s="5">
        <v>-1</v>
      </c>
      <c r="J2131" s="5"/>
      <c r="K2131" s="5">
        <v>1</v>
      </c>
      <c r="L2131" s="4" t="str">
        <f>VLOOKUP(IF(ISBLANK(J2131),C2131,LEFT(J2131,IFERROR(FIND("_",LEFT(J2131,4)),1)-1)),{"","fact";"c","reset";"tc","reset";"ec","reset";"tec","fact";"c32","rate";"c64","rate";"cmpd","";"ec32","diff";"ec64","diff";"f","fact";"family","";"n","raw";"s",""},2,FALSE)</f>
        <v>rate</v>
      </c>
      <c r="M2131" s="4" t="str">
        <f t="shared" si="132"/>
        <v/>
      </c>
      <c r="N2131" s="5" t="str">
        <f t="shared" si="133"/>
        <v/>
      </c>
      <c r="O2131" s="5" t="str">
        <f t="shared" si="134"/>
        <v/>
      </c>
      <c r="P2131" s="5" t="str">
        <f t="shared" si="135"/>
        <v/>
      </c>
      <c r="Q2131" s="20" t="str">
        <f>IF(ISNUMBER(FIND(VLOOKUP(A2131,'CA Mapping'!$A$3:$C$10000,1),A2131)),VLOOKUP(A2131,'CA Mapping'!$A$3:$C$10000,2),"")</f>
        <v>MCx</v>
      </c>
      <c r="R2131" s="20" t="str">
        <f>IF(ISNUMBER(FIND(VLOOKUP(A2131,'CA Mapping'!$A$3:$C$10000,1),A2131)),VLOOKUP(A2131,'CA Mapping'!$A$3:$C$10000,3),"")</f>
        <v>Harvey, John</v>
      </c>
      <c r="S2131" s="1" t="str">
        <f>IF(ISNUMBER(FIND(VLOOKUP(A2131,'Source Code Mapping'!$A$2:$B$10003,1),A2131)),VLOOKUP(A2131,'Source Code Mapping'!$A$2:$B$10003,2),"")</f>
        <v>safe/catmerge/disk/fbe/src/services/perfstats/src/fbe_perfstats_service_main.c</v>
      </c>
    </row>
    <row r="2132" spans="1:19" ht="30">
      <c r="A2132" s="5" t="s">
        <v>3817</v>
      </c>
      <c r="B2132" s="5" t="s">
        <v>29</v>
      </c>
      <c r="C2132" s="5" t="s">
        <v>35</v>
      </c>
      <c r="D2132" s="5" t="s">
        <v>3818</v>
      </c>
      <c r="E2132" s="5" t="s">
        <v>3819</v>
      </c>
      <c r="F2132" s="5"/>
      <c r="G2132" s="5">
        <v>-1</v>
      </c>
      <c r="H2132" s="5" t="s">
        <v>27</v>
      </c>
      <c r="I2132" s="5">
        <v>-1</v>
      </c>
      <c r="J2132" s="5"/>
      <c r="K2132" s="5">
        <v>1</v>
      </c>
      <c r="L2132" s="4" t="str">
        <f>VLOOKUP(IF(ISBLANK(J2132),C2132,LEFT(J2132,IFERROR(FIND("_",LEFT(J2132,4)),1)-1)),{"","fact";"c","reset";"tc","reset";"ec","reset";"tec","fact";"c32","rate";"c64","rate";"cmpd","";"ec32","diff";"ec64","diff";"f","fact";"family","";"n","raw";"s",""},2,FALSE)</f>
        <v>rate</v>
      </c>
      <c r="M2132" s="4" t="str">
        <f t="shared" si="132"/>
        <v/>
      </c>
      <c r="N2132" s="5" t="str">
        <f t="shared" si="133"/>
        <v/>
      </c>
      <c r="O2132" s="5" t="str">
        <f t="shared" si="134"/>
        <v/>
      </c>
      <c r="P2132" s="5" t="str">
        <f t="shared" si="135"/>
        <v/>
      </c>
      <c r="Q2132" s="20" t="str">
        <f>IF(ISNUMBER(FIND(VLOOKUP(A2132,'CA Mapping'!$A$3:$C$10000,1),A2132)),VLOOKUP(A2132,'CA Mapping'!$A$3:$C$10000,2),"")</f>
        <v>MCx</v>
      </c>
      <c r="R2132" s="20" t="str">
        <f>IF(ISNUMBER(FIND(VLOOKUP(A2132,'CA Mapping'!$A$3:$C$10000,1),A2132)),VLOOKUP(A2132,'CA Mapping'!$A$3:$C$10000,3),"")</f>
        <v>Harvey, John</v>
      </c>
      <c r="S2132" s="1" t="str">
        <f>IF(ISNUMBER(FIND(VLOOKUP(A2132,'Source Code Mapping'!$A$2:$B$10003,1),A2132)),VLOOKUP(A2132,'Source Code Mapping'!$A$2:$B$10003,2),"")</f>
        <v>safe/catmerge/disk/fbe/src/services/perfstats/src/fbe_perfstats_service_main.c</v>
      </c>
    </row>
    <row r="2133" spans="1:19" ht="30">
      <c r="A2133" s="5" t="s">
        <v>3820</v>
      </c>
      <c r="B2133" s="5" t="s">
        <v>29</v>
      </c>
      <c r="C2133" s="5" t="s">
        <v>35</v>
      </c>
      <c r="D2133" s="5" t="s">
        <v>3821</v>
      </c>
      <c r="E2133" s="5" t="s">
        <v>3822</v>
      </c>
      <c r="F2133" s="5"/>
      <c r="G2133" s="5">
        <v>-1</v>
      </c>
      <c r="H2133" s="5" t="s">
        <v>27</v>
      </c>
      <c r="I2133" s="5">
        <v>-1</v>
      </c>
      <c r="J2133" s="5"/>
      <c r="K2133" s="5">
        <v>1</v>
      </c>
      <c r="L2133" s="4" t="str">
        <f>VLOOKUP(IF(ISBLANK(J2133),C2133,LEFT(J2133,IFERROR(FIND("_",LEFT(J2133,4)),1)-1)),{"","fact";"c","reset";"tc","reset";"ec","reset";"tec","fact";"c32","rate";"c64","rate";"cmpd","";"ec32","diff";"ec64","diff";"f","fact";"family","";"n","raw";"s",""},2,FALSE)</f>
        <v>rate</v>
      </c>
      <c r="M2133" s="4" t="str">
        <f t="shared" si="132"/>
        <v/>
      </c>
      <c r="N2133" s="5" t="str">
        <f t="shared" si="133"/>
        <v/>
      </c>
      <c r="O2133" s="5" t="str">
        <f t="shared" si="134"/>
        <v/>
      </c>
      <c r="P2133" s="5" t="str">
        <f t="shared" si="135"/>
        <v/>
      </c>
      <c r="Q2133" s="20" t="str">
        <f>IF(ISNUMBER(FIND(VLOOKUP(A2133,'CA Mapping'!$A$3:$C$10000,1),A2133)),VLOOKUP(A2133,'CA Mapping'!$A$3:$C$10000,2),"")</f>
        <v>MCx</v>
      </c>
      <c r="R2133" s="20" t="str">
        <f>IF(ISNUMBER(FIND(VLOOKUP(A2133,'CA Mapping'!$A$3:$C$10000,1),A2133)),VLOOKUP(A2133,'CA Mapping'!$A$3:$C$10000,3),"")</f>
        <v>Harvey, John</v>
      </c>
      <c r="S2133" s="1" t="str">
        <f>IF(ISNUMBER(FIND(VLOOKUP(A2133,'Source Code Mapping'!$A$2:$B$10003,1),A2133)),VLOOKUP(A2133,'Source Code Mapping'!$A$2:$B$10003,2),"")</f>
        <v>safe/catmerge/disk/fbe/src/services/perfstats/src/fbe_perfstats_service_main.c</v>
      </c>
    </row>
    <row r="2134" spans="1:19" ht="30">
      <c r="A2134" s="5" t="s">
        <v>3823</v>
      </c>
      <c r="B2134" s="5" t="s">
        <v>29</v>
      </c>
      <c r="C2134" s="5" t="s">
        <v>35</v>
      </c>
      <c r="D2134" s="5" t="s">
        <v>3824</v>
      </c>
      <c r="E2134" s="5" t="s">
        <v>3825</v>
      </c>
      <c r="F2134" s="5"/>
      <c r="G2134" s="5">
        <v>-1</v>
      </c>
      <c r="H2134" s="5" t="s">
        <v>27</v>
      </c>
      <c r="I2134" s="5">
        <v>-1</v>
      </c>
      <c r="J2134" s="5"/>
      <c r="K2134" s="5">
        <v>1</v>
      </c>
      <c r="L2134" s="4" t="str">
        <f>VLOOKUP(IF(ISBLANK(J2134),C2134,LEFT(J2134,IFERROR(FIND("_",LEFT(J2134,4)),1)-1)),{"","fact";"c","reset";"tc","reset";"ec","reset";"tec","fact";"c32","rate";"c64","rate";"cmpd","";"ec32","diff";"ec64","diff";"f","fact";"family","";"n","raw";"s",""},2,FALSE)</f>
        <v>rate</v>
      </c>
      <c r="M2134" s="4" t="str">
        <f t="shared" si="132"/>
        <v/>
      </c>
      <c r="N2134" s="5" t="str">
        <f t="shared" si="133"/>
        <v/>
      </c>
      <c r="O2134" s="5" t="str">
        <f t="shared" si="134"/>
        <v/>
      </c>
      <c r="P2134" s="5" t="str">
        <f t="shared" si="135"/>
        <v/>
      </c>
      <c r="Q2134" s="20" t="str">
        <f>IF(ISNUMBER(FIND(VLOOKUP(A2134,'CA Mapping'!$A$3:$C$10000,1),A2134)),VLOOKUP(A2134,'CA Mapping'!$A$3:$C$10000,2),"")</f>
        <v>MCx</v>
      </c>
      <c r="R2134" s="20" t="str">
        <f>IF(ISNUMBER(FIND(VLOOKUP(A2134,'CA Mapping'!$A$3:$C$10000,1),A2134)),VLOOKUP(A2134,'CA Mapping'!$A$3:$C$10000,3),"")</f>
        <v>Harvey, John</v>
      </c>
      <c r="S2134" s="1" t="str">
        <f>IF(ISNUMBER(FIND(VLOOKUP(A2134,'Source Code Mapping'!$A$2:$B$10003,1),A2134)),VLOOKUP(A2134,'Source Code Mapping'!$A$2:$B$10003,2),"")</f>
        <v>safe/catmerge/disk/fbe/src/services/perfstats/src/fbe_perfstats_service_main.c</v>
      </c>
    </row>
    <row r="2135" spans="1:19" ht="30">
      <c r="A2135" s="5" t="s">
        <v>3826</v>
      </c>
      <c r="B2135" s="5" t="s">
        <v>29</v>
      </c>
      <c r="C2135" s="5" t="s">
        <v>35</v>
      </c>
      <c r="D2135" s="5" t="s">
        <v>3827</v>
      </c>
      <c r="E2135" s="5" t="s">
        <v>3828</v>
      </c>
      <c r="F2135" s="5"/>
      <c r="G2135" s="5">
        <v>-1</v>
      </c>
      <c r="H2135" s="5" t="s">
        <v>27</v>
      </c>
      <c r="I2135" s="5">
        <v>-1</v>
      </c>
      <c r="J2135" s="5"/>
      <c r="K2135" s="5">
        <v>1</v>
      </c>
      <c r="L2135" s="4" t="str">
        <f>VLOOKUP(IF(ISBLANK(J2135),C2135,LEFT(J2135,IFERROR(FIND("_",LEFT(J2135,4)),1)-1)),{"","fact";"c","reset";"tc","reset";"ec","reset";"tec","fact";"c32","rate";"c64","rate";"cmpd","";"ec32","diff";"ec64","diff";"f","fact";"family","";"n","raw";"s",""},2,FALSE)</f>
        <v>rate</v>
      </c>
      <c r="M2135" s="4" t="str">
        <f t="shared" si="132"/>
        <v/>
      </c>
      <c r="N2135" s="5" t="str">
        <f t="shared" si="133"/>
        <v/>
      </c>
      <c r="O2135" s="5" t="str">
        <f t="shared" si="134"/>
        <v/>
      </c>
      <c r="P2135" s="5" t="str">
        <f t="shared" si="135"/>
        <v/>
      </c>
      <c r="Q2135" s="20" t="str">
        <f>IF(ISNUMBER(FIND(VLOOKUP(A2135,'CA Mapping'!$A$3:$C$10000,1),A2135)),VLOOKUP(A2135,'CA Mapping'!$A$3:$C$10000,2),"")</f>
        <v>MCx</v>
      </c>
      <c r="R2135" s="20" t="str">
        <f>IF(ISNUMBER(FIND(VLOOKUP(A2135,'CA Mapping'!$A$3:$C$10000,1),A2135)),VLOOKUP(A2135,'CA Mapping'!$A$3:$C$10000,3),"")</f>
        <v>Harvey, John</v>
      </c>
      <c r="S2135" s="1" t="str">
        <f>IF(ISNUMBER(FIND(VLOOKUP(A2135,'Source Code Mapping'!$A$2:$B$10003,1),A2135)),VLOOKUP(A2135,'Source Code Mapping'!$A$2:$B$10003,2),"")</f>
        <v>safe/catmerge/disk/fbe/src/services/perfstats/src/fbe_perfstats_service_main.c</v>
      </c>
    </row>
    <row r="2136" spans="1:19" ht="45">
      <c r="A2136" s="5" t="s">
        <v>3829</v>
      </c>
      <c r="B2136" s="5" t="s">
        <v>29</v>
      </c>
      <c r="C2136" s="5" t="s">
        <v>455</v>
      </c>
      <c r="D2136" s="5" t="s">
        <v>165</v>
      </c>
      <c r="E2136" s="5" t="s">
        <v>3416</v>
      </c>
      <c r="F2136" s="5"/>
      <c r="G2136" s="5">
        <v>5</v>
      </c>
      <c r="H2136" s="5" t="s">
        <v>27</v>
      </c>
      <c r="I2136" s="5"/>
      <c r="J2136" s="5" t="s">
        <v>3830</v>
      </c>
      <c r="K2136" s="5">
        <v>1</v>
      </c>
      <c r="L2136" s="4" t="str">
        <f>VLOOKUP(IF(ISBLANK(J2136),C2136,LEFT(J2136,IFERROR(FIND("_",LEFT(J2136,4)),1)-1)),{"","fact";"c","reset";"tc","reset";"ec","reset";"tec","fact";"c32","rate";"c64","rate";"cmpd","";"ec32","diff";"ec64","diff";"f","fact";"family","";"n","raw";"s",""},2,FALSE)</f>
        <v>reset</v>
      </c>
      <c r="M2136" s="4" t="str">
        <f t="shared" si="132"/>
        <v>∑ (core.*.cumulativeReadResponseTime)</v>
      </c>
      <c r="N2136" s="5" t="str">
        <f t="shared" si="133"/>
        <v>sum</v>
      </c>
      <c r="O2136" s="5" t="str">
        <f t="shared" si="134"/>
        <v>core.*.cumulativeReadResponseTime</v>
      </c>
      <c r="P2136" s="5" t="str">
        <f t="shared" si="135"/>
        <v/>
      </c>
      <c r="Q2136" s="20" t="str">
        <f>IF(ISNUMBER(FIND(VLOOKUP(A2136,'CA Mapping'!$A$3:$C$10000,1),A2136)),VLOOKUP(A2136,'CA Mapping'!$A$3:$C$10000,2),"")</f>
        <v>MCx</v>
      </c>
      <c r="R2136" s="20" t="str">
        <f>IF(ISNUMBER(FIND(VLOOKUP(A2136,'CA Mapping'!$A$3:$C$10000,1),A2136)),VLOOKUP(A2136,'CA Mapping'!$A$3:$C$10000,3),"")</f>
        <v>Harvey, John</v>
      </c>
      <c r="S2136" s="1" t="str">
        <f>IF(ISNUMBER(FIND(VLOOKUP(A2136,'Source Code Mapping'!$A$2:$B$10003,1),A2136)),VLOOKUP(A2136,'Source Code Mapping'!$A$2:$B$10003,2),"")</f>
        <v>safe/catmerge/disk/fbe/src/services/perfstats/src/fbe_perfstats_service_main.c</v>
      </c>
    </row>
    <row r="2137" spans="1:19" ht="45">
      <c r="A2137" s="5" t="s">
        <v>3831</v>
      </c>
      <c r="B2137" s="5" t="s">
        <v>29</v>
      </c>
      <c r="C2137" s="5" t="s">
        <v>455</v>
      </c>
      <c r="D2137" s="5" t="s">
        <v>192</v>
      </c>
      <c r="E2137" s="5" t="s">
        <v>3418</v>
      </c>
      <c r="F2137" s="5"/>
      <c r="G2137" s="5">
        <v>5</v>
      </c>
      <c r="H2137" s="5" t="s">
        <v>27</v>
      </c>
      <c r="I2137" s="5"/>
      <c r="J2137" s="5" t="s">
        <v>3832</v>
      </c>
      <c r="K2137" s="5">
        <v>1</v>
      </c>
      <c r="L2137" s="4" t="str">
        <f>VLOOKUP(IF(ISBLANK(J2137),C2137,LEFT(J2137,IFERROR(FIND("_",LEFT(J2137,4)),1)-1)),{"","fact";"c","reset";"tc","reset";"ec","reset";"tec","fact";"c32","rate";"c64","rate";"cmpd","";"ec32","diff";"ec64","diff";"f","fact";"family","";"n","raw";"s",""},2,FALSE)</f>
        <v>reset</v>
      </c>
      <c r="M2137" s="4" t="str">
        <f t="shared" si="132"/>
        <v>∑ (core.*.cumulativeWriteResponseTime)</v>
      </c>
      <c r="N2137" s="5" t="str">
        <f t="shared" si="133"/>
        <v>sum</v>
      </c>
      <c r="O2137" s="5" t="str">
        <f t="shared" si="134"/>
        <v>core.*.cumulativeWriteResponseTime</v>
      </c>
      <c r="P2137" s="5" t="str">
        <f t="shared" si="135"/>
        <v/>
      </c>
      <c r="Q2137" s="20" t="str">
        <f>IF(ISNUMBER(FIND(VLOOKUP(A2137,'CA Mapping'!$A$3:$C$10000,1),A2137)),VLOOKUP(A2137,'CA Mapping'!$A$3:$C$10000,2),"")</f>
        <v>MCx</v>
      </c>
      <c r="R2137" s="20" t="str">
        <f>IF(ISNUMBER(FIND(VLOOKUP(A2137,'CA Mapping'!$A$3:$C$10000,1),A2137)),VLOOKUP(A2137,'CA Mapping'!$A$3:$C$10000,3),"")</f>
        <v>Harvey, John</v>
      </c>
      <c r="S2137" s="1" t="str">
        <f>IF(ISNUMBER(FIND(VLOOKUP(A2137,'Source Code Mapping'!$A$2:$B$10003,1),A2137)),VLOOKUP(A2137,'Source Code Mapping'!$A$2:$B$10003,2),"")</f>
        <v>safe/catmerge/disk/fbe/src/services/perfstats/src/fbe_perfstats_service_main.c</v>
      </c>
    </row>
    <row r="2138" spans="1:19" ht="30">
      <c r="A2138" s="5" t="s">
        <v>3833</v>
      </c>
      <c r="B2138" s="5" t="s">
        <v>29</v>
      </c>
      <c r="C2138" s="5" t="s">
        <v>455</v>
      </c>
      <c r="D2138" s="5" t="s">
        <v>3176</v>
      </c>
      <c r="E2138" s="5" t="s">
        <v>3420</v>
      </c>
      <c r="F2138" s="5"/>
      <c r="G2138" s="5">
        <v>5</v>
      </c>
      <c r="H2138" s="5" t="s">
        <v>27</v>
      </c>
      <c r="I2138" s="5"/>
      <c r="J2138" s="5" t="s">
        <v>3242</v>
      </c>
      <c r="K2138" s="5">
        <v>1</v>
      </c>
      <c r="L2138" s="4" t="str">
        <f>VLOOKUP(IF(ISBLANK(J2138),C2138,LEFT(J2138,IFERROR(FIND("_",LEFT(J2138,4)),1)-1)),{"","fact";"c","reset";"tc","reset";"ec","reset";"tec","fact";"c32","rate";"c64","rate";"cmpd","";"ec32","diff";"ec64","diff";"f","fact";"family","";"n","raw";"s",""},2,FALSE)</f>
        <v>reset</v>
      </c>
      <c r="M2138" s="4" t="str">
        <f t="shared" si="132"/>
        <v>∑ (core.*.nonZeroQueueArrivals)</v>
      </c>
      <c r="N2138" s="5" t="str">
        <f t="shared" si="133"/>
        <v>sum</v>
      </c>
      <c r="O2138" s="5" t="str">
        <f t="shared" si="134"/>
        <v>core.*.nonZeroQueueArrivals</v>
      </c>
      <c r="P2138" s="5" t="str">
        <f t="shared" si="135"/>
        <v/>
      </c>
      <c r="Q2138" s="20" t="str">
        <f>IF(ISNUMBER(FIND(VLOOKUP(A2138,'CA Mapping'!$A$3:$C$10000,1),A2138)),VLOOKUP(A2138,'CA Mapping'!$A$3:$C$10000,2),"")</f>
        <v>MCx</v>
      </c>
      <c r="R2138" s="20" t="str">
        <f>IF(ISNUMBER(FIND(VLOOKUP(A2138,'CA Mapping'!$A$3:$C$10000,1),A2138)),VLOOKUP(A2138,'CA Mapping'!$A$3:$C$10000,3),"")</f>
        <v>Harvey, John</v>
      </c>
      <c r="S2138" s="1" t="str">
        <f>IF(ISNUMBER(FIND(VLOOKUP(A2138,'Source Code Mapping'!$A$2:$B$10003,1),A2138)),VLOOKUP(A2138,'Source Code Mapping'!$A$2:$B$10003,2),"")</f>
        <v>safe/catmerge/disk/fbe/src/services/perfstats/src/fbe_perfstats_service_main.c</v>
      </c>
    </row>
    <row r="2139" spans="1:19" ht="30">
      <c r="A2139" s="5" t="s">
        <v>3834</v>
      </c>
      <c r="B2139" s="5" t="s">
        <v>29</v>
      </c>
      <c r="C2139" s="5" t="s">
        <v>455</v>
      </c>
      <c r="D2139" s="5" t="s">
        <v>1044</v>
      </c>
      <c r="E2139" s="5" t="s">
        <v>3422</v>
      </c>
      <c r="F2139" s="5"/>
      <c r="G2139" s="5">
        <v>5</v>
      </c>
      <c r="H2139" s="5" t="s">
        <v>27</v>
      </c>
      <c r="I2139" s="5"/>
      <c r="J2139" s="5" t="s">
        <v>3244</v>
      </c>
      <c r="K2139" s="5">
        <v>1</v>
      </c>
      <c r="L2139" s="4" t="str">
        <f>VLOOKUP(IF(ISBLANK(J2139),C2139,LEFT(J2139,IFERROR(FIND("_",LEFT(J2139,4)),1)-1)),{"","fact";"c","reset";"tc","reset";"ec","reset";"tec","fact";"c32","rate";"c64","rate";"cmpd","";"ec32","diff";"ec64","diff";"f","fact";"family","";"n","raw";"s",""},2,FALSE)</f>
        <v>reset</v>
      </c>
      <c r="M2139" s="4" t="str">
        <f t="shared" si="132"/>
        <v>∑ (core.*.readBlocks)</v>
      </c>
      <c r="N2139" s="5" t="str">
        <f t="shared" si="133"/>
        <v>sum</v>
      </c>
      <c r="O2139" s="5" t="str">
        <f t="shared" si="134"/>
        <v>core.*.readBlocks</v>
      </c>
      <c r="P2139" s="5" t="str">
        <f t="shared" si="135"/>
        <v/>
      </c>
      <c r="Q2139" s="20" t="str">
        <f>IF(ISNUMBER(FIND(VLOOKUP(A2139,'CA Mapping'!$A$3:$C$10000,1),A2139)),VLOOKUP(A2139,'CA Mapping'!$A$3:$C$10000,2),"")</f>
        <v>MCx</v>
      </c>
      <c r="R2139" s="20" t="str">
        <f>IF(ISNUMBER(FIND(VLOOKUP(A2139,'CA Mapping'!$A$3:$C$10000,1),A2139)),VLOOKUP(A2139,'CA Mapping'!$A$3:$C$10000,3),"")</f>
        <v>Harvey, John</v>
      </c>
      <c r="S2139" s="1" t="str">
        <f>IF(ISNUMBER(FIND(VLOOKUP(A2139,'Source Code Mapping'!$A$2:$B$10003,1),A2139)),VLOOKUP(A2139,'Source Code Mapping'!$A$2:$B$10003,2),"")</f>
        <v>safe/catmerge/disk/fbe/src/services/perfstats/src/fbe_perfstats_service_main.c</v>
      </c>
    </row>
    <row r="2140" spans="1:19" ht="30">
      <c r="A2140" s="5" t="s">
        <v>3835</v>
      </c>
      <c r="B2140" s="5" t="s">
        <v>29</v>
      </c>
      <c r="C2140" s="5" t="s">
        <v>455</v>
      </c>
      <c r="D2140" s="5" t="s">
        <v>1055</v>
      </c>
      <c r="E2140" s="5" t="s">
        <v>3424</v>
      </c>
      <c r="F2140" s="5" t="s">
        <v>371</v>
      </c>
      <c r="G2140" s="5">
        <v>5</v>
      </c>
      <c r="H2140" s="5" t="s">
        <v>27</v>
      </c>
      <c r="I2140" s="5"/>
      <c r="J2140" s="5" t="s">
        <v>3425</v>
      </c>
      <c r="K2140" s="5">
        <v>1024</v>
      </c>
      <c r="L2140" s="4" t="str">
        <f>VLOOKUP(IF(ISBLANK(J2140),C2140,LEFT(J2140,IFERROR(FIND("_",LEFT(J2140,4)),1)-1)),{"","fact";"c","reset";"tc","reset";"ec","reset";"tec","fact";"c32","rate";"c64","rate";"cmpd","";"ec32","diff";"ec64","diff";"f","fact";"family","";"n","raw";"s",""},2,FALSE)</f>
        <v>reset</v>
      </c>
      <c r="M2140" s="4" t="str">
        <f t="shared" si="132"/>
        <v>readBlocks * storage.blockSize</v>
      </c>
      <c r="N2140" s="5" t="str">
        <f t="shared" si="133"/>
        <v>mult</v>
      </c>
      <c r="O2140" s="5" t="str">
        <f t="shared" si="134"/>
        <v>readBlocks</v>
      </c>
      <c r="P2140" s="5" t="str">
        <f t="shared" si="135"/>
        <v>storage.blockSize</v>
      </c>
      <c r="Q2140" s="20" t="str">
        <f>IF(ISNUMBER(FIND(VLOOKUP(A2140,'CA Mapping'!$A$3:$C$10000,1),A2140)),VLOOKUP(A2140,'CA Mapping'!$A$3:$C$10000,2),"")</f>
        <v>MCx</v>
      </c>
      <c r="R2140" s="20" t="str">
        <f>IF(ISNUMBER(FIND(VLOOKUP(A2140,'CA Mapping'!$A$3:$C$10000,1),A2140)),VLOOKUP(A2140,'CA Mapping'!$A$3:$C$10000,3),"")</f>
        <v>Harvey, John</v>
      </c>
      <c r="S2140" s="1" t="str">
        <f>IF(ISNUMBER(FIND(VLOOKUP(A2140,'Source Code Mapping'!$A$2:$B$10003,1),A2140)),VLOOKUP(A2140,'Source Code Mapping'!$A$2:$B$10003,2),"")</f>
        <v>safe/catmerge/disk/fbe/src/services/perfstats/src/fbe_perfstats_service_main.c</v>
      </c>
    </row>
    <row r="2141" spans="1:19" ht="30">
      <c r="A2141" s="5" t="s">
        <v>3836</v>
      </c>
      <c r="B2141" s="5" t="s">
        <v>29</v>
      </c>
      <c r="C2141" s="5" t="s">
        <v>455</v>
      </c>
      <c r="D2141" s="5" t="s">
        <v>42</v>
      </c>
      <c r="E2141" s="5" t="s">
        <v>3427</v>
      </c>
      <c r="F2141" s="5"/>
      <c r="G2141" s="5">
        <v>5</v>
      </c>
      <c r="H2141" s="5" t="s">
        <v>27</v>
      </c>
      <c r="I2141" s="5"/>
      <c r="J2141" s="5" t="s">
        <v>3247</v>
      </c>
      <c r="K2141" s="5">
        <v>1</v>
      </c>
      <c r="L2141" s="4" t="str">
        <f>VLOOKUP(IF(ISBLANK(J2141),C2141,LEFT(J2141,IFERROR(FIND("_",LEFT(J2141,4)),1)-1)),{"","fact";"c","reset";"tc","reset";"ec","reset";"tec","fact";"c32","rate";"c64","rate";"cmpd","";"ec32","diff";"ec64","diff";"f","fact";"family","";"n","raw";"s",""},2,FALSE)</f>
        <v>reset</v>
      </c>
      <c r="M2141" s="4" t="str">
        <f t="shared" si="132"/>
        <v>∑ (core.*.reads)</v>
      </c>
      <c r="N2141" s="5" t="str">
        <f t="shared" si="133"/>
        <v>sum</v>
      </c>
      <c r="O2141" s="5" t="str">
        <f t="shared" si="134"/>
        <v>core.*.reads</v>
      </c>
      <c r="P2141" s="5" t="str">
        <f t="shared" si="135"/>
        <v/>
      </c>
      <c r="Q2141" s="20" t="str">
        <f>IF(ISNUMBER(FIND(VLOOKUP(A2141,'CA Mapping'!$A$3:$C$10000,1),A2141)),VLOOKUP(A2141,'CA Mapping'!$A$3:$C$10000,2),"")</f>
        <v>MCx</v>
      </c>
      <c r="R2141" s="20" t="str">
        <f>IF(ISNUMBER(FIND(VLOOKUP(A2141,'CA Mapping'!$A$3:$C$10000,1),A2141)),VLOOKUP(A2141,'CA Mapping'!$A$3:$C$10000,3),"")</f>
        <v>Harvey, John</v>
      </c>
      <c r="S2141" s="1" t="str">
        <f>IF(ISNUMBER(FIND(VLOOKUP(A2141,'Source Code Mapping'!$A$2:$B$10003,1),A2141)),VLOOKUP(A2141,'Source Code Mapping'!$A$2:$B$10003,2),"")</f>
        <v>safe/catmerge/disk/fbe/src/services/perfstats/src/fbe_perfstats_service_main.c</v>
      </c>
    </row>
    <row r="2142" spans="1:19" ht="45">
      <c r="A2142" s="5" t="s">
        <v>3837</v>
      </c>
      <c r="B2142" s="5" t="s">
        <v>29</v>
      </c>
      <c r="C2142" s="5" t="s">
        <v>455</v>
      </c>
      <c r="D2142" s="5" t="s">
        <v>3429</v>
      </c>
      <c r="E2142" s="5" t="s">
        <v>3430</v>
      </c>
      <c r="F2142" s="5"/>
      <c r="G2142" s="5">
        <v>5</v>
      </c>
      <c r="H2142" s="5" t="s">
        <v>27</v>
      </c>
      <c r="I2142" s="5"/>
      <c r="J2142" s="5" t="s">
        <v>3838</v>
      </c>
      <c r="K2142" s="5">
        <v>1</v>
      </c>
      <c r="L2142" s="4" t="str">
        <f>VLOOKUP(IF(ISBLANK(J2142),C2142,LEFT(J2142,IFERROR(FIND("_",LEFT(J2142,4)),1)-1)),{"","fact";"c","reset";"tc","reset";"ec","reset";"tec","fact";"c32","rate";"c64","rate";"cmpd","";"ec32","diff";"ec64","diff";"f","fact";"family","";"n","raw";"s",""},2,FALSE)</f>
        <v>reset</v>
      </c>
      <c r="M2142" s="4" t="str">
        <f t="shared" si="132"/>
        <v>∑ (core.*.readSize1024BlockPlusOverflow)</v>
      </c>
      <c r="N2142" s="5" t="str">
        <f t="shared" si="133"/>
        <v>sum</v>
      </c>
      <c r="O2142" s="5" t="str">
        <f t="shared" si="134"/>
        <v>core.*.readSize1024BlockPlusOverflow</v>
      </c>
      <c r="P2142" s="5" t="str">
        <f t="shared" si="135"/>
        <v/>
      </c>
      <c r="Q2142" s="20" t="str">
        <f>IF(ISNUMBER(FIND(VLOOKUP(A2142,'CA Mapping'!$A$3:$C$10000,1),A2142)),VLOOKUP(A2142,'CA Mapping'!$A$3:$C$10000,2),"")</f>
        <v>MCx</v>
      </c>
      <c r="R2142" s="20" t="str">
        <f>IF(ISNUMBER(FIND(VLOOKUP(A2142,'CA Mapping'!$A$3:$C$10000,1),A2142)),VLOOKUP(A2142,'CA Mapping'!$A$3:$C$10000,3),"")</f>
        <v>Harvey, John</v>
      </c>
      <c r="S2142" s="1" t="str">
        <f>IF(ISNUMBER(FIND(VLOOKUP(A2142,'Source Code Mapping'!$A$2:$B$10003,1),A2142)),VLOOKUP(A2142,'Source Code Mapping'!$A$2:$B$10003,2),"")</f>
        <v>safe/catmerge/disk/fbe/src/services/perfstats/src/fbe_perfstats_service_main.c</v>
      </c>
    </row>
    <row r="2143" spans="1:19" ht="30">
      <c r="A2143" s="5" t="s">
        <v>3839</v>
      </c>
      <c r="B2143" s="5" t="s">
        <v>29</v>
      </c>
      <c r="C2143" s="5" t="s">
        <v>455</v>
      </c>
      <c r="D2143" s="5" t="s">
        <v>3432</v>
      </c>
      <c r="E2143" s="5" t="s">
        <v>3433</v>
      </c>
      <c r="F2143" s="5"/>
      <c r="G2143" s="5">
        <v>5</v>
      </c>
      <c r="H2143" s="5" t="s">
        <v>27</v>
      </c>
      <c r="I2143" s="5"/>
      <c r="J2143" s="5" t="s">
        <v>3840</v>
      </c>
      <c r="K2143" s="5">
        <v>1</v>
      </c>
      <c r="L2143" s="4" t="str">
        <f>VLOOKUP(IF(ISBLANK(J2143),C2143,LEFT(J2143,IFERROR(FIND("_",LEFT(J2143,4)),1)-1)),{"","fact";"c","reset";"tc","reset";"ec","reset";"tec","fact";"c32","rate";"c64","rate";"cmpd","";"ec32","diff";"ec64","diff";"f","fact";"family","";"n","raw";"s",""},2,FALSE)</f>
        <v>reset</v>
      </c>
      <c r="M2143" s="4" t="str">
        <f t="shared" si="132"/>
        <v>∑ (core.*.readSize128Block)</v>
      </c>
      <c r="N2143" s="5" t="str">
        <f t="shared" si="133"/>
        <v>sum</v>
      </c>
      <c r="O2143" s="5" t="str">
        <f t="shared" si="134"/>
        <v>core.*.readSize128Block</v>
      </c>
      <c r="P2143" s="5" t="str">
        <f t="shared" si="135"/>
        <v/>
      </c>
      <c r="Q2143" s="20" t="str">
        <f>IF(ISNUMBER(FIND(VLOOKUP(A2143,'CA Mapping'!$A$3:$C$10000,1),A2143)),VLOOKUP(A2143,'CA Mapping'!$A$3:$C$10000,2),"")</f>
        <v>MCx</v>
      </c>
      <c r="R2143" s="20" t="str">
        <f>IF(ISNUMBER(FIND(VLOOKUP(A2143,'CA Mapping'!$A$3:$C$10000,1),A2143)),VLOOKUP(A2143,'CA Mapping'!$A$3:$C$10000,3),"")</f>
        <v>Harvey, John</v>
      </c>
      <c r="S2143" s="1" t="str">
        <f>IF(ISNUMBER(FIND(VLOOKUP(A2143,'Source Code Mapping'!$A$2:$B$10003,1),A2143)),VLOOKUP(A2143,'Source Code Mapping'!$A$2:$B$10003,2),"")</f>
        <v>safe/catmerge/disk/fbe/src/services/perfstats/src/fbe_perfstats_service_main.c</v>
      </c>
    </row>
    <row r="2144" spans="1:19" ht="30">
      <c r="A2144" s="5" t="s">
        <v>3841</v>
      </c>
      <c r="B2144" s="5" t="s">
        <v>29</v>
      </c>
      <c r="C2144" s="5" t="s">
        <v>455</v>
      </c>
      <c r="D2144" s="5" t="s">
        <v>3435</v>
      </c>
      <c r="E2144" s="5" t="s">
        <v>3436</v>
      </c>
      <c r="F2144" s="5"/>
      <c r="G2144" s="5">
        <v>5</v>
      </c>
      <c r="H2144" s="5" t="s">
        <v>27</v>
      </c>
      <c r="I2144" s="5"/>
      <c r="J2144" s="5" t="s">
        <v>3842</v>
      </c>
      <c r="K2144" s="5">
        <v>1</v>
      </c>
      <c r="L2144" s="4" t="str">
        <f>VLOOKUP(IF(ISBLANK(J2144),C2144,LEFT(J2144,IFERROR(FIND("_",LEFT(J2144,4)),1)-1)),{"","fact";"c","reset";"tc","reset";"ec","reset";"tec","fact";"c32","rate";"c64","rate";"cmpd","";"ec32","diff";"ec64","diff";"f","fact";"family","";"n","raw";"s",""},2,FALSE)</f>
        <v>reset</v>
      </c>
      <c r="M2144" s="4" t="str">
        <f t="shared" si="132"/>
        <v>∑ (core.*.readSize16Block)</v>
      </c>
      <c r="N2144" s="5" t="str">
        <f t="shared" si="133"/>
        <v>sum</v>
      </c>
      <c r="O2144" s="5" t="str">
        <f t="shared" si="134"/>
        <v>core.*.readSize16Block</v>
      </c>
      <c r="P2144" s="5" t="str">
        <f t="shared" si="135"/>
        <v/>
      </c>
      <c r="Q2144" s="20" t="str">
        <f>IF(ISNUMBER(FIND(VLOOKUP(A2144,'CA Mapping'!$A$3:$C$10000,1),A2144)),VLOOKUP(A2144,'CA Mapping'!$A$3:$C$10000,2),"")</f>
        <v>MCx</v>
      </c>
      <c r="R2144" s="20" t="str">
        <f>IF(ISNUMBER(FIND(VLOOKUP(A2144,'CA Mapping'!$A$3:$C$10000,1),A2144)),VLOOKUP(A2144,'CA Mapping'!$A$3:$C$10000,3),"")</f>
        <v>Harvey, John</v>
      </c>
      <c r="S2144" s="1" t="str">
        <f>IF(ISNUMBER(FIND(VLOOKUP(A2144,'Source Code Mapping'!$A$2:$B$10003,1),A2144)),VLOOKUP(A2144,'Source Code Mapping'!$A$2:$B$10003,2),"")</f>
        <v>safe/catmerge/disk/fbe/src/services/perfstats/src/fbe_perfstats_service_main.c</v>
      </c>
    </row>
    <row r="2145" spans="1:19" ht="30">
      <c r="A2145" s="5" t="s">
        <v>3843</v>
      </c>
      <c r="B2145" s="5" t="s">
        <v>29</v>
      </c>
      <c r="C2145" s="5" t="s">
        <v>455</v>
      </c>
      <c r="D2145" s="5" t="s">
        <v>3438</v>
      </c>
      <c r="E2145" s="5" t="s">
        <v>3439</v>
      </c>
      <c r="F2145" s="5"/>
      <c r="G2145" s="5">
        <v>5</v>
      </c>
      <c r="H2145" s="5" t="s">
        <v>27</v>
      </c>
      <c r="I2145" s="5"/>
      <c r="J2145" s="5" t="s">
        <v>3844</v>
      </c>
      <c r="K2145" s="5">
        <v>1</v>
      </c>
      <c r="L2145" s="4" t="str">
        <f>VLOOKUP(IF(ISBLANK(J2145),C2145,LEFT(J2145,IFERROR(FIND("_",LEFT(J2145,4)),1)-1)),{"","fact";"c","reset";"tc","reset";"ec","reset";"tec","fact";"c32","rate";"c64","rate";"cmpd","";"ec32","diff";"ec64","diff";"f","fact";"family","";"n","raw";"s",""},2,FALSE)</f>
        <v>reset</v>
      </c>
      <c r="M2145" s="4" t="str">
        <f t="shared" si="132"/>
        <v>∑ (core.*.readSize1Block)</v>
      </c>
      <c r="N2145" s="5" t="str">
        <f t="shared" si="133"/>
        <v>sum</v>
      </c>
      <c r="O2145" s="5" t="str">
        <f t="shared" si="134"/>
        <v>core.*.readSize1Block</v>
      </c>
      <c r="P2145" s="5" t="str">
        <f t="shared" si="135"/>
        <v/>
      </c>
      <c r="Q2145" s="20" t="str">
        <f>IF(ISNUMBER(FIND(VLOOKUP(A2145,'CA Mapping'!$A$3:$C$10000,1),A2145)),VLOOKUP(A2145,'CA Mapping'!$A$3:$C$10000,2),"")</f>
        <v>MCx</v>
      </c>
      <c r="R2145" s="20" t="str">
        <f>IF(ISNUMBER(FIND(VLOOKUP(A2145,'CA Mapping'!$A$3:$C$10000,1),A2145)),VLOOKUP(A2145,'CA Mapping'!$A$3:$C$10000,3),"")</f>
        <v>Harvey, John</v>
      </c>
      <c r="S2145" s="1" t="str">
        <f>IF(ISNUMBER(FIND(VLOOKUP(A2145,'Source Code Mapping'!$A$2:$B$10003,1),A2145)),VLOOKUP(A2145,'Source Code Mapping'!$A$2:$B$10003,2),"")</f>
        <v>safe/catmerge/disk/fbe/src/services/perfstats/src/fbe_perfstats_service_main.c</v>
      </c>
    </row>
    <row r="2146" spans="1:19" ht="30">
      <c r="A2146" s="5" t="s">
        <v>3845</v>
      </c>
      <c r="B2146" s="5" t="s">
        <v>29</v>
      </c>
      <c r="C2146" s="5" t="s">
        <v>455</v>
      </c>
      <c r="D2146" s="5" t="s">
        <v>3441</v>
      </c>
      <c r="E2146" s="5" t="s">
        <v>3442</v>
      </c>
      <c r="F2146" s="5"/>
      <c r="G2146" s="5">
        <v>5</v>
      </c>
      <c r="H2146" s="5" t="s">
        <v>27</v>
      </c>
      <c r="I2146" s="5"/>
      <c r="J2146" s="5" t="s">
        <v>3846</v>
      </c>
      <c r="K2146" s="5">
        <v>1</v>
      </c>
      <c r="L2146" s="4" t="str">
        <f>VLOOKUP(IF(ISBLANK(J2146),C2146,LEFT(J2146,IFERROR(FIND("_",LEFT(J2146,4)),1)-1)),{"","fact";"c","reset";"tc","reset";"ec","reset";"tec","fact";"c32","rate";"c64","rate";"cmpd","";"ec32","diff";"ec64","diff";"f","fact";"family","";"n","raw";"s",""},2,FALSE)</f>
        <v>reset</v>
      </c>
      <c r="M2146" s="4" t="str">
        <f t="shared" si="132"/>
        <v>∑ (core.*.readSize256Block)</v>
      </c>
      <c r="N2146" s="5" t="str">
        <f t="shared" si="133"/>
        <v>sum</v>
      </c>
      <c r="O2146" s="5" t="str">
        <f t="shared" si="134"/>
        <v>core.*.readSize256Block</v>
      </c>
      <c r="P2146" s="5" t="str">
        <f t="shared" si="135"/>
        <v/>
      </c>
      <c r="Q2146" s="20" t="str">
        <f>IF(ISNUMBER(FIND(VLOOKUP(A2146,'CA Mapping'!$A$3:$C$10000,1),A2146)),VLOOKUP(A2146,'CA Mapping'!$A$3:$C$10000,2),"")</f>
        <v>MCx</v>
      </c>
      <c r="R2146" s="20" t="str">
        <f>IF(ISNUMBER(FIND(VLOOKUP(A2146,'CA Mapping'!$A$3:$C$10000,1),A2146)),VLOOKUP(A2146,'CA Mapping'!$A$3:$C$10000,3),"")</f>
        <v>Harvey, John</v>
      </c>
      <c r="S2146" s="1" t="str">
        <f>IF(ISNUMBER(FIND(VLOOKUP(A2146,'Source Code Mapping'!$A$2:$B$10003,1),A2146)),VLOOKUP(A2146,'Source Code Mapping'!$A$2:$B$10003,2),"")</f>
        <v>safe/catmerge/disk/fbe/src/services/perfstats/src/fbe_perfstats_service_main.c</v>
      </c>
    </row>
    <row r="2147" spans="1:19" ht="30">
      <c r="A2147" s="5" t="s">
        <v>3847</v>
      </c>
      <c r="B2147" s="5" t="s">
        <v>29</v>
      </c>
      <c r="C2147" s="5" t="s">
        <v>455</v>
      </c>
      <c r="D2147" s="5" t="s">
        <v>3444</v>
      </c>
      <c r="E2147" s="5" t="s">
        <v>3445</v>
      </c>
      <c r="F2147" s="5"/>
      <c r="G2147" s="5">
        <v>5</v>
      </c>
      <c r="H2147" s="5" t="s">
        <v>27</v>
      </c>
      <c r="I2147" s="5"/>
      <c r="J2147" s="5" t="s">
        <v>3848</v>
      </c>
      <c r="K2147" s="5">
        <v>1</v>
      </c>
      <c r="L2147" s="4" t="str">
        <f>VLOOKUP(IF(ISBLANK(J2147),C2147,LEFT(J2147,IFERROR(FIND("_",LEFT(J2147,4)),1)-1)),{"","fact";"c","reset";"tc","reset";"ec","reset";"tec","fact";"c32","rate";"c64","rate";"cmpd","";"ec32","diff";"ec64","diff";"f","fact";"family","";"n","raw";"s",""},2,FALSE)</f>
        <v>reset</v>
      </c>
      <c r="M2147" s="4" t="str">
        <f t="shared" si="132"/>
        <v>∑ (core.*.readSize2Block)</v>
      </c>
      <c r="N2147" s="5" t="str">
        <f t="shared" si="133"/>
        <v>sum</v>
      </c>
      <c r="O2147" s="5" t="str">
        <f t="shared" si="134"/>
        <v>core.*.readSize2Block</v>
      </c>
      <c r="P2147" s="5" t="str">
        <f t="shared" si="135"/>
        <v/>
      </c>
      <c r="Q2147" s="20" t="str">
        <f>IF(ISNUMBER(FIND(VLOOKUP(A2147,'CA Mapping'!$A$3:$C$10000,1),A2147)),VLOOKUP(A2147,'CA Mapping'!$A$3:$C$10000,2),"")</f>
        <v>MCx</v>
      </c>
      <c r="R2147" s="20" t="str">
        <f>IF(ISNUMBER(FIND(VLOOKUP(A2147,'CA Mapping'!$A$3:$C$10000,1),A2147)),VLOOKUP(A2147,'CA Mapping'!$A$3:$C$10000,3),"")</f>
        <v>Harvey, John</v>
      </c>
      <c r="S2147" s="1" t="str">
        <f>IF(ISNUMBER(FIND(VLOOKUP(A2147,'Source Code Mapping'!$A$2:$B$10003,1),A2147)),VLOOKUP(A2147,'Source Code Mapping'!$A$2:$B$10003,2),"")</f>
        <v>safe/catmerge/disk/fbe/src/services/perfstats/src/fbe_perfstats_service_main.c</v>
      </c>
    </row>
    <row r="2148" spans="1:19" ht="30">
      <c r="A2148" s="5" t="s">
        <v>3849</v>
      </c>
      <c r="B2148" s="5" t="s">
        <v>29</v>
      </c>
      <c r="C2148" s="5" t="s">
        <v>455</v>
      </c>
      <c r="D2148" s="5" t="s">
        <v>3447</v>
      </c>
      <c r="E2148" s="5" t="s">
        <v>3448</v>
      </c>
      <c r="F2148" s="5"/>
      <c r="G2148" s="5">
        <v>5</v>
      </c>
      <c r="H2148" s="5" t="s">
        <v>27</v>
      </c>
      <c r="I2148" s="5"/>
      <c r="J2148" s="5" t="s">
        <v>3850</v>
      </c>
      <c r="K2148" s="5">
        <v>1</v>
      </c>
      <c r="L2148" s="4" t="str">
        <f>VLOOKUP(IF(ISBLANK(J2148),C2148,LEFT(J2148,IFERROR(FIND("_",LEFT(J2148,4)),1)-1)),{"","fact";"c","reset";"tc","reset";"ec","reset";"tec","fact";"c32","rate";"c64","rate";"cmpd","";"ec32","diff";"ec64","diff";"f","fact";"family","";"n","raw";"s",""},2,FALSE)</f>
        <v>reset</v>
      </c>
      <c r="M2148" s="4" t="str">
        <f t="shared" si="132"/>
        <v>∑ (core.*.readSize32Block)</v>
      </c>
      <c r="N2148" s="5" t="str">
        <f t="shared" si="133"/>
        <v>sum</v>
      </c>
      <c r="O2148" s="5" t="str">
        <f t="shared" si="134"/>
        <v>core.*.readSize32Block</v>
      </c>
      <c r="P2148" s="5" t="str">
        <f t="shared" si="135"/>
        <v/>
      </c>
      <c r="Q2148" s="20" t="str">
        <f>IF(ISNUMBER(FIND(VLOOKUP(A2148,'CA Mapping'!$A$3:$C$10000,1),A2148)),VLOOKUP(A2148,'CA Mapping'!$A$3:$C$10000,2),"")</f>
        <v>MCx</v>
      </c>
      <c r="R2148" s="20" t="str">
        <f>IF(ISNUMBER(FIND(VLOOKUP(A2148,'CA Mapping'!$A$3:$C$10000,1),A2148)),VLOOKUP(A2148,'CA Mapping'!$A$3:$C$10000,3),"")</f>
        <v>Harvey, John</v>
      </c>
      <c r="S2148" s="1" t="str">
        <f>IF(ISNUMBER(FIND(VLOOKUP(A2148,'Source Code Mapping'!$A$2:$B$10003,1),A2148)),VLOOKUP(A2148,'Source Code Mapping'!$A$2:$B$10003,2),"")</f>
        <v>safe/catmerge/disk/fbe/src/services/perfstats/src/fbe_perfstats_service_main.c</v>
      </c>
    </row>
    <row r="2149" spans="1:19" ht="30">
      <c r="A2149" s="5" t="s">
        <v>3851</v>
      </c>
      <c r="B2149" s="5" t="s">
        <v>29</v>
      </c>
      <c r="C2149" s="5" t="s">
        <v>455</v>
      </c>
      <c r="D2149" s="5" t="s">
        <v>3450</v>
      </c>
      <c r="E2149" s="5" t="s">
        <v>3451</v>
      </c>
      <c r="F2149" s="5"/>
      <c r="G2149" s="5">
        <v>5</v>
      </c>
      <c r="H2149" s="5" t="s">
        <v>27</v>
      </c>
      <c r="I2149" s="5"/>
      <c r="J2149" s="5" t="s">
        <v>3852</v>
      </c>
      <c r="K2149" s="5">
        <v>1</v>
      </c>
      <c r="L2149" s="4" t="str">
        <f>VLOOKUP(IF(ISBLANK(J2149),C2149,LEFT(J2149,IFERROR(FIND("_",LEFT(J2149,4)),1)-1)),{"","fact";"c","reset";"tc","reset";"ec","reset";"tec","fact";"c32","rate";"c64","rate";"cmpd","";"ec32","diff";"ec64","diff";"f","fact";"family","";"n","raw";"s",""},2,FALSE)</f>
        <v>reset</v>
      </c>
      <c r="M2149" s="4" t="str">
        <f t="shared" si="132"/>
        <v>∑ (core.*.readSize4Block)</v>
      </c>
      <c r="N2149" s="5" t="str">
        <f t="shared" si="133"/>
        <v>sum</v>
      </c>
      <c r="O2149" s="5" t="str">
        <f t="shared" si="134"/>
        <v>core.*.readSize4Block</v>
      </c>
      <c r="P2149" s="5" t="str">
        <f t="shared" si="135"/>
        <v/>
      </c>
      <c r="Q2149" s="20" t="str">
        <f>IF(ISNUMBER(FIND(VLOOKUP(A2149,'CA Mapping'!$A$3:$C$10000,1),A2149)),VLOOKUP(A2149,'CA Mapping'!$A$3:$C$10000,2),"")</f>
        <v>MCx</v>
      </c>
      <c r="R2149" s="20" t="str">
        <f>IF(ISNUMBER(FIND(VLOOKUP(A2149,'CA Mapping'!$A$3:$C$10000,1),A2149)),VLOOKUP(A2149,'CA Mapping'!$A$3:$C$10000,3),"")</f>
        <v>Harvey, John</v>
      </c>
      <c r="S2149" s="1" t="str">
        <f>IF(ISNUMBER(FIND(VLOOKUP(A2149,'Source Code Mapping'!$A$2:$B$10003,1),A2149)),VLOOKUP(A2149,'Source Code Mapping'!$A$2:$B$10003,2),"")</f>
        <v>safe/catmerge/disk/fbe/src/services/perfstats/src/fbe_perfstats_service_main.c</v>
      </c>
    </row>
    <row r="2150" spans="1:19" ht="30">
      <c r="A2150" s="5" t="s">
        <v>3853</v>
      </c>
      <c r="B2150" s="5" t="s">
        <v>29</v>
      </c>
      <c r="C2150" s="5" t="s">
        <v>455</v>
      </c>
      <c r="D2150" s="5" t="s">
        <v>3453</v>
      </c>
      <c r="E2150" s="5" t="s">
        <v>3454</v>
      </c>
      <c r="F2150" s="5"/>
      <c r="G2150" s="5">
        <v>5</v>
      </c>
      <c r="H2150" s="5" t="s">
        <v>27</v>
      </c>
      <c r="I2150" s="5"/>
      <c r="J2150" s="5" t="s">
        <v>3854</v>
      </c>
      <c r="K2150" s="5">
        <v>1</v>
      </c>
      <c r="L2150" s="4" t="str">
        <f>VLOOKUP(IF(ISBLANK(J2150),C2150,LEFT(J2150,IFERROR(FIND("_",LEFT(J2150,4)),1)-1)),{"","fact";"c","reset";"tc","reset";"ec","reset";"tec","fact";"c32","rate";"c64","rate";"cmpd","";"ec32","diff";"ec64","diff";"f","fact";"family","";"n","raw";"s",""},2,FALSE)</f>
        <v>reset</v>
      </c>
      <c r="M2150" s="4" t="str">
        <f t="shared" si="132"/>
        <v>∑ (core.*.readSize512Block)</v>
      </c>
      <c r="N2150" s="5" t="str">
        <f t="shared" si="133"/>
        <v>sum</v>
      </c>
      <c r="O2150" s="5" t="str">
        <f t="shared" si="134"/>
        <v>core.*.readSize512Block</v>
      </c>
      <c r="P2150" s="5" t="str">
        <f t="shared" si="135"/>
        <v/>
      </c>
      <c r="Q2150" s="20" t="str">
        <f>IF(ISNUMBER(FIND(VLOOKUP(A2150,'CA Mapping'!$A$3:$C$10000,1),A2150)),VLOOKUP(A2150,'CA Mapping'!$A$3:$C$10000,2),"")</f>
        <v>MCx</v>
      </c>
      <c r="R2150" s="20" t="str">
        <f>IF(ISNUMBER(FIND(VLOOKUP(A2150,'CA Mapping'!$A$3:$C$10000,1),A2150)),VLOOKUP(A2150,'CA Mapping'!$A$3:$C$10000,3),"")</f>
        <v>Harvey, John</v>
      </c>
      <c r="S2150" s="1" t="str">
        <f>IF(ISNUMBER(FIND(VLOOKUP(A2150,'Source Code Mapping'!$A$2:$B$10003,1),A2150)),VLOOKUP(A2150,'Source Code Mapping'!$A$2:$B$10003,2),"")</f>
        <v>safe/catmerge/disk/fbe/src/services/perfstats/src/fbe_perfstats_service_main.c</v>
      </c>
    </row>
    <row r="2151" spans="1:19" ht="30">
      <c r="A2151" s="5" t="s">
        <v>3855</v>
      </c>
      <c r="B2151" s="5" t="s">
        <v>29</v>
      </c>
      <c r="C2151" s="5" t="s">
        <v>455</v>
      </c>
      <c r="D2151" s="5" t="s">
        <v>3456</v>
      </c>
      <c r="E2151" s="5" t="s">
        <v>3457</v>
      </c>
      <c r="F2151" s="5"/>
      <c r="G2151" s="5">
        <v>5</v>
      </c>
      <c r="H2151" s="5" t="s">
        <v>27</v>
      </c>
      <c r="I2151" s="5"/>
      <c r="J2151" s="5" t="s">
        <v>3856</v>
      </c>
      <c r="K2151" s="5">
        <v>1</v>
      </c>
      <c r="L2151" s="4" t="str">
        <f>VLOOKUP(IF(ISBLANK(J2151),C2151,LEFT(J2151,IFERROR(FIND("_",LEFT(J2151,4)),1)-1)),{"","fact";"c","reset";"tc","reset";"ec","reset";"tec","fact";"c32","rate";"c64","rate";"cmpd","";"ec32","diff";"ec64","diff";"f","fact";"family","";"n","raw";"s",""},2,FALSE)</f>
        <v>reset</v>
      </c>
      <c r="M2151" s="4" t="str">
        <f t="shared" si="132"/>
        <v>∑ (core.*.readSize64Block)</v>
      </c>
      <c r="N2151" s="5" t="str">
        <f t="shared" si="133"/>
        <v>sum</v>
      </c>
      <c r="O2151" s="5" t="str">
        <f t="shared" si="134"/>
        <v>core.*.readSize64Block</v>
      </c>
      <c r="P2151" s="5" t="str">
        <f t="shared" si="135"/>
        <v/>
      </c>
      <c r="Q2151" s="20" t="str">
        <f>IF(ISNUMBER(FIND(VLOOKUP(A2151,'CA Mapping'!$A$3:$C$10000,1),A2151)),VLOOKUP(A2151,'CA Mapping'!$A$3:$C$10000,2),"")</f>
        <v>MCx</v>
      </c>
      <c r="R2151" s="20" t="str">
        <f>IF(ISNUMBER(FIND(VLOOKUP(A2151,'CA Mapping'!$A$3:$C$10000,1),A2151)),VLOOKUP(A2151,'CA Mapping'!$A$3:$C$10000,3),"")</f>
        <v>Harvey, John</v>
      </c>
      <c r="S2151" s="1" t="str">
        <f>IF(ISNUMBER(FIND(VLOOKUP(A2151,'Source Code Mapping'!$A$2:$B$10003,1),A2151)),VLOOKUP(A2151,'Source Code Mapping'!$A$2:$B$10003,2),"")</f>
        <v>safe/catmerge/disk/fbe/src/services/perfstats/src/fbe_perfstats_service_main.c</v>
      </c>
    </row>
    <row r="2152" spans="1:19" ht="30">
      <c r="A2152" s="5" t="s">
        <v>3857</v>
      </c>
      <c r="B2152" s="5" t="s">
        <v>29</v>
      </c>
      <c r="C2152" s="5" t="s">
        <v>455</v>
      </c>
      <c r="D2152" s="5" t="s">
        <v>3459</v>
      </c>
      <c r="E2152" s="5" t="s">
        <v>3460</v>
      </c>
      <c r="F2152" s="5"/>
      <c r="G2152" s="5">
        <v>5</v>
      </c>
      <c r="H2152" s="5" t="s">
        <v>27</v>
      </c>
      <c r="I2152" s="5"/>
      <c r="J2152" s="5" t="s">
        <v>3858</v>
      </c>
      <c r="K2152" s="5">
        <v>1</v>
      </c>
      <c r="L2152" s="4" t="str">
        <f>VLOOKUP(IF(ISBLANK(J2152),C2152,LEFT(J2152,IFERROR(FIND("_",LEFT(J2152,4)),1)-1)),{"","fact";"c","reset";"tc","reset";"ec","reset";"tec","fact";"c32","rate";"c64","rate";"cmpd","";"ec32","diff";"ec64","diff";"f","fact";"family","";"n","raw";"s",""},2,FALSE)</f>
        <v>reset</v>
      </c>
      <c r="M2152" s="4" t="str">
        <f t="shared" si="132"/>
        <v>∑ (core.*.readSize8Block)</v>
      </c>
      <c r="N2152" s="5" t="str">
        <f t="shared" si="133"/>
        <v>sum</v>
      </c>
      <c r="O2152" s="5" t="str">
        <f t="shared" si="134"/>
        <v>core.*.readSize8Block</v>
      </c>
      <c r="P2152" s="5" t="str">
        <f t="shared" si="135"/>
        <v/>
      </c>
      <c r="Q2152" s="20" t="str">
        <f>IF(ISNUMBER(FIND(VLOOKUP(A2152,'CA Mapping'!$A$3:$C$10000,1),A2152)),VLOOKUP(A2152,'CA Mapping'!$A$3:$C$10000,2),"")</f>
        <v>MCx</v>
      </c>
      <c r="R2152" s="20" t="str">
        <f>IF(ISNUMBER(FIND(VLOOKUP(A2152,'CA Mapping'!$A$3:$C$10000,1),A2152)),VLOOKUP(A2152,'CA Mapping'!$A$3:$C$10000,3),"")</f>
        <v>Harvey, John</v>
      </c>
      <c r="S2152" s="1" t="str">
        <f>IF(ISNUMBER(FIND(VLOOKUP(A2152,'Source Code Mapping'!$A$2:$B$10003,1),A2152)),VLOOKUP(A2152,'Source Code Mapping'!$A$2:$B$10003,2),"")</f>
        <v>safe/catmerge/disk/fbe/src/services/perfstats/src/fbe_perfstats_service_main.c</v>
      </c>
    </row>
    <row r="2153" spans="1:19" ht="30">
      <c r="A2153" s="5" t="s">
        <v>3859</v>
      </c>
      <c r="B2153" s="5" t="s">
        <v>29</v>
      </c>
      <c r="C2153" s="5" t="s">
        <v>455</v>
      </c>
      <c r="D2153" s="5" t="s">
        <v>3462</v>
      </c>
      <c r="E2153" s="5" t="s">
        <v>3463</v>
      </c>
      <c r="F2153" s="5"/>
      <c r="G2153" s="5">
        <v>5</v>
      </c>
      <c r="H2153" s="5" t="s">
        <v>27</v>
      </c>
      <c r="I2153" s="5"/>
      <c r="J2153" s="5" t="s">
        <v>3860</v>
      </c>
      <c r="K2153" s="5">
        <v>1</v>
      </c>
      <c r="L2153" s="4" t="str">
        <f>VLOOKUP(IF(ISBLANK(J2153),C2153,LEFT(J2153,IFERROR(FIND("_",LEFT(J2153,4)),1)-1)),{"","fact";"c","reset";"tc","reset";"ec","reset";"tec","fact";"c32","rate";"c64","rate";"cmpd","";"ec32","diff";"ec64","diff";"f","fact";"family","";"n","raw";"s",""},2,FALSE)</f>
        <v>reset</v>
      </c>
      <c r="M2153" s="4" t="str">
        <f t="shared" si="132"/>
        <v>∑ (core.*.rgReadBlocksPosition0)</v>
      </c>
      <c r="N2153" s="5" t="str">
        <f t="shared" si="133"/>
        <v>sum</v>
      </c>
      <c r="O2153" s="5" t="str">
        <f t="shared" si="134"/>
        <v>core.*.rgReadBlocksPosition0</v>
      </c>
      <c r="P2153" s="5" t="str">
        <f t="shared" si="135"/>
        <v/>
      </c>
      <c r="Q2153" s="20" t="str">
        <f>IF(ISNUMBER(FIND(VLOOKUP(A2153,'CA Mapping'!$A$3:$C$10000,1),A2153)),VLOOKUP(A2153,'CA Mapping'!$A$3:$C$10000,2),"")</f>
        <v>MCx</v>
      </c>
      <c r="R2153" s="20" t="str">
        <f>IF(ISNUMBER(FIND(VLOOKUP(A2153,'CA Mapping'!$A$3:$C$10000,1),A2153)),VLOOKUP(A2153,'CA Mapping'!$A$3:$C$10000,3),"")</f>
        <v>Harvey, John</v>
      </c>
      <c r="S2153" s="1" t="str">
        <f>IF(ISNUMBER(FIND(VLOOKUP(A2153,'Source Code Mapping'!$A$2:$B$10003,1),A2153)),VLOOKUP(A2153,'Source Code Mapping'!$A$2:$B$10003,2),"")</f>
        <v>safe/catmerge/disk/fbe/src/services/perfstats/src/fbe_perfstats_service_main.c</v>
      </c>
    </row>
    <row r="2154" spans="1:19" ht="30">
      <c r="A2154" s="5" t="s">
        <v>3861</v>
      </c>
      <c r="B2154" s="5" t="s">
        <v>29</v>
      </c>
      <c r="C2154" s="5" t="s">
        <v>455</v>
      </c>
      <c r="D2154" s="5" t="s">
        <v>3465</v>
      </c>
      <c r="E2154" s="5" t="s">
        <v>3466</v>
      </c>
      <c r="F2154" s="5"/>
      <c r="G2154" s="5">
        <v>5</v>
      </c>
      <c r="H2154" s="5" t="s">
        <v>27</v>
      </c>
      <c r="I2154" s="5"/>
      <c r="J2154" s="5" t="s">
        <v>3862</v>
      </c>
      <c r="K2154" s="5">
        <v>1</v>
      </c>
      <c r="L2154" s="4" t="str">
        <f>VLOOKUP(IF(ISBLANK(J2154),C2154,LEFT(J2154,IFERROR(FIND("_",LEFT(J2154,4)),1)-1)),{"","fact";"c","reset";"tc","reset";"ec","reset";"tec","fact";"c32","rate";"c64","rate";"cmpd","";"ec32","diff";"ec64","diff";"f","fact";"family","";"n","raw";"s",""},2,FALSE)</f>
        <v>reset</v>
      </c>
      <c r="M2154" s="4" t="str">
        <f t="shared" si="132"/>
        <v>∑ (core.*.rgReadBlocksPosition1)</v>
      </c>
      <c r="N2154" s="5" t="str">
        <f t="shared" si="133"/>
        <v>sum</v>
      </c>
      <c r="O2154" s="5" t="str">
        <f t="shared" si="134"/>
        <v>core.*.rgReadBlocksPosition1</v>
      </c>
      <c r="P2154" s="5" t="str">
        <f t="shared" si="135"/>
        <v/>
      </c>
      <c r="Q2154" s="20" t="str">
        <f>IF(ISNUMBER(FIND(VLOOKUP(A2154,'CA Mapping'!$A$3:$C$10000,1),A2154)),VLOOKUP(A2154,'CA Mapping'!$A$3:$C$10000,2),"")</f>
        <v>MCx</v>
      </c>
      <c r="R2154" s="20" t="str">
        <f>IF(ISNUMBER(FIND(VLOOKUP(A2154,'CA Mapping'!$A$3:$C$10000,1),A2154)),VLOOKUP(A2154,'CA Mapping'!$A$3:$C$10000,3),"")</f>
        <v>Harvey, John</v>
      </c>
      <c r="S2154" s="1" t="str">
        <f>IF(ISNUMBER(FIND(VLOOKUP(A2154,'Source Code Mapping'!$A$2:$B$10003,1),A2154)),VLOOKUP(A2154,'Source Code Mapping'!$A$2:$B$10003,2),"")</f>
        <v>safe/catmerge/disk/fbe/src/services/perfstats/src/fbe_perfstats_service_main.c</v>
      </c>
    </row>
    <row r="2155" spans="1:19" ht="45">
      <c r="A2155" s="5" t="s">
        <v>3863</v>
      </c>
      <c r="B2155" s="5" t="s">
        <v>29</v>
      </c>
      <c r="C2155" s="5" t="s">
        <v>455</v>
      </c>
      <c r="D2155" s="5" t="s">
        <v>3468</v>
      </c>
      <c r="E2155" s="5" t="s">
        <v>3469</v>
      </c>
      <c r="F2155" s="5"/>
      <c r="G2155" s="5">
        <v>5</v>
      </c>
      <c r="H2155" s="5" t="s">
        <v>27</v>
      </c>
      <c r="I2155" s="5"/>
      <c r="J2155" s="5" t="s">
        <v>3864</v>
      </c>
      <c r="K2155" s="5">
        <v>1</v>
      </c>
      <c r="L2155" s="4" t="str">
        <f>VLOOKUP(IF(ISBLANK(J2155),C2155,LEFT(J2155,IFERROR(FIND("_",LEFT(J2155,4)),1)-1)),{"","fact";"c","reset";"tc","reset";"ec","reset";"tec","fact";"c32","rate";"c64","rate";"cmpd","";"ec32","diff";"ec64","diff";"f","fact";"family","";"n","raw";"s",""},2,FALSE)</f>
        <v>reset</v>
      </c>
      <c r="M2155" s="4" t="str">
        <f t="shared" si="132"/>
        <v>∑ (core.*.rgReadBlocksPosition10)</v>
      </c>
      <c r="N2155" s="5" t="str">
        <f t="shared" si="133"/>
        <v>sum</v>
      </c>
      <c r="O2155" s="5" t="str">
        <f t="shared" si="134"/>
        <v>core.*.rgReadBlocksPosition10</v>
      </c>
      <c r="P2155" s="5" t="str">
        <f t="shared" si="135"/>
        <v/>
      </c>
      <c r="Q2155" s="20" t="str">
        <f>IF(ISNUMBER(FIND(VLOOKUP(A2155,'CA Mapping'!$A$3:$C$10000,1),A2155)),VLOOKUP(A2155,'CA Mapping'!$A$3:$C$10000,2),"")</f>
        <v>MCx</v>
      </c>
      <c r="R2155" s="20" t="str">
        <f>IF(ISNUMBER(FIND(VLOOKUP(A2155,'CA Mapping'!$A$3:$C$10000,1),A2155)),VLOOKUP(A2155,'CA Mapping'!$A$3:$C$10000,3),"")</f>
        <v>Harvey, John</v>
      </c>
      <c r="S2155" s="1" t="str">
        <f>IF(ISNUMBER(FIND(VLOOKUP(A2155,'Source Code Mapping'!$A$2:$B$10003,1),A2155)),VLOOKUP(A2155,'Source Code Mapping'!$A$2:$B$10003,2),"")</f>
        <v>safe/catmerge/disk/fbe/src/services/perfstats/src/fbe_perfstats_service_main.c</v>
      </c>
    </row>
    <row r="2156" spans="1:19" ht="45">
      <c r="A2156" s="5" t="s">
        <v>3865</v>
      </c>
      <c r="B2156" s="5" t="s">
        <v>29</v>
      </c>
      <c r="C2156" s="5" t="s">
        <v>455</v>
      </c>
      <c r="D2156" s="5" t="s">
        <v>3471</v>
      </c>
      <c r="E2156" s="5" t="s">
        <v>3472</v>
      </c>
      <c r="F2156" s="5"/>
      <c r="G2156" s="5">
        <v>5</v>
      </c>
      <c r="H2156" s="5" t="s">
        <v>27</v>
      </c>
      <c r="I2156" s="5"/>
      <c r="J2156" s="5" t="s">
        <v>3866</v>
      </c>
      <c r="K2156" s="5">
        <v>1</v>
      </c>
      <c r="L2156" s="4" t="str">
        <f>VLOOKUP(IF(ISBLANK(J2156),C2156,LEFT(J2156,IFERROR(FIND("_",LEFT(J2156,4)),1)-1)),{"","fact";"c","reset";"tc","reset";"ec","reset";"tec","fact";"c32","rate";"c64","rate";"cmpd","";"ec32","diff";"ec64","diff";"f","fact";"family","";"n","raw";"s",""},2,FALSE)</f>
        <v>reset</v>
      </c>
      <c r="M2156" s="4" t="str">
        <f t="shared" si="132"/>
        <v>∑ (core.*.rgReadBlocksPosition11)</v>
      </c>
      <c r="N2156" s="5" t="str">
        <f t="shared" si="133"/>
        <v>sum</v>
      </c>
      <c r="O2156" s="5" t="str">
        <f t="shared" si="134"/>
        <v>core.*.rgReadBlocksPosition11</v>
      </c>
      <c r="P2156" s="5" t="str">
        <f t="shared" si="135"/>
        <v/>
      </c>
      <c r="Q2156" s="20" t="str">
        <f>IF(ISNUMBER(FIND(VLOOKUP(A2156,'CA Mapping'!$A$3:$C$10000,1),A2156)),VLOOKUP(A2156,'CA Mapping'!$A$3:$C$10000,2),"")</f>
        <v>MCx</v>
      </c>
      <c r="R2156" s="20" t="str">
        <f>IF(ISNUMBER(FIND(VLOOKUP(A2156,'CA Mapping'!$A$3:$C$10000,1),A2156)),VLOOKUP(A2156,'CA Mapping'!$A$3:$C$10000,3),"")</f>
        <v>Harvey, John</v>
      </c>
      <c r="S2156" s="1" t="str">
        <f>IF(ISNUMBER(FIND(VLOOKUP(A2156,'Source Code Mapping'!$A$2:$B$10003,1),A2156)),VLOOKUP(A2156,'Source Code Mapping'!$A$2:$B$10003,2),"")</f>
        <v>safe/catmerge/disk/fbe/src/services/perfstats/src/fbe_perfstats_service_main.c</v>
      </c>
    </row>
    <row r="2157" spans="1:19" ht="45">
      <c r="A2157" s="5" t="s">
        <v>3867</v>
      </c>
      <c r="B2157" s="5" t="s">
        <v>29</v>
      </c>
      <c r="C2157" s="5" t="s">
        <v>455</v>
      </c>
      <c r="D2157" s="5" t="s">
        <v>3474</v>
      </c>
      <c r="E2157" s="5" t="s">
        <v>3475</v>
      </c>
      <c r="F2157" s="5"/>
      <c r="G2157" s="5">
        <v>5</v>
      </c>
      <c r="H2157" s="5" t="s">
        <v>27</v>
      </c>
      <c r="I2157" s="5"/>
      <c r="J2157" s="5" t="s">
        <v>3868</v>
      </c>
      <c r="K2157" s="5">
        <v>1</v>
      </c>
      <c r="L2157" s="4" t="str">
        <f>VLOOKUP(IF(ISBLANK(J2157),C2157,LEFT(J2157,IFERROR(FIND("_",LEFT(J2157,4)),1)-1)),{"","fact";"c","reset";"tc","reset";"ec","reset";"tec","fact";"c32","rate";"c64","rate";"cmpd","";"ec32","diff";"ec64","diff";"f","fact";"family","";"n","raw";"s",""},2,FALSE)</f>
        <v>reset</v>
      </c>
      <c r="M2157" s="4" t="str">
        <f t="shared" si="132"/>
        <v>∑ (core.*.rgReadBlocksPosition12)</v>
      </c>
      <c r="N2157" s="5" t="str">
        <f t="shared" si="133"/>
        <v>sum</v>
      </c>
      <c r="O2157" s="5" t="str">
        <f t="shared" si="134"/>
        <v>core.*.rgReadBlocksPosition12</v>
      </c>
      <c r="P2157" s="5" t="str">
        <f t="shared" si="135"/>
        <v/>
      </c>
      <c r="Q2157" s="20" t="str">
        <f>IF(ISNUMBER(FIND(VLOOKUP(A2157,'CA Mapping'!$A$3:$C$10000,1),A2157)),VLOOKUP(A2157,'CA Mapping'!$A$3:$C$10000,2),"")</f>
        <v>MCx</v>
      </c>
      <c r="R2157" s="20" t="str">
        <f>IF(ISNUMBER(FIND(VLOOKUP(A2157,'CA Mapping'!$A$3:$C$10000,1),A2157)),VLOOKUP(A2157,'CA Mapping'!$A$3:$C$10000,3),"")</f>
        <v>Harvey, John</v>
      </c>
      <c r="S2157" s="1" t="str">
        <f>IF(ISNUMBER(FIND(VLOOKUP(A2157,'Source Code Mapping'!$A$2:$B$10003,1),A2157)),VLOOKUP(A2157,'Source Code Mapping'!$A$2:$B$10003,2),"")</f>
        <v>safe/catmerge/disk/fbe/src/services/perfstats/src/fbe_perfstats_service_main.c</v>
      </c>
    </row>
    <row r="2158" spans="1:19" ht="45">
      <c r="A2158" s="5" t="s">
        <v>3869</v>
      </c>
      <c r="B2158" s="5" t="s">
        <v>29</v>
      </c>
      <c r="C2158" s="5" t="s">
        <v>455</v>
      </c>
      <c r="D2158" s="5" t="s">
        <v>3477</v>
      </c>
      <c r="E2158" s="5" t="s">
        <v>3478</v>
      </c>
      <c r="F2158" s="5"/>
      <c r="G2158" s="5">
        <v>5</v>
      </c>
      <c r="H2158" s="5" t="s">
        <v>27</v>
      </c>
      <c r="I2158" s="5"/>
      <c r="J2158" s="5" t="s">
        <v>3870</v>
      </c>
      <c r="K2158" s="5">
        <v>1</v>
      </c>
      <c r="L2158" s="4" t="str">
        <f>VLOOKUP(IF(ISBLANK(J2158),C2158,LEFT(J2158,IFERROR(FIND("_",LEFT(J2158,4)),1)-1)),{"","fact";"c","reset";"tc","reset";"ec","reset";"tec","fact";"c32","rate";"c64","rate";"cmpd","";"ec32","diff";"ec64","diff";"f","fact";"family","";"n","raw";"s",""},2,FALSE)</f>
        <v>reset</v>
      </c>
      <c r="M2158" s="4" t="str">
        <f t="shared" si="132"/>
        <v>∑ (core.*.rgReadBlocksPosition13)</v>
      </c>
      <c r="N2158" s="5" t="str">
        <f t="shared" si="133"/>
        <v>sum</v>
      </c>
      <c r="O2158" s="5" t="str">
        <f t="shared" si="134"/>
        <v>core.*.rgReadBlocksPosition13</v>
      </c>
      <c r="P2158" s="5" t="str">
        <f t="shared" si="135"/>
        <v/>
      </c>
      <c r="Q2158" s="20" t="str">
        <f>IF(ISNUMBER(FIND(VLOOKUP(A2158,'CA Mapping'!$A$3:$C$10000,1),A2158)),VLOOKUP(A2158,'CA Mapping'!$A$3:$C$10000,2),"")</f>
        <v>MCx</v>
      </c>
      <c r="R2158" s="20" t="str">
        <f>IF(ISNUMBER(FIND(VLOOKUP(A2158,'CA Mapping'!$A$3:$C$10000,1),A2158)),VLOOKUP(A2158,'CA Mapping'!$A$3:$C$10000,3),"")</f>
        <v>Harvey, John</v>
      </c>
      <c r="S2158" s="1" t="str">
        <f>IF(ISNUMBER(FIND(VLOOKUP(A2158,'Source Code Mapping'!$A$2:$B$10003,1),A2158)),VLOOKUP(A2158,'Source Code Mapping'!$A$2:$B$10003,2),"")</f>
        <v>safe/catmerge/disk/fbe/src/services/perfstats/src/fbe_perfstats_service_main.c</v>
      </c>
    </row>
    <row r="2159" spans="1:19" ht="45">
      <c r="A2159" s="5" t="s">
        <v>3871</v>
      </c>
      <c r="B2159" s="5" t="s">
        <v>29</v>
      </c>
      <c r="C2159" s="5" t="s">
        <v>455</v>
      </c>
      <c r="D2159" s="5" t="s">
        <v>3480</v>
      </c>
      <c r="E2159" s="5" t="s">
        <v>3481</v>
      </c>
      <c r="F2159" s="5"/>
      <c r="G2159" s="5">
        <v>5</v>
      </c>
      <c r="H2159" s="5" t="s">
        <v>27</v>
      </c>
      <c r="I2159" s="5"/>
      <c r="J2159" s="5" t="s">
        <v>3872</v>
      </c>
      <c r="K2159" s="5">
        <v>1</v>
      </c>
      <c r="L2159" s="4" t="str">
        <f>VLOOKUP(IF(ISBLANK(J2159),C2159,LEFT(J2159,IFERROR(FIND("_",LEFT(J2159,4)),1)-1)),{"","fact";"c","reset";"tc","reset";"ec","reset";"tec","fact";"c32","rate";"c64","rate";"cmpd","";"ec32","diff";"ec64","diff";"f","fact";"family","";"n","raw";"s",""},2,FALSE)</f>
        <v>reset</v>
      </c>
      <c r="M2159" s="4" t="str">
        <f t="shared" si="132"/>
        <v>∑ (core.*.rgReadBlocksPosition14)</v>
      </c>
      <c r="N2159" s="5" t="str">
        <f t="shared" si="133"/>
        <v>sum</v>
      </c>
      <c r="O2159" s="5" t="str">
        <f t="shared" si="134"/>
        <v>core.*.rgReadBlocksPosition14</v>
      </c>
      <c r="P2159" s="5" t="str">
        <f t="shared" si="135"/>
        <v/>
      </c>
      <c r="Q2159" s="20" t="str">
        <f>IF(ISNUMBER(FIND(VLOOKUP(A2159,'CA Mapping'!$A$3:$C$10000,1),A2159)),VLOOKUP(A2159,'CA Mapping'!$A$3:$C$10000,2),"")</f>
        <v>MCx</v>
      </c>
      <c r="R2159" s="20" t="str">
        <f>IF(ISNUMBER(FIND(VLOOKUP(A2159,'CA Mapping'!$A$3:$C$10000,1),A2159)),VLOOKUP(A2159,'CA Mapping'!$A$3:$C$10000,3),"")</f>
        <v>Harvey, John</v>
      </c>
      <c r="S2159" s="1" t="str">
        <f>IF(ISNUMBER(FIND(VLOOKUP(A2159,'Source Code Mapping'!$A$2:$B$10003,1),A2159)),VLOOKUP(A2159,'Source Code Mapping'!$A$2:$B$10003,2),"")</f>
        <v>safe/catmerge/disk/fbe/src/services/perfstats/src/fbe_perfstats_service_main.c</v>
      </c>
    </row>
    <row r="2160" spans="1:19" ht="45">
      <c r="A2160" s="5" t="s">
        <v>3873</v>
      </c>
      <c r="B2160" s="5" t="s">
        <v>29</v>
      </c>
      <c r="C2160" s="5" t="s">
        <v>455</v>
      </c>
      <c r="D2160" s="5" t="s">
        <v>3483</v>
      </c>
      <c r="E2160" s="5" t="s">
        <v>3484</v>
      </c>
      <c r="F2160" s="5"/>
      <c r="G2160" s="5">
        <v>5</v>
      </c>
      <c r="H2160" s="5" t="s">
        <v>27</v>
      </c>
      <c r="I2160" s="5"/>
      <c r="J2160" s="5" t="s">
        <v>3874</v>
      </c>
      <c r="K2160" s="5">
        <v>1</v>
      </c>
      <c r="L2160" s="4" t="str">
        <f>VLOOKUP(IF(ISBLANK(J2160),C2160,LEFT(J2160,IFERROR(FIND("_",LEFT(J2160,4)),1)-1)),{"","fact";"c","reset";"tc","reset";"ec","reset";"tec","fact";"c32","rate";"c64","rate";"cmpd","";"ec32","diff";"ec64","diff";"f","fact";"family","";"n","raw";"s",""},2,FALSE)</f>
        <v>reset</v>
      </c>
      <c r="M2160" s="4" t="str">
        <f t="shared" si="132"/>
        <v>∑ (core.*.rgReadBlocksPosition15)</v>
      </c>
      <c r="N2160" s="5" t="str">
        <f t="shared" si="133"/>
        <v>sum</v>
      </c>
      <c r="O2160" s="5" t="str">
        <f t="shared" si="134"/>
        <v>core.*.rgReadBlocksPosition15</v>
      </c>
      <c r="P2160" s="5" t="str">
        <f t="shared" si="135"/>
        <v/>
      </c>
      <c r="Q2160" s="20" t="str">
        <f>IF(ISNUMBER(FIND(VLOOKUP(A2160,'CA Mapping'!$A$3:$C$10000,1),A2160)),VLOOKUP(A2160,'CA Mapping'!$A$3:$C$10000,2),"")</f>
        <v>MCx</v>
      </c>
      <c r="R2160" s="20" t="str">
        <f>IF(ISNUMBER(FIND(VLOOKUP(A2160,'CA Mapping'!$A$3:$C$10000,1),A2160)),VLOOKUP(A2160,'CA Mapping'!$A$3:$C$10000,3),"")</f>
        <v>Harvey, John</v>
      </c>
      <c r="S2160" s="1" t="str">
        <f>IF(ISNUMBER(FIND(VLOOKUP(A2160,'Source Code Mapping'!$A$2:$B$10003,1),A2160)),VLOOKUP(A2160,'Source Code Mapping'!$A$2:$B$10003,2),"")</f>
        <v>safe/catmerge/disk/fbe/src/services/perfstats/src/fbe_perfstats_service_main.c</v>
      </c>
    </row>
    <row r="2161" spans="1:19" ht="30">
      <c r="A2161" s="5" t="s">
        <v>3875</v>
      </c>
      <c r="B2161" s="5" t="s">
        <v>29</v>
      </c>
      <c r="C2161" s="5" t="s">
        <v>455</v>
      </c>
      <c r="D2161" s="5" t="s">
        <v>3486</v>
      </c>
      <c r="E2161" s="5" t="s">
        <v>3487</v>
      </c>
      <c r="F2161" s="5"/>
      <c r="G2161" s="5">
        <v>5</v>
      </c>
      <c r="H2161" s="5" t="s">
        <v>27</v>
      </c>
      <c r="I2161" s="5"/>
      <c r="J2161" s="5" t="s">
        <v>3876</v>
      </c>
      <c r="K2161" s="5">
        <v>1</v>
      </c>
      <c r="L2161" s="4" t="str">
        <f>VLOOKUP(IF(ISBLANK(J2161),C2161,LEFT(J2161,IFERROR(FIND("_",LEFT(J2161,4)),1)-1)),{"","fact";"c","reset";"tc","reset";"ec","reset";"tec","fact";"c32","rate";"c64","rate";"cmpd","";"ec32","diff";"ec64","diff";"f","fact";"family","";"n","raw";"s",""},2,FALSE)</f>
        <v>reset</v>
      </c>
      <c r="M2161" s="4" t="str">
        <f t="shared" si="132"/>
        <v>∑ (core.*.rgReadBlocksPosition2)</v>
      </c>
      <c r="N2161" s="5" t="str">
        <f t="shared" si="133"/>
        <v>sum</v>
      </c>
      <c r="O2161" s="5" t="str">
        <f t="shared" si="134"/>
        <v>core.*.rgReadBlocksPosition2</v>
      </c>
      <c r="P2161" s="5" t="str">
        <f t="shared" si="135"/>
        <v/>
      </c>
      <c r="Q2161" s="20" t="str">
        <f>IF(ISNUMBER(FIND(VLOOKUP(A2161,'CA Mapping'!$A$3:$C$10000,1),A2161)),VLOOKUP(A2161,'CA Mapping'!$A$3:$C$10000,2),"")</f>
        <v>MCx</v>
      </c>
      <c r="R2161" s="20" t="str">
        <f>IF(ISNUMBER(FIND(VLOOKUP(A2161,'CA Mapping'!$A$3:$C$10000,1),A2161)),VLOOKUP(A2161,'CA Mapping'!$A$3:$C$10000,3),"")</f>
        <v>Harvey, John</v>
      </c>
      <c r="S2161" s="1" t="str">
        <f>IF(ISNUMBER(FIND(VLOOKUP(A2161,'Source Code Mapping'!$A$2:$B$10003,1),A2161)),VLOOKUP(A2161,'Source Code Mapping'!$A$2:$B$10003,2),"")</f>
        <v>safe/catmerge/disk/fbe/src/services/perfstats/src/fbe_perfstats_service_main.c</v>
      </c>
    </row>
    <row r="2162" spans="1:19" ht="30">
      <c r="A2162" s="5" t="s">
        <v>3877</v>
      </c>
      <c r="B2162" s="5" t="s">
        <v>29</v>
      </c>
      <c r="C2162" s="5" t="s">
        <v>455</v>
      </c>
      <c r="D2162" s="5" t="s">
        <v>3489</v>
      </c>
      <c r="E2162" s="5" t="s">
        <v>3490</v>
      </c>
      <c r="F2162" s="5"/>
      <c r="G2162" s="5">
        <v>5</v>
      </c>
      <c r="H2162" s="5" t="s">
        <v>27</v>
      </c>
      <c r="I2162" s="5"/>
      <c r="J2162" s="5" t="s">
        <v>3878</v>
      </c>
      <c r="K2162" s="5">
        <v>1</v>
      </c>
      <c r="L2162" s="4" t="str">
        <f>VLOOKUP(IF(ISBLANK(J2162),C2162,LEFT(J2162,IFERROR(FIND("_",LEFT(J2162,4)),1)-1)),{"","fact";"c","reset";"tc","reset";"ec","reset";"tec","fact";"c32","rate";"c64","rate";"cmpd","";"ec32","diff";"ec64","diff";"f","fact";"family","";"n","raw";"s",""},2,FALSE)</f>
        <v>reset</v>
      </c>
      <c r="M2162" s="4" t="str">
        <f t="shared" si="132"/>
        <v>∑ (core.*.rgReadBlocksPosition3)</v>
      </c>
      <c r="N2162" s="5" t="str">
        <f t="shared" si="133"/>
        <v>sum</v>
      </c>
      <c r="O2162" s="5" t="str">
        <f t="shared" si="134"/>
        <v>core.*.rgReadBlocksPosition3</v>
      </c>
      <c r="P2162" s="5" t="str">
        <f t="shared" si="135"/>
        <v/>
      </c>
      <c r="Q2162" s="20" t="str">
        <f>IF(ISNUMBER(FIND(VLOOKUP(A2162,'CA Mapping'!$A$3:$C$10000,1),A2162)),VLOOKUP(A2162,'CA Mapping'!$A$3:$C$10000,2),"")</f>
        <v>MCx</v>
      </c>
      <c r="R2162" s="20" t="str">
        <f>IF(ISNUMBER(FIND(VLOOKUP(A2162,'CA Mapping'!$A$3:$C$10000,1),A2162)),VLOOKUP(A2162,'CA Mapping'!$A$3:$C$10000,3),"")</f>
        <v>Harvey, John</v>
      </c>
      <c r="S2162" s="1" t="str">
        <f>IF(ISNUMBER(FIND(VLOOKUP(A2162,'Source Code Mapping'!$A$2:$B$10003,1),A2162)),VLOOKUP(A2162,'Source Code Mapping'!$A$2:$B$10003,2),"")</f>
        <v>safe/catmerge/disk/fbe/src/services/perfstats/src/fbe_perfstats_service_main.c</v>
      </c>
    </row>
    <row r="2163" spans="1:19" ht="30">
      <c r="A2163" s="5" t="s">
        <v>3879</v>
      </c>
      <c r="B2163" s="5" t="s">
        <v>29</v>
      </c>
      <c r="C2163" s="5" t="s">
        <v>455</v>
      </c>
      <c r="D2163" s="5" t="s">
        <v>3492</v>
      </c>
      <c r="E2163" s="5" t="s">
        <v>3493</v>
      </c>
      <c r="F2163" s="5"/>
      <c r="G2163" s="5">
        <v>5</v>
      </c>
      <c r="H2163" s="5" t="s">
        <v>27</v>
      </c>
      <c r="I2163" s="5"/>
      <c r="J2163" s="5" t="s">
        <v>3880</v>
      </c>
      <c r="K2163" s="5">
        <v>1</v>
      </c>
      <c r="L2163" s="4" t="str">
        <f>VLOOKUP(IF(ISBLANK(J2163),C2163,LEFT(J2163,IFERROR(FIND("_",LEFT(J2163,4)),1)-1)),{"","fact";"c","reset";"tc","reset";"ec","reset";"tec","fact";"c32","rate";"c64","rate";"cmpd","";"ec32","diff";"ec64","diff";"f","fact";"family","";"n","raw";"s",""},2,FALSE)</f>
        <v>reset</v>
      </c>
      <c r="M2163" s="4" t="str">
        <f t="shared" si="132"/>
        <v>∑ (core.*.rgReadBlocksPosition4)</v>
      </c>
      <c r="N2163" s="5" t="str">
        <f t="shared" si="133"/>
        <v>sum</v>
      </c>
      <c r="O2163" s="5" t="str">
        <f t="shared" si="134"/>
        <v>core.*.rgReadBlocksPosition4</v>
      </c>
      <c r="P2163" s="5" t="str">
        <f t="shared" si="135"/>
        <v/>
      </c>
      <c r="Q2163" s="20" t="str">
        <f>IF(ISNUMBER(FIND(VLOOKUP(A2163,'CA Mapping'!$A$3:$C$10000,1),A2163)),VLOOKUP(A2163,'CA Mapping'!$A$3:$C$10000,2),"")</f>
        <v>MCx</v>
      </c>
      <c r="R2163" s="20" t="str">
        <f>IF(ISNUMBER(FIND(VLOOKUP(A2163,'CA Mapping'!$A$3:$C$10000,1),A2163)),VLOOKUP(A2163,'CA Mapping'!$A$3:$C$10000,3),"")</f>
        <v>Harvey, John</v>
      </c>
      <c r="S2163" s="1" t="str">
        <f>IF(ISNUMBER(FIND(VLOOKUP(A2163,'Source Code Mapping'!$A$2:$B$10003,1),A2163)),VLOOKUP(A2163,'Source Code Mapping'!$A$2:$B$10003,2),"")</f>
        <v>safe/catmerge/disk/fbe/src/services/perfstats/src/fbe_perfstats_service_main.c</v>
      </c>
    </row>
    <row r="2164" spans="1:19" ht="30">
      <c r="A2164" s="5" t="s">
        <v>3881</v>
      </c>
      <c r="B2164" s="5" t="s">
        <v>29</v>
      </c>
      <c r="C2164" s="5" t="s">
        <v>455</v>
      </c>
      <c r="D2164" s="5" t="s">
        <v>3495</v>
      </c>
      <c r="E2164" s="5" t="s">
        <v>3496</v>
      </c>
      <c r="F2164" s="5"/>
      <c r="G2164" s="5">
        <v>5</v>
      </c>
      <c r="H2164" s="5" t="s">
        <v>27</v>
      </c>
      <c r="I2164" s="5"/>
      <c r="J2164" s="5" t="s">
        <v>3882</v>
      </c>
      <c r="K2164" s="5">
        <v>1</v>
      </c>
      <c r="L2164" s="4" t="str">
        <f>VLOOKUP(IF(ISBLANK(J2164),C2164,LEFT(J2164,IFERROR(FIND("_",LEFT(J2164,4)),1)-1)),{"","fact";"c","reset";"tc","reset";"ec","reset";"tec","fact";"c32","rate";"c64","rate";"cmpd","";"ec32","diff";"ec64","diff";"f","fact";"family","";"n","raw";"s",""},2,FALSE)</f>
        <v>reset</v>
      </c>
      <c r="M2164" s="4" t="str">
        <f t="shared" si="132"/>
        <v>∑ (core.*.rgReadBlocksPosition5)</v>
      </c>
      <c r="N2164" s="5" t="str">
        <f t="shared" si="133"/>
        <v>sum</v>
      </c>
      <c r="O2164" s="5" t="str">
        <f t="shared" si="134"/>
        <v>core.*.rgReadBlocksPosition5</v>
      </c>
      <c r="P2164" s="5" t="str">
        <f t="shared" si="135"/>
        <v/>
      </c>
      <c r="Q2164" s="20" t="str">
        <f>IF(ISNUMBER(FIND(VLOOKUP(A2164,'CA Mapping'!$A$3:$C$10000,1),A2164)),VLOOKUP(A2164,'CA Mapping'!$A$3:$C$10000,2),"")</f>
        <v>MCx</v>
      </c>
      <c r="R2164" s="20" t="str">
        <f>IF(ISNUMBER(FIND(VLOOKUP(A2164,'CA Mapping'!$A$3:$C$10000,1),A2164)),VLOOKUP(A2164,'CA Mapping'!$A$3:$C$10000,3),"")</f>
        <v>Harvey, John</v>
      </c>
      <c r="S2164" s="1" t="str">
        <f>IF(ISNUMBER(FIND(VLOOKUP(A2164,'Source Code Mapping'!$A$2:$B$10003,1),A2164)),VLOOKUP(A2164,'Source Code Mapping'!$A$2:$B$10003,2),"")</f>
        <v>safe/catmerge/disk/fbe/src/services/perfstats/src/fbe_perfstats_service_main.c</v>
      </c>
    </row>
    <row r="2165" spans="1:19" ht="30">
      <c r="A2165" s="5" t="s">
        <v>3883</v>
      </c>
      <c r="B2165" s="5" t="s">
        <v>29</v>
      </c>
      <c r="C2165" s="5" t="s">
        <v>455</v>
      </c>
      <c r="D2165" s="5" t="s">
        <v>3498</v>
      </c>
      <c r="E2165" s="5" t="s">
        <v>3499</v>
      </c>
      <c r="F2165" s="5"/>
      <c r="G2165" s="5">
        <v>5</v>
      </c>
      <c r="H2165" s="5" t="s">
        <v>27</v>
      </c>
      <c r="I2165" s="5"/>
      <c r="J2165" s="5" t="s">
        <v>3884</v>
      </c>
      <c r="K2165" s="5">
        <v>1</v>
      </c>
      <c r="L2165" s="4" t="str">
        <f>VLOOKUP(IF(ISBLANK(J2165),C2165,LEFT(J2165,IFERROR(FIND("_",LEFT(J2165,4)),1)-1)),{"","fact";"c","reset";"tc","reset";"ec","reset";"tec","fact";"c32","rate";"c64","rate";"cmpd","";"ec32","diff";"ec64","diff";"f","fact";"family","";"n","raw";"s",""},2,FALSE)</f>
        <v>reset</v>
      </c>
      <c r="M2165" s="4" t="str">
        <f t="shared" si="132"/>
        <v>∑ (core.*.rgReadBlocksPosition6)</v>
      </c>
      <c r="N2165" s="5" t="str">
        <f t="shared" si="133"/>
        <v>sum</v>
      </c>
      <c r="O2165" s="5" t="str">
        <f t="shared" si="134"/>
        <v>core.*.rgReadBlocksPosition6</v>
      </c>
      <c r="P2165" s="5" t="str">
        <f t="shared" si="135"/>
        <v/>
      </c>
      <c r="Q2165" s="20" t="str">
        <f>IF(ISNUMBER(FIND(VLOOKUP(A2165,'CA Mapping'!$A$3:$C$10000,1),A2165)),VLOOKUP(A2165,'CA Mapping'!$A$3:$C$10000,2),"")</f>
        <v>MCx</v>
      </c>
      <c r="R2165" s="20" t="str">
        <f>IF(ISNUMBER(FIND(VLOOKUP(A2165,'CA Mapping'!$A$3:$C$10000,1),A2165)),VLOOKUP(A2165,'CA Mapping'!$A$3:$C$10000,3),"")</f>
        <v>Harvey, John</v>
      </c>
      <c r="S2165" s="1" t="str">
        <f>IF(ISNUMBER(FIND(VLOOKUP(A2165,'Source Code Mapping'!$A$2:$B$10003,1),A2165)),VLOOKUP(A2165,'Source Code Mapping'!$A$2:$B$10003,2),"")</f>
        <v>safe/catmerge/disk/fbe/src/services/perfstats/src/fbe_perfstats_service_main.c</v>
      </c>
    </row>
    <row r="2166" spans="1:19" ht="30">
      <c r="A2166" s="5" t="s">
        <v>3885</v>
      </c>
      <c r="B2166" s="5" t="s">
        <v>29</v>
      </c>
      <c r="C2166" s="5" t="s">
        <v>455</v>
      </c>
      <c r="D2166" s="5" t="s">
        <v>3501</v>
      </c>
      <c r="E2166" s="5" t="s">
        <v>3502</v>
      </c>
      <c r="F2166" s="5"/>
      <c r="G2166" s="5">
        <v>5</v>
      </c>
      <c r="H2166" s="5" t="s">
        <v>27</v>
      </c>
      <c r="I2166" s="5"/>
      <c r="J2166" s="5" t="s">
        <v>3886</v>
      </c>
      <c r="K2166" s="5">
        <v>1</v>
      </c>
      <c r="L2166" s="4" t="str">
        <f>VLOOKUP(IF(ISBLANK(J2166),C2166,LEFT(J2166,IFERROR(FIND("_",LEFT(J2166,4)),1)-1)),{"","fact";"c","reset";"tc","reset";"ec","reset";"tec","fact";"c32","rate";"c64","rate";"cmpd","";"ec32","diff";"ec64","diff";"f","fact";"family","";"n","raw";"s",""},2,FALSE)</f>
        <v>reset</v>
      </c>
      <c r="M2166" s="4" t="str">
        <f t="shared" si="132"/>
        <v>∑ (core.*.rgReadBlocksPosition7)</v>
      </c>
      <c r="N2166" s="5" t="str">
        <f t="shared" si="133"/>
        <v>sum</v>
      </c>
      <c r="O2166" s="5" t="str">
        <f t="shared" si="134"/>
        <v>core.*.rgReadBlocksPosition7</v>
      </c>
      <c r="P2166" s="5" t="str">
        <f t="shared" si="135"/>
        <v/>
      </c>
      <c r="Q2166" s="20" t="str">
        <f>IF(ISNUMBER(FIND(VLOOKUP(A2166,'CA Mapping'!$A$3:$C$10000,1),A2166)),VLOOKUP(A2166,'CA Mapping'!$A$3:$C$10000,2),"")</f>
        <v>MCx</v>
      </c>
      <c r="R2166" s="20" t="str">
        <f>IF(ISNUMBER(FIND(VLOOKUP(A2166,'CA Mapping'!$A$3:$C$10000,1),A2166)),VLOOKUP(A2166,'CA Mapping'!$A$3:$C$10000,3),"")</f>
        <v>Harvey, John</v>
      </c>
      <c r="S2166" s="1" t="str">
        <f>IF(ISNUMBER(FIND(VLOOKUP(A2166,'Source Code Mapping'!$A$2:$B$10003,1),A2166)),VLOOKUP(A2166,'Source Code Mapping'!$A$2:$B$10003,2),"")</f>
        <v>safe/catmerge/disk/fbe/src/services/perfstats/src/fbe_perfstats_service_main.c</v>
      </c>
    </row>
    <row r="2167" spans="1:19" ht="30">
      <c r="A2167" s="5" t="s">
        <v>3887</v>
      </c>
      <c r="B2167" s="5" t="s">
        <v>29</v>
      </c>
      <c r="C2167" s="5" t="s">
        <v>455</v>
      </c>
      <c r="D2167" s="5" t="s">
        <v>3504</v>
      </c>
      <c r="E2167" s="5" t="s">
        <v>3505</v>
      </c>
      <c r="F2167" s="5"/>
      <c r="G2167" s="5">
        <v>5</v>
      </c>
      <c r="H2167" s="5" t="s">
        <v>27</v>
      </c>
      <c r="I2167" s="5"/>
      <c r="J2167" s="5" t="s">
        <v>3888</v>
      </c>
      <c r="K2167" s="5">
        <v>1</v>
      </c>
      <c r="L2167" s="4" t="str">
        <f>VLOOKUP(IF(ISBLANK(J2167),C2167,LEFT(J2167,IFERROR(FIND("_",LEFT(J2167,4)),1)-1)),{"","fact";"c","reset";"tc","reset";"ec","reset";"tec","fact";"c32","rate";"c64","rate";"cmpd","";"ec32","diff";"ec64","diff";"f","fact";"family","";"n","raw";"s",""},2,FALSE)</f>
        <v>reset</v>
      </c>
      <c r="M2167" s="4" t="str">
        <f t="shared" si="132"/>
        <v>∑ (core.*.rgReadBlocksPosition8)</v>
      </c>
      <c r="N2167" s="5" t="str">
        <f t="shared" si="133"/>
        <v>sum</v>
      </c>
      <c r="O2167" s="5" t="str">
        <f t="shared" si="134"/>
        <v>core.*.rgReadBlocksPosition8</v>
      </c>
      <c r="P2167" s="5" t="str">
        <f t="shared" si="135"/>
        <v/>
      </c>
      <c r="Q2167" s="20" t="str">
        <f>IF(ISNUMBER(FIND(VLOOKUP(A2167,'CA Mapping'!$A$3:$C$10000,1),A2167)),VLOOKUP(A2167,'CA Mapping'!$A$3:$C$10000,2),"")</f>
        <v>MCx</v>
      </c>
      <c r="R2167" s="20" t="str">
        <f>IF(ISNUMBER(FIND(VLOOKUP(A2167,'CA Mapping'!$A$3:$C$10000,1),A2167)),VLOOKUP(A2167,'CA Mapping'!$A$3:$C$10000,3),"")</f>
        <v>Harvey, John</v>
      </c>
      <c r="S2167" s="1" t="str">
        <f>IF(ISNUMBER(FIND(VLOOKUP(A2167,'Source Code Mapping'!$A$2:$B$10003,1),A2167)),VLOOKUP(A2167,'Source Code Mapping'!$A$2:$B$10003,2),"")</f>
        <v>safe/catmerge/disk/fbe/src/services/perfstats/src/fbe_perfstats_service_main.c</v>
      </c>
    </row>
    <row r="2168" spans="1:19" ht="30">
      <c r="A2168" s="5" t="s">
        <v>3889</v>
      </c>
      <c r="B2168" s="5" t="s">
        <v>29</v>
      </c>
      <c r="C2168" s="5" t="s">
        <v>455</v>
      </c>
      <c r="D2168" s="5" t="s">
        <v>3507</v>
      </c>
      <c r="E2168" s="5" t="s">
        <v>3508</v>
      </c>
      <c r="F2168" s="5"/>
      <c r="G2168" s="5">
        <v>5</v>
      </c>
      <c r="H2168" s="5" t="s">
        <v>27</v>
      </c>
      <c r="I2168" s="5"/>
      <c r="J2168" s="5" t="s">
        <v>3890</v>
      </c>
      <c r="K2168" s="5">
        <v>1</v>
      </c>
      <c r="L2168" s="4" t="str">
        <f>VLOOKUP(IF(ISBLANK(J2168),C2168,LEFT(J2168,IFERROR(FIND("_",LEFT(J2168,4)),1)-1)),{"","fact";"c","reset";"tc","reset";"ec","reset";"tec","fact";"c32","rate";"c64","rate";"cmpd","";"ec32","diff";"ec64","diff";"f","fact";"family","";"n","raw";"s",""},2,FALSE)</f>
        <v>reset</v>
      </c>
      <c r="M2168" s="4" t="str">
        <f t="shared" si="132"/>
        <v>∑ (core.*.rgReadBlocksPosition9)</v>
      </c>
      <c r="N2168" s="5" t="str">
        <f t="shared" si="133"/>
        <v>sum</v>
      </c>
      <c r="O2168" s="5" t="str">
        <f t="shared" si="134"/>
        <v>core.*.rgReadBlocksPosition9</v>
      </c>
      <c r="P2168" s="5" t="str">
        <f t="shared" si="135"/>
        <v/>
      </c>
      <c r="Q2168" s="20" t="str">
        <f>IF(ISNUMBER(FIND(VLOOKUP(A2168,'CA Mapping'!$A$3:$C$10000,1),A2168)),VLOOKUP(A2168,'CA Mapping'!$A$3:$C$10000,2),"")</f>
        <v>MCx</v>
      </c>
      <c r="R2168" s="20" t="str">
        <f>IF(ISNUMBER(FIND(VLOOKUP(A2168,'CA Mapping'!$A$3:$C$10000,1),A2168)),VLOOKUP(A2168,'CA Mapping'!$A$3:$C$10000,3),"")</f>
        <v>Harvey, John</v>
      </c>
      <c r="S2168" s="1" t="str">
        <f>IF(ISNUMBER(FIND(VLOOKUP(A2168,'Source Code Mapping'!$A$2:$B$10003,1),A2168)),VLOOKUP(A2168,'Source Code Mapping'!$A$2:$B$10003,2),"")</f>
        <v>safe/catmerge/disk/fbe/src/services/perfstats/src/fbe_perfstats_service_main.c</v>
      </c>
    </row>
    <row r="2169" spans="1:19" ht="30">
      <c r="A2169" s="5" t="s">
        <v>3891</v>
      </c>
      <c r="B2169" s="5" t="s">
        <v>29</v>
      </c>
      <c r="C2169" s="5" t="s">
        <v>455</v>
      </c>
      <c r="D2169" s="5" t="s">
        <v>3510</v>
      </c>
      <c r="E2169" s="5" t="s">
        <v>3511</v>
      </c>
      <c r="F2169" s="5" t="s">
        <v>371</v>
      </c>
      <c r="G2169" s="5">
        <v>5</v>
      </c>
      <c r="H2169" s="5" t="s">
        <v>27</v>
      </c>
      <c r="I2169" s="5"/>
      <c r="J2169" s="5" t="s">
        <v>3512</v>
      </c>
      <c r="K2169" s="5">
        <v>1024</v>
      </c>
      <c r="L2169" s="4" t="str">
        <f>VLOOKUP(IF(ISBLANK(J2169),C2169,LEFT(J2169,IFERROR(FIND("_",LEFT(J2169,4)),1)-1)),{"","fact";"c","reset";"tc","reset";"ec","reset";"tec","fact";"c32","rate";"c64","rate";"cmpd","";"ec32","diff";"ec64","diff";"f","fact";"family","";"n","raw";"s",""},2,FALSE)</f>
        <v>reset</v>
      </c>
      <c r="M2169" s="4" t="str">
        <f t="shared" si="132"/>
        <v>rgReadBlocksPosition0 * storage.blockSize</v>
      </c>
      <c r="N2169" s="5" t="str">
        <f t="shared" si="133"/>
        <v>mult</v>
      </c>
      <c r="O2169" s="5" t="str">
        <f t="shared" si="134"/>
        <v>rgReadBlocksPosition0</v>
      </c>
      <c r="P2169" s="5" t="str">
        <f t="shared" si="135"/>
        <v>storage.blockSize</v>
      </c>
      <c r="Q2169" s="20" t="str">
        <f>IF(ISNUMBER(FIND(VLOOKUP(A2169,'CA Mapping'!$A$3:$C$10000,1),A2169)),VLOOKUP(A2169,'CA Mapping'!$A$3:$C$10000,2),"")</f>
        <v>MCx</v>
      </c>
      <c r="R2169" s="20" t="str">
        <f>IF(ISNUMBER(FIND(VLOOKUP(A2169,'CA Mapping'!$A$3:$C$10000,1),A2169)),VLOOKUP(A2169,'CA Mapping'!$A$3:$C$10000,3),"")</f>
        <v>Harvey, John</v>
      </c>
      <c r="S2169" s="1" t="str">
        <f>IF(ISNUMBER(FIND(VLOOKUP(A2169,'Source Code Mapping'!$A$2:$B$10003,1),A2169)),VLOOKUP(A2169,'Source Code Mapping'!$A$2:$B$10003,2),"")</f>
        <v>safe/catmerge/disk/fbe/src/services/perfstats/src/fbe_perfstats_service_main.c</v>
      </c>
    </row>
    <row r="2170" spans="1:19" ht="30">
      <c r="A2170" s="5" t="s">
        <v>3892</v>
      </c>
      <c r="B2170" s="5" t="s">
        <v>29</v>
      </c>
      <c r="C2170" s="5" t="s">
        <v>455</v>
      </c>
      <c r="D2170" s="5" t="s">
        <v>3514</v>
      </c>
      <c r="E2170" s="5" t="s">
        <v>3515</v>
      </c>
      <c r="F2170" s="5" t="s">
        <v>371</v>
      </c>
      <c r="G2170" s="5">
        <v>5</v>
      </c>
      <c r="H2170" s="5" t="s">
        <v>27</v>
      </c>
      <c r="I2170" s="5"/>
      <c r="J2170" s="5" t="s">
        <v>3516</v>
      </c>
      <c r="K2170" s="5">
        <v>1024</v>
      </c>
      <c r="L2170" s="4" t="str">
        <f>VLOOKUP(IF(ISBLANK(J2170),C2170,LEFT(J2170,IFERROR(FIND("_",LEFT(J2170,4)),1)-1)),{"","fact";"c","reset";"tc","reset";"ec","reset";"tec","fact";"c32","rate";"c64","rate";"cmpd","";"ec32","diff";"ec64","diff";"f","fact";"family","";"n","raw";"s",""},2,FALSE)</f>
        <v>reset</v>
      </c>
      <c r="M2170" s="4" t="str">
        <f t="shared" si="132"/>
        <v>rgReadBlocksPosition1 * storage.blockSize</v>
      </c>
      <c r="N2170" s="5" t="str">
        <f t="shared" si="133"/>
        <v>mult</v>
      </c>
      <c r="O2170" s="5" t="str">
        <f t="shared" si="134"/>
        <v>rgReadBlocksPosition1</v>
      </c>
      <c r="P2170" s="5" t="str">
        <f t="shared" si="135"/>
        <v>storage.blockSize</v>
      </c>
      <c r="Q2170" s="20" t="str">
        <f>IF(ISNUMBER(FIND(VLOOKUP(A2170,'CA Mapping'!$A$3:$C$10000,1),A2170)),VLOOKUP(A2170,'CA Mapping'!$A$3:$C$10000,2),"")</f>
        <v>MCx</v>
      </c>
      <c r="R2170" s="20" t="str">
        <f>IF(ISNUMBER(FIND(VLOOKUP(A2170,'CA Mapping'!$A$3:$C$10000,1),A2170)),VLOOKUP(A2170,'CA Mapping'!$A$3:$C$10000,3),"")</f>
        <v>Harvey, John</v>
      </c>
      <c r="S2170" s="1" t="str">
        <f>IF(ISNUMBER(FIND(VLOOKUP(A2170,'Source Code Mapping'!$A$2:$B$10003,1),A2170)),VLOOKUP(A2170,'Source Code Mapping'!$A$2:$B$10003,2),"")</f>
        <v>safe/catmerge/disk/fbe/src/services/perfstats/src/fbe_perfstats_service_main.c</v>
      </c>
    </row>
    <row r="2171" spans="1:19" ht="30">
      <c r="A2171" s="5" t="s">
        <v>3893</v>
      </c>
      <c r="B2171" s="5" t="s">
        <v>29</v>
      </c>
      <c r="C2171" s="5" t="s">
        <v>455</v>
      </c>
      <c r="D2171" s="5" t="s">
        <v>3518</v>
      </c>
      <c r="E2171" s="5" t="s">
        <v>3519</v>
      </c>
      <c r="F2171" s="5" t="s">
        <v>371</v>
      </c>
      <c r="G2171" s="5">
        <v>5</v>
      </c>
      <c r="H2171" s="5" t="s">
        <v>27</v>
      </c>
      <c r="I2171" s="5"/>
      <c r="J2171" s="5" t="s">
        <v>3520</v>
      </c>
      <c r="K2171" s="5">
        <v>1024</v>
      </c>
      <c r="L2171" s="4" t="str">
        <f>VLOOKUP(IF(ISBLANK(J2171),C2171,LEFT(J2171,IFERROR(FIND("_",LEFT(J2171,4)),1)-1)),{"","fact";"c","reset";"tc","reset";"ec","reset";"tec","fact";"c32","rate";"c64","rate";"cmpd","";"ec32","diff";"ec64","diff";"f","fact";"family","";"n","raw";"s",""},2,FALSE)</f>
        <v>reset</v>
      </c>
      <c r="M2171" s="4" t="str">
        <f t="shared" si="132"/>
        <v>rgReadBlocksPosition10 * storage.blockSize</v>
      </c>
      <c r="N2171" s="5" t="str">
        <f t="shared" si="133"/>
        <v>mult</v>
      </c>
      <c r="O2171" s="5" t="str">
        <f t="shared" si="134"/>
        <v>rgReadBlocksPosition10</v>
      </c>
      <c r="P2171" s="5" t="str">
        <f t="shared" si="135"/>
        <v>storage.blockSize</v>
      </c>
      <c r="Q2171" s="20" t="str">
        <f>IF(ISNUMBER(FIND(VLOOKUP(A2171,'CA Mapping'!$A$3:$C$10000,1),A2171)),VLOOKUP(A2171,'CA Mapping'!$A$3:$C$10000,2),"")</f>
        <v>MCx</v>
      </c>
      <c r="R2171" s="20" t="str">
        <f>IF(ISNUMBER(FIND(VLOOKUP(A2171,'CA Mapping'!$A$3:$C$10000,1),A2171)),VLOOKUP(A2171,'CA Mapping'!$A$3:$C$10000,3),"")</f>
        <v>Harvey, John</v>
      </c>
      <c r="S2171" s="1" t="str">
        <f>IF(ISNUMBER(FIND(VLOOKUP(A2171,'Source Code Mapping'!$A$2:$B$10003,1),A2171)),VLOOKUP(A2171,'Source Code Mapping'!$A$2:$B$10003,2),"")</f>
        <v>safe/catmerge/disk/fbe/src/services/perfstats/src/fbe_perfstats_service_main.c</v>
      </c>
    </row>
    <row r="2172" spans="1:19" ht="30">
      <c r="A2172" s="5" t="s">
        <v>3894</v>
      </c>
      <c r="B2172" s="5" t="s">
        <v>29</v>
      </c>
      <c r="C2172" s="5" t="s">
        <v>455</v>
      </c>
      <c r="D2172" s="5" t="s">
        <v>3522</v>
      </c>
      <c r="E2172" s="5" t="s">
        <v>3523</v>
      </c>
      <c r="F2172" s="5" t="s">
        <v>371</v>
      </c>
      <c r="G2172" s="5">
        <v>5</v>
      </c>
      <c r="H2172" s="5" t="s">
        <v>27</v>
      </c>
      <c r="I2172" s="5"/>
      <c r="J2172" s="5" t="s">
        <v>3524</v>
      </c>
      <c r="K2172" s="5">
        <v>1024</v>
      </c>
      <c r="L2172" s="4" t="str">
        <f>VLOOKUP(IF(ISBLANK(J2172),C2172,LEFT(J2172,IFERROR(FIND("_",LEFT(J2172,4)),1)-1)),{"","fact";"c","reset";"tc","reset";"ec","reset";"tec","fact";"c32","rate";"c64","rate";"cmpd","";"ec32","diff";"ec64","diff";"f","fact";"family","";"n","raw";"s",""},2,FALSE)</f>
        <v>reset</v>
      </c>
      <c r="M2172" s="4" t="str">
        <f t="shared" si="132"/>
        <v>rgReadBlocksPosition11 * storage.blockSize</v>
      </c>
      <c r="N2172" s="5" t="str">
        <f t="shared" si="133"/>
        <v>mult</v>
      </c>
      <c r="O2172" s="5" t="str">
        <f t="shared" si="134"/>
        <v>rgReadBlocksPosition11</v>
      </c>
      <c r="P2172" s="5" t="str">
        <f t="shared" si="135"/>
        <v>storage.blockSize</v>
      </c>
      <c r="Q2172" s="20" t="str">
        <f>IF(ISNUMBER(FIND(VLOOKUP(A2172,'CA Mapping'!$A$3:$C$10000,1),A2172)),VLOOKUP(A2172,'CA Mapping'!$A$3:$C$10000,2),"")</f>
        <v>MCx</v>
      </c>
      <c r="R2172" s="20" t="str">
        <f>IF(ISNUMBER(FIND(VLOOKUP(A2172,'CA Mapping'!$A$3:$C$10000,1),A2172)),VLOOKUP(A2172,'CA Mapping'!$A$3:$C$10000,3),"")</f>
        <v>Harvey, John</v>
      </c>
      <c r="S2172" s="1" t="str">
        <f>IF(ISNUMBER(FIND(VLOOKUP(A2172,'Source Code Mapping'!$A$2:$B$10003,1),A2172)),VLOOKUP(A2172,'Source Code Mapping'!$A$2:$B$10003,2),"")</f>
        <v>safe/catmerge/disk/fbe/src/services/perfstats/src/fbe_perfstats_service_main.c</v>
      </c>
    </row>
    <row r="2173" spans="1:19" ht="30">
      <c r="A2173" s="5" t="s">
        <v>3895</v>
      </c>
      <c r="B2173" s="5" t="s">
        <v>29</v>
      </c>
      <c r="C2173" s="5" t="s">
        <v>455</v>
      </c>
      <c r="D2173" s="5" t="s">
        <v>3526</v>
      </c>
      <c r="E2173" s="5" t="s">
        <v>3527</v>
      </c>
      <c r="F2173" s="5" t="s">
        <v>371</v>
      </c>
      <c r="G2173" s="5">
        <v>5</v>
      </c>
      <c r="H2173" s="5" t="s">
        <v>27</v>
      </c>
      <c r="I2173" s="5"/>
      <c r="J2173" s="5" t="s">
        <v>3528</v>
      </c>
      <c r="K2173" s="5">
        <v>1024</v>
      </c>
      <c r="L2173" s="4" t="str">
        <f>VLOOKUP(IF(ISBLANK(J2173),C2173,LEFT(J2173,IFERROR(FIND("_",LEFT(J2173,4)),1)-1)),{"","fact";"c","reset";"tc","reset";"ec","reset";"tec","fact";"c32","rate";"c64","rate";"cmpd","";"ec32","diff";"ec64","diff";"f","fact";"family","";"n","raw";"s",""},2,FALSE)</f>
        <v>reset</v>
      </c>
      <c r="M2173" s="4" t="str">
        <f t="shared" si="132"/>
        <v>rgReadBlocksPosition12 * storage.blockSize</v>
      </c>
      <c r="N2173" s="5" t="str">
        <f t="shared" si="133"/>
        <v>mult</v>
      </c>
      <c r="O2173" s="5" t="str">
        <f t="shared" si="134"/>
        <v>rgReadBlocksPosition12</v>
      </c>
      <c r="P2173" s="5" t="str">
        <f t="shared" si="135"/>
        <v>storage.blockSize</v>
      </c>
      <c r="Q2173" s="20" t="str">
        <f>IF(ISNUMBER(FIND(VLOOKUP(A2173,'CA Mapping'!$A$3:$C$10000,1),A2173)),VLOOKUP(A2173,'CA Mapping'!$A$3:$C$10000,2),"")</f>
        <v>MCx</v>
      </c>
      <c r="R2173" s="20" t="str">
        <f>IF(ISNUMBER(FIND(VLOOKUP(A2173,'CA Mapping'!$A$3:$C$10000,1),A2173)),VLOOKUP(A2173,'CA Mapping'!$A$3:$C$10000,3),"")</f>
        <v>Harvey, John</v>
      </c>
      <c r="S2173" s="1" t="str">
        <f>IF(ISNUMBER(FIND(VLOOKUP(A2173,'Source Code Mapping'!$A$2:$B$10003,1),A2173)),VLOOKUP(A2173,'Source Code Mapping'!$A$2:$B$10003,2),"")</f>
        <v>safe/catmerge/disk/fbe/src/services/perfstats/src/fbe_perfstats_service_main.c</v>
      </c>
    </row>
    <row r="2174" spans="1:19" ht="30">
      <c r="A2174" s="5" t="s">
        <v>3896</v>
      </c>
      <c r="B2174" s="5" t="s">
        <v>29</v>
      </c>
      <c r="C2174" s="5" t="s">
        <v>455</v>
      </c>
      <c r="D2174" s="5" t="s">
        <v>3530</v>
      </c>
      <c r="E2174" s="5" t="s">
        <v>3531</v>
      </c>
      <c r="F2174" s="5" t="s">
        <v>371</v>
      </c>
      <c r="G2174" s="5">
        <v>5</v>
      </c>
      <c r="H2174" s="5" t="s">
        <v>27</v>
      </c>
      <c r="I2174" s="5"/>
      <c r="J2174" s="5" t="s">
        <v>3532</v>
      </c>
      <c r="K2174" s="5">
        <v>1024</v>
      </c>
      <c r="L2174" s="4" t="str">
        <f>VLOOKUP(IF(ISBLANK(J2174),C2174,LEFT(J2174,IFERROR(FIND("_",LEFT(J2174,4)),1)-1)),{"","fact";"c","reset";"tc","reset";"ec","reset";"tec","fact";"c32","rate";"c64","rate";"cmpd","";"ec32","diff";"ec64","diff";"f","fact";"family","";"n","raw";"s",""},2,FALSE)</f>
        <v>reset</v>
      </c>
      <c r="M2174" s="4" t="str">
        <f t="shared" si="132"/>
        <v>rgReadBlocksPosition13 * storage.blockSize</v>
      </c>
      <c r="N2174" s="5" t="str">
        <f t="shared" si="133"/>
        <v>mult</v>
      </c>
      <c r="O2174" s="5" t="str">
        <f t="shared" si="134"/>
        <v>rgReadBlocksPosition13</v>
      </c>
      <c r="P2174" s="5" t="str">
        <f t="shared" si="135"/>
        <v>storage.blockSize</v>
      </c>
      <c r="Q2174" s="20" t="str">
        <f>IF(ISNUMBER(FIND(VLOOKUP(A2174,'CA Mapping'!$A$3:$C$10000,1),A2174)),VLOOKUP(A2174,'CA Mapping'!$A$3:$C$10000,2),"")</f>
        <v>MCx</v>
      </c>
      <c r="R2174" s="20" t="str">
        <f>IF(ISNUMBER(FIND(VLOOKUP(A2174,'CA Mapping'!$A$3:$C$10000,1),A2174)),VLOOKUP(A2174,'CA Mapping'!$A$3:$C$10000,3),"")</f>
        <v>Harvey, John</v>
      </c>
      <c r="S2174" s="1" t="str">
        <f>IF(ISNUMBER(FIND(VLOOKUP(A2174,'Source Code Mapping'!$A$2:$B$10003,1),A2174)),VLOOKUP(A2174,'Source Code Mapping'!$A$2:$B$10003,2),"")</f>
        <v>safe/catmerge/disk/fbe/src/services/perfstats/src/fbe_perfstats_service_main.c</v>
      </c>
    </row>
    <row r="2175" spans="1:19" ht="30">
      <c r="A2175" s="5" t="s">
        <v>3897</v>
      </c>
      <c r="B2175" s="5" t="s">
        <v>29</v>
      </c>
      <c r="C2175" s="5" t="s">
        <v>455</v>
      </c>
      <c r="D2175" s="5" t="s">
        <v>3534</v>
      </c>
      <c r="E2175" s="5" t="s">
        <v>3535</v>
      </c>
      <c r="F2175" s="5" t="s">
        <v>371</v>
      </c>
      <c r="G2175" s="5">
        <v>5</v>
      </c>
      <c r="H2175" s="5" t="s">
        <v>27</v>
      </c>
      <c r="I2175" s="5"/>
      <c r="J2175" s="5" t="s">
        <v>3536</v>
      </c>
      <c r="K2175" s="5">
        <v>1024</v>
      </c>
      <c r="L2175" s="4" t="str">
        <f>VLOOKUP(IF(ISBLANK(J2175),C2175,LEFT(J2175,IFERROR(FIND("_",LEFT(J2175,4)),1)-1)),{"","fact";"c","reset";"tc","reset";"ec","reset";"tec","fact";"c32","rate";"c64","rate";"cmpd","";"ec32","diff";"ec64","diff";"f","fact";"family","";"n","raw";"s",""},2,FALSE)</f>
        <v>reset</v>
      </c>
      <c r="M2175" s="4" t="str">
        <f t="shared" si="132"/>
        <v>rgReadBlocksPosition14 * storage.blockSize</v>
      </c>
      <c r="N2175" s="5" t="str">
        <f t="shared" si="133"/>
        <v>mult</v>
      </c>
      <c r="O2175" s="5" t="str">
        <f t="shared" si="134"/>
        <v>rgReadBlocksPosition14</v>
      </c>
      <c r="P2175" s="5" t="str">
        <f t="shared" si="135"/>
        <v>storage.blockSize</v>
      </c>
      <c r="Q2175" s="20" t="str">
        <f>IF(ISNUMBER(FIND(VLOOKUP(A2175,'CA Mapping'!$A$3:$C$10000,1),A2175)),VLOOKUP(A2175,'CA Mapping'!$A$3:$C$10000,2),"")</f>
        <v>MCx</v>
      </c>
      <c r="R2175" s="20" t="str">
        <f>IF(ISNUMBER(FIND(VLOOKUP(A2175,'CA Mapping'!$A$3:$C$10000,1),A2175)),VLOOKUP(A2175,'CA Mapping'!$A$3:$C$10000,3),"")</f>
        <v>Harvey, John</v>
      </c>
      <c r="S2175" s="1" t="str">
        <f>IF(ISNUMBER(FIND(VLOOKUP(A2175,'Source Code Mapping'!$A$2:$B$10003,1),A2175)),VLOOKUP(A2175,'Source Code Mapping'!$A$2:$B$10003,2),"")</f>
        <v>safe/catmerge/disk/fbe/src/services/perfstats/src/fbe_perfstats_service_main.c</v>
      </c>
    </row>
    <row r="2176" spans="1:19" ht="30">
      <c r="A2176" s="5" t="s">
        <v>3898</v>
      </c>
      <c r="B2176" s="5" t="s">
        <v>29</v>
      </c>
      <c r="C2176" s="5" t="s">
        <v>455</v>
      </c>
      <c r="D2176" s="5" t="s">
        <v>3538</v>
      </c>
      <c r="E2176" s="5" t="s">
        <v>3539</v>
      </c>
      <c r="F2176" s="5" t="s">
        <v>371</v>
      </c>
      <c r="G2176" s="5">
        <v>5</v>
      </c>
      <c r="H2176" s="5" t="s">
        <v>27</v>
      </c>
      <c r="I2176" s="5"/>
      <c r="J2176" s="5" t="s">
        <v>3540</v>
      </c>
      <c r="K2176" s="5">
        <v>1024</v>
      </c>
      <c r="L2176" s="4" t="str">
        <f>VLOOKUP(IF(ISBLANK(J2176),C2176,LEFT(J2176,IFERROR(FIND("_",LEFT(J2176,4)),1)-1)),{"","fact";"c","reset";"tc","reset";"ec","reset";"tec","fact";"c32","rate";"c64","rate";"cmpd","";"ec32","diff";"ec64","diff";"f","fact";"family","";"n","raw";"s",""},2,FALSE)</f>
        <v>reset</v>
      </c>
      <c r="M2176" s="4" t="str">
        <f t="shared" si="132"/>
        <v>rgReadBlocksPosition15 * storage.blockSize</v>
      </c>
      <c r="N2176" s="5" t="str">
        <f t="shared" si="133"/>
        <v>mult</v>
      </c>
      <c r="O2176" s="5" t="str">
        <f t="shared" si="134"/>
        <v>rgReadBlocksPosition15</v>
      </c>
      <c r="P2176" s="5" t="str">
        <f t="shared" si="135"/>
        <v>storage.blockSize</v>
      </c>
      <c r="Q2176" s="20" t="str">
        <f>IF(ISNUMBER(FIND(VLOOKUP(A2176,'CA Mapping'!$A$3:$C$10000,1),A2176)),VLOOKUP(A2176,'CA Mapping'!$A$3:$C$10000,2),"")</f>
        <v>MCx</v>
      </c>
      <c r="R2176" s="20" t="str">
        <f>IF(ISNUMBER(FIND(VLOOKUP(A2176,'CA Mapping'!$A$3:$C$10000,1),A2176)),VLOOKUP(A2176,'CA Mapping'!$A$3:$C$10000,3),"")</f>
        <v>Harvey, John</v>
      </c>
      <c r="S2176" s="1" t="str">
        <f>IF(ISNUMBER(FIND(VLOOKUP(A2176,'Source Code Mapping'!$A$2:$B$10003,1),A2176)),VLOOKUP(A2176,'Source Code Mapping'!$A$2:$B$10003,2),"")</f>
        <v>safe/catmerge/disk/fbe/src/services/perfstats/src/fbe_perfstats_service_main.c</v>
      </c>
    </row>
    <row r="2177" spans="1:19" ht="30">
      <c r="A2177" s="5" t="s">
        <v>3899</v>
      </c>
      <c r="B2177" s="5" t="s">
        <v>29</v>
      </c>
      <c r="C2177" s="5" t="s">
        <v>455</v>
      </c>
      <c r="D2177" s="5" t="s">
        <v>3542</v>
      </c>
      <c r="E2177" s="5" t="s">
        <v>3543</v>
      </c>
      <c r="F2177" s="5" t="s">
        <v>371</v>
      </c>
      <c r="G2177" s="5">
        <v>5</v>
      </c>
      <c r="H2177" s="5" t="s">
        <v>27</v>
      </c>
      <c r="I2177" s="5"/>
      <c r="J2177" s="5" t="s">
        <v>3544</v>
      </c>
      <c r="K2177" s="5">
        <v>1024</v>
      </c>
      <c r="L2177" s="4" t="str">
        <f>VLOOKUP(IF(ISBLANK(J2177),C2177,LEFT(J2177,IFERROR(FIND("_",LEFT(J2177,4)),1)-1)),{"","fact";"c","reset";"tc","reset";"ec","reset";"tec","fact";"c32","rate";"c64","rate";"cmpd","";"ec32","diff";"ec64","diff";"f","fact";"family","";"n","raw";"s",""},2,FALSE)</f>
        <v>reset</v>
      </c>
      <c r="M2177" s="4" t="str">
        <f t="shared" si="132"/>
        <v>rgReadBlocksPosition2 * storage.blockSize</v>
      </c>
      <c r="N2177" s="5" t="str">
        <f t="shared" si="133"/>
        <v>mult</v>
      </c>
      <c r="O2177" s="5" t="str">
        <f t="shared" si="134"/>
        <v>rgReadBlocksPosition2</v>
      </c>
      <c r="P2177" s="5" t="str">
        <f t="shared" si="135"/>
        <v>storage.blockSize</v>
      </c>
      <c r="Q2177" s="20" t="str">
        <f>IF(ISNUMBER(FIND(VLOOKUP(A2177,'CA Mapping'!$A$3:$C$10000,1),A2177)),VLOOKUP(A2177,'CA Mapping'!$A$3:$C$10000,2),"")</f>
        <v>MCx</v>
      </c>
      <c r="R2177" s="20" t="str">
        <f>IF(ISNUMBER(FIND(VLOOKUP(A2177,'CA Mapping'!$A$3:$C$10000,1),A2177)),VLOOKUP(A2177,'CA Mapping'!$A$3:$C$10000,3),"")</f>
        <v>Harvey, John</v>
      </c>
      <c r="S2177" s="1" t="str">
        <f>IF(ISNUMBER(FIND(VLOOKUP(A2177,'Source Code Mapping'!$A$2:$B$10003,1),A2177)),VLOOKUP(A2177,'Source Code Mapping'!$A$2:$B$10003,2),"")</f>
        <v>safe/catmerge/disk/fbe/src/services/perfstats/src/fbe_perfstats_service_main.c</v>
      </c>
    </row>
    <row r="2178" spans="1:19" ht="30">
      <c r="A2178" s="5" t="s">
        <v>3900</v>
      </c>
      <c r="B2178" s="5" t="s">
        <v>29</v>
      </c>
      <c r="C2178" s="5" t="s">
        <v>455</v>
      </c>
      <c r="D2178" s="5" t="s">
        <v>3546</v>
      </c>
      <c r="E2178" s="5" t="s">
        <v>3547</v>
      </c>
      <c r="F2178" s="5" t="s">
        <v>371</v>
      </c>
      <c r="G2178" s="5">
        <v>5</v>
      </c>
      <c r="H2178" s="5" t="s">
        <v>27</v>
      </c>
      <c r="I2178" s="5"/>
      <c r="J2178" s="5" t="s">
        <v>3548</v>
      </c>
      <c r="K2178" s="5">
        <v>1024</v>
      </c>
      <c r="L2178" s="4" t="str">
        <f>VLOOKUP(IF(ISBLANK(J2178),C2178,LEFT(J2178,IFERROR(FIND("_",LEFT(J2178,4)),1)-1)),{"","fact";"c","reset";"tc","reset";"ec","reset";"tec","fact";"c32","rate";"c64","rate";"cmpd","";"ec32","diff";"ec64","diff";"f","fact";"family","";"n","raw";"s",""},2,FALSE)</f>
        <v>reset</v>
      </c>
      <c r="M2178" s="4" t="str">
        <f t="shared" si="132"/>
        <v>rgReadBlocksPosition3 * storage.blockSize</v>
      </c>
      <c r="N2178" s="5" t="str">
        <f t="shared" si="133"/>
        <v>mult</v>
      </c>
      <c r="O2178" s="5" t="str">
        <f t="shared" si="134"/>
        <v>rgReadBlocksPosition3</v>
      </c>
      <c r="P2178" s="5" t="str">
        <f t="shared" si="135"/>
        <v>storage.blockSize</v>
      </c>
      <c r="Q2178" s="20" t="str">
        <f>IF(ISNUMBER(FIND(VLOOKUP(A2178,'CA Mapping'!$A$3:$C$10000,1),A2178)),VLOOKUP(A2178,'CA Mapping'!$A$3:$C$10000,2),"")</f>
        <v>MCx</v>
      </c>
      <c r="R2178" s="20" t="str">
        <f>IF(ISNUMBER(FIND(VLOOKUP(A2178,'CA Mapping'!$A$3:$C$10000,1),A2178)),VLOOKUP(A2178,'CA Mapping'!$A$3:$C$10000,3),"")</f>
        <v>Harvey, John</v>
      </c>
      <c r="S2178" s="1" t="str">
        <f>IF(ISNUMBER(FIND(VLOOKUP(A2178,'Source Code Mapping'!$A$2:$B$10003,1),A2178)),VLOOKUP(A2178,'Source Code Mapping'!$A$2:$B$10003,2),"")</f>
        <v>safe/catmerge/disk/fbe/src/services/perfstats/src/fbe_perfstats_service_main.c</v>
      </c>
    </row>
    <row r="2179" spans="1:19" ht="30">
      <c r="A2179" s="5" t="s">
        <v>3901</v>
      </c>
      <c r="B2179" s="5" t="s">
        <v>29</v>
      </c>
      <c r="C2179" s="5" t="s">
        <v>455</v>
      </c>
      <c r="D2179" s="5" t="s">
        <v>3550</v>
      </c>
      <c r="E2179" s="5" t="s">
        <v>3551</v>
      </c>
      <c r="F2179" s="5" t="s">
        <v>371</v>
      </c>
      <c r="G2179" s="5">
        <v>5</v>
      </c>
      <c r="H2179" s="5" t="s">
        <v>27</v>
      </c>
      <c r="I2179" s="5"/>
      <c r="J2179" s="5" t="s">
        <v>3552</v>
      </c>
      <c r="K2179" s="5">
        <v>1024</v>
      </c>
      <c r="L2179" s="4" t="str">
        <f>VLOOKUP(IF(ISBLANK(J2179),C2179,LEFT(J2179,IFERROR(FIND("_",LEFT(J2179,4)),1)-1)),{"","fact";"c","reset";"tc","reset";"ec","reset";"tec","fact";"c32","rate";"c64","rate";"cmpd","";"ec32","diff";"ec64","diff";"f","fact";"family","";"n","raw";"s",""},2,FALSE)</f>
        <v>reset</v>
      </c>
      <c r="M2179" s="4" t="str">
        <f t="shared" ref="M2179:M2242" si="136">IF(N2179="div",CONCATENATE(O2179," / ",P2179),IF(N2179="sub",CONCATENATE(O2179," - ",P2179),IF(N2179="add",CONCATENATE(O2179," + ",P2179),IF(N2179="mult",CONCATENATE(O2179," * ",P2179),IF(N2179="pct",CONCATENATE("100 * ",O2179," / ",P2179),IF(N2179="sum",CONCATENATE("∑ (",O2179,IF(LEN(P2179)=0,""," + "),SUBSTITUTE(P2179,","," + "),")"),""))))))</f>
        <v>rgReadBlocksPosition4 * storage.blockSize</v>
      </c>
      <c r="N2179" s="5" t="str">
        <f t="shared" si="133"/>
        <v>mult</v>
      </c>
      <c r="O2179" s="5" t="str">
        <f t="shared" si="134"/>
        <v>rgReadBlocksPosition4</v>
      </c>
      <c r="P2179" s="5" t="str">
        <f t="shared" si="135"/>
        <v>storage.blockSize</v>
      </c>
      <c r="Q2179" s="20" t="str">
        <f>IF(ISNUMBER(FIND(VLOOKUP(A2179,'CA Mapping'!$A$3:$C$10000,1),A2179)),VLOOKUP(A2179,'CA Mapping'!$A$3:$C$10000,2),"")</f>
        <v>MCx</v>
      </c>
      <c r="R2179" s="20" t="str">
        <f>IF(ISNUMBER(FIND(VLOOKUP(A2179,'CA Mapping'!$A$3:$C$10000,1),A2179)),VLOOKUP(A2179,'CA Mapping'!$A$3:$C$10000,3),"")</f>
        <v>Harvey, John</v>
      </c>
      <c r="S2179" s="1" t="str">
        <f>IF(ISNUMBER(FIND(VLOOKUP(A2179,'Source Code Mapping'!$A$2:$B$10003,1),A2179)),VLOOKUP(A2179,'Source Code Mapping'!$A$2:$B$10003,2),"")</f>
        <v>safe/catmerge/disk/fbe/src/services/perfstats/src/fbe_perfstats_service_main.c</v>
      </c>
    </row>
    <row r="2180" spans="1:19" ht="30">
      <c r="A2180" s="5" t="s">
        <v>3902</v>
      </c>
      <c r="B2180" s="5" t="s">
        <v>29</v>
      </c>
      <c r="C2180" s="5" t="s">
        <v>455</v>
      </c>
      <c r="D2180" s="5" t="s">
        <v>3554</v>
      </c>
      <c r="E2180" s="5" t="s">
        <v>3555</v>
      </c>
      <c r="F2180" s="5" t="s">
        <v>371</v>
      </c>
      <c r="G2180" s="5">
        <v>5</v>
      </c>
      <c r="H2180" s="5" t="s">
        <v>27</v>
      </c>
      <c r="I2180" s="5"/>
      <c r="J2180" s="5" t="s">
        <v>3556</v>
      </c>
      <c r="K2180" s="5">
        <v>1024</v>
      </c>
      <c r="L2180" s="4" t="str">
        <f>VLOOKUP(IF(ISBLANK(J2180),C2180,LEFT(J2180,IFERROR(FIND("_",LEFT(J2180,4)),1)-1)),{"","fact";"c","reset";"tc","reset";"ec","reset";"tec","fact";"c32","rate";"c64","rate";"cmpd","";"ec32","diff";"ec64","diff";"f","fact";"family","";"n","raw";"s",""},2,FALSE)</f>
        <v>reset</v>
      </c>
      <c r="M2180" s="4" t="str">
        <f t="shared" si="136"/>
        <v>rgReadBlocksPosition5 * storage.blockSize</v>
      </c>
      <c r="N2180" s="5" t="str">
        <f t="shared" ref="N2180:N2243" si="137">IF(ISBLANK(J2180),"",RIGHT(LEFT(J2180,FIND(",",J2180)-1),LEN(LEFT(J2180,FIND(",",J2180)-1))-IFERROR(FIND("_",LEFT(J2180,FIND(",",J2180)-1)),0)))</f>
        <v>mult</v>
      </c>
      <c r="O2180" s="5" t="str">
        <f t="shared" ref="O2180:O2243" si="138">IF(ISBLANK(J2180),"",MID(J2180,FIND(",",J2180)+1,IFERROR(FIND(",",J2180,FIND(",",J2180)+1)-FIND(",",J2180)-1,LEN(J2180))))</f>
        <v>rgReadBlocksPosition5</v>
      </c>
      <c r="P2180" s="5" t="str">
        <f t="shared" ref="P2180:P2243" si="139">IF(ISBLANK(J2180),"",IFERROR(RIGHT(J2180,LEN(J2180)-FIND(",",J2180,FIND(",",J2180)+1)),""))</f>
        <v>storage.blockSize</v>
      </c>
      <c r="Q2180" s="20" t="str">
        <f>IF(ISNUMBER(FIND(VLOOKUP(A2180,'CA Mapping'!$A$3:$C$10000,1),A2180)),VLOOKUP(A2180,'CA Mapping'!$A$3:$C$10000,2),"")</f>
        <v>MCx</v>
      </c>
      <c r="R2180" s="20" t="str">
        <f>IF(ISNUMBER(FIND(VLOOKUP(A2180,'CA Mapping'!$A$3:$C$10000,1),A2180)),VLOOKUP(A2180,'CA Mapping'!$A$3:$C$10000,3),"")</f>
        <v>Harvey, John</v>
      </c>
      <c r="S2180" s="1" t="str">
        <f>IF(ISNUMBER(FIND(VLOOKUP(A2180,'Source Code Mapping'!$A$2:$B$10003,1),A2180)),VLOOKUP(A2180,'Source Code Mapping'!$A$2:$B$10003,2),"")</f>
        <v>safe/catmerge/disk/fbe/src/services/perfstats/src/fbe_perfstats_service_main.c</v>
      </c>
    </row>
    <row r="2181" spans="1:19" ht="30">
      <c r="A2181" s="5" t="s">
        <v>3903</v>
      </c>
      <c r="B2181" s="5" t="s">
        <v>29</v>
      </c>
      <c r="C2181" s="5" t="s">
        <v>455</v>
      </c>
      <c r="D2181" s="5" t="s">
        <v>3558</v>
      </c>
      <c r="E2181" s="5" t="s">
        <v>3559</v>
      </c>
      <c r="F2181" s="5" t="s">
        <v>371</v>
      </c>
      <c r="G2181" s="5">
        <v>5</v>
      </c>
      <c r="H2181" s="5" t="s">
        <v>27</v>
      </c>
      <c r="I2181" s="5"/>
      <c r="J2181" s="5" t="s">
        <v>3560</v>
      </c>
      <c r="K2181" s="5">
        <v>1024</v>
      </c>
      <c r="L2181" s="4" t="str">
        <f>VLOOKUP(IF(ISBLANK(J2181),C2181,LEFT(J2181,IFERROR(FIND("_",LEFT(J2181,4)),1)-1)),{"","fact";"c","reset";"tc","reset";"ec","reset";"tec","fact";"c32","rate";"c64","rate";"cmpd","";"ec32","diff";"ec64","diff";"f","fact";"family","";"n","raw";"s",""},2,FALSE)</f>
        <v>reset</v>
      </c>
      <c r="M2181" s="4" t="str">
        <f t="shared" si="136"/>
        <v>rgReadBlocksPosition6 * storage.blockSize</v>
      </c>
      <c r="N2181" s="5" t="str">
        <f t="shared" si="137"/>
        <v>mult</v>
      </c>
      <c r="O2181" s="5" t="str">
        <f t="shared" si="138"/>
        <v>rgReadBlocksPosition6</v>
      </c>
      <c r="P2181" s="5" t="str">
        <f t="shared" si="139"/>
        <v>storage.blockSize</v>
      </c>
      <c r="Q2181" s="20" t="str">
        <f>IF(ISNUMBER(FIND(VLOOKUP(A2181,'CA Mapping'!$A$3:$C$10000,1),A2181)),VLOOKUP(A2181,'CA Mapping'!$A$3:$C$10000,2),"")</f>
        <v>MCx</v>
      </c>
      <c r="R2181" s="20" t="str">
        <f>IF(ISNUMBER(FIND(VLOOKUP(A2181,'CA Mapping'!$A$3:$C$10000,1),A2181)),VLOOKUP(A2181,'CA Mapping'!$A$3:$C$10000,3),"")</f>
        <v>Harvey, John</v>
      </c>
      <c r="S2181" s="1" t="str">
        <f>IF(ISNUMBER(FIND(VLOOKUP(A2181,'Source Code Mapping'!$A$2:$B$10003,1),A2181)),VLOOKUP(A2181,'Source Code Mapping'!$A$2:$B$10003,2),"")</f>
        <v>safe/catmerge/disk/fbe/src/services/perfstats/src/fbe_perfstats_service_main.c</v>
      </c>
    </row>
    <row r="2182" spans="1:19" ht="30">
      <c r="A2182" s="5" t="s">
        <v>3904</v>
      </c>
      <c r="B2182" s="5" t="s">
        <v>29</v>
      </c>
      <c r="C2182" s="5" t="s">
        <v>455</v>
      </c>
      <c r="D2182" s="5" t="s">
        <v>3562</v>
      </c>
      <c r="E2182" s="5" t="s">
        <v>3563</v>
      </c>
      <c r="F2182" s="5" t="s">
        <v>371</v>
      </c>
      <c r="G2182" s="5">
        <v>5</v>
      </c>
      <c r="H2182" s="5" t="s">
        <v>27</v>
      </c>
      <c r="I2182" s="5"/>
      <c r="J2182" s="5" t="s">
        <v>3564</v>
      </c>
      <c r="K2182" s="5">
        <v>1024</v>
      </c>
      <c r="L2182" s="4" t="str">
        <f>VLOOKUP(IF(ISBLANK(J2182),C2182,LEFT(J2182,IFERROR(FIND("_",LEFT(J2182,4)),1)-1)),{"","fact";"c","reset";"tc","reset";"ec","reset";"tec","fact";"c32","rate";"c64","rate";"cmpd","";"ec32","diff";"ec64","diff";"f","fact";"family","";"n","raw";"s",""},2,FALSE)</f>
        <v>reset</v>
      </c>
      <c r="M2182" s="4" t="str">
        <f t="shared" si="136"/>
        <v>rgReadBlocksPosition7 * storage.blockSize</v>
      </c>
      <c r="N2182" s="5" t="str">
        <f t="shared" si="137"/>
        <v>mult</v>
      </c>
      <c r="O2182" s="5" t="str">
        <f t="shared" si="138"/>
        <v>rgReadBlocksPosition7</v>
      </c>
      <c r="P2182" s="5" t="str">
        <f t="shared" si="139"/>
        <v>storage.blockSize</v>
      </c>
      <c r="Q2182" s="20" t="str">
        <f>IF(ISNUMBER(FIND(VLOOKUP(A2182,'CA Mapping'!$A$3:$C$10000,1),A2182)),VLOOKUP(A2182,'CA Mapping'!$A$3:$C$10000,2),"")</f>
        <v>MCx</v>
      </c>
      <c r="R2182" s="20" t="str">
        <f>IF(ISNUMBER(FIND(VLOOKUP(A2182,'CA Mapping'!$A$3:$C$10000,1),A2182)),VLOOKUP(A2182,'CA Mapping'!$A$3:$C$10000,3),"")</f>
        <v>Harvey, John</v>
      </c>
      <c r="S2182" s="1" t="str">
        <f>IF(ISNUMBER(FIND(VLOOKUP(A2182,'Source Code Mapping'!$A$2:$B$10003,1),A2182)),VLOOKUP(A2182,'Source Code Mapping'!$A$2:$B$10003,2),"")</f>
        <v>safe/catmerge/disk/fbe/src/services/perfstats/src/fbe_perfstats_service_main.c</v>
      </c>
    </row>
    <row r="2183" spans="1:19" ht="30">
      <c r="A2183" s="5" t="s">
        <v>3905</v>
      </c>
      <c r="B2183" s="5" t="s">
        <v>29</v>
      </c>
      <c r="C2183" s="5" t="s">
        <v>455</v>
      </c>
      <c r="D2183" s="5" t="s">
        <v>3566</v>
      </c>
      <c r="E2183" s="5" t="s">
        <v>3567</v>
      </c>
      <c r="F2183" s="5" t="s">
        <v>371</v>
      </c>
      <c r="G2183" s="5">
        <v>5</v>
      </c>
      <c r="H2183" s="5" t="s">
        <v>27</v>
      </c>
      <c r="I2183" s="5"/>
      <c r="J2183" s="5" t="s">
        <v>3568</v>
      </c>
      <c r="K2183" s="5">
        <v>1024</v>
      </c>
      <c r="L2183" s="4" t="str">
        <f>VLOOKUP(IF(ISBLANK(J2183),C2183,LEFT(J2183,IFERROR(FIND("_",LEFT(J2183,4)),1)-1)),{"","fact";"c","reset";"tc","reset";"ec","reset";"tec","fact";"c32","rate";"c64","rate";"cmpd","";"ec32","diff";"ec64","diff";"f","fact";"family","";"n","raw";"s",""},2,FALSE)</f>
        <v>reset</v>
      </c>
      <c r="M2183" s="4" t="str">
        <f t="shared" si="136"/>
        <v>rgReadBlocksPosition8 * storage.blockSize</v>
      </c>
      <c r="N2183" s="5" t="str">
        <f t="shared" si="137"/>
        <v>mult</v>
      </c>
      <c r="O2183" s="5" t="str">
        <f t="shared" si="138"/>
        <v>rgReadBlocksPosition8</v>
      </c>
      <c r="P2183" s="5" t="str">
        <f t="shared" si="139"/>
        <v>storage.blockSize</v>
      </c>
      <c r="Q2183" s="20" t="str">
        <f>IF(ISNUMBER(FIND(VLOOKUP(A2183,'CA Mapping'!$A$3:$C$10000,1),A2183)),VLOOKUP(A2183,'CA Mapping'!$A$3:$C$10000,2),"")</f>
        <v>MCx</v>
      </c>
      <c r="R2183" s="20" t="str">
        <f>IF(ISNUMBER(FIND(VLOOKUP(A2183,'CA Mapping'!$A$3:$C$10000,1),A2183)),VLOOKUP(A2183,'CA Mapping'!$A$3:$C$10000,3),"")</f>
        <v>Harvey, John</v>
      </c>
      <c r="S2183" s="1" t="str">
        <f>IF(ISNUMBER(FIND(VLOOKUP(A2183,'Source Code Mapping'!$A$2:$B$10003,1),A2183)),VLOOKUP(A2183,'Source Code Mapping'!$A$2:$B$10003,2),"")</f>
        <v>safe/catmerge/disk/fbe/src/services/perfstats/src/fbe_perfstats_service_main.c</v>
      </c>
    </row>
    <row r="2184" spans="1:19" ht="30">
      <c r="A2184" s="5" t="s">
        <v>3906</v>
      </c>
      <c r="B2184" s="5" t="s">
        <v>29</v>
      </c>
      <c r="C2184" s="5" t="s">
        <v>455</v>
      </c>
      <c r="D2184" s="5" t="s">
        <v>3570</v>
      </c>
      <c r="E2184" s="5" t="s">
        <v>3571</v>
      </c>
      <c r="F2184" s="5" t="s">
        <v>371</v>
      </c>
      <c r="G2184" s="5">
        <v>5</v>
      </c>
      <c r="H2184" s="5" t="s">
        <v>27</v>
      </c>
      <c r="I2184" s="5"/>
      <c r="J2184" s="5" t="s">
        <v>3572</v>
      </c>
      <c r="K2184" s="5">
        <v>1024</v>
      </c>
      <c r="L2184" s="4" t="str">
        <f>VLOOKUP(IF(ISBLANK(J2184),C2184,LEFT(J2184,IFERROR(FIND("_",LEFT(J2184,4)),1)-1)),{"","fact";"c","reset";"tc","reset";"ec","reset";"tec","fact";"c32","rate";"c64","rate";"cmpd","";"ec32","diff";"ec64","diff";"f","fact";"family","";"n","raw";"s",""},2,FALSE)</f>
        <v>reset</v>
      </c>
      <c r="M2184" s="4" t="str">
        <f t="shared" si="136"/>
        <v>rgReadBlocksPosition9 * storage.blockSize</v>
      </c>
      <c r="N2184" s="5" t="str">
        <f t="shared" si="137"/>
        <v>mult</v>
      </c>
      <c r="O2184" s="5" t="str">
        <f t="shared" si="138"/>
        <v>rgReadBlocksPosition9</v>
      </c>
      <c r="P2184" s="5" t="str">
        <f t="shared" si="139"/>
        <v>storage.blockSize</v>
      </c>
      <c r="Q2184" s="20" t="str">
        <f>IF(ISNUMBER(FIND(VLOOKUP(A2184,'CA Mapping'!$A$3:$C$10000,1),A2184)),VLOOKUP(A2184,'CA Mapping'!$A$3:$C$10000,2),"")</f>
        <v>MCx</v>
      </c>
      <c r="R2184" s="20" t="str">
        <f>IF(ISNUMBER(FIND(VLOOKUP(A2184,'CA Mapping'!$A$3:$C$10000,1),A2184)),VLOOKUP(A2184,'CA Mapping'!$A$3:$C$10000,3),"")</f>
        <v>Harvey, John</v>
      </c>
      <c r="S2184" s="1" t="str">
        <f>IF(ISNUMBER(FIND(VLOOKUP(A2184,'Source Code Mapping'!$A$2:$B$10003,1),A2184)),VLOOKUP(A2184,'Source Code Mapping'!$A$2:$B$10003,2),"")</f>
        <v>safe/catmerge/disk/fbe/src/services/perfstats/src/fbe_perfstats_service_main.c</v>
      </c>
    </row>
    <row r="2185" spans="1:19" ht="30">
      <c r="A2185" s="5" t="s">
        <v>3907</v>
      </c>
      <c r="B2185" s="5" t="s">
        <v>29</v>
      </c>
      <c r="C2185" s="5" t="s">
        <v>455</v>
      </c>
      <c r="D2185" s="5" t="s">
        <v>3574</v>
      </c>
      <c r="E2185" s="5" t="s">
        <v>3575</v>
      </c>
      <c r="F2185" s="5"/>
      <c r="G2185" s="5">
        <v>5</v>
      </c>
      <c r="H2185" s="5" t="s">
        <v>27</v>
      </c>
      <c r="I2185" s="5"/>
      <c r="J2185" s="5" t="s">
        <v>3908</v>
      </c>
      <c r="K2185" s="5">
        <v>1</v>
      </c>
      <c r="L2185" s="4" t="str">
        <f>VLOOKUP(IF(ISBLANK(J2185),C2185,LEFT(J2185,IFERROR(FIND("_",LEFT(J2185,4)),1)-1)),{"","fact";"c","reset";"tc","reset";"ec","reset";"tec","fact";"c32","rate";"c64","rate";"cmpd","";"ec32","diff";"ec64","diff";"f","fact";"family","";"n","raw";"s",""},2,FALSE)</f>
        <v>reset</v>
      </c>
      <c r="M2185" s="4" t="str">
        <f t="shared" si="136"/>
        <v>∑ (core.*.rgReadsPosition0)</v>
      </c>
      <c r="N2185" s="5" t="str">
        <f t="shared" si="137"/>
        <v>sum</v>
      </c>
      <c r="O2185" s="5" t="str">
        <f t="shared" si="138"/>
        <v>core.*.rgReadsPosition0</v>
      </c>
      <c r="P2185" s="5" t="str">
        <f t="shared" si="139"/>
        <v/>
      </c>
      <c r="Q2185" s="20" t="str">
        <f>IF(ISNUMBER(FIND(VLOOKUP(A2185,'CA Mapping'!$A$3:$C$10000,1),A2185)),VLOOKUP(A2185,'CA Mapping'!$A$3:$C$10000,2),"")</f>
        <v>MCx</v>
      </c>
      <c r="R2185" s="20" t="str">
        <f>IF(ISNUMBER(FIND(VLOOKUP(A2185,'CA Mapping'!$A$3:$C$10000,1),A2185)),VLOOKUP(A2185,'CA Mapping'!$A$3:$C$10000,3),"")</f>
        <v>Harvey, John</v>
      </c>
      <c r="S2185" s="1" t="str">
        <f>IF(ISNUMBER(FIND(VLOOKUP(A2185,'Source Code Mapping'!$A$2:$B$10003,1),A2185)),VLOOKUP(A2185,'Source Code Mapping'!$A$2:$B$10003,2),"")</f>
        <v>safe/catmerge/disk/fbe/src/services/perfstats/src/fbe_perfstats_service_main.c</v>
      </c>
    </row>
    <row r="2186" spans="1:19" ht="30">
      <c r="A2186" s="5" t="s">
        <v>3909</v>
      </c>
      <c r="B2186" s="5" t="s">
        <v>29</v>
      </c>
      <c r="C2186" s="5" t="s">
        <v>455</v>
      </c>
      <c r="D2186" s="5" t="s">
        <v>3577</v>
      </c>
      <c r="E2186" s="5" t="s">
        <v>3578</v>
      </c>
      <c r="F2186" s="5"/>
      <c r="G2186" s="5">
        <v>5</v>
      </c>
      <c r="H2186" s="5" t="s">
        <v>27</v>
      </c>
      <c r="I2186" s="5"/>
      <c r="J2186" s="5" t="s">
        <v>3910</v>
      </c>
      <c r="K2186" s="5">
        <v>1</v>
      </c>
      <c r="L2186" s="4" t="str">
        <f>VLOOKUP(IF(ISBLANK(J2186),C2186,LEFT(J2186,IFERROR(FIND("_",LEFT(J2186,4)),1)-1)),{"","fact";"c","reset";"tc","reset";"ec","reset";"tec","fact";"c32","rate";"c64","rate";"cmpd","";"ec32","diff";"ec64","diff";"f","fact";"family","";"n","raw";"s",""},2,FALSE)</f>
        <v>reset</v>
      </c>
      <c r="M2186" s="4" t="str">
        <f t="shared" si="136"/>
        <v>∑ (core.*.rgReadsPosition1)</v>
      </c>
      <c r="N2186" s="5" t="str">
        <f t="shared" si="137"/>
        <v>sum</v>
      </c>
      <c r="O2186" s="5" t="str">
        <f t="shared" si="138"/>
        <v>core.*.rgReadsPosition1</v>
      </c>
      <c r="P2186" s="5" t="str">
        <f t="shared" si="139"/>
        <v/>
      </c>
      <c r="Q2186" s="20" t="str">
        <f>IF(ISNUMBER(FIND(VLOOKUP(A2186,'CA Mapping'!$A$3:$C$10000,1),A2186)),VLOOKUP(A2186,'CA Mapping'!$A$3:$C$10000,2),"")</f>
        <v>MCx</v>
      </c>
      <c r="R2186" s="20" t="str">
        <f>IF(ISNUMBER(FIND(VLOOKUP(A2186,'CA Mapping'!$A$3:$C$10000,1),A2186)),VLOOKUP(A2186,'CA Mapping'!$A$3:$C$10000,3),"")</f>
        <v>Harvey, John</v>
      </c>
      <c r="S2186" s="1" t="str">
        <f>IF(ISNUMBER(FIND(VLOOKUP(A2186,'Source Code Mapping'!$A$2:$B$10003,1),A2186)),VLOOKUP(A2186,'Source Code Mapping'!$A$2:$B$10003,2),"")</f>
        <v>safe/catmerge/disk/fbe/src/services/perfstats/src/fbe_perfstats_service_main.c</v>
      </c>
    </row>
    <row r="2187" spans="1:19" ht="30">
      <c r="A2187" s="5" t="s">
        <v>3911</v>
      </c>
      <c r="B2187" s="5" t="s">
        <v>29</v>
      </c>
      <c r="C2187" s="5" t="s">
        <v>455</v>
      </c>
      <c r="D2187" s="5" t="s">
        <v>3580</v>
      </c>
      <c r="E2187" s="5" t="s">
        <v>3581</v>
      </c>
      <c r="F2187" s="5"/>
      <c r="G2187" s="5">
        <v>5</v>
      </c>
      <c r="H2187" s="5" t="s">
        <v>27</v>
      </c>
      <c r="I2187" s="5"/>
      <c r="J2187" s="5" t="s">
        <v>3912</v>
      </c>
      <c r="K2187" s="5">
        <v>1</v>
      </c>
      <c r="L2187" s="4" t="str">
        <f>VLOOKUP(IF(ISBLANK(J2187),C2187,LEFT(J2187,IFERROR(FIND("_",LEFT(J2187,4)),1)-1)),{"","fact";"c","reset";"tc","reset";"ec","reset";"tec","fact";"c32","rate";"c64","rate";"cmpd","";"ec32","diff";"ec64","diff";"f","fact";"family","";"n","raw";"s",""},2,FALSE)</f>
        <v>reset</v>
      </c>
      <c r="M2187" s="4" t="str">
        <f t="shared" si="136"/>
        <v>∑ (core.*.rgReadsPosition10)</v>
      </c>
      <c r="N2187" s="5" t="str">
        <f t="shared" si="137"/>
        <v>sum</v>
      </c>
      <c r="O2187" s="5" t="str">
        <f t="shared" si="138"/>
        <v>core.*.rgReadsPosition10</v>
      </c>
      <c r="P2187" s="5" t="str">
        <f t="shared" si="139"/>
        <v/>
      </c>
      <c r="Q2187" s="20" t="str">
        <f>IF(ISNUMBER(FIND(VLOOKUP(A2187,'CA Mapping'!$A$3:$C$10000,1),A2187)),VLOOKUP(A2187,'CA Mapping'!$A$3:$C$10000,2),"")</f>
        <v>MCx</v>
      </c>
      <c r="R2187" s="20" t="str">
        <f>IF(ISNUMBER(FIND(VLOOKUP(A2187,'CA Mapping'!$A$3:$C$10000,1),A2187)),VLOOKUP(A2187,'CA Mapping'!$A$3:$C$10000,3),"")</f>
        <v>Harvey, John</v>
      </c>
      <c r="S2187" s="1" t="str">
        <f>IF(ISNUMBER(FIND(VLOOKUP(A2187,'Source Code Mapping'!$A$2:$B$10003,1),A2187)),VLOOKUP(A2187,'Source Code Mapping'!$A$2:$B$10003,2),"")</f>
        <v>safe/catmerge/disk/fbe/src/services/perfstats/src/fbe_perfstats_service_main.c</v>
      </c>
    </row>
    <row r="2188" spans="1:19" ht="30">
      <c r="A2188" s="5" t="s">
        <v>3913</v>
      </c>
      <c r="B2188" s="5" t="s">
        <v>29</v>
      </c>
      <c r="C2188" s="5" t="s">
        <v>455</v>
      </c>
      <c r="D2188" s="5" t="s">
        <v>3583</v>
      </c>
      <c r="E2188" s="5" t="s">
        <v>3584</v>
      </c>
      <c r="F2188" s="5"/>
      <c r="G2188" s="5">
        <v>5</v>
      </c>
      <c r="H2188" s="5" t="s">
        <v>27</v>
      </c>
      <c r="I2188" s="5"/>
      <c r="J2188" s="5" t="s">
        <v>3914</v>
      </c>
      <c r="K2188" s="5">
        <v>1</v>
      </c>
      <c r="L2188" s="4" t="str">
        <f>VLOOKUP(IF(ISBLANK(J2188),C2188,LEFT(J2188,IFERROR(FIND("_",LEFT(J2188,4)),1)-1)),{"","fact";"c","reset";"tc","reset";"ec","reset";"tec","fact";"c32","rate";"c64","rate";"cmpd","";"ec32","diff";"ec64","diff";"f","fact";"family","";"n","raw";"s",""},2,FALSE)</f>
        <v>reset</v>
      </c>
      <c r="M2188" s="4" t="str">
        <f t="shared" si="136"/>
        <v>∑ (core.*.rgReadsPosition11)</v>
      </c>
      <c r="N2188" s="5" t="str">
        <f t="shared" si="137"/>
        <v>sum</v>
      </c>
      <c r="O2188" s="5" t="str">
        <f t="shared" si="138"/>
        <v>core.*.rgReadsPosition11</v>
      </c>
      <c r="P2188" s="5" t="str">
        <f t="shared" si="139"/>
        <v/>
      </c>
      <c r="Q2188" s="20" t="str">
        <f>IF(ISNUMBER(FIND(VLOOKUP(A2188,'CA Mapping'!$A$3:$C$10000,1),A2188)),VLOOKUP(A2188,'CA Mapping'!$A$3:$C$10000,2),"")</f>
        <v>MCx</v>
      </c>
      <c r="R2188" s="20" t="str">
        <f>IF(ISNUMBER(FIND(VLOOKUP(A2188,'CA Mapping'!$A$3:$C$10000,1),A2188)),VLOOKUP(A2188,'CA Mapping'!$A$3:$C$10000,3),"")</f>
        <v>Harvey, John</v>
      </c>
      <c r="S2188" s="1" t="str">
        <f>IF(ISNUMBER(FIND(VLOOKUP(A2188,'Source Code Mapping'!$A$2:$B$10003,1),A2188)),VLOOKUP(A2188,'Source Code Mapping'!$A$2:$B$10003,2),"")</f>
        <v>safe/catmerge/disk/fbe/src/services/perfstats/src/fbe_perfstats_service_main.c</v>
      </c>
    </row>
    <row r="2189" spans="1:19" ht="30">
      <c r="A2189" s="5" t="s">
        <v>3915</v>
      </c>
      <c r="B2189" s="5" t="s">
        <v>29</v>
      </c>
      <c r="C2189" s="5" t="s">
        <v>455</v>
      </c>
      <c r="D2189" s="5" t="s">
        <v>3586</v>
      </c>
      <c r="E2189" s="5" t="s">
        <v>3587</v>
      </c>
      <c r="F2189" s="5"/>
      <c r="G2189" s="5">
        <v>5</v>
      </c>
      <c r="H2189" s="5" t="s">
        <v>27</v>
      </c>
      <c r="I2189" s="5"/>
      <c r="J2189" s="5" t="s">
        <v>3916</v>
      </c>
      <c r="K2189" s="5">
        <v>1</v>
      </c>
      <c r="L2189" s="4" t="str">
        <f>VLOOKUP(IF(ISBLANK(J2189),C2189,LEFT(J2189,IFERROR(FIND("_",LEFT(J2189,4)),1)-1)),{"","fact";"c","reset";"tc","reset";"ec","reset";"tec","fact";"c32","rate";"c64","rate";"cmpd","";"ec32","diff";"ec64","diff";"f","fact";"family","";"n","raw";"s",""},2,FALSE)</f>
        <v>reset</v>
      </c>
      <c r="M2189" s="4" t="str">
        <f t="shared" si="136"/>
        <v>∑ (core.*.rgReadsPosition12)</v>
      </c>
      <c r="N2189" s="5" t="str">
        <f t="shared" si="137"/>
        <v>sum</v>
      </c>
      <c r="O2189" s="5" t="str">
        <f t="shared" si="138"/>
        <v>core.*.rgReadsPosition12</v>
      </c>
      <c r="P2189" s="5" t="str">
        <f t="shared" si="139"/>
        <v/>
      </c>
      <c r="Q2189" s="20" t="str">
        <f>IF(ISNUMBER(FIND(VLOOKUP(A2189,'CA Mapping'!$A$3:$C$10000,1),A2189)),VLOOKUP(A2189,'CA Mapping'!$A$3:$C$10000,2),"")</f>
        <v>MCx</v>
      </c>
      <c r="R2189" s="20" t="str">
        <f>IF(ISNUMBER(FIND(VLOOKUP(A2189,'CA Mapping'!$A$3:$C$10000,1),A2189)),VLOOKUP(A2189,'CA Mapping'!$A$3:$C$10000,3),"")</f>
        <v>Harvey, John</v>
      </c>
      <c r="S2189" s="1" t="str">
        <f>IF(ISNUMBER(FIND(VLOOKUP(A2189,'Source Code Mapping'!$A$2:$B$10003,1),A2189)),VLOOKUP(A2189,'Source Code Mapping'!$A$2:$B$10003,2),"")</f>
        <v>safe/catmerge/disk/fbe/src/services/perfstats/src/fbe_perfstats_service_main.c</v>
      </c>
    </row>
    <row r="2190" spans="1:19" ht="30">
      <c r="A2190" s="5" t="s">
        <v>3917</v>
      </c>
      <c r="B2190" s="5" t="s">
        <v>29</v>
      </c>
      <c r="C2190" s="5" t="s">
        <v>455</v>
      </c>
      <c r="D2190" s="5" t="s">
        <v>3589</v>
      </c>
      <c r="E2190" s="5" t="s">
        <v>3590</v>
      </c>
      <c r="F2190" s="5"/>
      <c r="G2190" s="5">
        <v>5</v>
      </c>
      <c r="H2190" s="5" t="s">
        <v>27</v>
      </c>
      <c r="I2190" s="5"/>
      <c r="J2190" s="5" t="s">
        <v>3918</v>
      </c>
      <c r="K2190" s="5">
        <v>1</v>
      </c>
      <c r="L2190" s="4" t="str">
        <f>VLOOKUP(IF(ISBLANK(J2190),C2190,LEFT(J2190,IFERROR(FIND("_",LEFT(J2190,4)),1)-1)),{"","fact";"c","reset";"tc","reset";"ec","reset";"tec","fact";"c32","rate";"c64","rate";"cmpd","";"ec32","diff";"ec64","diff";"f","fact";"family","";"n","raw";"s",""},2,FALSE)</f>
        <v>reset</v>
      </c>
      <c r="M2190" s="4" t="str">
        <f t="shared" si="136"/>
        <v>∑ (core.*.rgReadsPosition13)</v>
      </c>
      <c r="N2190" s="5" t="str">
        <f t="shared" si="137"/>
        <v>sum</v>
      </c>
      <c r="O2190" s="5" t="str">
        <f t="shared" si="138"/>
        <v>core.*.rgReadsPosition13</v>
      </c>
      <c r="P2190" s="5" t="str">
        <f t="shared" si="139"/>
        <v/>
      </c>
      <c r="Q2190" s="20" t="str">
        <f>IF(ISNUMBER(FIND(VLOOKUP(A2190,'CA Mapping'!$A$3:$C$10000,1),A2190)),VLOOKUP(A2190,'CA Mapping'!$A$3:$C$10000,2),"")</f>
        <v>MCx</v>
      </c>
      <c r="R2190" s="20" t="str">
        <f>IF(ISNUMBER(FIND(VLOOKUP(A2190,'CA Mapping'!$A$3:$C$10000,1),A2190)),VLOOKUP(A2190,'CA Mapping'!$A$3:$C$10000,3),"")</f>
        <v>Harvey, John</v>
      </c>
      <c r="S2190" s="1" t="str">
        <f>IF(ISNUMBER(FIND(VLOOKUP(A2190,'Source Code Mapping'!$A$2:$B$10003,1),A2190)),VLOOKUP(A2190,'Source Code Mapping'!$A$2:$B$10003,2),"")</f>
        <v>safe/catmerge/disk/fbe/src/services/perfstats/src/fbe_perfstats_service_main.c</v>
      </c>
    </row>
    <row r="2191" spans="1:19" ht="30">
      <c r="A2191" s="5" t="s">
        <v>3919</v>
      </c>
      <c r="B2191" s="5" t="s">
        <v>29</v>
      </c>
      <c r="C2191" s="5" t="s">
        <v>455</v>
      </c>
      <c r="D2191" s="5" t="s">
        <v>3592</v>
      </c>
      <c r="E2191" s="5" t="s">
        <v>3593</v>
      </c>
      <c r="F2191" s="5"/>
      <c r="G2191" s="5">
        <v>5</v>
      </c>
      <c r="H2191" s="5" t="s">
        <v>27</v>
      </c>
      <c r="I2191" s="5"/>
      <c r="J2191" s="5" t="s">
        <v>3920</v>
      </c>
      <c r="K2191" s="5">
        <v>1</v>
      </c>
      <c r="L2191" s="4" t="str">
        <f>VLOOKUP(IF(ISBLANK(J2191),C2191,LEFT(J2191,IFERROR(FIND("_",LEFT(J2191,4)),1)-1)),{"","fact";"c","reset";"tc","reset";"ec","reset";"tec","fact";"c32","rate";"c64","rate";"cmpd","";"ec32","diff";"ec64","diff";"f","fact";"family","";"n","raw";"s",""},2,FALSE)</f>
        <v>reset</v>
      </c>
      <c r="M2191" s="4" t="str">
        <f t="shared" si="136"/>
        <v>∑ (core.*.rgReadsPosition14)</v>
      </c>
      <c r="N2191" s="5" t="str">
        <f t="shared" si="137"/>
        <v>sum</v>
      </c>
      <c r="O2191" s="5" t="str">
        <f t="shared" si="138"/>
        <v>core.*.rgReadsPosition14</v>
      </c>
      <c r="P2191" s="5" t="str">
        <f t="shared" si="139"/>
        <v/>
      </c>
      <c r="Q2191" s="20" t="str">
        <f>IF(ISNUMBER(FIND(VLOOKUP(A2191,'CA Mapping'!$A$3:$C$10000,1),A2191)),VLOOKUP(A2191,'CA Mapping'!$A$3:$C$10000,2),"")</f>
        <v>MCx</v>
      </c>
      <c r="R2191" s="20" t="str">
        <f>IF(ISNUMBER(FIND(VLOOKUP(A2191,'CA Mapping'!$A$3:$C$10000,1),A2191)),VLOOKUP(A2191,'CA Mapping'!$A$3:$C$10000,3),"")</f>
        <v>Harvey, John</v>
      </c>
      <c r="S2191" s="1" t="str">
        <f>IF(ISNUMBER(FIND(VLOOKUP(A2191,'Source Code Mapping'!$A$2:$B$10003,1),A2191)),VLOOKUP(A2191,'Source Code Mapping'!$A$2:$B$10003,2),"")</f>
        <v>safe/catmerge/disk/fbe/src/services/perfstats/src/fbe_perfstats_service_main.c</v>
      </c>
    </row>
    <row r="2192" spans="1:19" ht="30">
      <c r="A2192" s="5" t="s">
        <v>3921</v>
      </c>
      <c r="B2192" s="5" t="s">
        <v>29</v>
      </c>
      <c r="C2192" s="5" t="s">
        <v>455</v>
      </c>
      <c r="D2192" s="5" t="s">
        <v>3595</v>
      </c>
      <c r="E2192" s="5" t="s">
        <v>3596</v>
      </c>
      <c r="F2192" s="5"/>
      <c r="G2192" s="5">
        <v>5</v>
      </c>
      <c r="H2192" s="5" t="s">
        <v>27</v>
      </c>
      <c r="I2192" s="5"/>
      <c r="J2192" s="5" t="s">
        <v>3922</v>
      </c>
      <c r="K2192" s="5">
        <v>1</v>
      </c>
      <c r="L2192" s="4" t="str">
        <f>VLOOKUP(IF(ISBLANK(J2192),C2192,LEFT(J2192,IFERROR(FIND("_",LEFT(J2192,4)),1)-1)),{"","fact";"c","reset";"tc","reset";"ec","reset";"tec","fact";"c32","rate";"c64","rate";"cmpd","";"ec32","diff";"ec64","diff";"f","fact";"family","";"n","raw";"s",""},2,FALSE)</f>
        <v>reset</v>
      </c>
      <c r="M2192" s="4" t="str">
        <f t="shared" si="136"/>
        <v>∑ (core.*.rgReadsPosition15)</v>
      </c>
      <c r="N2192" s="5" t="str">
        <f t="shared" si="137"/>
        <v>sum</v>
      </c>
      <c r="O2192" s="5" t="str">
        <f t="shared" si="138"/>
        <v>core.*.rgReadsPosition15</v>
      </c>
      <c r="P2192" s="5" t="str">
        <f t="shared" si="139"/>
        <v/>
      </c>
      <c r="Q2192" s="20" t="str">
        <f>IF(ISNUMBER(FIND(VLOOKUP(A2192,'CA Mapping'!$A$3:$C$10000,1),A2192)),VLOOKUP(A2192,'CA Mapping'!$A$3:$C$10000,2),"")</f>
        <v>MCx</v>
      </c>
      <c r="R2192" s="20" t="str">
        <f>IF(ISNUMBER(FIND(VLOOKUP(A2192,'CA Mapping'!$A$3:$C$10000,1),A2192)),VLOOKUP(A2192,'CA Mapping'!$A$3:$C$10000,3),"")</f>
        <v>Harvey, John</v>
      </c>
      <c r="S2192" s="1" t="str">
        <f>IF(ISNUMBER(FIND(VLOOKUP(A2192,'Source Code Mapping'!$A$2:$B$10003,1),A2192)),VLOOKUP(A2192,'Source Code Mapping'!$A$2:$B$10003,2),"")</f>
        <v>safe/catmerge/disk/fbe/src/services/perfstats/src/fbe_perfstats_service_main.c</v>
      </c>
    </row>
    <row r="2193" spans="1:19" ht="30">
      <c r="A2193" s="5" t="s">
        <v>3923</v>
      </c>
      <c r="B2193" s="5" t="s">
        <v>29</v>
      </c>
      <c r="C2193" s="5" t="s">
        <v>455</v>
      </c>
      <c r="D2193" s="5" t="s">
        <v>3598</v>
      </c>
      <c r="E2193" s="5" t="s">
        <v>3599</v>
      </c>
      <c r="F2193" s="5"/>
      <c r="G2193" s="5">
        <v>5</v>
      </c>
      <c r="H2193" s="5" t="s">
        <v>27</v>
      </c>
      <c r="I2193" s="5"/>
      <c r="J2193" s="5" t="s">
        <v>3924</v>
      </c>
      <c r="K2193" s="5">
        <v>1</v>
      </c>
      <c r="L2193" s="4" t="str">
        <f>VLOOKUP(IF(ISBLANK(J2193),C2193,LEFT(J2193,IFERROR(FIND("_",LEFT(J2193,4)),1)-1)),{"","fact";"c","reset";"tc","reset";"ec","reset";"tec","fact";"c32","rate";"c64","rate";"cmpd","";"ec32","diff";"ec64","diff";"f","fact";"family","";"n","raw";"s",""},2,FALSE)</f>
        <v>reset</v>
      </c>
      <c r="M2193" s="4" t="str">
        <f t="shared" si="136"/>
        <v>∑ (core.*.rgReadsPosition2)</v>
      </c>
      <c r="N2193" s="5" t="str">
        <f t="shared" si="137"/>
        <v>sum</v>
      </c>
      <c r="O2193" s="5" t="str">
        <f t="shared" si="138"/>
        <v>core.*.rgReadsPosition2</v>
      </c>
      <c r="P2193" s="5" t="str">
        <f t="shared" si="139"/>
        <v/>
      </c>
      <c r="Q2193" s="20" t="str">
        <f>IF(ISNUMBER(FIND(VLOOKUP(A2193,'CA Mapping'!$A$3:$C$10000,1),A2193)),VLOOKUP(A2193,'CA Mapping'!$A$3:$C$10000,2),"")</f>
        <v>MCx</v>
      </c>
      <c r="R2193" s="20" t="str">
        <f>IF(ISNUMBER(FIND(VLOOKUP(A2193,'CA Mapping'!$A$3:$C$10000,1),A2193)),VLOOKUP(A2193,'CA Mapping'!$A$3:$C$10000,3),"")</f>
        <v>Harvey, John</v>
      </c>
      <c r="S2193" s="1" t="str">
        <f>IF(ISNUMBER(FIND(VLOOKUP(A2193,'Source Code Mapping'!$A$2:$B$10003,1),A2193)),VLOOKUP(A2193,'Source Code Mapping'!$A$2:$B$10003,2),"")</f>
        <v>safe/catmerge/disk/fbe/src/services/perfstats/src/fbe_perfstats_service_main.c</v>
      </c>
    </row>
    <row r="2194" spans="1:19" ht="30">
      <c r="A2194" s="5" t="s">
        <v>3925</v>
      </c>
      <c r="B2194" s="5" t="s">
        <v>29</v>
      </c>
      <c r="C2194" s="5" t="s">
        <v>455</v>
      </c>
      <c r="D2194" s="5" t="s">
        <v>3601</v>
      </c>
      <c r="E2194" s="5" t="s">
        <v>3602</v>
      </c>
      <c r="F2194" s="5"/>
      <c r="G2194" s="5">
        <v>5</v>
      </c>
      <c r="H2194" s="5" t="s">
        <v>27</v>
      </c>
      <c r="I2194" s="5"/>
      <c r="J2194" s="5" t="s">
        <v>3926</v>
      </c>
      <c r="K2194" s="5">
        <v>1</v>
      </c>
      <c r="L2194" s="4" t="str">
        <f>VLOOKUP(IF(ISBLANK(J2194),C2194,LEFT(J2194,IFERROR(FIND("_",LEFT(J2194,4)),1)-1)),{"","fact";"c","reset";"tc","reset";"ec","reset";"tec","fact";"c32","rate";"c64","rate";"cmpd","";"ec32","diff";"ec64","diff";"f","fact";"family","";"n","raw";"s",""},2,FALSE)</f>
        <v>reset</v>
      </c>
      <c r="M2194" s="4" t="str">
        <f t="shared" si="136"/>
        <v>∑ (core.*.rgReadsPosition3)</v>
      </c>
      <c r="N2194" s="5" t="str">
        <f t="shared" si="137"/>
        <v>sum</v>
      </c>
      <c r="O2194" s="5" t="str">
        <f t="shared" si="138"/>
        <v>core.*.rgReadsPosition3</v>
      </c>
      <c r="P2194" s="5" t="str">
        <f t="shared" si="139"/>
        <v/>
      </c>
      <c r="Q2194" s="20" t="str">
        <f>IF(ISNUMBER(FIND(VLOOKUP(A2194,'CA Mapping'!$A$3:$C$10000,1),A2194)),VLOOKUP(A2194,'CA Mapping'!$A$3:$C$10000,2),"")</f>
        <v>MCx</v>
      </c>
      <c r="R2194" s="20" t="str">
        <f>IF(ISNUMBER(FIND(VLOOKUP(A2194,'CA Mapping'!$A$3:$C$10000,1),A2194)),VLOOKUP(A2194,'CA Mapping'!$A$3:$C$10000,3),"")</f>
        <v>Harvey, John</v>
      </c>
      <c r="S2194" s="1" t="str">
        <f>IF(ISNUMBER(FIND(VLOOKUP(A2194,'Source Code Mapping'!$A$2:$B$10003,1),A2194)),VLOOKUP(A2194,'Source Code Mapping'!$A$2:$B$10003,2),"")</f>
        <v>safe/catmerge/disk/fbe/src/services/perfstats/src/fbe_perfstats_service_main.c</v>
      </c>
    </row>
    <row r="2195" spans="1:19" ht="30">
      <c r="A2195" s="5" t="s">
        <v>3927</v>
      </c>
      <c r="B2195" s="5" t="s">
        <v>29</v>
      </c>
      <c r="C2195" s="5" t="s">
        <v>455</v>
      </c>
      <c r="D2195" s="5" t="s">
        <v>3604</v>
      </c>
      <c r="E2195" s="5" t="s">
        <v>3605</v>
      </c>
      <c r="F2195" s="5"/>
      <c r="G2195" s="5">
        <v>5</v>
      </c>
      <c r="H2195" s="5" t="s">
        <v>27</v>
      </c>
      <c r="I2195" s="5"/>
      <c r="J2195" s="5" t="s">
        <v>3928</v>
      </c>
      <c r="K2195" s="5">
        <v>1</v>
      </c>
      <c r="L2195" s="4" t="str">
        <f>VLOOKUP(IF(ISBLANK(J2195),C2195,LEFT(J2195,IFERROR(FIND("_",LEFT(J2195,4)),1)-1)),{"","fact";"c","reset";"tc","reset";"ec","reset";"tec","fact";"c32","rate";"c64","rate";"cmpd","";"ec32","diff";"ec64","diff";"f","fact";"family","";"n","raw";"s",""},2,FALSE)</f>
        <v>reset</v>
      </c>
      <c r="M2195" s="4" t="str">
        <f t="shared" si="136"/>
        <v>∑ (core.*.rgReadsPosition4)</v>
      </c>
      <c r="N2195" s="5" t="str">
        <f t="shared" si="137"/>
        <v>sum</v>
      </c>
      <c r="O2195" s="5" t="str">
        <f t="shared" si="138"/>
        <v>core.*.rgReadsPosition4</v>
      </c>
      <c r="P2195" s="5" t="str">
        <f t="shared" si="139"/>
        <v/>
      </c>
      <c r="Q2195" s="20" t="str">
        <f>IF(ISNUMBER(FIND(VLOOKUP(A2195,'CA Mapping'!$A$3:$C$10000,1),A2195)),VLOOKUP(A2195,'CA Mapping'!$A$3:$C$10000,2),"")</f>
        <v>MCx</v>
      </c>
      <c r="R2195" s="20" t="str">
        <f>IF(ISNUMBER(FIND(VLOOKUP(A2195,'CA Mapping'!$A$3:$C$10000,1),A2195)),VLOOKUP(A2195,'CA Mapping'!$A$3:$C$10000,3),"")</f>
        <v>Harvey, John</v>
      </c>
      <c r="S2195" s="1" t="str">
        <f>IF(ISNUMBER(FIND(VLOOKUP(A2195,'Source Code Mapping'!$A$2:$B$10003,1),A2195)),VLOOKUP(A2195,'Source Code Mapping'!$A$2:$B$10003,2),"")</f>
        <v>safe/catmerge/disk/fbe/src/services/perfstats/src/fbe_perfstats_service_main.c</v>
      </c>
    </row>
    <row r="2196" spans="1:19" ht="30">
      <c r="A2196" s="5" t="s">
        <v>3929</v>
      </c>
      <c r="B2196" s="5" t="s">
        <v>29</v>
      </c>
      <c r="C2196" s="5" t="s">
        <v>455</v>
      </c>
      <c r="D2196" s="5" t="s">
        <v>3607</v>
      </c>
      <c r="E2196" s="5" t="s">
        <v>3608</v>
      </c>
      <c r="F2196" s="5"/>
      <c r="G2196" s="5">
        <v>5</v>
      </c>
      <c r="H2196" s="5" t="s">
        <v>27</v>
      </c>
      <c r="I2196" s="5"/>
      <c r="J2196" s="5" t="s">
        <v>3930</v>
      </c>
      <c r="K2196" s="5">
        <v>1</v>
      </c>
      <c r="L2196" s="4" t="str">
        <f>VLOOKUP(IF(ISBLANK(J2196),C2196,LEFT(J2196,IFERROR(FIND("_",LEFT(J2196,4)),1)-1)),{"","fact";"c","reset";"tc","reset";"ec","reset";"tec","fact";"c32","rate";"c64","rate";"cmpd","";"ec32","diff";"ec64","diff";"f","fact";"family","";"n","raw";"s",""},2,FALSE)</f>
        <v>reset</v>
      </c>
      <c r="M2196" s="4" t="str">
        <f t="shared" si="136"/>
        <v>∑ (core.*.rgReadsPosition5)</v>
      </c>
      <c r="N2196" s="5" t="str">
        <f t="shared" si="137"/>
        <v>sum</v>
      </c>
      <c r="O2196" s="5" t="str">
        <f t="shared" si="138"/>
        <v>core.*.rgReadsPosition5</v>
      </c>
      <c r="P2196" s="5" t="str">
        <f t="shared" si="139"/>
        <v/>
      </c>
      <c r="Q2196" s="20" t="str">
        <f>IF(ISNUMBER(FIND(VLOOKUP(A2196,'CA Mapping'!$A$3:$C$10000,1),A2196)),VLOOKUP(A2196,'CA Mapping'!$A$3:$C$10000,2),"")</f>
        <v>MCx</v>
      </c>
      <c r="R2196" s="20" t="str">
        <f>IF(ISNUMBER(FIND(VLOOKUP(A2196,'CA Mapping'!$A$3:$C$10000,1),A2196)),VLOOKUP(A2196,'CA Mapping'!$A$3:$C$10000,3),"")</f>
        <v>Harvey, John</v>
      </c>
      <c r="S2196" s="1" t="str">
        <f>IF(ISNUMBER(FIND(VLOOKUP(A2196,'Source Code Mapping'!$A$2:$B$10003,1),A2196)),VLOOKUP(A2196,'Source Code Mapping'!$A$2:$B$10003,2),"")</f>
        <v>safe/catmerge/disk/fbe/src/services/perfstats/src/fbe_perfstats_service_main.c</v>
      </c>
    </row>
    <row r="2197" spans="1:19" ht="30">
      <c r="A2197" s="5" t="s">
        <v>3931</v>
      </c>
      <c r="B2197" s="5" t="s">
        <v>29</v>
      </c>
      <c r="C2197" s="5" t="s">
        <v>455</v>
      </c>
      <c r="D2197" s="5" t="s">
        <v>3610</v>
      </c>
      <c r="E2197" s="5" t="s">
        <v>3611</v>
      </c>
      <c r="F2197" s="5"/>
      <c r="G2197" s="5">
        <v>5</v>
      </c>
      <c r="H2197" s="5" t="s">
        <v>27</v>
      </c>
      <c r="I2197" s="5"/>
      <c r="J2197" s="5" t="s">
        <v>3932</v>
      </c>
      <c r="K2197" s="5">
        <v>1</v>
      </c>
      <c r="L2197" s="4" t="str">
        <f>VLOOKUP(IF(ISBLANK(J2197),C2197,LEFT(J2197,IFERROR(FIND("_",LEFT(J2197,4)),1)-1)),{"","fact";"c","reset";"tc","reset";"ec","reset";"tec","fact";"c32","rate";"c64","rate";"cmpd","";"ec32","diff";"ec64","diff";"f","fact";"family","";"n","raw";"s",""},2,FALSE)</f>
        <v>reset</v>
      </c>
      <c r="M2197" s="4" t="str">
        <f t="shared" si="136"/>
        <v>∑ (core.*.rgReadsPosition6)</v>
      </c>
      <c r="N2197" s="5" t="str">
        <f t="shared" si="137"/>
        <v>sum</v>
      </c>
      <c r="O2197" s="5" t="str">
        <f t="shared" si="138"/>
        <v>core.*.rgReadsPosition6</v>
      </c>
      <c r="P2197" s="5" t="str">
        <f t="shared" si="139"/>
        <v/>
      </c>
      <c r="Q2197" s="20" t="str">
        <f>IF(ISNUMBER(FIND(VLOOKUP(A2197,'CA Mapping'!$A$3:$C$10000,1),A2197)),VLOOKUP(A2197,'CA Mapping'!$A$3:$C$10000,2),"")</f>
        <v>MCx</v>
      </c>
      <c r="R2197" s="20" t="str">
        <f>IF(ISNUMBER(FIND(VLOOKUP(A2197,'CA Mapping'!$A$3:$C$10000,1),A2197)),VLOOKUP(A2197,'CA Mapping'!$A$3:$C$10000,3),"")</f>
        <v>Harvey, John</v>
      </c>
      <c r="S2197" s="1" t="str">
        <f>IF(ISNUMBER(FIND(VLOOKUP(A2197,'Source Code Mapping'!$A$2:$B$10003,1),A2197)),VLOOKUP(A2197,'Source Code Mapping'!$A$2:$B$10003,2),"")</f>
        <v>safe/catmerge/disk/fbe/src/services/perfstats/src/fbe_perfstats_service_main.c</v>
      </c>
    </row>
    <row r="2198" spans="1:19" ht="30">
      <c r="A2198" s="5" t="s">
        <v>3933</v>
      </c>
      <c r="B2198" s="5" t="s">
        <v>29</v>
      </c>
      <c r="C2198" s="5" t="s">
        <v>455</v>
      </c>
      <c r="D2198" s="5" t="s">
        <v>3613</v>
      </c>
      <c r="E2198" s="5" t="s">
        <v>3614</v>
      </c>
      <c r="F2198" s="5"/>
      <c r="G2198" s="5">
        <v>5</v>
      </c>
      <c r="H2198" s="5" t="s">
        <v>27</v>
      </c>
      <c r="I2198" s="5"/>
      <c r="J2198" s="5" t="s">
        <v>3934</v>
      </c>
      <c r="K2198" s="5">
        <v>1</v>
      </c>
      <c r="L2198" s="4" t="str">
        <f>VLOOKUP(IF(ISBLANK(J2198),C2198,LEFT(J2198,IFERROR(FIND("_",LEFT(J2198,4)),1)-1)),{"","fact";"c","reset";"tc","reset";"ec","reset";"tec","fact";"c32","rate";"c64","rate";"cmpd","";"ec32","diff";"ec64","diff";"f","fact";"family","";"n","raw";"s",""},2,FALSE)</f>
        <v>reset</v>
      </c>
      <c r="M2198" s="4" t="str">
        <f t="shared" si="136"/>
        <v>∑ (core.*.rgReadsPosition7)</v>
      </c>
      <c r="N2198" s="5" t="str">
        <f t="shared" si="137"/>
        <v>sum</v>
      </c>
      <c r="O2198" s="5" t="str">
        <f t="shared" si="138"/>
        <v>core.*.rgReadsPosition7</v>
      </c>
      <c r="P2198" s="5" t="str">
        <f t="shared" si="139"/>
        <v/>
      </c>
      <c r="Q2198" s="20" t="str">
        <f>IF(ISNUMBER(FIND(VLOOKUP(A2198,'CA Mapping'!$A$3:$C$10000,1),A2198)),VLOOKUP(A2198,'CA Mapping'!$A$3:$C$10000,2),"")</f>
        <v>MCx</v>
      </c>
      <c r="R2198" s="20" t="str">
        <f>IF(ISNUMBER(FIND(VLOOKUP(A2198,'CA Mapping'!$A$3:$C$10000,1),A2198)),VLOOKUP(A2198,'CA Mapping'!$A$3:$C$10000,3),"")</f>
        <v>Harvey, John</v>
      </c>
      <c r="S2198" s="1" t="str">
        <f>IF(ISNUMBER(FIND(VLOOKUP(A2198,'Source Code Mapping'!$A$2:$B$10003,1),A2198)),VLOOKUP(A2198,'Source Code Mapping'!$A$2:$B$10003,2),"")</f>
        <v>safe/catmerge/disk/fbe/src/services/perfstats/src/fbe_perfstats_service_main.c</v>
      </c>
    </row>
    <row r="2199" spans="1:19" ht="30">
      <c r="A2199" s="5" t="s">
        <v>3935</v>
      </c>
      <c r="B2199" s="5" t="s">
        <v>29</v>
      </c>
      <c r="C2199" s="5" t="s">
        <v>455</v>
      </c>
      <c r="D2199" s="5" t="s">
        <v>3616</v>
      </c>
      <c r="E2199" s="5" t="s">
        <v>3617</v>
      </c>
      <c r="F2199" s="5"/>
      <c r="G2199" s="5">
        <v>5</v>
      </c>
      <c r="H2199" s="5" t="s">
        <v>27</v>
      </c>
      <c r="I2199" s="5"/>
      <c r="J2199" s="5" t="s">
        <v>3936</v>
      </c>
      <c r="K2199" s="5">
        <v>1</v>
      </c>
      <c r="L2199" s="4" t="str">
        <f>VLOOKUP(IF(ISBLANK(J2199),C2199,LEFT(J2199,IFERROR(FIND("_",LEFT(J2199,4)),1)-1)),{"","fact";"c","reset";"tc","reset";"ec","reset";"tec","fact";"c32","rate";"c64","rate";"cmpd","";"ec32","diff";"ec64","diff";"f","fact";"family","";"n","raw";"s",""},2,FALSE)</f>
        <v>reset</v>
      </c>
      <c r="M2199" s="4" t="str">
        <f t="shared" si="136"/>
        <v>∑ (core.*.rgReadsPosition8)</v>
      </c>
      <c r="N2199" s="5" t="str">
        <f t="shared" si="137"/>
        <v>sum</v>
      </c>
      <c r="O2199" s="5" t="str">
        <f t="shared" si="138"/>
        <v>core.*.rgReadsPosition8</v>
      </c>
      <c r="P2199" s="5" t="str">
        <f t="shared" si="139"/>
        <v/>
      </c>
      <c r="Q2199" s="20" t="str">
        <f>IF(ISNUMBER(FIND(VLOOKUP(A2199,'CA Mapping'!$A$3:$C$10000,1),A2199)),VLOOKUP(A2199,'CA Mapping'!$A$3:$C$10000,2),"")</f>
        <v>MCx</v>
      </c>
      <c r="R2199" s="20" t="str">
        <f>IF(ISNUMBER(FIND(VLOOKUP(A2199,'CA Mapping'!$A$3:$C$10000,1),A2199)),VLOOKUP(A2199,'CA Mapping'!$A$3:$C$10000,3),"")</f>
        <v>Harvey, John</v>
      </c>
      <c r="S2199" s="1" t="str">
        <f>IF(ISNUMBER(FIND(VLOOKUP(A2199,'Source Code Mapping'!$A$2:$B$10003,1),A2199)),VLOOKUP(A2199,'Source Code Mapping'!$A$2:$B$10003,2),"")</f>
        <v>safe/catmerge/disk/fbe/src/services/perfstats/src/fbe_perfstats_service_main.c</v>
      </c>
    </row>
    <row r="2200" spans="1:19" ht="30">
      <c r="A2200" s="5" t="s">
        <v>3937</v>
      </c>
      <c r="B2200" s="5" t="s">
        <v>29</v>
      </c>
      <c r="C2200" s="5" t="s">
        <v>455</v>
      </c>
      <c r="D2200" s="5" t="s">
        <v>3619</v>
      </c>
      <c r="E2200" s="5" t="s">
        <v>3620</v>
      </c>
      <c r="F2200" s="5"/>
      <c r="G2200" s="5">
        <v>5</v>
      </c>
      <c r="H2200" s="5" t="s">
        <v>27</v>
      </c>
      <c r="I2200" s="5"/>
      <c r="J2200" s="5" t="s">
        <v>3938</v>
      </c>
      <c r="K2200" s="5">
        <v>1</v>
      </c>
      <c r="L2200" s="4" t="str">
        <f>VLOOKUP(IF(ISBLANK(J2200),C2200,LEFT(J2200,IFERROR(FIND("_",LEFT(J2200,4)),1)-1)),{"","fact";"c","reset";"tc","reset";"ec","reset";"tec","fact";"c32","rate";"c64","rate";"cmpd","";"ec32","diff";"ec64","diff";"f","fact";"family","";"n","raw";"s",""},2,FALSE)</f>
        <v>reset</v>
      </c>
      <c r="M2200" s="4" t="str">
        <f t="shared" si="136"/>
        <v>∑ (core.*.rgReadsPosition9)</v>
      </c>
      <c r="N2200" s="5" t="str">
        <f t="shared" si="137"/>
        <v>sum</v>
      </c>
      <c r="O2200" s="5" t="str">
        <f t="shared" si="138"/>
        <v>core.*.rgReadsPosition9</v>
      </c>
      <c r="P2200" s="5" t="str">
        <f t="shared" si="139"/>
        <v/>
      </c>
      <c r="Q2200" s="20" t="str">
        <f>IF(ISNUMBER(FIND(VLOOKUP(A2200,'CA Mapping'!$A$3:$C$10000,1),A2200)),VLOOKUP(A2200,'CA Mapping'!$A$3:$C$10000,2),"")</f>
        <v>MCx</v>
      </c>
      <c r="R2200" s="20" t="str">
        <f>IF(ISNUMBER(FIND(VLOOKUP(A2200,'CA Mapping'!$A$3:$C$10000,1),A2200)),VLOOKUP(A2200,'CA Mapping'!$A$3:$C$10000,3),"")</f>
        <v>Harvey, John</v>
      </c>
      <c r="S2200" s="1" t="str">
        <f>IF(ISNUMBER(FIND(VLOOKUP(A2200,'Source Code Mapping'!$A$2:$B$10003,1),A2200)),VLOOKUP(A2200,'Source Code Mapping'!$A$2:$B$10003,2),"")</f>
        <v>safe/catmerge/disk/fbe/src/services/perfstats/src/fbe_perfstats_service_main.c</v>
      </c>
    </row>
    <row r="2201" spans="1:19" ht="45">
      <c r="A2201" s="5" t="s">
        <v>3939</v>
      </c>
      <c r="B2201" s="5" t="s">
        <v>29</v>
      </c>
      <c r="C2201" s="5" t="s">
        <v>455</v>
      </c>
      <c r="D2201" s="5" t="s">
        <v>3622</v>
      </c>
      <c r="E2201" s="5" t="s">
        <v>3623</v>
      </c>
      <c r="F2201" s="5"/>
      <c r="G2201" s="5">
        <v>5</v>
      </c>
      <c r="H2201" s="5" t="s">
        <v>27</v>
      </c>
      <c r="I2201" s="5"/>
      <c r="J2201" s="5" t="s">
        <v>3940</v>
      </c>
      <c r="K2201" s="5">
        <v>1</v>
      </c>
      <c r="L2201" s="4" t="str">
        <f>VLOOKUP(IF(ISBLANK(J2201),C2201,LEFT(J2201,IFERROR(FIND("_",LEFT(J2201,4)),1)-1)),{"","fact";"c","reset";"tc","reset";"ec","reset";"tec","fact";"c32","rate";"c64","rate";"cmpd","";"ec32","diff";"ec64","diff";"f","fact";"family","";"n","raw";"s",""},2,FALSE)</f>
        <v>reset</v>
      </c>
      <c r="M2201" s="4" t="str">
        <f t="shared" si="136"/>
        <v>∑ (core.*.rgWriteBlocksPosition0)</v>
      </c>
      <c r="N2201" s="5" t="str">
        <f t="shared" si="137"/>
        <v>sum</v>
      </c>
      <c r="O2201" s="5" t="str">
        <f t="shared" si="138"/>
        <v>core.*.rgWriteBlocksPosition0</v>
      </c>
      <c r="P2201" s="5" t="str">
        <f t="shared" si="139"/>
        <v/>
      </c>
      <c r="Q2201" s="20" t="str">
        <f>IF(ISNUMBER(FIND(VLOOKUP(A2201,'CA Mapping'!$A$3:$C$10000,1),A2201)),VLOOKUP(A2201,'CA Mapping'!$A$3:$C$10000,2),"")</f>
        <v>MCx</v>
      </c>
      <c r="R2201" s="20" t="str">
        <f>IF(ISNUMBER(FIND(VLOOKUP(A2201,'CA Mapping'!$A$3:$C$10000,1),A2201)),VLOOKUP(A2201,'CA Mapping'!$A$3:$C$10000,3),"")</f>
        <v>Harvey, John</v>
      </c>
      <c r="S2201" s="1" t="str">
        <f>IF(ISNUMBER(FIND(VLOOKUP(A2201,'Source Code Mapping'!$A$2:$B$10003,1),A2201)),VLOOKUP(A2201,'Source Code Mapping'!$A$2:$B$10003,2),"")</f>
        <v>safe/catmerge/disk/fbe/src/services/perfstats/src/fbe_perfstats_service_main.c</v>
      </c>
    </row>
    <row r="2202" spans="1:19" ht="45">
      <c r="A2202" s="5" t="s">
        <v>3941</v>
      </c>
      <c r="B2202" s="5" t="s">
        <v>29</v>
      </c>
      <c r="C2202" s="5" t="s">
        <v>455</v>
      </c>
      <c r="D2202" s="5" t="s">
        <v>3625</v>
      </c>
      <c r="E2202" s="5" t="s">
        <v>3626</v>
      </c>
      <c r="F2202" s="5"/>
      <c r="G2202" s="5">
        <v>5</v>
      </c>
      <c r="H2202" s="5" t="s">
        <v>27</v>
      </c>
      <c r="I2202" s="5"/>
      <c r="J2202" s="5" t="s">
        <v>3942</v>
      </c>
      <c r="K2202" s="5">
        <v>1</v>
      </c>
      <c r="L2202" s="4" t="str">
        <f>VLOOKUP(IF(ISBLANK(J2202),C2202,LEFT(J2202,IFERROR(FIND("_",LEFT(J2202,4)),1)-1)),{"","fact";"c","reset";"tc","reset";"ec","reset";"tec","fact";"c32","rate";"c64","rate";"cmpd","";"ec32","diff";"ec64","diff";"f","fact";"family","";"n","raw";"s",""},2,FALSE)</f>
        <v>reset</v>
      </c>
      <c r="M2202" s="4" t="str">
        <f t="shared" si="136"/>
        <v>∑ (core.*.rgWriteBlocksPosition1)</v>
      </c>
      <c r="N2202" s="5" t="str">
        <f t="shared" si="137"/>
        <v>sum</v>
      </c>
      <c r="O2202" s="5" t="str">
        <f t="shared" si="138"/>
        <v>core.*.rgWriteBlocksPosition1</v>
      </c>
      <c r="P2202" s="5" t="str">
        <f t="shared" si="139"/>
        <v/>
      </c>
      <c r="Q2202" s="20" t="str">
        <f>IF(ISNUMBER(FIND(VLOOKUP(A2202,'CA Mapping'!$A$3:$C$10000,1),A2202)),VLOOKUP(A2202,'CA Mapping'!$A$3:$C$10000,2),"")</f>
        <v>MCx</v>
      </c>
      <c r="R2202" s="20" t="str">
        <f>IF(ISNUMBER(FIND(VLOOKUP(A2202,'CA Mapping'!$A$3:$C$10000,1),A2202)),VLOOKUP(A2202,'CA Mapping'!$A$3:$C$10000,3),"")</f>
        <v>Harvey, John</v>
      </c>
      <c r="S2202" s="1" t="str">
        <f>IF(ISNUMBER(FIND(VLOOKUP(A2202,'Source Code Mapping'!$A$2:$B$10003,1),A2202)),VLOOKUP(A2202,'Source Code Mapping'!$A$2:$B$10003,2),"")</f>
        <v>safe/catmerge/disk/fbe/src/services/perfstats/src/fbe_perfstats_service_main.c</v>
      </c>
    </row>
    <row r="2203" spans="1:19" ht="45">
      <c r="A2203" s="5" t="s">
        <v>3943</v>
      </c>
      <c r="B2203" s="5" t="s">
        <v>29</v>
      </c>
      <c r="C2203" s="5" t="s">
        <v>455</v>
      </c>
      <c r="D2203" s="5" t="s">
        <v>3628</v>
      </c>
      <c r="E2203" s="5" t="s">
        <v>3629</v>
      </c>
      <c r="F2203" s="5"/>
      <c r="G2203" s="5">
        <v>5</v>
      </c>
      <c r="H2203" s="5" t="s">
        <v>27</v>
      </c>
      <c r="I2203" s="5"/>
      <c r="J2203" s="5" t="s">
        <v>3944</v>
      </c>
      <c r="K2203" s="5">
        <v>1</v>
      </c>
      <c r="L2203" s="4" t="str">
        <f>VLOOKUP(IF(ISBLANK(J2203),C2203,LEFT(J2203,IFERROR(FIND("_",LEFT(J2203,4)),1)-1)),{"","fact";"c","reset";"tc","reset";"ec","reset";"tec","fact";"c32","rate";"c64","rate";"cmpd","";"ec32","diff";"ec64","diff";"f","fact";"family","";"n","raw";"s",""},2,FALSE)</f>
        <v>reset</v>
      </c>
      <c r="M2203" s="4" t="str">
        <f t="shared" si="136"/>
        <v>∑ (core.*.rgWriteBlocksPosition10)</v>
      </c>
      <c r="N2203" s="5" t="str">
        <f t="shared" si="137"/>
        <v>sum</v>
      </c>
      <c r="O2203" s="5" t="str">
        <f t="shared" si="138"/>
        <v>core.*.rgWriteBlocksPosition10</v>
      </c>
      <c r="P2203" s="5" t="str">
        <f t="shared" si="139"/>
        <v/>
      </c>
      <c r="Q2203" s="20" t="str">
        <f>IF(ISNUMBER(FIND(VLOOKUP(A2203,'CA Mapping'!$A$3:$C$10000,1),A2203)),VLOOKUP(A2203,'CA Mapping'!$A$3:$C$10000,2),"")</f>
        <v>MCx</v>
      </c>
      <c r="R2203" s="20" t="str">
        <f>IF(ISNUMBER(FIND(VLOOKUP(A2203,'CA Mapping'!$A$3:$C$10000,1),A2203)),VLOOKUP(A2203,'CA Mapping'!$A$3:$C$10000,3),"")</f>
        <v>Harvey, John</v>
      </c>
      <c r="S2203" s="1" t="str">
        <f>IF(ISNUMBER(FIND(VLOOKUP(A2203,'Source Code Mapping'!$A$2:$B$10003,1),A2203)),VLOOKUP(A2203,'Source Code Mapping'!$A$2:$B$10003,2),"")</f>
        <v>safe/catmerge/disk/fbe/src/services/perfstats/src/fbe_perfstats_service_main.c</v>
      </c>
    </row>
    <row r="2204" spans="1:19" ht="45">
      <c r="A2204" s="5" t="s">
        <v>3945</v>
      </c>
      <c r="B2204" s="5" t="s">
        <v>29</v>
      </c>
      <c r="C2204" s="5" t="s">
        <v>455</v>
      </c>
      <c r="D2204" s="5" t="s">
        <v>3631</v>
      </c>
      <c r="E2204" s="5" t="s">
        <v>3632</v>
      </c>
      <c r="F2204" s="5"/>
      <c r="G2204" s="5">
        <v>5</v>
      </c>
      <c r="H2204" s="5" t="s">
        <v>27</v>
      </c>
      <c r="I2204" s="5"/>
      <c r="J2204" s="5" t="s">
        <v>3946</v>
      </c>
      <c r="K2204" s="5">
        <v>1</v>
      </c>
      <c r="L2204" s="4" t="str">
        <f>VLOOKUP(IF(ISBLANK(J2204),C2204,LEFT(J2204,IFERROR(FIND("_",LEFT(J2204,4)),1)-1)),{"","fact";"c","reset";"tc","reset";"ec","reset";"tec","fact";"c32","rate";"c64","rate";"cmpd","";"ec32","diff";"ec64","diff";"f","fact";"family","";"n","raw";"s",""},2,FALSE)</f>
        <v>reset</v>
      </c>
      <c r="M2204" s="4" t="str">
        <f t="shared" si="136"/>
        <v>∑ (core.*.rgWriteBlocksPosition11)</v>
      </c>
      <c r="N2204" s="5" t="str">
        <f t="shared" si="137"/>
        <v>sum</v>
      </c>
      <c r="O2204" s="5" t="str">
        <f t="shared" si="138"/>
        <v>core.*.rgWriteBlocksPosition11</v>
      </c>
      <c r="P2204" s="5" t="str">
        <f t="shared" si="139"/>
        <v/>
      </c>
      <c r="Q2204" s="20" t="str">
        <f>IF(ISNUMBER(FIND(VLOOKUP(A2204,'CA Mapping'!$A$3:$C$10000,1),A2204)),VLOOKUP(A2204,'CA Mapping'!$A$3:$C$10000,2),"")</f>
        <v>MCx</v>
      </c>
      <c r="R2204" s="20" t="str">
        <f>IF(ISNUMBER(FIND(VLOOKUP(A2204,'CA Mapping'!$A$3:$C$10000,1),A2204)),VLOOKUP(A2204,'CA Mapping'!$A$3:$C$10000,3),"")</f>
        <v>Harvey, John</v>
      </c>
      <c r="S2204" s="1" t="str">
        <f>IF(ISNUMBER(FIND(VLOOKUP(A2204,'Source Code Mapping'!$A$2:$B$10003,1),A2204)),VLOOKUP(A2204,'Source Code Mapping'!$A$2:$B$10003,2),"")</f>
        <v>safe/catmerge/disk/fbe/src/services/perfstats/src/fbe_perfstats_service_main.c</v>
      </c>
    </row>
    <row r="2205" spans="1:19" ht="45">
      <c r="A2205" s="5" t="s">
        <v>3947</v>
      </c>
      <c r="B2205" s="5" t="s">
        <v>29</v>
      </c>
      <c r="C2205" s="5" t="s">
        <v>455</v>
      </c>
      <c r="D2205" s="5" t="s">
        <v>3634</v>
      </c>
      <c r="E2205" s="5" t="s">
        <v>3635</v>
      </c>
      <c r="F2205" s="5"/>
      <c r="G2205" s="5">
        <v>5</v>
      </c>
      <c r="H2205" s="5" t="s">
        <v>27</v>
      </c>
      <c r="I2205" s="5"/>
      <c r="J2205" s="5" t="s">
        <v>3948</v>
      </c>
      <c r="K2205" s="5">
        <v>1</v>
      </c>
      <c r="L2205" s="4" t="str">
        <f>VLOOKUP(IF(ISBLANK(J2205),C2205,LEFT(J2205,IFERROR(FIND("_",LEFT(J2205,4)),1)-1)),{"","fact";"c","reset";"tc","reset";"ec","reset";"tec","fact";"c32","rate";"c64","rate";"cmpd","";"ec32","diff";"ec64","diff";"f","fact";"family","";"n","raw";"s",""},2,FALSE)</f>
        <v>reset</v>
      </c>
      <c r="M2205" s="4" t="str">
        <f t="shared" si="136"/>
        <v>∑ (core.*.rgWriteBlocksPosition12)</v>
      </c>
      <c r="N2205" s="5" t="str">
        <f t="shared" si="137"/>
        <v>sum</v>
      </c>
      <c r="O2205" s="5" t="str">
        <f t="shared" si="138"/>
        <v>core.*.rgWriteBlocksPosition12</v>
      </c>
      <c r="P2205" s="5" t="str">
        <f t="shared" si="139"/>
        <v/>
      </c>
      <c r="Q2205" s="20" t="str">
        <f>IF(ISNUMBER(FIND(VLOOKUP(A2205,'CA Mapping'!$A$3:$C$10000,1),A2205)),VLOOKUP(A2205,'CA Mapping'!$A$3:$C$10000,2),"")</f>
        <v>MCx</v>
      </c>
      <c r="R2205" s="20" t="str">
        <f>IF(ISNUMBER(FIND(VLOOKUP(A2205,'CA Mapping'!$A$3:$C$10000,1),A2205)),VLOOKUP(A2205,'CA Mapping'!$A$3:$C$10000,3),"")</f>
        <v>Harvey, John</v>
      </c>
      <c r="S2205" s="1" t="str">
        <f>IF(ISNUMBER(FIND(VLOOKUP(A2205,'Source Code Mapping'!$A$2:$B$10003,1),A2205)),VLOOKUP(A2205,'Source Code Mapping'!$A$2:$B$10003,2),"")</f>
        <v>safe/catmerge/disk/fbe/src/services/perfstats/src/fbe_perfstats_service_main.c</v>
      </c>
    </row>
    <row r="2206" spans="1:19" ht="45">
      <c r="A2206" s="5" t="s">
        <v>3949</v>
      </c>
      <c r="B2206" s="5" t="s">
        <v>29</v>
      </c>
      <c r="C2206" s="5" t="s">
        <v>455</v>
      </c>
      <c r="D2206" s="5" t="s">
        <v>3637</v>
      </c>
      <c r="E2206" s="5" t="s">
        <v>3638</v>
      </c>
      <c r="F2206" s="5"/>
      <c r="G2206" s="5">
        <v>5</v>
      </c>
      <c r="H2206" s="5" t="s">
        <v>27</v>
      </c>
      <c r="I2206" s="5"/>
      <c r="J2206" s="5" t="s">
        <v>3950</v>
      </c>
      <c r="K2206" s="5">
        <v>1</v>
      </c>
      <c r="L2206" s="4" t="str">
        <f>VLOOKUP(IF(ISBLANK(J2206),C2206,LEFT(J2206,IFERROR(FIND("_",LEFT(J2206,4)),1)-1)),{"","fact";"c","reset";"tc","reset";"ec","reset";"tec","fact";"c32","rate";"c64","rate";"cmpd","";"ec32","diff";"ec64","diff";"f","fact";"family","";"n","raw";"s",""},2,FALSE)</f>
        <v>reset</v>
      </c>
      <c r="M2206" s="4" t="str">
        <f t="shared" si="136"/>
        <v>∑ (core.*.rgWriteBlocksPosition13)</v>
      </c>
      <c r="N2206" s="5" t="str">
        <f t="shared" si="137"/>
        <v>sum</v>
      </c>
      <c r="O2206" s="5" t="str">
        <f t="shared" si="138"/>
        <v>core.*.rgWriteBlocksPosition13</v>
      </c>
      <c r="P2206" s="5" t="str">
        <f t="shared" si="139"/>
        <v/>
      </c>
      <c r="Q2206" s="20" t="str">
        <f>IF(ISNUMBER(FIND(VLOOKUP(A2206,'CA Mapping'!$A$3:$C$10000,1),A2206)),VLOOKUP(A2206,'CA Mapping'!$A$3:$C$10000,2),"")</f>
        <v>MCx</v>
      </c>
      <c r="R2206" s="20" t="str">
        <f>IF(ISNUMBER(FIND(VLOOKUP(A2206,'CA Mapping'!$A$3:$C$10000,1),A2206)),VLOOKUP(A2206,'CA Mapping'!$A$3:$C$10000,3),"")</f>
        <v>Harvey, John</v>
      </c>
      <c r="S2206" s="1" t="str">
        <f>IF(ISNUMBER(FIND(VLOOKUP(A2206,'Source Code Mapping'!$A$2:$B$10003,1),A2206)),VLOOKUP(A2206,'Source Code Mapping'!$A$2:$B$10003,2),"")</f>
        <v>safe/catmerge/disk/fbe/src/services/perfstats/src/fbe_perfstats_service_main.c</v>
      </c>
    </row>
    <row r="2207" spans="1:19" ht="45">
      <c r="A2207" s="5" t="s">
        <v>3951</v>
      </c>
      <c r="B2207" s="5" t="s">
        <v>29</v>
      </c>
      <c r="C2207" s="5" t="s">
        <v>455</v>
      </c>
      <c r="D2207" s="5" t="s">
        <v>3640</v>
      </c>
      <c r="E2207" s="5" t="s">
        <v>3641</v>
      </c>
      <c r="F2207" s="5"/>
      <c r="G2207" s="5">
        <v>5</v>
      </c>
      <c r="H2207" s="5" t="s">
        <v>27</v>
      </c>
      <c r="I2207" s="5"/>
      <c r="J2207" s="5" t="s">
        <v>3952</v>
      </c>
      <c r="K2207" s="5">
        <v>1</v>
      </c>
      <c r="L2207" s="4" t="str">
        <f>VLOOKUP(IF(ISBLANK(J2207),C2207,LEFT(J2207,IFERROR(FIND("_",LEFT(J2207,4)),1)-1)),{"","fact";"c","reset";"tc","reset";"ec","reset";"tec","fact";"c32","rate";"c64","rate";"cmpd","";"ec32","diff";"ec64","diff";"f","fact";"family","";"n","raw";"s",""},2,FALSE)</f>
        <v>reset</v>
      </c>
      <c r="M2207" s="4" t="str">
        <f t="shared" si="136"/>
        <v>∑ (core.*.rgWriteBlocksPosition14)</v>
      </c>
      <c r="N2207" s="5" t="str">
        <f t="shared" si="137"/>
        <v>sum</v>
      </c>
      <c r="O2207" s="5" t="str">
        <f t="shared" si="138"/>
        <v>core.*.rgWriteBlocksPosition14</v>
      </c>
      <c r="P2207" s="5" t="str">
        <f t="shared" si="139"/>
        <v/>
      </c>
      <c r="Q2207" s="20" t="str">
        <f>IF(ISNUMBER(FIND(VLOOKUP(A2207,'CA Mapping'!$A$3:$C$10000,1),A2207)),VLOOKUP(A2207,'CA Mapping'!$A$3:$C$10000,2),"")</f>
        <v>MCx</v>
      </c>
      <c r="R2207" s="20" t="str">
        <f>IF(ISNUMBER(FIND(VLOOKUP(A2207,'CA Mapping'!$A$3:$C$10000,1),A2207)),VLOOKUP(A2207,'CA Mapping'!$A$3:$C$10000,3),"")</f>
        <v>Harvey, John</v>
      </c>
      <c r="S2207" s="1" t="str">
        <f>IF(ISNUMBER(FIND(VLOOKUP(A2207,'Source Code Mapping'!$A$2:$B$10003,1),A2207)),VLOOKUP(A2207,'Source Code Mapping'!$A$2:$B$10003,2),"")</f>
        <v>safe/catmerge/disk/fbe/src/services/perfstats/src/fbe_perfstats_service_main.c</v>
      </c>
    </row>
    <row r="2208" spans="1:19" ht="45">
      <c r="A2208" s="5" t="s">
        <v>3953</v>
      </c>
      <c r="B2208" s="5" t="s">
        <v>29</v>
      </c>
      <c r="C2208" s="5" t="s">
        <v>455</v>
      </c>
      <c r="D2208" s="5" t="s">
        <v>3643</v>
      </c>
      <c r="E2208" s="5" t="s">
        <v>3644</v>
      </c>
      <c r="F2208" s="5"/>
      <c r="G2208" s="5">
        <v>5</v>
      </c>
      <c r="H2208" s="5" t="s">
        <v>27</v>
      </c>
      <c r="I2208" s="5"/>
      <c r="J2208" s="5" t="s">
        <v>3954</v>
      </c>
      <c r="K2208" s="5">
        <v>1</v>
      </c>
      <c r="L2208" s="4" t="str">
        <f>VLOOKUP(IF(ISBLANK(J2208),C2208,LEFT(J2208,IFERROR(FIND("_",LEFT(J2208,4)),1)-1)),{"","fact";"c","reset";"tc","reset";"ec","reset";"tec","fact";"c32","rate";"c64","rate";"cmpd","";"ec32","diff";"ec64","diff";"f","fact";"family","";"n","raw";"s",""},2,FALSE)</f>
        <v>reset</v>
      </c>
      <c r="M2208" s="4" t="str">
        <f t="shared" si="136"/>
        <v>∑ (core.*.rgWriteBlocksPosition15)</v>
      </c>
      <c r="N2208" s="5" t="str">
        <f t="shared" si="137"/>
        <v>sum</v>
      </c>
      <c r="O2208" s="5" t="str">
        <f t="shared" si="138"/>
        <v>core.*.rgWriteBlocksPosition15</v>
      </c>
      <c r="P2208" s="5" t="str">
        <f t="shared" si="139"/>
        <v/>
      </c>
      <c r="Q2208" s="20" t="str">
        <f>IF(ISNUMBER(FIND(VLOOKUP(A2208,'CA Mapping'!$A$3:$C$10000,1),A2208)),VLOOKUP(A2208,'CA Mapping'!$A$3:$C$10000,2),"")</f>
        <v>MCx</v>
      </c>
      <c r="R2208" s="20" t="str">
        <f>IF(ISNUMBER(FIND(VLOOKUP(A2208,'CA Mapping'!$A$3:$C$10000,1),A2208)),VLOOKUP(A2208,'CA Mapping'!$A$3:$C$10000,3),"")</f>
        <v>Harvey, John</v>
      </c>
      <c r="S2208" s="1" t="str">
        <f>IF(ISNUMBER(FIND(VLOOKUP(A2208,'Source Code Mapping'!$A$2:$B$10003,1),A2208)),VLOOKUP(A2208,'Source Code Mapping'!$A$2:$B$10003,2),"")</f>
        <v>safe/catmerge/disk/fbe/src/services/perfstats/src/fbe_perfstats_service_main.c</v>
      </c>
    </row>
    <row r="2209" spans="1:19" ht="45">
      <c r="A2209" s="5" t="s">
        <v>3955</v>
      </c>
      <c r="B2209" s="5" t="s">
        <v>29</v>
      </c>
      <c r="C2209" s="5" t="s">
        <v>455</v>
      </c>
      <c r="D2209" s="5" t="s">
        <v>3646</v>
      </c>
      <c r="E2209" s="5" t="s">
        <v>3647</v>
      </c>
      <c r="F2209" s="5"/>
      <c r="G2209" s="5">
        <v>5</v>
      </c>
      <c r="H2209" s="5" t="s">
        <v>27</v>
      </c>
      <c r="I2209" s="5"/>
      <c r="J2209" s="5" t="s">
        <v>3956</v>
      </c>
      <c r="K2209" s="5">
        <v>1</v>
      </c>
      <c r="L2209" s="4" t="str">
        <f>VLOOKUP(IF(ISBLANK(J2209),C2209,LEFT(J2209,IFERROR(FIND("_",LEFT(J2209,4)),1)-1)),{"","fact";"c","reset";"tc","reset";"ec","reset";"tec","fact";"c32","rate";"c64","rate";"cmpd","";"ec32","diff";"ec64","diff";"f","fact";"family","";"n","raw";"s",""},2,FALSE)</f>
        <v>reset</v>
      </c>
      <c r="M2209" s="4" t="str">
        <f t="shared" si="136"/>
        <v>∑ (core.*.rgWriteBlocksPosition2)</v>
      </c>
      <c r="N2209" s="5" t="str">
        <f t="shared" si="137"/>
        <v>sum</v>
      </c>
      <c r="O2209" s="5" t="str">
        <f t="shared" si="138"/>
        <v>core.*.rgWriteBlocksPosition2</v>
      </c>
      <c r="P2209" s="5" t="str">
        <f t="shared" si="139"/>
        <v/>
      </c>
      <c r="Q2209" s="20" t="str">
        <f>IF(ISNUMBER(FIND(VLOOKUP(A2209,'CA Mapping'!$A$3:$C$10000,1),A2209)),VLOOKUP(A2209,'CA Mapping'!$A$3:$C$10000,2),"")</f>
        <v>MCx</v>
      </c>
      <c r="R2209" s="20" t="str">
        <f>IF(ISNUMBER(FIND(VLOOKUP(A2209,'CA Mapping'!$A$3:$C$10000,1),A2209)),VLOOKUP(A2209,'CA Mapping'!$A$3:$C$10000,3),"")</f>
        <v>Harvey, John</v>
      </c>
      <c r="S2209" s="1" t="str">
        <f>IF(ISNUMBER(FIND(VLOOKUP(A2209,'Source Code Mapping'!$A$2:$B$10003,1),A2209)),VLOOKUP(A2209,'Source Code Mapping'!$A$2:$B$10003,2),"")</f>
        <v>safe/catmerge/disk/fbe/src/services/perfstats/src/fbe_perfstats_service_main.c</v>
      </c>
    </row>
    <row r="2210" spans="1:19" ht="45">
      <c r="A2210" s="5" t="s">
        <v>3957</v>
      </c>
      <c r="B2210" s="5" t="s">
        <v>29</v>
      </c>
      <c r="C2210" s="5" t="s">
        <v>455</v>
      </c>
      <c r="D2210" s="5" t="s">
        <v>3649</v>
      </c>
      <c r="E2210" s="5" t="s">
        <v>3650</v>
      </c>
      <c r="F2210" s="5"/>
      <c r="G2210" s="5">
        <v>5</v>
      </c>
      <c r="H2210" s="5" t="s">
        <v>27</v>
      </c>
      <c r="I2210" s="5"/>
      <c r="J2210" s="5" t="s">
        <v>3958</v>
      </c>
      <c r="K2210" s="5">
        <v>1</v>
      </c>
      <c r="L2210" s="4" t="str">
        <f>VLOOKUP(IF(ISBLANK(J2210),C2210,LEFT(J2210,IFERROR(FIND("_",LEFT(J2210,4)),1)-1)),{"","fact";"c","reset";"tc","reset";"ec","reset";"tec","fact";"c32","rate";"c64","rate";"cmpd","";"ec32","diff";"ec64","diff";"f","fact";"family","";"n","raw";"s",""},2,FALSE)</f>
        <v>reset</v>
      </c>
      <c r="M2210" s="4" t="str">
        <f t="shared" si="136"/>
        <v>∑ (core.*.rgWriteBlocksPosition3)</v>
      </c>
      <c r="N2210" s="5" t="str">
        <f t="shared" si="137"/>
        <v>sum</v>
      </c>
      <c r="O2210" s="5" t="str">
        <f t="shared" si="138"/>
        <v>core.*.rgWriteBlocksPosition3</v>
      </c>
      <c r="P2210" s="5" t="str">
        <f t="shared" si="139"/>
        <v/>
      </c>
      <c r="Q2210" s="20" t="str">
        <f>IF(ISNUMBER(FIND(VLOOKUP(A2210,'CA Mapping'!$A$3:$C$10000,1),A2210)),VLOOKUP(A2210,'CA Mapping'!$A$3:$C$10000,2),"")</f>
        <v>MCx</v>
      </c>
      <c r="R2210" s="20" t="str">
        <f>IF(ISNUMBER(FIND(VLOOKUP(A2210,'CA Mapping'!$A$3:$C$10000,1),A2210)),VLOOKUP(A2210,'CA Mapping'!$A$3:$C$10000,3),"")</f>
        <v>Harvey, John</v>
      </c>
      <c r="S2210" s="1" t="str">
        <f>IF(ISNUMBER(FIND(VLOOKUP(A2210,'Source Code Mapping'!$A$2:$B$10003,1),A2210)),VLOOKUP(A2210,'Source Code Mapping'!$A$2:$B$10003,2),"")</f>
        <v>safe/catmerge/disk/fbe/src/services/perfstats/src/fbe_perfstats_service_main.c</v>
      </c>
    </row>
    <row r="2211" spans="1:19" ht="45">
      <c r="A2211" s="5" t="s">
        <v>3959</v>
      </c>
      <c r="B2211" s="5" t="s">
        <v>29</v>
      </c>
      <c r="C2211" s="5" t="s">
        <v>455</v>
      </c>
      <c r="D2211" s="5" t="s">
        <v>3652</v>
      </c>
      <c r="E2211" s="5" t="s">
        <v>3653</v>
      </c>
      <c r="F2211" s="5"/>
      <c r="G2211" s="5">
        <v>5</v>
      </c>
      <c r="H2211" s="5" t="s">
        <v>27</v>
      </c>
      <c r="I2211" s="5"/>
      <c r="J2211" s="5" t="s">
        <v>3960</v>
      </c>
      <c r="K2211" s="5">
        <v>1</v>
      </c>
      <c r="L2211" s="4" t="str">
        <f>VLOOKUP(IF(ISBLANK(J2211),C2211,LEFT(J2211,IFERROR(FIND("_",LEFT(J2211,4)),1)-1)),{"","fact";"c","reset";"tc","reset";"ec","reset";"tec","fact";"c32","rate";"c64","rate";"cmpd","";"ec32","diff";"ec64","diff";"f","fact";"family","";"n","raw";"s",""},2,FALSE)</f>
        <v>reset</v>
      </c>
      <c r="M2211" s="4" t="str">
        <f t="shared" si="136"/>
        <v>∑ (core.*.rgWriteBlocksPosition4)</v>
      </c>
      <c r="N2211" s="5" t="str">
        <f t="shared" si="137"/>
        <v>sum</v>
      </c>
      <c r="O2211" s="5" t="str">
        <f t="shared" si="138"/>
        <v>core.*.rgWriteBlocksPosition4</v>
      </c>
      <c r="P2211" s="5" t="str">
        <f t="shared" si="139"/>
        <v/>
      </c>
      <c r="Q2211" s="20" t="str">
        <f>IF(ISNUMBER(FIND(VLOOKUP(A2211,'CA Mapping'!$A$3:$C$10000,1),A2211)),VLOOKUP(A2211,'CA Mapping'!$A$3:$C$10000,2),"")</f>
        <v>MCx</v>
      </c>
      <c r="R2211" s="20" t="str">
        <f>IF(ISNUMBER(FIND(VLOOKUP(A2211,'CA Mapping'!$A$3:$C$10000,1),A2211)),VLOOKUP(A2211,'CA Mapping'!$A$3:$C$10000,3),"")</f>
        <v>Harvey, John</v>
      </c>
      <c r="S2211" s="1" t="str">
        <f>IF(ISNUMBER(FIND(VLOOKUP(A2211,'Source Code Mapping'!$A$2:$B$10003,1),A2211)),VLOOKUP(A2211,'Source Code Mapping'!$A$2:$B$10003,2),"")</f>
        <v>safe/catmerge/disk/fbe/src/services/perfstats/src/fbe_perfstats_service_main.c</v>
      </c>
    </row>
    <row r="2212" spans="1:19" ht="45">
      <c r="A2212" s="5" t="s">
        <v>3961</v>
      </c>
      <c r="B2212" s="5" t="s">
        <v>29</v>
      </c>
      <c r="C2212" s="5" t="s">
        <v>455</v>
      </c>
      <c r="D2212" s="5" t="s">
        <v>3655</v>
      </c>
      <c r="E2212" s="5" t="s">
        <v>3656</v>
      </c>
      <c r="F2212" s="5"/>
      <c r="G2212" s="5">
        <v>5</v>
      </c>
      <c r="H2212" s="5" t="s">
        <v>27</v>
      </c>
      <c r="I2212" s="5"/>
      <c r="J2212" s="5" t="s">
        <v>3962</v>
      </c>
      <c r="K2212" s="5">
        <v>1</v>
      </c>
      <c r="L2212" s="4" t="str">
        <f>VLOOKUP(IF(ISBLANK(J2212),C2212,LEFT(J2212,IFERROR(FIND("_",LEFT(J2212,4)),1)-1)),{"","fact";"c","reset";"tc","reset";"ec","reset";"tec","fact";"c32","rate";"c64","rate";"cmpd","";"ec32","diff";"ec64","diff";"f","fact";"family","";"n","raw";"s",""},2,FALSE)</f>
        <v>reset</v>
      </c>
      <c r="M2212" s="4" t="str">
        <f t="shared" si="136"/>
        <v>∑ (core.*.rgWriteBlocksPosition5)</v>
      </c>
      <c r="N2212" s="5" t="str">
        <f t="shared" si="137"/>
        <v>sum</v>
      </c>
      <c r="O2212" s="5" t="str">
        <f t="shared" si="138"/>
        <v>core.*.rgWriteBlocksPosition5</v>
      </c>
      <c r="P2212" s="5" t="str">
        <f t="shared" si="139"/>
        <v/>
      </c>
      <c r="Q2212" s="20" t="str">
        <f>IF(ISNUMBER(FIND(VLOOKUP(A2212,'CA Mapping'!$A$3:$C$10000,1),A2212)),VLOOKUP(A2212,'CA Mapping'!$A$3:$C$10000,2),"")</f>
        <v>MCx</v>
      </c>
      <c r="R2212" s="20" t="str">
        <f>IF(ISNUMBER(FIND(VLOOKUP(A2212,'CA Mapping'!$A$3:$C$10000,1),A2212)),VLOOKUP(A2212,'CA Mapping'!$A$3:$C$10000,3),"")</f>
        <v>Harvey, John</v>
      </c>
      <c r="S2212" s="1" t="str">
        <f>IF(ISNUMBER(FIND(VLOOKUP(A2212,'Source Code Mapping'!$A$2:$B$10003,1),A2212)),VLOOKUP(A2212,'Source Code Mapping'!$A$2:$B$10003,2),"")</f>
        <v>safe/catmerge/disk/fbe/src/services/perfstats/src/fbe_perfstats_service_main.c</v>
      </c>
    </row>
    <row r="2213" spans="1:19" ht="45">
      <c r="A2213" s="5" t="s">
        <v>3963</v>
      </c>
      <c r="B2213" s="5" t="s">
        <v>29</v>
      </c>
      <c r="C2213" s="5" t="s">
        <v>455</v>
      </c>
      <c r="D2213" s="5" t="s">
        <v>3658</v>
      </c>
      <c r="E2213" s="5" t="s">
        <v>3659</v>
      </c>
      <c r="F2213" s="5"/>
      <c r="G2213" s="5">
        <v>5</v>
      </c>
      <c r="H2213" s="5" t="s">
        <v>27</v>
      </c>
      <c r="I2213" s="5"/>
      <c r="J2213" s="5" t="s">
        <v>3964</v>
      </c>
      <c r="K2213" s="5">
        <v>1</v>
      </c>
      <c r="L2213" s="4" t="str">
        <f>VLOOKUP(IF(ISBLANK(J2213),C2213,LEFT(J2213,IFERROR(FIND("_",LEFT(J2213,4)),1)-1)),{"","fact";"c","reset";"tc","reset";"ec","reset";"tec","fact";"c32","rate";"c64","rate";"cmpd","";"ec32","diff";"ec64","diff";"f","fact";"family","";"n","raw";"s",""},2,FALSE)</f>
        <v>reset</v>
      </c>
      <c r="M2213" s="4" t="str">
        <f t="shared" si="136"/>
        <v>∑ (core.*.rgWriteBlocksPosition6)</v>
      </c>
      <c r="N2213" s="5" t="str">
        <f t="shared" si="137"/>
        <v>sum</v>
      </c>
      <c r="O2213" s="5" t="str">
        <f t="shared" si="138"/>
        <v>core.*.rgWriteBlocksPosition6</v>
      </c>
      <c r="P2213" s="5" t="str">
        <f t="shared" si="139"/>
        <v/>
      </c>
      <c r="Q2213" s="20" t="str">
        <f>IF(ISNUMBER(FIND(VLOOKUP(A2213,'CA Mapping'!$A$3:$C$10000,1),A2213)),VLOOKUP(A2213,'CA Mapping'!$A$3:$C$10000,2),"")</f>
        <v>MCx</v>
      </c>
      <c r="R2213" s="20" t="str">
        <f>IF(ISNUMBER(FIND(VLOOKUP(A2213,'CA Mapping'!$A$3:$C$10000,1),A2213)),VLOOKUP(A2213,'CA Mapping'!$A$3:$C$10000,3),"")</f>
        <v>Harvey, John</v>
      </c>
      <c r="S2213" s="1" t="str">
        <f>IF(ISNUMBER(FIND(VLOOKUP(A2213,'Source Code Mapping'!$A$2:$B$10003,1),A2213)),VLOOKUP(A2213,'Source Code Mapping'!$A$2:$B$10003,2),"")</f>
        <v>safe/catmerge/disk/fbe/src/services/perfstats/src/fbe_perfstats_service_main.c</v>
      </c>
    </row>
    <row r="2214" spans="1:19" ht="45">
      <c r="A2214" s="5" t="s">
        <v>3965</v>
      </c>
      <c r="B2214" s="5" t="s">
        <v>29</v>
      </c>
      <c r="C2214" s="5" t="s">
        <v>455</v>
      </c>
      <c r="D2214" s="5" t="s">
        <v>3661</v>
      </c>
      <c r="E2214" s="5" t="s">
        <v>3662</v>
      </c>
      <c r="F2214" s="5"/>
      <c r="G2214" s="5">
        <v>5</v>
      </c>
      <c r="H2214" s="5" t="s">
        <v>27</v>
      </c>
      <c r="I2214" s="5"/>
      <c r="J2214" s="5" t="s">
        <v>3966</v>
      </c>
      <c r="K2214" s="5">
        <v>1</v>
      </c>
      <c r="L2214" s="4" t="str">
        <f>VLOOKUP(IF(ISBLANK(J2214),C2214,LEFT(J2214,IFERROR(FIND("_",LEFT(J2214,4)),1)-1)),{"","fact";"c","reset";"tc","reset";"ec","reset";"tec","fact";"c32","rate";"c64","rate";"cmpd","";"ec32","diff";"ec64","diff";"f","fact";"family","";"n","raw";"s",""},2,FALSE)</f>
        <v>reset</v>
      </c>
      <c r="M2214" s="4" t="str">
        <f t="shared" si="136"/>
        <v>∑ (core.*.rgWriteBlocksPosition7)</v>
      </c>
      <c r="N2214" s="5" t="str">
        <f t="shared" si="137"/>
        <v>sum</v>
      </c>
      <c r="O2214" s="5" t="str">
        <f t="shared" si="138"/>
        <v>core.*.rgWriteBlocksPosition7</v>
      </c>
      <c r="P2214" s="5" t="str">
        <f t="shared" si="139"/>
        <v/>
      </c>
      <c r="Q2214" s="20" t="str">
        <f>IF(ISNUMBER(FIND(VLOOKUP(A2214,'CA Mapping'!$A$3:$C$10000,1),A2214)),VLOOKUP(A2214,'CA Mapping'!$A$3:$C$10000,2),"")</f>
        <v>MCx</v>
      </c>
      <c r="R2214" s="20" t="str">
        <f>IF(ISNUMBER(FIND(VLOOKUP(A2214,'CA Mapping'!$A$3:$C$10000,1),A2214)),VLOOKUP(A2214,'CA Mapping'!$A$3:$C$10000,3),"")</f>
        <v>Harvey, John</v>
      </c>
      <c r="S2214" s="1" t="str">
        <f>IF(ISNUMBER(FIND(VLOOKUP(A2214,'Source Code Mapping'!$A$2:$B$10003,1),A2214)),VLOOKUP(A2214,'Source Code Mapping'!$A$2:$B$10003,2),"")</f>
        <v>safe/catmerge/disk/fbe/src/services/perfstats/src/fbe_perfstats_service_main.c</v>
      </c>
    </row>
    <row r="2215" spans="1:19" ht="45">
      <c r="A2215" s="5" t="s">
        <v>3967</v>
      </c>
      <c r="B2215" s="5" t="s">
        <v>29</v>
      </c>
      <c r="C2215" s="5" t="s">
        <v>455</v>
      </c>
      <c r="D2215" s="5" t="s">
        <v>3664</v>
      </c>
      <c r="E2215" s="5" t="s">
        <v>3665</v>
      </c>
      <c r="F2215" s="5"/>
      <c r="G2215" s="5">
        <v>5</v>
      </c>
      <c r="H2215" s="5" t="s">
        <v>27</v>
      </c>
      <c r="I2215" s="5"/>
      <c r="J2215" s="5" t="s">
        <v>3968</v>
      </c>
      <c r="K2215" s="5">
        <v>1</v>
      </c>
      <c r="L2215" s="4" t="str">
        <f>VLOOKUP(IF(ISBLANK(J2215),C2215,LEFT(J2215,IFERROR(FIND("_",LEFT(J2215,4)),1)-1)),{"","fact";"c","reset";"tc","reset";"ec","reset";"tec","fact";"c32","rate";"c64","rate";"cmpd","";"ec32","diff";"ec64","diff";"f","fact";"family","";"n","raw";"s",""},2,FALSE)</f>
        <v>reset</v>
      </c>
      <c r="M2215" s="4" t="str">
        <f t="shared" si="136"/>
        <v>∑ (core.*.rgWriteBlocksPosition8)</v>
      </c>
      <c r="N2215" s="5" t="str">
        <f t="shared" si="137"/>
        <v>sum</v>
      </c>
      <c r="O2215" s="5" t="str">
        <f t="shared" si="138"/>
        <v>core.*.rgWriteBlocksPosition8</v>
      </c>
      <c r="P2215" s="5" t="str">
        <f t="shared" si="139"/>
        <v/>
      </c>
      <c r="Q2215" s="20" t="str">
        <f>IF(ISNUMBER(FIND(VLOOKUP(A2215,'CA Mapping'!$A$3:$C$10000,1),A2215)),VLOOKUP(A2215,'CA Mapping'!$A$3:$C$10000,2),"")</f>
        <v>MCx</v>
      </c>
      <c r="R2215" s="20" t="str">
        <f>IF(ISNUMBER(FIND(VLOOKUP(A2215,'CA Mapping'!$A$3:$C$10000,1),A2215)),VLOOKUP(A2215,'CA Mapping'!$A$3:$C$10000,3),"")</f>
        <v>Harvey, John</v>
      </c>
      <c r="S2215" s="1" t="str">
        <f>IF(ISNUMBER(FIND(VLOOKUP(A2215,'Source Code Mapping'!$A$2:$B$10003,1),A2215)),VLOOKUP(A2215,'Source Code Mapping'!$A$2:$B$10003,2),"")</f>
        <v>safe/catmerge/disk/fbe/src/services/perfstats/src/fbe_perfstats_service_main.c</v>
      </c>
    </row>
    <row r="2216" spans="1:19" ht="45">
      <c r="A2216" s="5" t="s">
        <v>3969</v>
      </c>
      <c r="B2216" s="5" t="s">
        <v>29</v>
      </c>
      <c r="C2216" s="5" t="s">
        <v>455</v>
      </c>
      <c r="D2216" s="5" t="s">
        <v>3667</v>
      </c>
      <c r="E2216" s="5" t="s">
        <v>3668</v>
      </c>
      <c r="F2216" s="5"/>
      <c r="G2216" s="5">
        <v>5</v>
      </c>
      <c r="H2216" s="5" t="s">
        <v>27</v>
      </c>
      <c r="I2216" s="5"/>
      <c r="J2216" s="5" t="s">
        <v>3970</v>
      </c>
      <c r="K2216" s="5">
        <v>1</v>
      </c>
      <c r="L2216" s="4" t="str">
        <f>VLOOKUP(IF(ISBLANK(J2216),C2216,LEFT(J2216,IFERROR(FIND("_",LEFT(J2216,4)),1)-1)),{"","fact";"c","reset";"tc","reset";"ec","reset";"tec","fact";"c32","rate";"c64","rate";"cmpd","";"ec32","diff";"ec64","diff";"f","fact";"family","";"n","raw";"s",""},2,FALSE)</f>
        <v>reset</v>
      </c>
      <c r="M2216" s="4" t="str">
        <f t="shared" si="136"/>
        <v>∑ (core.*.rgWriteBlocksPosition9)</v>
      </c>
      <c r="N2216" s="5" t="str">
        <f t="shared" si="137"/>
        <v>sum</v>
      </c>
      <c r="O2216" s="5" t="str">
        <f t="shared" si="138"/>
        <v>core.*.rgWriteBlocksPosition9</v>
      </c>
      <c r="P2216" s="5" t="str">
        <f t="shared" si="139"/>
        <v/>
      </c>
      <c r="Q2216" s="20" t="str">
        <f>IF(ISNUMBER(FIND(VLOOKUP(A2216,'CA Mapping'!$A$3:$C$10000,1),A2216)),VLOOKUP(A2216,'CA Mapping'!$A$3:$C$10000,2),"")</f>
        <v>MCx</v>
      </c>
      <c r="R2216" s="20" t="str">
        <f>IF(ISNUMBER(FIND(VLOOKUP(A2216,'CA Mapping'!$A$3:$C$10000,1),A2216)),VLOOKUP(A2216,'CA Mapping'!$A$3:$C$10000,3),"")</f>
        <v>Harvey, John</v>
      </c>
      <c r="S2216" s="1" t="str">
        <f>IF(ISNUMBER(FIND(VLOOKUP(A2216,'Source Code Mapping'!$A$2:$B$10003,1),A2216)),VLOOKUP(A2216,'Source Code Mapping'!$A$2:$B$10003,2),"")</f>
        <v>safe/catmerge/disk/fbe/src/services/perfstats/src/fbe_perfstats_service_main.c</v>
      </c>
    </row>
    <row r="2217" spans="1:19" ht="30">
      <c r="A2217" s="5" t="s">
        <v>3971</v>
      </c>
      <c r="B2217" s="5" t="s">
        <v>29</v>
      </c>
      <c r="C2217" s="5" t="s">
        <v>455</v>
      </c>
      <c r="D2217" s="5" t="s">
        <v>3670</v>
      </c>
      <c r="E2217" s="5" t="s">
        <v>3671</v>
      </c>
      <c r="F2217" s="5" t="s">
        <v>371</v>
      </c>
      <c r="G2217" s="5">
        <v>5</v>
      </c>
      <c r="H2217" s="5" t="s">
        <v>27</v>
      </c>
      <c r="I2217" s="5"/>
      <c r="J2217" s="5" t="s">
        <v>3672</v>
      </c>
      <c r="K2217" s="5">
        <v>1024</v>
      </c>
      <c r="L2217" s="4" t="str">
        <f>VLOOKUP(IF(ISBLANK(J2217),C2217,LEFT(J2217,IFERROR(FIND("_",LEFT(J2217,4)),1)-1)),{"","fact";"c","reset";"tc","reset";"ec","reset";"tec","fact";"c32","rate";"c64","rate";"cmpd","";"ec32","diff";"ec64","diff";"f","fact";"family","";"n","raw";"s",""},2,FALSE)</f>
        <v>reset</v>
      </c>
      <c r="M2217" s="4" t="str">
        <f t="shared" si="136"/>
        <v>rgWriteBlocksPosition0 * storage.blockSize</v>
      </c>
      <c r="N2217" s="5" t="str">
        <f t="shared" si="137"/>
        <v>mult</v>
      </c>
      <c r="O2217" s="5" t="str">
        <f t="shared" si="138"/>
        <v>rgWriteBlocksPosition0</v>
      </c>
      <c r="P2217" s="5" t="str">
        <f t="shared" si="139"/>
        <v>storage.blockSize</v>
      </c>
      <c r="Q2217" s="20" t="str">
        <f>IF(ISNUMBER(FIND(VLOOKUP(A2217,'CA Mapping'!$A$3:$C$10000,1),A2217)),VLOOKUP(A2217,'CA Mapping'!$A$3:$C$10000,2),"")</f>
        <v>MCx</v>
      </c>
      <c r="R2217" s="20" t="str">
        <f>IF(ISNUMBER(FIND(VLOOKUP(A2217,'CA Mapping'!$A$3:$C$10000,1),A2217)),VLOOKUP(A2217,'CA Mapping'!$A$3:$C$10000,3),"")</f>
        <v>Harvey, John</v>
      </c>
      <c r="S2217" s="1" t="str">
        <f>IF(ISNUMBER(FIND(VLOOKUP(A2217,'Source Code Mapping'!$A$2:$B$10003,1),A2217)),VLOOKUP(A2217,'Source Code Mapping'!$A$2:$B$10003,2),"")</f>
        <v>safe/catmerge/disk/fbe/src/services/perfstats/src/fbe_perfstats_service_main.c</v>
      </c>
    </row>
    <row r="2218" spans="1:19" ht="30">
      <c r="A2218" s="5" t="s">
        <v>3972</v>
      </c>
      <c r="B2218" s="5" t="s">
        <v>29</v>
      </c>
      <c r="C2218" s="5" t="s">
        <v>455</v>
      </c>
      <c r="D2218" s="5" t="s">
        <v>3674</v>
      </c>
      <c r="E2218" s="5" t="s">
        <v>3675</v>
      </c>
      <c r="F2218" s="5" t="s">
        <v>371</v>
      </c>
      <c r="G2218" s="5">
        <v>5</v>
      </c>
      <c r="H2218" s="5" t="s">
        <v>27</v>
      </c>
      <c r="I2218" s="5"/>
      <c r="J2218" s="5" t="s">
        <v>3676</v>
      </c>
      <c r="K2218" s="5">
        <v>1024</v>
      </c>
      <c r="L2218" s="4" t="str">
        <f>VLOOKUP(IF(ISBLANK(J2218),C2218,LEFT(J2218,IFERROR(FIND("_",LEFT(J2218,4)),1)-1)),{"","fact";"c","reset";"tc","reset";"ec","reset";"tec","fact";"c32","rate";"c64","rate";"cmpd","";"ec32","diff";"ec64","diff";"f","fact";"family","";"n","raw";"s",""},2,FALSE)</f>
        <v>reset</v>
      </c>
      <c r="M2218" s="4" t="str">
        <f t="shared" si="136"/>
        <v>rgWriteBlocksPosition1 * storage.blockSize</v>
      </c>
      <c r="N2218" s="5" t="str">
        <f t="shared" si="137"/>
        <v>mult</v>
      </c>
      <c r="O2218" s="5" t="str">
        <f t="shared" si="138"/>
        <v>rgWriteBlocksPosition1</v>
      </c>
      <c r="P2218" s="5" t="str">
        <f t="shared" si="139"/>
        <v>storage.blockSize</v>
      </c>
      <c r="Q2218" s="20" t="str">
        <f>IF(ISNUMBER(FIND(VLOOKUP(A2218,'CA Mapping'!$A$3:$C$10000,1),A2218)),VLOOKUP(A2218,'CA Mapping'!$A$3:$C$10000,2),"")</f>
        <v>MCx</v>
      </c>
      <c r="R2218" s="20" t="str">
        <f>IF(ISNUMBER(FIND(VLOOKUP(A2218,'CA Mapping'!$A$3:$C$10000,1),A2218)),VLOOKUP(A2218,'CA Mapping'!$A$3:$C$10000,3),"")</f>
        <v>Harvey, John</v>
      </c>
      <c r="S2218" s="1" t="str">
        <f>IF(ISNUMBER(FIND(VLOOKUP(A2218,'Source Code Mapping'!$A$2:$B$10003,1),A2218)),VLOOKUP(A2218,'Source Code Mapping'!$A$2:$B$10003,2),"")</f>
        <v>safe/catmerge/disk/fbe/src/services/perfstats/src/fbe_perfstats_service_main.c</v>
      </c>
    </row>
    <row r="2219" spans="1:19" ht="30">
      <c r="A2219" s="5" t="s">
        <v>3973</v>
      </c>
      <c r="B2219" s="5" t="s">
        <v>29</v>
      </c>
      <c r="C2219" s="5" t="s">
        <v>455</v>
      </c>
      <c r="D2219" s="5" t="s">
        <v>3678</v>
      </c>
      <c r="E2219" s="5" t="s">
        <v>3679</v>
      </c>
      <c r="F2219" s="5" t="s">
        <v>371</v>
      </c>
      <c r="G2219" s="5">
        <v>5</v>
      </c>
      <c r="H2219" s="5" t="s">
        <v>27</v>
      </c>
      <c r="I2219" s="5"/>
      <c r="J2219" s="5" t="s">
        <v>3680</v>
      </c>
      <c r="K2219" s="5">
        <v>1024</v>
      </c>
      <c r="L2219" s="4" t="str">
        <f>VLOOKUP(IF(ISBLANK(J2219),C2219,LEFT(J2219,IFERROR(FIND("_",LEFT(J2219,4)),1)-1)),{"","fact";"c","reset";"tc","reset";"ec","reset";"tec","fact";"c32","rate";"c64","rate";"cmpd","";"ec32","diff";"ec64","diff";"f","fact";"family","";"n","raw";"s",""},2,FALSE)</f>
        <v>reset</v>
      </c>
      <c r="M2219" s="4" t="str">
        <f t="shared" si="136"/>
        <v>rgWriteBlocksPosition10 * storage.blockSize</v>
      </c>
      <c r="N2219" s="5" t="str">
        <f t="shared" si="137"/>
        <v>mult</v>
      </c>
      <c r="O2219" s="5" t="str">
        <f t="shared" si="138"/>
        <v>rgWriteBlocksPosition10</v>
      </c>
      <c r="P2219" s="5" t="str">
        <f t="shared" si="139"/>
        <v>storage.blockSize</v>
      </c>
      <c r="Q2219" s="20" t="str">
        <f>IF(ISNUMBER(FIND(VLOOKUP(A2219,'CA Mapping'!$A$3:$C$10000,1),A2219)),VLOOKUP(A2219,'CA Mapping'!$A$3:$C$10000,2),"")</f>
        <v>MCx</v>
      </c>
      <c r="R2219" s="20" t="str">
        <f>IF(ISNUMBER(FIND(VLOOKUP(A2219,'CA Mapping'!$A$3:$C$10000,1),A2219)),VLOOKUP(A2219,'CA Mapping'!$A$3:$C$10000,3),"")</f>
        <v>Harvey, John</v>
      </c>
      <c r="S2219" s="1" t="str">
        <f>IF(ISNUMBER(FIND(VLOOKUP(A2219,'Source Code Mapping'!$A$2:$B$10003,1),A2219)),VLOOKUP(A2219,'Source Code Mapping'!$A$2:$B$10003,2),"")</f>
        <v>safe/catmerge/disk/fbe/src/services/perfstats/src/fbe_perfstats_service_main.c</v>
      </c>
    </row>
    <row r="2220" spans="1:19" ht="30">
      <c r="A2220" s="5" t="s">
        <v>3974</v>
      </c>
      <c r="B2220" s="5" t="s">
        <v>29</v>
      </c>
      <c r="C2220" s="5" t="s">
        <v>455</v>
      </c>
      <c r="D2220" s="5" t="s">
        <v>3682</v>
      </c>
      <c r="E2220" s="5" t="s">
        <v>3683</v>
      </c>
      <c r="F2220" s="5" t="s">
        <v>371</v>
      </c>
      <c r="G2220" s="5">
        <v>5</v>
      </c>
      <c r="H2220" s="5" t="s">
        <v>27</v>
      </c>
      <c r="I2220" s="5"/>
      <c r="J2220" s="5" t="s">
        <v>3684</v>
      </c>
      <c r="K2220" s="5">
        <v>1024</v>
      </c>
      <c r="L2220" s="4" t="str">
        <f>VLOOKUP(IF(ISBLANK(J2220),C2220,LEFT(J2220,IFERROR(FIND("_",LEFT(J2220,4)),1)-1)),{"","fact";"c","reset";"tc","reset";"ec","reset";"tec","fact";"c32","rate";"c64","rate";"cmpd","";"ec32","diff";"ec64","diff";"f","fact";"family","";"n","raw";"s",""},2,FALSE)</f>
        <v>reset</v>
      </c>
      <c r="M2220" s="4" t="str">
        <f t="shared" si="136"/>
        <v>rgWriteBlocksPosition11 * storage.blockSize</v>
      </c>
      <c r="N2220" s="5" t="str">
        <f t="shared" si="137"/>
        <v>mult</v>
      </c>
      <c r="O2220" s="5" t="str">
        <f t="shared" si="138"/>
        <v>rgWriteBlocksPosition11</v>
      </c>
      <c r="P2220" s="5" t="str">
        <f t="shared" si="139"/>
        <v>storage.blockSize</v>
      </c>
      <c r="Q2220" s="20" t="str">
        <f>IF(ISNUMBER(FIND(VLOOKUP(A2220,'CA Mapping'!$A$3:$C$10000,1),A2220)),VLOOKUP(A2220,'CA Mapping'!$A$3:$C$10000,2),"")</f>
        <v>MCx</v>
      </c>
      <c r="R2220" s="20" t="str">
        <f>IF(ISNUMBER(FIND(VLOOKUP(A2220,'CA Mapping'!$A$3:$C$10000,1),A2220)),VLOOKUP(A2220,'CA Mapping'!$A$3:$C$10000,3),"")</f>
        <v>Harvey, John</v>
      </c>
      <c r="S2220" s="1" t="str">
        <f>IF(ISNUMBER(FIND(VLOOKUP(A2220,'Source Code Mapping'!$A$2:$B$10003,1),A2220)),VLOOKUP(A2220,'Source Code Mapping'!$A$2:$B$10003,2),"")</f>
        <v>safe/catmerge/disk/fbe/src/services/perfstats/src/fbe_perfstats_service_main.c</v>
      </c>
    </row>
    <row r="2221" spans="1:19" ht="30">
      <c r="A2221" s="5" t="s">
        <v>3975</v>
      </c>
      <c r="B2221" s="5" t="s">
        <v>29</v>
      </c>
      <c r="C2221" s="5" t="s">
        <v>455</v>
      </c>
      <c r="D2221" s="5" t="s">
        <v>3686</v>
      </c>
      <c r="E2221" s="5" t="s">
        <v>3687</v>
      </c>
      <c r="F2221" s="5" t="s">
        <v>371</v>
      </c>
      <c r="G2221" s="5">
        <v>5</v>
      </c>
      <c r="H2221" s="5" t="s">
        <v>27</v>
      </c>
      <c r="I2221" s="5"/>
      <c r="J2221" s="5" t="s">
        <v>3688</v>
      </c>
      <c r="K2221" s="5">
        <v>1024</v>
      </c>
      <c r="L2221" s="4" t="str">
        <f>VLOOKUP(IF(ISBLANK(J2221),C2221,LEFT(J2221,IFERROR(FIND("_",LEFT(J2221,4)),1)-1)),{"","fact";"c","reset";"tc","reset";"ec","reset";"tec","fact";"c32","rate";"c64","rate";"cmpd","";"ec32","diff";"ec64","diff";"f","fact";"family","";"n","raw";"s",""},2,FALSE)</f>
        <v>reset</v>
      </c>
      <c r="M2221" s="4" t="str">
        <f t="shared" si="136"/>
        <v>rgWriteBlocksPosition12 * storage.blockSize</v>
      </c>
      <c r="N2221" s="5" t="str">
        <f t="shared" si="137"/>
        <v>mult</v>
      </c>
      <c r="O2221" s="5" t="str">
        <f t="shared" si="138"/>
        <v>rgWriteBlocksPosition12</v>
      </c>
      <c r="P2221" s="5" t="str">
        <f t="shared" si="139"/>
        <v>storage.blockSize</v>
      </c>
      <c r="Q2221" s="20" t="str">
        <f>IF(ISNUMBER(FIND(VLOOKUP(A2221,'CA Mapping'!$A$3:$C$10000,1),A2221)),VLOOKUP(A2221,'CA Mapping'!$A$3:$C$10000,2),"")</f>
        <v>MCx</v>
      </c>
      <c r="R2221" s="20" t="str">
        <f>IF(ISNUMBER(FIND(VLOOKUP(A2221,'CA Mapping'!$A$3:$C$10000,1),A2221)),VLOOKUP(A2221,'CA Mapping'!$A$3:$C$10000,3),"")</f>
        <v>Harvey, John</v>
      </c>
      <c r="S2221" s="1" t="str">
        <f>IF(ISNUMBER(FIND(VLOOKUP(A2221,'Source Code Mapping'!$A$2:$B$10003,1),A2221)),VLOOKUP(A2221,'Source Code Mapping'!$A$2:$B$10003,2),"")</f>
        <v>safe/catmerge/disk/fbe/src/services/perfstats/src/fbe_perfstats_service_main.c</v>
      </c>
    </row>
    <row r="2222" spans="1:19" ht="30">
      <c r="A2222" s="5" t="s">
        <v>3976</v>
      </c>
      <c r="B2222" s="5" t="s">
        <v>29</v>
      </c>
      <c r="C2222" s="5" t="s">
        <v>455</v>
      </c>
      <c r="D2222" s="5" t="s">
        <v>3690</v>
      </c>
      <c r="E2222" s="5" t="s">
        <v>3691</v>
      </c>
      <c r="F2222" s="5" t="s">
        <v>371</v>
      </c>
      <c r="G2222" s="5">
        <v>5</v>
      </c>
      <c r="H2222" s="5" t="s">
        <v>27</v>
      </c>
      <c r="I2222" s="5"/>
      <c r="J2222" s="5" t="s">
        <v>3692</v>
      </c>
      <c r="K2222" s="5">
        <v>1024</v>
      </c>
      <c r="L2222" s="4" t="str">
        <f>VLOOKUP(IF(ISBLANK(J2222),C2222,LEFT(J2222,IFERROR(FIND("_",LEFT(J2222,4)),1)-1)),{"","fact";"c","reset";"tc","reset";"ec","reset";"tec","fact";"c32","rate";"c64","rate";"cmpd","";"ec32","diff";"ec64","diff";"f","fact";"family","";"n","raw";"s",""},2,FALSE)</f>
        <v>reset</v>
      </c>
      <c r="M2222" s="4" t="str">
        <f t="shared" si="136"/>
        <v>rgWriteBlocksPosition13 * storage.blockSize</v>
      </c>
      <c r="N2222" s="5" t="str">
        <f t="shared" si="137"/>
        <v>mult</v>
      </c>
      <c r="O2222" s="5" t="str">
        <f t="shared" si="138"/>
        <v>rgWriteBlocksPosition13</v>
      </c>
      <c r="P2222" s="5" t="str">
        <f t="shared" si="139"/>
        <v>storage.blockSize</v>
      </c>
      <c r="Q2222" s="20" t="str">
        <f>IF(ISNUMBER(FIND(VLOOKUP(A2222,'CA Mapping'!$A$3:$C$10000,1),A2222)),VLOOKUP(A2222,'CA Mapping'!$A$3:$C$10000,2),"")</f>
        <v>MCx</v>
      </c>
      <c r="R2222" s="20" t="str">
        <f>IF(ISNUMBER(FIND(VLOOKUP(A2222,'CA Mapping'!$A$3:$C$10000,1),A2222)),VLOOKUP(A2222,'CA Mapping'!$A$3:$C$10000,3),"")</f>
        <v>Harvey, John</v>
      </c>
      <c r="S2222" s="1" t="str">
        <f>IF(ISNUMBER(FIND(VLOOKUP(A2222,'Source Code Mapping'!$A$2:$B$10003,1),A2222)),VLOOKUP(A2222,'Source Code Mapping'!$A$2:$B$10003,2),"")</f>
        <v>safe/catmerge/disk/fbe/src/services/perfstats/src/fbe_perfstats_service_main.c</v>
      </c>
    </row>
    <row r="2223" spans="1:19" ht="30">
      <c r="A2223" s="5" t="s">
        <v>3977</v>
      </c>
      <c r="B2223" s="5" t="s">
        <v>29</v>
      </c>
      <c r="C2223" s="5" t="s">
        <v>455</v>
      </c>
      <c r="D2223" s="5" t="s">
        <v>3694</v>
      </c>
      <c r="E2223" s="5" t="s">
        <v>3695</v>
      </c>
      <c r="F2223" s="5" t="s">
        <v>371</v>
      </c>
      <c r="G2223" s="5">
        <v>5</v>
      </c>
      <c r="H2223" s="5" t="s">
        <v>27</v>
      </c>
      <c r="I2223" s="5"/>
      <c r="J2223" s="5" t="s">
        <v>3696</v>
      </c>
      <c r="K2223" s="5">
        <v>1024</v>
      </c>
      <c r="L2223" s="4" t="str">
        <f>VLOOKUP(IF(ISBLANK(J2223),C2223,LEFT(J2223,IFERROR(FIND("_",LEFT(J2223,4)),1)-1)),{"","fact";"c","reset";"tc","reset";"ec","reset";"tec","fact";"c32","rate";"c64","rate";"cmpd","";"ec32","diff";"ec64","diff";"f","fact";"family","";"n","raw";"s",""},2,FALSE)</f>
        <v>reset</v>
      </c>
      <c r="M2223" s="4" t="str">
        <f t="shared" si="136"/>
        <v>rgWriteBlocksPosition14 * storage.blockSize</v>
      </c>
      <c r="N2223" s="5" t="str">
        <f t="shared" si="137"/>
        <v>mult</v>
      </c>
      <c r="O2223" s="5" t="str">
        <f t="shared" si="138"/>
        <v>rgWriteBlocksPosition14</v>
      </c>
      <c r="P2223" s="5" t="str">
        <f t="shared" si="139"/>
        <v>storage.blockSize</v>
      </c>
      <c r="Q2223" s="20" t="str">
        <f>IF(ISNUMBER(FIND(VLOOKUP(A2223,'CA Mapping'!$A$3:$C$10000,1),A2223)),VLOOKUP(A2223,'CA Mapping'!$A$3:$C$10000,2),"")</f>
        <v>MCx</v>
      </c>
      <c r="R2223" s="20" t="str">
        <f>IF(ISNUMBER(FIND(VLOOKUP(A2223,'CA Mapping'!$A$3:$C$10000,1),A2223)),VLOOKUP(A2223,'CA Mapping'!$A$3:$C$10000,3),"")</f>
        <v>Harvey, John</v>
      </c>
      <c r="S2223" s="1" t="str">
        <f>IF(ISNUMBER(FIND(VLOOKUP(A2223,'Source Code Mapping'!$A$2:$B$10003,1),A2223)),VLOOKUP(A2223,'Source Code Mapping'!$A$2:$B$10003,2),"")</f>
        <v>safe/catmerge/disk/fbe/src/services/perfstats/src/fbe_perfstats_service_main.c</v>
      </c>
    </row>
    <row r="2224" spans="1:19" ht="30">
      <c r="A2224" s="5" t="s">
        <v>3978</v>
      </c>
      <c r="B2224" s="5" t="s">
        <v>29</v>
      </c>
      <c r="C2224" s="5" t="s">
        <v>455</v>
      </c>
      <c r="D2224" s="5" t="s">
        <v>3698</v>
      </c>
      <c r="E2224" s="5" t="s">
        <v>3699</v>
      </c>
      <c r="F2224" s="5" t="s">
        <v>371</v>
      </c>
      <c r="G2224" s="5">
        <v>5</v>
      </c>
      <c r="H2224" s="5" t="s">
        <v>27</v>
      </c>
      <c r="I2224" s="5"/>
      <c r="J2224" s="5" t="s">
        <v>3700</v>
      </c>
      <c r="K2224" s="5">
        <v>1024</v>
      </c>
      <c r="L2224" s="4" t="str">
        <f>VLOOKUP(IF(ISBLANK(J2224),C2224,LEFT(J2224,IFERROR(FIND("_",LEFT(J2224,4)),1)-1)),{"","fact";"c","reset";"tc","reset";"ec","reset";"tec","fact";"c32","rate";"c64","rate";"cmpd","";"ec32","diff";"ec64","diff";"f","fact";"family","";"n","raw";"s",""},2,FALSE)</f>
        <v>reset</v>
      </c>
      <c r="M2224" s="4" t="str">
        <f t="shared" si="136"/>
        <v>rgWriteBlocksPosition15 * storage.blockSize</v>
      </c>
      <c r="N2224" s="5" t="str">
        <f t="shared" si="137"/>
        <v>mult</v>
      </c>
      <c r="O2224" s="5" t="str">
        <f t="shared" si="138"/>
        <v>rgWriteBlocksPosition15</v>
      </c>
      <c r="P2224" s="5" t="str">
        <f t="shared" si="139"/>
        <v>storage.blockSize</v>
      </c>
      <c r="Q2224" s="20" t="str">
        <f>IF(ISNUMBER(FIND(VLOOKUP(A2224,'CA Mapping'!$A$3:$C$10000,1),A2224)),VLOOKUP(A2224,'CA Mapping'!$A$3:$C$10000,2),"")</f>
        <v>MCx</v>
      </c>
      <c r="R2224" s="20" t="str">
        <f>IF(ISNUMBER(FIND(VLOOKUP(A2224,'CA Mapping'!$A$3:$C$10000,1),A2224)),VLOOKUP(A2224,'CA Mapping'!$A$3:$C$10000,3),"")</f>
        <v>Harvey, John</v>
      </c>
      <c r="S2224" s="1" t="str">
        <f>IF(ISNUMBER(FIND(VLOOKUP(A2224,'Source Code Mapping'!$A$2:$B$10003,1),A2224)),VLOOKUP(A2224,'Source Code Mapping'!$A$2:$B$10003,2),"")</f>
        <v>safe/catmerge/disk/fbe/src/services/perfstats/src/fbe_perfstats_service_main.c</v>
      </c>
    </row>
    <row r="2225" spans="1:19" ht="30">
      <c r="A2225" s="5" t="s">
        <v>3979</v>
      </c>
      <c r="B2225" s="5" t="s">
        <v>29</v>
      </c>
      <c r="C2225" s="5" t="s">
        <v>455</v>
      </c>
      <c r="D2225" s="5" t="s">
        <v>3702</v>
      </c>
      <c r="E2225" s="5" t="s">
        <v>3703</v>
      </c>
      <c r="F2225" s="5" t="s">
        <v>371</v>
      </c>
      <c r="G2225" s="5">
        <v>5</v>
      </c>
      <c r="H2225" s="5" t="s">
        <v>27</v>
      </c>
      <c r="I2225" s="5"/>
      <c r="J2225" s="5" t="s">
        <v>3704</v>
      </c>
      <c r="K2225" s="5">
        <v>1024</v>
      </c>
      <c r="L2225" s="4" t="str">
        <f>VLOOKUP(IF(ISBLANK(J2225),C2225,LEFT(J2225,IFERROR(FIND("_",LEFT(J2225,4)),1)-1)),{"","fact";"c","reset";"tc","reset";"ec","reset";"tec","fact";"c32","rate";"c64","rate";"cmpd","";"ec32","diff";"ec64","diff";"f","fact";"family","";"n","raw";"s",""},2,FALSE)</f>
        <v>reset</v>
      </c>
      <c r="M2225" s="4" t="str">
        <f t="shared" si="136"/>
        <v>rgWriteBlocksPosition2 * storage.blockSize</v>
      </c>
      <c r="N2225" s="5" t="str">
        <f t="shared" si="137"/>
        <v>mult</v>
      </c>
      <c r="O2225" s="5" t="str">
        <f t="shared" si="138"/>
        <v>rgWriteBlocksPosition2</v>
      </c>
      <c r="P2225" s="5" t="str">
        <f t="shared" si="139"/>
        <v>storage.blockSize</v>
      </c>
      <c r="Q2225" s="20" t="str">
        <f>IF(ISNUMBER(FIND(VLOOKUP(A2225,'CA Mapping'!$A$3:$C$10000,1),A2225)),VLOOKUP(A2225,'CA Mapping'!$A$3:$C$10000,2),"")</f>
        <v>MCx</v>
      </c>
      <c r="R2225" s="20" t="str">
        <f>IF(ISNUMBER(FIND(VLOOKUP(A2225,'CA Mapping'!$A$3:$C$10000,1),A2225)),VLOOKUP(A2225,'CA Mapping'!$A$3:$C$10000,3),"")</f>
        <v>Harvey, John</v>
      </c>
      <c r="S2225" s="1" t="str">
        <f>IF(ISNUMBER(FIND(VLOOKUP(A2225,'Source Code Mapping'!$A$2:$B$10003,1),A2225)),VLOOKUP(A2225,'Source Code Mapping'!$A$2:$B$10003,2),"")</f>
        <v>safe/catmerge/disk/fbe/src/services/perfstats/src/fbe_perfstats_service_main.c</v>
      </c>
    </row>
    <row r="2226" spans="1:19" ht="30">
      <c r="A2226" s="5" t="s">
        <v>3980</v>
      </c>
      <c r="B2226" s="5" t="s">
        <v>29</v>
      </c>
      <c r="C2226" s="5" t="s">
        <v>455</v>
      </c>
      <c r="D2226" s="5" t="s">
        <v>3706</v>
      </c>
      <c r="E2226" s="5" t="s">
        <v>3707</v>
      </c>
      <c r="F2226" s="5" t="s">
        <v>371</v>
      </c>
      <c r="G2226" s="5">
        <v>5</v>
      </c>
      <c r="H2226" s="5" t="s">
        <v>27</v>
      </c>
      <c r="I2226" s="5"/>
      <c r="J2226" s="5" t="s">
        <v>3708</v>
      </c>
      <c r="K2226" s="5">
        <v>1024</v>
      </c>
      <c r="L2226" s="4" t="str">
        <f>VLOOKUP(IF(ISBLANK(J2226),C2226,LEFT(J2226,IFERROR(FIND("_",LEFT(J2226,4)),1)-1)),{"","fact";"c","reset";"tc","reset";"ec","reset";"tec","fact";"c32","rate";"c64","rate";"cmpd","";"ec32","diff";"ec64","diff";"f","fact";"family","";"n","raw";"s",""},2,FALSE)</f>
        <v>reset</v>
      </c>
      <c r="M2226" s="4" t="str">
        <f t="shared" si="136"/>
        <v>rgWriteBlocksPosition3 * storage.blockSize</v>
      </c>
      <c r="N2226" s="5" t="str">
        <f t="shared" si="137"/>
        <v>mult</v>
      </c>
      <c r="O2226" s="5" t="str">
        <f t="shared" si="138"/>
        <v>rgWriteBlocksPosition3</v>
      </c>
      <c r="P2226" s="5" t="str">
        <f t="shared" si="139"/>
        <v>storage.blockSize</v>
      </c>
      <c r="Q2226" s="20" t="str">
        <f>IF(ISNUMBER(FIND(VLOOKUP(A2226,'CA Mapping'!$A$3:$C$10000,1),A2226)),VLOOKUP(A2226,'CA Mapping'!$A$3:$C$10000,2),"")</f>
        <v>MCx</v>
      </c>
      <c r="R2226" s="20" t="str">
        <f>IF(ISNUMBER(FIND(VLOOKUP(A2226,'CA Mapping'!$A$3:$C$10000,1),A2226)),VLOOKUP(A2226,'CA Mapping'!$A$3:$C$10000,3),"")</f>
        <v>Harvey, John</v>
      </c>
      <c r="S2226" s="1" t="str">
        <f>IF(ISNUMBER(FIND(VLOOKUP(A2226,'Source Code Mapping'!$A$2:$B$10003,1),A2226)),VLOOKUP(A2226,'Source Code Mapping'!$A$2:$B$10003,2),"")</f>
        <v>safe/catmerge/disk/fbe/src/services/perfstats/src/fbe_perfstats_service_main.c</v>
      </c>
    </row>
    <row r="2227" spans="1:19" ht="30">
      <c r="A2227" s="5" t="s">
        <v>3981</v>
      </c>
      <c r="B2227" s="5" t="s">
        <v>29</v>
      </c>
      <c r="C2227" s="5" t="s">
        <v>455</v>
      </c>
      <c r="D2227" s="5" t="s">
        <v>3710</v>
      </c>
      <c r="E2227" s="5" t="s">
        <v>3711</v>
      </c>
      <c r="F2227" s="5" t="s">
        <v>371</v>
      </c>
      <c r="G2227" s="5">
        <v>5</v>
      </c>
      <c r="H2227" s="5" t="s">
        <v>27</v>
      </c>
      <c r="I2227" s="5"/>
      <c r="J2227" s="5" t="s">
        <v>3712</v>
      </c>
      <c r="K2227" s="5">
        <v>1024</v>
      </c>
      <c r="L2227" s="4" t="str">
        <f>VLOOKUP(IF(ISBLANK(J2227),C2227,LEFT(J2227,IFERROR(FIND("_",LEFT(J2227,4)),1)-1)),{"","fact";"c","reset";"tc","reset";"ec","reset";"tec","fact";"c32","rate";"c64","rate";"cmpd","";"ec32","diff";"ec64","diff";"f","fact";"family","";"n","raw";"s",""},2,FALSE)</f>
        <v>reset</v>
      </c>
      <c r="M2227" s="4" t="str">
        <f t="shared" si="136"/>
        <v>rgWriteBlocksPosition4 * storage.blockSize</v>
      </c>
      <c r="N2227" s="5" t="str">
        <f t="shared" si="137"/>
        <v>mult</v>
      </c>
      <c r="O2227" s="5" t="str">
        <f t="shared" si="138"/>
        <v>rgWriteBlocksPosition4</v>
      </c>
      <c r="P2227" s="5" t="str">
        <f t="shared" si="139"/>
        <v>storage.blockSize</v>
      </c>
      <c r="Q2227" s="20" t="str">
        <f>IF(ISNUMBER(FIND(VLOOKUP(A2227,'CA Mapping'!$A$3:$C$10000,1),A2227)),VLOOKUP(A2227,'CA Mapping'!$A$3:$C$10000,2),"")</f>
        <v>MCx</v>
      </c>
      <c r="R2227" s="20" t="str">
        <f>IF(ISNUMBER(FIND(VLOOKUP(A2227,'CA Mapping'!$A$3:$C$10000,1),A2227)),VLOOKUP(A2227,'CA Mapping'!$A$3:$C$10000,3),"")</f>
        <v>Harvey, John</v>
      </c>
      <c r="S2227" s="1" t="str">
        <f>IF(ISNUMBER(FIND(VLOOKUP(A2227,'Source Code Mapping'!$A$2:$B$10003,1),A2227)),VLOOKUP(A2227,'Source Code Mapping'!$A$2:$B$10003,2),"")</f>
        <v>safe/catmerge/disk/fbe/src/services/perfstats/src/fbe_perfstats_service_main.c</v>
      </c>
    </row>
    <row r="2228" spans="1:19" ht="30">
      <c r="A2228" s="5" t="s">
        <v>3982</v>
      </c>
      <c r="B2228" s="5" t="s">
        <v>29</v>
      </c>
      <c r="C2228" s="5" t="s">
        <v>455</v>
      </c>
      <c r="D2228" s="5" t="s">
        <v>3714</v>
      </c>
      <c r="E2228" s="5" t="s">
        <v>3715</v>
      </c>
      <c r="F2228" s="5" t="s">
        <v>371</v>
      </c>
      <c r="G2228" s="5">
        <v>5</v>
      </c>
      <c r="H2228" s="5" t="s">
        <v>27</v>
      </c>
      <c r="I2228" s="5"/>
      <c r="J2228" s="5" t="s">
        <v>3716</v>
      </c>
      <c r="K2228" s="5">
        <v>1024</v>
      </c>
      <c r="L2228" s="4" t="str">
        <f>VLOOKUP(IF(ISBLANK(J2228),C2228,LEFT(J2228,IFERROR(FIND("_",LEFT(J2228,4)),1)-1)),{"","fact";"c","reset";"tc","reset";"ec","reset";"tec","fact";"c32","rate";"c64","rate";"cmpd","";"ec32","diff";"ec64","diff";"f","fact";"family","";"n","raw";"s",""},2,FALSE)</f>
        <v>reset</v>
      </c>
      <c r="M2228" s="4" t="str">
        <f t="shared" si="136"/>
        <v>rgWriteBlocksPosition5 * storage.blockSize</v>
      </c>
      <c r="N2228" s="5" t="str">
        <f t="shared" si="137"/>
        <v>mult</v>
      </c>
      <c r="O2228" s="5" t="str">
        <f t="shared" si="138"/>
        <v>rgWriteBlocksPosition5</v>
      </c>
      <c r="P2228" s="5" t="str">
        <f t="shared" si="139"/>
        <v>storage.blockSize</v>
      </c>
      <c r="Q2228" s="20" t="str">
        <f>IF(ISNUMBER(FIND(VLOOKUP(A2228,'CA Mapping'!$A$3:$C$10000,1),A2228)),VLOOKUP(A2228,'CA Mapping'!$A$3:$C$10000,2),"")</f>
        <v>MCx</v>
      </c>
      <c r="R2228" s="20" t="str">
        <f>IF(ISNUMBER(FIND(VLOOKUP(A2228,'CA Mapping'!$A$3:$C$10000,1),A2228)),VLOOKUP(A2228,'CA Mapping'!$A$3:$C$10000,3),"")</f>
        <v>Harvey, John</v>
      </c>
      <c r="S2228" s="1" t="str">
        <f>IF(ISNUMBER(FIND(VLOOKUP(A2228,'Source Code Mapping'!$A$2:$B$10003,1),A2228)),VLOOKUP(A2228,'Source Code Mapping'!$A$2:$B$10003,2),"")</f>
        <v>safe/catmerge/disk/fbe/src/services/perfstats/src/fbe_perfstats_service_main.c</v>
      </c>
    </row>
    <row r="2229" spans="1:19" ht="30">
      <c r="A2229" s="5" t="s">
        <v>3983</v>
      </c>
      <c r="B2229" s="5" t="s">
        <v>29</v>
      </c>
      <c r="C2229" s="5" t="s">
        <v>455</v>
      </c>
      <c r="D2229" s="5" t="s">
        <v>3718</v>
      </c>
      <c r="E2229" s="5" t="s">
        <v>3719</v>
      </c>
      <c r="F2229" s="5" t="s">
        <v>371</v>
      </c>
      <c r="G2229" s="5">
        <v>5</v>
      </c>
      <c r="H2229" s="5" t="s">
        <v>27</v>
      </c>
      <c r="I2229" s="5"/>
      <c r="J2229" s="5" t="s">
        <v>3720</v>
      </c>
      <c r="K2229" s="5">
        <v>1024</v>
      </c>
      <c r="L2229" s="4" t="str">
        <f>VLOOKUP(IF(ISBLANK(J2229),C2229,LEFT(J2229,IFERROR(FIND("_",LEFT(J2229,4)),1)-1)),{"","fact";"c","reset";"tc","reset";"ec","reset";"tec","fact";"c32","rate";"c64","rate";"cmpd","";"ec32","diff";"ec64","diff";"f","fact";"family","";"n","raw";"s",""},2,FALSE)</f>
        <v>reset</v>
      </c>
      <c r="M2229" s="4" t="str">
        <f t="shared" si="136"/>
        <v>rgWriteBlocksPosition6 * storage.blockSize</v>
      </c>
      <c r="N2229" s="5" t="str">
        <f t="shared" si="137"/>
        <v>mult</v>
      </c>
      <c r="O2229" s="5" t="str">
        <f t="shared" si="138"/>
        <v>rgWriteBlocksPosition6</v>
      </c>
      <c r="P2229" s="5" t="str">
        <f t="shared" si="139"/>
        <v>storage.blockSize</v>
      </c>
      <c r="Q2229" s="20" t="str">
        <f>IF(ISNUMBER(FIND(VLOOKUP(A2229,'CA Mapping'!$A$3:$C$10000,1),A2229)),VLOOKUP(A2229,'CA Mapping'!$A$3:$C$10000,2),"")</f>
        <v>MCx</v>
      </c>
      <c r="R2229" s="20" t="str">
        <f>IF(ISNUMBER(FIND(VLOOKUP(A2229,'CA Mapping'!$A$3:$C$10000,1),A2229)),VLOOKUP(A2229,'CA Mapping'!$A$3:$C$10000,3),"")</f>
        <v>Harvey, John</v>
      </c>
      <c r="S2229" s="1" t="str">
        <f>IF(ISNUMBER(FIND(VLOOKUP(A2229,'Source Code Mapping'!$A$2:$B$10003,1),A2229)),VLOOKUP(A2229,'Source Code Mapping'!$A$2:$B$10003,2),"")</f>
        <v>safe/catmerge/disk/fbe/src/services/perfstats/src/fbe_perfstats_service_main.c</v>
      </c>
    </row>
    <row r="2230" spans="1:19" ht="30">
      <c r="A2230" s="5" t="s">
        <v>3984</v>
      </c>
      <c r="B2230" s="5" t="s">
        <v>29</v>
      </c>
      <c r="C2230" s="5" t="s">
        <v>455</v>
      </c>
      <c r="D2230" s="5" t="s">
        <v>3722</v>
      </c>
      <c r="E2230" s="5" t="s">
        <v>3723</v>
      </c>
      <c r="F2230" s="5" t="s">
        <v>371</v>
      </c>
      <c r="G2230" s="5">
        <v>5</v>
      </c>
      <c r="H2230" s="5" t="s">
        <v>27</v>
      </c>
      <c r="I2230" s="5"/>
      <c r="J2230" s="5" t="s">
        <v>3724</v>
      </c>
      <c r="K2230" s="5">
        <v>1024</v>
      </c>
      <c r="L2230" s="4" t="str">
        <f>VLOOKUP(IF(ISBLANK(J2230),C2230,LEFT(J2230,IFERROR(FIND("_",LEFT(J2230,4)),1)-1)),{"","fact";"c","reset";"tc","reset";"ec","reset";"tec","fact";"c32","rate";"c64","rate";"cmpd","";"ec32","diff";"ec64","diff";"f","fact";"family","";"n","raw";"s",""},2,FALSE)</f>
        <v>reset</v>
      </c>
      <c r="M2230" s="4" t="str">
        <f t="shared" si="136"/>
        <v>rgWriteBlocksPosition7 * storage.blockSize</v>
      </c>
      <c r="N2230" s="5" t="str">
        <f t="shared" si="137"/>
        <v>mult</v>
      </c>
      <c r="O2230" s="5" t="str">
        <f t="shared" si="138"/>
        <v>rgWriteBlocksPosition7</v>
      </c>
      <c r="P2230" s="5" t="str">
        <f t="shared" si="139"/>
        <v>storage.blockSize</v>
      </c>
      <c r="Q2230" s="20" t="str">
        <f>IF(ISNUMBER(FIND(VLOOKUP(A2230,'CA Mapping'!$A$3:$C$10000,1),A2230)),VLOOKUP(A2230,'CA Mapping'!$A$3:$C$10000,2),"")</f>
        <v>MCx</v>
      </c>
      <c r="R2230" s="20" t="str">
        <f>IF(ISNUMBER(FIND(VLOOKUP(A2230,'CA Mapping'!$A$3:$C$10000,1),A2230)),VLOOKUP(A2230,'CA Mapping'!$A$3:$C$10000,3),"")</f>
        <v>Harvey, John</v>
      </c>
      <c r="S2230" s="1" t="str">
        <f>IF(ISNUMBER(FIND(VLOOKUP(A2230,'Source Code Mapping'!$A$2:$B$10003,1),A2230)),VLOOKUP(A2230,'Source Code Mapping'!$A$2:$B$10003,2),"")</f>
        <v>safe/catmerge/disk/fbe/src/services/perfstats/src/fbe_perfstats_service_main.c</v>
      </c>
    </row>
    <row r="2231" spans="1:19" ht="30">
      <c r="A2231" s="5" t="s">
        <v>3985</v>
      </c>
      <c r="B2231" s="5" t="s">
        <v>29</v>
      </c>
      <c r="C2231" s="5" t="s">
        <v>455</v>
      </c>
      <c r="D2231" s="5" t="s">
        <v>3726</v>
      </c>
      <c r="E2231" s="5" t="s">
        <v>3727</v>
      </c>
      <c r="F2231" s="5" t="s">
        <v>371</v>
      </c>
      <c r="G2231" s="5">
        <v>5</v>
      </c>
      <c r="H2231" s="5" t="s">
        <v>27</v>
      </c>
      <c r="I2231" s="5"/>
      <c r="J2231" s="5" t="s">
        <v>3728</v>
      </c>
      <c r="K2231" s="5">
        <v>1024</v>
      </c>
      <c r="L2231" s="4" t="str">
        <f>VLOOKUP(IF(ISBLANK(J2231),C2231,LEFT(J2231,IFERROR(FIND("_",LEFT(J2231,4)),1)-1)),{"","fact";"c","reset";"tc","reset";"ec","reset";"tec","fact";"c32","rate";"c64","rate";"cmpd","";"ec32","diff";"ec64","diff";"f","fact";"family","";"n","raw";"s",""},2,FALSE)</f>
        <v>reset</v>
      </c>
      <c r="M2231" s="4" t="str">
        <f t="shared" si="136"/>
        <v>rgWriteBlocksPosition8 * storage.blockSize</v>
      </c>
      <c r="N2231" s="5" t="str">
        <f t="shared" si="137"/>
        <v>mult</v>
      </c>
      <c r="O2231" s="5" t="str">
        <f t="shared" si="138"/>
        <v>rgWriteBlocksPosition8</v>
      </c>
      <c r="P2231" s="5" t="str">
        <f t="shared" si="139"/>
        <v>storage.blockSize</v>
      </c>
      <c r="Q2231" s="20" t="str">
        <f>IF(ISNUMBER(FIND(VLOOKUP(A2231,'CA Mapping'!$A$3:$C$10000,1),A2231)),VLOOKUP(A2231,'CA Mapping'!$A$3:$C$10000,2),"")</f>
        <v>MCx</v>
      </c>
      <c r="R2231" s="20" t="str">
        <f>IF(ISNUMBER(FIND(VLOOKUP(A2231,'CA Mapping'!$A$3:$C$10000,1),A2231)),VLOOKUP(A2231,'CA Mapping'!$A$3:$C$10000,3),"")</f>
        <v>Harvey, John</v>
      </c>
      <c r="S2231" s="1" t="str">
        <f>IF(ISNUMBER(FIND(VLOOKUP(A2231,'Source Code Mapping'!$A$2:$B$10003,1),A2231)),VLOOKUP(A2231,'Source Code Mapping'!$A$2:$B$10003,2),"")</f>
        <v>safe/catmerge/disk/fbe/src/services/perfstats/src/fbe_perfstats_service_main.c</v>
      </c>
    </row>
    <row r="2232" spans="1:19" ht="30">
      <c r="A2232" s="5" t="s">
        <v>3986</v>
      </c>
      <c r="B2232" s="5" t="s">
        <v>29</v>
      </c>
      <c r="C2232" s="5" t="s">
        <v>455</v>
      </c>
      <c r="D2232" s="5" t="s">
        <v>3730</v>
      </c>
      <c r="E2232" s="5" t="s">
        <v>3731</v>
      </c>
      <c r="F2232" s="5" t="s">
        <v>371</v>
      </c>
      <c r="G2232" s="5">
        <v>5</v>
      </c>
      <c r="H2232" s="5" t="s">
        <v>27</v>
      </c>
      <c r="I2232" s="5"/>
      <c r="J2232" s="5" t="s">
        <v>3732</v>
      </c>
      <c r="K2232" s="5">
        <v>1024</v>
      </c>
      <c r="L2232" s="4" t="str">
        <f>VLOOKUP(IF(ISBLANK(J2232),C2232,LEFT(J2232,IFERROR(FIND("_",LEFT(J2232,4)),1)-1)),{"","fact";"c","reset";"tc","reset";"ec","reset";"tec","fact";"c32","rate";"c64","rate";"cmpd","";"ec32","diff";"ec64","diff";"f","fact";"family","";"n","raw";"s",""},2,FALSE)</f>
        <v>reset</v>
      </c>
      <c r="M2232" s="4" t="str">
        <f t="shared" si="136"/>
        <v>rgWriteBlocksPosition9 * storage.blockSize</v>
      </c>
      <c r="N2232" s="5" t="str">
        <f t="shared" si="137"/>
        <v>mult</v>
      </c>
      <c r="O2232" s="5" t="str">
        <f t="shared" si="138"/>
        <v>rgWriteBlocksPosition9</v>
      </c>
      <c r="P2232" s="5" t="str">
        <f t="shared" si="139"/>
        <v>storage.blockSize</v>
      </c>
      <c r="Q2232" s="20" t="str">
        <f>IF(ISNUMBER(FIND(VLOOKUP(A2232,'CA Mapping'!$A$3:$C$10000,1),A2232)),VLOOKUP(A2232,'CA Mapping'!$A$3:$C$10000,2),"")</f>
        <v>MCx</v>
      </c>
      <c r="R2232" s="20" t="str">
        <f>IF(ISNUMBER(FIND(VLOOKUP(A2232,'CA Mapping'!$A$3:$C$10000,1),A2232)),VLOOKUP(A2232,'CA Mapping'!$A$3:$C$10000,3),"")</f>
        <v>Harvey, John</v>
      </c>
      <c r="S2232" s="1" t="str">
        <f>IF(ISNUMBER(FIND(VLOOKUP(A2232,'Source Code Mapping'!$A$2:$B$10003,1),A2232)),VLOOKUP(A2232,'Source Code Mapping'!$A$2:$B$10003,2),"")</f>
        <v>safe/catmerge/disk/fbe/src/services/perfstats/src/fbe_perfstats_service_main.c</v>
      </c>
    </row>
    <row r="2233" spans="1:19" ht="30">
      <c r="A2233" s="5" t="s">
        <v>3987</v>
      </c>
      <c r="B2233" s="5" t="s">
        <v>29</v>
      </c>
      <c r="C2233" s="5" t="s">
        <v>455</v>
      </c>
      <c r="D2233" s="5" t="s">
        <v>3734</v>
      </c>
      <c r="E2233" s="5" t="s">
        <v>3735</v>
      </c>
      <c r="F2233" s="5"/>
      <c r="G2233" s="5">
        <v>5</v>
      </c>
      <c r="H2233" s="5" t="s">
        <v>27</v>
      </c>
      <c r="I2233" s="5"/>
      <c r="J2233" s="5" t="s">
        <v>3988</v>
      </c>
      <c r="K2233" s="5">
        <v>1</v>
      </c>
      <c r="L2233" s="4" t="str">
        <f>VLOOKUP(IF(ISBLANK(J2233),C2233,LEFT(J2233,IFERROR(FIND("_",LEFT(J2233,4)),1)-1)),{"","fact";"c","reset";"tc","reset";"ec","reset";"tec","fact";"c32","rate";"c64","rate";"cmpd","";"ec32","diff";"ec64","diff";"f","fact";"family","";"n","raw";"s",""},2,FALSE)</f>
        <v>reset</v>
      </c>
      <c r="M2233" s="4" t="str">
        <f t="shared" si="136"/>
        <v>∑ (core.*.rgWritesPosition0)</v>
      </c>
      <c r="N2233" s="5" t="str">
        <f t="shared" si="137"/>
        <v>sum</v>
      </c>
      <c r="O2233" s="5" t="str">
        <f t="shared" si="138"/>
        <v>core.*.rgWritesPosition0</v>
      </c>
      <c r="P2233" s="5" t="str">
        <f t="shared" si="139"/>
        <v/>
      </c>
      <c r="Q2233" s="20" t="str">
        <f>IF(ISNUMBER(FIND(VLOOKUP(A2233,'CA Mapping'!$A$3:$C$10000,1),A2233)),VLOOKUP(A2233,'CA Mapping'!$A$3:$C$10000,2),"")</f>
        <v>MCx</v>
      </c>
      <c r="R2233" s="20" t="str">
        <f>IF(ISNUMBER(FIND(VLOOKUP(A2233,'CA Mapping'!$A$3:$C$10000,1),A2233)),VLOOKUP(A2233,'CA Mapping'!$A$3:$C$10000,3),"")</f>
        <v>Harvey, John</v>
      </c>
      <c r="S2233" s="1" t="str">
        <f>IF(ISNUMBER(FIND(VLOOKUP(A2233,'Source Code Mapping'!$A$2:$B$10003,1),A2233)),VLOOKUP(A2233,'Source Code Mapping'!$A$2:$B$10003,2),"")</f>
        <v>safe/catmerge/disk/fbe/src/services/perfstats/src/fbe_perfstats_service_main.c</v>
      </c>
    </row>
    <row r="2234" spans="1:19" ht="30">
      <c r="A2234" s="5" t="s">
        <v>3989</v>
      </c>
      <c r="B2234" s="5" t="s">
        <v>29</v>
      </c>
      <c r="C2234" s="5" t="s">
        <v>455</v>
      </c>
      <c r="D2234" s="5" t="s">
        <v>3737</v>
      </c>
      <c r="E2234" s="5" t="s">
        <v>3738</v>
      </c>
      <c r="F2234" s="5"/>
      <c r="G2234" s="5">
        <v>5</v>
      </c>
      <c r="H2234" s="5" t="s">
        <v>27</v>
      </c>
      <c r="I2234" s="5"/>
      <c r="J2234" s="5" t="s">
        <v>3990</v>
      </c>
      <c r="K2234" s="5">
        <v>1</v>
      </c>
      <c r="L2234" s="4" t="str">
        <f>VLOOKUP(IF(ISBLANK(J2234),C2234,LEFT(J2234,IFERROR(FIND("_",LEFT(J2234,4)),1)-1)),{"","fact";"c","reset";"tc","reset";"ec","reset";"tec","fact";"c32","rate";"c64","rate";"cmpd","";"ec32","diff";"ec64","diff";"f","fact";"family","";"n","raw";"s",""},2,FALSE)</f>
        <v>reset</v>
      </c>
      <c r="M2234" s="4" t="str">
        <f t="shared" si="136"/>
        <v>∑ (core.*.rgWritesPosition1)</v>
      </c>
      <c r="N2234" s="5" t="str">
        <f t="shared" si="137"/>
        <v>sum</v>
      </c>
      <c r="O2234" s="5" t="str">
        <f t="shared" si="138"/>
        <v>core.*.rgWritesPosition1</v>
      </c>
      <c r="P2234" s="5" t="str">
        <f t="shared" si="139"/>
        <v/>
      </c>
      <c r="Q2234" s="20" t="str">
        <f>IF(ISNUMBER(FIND(VLOOKUP(A2234,'CA Mapping'!$A$3:$C$10000,1),A2234)),VLOOKUP(A2234,'CA Mapping'!$A$3:$C$10000,2),"")</f>
        <v>MCx</v>
      </c>
      <c r="R2234" s="20" t="str">
        <f>IF(ISNUMBER(FIND(VLOOKUP(A2234,'CA Mapping'!$A$3:$C$10000,1),A2234)),VLOOKUP(A2234,'CA Mapping'!$A$3:$C$10000,3),"")</f>
        <v>Harvey, John</v>
      </c>
      <c r="S2234" s="1" t="str">
        <f>IF(ISNUMBER(FIND(VLOOKUP(A2234,'Source Code Mapping'!$A$2:$B$10003,1),A2234)),VLOOKUP(A2234,'Source Code Mapping'!$A$2:$B$10003,2),"")</f>
        <v>safe/catmerge/disk/fbe/src/services/perfstats/src/fbe_perfstats_service_main.c</v>
      </c>
    </row>
    <row r="2235" spans="1:19" ht="30">
      <c r="A2235" s="5" t="s">
        <v>3991</v>
      </c>
      <c r="B2235" s="5" t="s">
        <v>29</v>
      </c>
      <c r="C2235" s="5" t="s">
        <v>455</v>
      </c>
      <c r="D2235" s="5" t="s">
        <v>3740</v>
      </c>
      <c r="E2235" s="5" t="s">
        <v>3741</v>
      </c>
      <c r="F2235" s="5"/>
      <c r="G2235" s="5">
        <v>5</v>
      </c>
      <c r="H2235" s="5" t="s">
        <v>27</v>
      </c>
      <c r="I2235" s="5"/>
      <c r="J2235" s="5" t="s">
        <v>3992</v>
      </c>
      <c r="K2235" s="5">
        <v>1</v>
      </c>
      <c r="L2235" s="4" t="str">
        <f>VLOOKUP(IF(ISBLANK(J2235),C2235,LEFT(J2235,IFERROR(FIND("_",LEFT(J2235,4)),1)-1)),{"","fact";"c","reset";"tc","reset";"ec","reset";"tec","fact";"c32","rate";"c64","rate";"cmpd","";"ec32","diff";"ec64","diff";"f","fact";"family","";"n","raw";"s",""},2,FALSE)</f>
        <v>reset</v>
      </c>
      <c r="M2235" s="4" t="str">
        <f t="shared" si="136"/>
        <v>∑ (core.*.rgWritesPosition10)</v>
      </c>
      <c r="N2235" s="5" t="str">
        <f t="shared" si="137"/>
        <v>sum</v>
      </c>
      <c r="O2235" s="5" t="str">
        <f t="shared" si="138"/>
        <v>core.*.rgWritesPosition10</v>
      </c>
      <c r="P2235" s="5" t="str">
        <f t="shared" si="139"/>
        <v/>
      </c>
      <c r="Q2235" s="20" t="str">
        <f>IF(ISNUMBER(FIND(VLOOKUP(A2235,'CA Mapping'!$A$3:$C$10000,1),A2235)),VLOOKUP(A2235,'CA Mapping'!$A$3:$C$10000,2),"")</f>
        <v>MCx</v>
      </c>
      <c r="R2235" s="20" t="str">
        <f>IF(ISNUMBER(FIND(VLOOKUP(A2235,'CA Mapping'!$A$3:$C$10000,1),A2235)),VLOOKUP(A2235,'CA Mapping'!$A$3:$C$10000,3),"")</f>
        <v>Harvey, John</v>
      </c>
      <c r="S2235" s="1" t="str">
        <f>IF(ISNUMBER(FIND(VLOOKUP(A2235,'Source Code Mapping'!$A$2:$B$10003,1),A2235)),VLOOKUP(A2235,'Source Code Mapping'!$A$2:$B$10003,2),"")</f>
        <v>safe/catmerge/disk/fbe/src/services/perfstats/src/fbe_perfstats_service_main.c</v>
      </c>
    </row>
    <row r="2236" spans="1:19" ht="30">
      <c r="A2236" s="5" t="s">
        <v>3993</v>
      </c>
      <c r="B2236" s="5" t="s">
        <v>29</v>
      </c>
      <c r="C2236" s="5" t="s">
        <v>455</v>
      </c>
      <c r="D2236" s="5" t="s">
        <v>3743</v>
      </c>
      <c r="E2236" s="5" t="s">
        <v>3744</v>
      </c>
      <c r="F2236" s="5"/>
      <c r="G2236" s="5">
        <v>5</v>
      </c>
      <c r="H2236" s="5" t="s">
        <v>27</v>
      </c>
      <c r="I2236" s="5"/>
      <c r="J2236" s="5" t="s">
        <v>3994</v>
      </c>
      <c r="K2236" s="5">
        <v>1</v>
      </c>
      <c r="L2236" s="4" t="str">
        <f>VLOOKUP(IF(ISBLANK(J2236),C2236,LEFT(J2236,IFERROR(FIND("_",LEFT(J2236,4)),1)-1)),{"","fact";"c","reset";"tc","reset";"ec","reset";"tec","fact";"c32","rate";"c64","rate";"cmpd","";"ec32","diff";"ec64","diff";"f","fact";"family","";"n","raw";"s",""},2,FALSE)</f>
        <v>reset</v>
      </c>
      <c r="M2236" s="4" t="str">
        <f t="shared" si="136"/>
        <v>∑ (core.*.rgWritesPosition11)</v>
      </c>
      <c r="N2236" s="5" t="str">
        <f t="shared" si="137"/>
        <v>sum</v>
      </c>
      <c r="O2236" s="5" t="str">
        <f t="shared" si="138"/>
        <v>core.*.rgWritesPosition11</v>
      </c>
      <c r="P2236" s="5" t="str">
        <f t="shared" si="139"/>
        <v/>
      </c>
      <c r="Q2236" s="20" t="str">
        <f>IF(ISNUMBER(FIND(VLOOKUP(A2236,'CA Mapping'!$A$3:$C$10000,1),A2236)),VLOOKUP(A2236,'CA Mapping'!$A$3:$C$10000,2),"")</f>
        <v>MCx</v>
      </c>
      <c r="R2236" s="20" t="str">
        <f>IF(ISNUMBER(FIND(VLOOKUP(A2236,'CA Mapping'!$A$3:$C$10000,1),A2236)),VLOOKUP(A2236,'CA Mapping'!$A$3:$C$10000,3),"")</f>
        <v>Harvey, John</v>
      </c>
      <c r="S2236" s="1" t="str">
        <f>IF(ISNUMBER(FIND(VLOOKUP(A2236,'Source Code Mapping'!$A$2:$B$10003,1),A2236)),VLOOKUP(A2236,'Source Code Mapping'!$A$2:$B$10003,2),"")</f>
        <v>safe/catmerge/disk/fbe/src/services/perfstats/src/fbe_perfstats_service_main.c</v>
      </c>
    </row>
    <row r="2237" spans="1:19" ht="30">
      <c r="A2237" s="5" t="s">
        <v>3995</v>
      </c>
      <c r="B2237" s="5" t="s">
        <v>29</v>
      </c>
      <c r="C2237" s="5" t="s">
        <v>455</v>
      </c>
      <c r="D2237" s="5" t="s">
        <v>3746</v>
      </c>
      <c r="E2237" s="5" t="s">
        <v>3747</v>
      </c>
      <c r="F2237" s="5"/>
      <c r="G2237" s="5">
        <v>5</v>
      </c>
      <c r="H2237" s="5" t="s">
        <v>27</v>
      </c>
      <c r="I2237" s="5"/>
      <c r="J2237" s="5" t="s">
        <v>3996</v>
      </c>
      <c r="K2237" s="5">
        <v>1</v>
      </c>
      <c r="L2237" s="4" t="str">
        <f>VLOOKUP(IF(ISBLANK(J2237),C2237,LEFT(J2237,IFERROR(FIND("_",LEFT(J2237,4)),1)-1)),{"","fact";"c","reset";"tc","reset";"ec","reset";"tec","fact";"c32","rate";"c64","rate";"cmpd","";"ec32","diff";"ec64","diff";"f","fact";"family","";"n","raw";"s",""},2,FALSE)</f>
        <v>reset</v>
      </c>
      <c r="M2237" s="4" t="str">
        <f t="shared" si="136"/>
        <v>∑ (core.*.rgWritesPosition12)</v>
      </c>
      <c r="N2237" s="5" t="str">
        <f t="shared" si="137"/>
        <v>sum</v>
      </c>
      <c r="O2237" s="5" t="str">
        <f t="shared" si="138"/>
        <v>core.*.rgWritesPosition12</v>
      </c>
      <c r="P2237" s="5" t="str">
        <f t="shared" si="139"/>
        <v/>
      </c>
      <c r="Q2237" s="20" t="str">
        <f>IF(ISNUMBER(FIND(VLOOKUP(A2237,'CA Mapping'!$A$3:$C$10000,1),A2237)),VLOOKUP(A2237,'CA Mapping'!$A$3:$C$10000,2),"")</f>
        <v>MCx</v>
      </c>
      <c r="R2237" s="20" t="str">
        <f>IF(ISNUMBER(FIND(VLOOKUP(A2237,'CA Mapping'!$A$3:$C$10000,1),A2237)),VLOOKUP(A2237,'CA Mapping'!$A$3:$C$10000,3),"")</f>
        <v>Harvey, John</v>
      </c>
      <c r="S2237" s="1" t="str">
        <f>IF(ISNUMBER(FIND(VLOOKUP(A2237,'Source Code Mapping'!$A$2:$B$10003,1),A2237)),VLOOKUP(A2237,'Source Code Mapping'!$A$2:$B$10003,2),"")</f>
        <v>safe/catmerge/disk/fbe/src/services/perfstats/src/fbe_perfstats_service_main.c</v>
      </c>
    </row>
    <row r="2238" spans="1:19" ht="30">
      <c r="A2238" s="5" t="s">
        <v>3997</v>
      </c>
      <c r="B2238" s="5" t="s">
        <v>29</v>
      </c>
      <c r="C2238" s="5" t="s">
        <v>455</v>
      </c>
      <c r="D2238" s="5" t="s">
        <v>3749</v>
      </c>
      <c r="E2238" s="5" t="s">
        <v>3750</v>
      </c>
      <c r="F2238" s="5"/>
      <c r="G2238" s="5">
        <v>5</v>
      </c>
      <c r="H2238" s="5" t="s">
        <v>27</v>
      </c>
      <c r="I2238" s="5"/>
      <c r="J2238" s="5" t="s">
        <v>3998</v>
      </c>
      <c r="K2238" s="5">
        <v>1</v>
      </c>
      <c r="L2238" s="4" t="str">
        <f>VLOOKUP(IF(ISBLANK(J2238),C2238,LEFT(J2238,IFERROR(FIND("_",LEFT(J2238,4)),1)-1)),{"","fact";"c","reset";"tc","reset";"ec","reset";"tec","fact";"c32","rate";"c64","rate";"cmpd","";"ec32","diff";"ec64","diff";"f","fact";"family","";"n","raw";"s",""},2,FALSE)</f>
        <v>reset</v>
      </c>
      <c r="M2238" s="4" t="str">
        <f t="shared" si="136"/>
        <v>∑ (core.*.rgWritesPosition13)</v>
      </c>
      <c r="N2238" s="5" t="str">
        <f t="shared" si="137"/>
        <v>sum</v>
      </c>
      <c r="O2238" s="5" t="str">
        <f t="shared" si="138"/>
        <v>core.*.rgWritesPosition13</v>
      </c>
      <c r="P2238" s="5" t="str">
        <f t="shared" si="139"/>
        <v/>
      </c>
      <c r="Q2238" s="20" t="str">
        <f>IF(ISNUMBER(FIND(VLOOKUP(A2238,'CA Mapping'!$A$3:$C$10000,1),A2238)),VLOOKUP(A2238,'CA Mapping'!$A$3:$C$10000,2),"")</f>
        <v>MCx</v>
      </c>
      <c r="R2238" s="20" t="str">
        <f>IF(ISNUMBER(FIND(VLOOKUP(A2238,'CA Mapping'!$A$3:$C$10000,1),A2238)),VLOOKUP(A2238,'CA Mapping'!$A$3:$C$10000,3),"")</f>
        <v>Harvey, John</v>
      </c>
      <c r="S2238" s="1" t="str">
        <f>IF(ISNUMBER(FIND(VLOOKUP(A2238,'Source Code Mapping'!$A$2:$B$10003,1),A2238)),VLOOKUP(A2238,'Source Code Mapping'!$A$2:$B$10003,2),"")</f>
        <v>safe/catmerge/disk/fbe/src/services/perfstats/src/fbe_perfstats_service_main.c</v>
      </c>
    </row>
    <row r="2239" spans="1:19" ht="30">
      <c r="A2239" s="5" t="s">
        <v>3999</v>
      </c>
      <c r="B2239" s="5" t="s">
        <v>29</v>
      </c>
      <c r="C2239" s="5" t="s">
        <v>455</v>
      </c>
      <c r="D2239" s="5" t="s">
        <v>3752</v>
      </c>
      <c r="E2239" s="5" t="s">
        <v>3753</v>
      </c>
      <c r="F2239" s="5"/>
      <c r="G2239" s="5">
        <v>5</v>
      </c>
      <c r="H2239" s="5" t="s">
        <v>27</v>
      </c>
      <c r="I2239" s="5"/>
      <c r="J2239" s="5" t="s">
        <v>4000</v>
      </c>
      <c r="K2239" s="5">
        <v>1</v>
      </c>
      <c r="L2239" s="4" t="str">
        <f>VLOOKUP(IF(ISBLANK(J2239),C2239,LEFT(J2239,IFERROR(FIND("_",LEFT(J2239,4)),1)-1)),{"","fact";"c","reset";"tc","reset";"ec","reset";"tec","fact";"c32","rate";"c64","rate";"cmpd","";"ec32","diff";"ec64","diff";"f","fact";"family","";"n","raw";"s",""},2,FALSE)</f>
        <v>reset</v>
      </c>
      <c r="M2239" s="4" t="str">
        <f t="shared" si="136"/>
        <v>∑ (core.*.rgWritesPosition14)</v>
      </c>
      <c r="N2239" s="5" t="str">
        <f t="shared" si="137"/>
        <v>sum</v>
      </c>
      <c r="O2239" s="5" t="str">
        <f t="shared" si="138"/>
        <v>core.*.rgWritesPosition14</v>
      </c>
      <c r="P2239" s="5" t="str">
        <f t="shared" si="139"/>
        <v/>
      </c>
      <c r="Q2239" s="20" t="str">
        <f>IF(ISNUMBER(FIND(VLOOKUP(A2239,'CA Mapping'!$A$3:$C$10000,1),A2239)),VLOOKUP(A2239,'CA Mapping'!$A$3:$C$10000,2),"")</f>
        <v>MCx</v>
      </c>
      <c r="R2239" s="20" t="str">
        <f>IF(ISNUMBER(FIND(VLOOKUP(A2239,'CA Mapping'!$A$3:$C$10000,1),A2239)),VLOOKUP(A2239,'CA Mapping'!$A$3:$C$10000,3),"")</f>
        <v>Harvey, John</v>
      </c>
      <c r="S2239" s="1" t="str">
        <f>IF(ISNUMBER(FIND(VLOOKUP(A2239,'Source Code Mapping'!$A$2:$B$10003,1),A2239)),VLOOKUP(A2239,'Source Code Mapping'!$A$2:$B$10003,2),"")</f>
        <v>safe/catmerge/disk/fbe/src/services/perfstats/src/fbe_perfstats_service_main.c</v>
      </c>
    </row>
    <row r="2240" spans="1:19" ht="30">
      <c r="A2240" s="5" t="s">
        <v>4001</v>
      </c>
      <c r="B2240" s="5" t="s">
        <v>29</v>
      </c>
      <c r="C2240" s="5" t="s">
        <v>455</v>
      </c>
      <c r="D2240" s="5" t="s">
        <v>3755</v>
      </c>
      <c r="E2240" s="5" t="s">
        <v>3756</v>
      </c>
      <c r="F2240" s="5"/>
      <c r="G2240" s="5">
        <v>5</v>
      </c>
      <c r="H2240" s="5" t="s">
        <v>27</v>
      </c>
      <c r="I2240" s="5"/>
      <c r="J2240" s="5" t="s">
        <v>4002</v>
      </c>
      <c r="K2240" s="5">
        <v>1</v>
      </c>
      <c r="L2240" s="4" t="str">
        <f>VLOOKUP(IF(ISBLANK(J2240),C2240,LEFT(J2240,IFERROR(FIND("_",LEFT(J2240,4)),1)-1)),{"","fact";"c","reset";"tc","reset";"ec","reset";"tec","fact";"c32","rate";"c64","rate";"cmpd","";"ec32","diff";"ec64","diff";"f","fact";"family","";"n","raw";"s",""},2,FALSE)</f>
        <v>reset</v>
      </c>
      <c r="M2240" s="4" t="str">
        <f t="shared" si="136"/>
        <v>∑ (core.*.rgWritesPosition15)</v>
      </c>
      <c r="N2240" s="5" t="str">
        <f t="shared" si="137"/>
        <v>sum</v>
      </c>
      <c r="O2240" s="5" t="str">
        <f t="shared" si="138"/>
        <v>core.*.rgWritesPosition15</v>
      </c>
      <c r="P2240" s="5" t="str">
        <f t="shared" si="139"/>
        <v/>
      </c>
      <c r="Q2240" s="20" t="str">
        <f>IF(ISNUMBER(FIND(VLOOKUP(A2240,'CA Mapping'!$A$3:$C$10000,1),A2240)),VLOOKUP(A2240,'CA Mapping'!$A$3:$C$10000,2),"")</f>
        <v>MCx</v>
      </c>
      <c r="R2240" s="20" t="str">
        <f>IF(ISNUMBER(FIND(VLOOKUP(A2240,'CA Mapping'!$A$3:$C$10000,1),A2240)),VLOOKUP(A2240,'CA Mapping'!$A$3:$C$10000,3),"")</f>
        <v>Harvey, John</v>
      </c>
      <c r="S2240" s="1" t="str">
        <f>IF(ISNUMBER(FIND(VLOOKUP(A2240,'Source Code Mapping'!$A$2:$B$10003,1),A2240)),VLOOKUP(A2240,'Source Code Mapping'!$A$2:$B$10003,2),"")</f>
        <v>safe/catmerge/disk/fbe/src/services/perfstats/src/fbe_perfstats_service_main.c</v>
      </c>
    </row>
    <row r="2241" spans="1:19" ht="30">
      <c r="A2241" s="5" t="s">
        <v>4003</v>
      </c>
      <c r="B2241" s="5" t="s">
        <v>29</v>
      </c>
      <c r="C2241" s="5" t="s">
        <v>455</v>
      </c>
      <c r="D2241" s="5" t="s">
        <v>3758</v>
      </c>
      <c r="E2241" s="5" t="s">
        <v>3759</v>
      </c>
      <c r="F2241" s="5"/>
      <c r="G2241" s="5">
        <v>5</v>
      </c>
      <c r="H2241" s="5" t="s">
        <v>27</v>
      </c>
      <c r="I2241" s="5"/>
      <c r="J2241" s="5" t="s">
        <v>4004</v>
      </c>
      <c r="K2241" s="5">
        <v>1</v>
      </c>
      <c r="L2241" s="4" t="str">
        <f>VLOOKUP(IF(ISBLANK(J2241),C2241,LEFT(J2241,IFERROR(FIND("_",LEFT(J2241,4)),1)-1)),{"","fact";"c","reset";"tc","reset";"ec","reset";"tec","fact";"c32","rate";"c64","rate";"cmpd","";"ec32","diff";"ec64","diff";"f","fact";"family","";"n","raw";"s",""},2,FALSE)</f>
        <v>reset</v>
      </c>
      <c r="M2241" s="4" t="str">
        <f t="shared" si="136"/>
        <v>∑ (core.*.rgWritesPosition2)</v>
      </c>
      <c r="N2241" s="5" t="str">
        <f t="shared" si="137"/>
        <v>sum</v>
      </c>
      <c r="O2241" s="5" t="str">
        <f t="shared" si="138"/>
        <v>core.*.rgWritesPosition2</v>
      </c>
      <c r="P2241" s="5" t="str">
        <f t="shared" si="139"/>
        <v/>
      </c>
      <c r="Q2241" s="20" t="str">
        <f>IF(ISNUMBER(FIND(VLOOKUP(A2241,'CA Mapping'!$A$3:$C$10000,1),A2241)),VLOOKUP(A2241,'CA Mapping'!$A$3:$C$10000,2),"")</f>
        <v>MCx</v>
      </c>
      <c r="R2241" s="20" t="str">
        <f>IF(ISNUMBER(FIND(VLOOKUP(A2241,'CA Mapping'!$A$3:$C$10000,1),A2241)),VLOOKUP(A2241,'CA Mapping'!$A$3:$C$10000,3),"")</f>
        <v>Harvey, John</v>
      </c>
      <c r="S2241" s="1" t="str">
        <f>IF(ISNUMBER(FIND(VLOOKUP(A2241,'Source Code Mapping'!$A$2:$B$10003,1),A2241)),VLOOKUP(A2241,'Source Code Mapping'!$A$2:$B$10003,2),"")</f>
        <v>safe/catmerge/disk/fbe/src/services/perfstats/src/fbe_perfstats_service_main.c</v>
      </c>
    </row>
    <row r="2242" spans="1:19" ht="30">
      <c r="A2242" s="5" t="s">
        <v>4005</v>
      </c>
      <c r="B2242" s="5" t="s">
        <v>29</v>
      </c>
      <c r="C2242" s="5" t="s">
        <v>455</v>
      </c>
      <c r="D2242" s="5" t="s">
        <v>3761</v>
      </c>
      <c r="E2242" s="5" t="s">
        <v>3762</v>
      </c>
      <c r="F2242" s="5"/>
      <c r="G2242" s="5">
        <v>5</v>
      </c>
      <c r="H2242" s="5" t="s">
        <v>27</v>
      </c>
      <c r="I2242" s="5"/>
      <c r="J2242" s="5" t="s">
        <v>4006</v>
      </c>
      <c r="K2242" s="5">
        <v>1</v>
      </c>
      <c r="L2242" s="4" t="str">
        <f>VLOOKUP(IF(ISBLANK(J2242),C2242,LEFT(J2242,IFERROR(FIND("_",LEFT(J2242,4)),1)-1)),{"","fact";"c","reset";"tc","reset";"ec","reset";"tec","fact";"c32","rate";"c64","rate";"cmpd","";"ec32","diff";"ec64","diff";"f","fact";"family","";"n","raw";"s",""},2,FALSE)</f>
        <v>reset</v>
      </c>
      <c r="M2242" s="4" t="str">
        <f t="shared" si="136"/>
        <v>∑ (core.*.rgWritesPosition3)</v>
      </c>
      <c r="N2242" s="5" t="str">
        <f t="shared" si="137"/>
        <v>sum</v>
      </c>
      <c r="O2242" s="5" t="str">
        <f t="shared" si="138"/>
        <v>core.*.rgWritesPosition3</v>
      </c>
      <c r="P2242" s="5" t="str">
        <f t="shared" si="139"/>
        <v/>
      </c>
      <c r="Q2242" s="20" t="str">
        <f>IF(ISNUMBER(FIND(VLOOKUP(A2242,'CA Mapping'!$A$3:$C$10000,1),A2242)),VLOOKUP(A2242,'CA Mapping'!$A$3:$C$10000,2),"")</f>
        <v>MCx</v>
      </c>
      <c r="R2242" s="20" t="str">
        <f>IF(ISNUMBER(FIND(VLOOKUP(A2242,'CA Mapping'!$A$3:$C$10000,1),A2242)),VLOOKUP(A2242,'CA Mapping'!$A$3:$C$10000,3),"")</f>
        <v>Harvey, John</v>
      </c>
      <c r="S2242" s="1" t="str">
        <f>IF(ISNUMBER(FIND(VLOOKUP(A2242,'Source Code Mapping'!$A$2:$B$10003,1),A2242)),VLOOKUP(A2242,'Source Code Mapping'!$A$2:$B$10003,2),"")</f>
        <v>safe/catmerge/disk/fbe/src/services/perfstats/src/fbe_perfstats_service_main.c</v>
      </c>
    </row>
    <row r="2243" spans="1:19" ht="30">
      <c r="A2243" s="5" t="s">
        <v>4007</v>
      </c>
      <c r="B2243" s="5" t="s">
        <v>29</v>
      </c>
      <c r="C2243" s="5" t="s">
        <v>455</v>
      </c>
      <c r="D2243" s="5" t="s">
        <v>3764</v>
      </c>
      <c r="E2243" s="5" t="s">
        <v>3765</v>
      </c>
      <c r="F2243" s="5"/>
      <c r="G2243" s="5">
        <v>5</v>
      </c>
      <c r="H2243" s="5" t="s">
        <v>27</v>
      </c>
      <c r="I2243" s="5"/>
      <c r="J2243" s="5" t="s">
        <v>4008</v>
      </c>
      <c r="K2243" s="5">
        <v>1</v>
      </c>
      <c r="L2243" s="4" t="str">
        <f>VLOOKUP(IF(ISBLANK(J2243),C2243,LEFT(J2243,IFERROR(FIND("_",LEFT(J2243,4)),1)-1)),{"","fact";"c","reset";"tc","reset";"ec","reset";"tec","fact";"c32","rate";"c64","rate";"cmpd","";"ec32","diff";"ec64","diff";"f","fact";"family","";"n","raw";"s",""},2,FALSE)</f>
        <v>reset</v>
      </c>
      <c r="M2243" s="4" t="str">
        <f t="shared" ref="M2243:M2306" si="140">IF(N2243="div",CONCATENATE(O2243," / ",P2243),IF(N2243="sub",CONCATENATE(O2243," - ",P2243),IF(N2243="add",CONCATENATE(O2243," + ",P2243),IF(N2243="mult",CONCATENATE(O2243," * ",P2243),IF(N2243="pct",CONCATENATE("100 * ",O2243," / ",P2243),IF(N2243="sum",CONCATENATE("∑ (",O2243,IF(LEN(P2243)=0,""," + "),SUBSTITUTE(P2243,","," + "),")"),""))))))</f>
        <v>∑ (core.*.rgWritesPosition4)</v>
      </c>
      <c r="N2243" s="5" t="str">
        <f t="shared" si="137"/>
        <v>sum</v>
      </c>
      <c r="O2243" s="5" t="str">
        <f t="shared" si="138"/>
        <v>core.*.rgWritesPosition4</v>
      </c>
      <c r="P2243" s="5" t="str">
        <f t="shared" si="139"/>
        <v/>
      </c>
      <c r="Q2243" s="20" t="str">
        <f>IF(ISNUMBER(FIND(VLOOKUP(A2243,'CA Mapping'!$A$3:$C$10000,1),A2243)),VLOOKUP(A2243,'CA Mapping'!$A$3:$C$10000,2),"")</f>
        <v>MCx</v>
      </c>
      <c r="R2243" s="20" t="str">
        <f>IF(ISNUMBER(FIND(VLOOKUP(A2243,'CA Mapping'!$A$3:$C$10000,1),A2243)),VLOOKUP(A2243,'CA Mapping'!$A$3:$C$10000,3),"")</f>
        <v>Harvey, John</v>
      </c>
      <c r="S2243" s="1" t="str">
        <f>IF(ISNUMBER(FIND(VLOOKUP(A2243,'Source Code Mapping'!$A$2:$B$10003,1),A2243)),VLOOKUP(A2243,'Source Code Mapping'!$A$2:$B$10003,2),"")</f>
        <v>safe/catmerge/disk/fbe/src/services/perfstats/src/fbe_perfstats_service_main.c</v>
      </c>
    </row>
    <row r="2244" spans="1:19" ht="30">
      <c r="A2244" s="5" t="s">
        <v>4009</v>
      </c>
      <c r="B2244" s="5" t="s">
        <v>29</v>
      </c>
      <c r="C2244" s="5" t="s">
        <v>455</v>
      </c>
      <c r="D2244" s="5" t="s">
        <v>3767</v>
      </c>
      <c r="E2244" s="5" t="s">
        <v>3768</v>
      </c>
      <c r="F2244" s="5"/>
      <c r="G2244" s="5">
        <v>5</v>
      </c>
      <c r="H2244" s="5" t="s">
        <v>27</v>
      </c>
      <c r="I2244" s="5"/>
      <c r="J2244" s="5" t="s">
        <v>4010</v>
      </c>
      <c r="K2244" s="5">
        <v>1</v>
      </c>
      <c r="L2244" s="4" t="str">
        <f>VLOOKUP(IF(ISBLANK(J2244),C2244,LEFT(J2244,IFERROR(FIND("_",LEFT(J2244,4)),1)-1)),{"","fact";"c","reset";"tc","reset";"ec","reset";"tec","fact";"c32","rate";"c64","rate";"cmpd","";"ec32","diff";"ec64","diff";"f","fact";"family","";"n","raw";"s",""},2,FALSE)</f>
        <v>reset</v>
      </c>
      <c r="M2244" s="4" t="str">
        <f t="shared" si="140"/>
        <v>∑ (core.*.rgWritesPosition5)</v>
      </c>
      <c r="N2244" s="5" t="str">
        <f t="shared" ref="N2244:N2307" si="141">IF(ISBLANK(J2244),"",RIGHT(LEFT(J2244,FIND(",",J2244)-1),LEN(LEFT(J2244,FIND(",",J2244)-1))-IFERROR(FIND("_",LEFT(J2244,FIND(",",J2244)-1)),0)))</f>
        <v>sum</v>
      </c>
      <c r="O2244" s="5" t="str">
        <f t="shared" ref="O2244:O2307" si="142">IF(ISBLANK(J2244),"",MID(J2244,FIND(",",J2244)+1,IFERROR(FIND(",",J2244,FIND(",",J2244)+1)-FIND(",",J2244)-1,LEN(J2244))))</f>
        <v>core.*.rgWritesPosition5</v>
      </c>
      <c r="P2244" s="5" t="str">
        <f t="shared" ref="P2244:P2307" si="143">IF(ISBLANK(J2244),"",IFERROR(RIGHT(J2244,LEN(J2244)-FIND(",",J2244,FIND(",",J2244)+1)),""))</f>
        <v/>
      </c>
      <c r="Q2244" s="20" t="str">
        <f>IF(ISNUMBER(FIND(VLOOKUP(A2244,'CA Mapping'!$A$3:$C$10000,1),A2244)),VLOOKUP(A2244,'CA Mapping'!$A$3:$C$10000,2),"")</f>
        <v>MCx</v>
      </c>
      <c r="R2244" s="20" t="str">
        <f>IF(ISNUMBER(FIND(VLOOKUP(A2244,'CA Mapping'!$A$3:$C$10000,1),A2244)),VLOOKUP(A2244,'CA Mapping'!$A$3:$C$10000,3),"")</f>
        <v>Harvey, John</v>
      </c>
      <c r="S2244" s="1" t="str">
        <f>IF(ISNUMBER(FIND(VLOOKUP(A2244,'Source Code Mapping'!$A$2:$B$10003,1),A2244)),VLOOKUP(A2244,'Source Code Mapping'!$A$2:$B$10003,2),"")</f>
        <v>safe/catmerge/disk/fbe/src/services/perfstats/src/fbe_perfstats_service_main.c</v>
      </c>
    </row>
    <row r="2245" spans="1:19" ht="30">
      <c r="A2245" s="5" t="s">
        <v>4011</v>
      </c>
      <c r="B2245" s="5" t="s">
        <v>29</v>
      </c>
      <c r="C2245" s="5" t="s">
        <v>455</v>
      </c>
      <c r="D2245" s="5" t="s">
        <v>3770</v>
      </c>
      <c r="E2245" s="5" t="s">
        <v>3771</v>
      </c>
      <c r="F2245" s="5"/>
      <c r="G2245" s="5">
        <v>5</v>
      </c>
      <c r="H2245" s="5" t="s">
        <v>27</v>
      </c>
      <c r="I2245" s="5"/>
      <c r="J2245" s="5" t="s">
        <v>4012</v>
      </c>
      <c r="K2245" s="5">
        <v>1</v>
      </c>
      <c r="L2245" s="4" t="str">
        <f>VLOOKUP(IF(ISBLANK(J2245),C2245,LEFT(J2245,IFERROR(FIND("_",LEFT(J2245,4)),1)-1)),{"","fact";"c","reset";"tc","reset";"ec","reset";"tec","fact";"c32","rate";"c64","rate";"cmpd","";"ec32","diff";"ec64","diff";"f","fact";"family","";"n","raw";"s",""},2,FALSE)</f>
        <v>reset</v>
      </c>
      <c r="M2245" s="4" t="str">
        <f t="shared" si="140"/>
        <v>∑ (core.*.rgWritesPosition6)</v>
      </c>
      <c r="N2245" s="5" t="str">
        <f t="shared" si="141"/>
        <v>sum</v>
      </c>
      <c r="O2245" s="5" t="str">
        <f t="shared" si="142"/>
        <v>core.*.rgWritesPosition6</v>
      </c>
      <c r="P2245" s="5" t="str">
        <f t="shared" si="143"/>
        <v/>
      </c>
      <c r="Q2245" s="20" t="str">
        <f>IF(ISNUMBER(FIND(VLOOKUP(A2245,'CA Mapping'!$A$3:$C$10000,1),A2245)),VLOOKUP(A2245,'CA Mapping'!$A$3:$C$10000,2),"")</f>
        <v>MCx</v>
      </c>
      <c r="R2245" s="20" t="str">
        <f>IF(ISNUMBER(FIND(VLOOKUP(A2245,'CA Mapping'!$A$3:$C$10000,1),A2245)),VLOOKUP(A2245,'CA Mapping'!$A$3:$C$10000,3),"")</f>
        <v>Harvey, John</v>
      </c>
      <c r="S2245" s="1" t="str">
        <f>IF(ISNUMBER(FIND(VLOOKUP(A2245,'Source Code Mapping'!$A$2:$B$10003,1),A2245)),VLOOKUP(A2245,'Source Code Mapping'!$A$2:$B$10003,2),"")</f>
        <v>safe/catmerge/disk/fbe/src/services/perfstats/src/fbe_perfstats_service_main.c</v>
      </c>
    </row>
    <row r="2246" spans="1:19" ht="30">
      <c r="A2246" s="5" t="s">
        <v>4013</v>
      </c>
      <c r="B2246" s="5" t="s">
        <v>29</v>
      </c>
      <c r="C2246" s="5" t="s">
        <v>455</v>
      </c>
      <c r="D2246" s="5" t="s">
        <v>3773</v>
      </c>
      <c r="E2246" s="5" t="s">
        <v>3774</v>
      </c>
      <c r="F2246" s="5"/>
      <c r="G2246" s="5">
        <v>5</v>
      </c>
      <c r="H2246" s="5" t="s">
        <v>27</v>
      </c>
      <c r="I2246" s="5"/>
      <c r="J2246" s="5" t="s">
        <v>4014</v>
      </c>
      <c r="K2246" s="5">
        <v>1</v>
      </c>
      <c r="L2246" s="4" t="str">
        <f>VLOOKUP(IF(ISBLANK(J2246),C2246,LEFT(J2246,IFERROR(FIND("_",LEFT(J2246,4)),1)-1)),{"","fact";"c","reset";"tc","reset";"ec","reset";"tec","fact";"c32","rate";"c64","rate";"cmpd","";"ec32","diff";"ec64","diff";"f","fact";"family","";"n","raw";"s",""},2,FALSE)</f>
        <v>reset</v>
      </c>
      <c r="M2246" s="4" t="str">
        <f t="shared" si="140"/>
        <v>∑ (core.*.rgWritesPosition7)</v>
      </c>
      <c r="N2246" s="5" t="str">
        <f t="shared" si="141"/>
        <v>sum</v>
      </c>
      <c r="O2246" s="5" t="str">
        <f t="shared" si="142"/>
        <v>core.*.rgWritesPosition7</v>
      </c>
      <c r="P2246" s="5" t="str">
        <f t="shared" si="143"/>
        <v/>
      </c>
      <c r="Q2246" s="20" t="str">
        <f>IF(ISNUMBER(FIND(VLOOKUP(A2246,'CA Mapping'!$A$3:$C$10000,1),A2246)),VLOOKUP(A2246,'CA Mapping'!$A$3:$C$10000,2),"")</f>
        <v>MCx</v>
      </c>
      <c r="R2246" s="20" t="str">
        <f>IF(ISNUMBER(FIND(VLOOKUP(A2246,'CA Mapping'!$A$3:$C$10000,1),A2246)),VLOOKUP(A2246,'CA Mapping'!$A$3:$C$10000,3),"")</f>
        <v>Harvey, John</v>
      </c>
      <c r="S2246" s="1" t="str">
        <f>IF(ISNUMBER(FIND(VLOOKUP(A2246,'Source Code Mapping'!$A$2:$B$10003,1),A2246)),VLOOKUP(A2246,'Source Code Mapping'!$A$2:$B$10003,2),"")</f>
        <v>safe/catmerge/disk/fbe/src/services/perfstats/src/fbe_perfstats_service_main.c</v>
      </c>
    </row>
    <row r="2247" spans="1:19" ht="30">
      <c r="A2247" s="5" t="s">
        <v>4015</v>
      </c>
      <c r="B2247" s="5" t="s">
        <v>29</v>
      </c>
      <c r="C2247" s="5" t="s">
        <v>455</v>
      </c>
      <c r="D2247" s="5" t="s">
        <v>3776</v>
      </c>
      <c r="E2247" s="5" t="s">
        <v>3777</v>
      </c>
      <c r="F2247" s="5"/>
      <c r="G2247" s="5">
        <v>5</v>
      </c>
      <c r="H2247" s="5" t="s">
        <v>27</v>
      </c>
      <c r="I2247" s="5"/>
      <c r="J2247" s="5" t="s">
        <v>4016</v>
      </c>
      <c r="K2247" s="5">
        <v>1</v>
      </c>
      <c r="L2247" s="4" t="str">
        <f>VLOOKUP(IF(ISBLANK(J2247),C2247,LEFT(J2247,IFERROR(FIND("_",LEFT(J2247,4)),1)-1)),{"","fact";"c","reset";"tc","reset";"ec","reset";"tec","fact";"c32","rate";"c64","rate";"cmpd","";"ec32","diff";"ec64","diff";"f","fact";"family","";"n","raw";"s",""},2,FALSE)</f>
        <v>reset</v>
      </c>
      <c r="M2247" s="4" t="str">
        <f t="shared" si="140"/>
        <v>∑ (core.*.rgWritesPosition8)</v>
      </c>
      <c r="N2247" s="5" t="str">
        <f t="shared" si="141"/>
        <v>sum</v>
      </c>
      <c r="O2247" s="5" t="str">
        <f t="shared" si="142"/>
        <v>core.*.rgWritesPosition8</v>
      </c>
      <c r="P2247" s="5" t="str">
        <f t="shared" si="143"/>
        <v/>
      </c>
      <c r="Q2247" s="20" t="str">
        <f>IF(ISNUMBER(FIND(VLOOKUP(A2247,'CA Mapping'!$A$3:$C$10000,1),A2247)),VLOOKUP(A2247,'CA Mapping'!$A$3:$C$10000,2),"")</f>
        <v>MCx</v>
      </c>
      <c r="R2247" s="20" t="str">
        <f>IF(ISNUMBER(FIND(VLOOKUP(A2247,'CA Mapping'!$A$3:$C$10000,1),A2247)),VLOOKUP(A2247,'CA Mapping'!$A$3:$C$10000,3),"")</f>
        <v>Harvey, John</v>
      </c>
      <c r="S2247" s="1" t="str">
        <f>IF(ISNUMBER(FIND(VLOOKUP(A2247,'Source Code Mapping'!$A$2:$B$10003,1),A2247)),VLOOKUP(A2247,'Source Code Mapping'!$A$2:$B$10003,2),"")</f>
        <v>safe/catmerge/disk/fbe/src/services/perfstats/src/fbe_perfstats_service_main.c</v>
      </c>
    </row>
    <row r="2248" spans="1:19" ht="30">
      <c r="A2248" s="5" t="s">
        <v>4017</v>
      </c>
      <c r="B2248" s="5" t="s">
        <v>29</v>
      </c>
      <c r="C2248" s="5" t="s">
        <v>455</v>
      </c>
      <c r="D2248" s="5" t="s">
        <v>3779</v>
      </c>
      <c r="E2248" s="5" t="s">
        <v>3780</v>
      </c>
      <c r="F2248" s="5"/>
      <c r="G2248" s="5">
        <v>5</v>
      </c>
      <c r="H2248" s="5" t="s">
        <v>27</v>
      </c>
      <c r="I2248" s="5"/>
      <c r="J2248" s="5" t="s">
        <v>4018</v>
      </c>
      <c r="K2248" s="5">
        <v>1</v>
      </c>
      <c r="L2248" s="4" t="str">
        <f>VLOOKUP(IF(ISBLANK(J2248),C2248,LEFT(J2248,IFERROR(FIND("_",LEFT(J2248,4)),1)-1)),{"","fact";"c","reset";"tc","reset";"ec","reset";"tec","fact";"c32","rate";"c64","rate";"cmpd","";"ec32","diff";"ec64","diff";"f","fact";"family","";"n","raw";"s",""},2,FALSE)</f>
        <v>reset</v>
      </c>
      <c r="M2248" s="4" t="str">
        <f t="shared" si="140"/>
        <v>∑ (core.*.rgWritesPosition9)</v>
      </c>
      <c r="N2248" s="5" t="str">
        <f t="shared" si="141"/>
        <v>sum</v>
      </c>
      <c r="O2248" s="5" t="str">
        <f t="shared" si="142"/>
        <v>core.*.rgWritesPosition9</v>
      </c>
      <c r="P2248" s="5" t="str">
        <f t="shared" si="143"/>
        <v/>
      </c>
      <c r="Q2248" s="20" t="str">
        <f>IF(ISNUMBER(FIND(VLOOKUP(A2248,'CA Mapping'!$A$3:$C$10000,1),A2248)),VLOOKUP(A2248,'CA Mapping'!$A$3:$C$10000,2),"")</f>
        <v>MCx</v>
      </c>
      <c r="R2248" s="20" t="str">
        <f>IF(ISNUMBER(FIND(VLOOKUP(A2248,'CA Mapping'!$A$3:$C$10000,1),A2248)),VLOOKUP(A2248,'CA Mapping'!$A$3:$C$10000,3),"")</f>
        <v>Harvey, John</v>
      </c>
      <c r="S2248" s="1" t="str">
        <f>IF(ISNUMBER(FIND(VLOOKUP(A2248,'Source Code Mapping'!$A$2:$B$10003,1),A2248)),VLOOKUP(A2248,'Source Code Mapping'!$A$2:$B$10003,2),"")</f>
        <v>safe/catmerge/disk/fbe/src/services/perfstats/src/fbe_perfstats_service_main.c</v>
      </c>
    </row>
    <row r="2249" spans="1:19" ht="30">
      <c r="A2249" s="5" t="s">
        <v>4019</v>
      </c>
      <c r="B2249" s="5" t="s">
        <v>29</v>
      </c>
      <c r="C2249" s="5" t="s">
        <v>455</v>
      </c>
      <c r="D2249" s="5" t="s">
        <v>3782</v>
      </c>
      <c r="E2249" s="5" t="s">
        <v>3783</v>
      </c>
      <c r="F2249" s="5"/>
      <c r="G2249" s="5">
        <v>5</v>
      </c>
      <c r="H2249" s="5" t="s">
        <v>27</v>
      </c>
      <c r="I2249" s="5"/>
      <c r="J2249" s="5" t="s">
        <v>4020</v>
      </c>
      <c r="K2249" s="5">
        <v>1</v>
      </c>
      <c r="L2249" s="4" t="str">
        <f>VLOOKUP(IF(ISBLANK(J2249),C2249,LEFT(J2249,IFERROR(FIND("_",LEFT(J2249,4)),1)-1)),{"","fact";"c","reset";"tc","reset";"ec","reset";"tec","fact";"c32","rate";"c64","rate";"cmpd","";"ec32","diff";"ec64","diff";"f","fact";"family","";"n","raw";"s",""},2,FALSE)</f>
        <v>reset</v>
      </c>
      <c r="M2249" s="4" t="str">
        <f t="shared" si="140"/>
        <v>∑ (core.*.stripeCrossings)</v>
      </c>
      <c r="N2249" s="5" t="str">
        <f t="shared" si="141"/>
        <v>sum</v>
      </c>
      <c r="O2249" s="5" t="str">
        <f t="shared" si="142"/>
        <v>core.*.stripeCrossings</v>
      </c>
      <c r="P2249" s="5" t="str">
        <f t="shared" si="143"/>
        <v/>
      </c>
      <c r="Q2249" s="20" t="str">
        <f>IF(ISNUMBER(FIND(VLOOKUP(A2249,'CA Mapping'!$A$3:$C$10000,1),A2249)),VLOOKUP(A2249,'CA Mapping'!$A$3:$C$10000,2),"")</f>
        <v>MCx</v>
      </c>
      <c r="R2249" s="20" t="str">
        <f>IF(ISNUMBER(FIND(VLOOKUP(A2249,'CA Mapping'!$A$3:$C$10000,1),A2249)),VLOOKUP(A2249,'CA Mapping'!$A$3:$C$10000,3),"")</f>
        <v>Harvey, John</v>
      </c>
      <c r="S2249" s="1" t="str">
        <f>IF(ISNUMBER(FIND(VLOOKUP(A2249,'Source Code Mapping'!$A$2:$B$10003,1),A2249)),VLOOKUP(A2249,'Source Code Mapping'!$A$2:$B$10003,2),"")</f>
        <v>safe/catmerge/disk/fbe/src/services/perfstats/src/fbe_perfstats_service_main.c</v>
      </c>
    </row>
    <row r="2250" spans="1:19" ht="30">
      <c r="A2250" s="5" t="s">
        <v>4021</v>
      </c>
      <c r="B2250" s="5" t="s">
        <v>29</v>
      </c>
      <c r="C2250" s="5" t="s">
        <v>455</v>
      </c>
      <c r="D2250" s="5" t="s">
        <v>3785</v>
      </c>
      <c r="E2250" s="5" t="s">
        <v>3786</v>
      </c>
      <c r="F2250" s="5"/>
      <c r="G2250" s="5">
        <v>5</v>
      </c>
      <c r="H2250" s="5" t="s">
        <v>27</v>
      </c>
      <c r="I2250" s="5"/>
      <c r="J2250" s="5" t="s">
        <v>4022</v>
      </c>
      <c r="K2250" s="5">
        <v>1</v>
      </c>
      <c r="L2250" s="4" t="str">
        <f>VLOOKUP(IF(ISBLANK(J2250),C2250,LEFT(J2250,IFERROR(FIND("_",LEFT(J2250,4)),1)-1)),{"","fact";"c","reset";"tc","reset";"ec","reset";"tec","fact";"c32","rate";"c64","rate";"cmpd","";"ec32","diff";"ec64","diff";"f","fact";"family","";"n","raw";"s",""},2,FALSE)</f>
        <v>reset</v>
      </c>
      <c r="M2250" s="4" t="str">
        <f t="shared" si="140"/>
        <v>∑ (core.*.stripeWrites)</v>
      </c>
      <c r="N2250" s="5" t="str">
        <f t="shared" si="141"/>
        <v>sum</v>
      </c>
      <c r="O2250" s="5" t="str">
        <f t="shared" si="142"/>
        <v>core.*.stripeWrites</v>
      </c>
      <c r="P2250" s="5" t="str">
        <f t="shared" si="143"/>
        <v/>
      </c>
      <c r="Q2250" s="20" t="str">
        <f>IF(ISNUMBER(FIND(VLOOKUP(A2250,'CA Mapping'!$A$3:$C$10000,1),A2250)),VLOOKUP(A2250,'CA Mapping'!$A$3:$C$10000,2),"")</f>
        <v>MCx</v>
      </c>
      <c r="R2250" s="20" t="str">
        <f>IF(ISNUMBER(FIND(VLOOKUP(A2250,'CA Mapping'!$A$3:$C$10000,1),A2250)),VLOOKUP(A2250,'CA Mapping'!$A$3:$C$10000,3),"")</f>
        <v>Harvey, John</v>
      </c>
      <c r="S2250" s="1" t="str">
        <f>IF(ISNUMBER(FIND(VLOOKUP(A2250,'Source Code Mapping'!$A$2:$B$10003,1),A2250)),VLOOKUP(A2250,'Source Code Mapping'!$A$2:$B$10003,2),"")</f>
        <v>safe/catmerge/disk/fbe/src/services/perfstats/src/fbe_perfstats_service_main.c</v>
      </c>
    </row>
    <row r="2251" spans="1:19" ht="45">
      <c r="A2251" s="5" t="s">
        <v>4023</v>
      </c>
      <c r="B2251" s="5" t="s">
        <v>29</v>
      </c>
      <c r="C2251" s="5" t="s">
        <v>455</v>
      </c>
      <c r="D2251" s="5" t="s">
        <v>3263</v>
      </c>
      <c r="E2251" s="5" t="s">
        <v>3788</v>
      </c>
      <c r="F2251" s="5"/>
      <c r="G2251" s="5">
        <v>5</v>
      </c>
      <c r="H2251" s="5" t="s">
        <v>27</v>
      </c>
      <c r="I2251" s="5"/>
      <c r="J2251" s="5" t="s">
        <v>3264</v>
      </c>
      <c r="K2251" s="5">
        <v>1</v>
      </c>
      <c r="L2251" s="4" t="str">
        <f>VLOOKUP(IF(ISBLANK(J2251),C2251,LEFT(J2251,IFERROR(FIND("_",LEFT(J2251,4)),1)-1)),{"","fact";"c","reset";"tc","reset";"ec","reset";"tec","fact";"c32","rate";"c64","rate";"cmpd","";"ec32","diff";"ec64","diff";"f","fact";"family","";"n","raw";"s",""},2,FALSE)</f>
        <v>reset</v>
      </c>
      <c r="M2251" s="4" t="str">
        <f t="shared" si="140"/>
        <v>∑ (core.*.sumArrivalQueueLength)</v>
      </c>
      <c r="N2251" s="5" t="str">
        <f t="shared" si="141"/>
        <v>sum</v>
      </c>
      <c r="O2251" s="5" t="str">
        <f t="shared" si="142"/>
        <v>core.*.sumArrivalQueueLength</v>
      </c>
      <c r="P2251" s="5" t="str">
        <f t="shared" si="143"/>
        <v/>
      </c>
      <c r="Q2251" s="20" t="str">
        <f>IF(ISNUMBER(FIND(VLOOKUP(A2251,'CA Mapping'!$A$3:$C$10000,1),A2251)),VLOOKUP(A2251,'CA Mapping'!$A$3:$C$10000,2),"")</f>
        <v>MCx</v>
      </c>
      <c r="R2251" s="20" t="str">
        <f>IF(ISNUMBER(FIND(VLOOKUP(A2251,'CA Mapping'!$A$3:$C$10000,1),A2251)),VLOOKUP(A2251,'CA Mapping'!$A$3:$C$10000,3),"")</f>
        <v>Harvey, John</v>
      </c>
      <c r="S2251" s="1" t="str">
        <f>IF(ISNUMBER(FIND(VLOOKUP(A2251,'Source Code Mapping'!$A$2:$B$10003,1),A2251)),VLOOKUP(A2251,'Source Code Mapping'!$A$2:$B$10003,2),"")</f>
        <v>safe/catmerge/disk/fbe/src/services/perfstats/src/fbe_perfstats_service_main.c</v>
      </c>
    </row>
    <row r="2252" spans="1:19" ht="30">
      <c r="A2252" s="5" t="s">
        <v>4024</v>
      </c>
      <c r="B2252" s="5" t="s">
        <v>29</v>
      </c>
      <c r="C2252" s="5" t="s">
        <v>455</v>
      </c>
      <c r="D2252" s="5" t="s">
        <v>1100</v>
      </c>
      <c r="E2252" s="5" t="s">
        <v>4025</v>
      </c>
      <c r="F2252" s="5"/>
      <c r="G2252" s="5">
        <v>5</v>
      </c>
      <c r="H2252" s="5" t="s">
        <v>27</v>
      </c>
      <c r="I2252" s="5"/>
      <c r="J2252" s="5" t="s">
        <v>3275</v>
      </c>
      <c r="K2252" s="5">
        <v>1</v>
      </c>
      <c r="L2252" s="4" t="str">
        <f>VLOOKUP(IF(ISBLANK(J2252),C2252,LEFT(J2252,IFERROR(FIND("_",LEFT(J2252,4)),1)-1)),{"","fact";"c","reset";"tc","reset";"ec","reset";"tec","fact";"c32","rate";"c64","rate";"cmpd","";"ec32","diff";"ec64","diff";"f","fact";"family","";"n","raw";"s",""},2,FALSE)</f>
        <v>reset</v>
      </c>
      <c r="M2252" s="4" t="str">
        <f t="shared" si="140"/>
        <v>∑ (core.*.writeBlocks)</v>
      </c>
      <c r="N2252" s="5" t="str">
        <f t="shared" si="141"/>
        <v>sum</v>
      </c>
      <c r="O2252" s="5" t="str">
        <f t="shared" si="142"/>
        <v>core.*.writeBlocks</v>
      </c>
      <c r="P2252" s="5" t="str">
        <f t="shared" si="143"/>
        <v/>
      </c>
      <c r="Q2252" s="20" t="str">
        <f>IF(ISNUMBER(FIND(VLOOKUP(A2252,'CA Mapping'!$A$3:$C$10000,1),A2252)),VLOOKUP(A2252,'CA Mapping'!$A$3:$C$10000,2),"")</f>
        <v>MCx</v>
      </c>
      <c r="R2252" s="20" t="str">
        <f>IF(ISNUMBER(FIND(VLOOKUP(A2252,'CA Mapping'!$A$3:$C$10000,1),A2252)),VLOOKUP(A2252,'CA Mapping'!$A$3:$C$10000,3),"")</f>
        <v>Harvey, John</v>
      </c>
      <c r="S2252" s="1" t="str">
        <f>IF(ISNUMBER(FIND(VLOOKUP(A2252,'Source Code Mapping'!$A$2:$B$10003,1),A2252)),VLOOKUP(A2252,'Source Code Mapping'!$A$2:$B$10003,2),"")</f>
        <v>safe/catmerge/disk/fbe/src/services/perfstats/src/fbe_perfstats_service_main.c</v>
      </c>
    </row>
    <row r="2253" spans="1:19" ht="30">
      <c r="A2253" s="5" t="s">
        <v>4026</v>
      </c>
      <c r="B2253" s="5" t="s">
        <v>29</v>
      </c>
      <c r="C2253" s="5" t="s">
        <v>455</v>
      </c>
      <c r="D2253" s="5" t="s">
        <v>1144</v>
      </c>
      <c r="E2253" s="5" t="s">
        <v>3792</v>
      </c>
      <c r="F2253" s="5" t="s">
        <v>371</v>
      </c>
      <c r="G2253" s="5">
        <v>5</v>
      </c>
      <c r="H2253" s="5" t="s">
        <v>27</v>
      </c>
      <c r="I2253" s="5"/>
      <c r="J2253" s="5" t="s">
        <v>3793</v>
      </c>
      <c r="K2253" s="5">
        <v>1024</v>
      </c>
      <c r="L2253" s="4" t="str">
        <f>VLOOKUP(IF(ISBLANK(J2253),C2253,LEFT(J2253,IFERROR(FIND("_",LEFT(J2253,4)),1)-1)),{"","fact";"c","reset";"tc","reset";"ec","reset";"tec","fact";"c32","rate";"c64","rate";"cmpd","";"ec32","diff";"ec64","diff";"f","fact";"family","";"n","raw";"s",""},2,FALSE)</f>
        <v>reset</v>
      </c>
      <c r="M2253" s="4" t="str">
        <f t="shared" si="140"/>
        <v>writeBlocks * storage.blockSize</v>
      </c>
      <c r="N2253" s="5" t="str">
        <f t="shared" si="141"/>
        <v>mult</v>
      </c>
      <c r="O2253" s="5" t="str">
        <f t="shared" si="142"/>
        <v>writeBlocks</v>
      </c>
      <c r="P2253" s="5" t="str">
        <f t="shared" si="143"/>
        <v>storage.blockSize</v>
      </c>
      <c r="Q2253" s="20" t="str">
        <f>IF(ISNUMBER(FIND(VLOOKUP(A2253,'CA Mapping'!$A$3:$C$10000,1),A2253)),VLOOKUP(A2253,'CA Mapping'!$A$3:$C$10000,2),"")</f>
        <v>MCx</v>
      </c>
      <c r="R2253" s="20" t="str">
        <f>IF(ISNUMBER(FIND(VLOOKUP(A2253,'CA Mapping'!$A$3:$C$10000,1),A2253)),VLOOKUP(A2253,'CA Mapping'!$A$3:$C$10000,3),"")</f>
        <v>Harvey, John</v>
      </c>
      <c r="S2253" s="1" t="str">
        <f>IF(ISNUMBER(FIND(VLOOKUP(A2253,'Source Code Mapping'!$A$2:$B$10003,1),A2253)),VLOOKUP(A2253,'Source Code Mapping'!$A$2:$B$10003,2),"")</f>
        <v>safe/catmerge/disk/fbe/src/services/perfstats/src/fbe_perfstats_service_main.c</v>
      </c>
    </row>
    <row r="2254" spans="1:19" ht="30">
      <c r="A2254" s="5" t="s">
        <v>4027</v>
      </c>
      <c r="B2254" s="5" t="s">
        <v>29</v>
      </c>
      <c r="C2254" s="5" t="s">
        <v>455</v>
      </c>
      <c r="D2254" s="5" t="s">
        <v>77</v>
      </c>
      <c r="E2254" s="5" t="s">
        <v>3795</v>
      </c>
      <c r="F2254" s="5"/>
      <c r="G2254" s="5">
        <v>5</v>
      </c>
      <c r="H2254" s="5" t="s">
        <v>27</v>
      </c>
      <c r="I2254" s="5"/>
      <c r="J2254" s="5" t="s">
        <v>3278</v>
      </c>
      <c r="K2254" s="5">
        <v>1</v>
      </c>
      <c r="L2254" s="4" t="str">
        <f>VLOOKUP(IF(ISBLANK(J2254),C2254,LEFT(J2254,IFERROR(FIND("_",LEFT(J2254,4)),1)-1)),{"","fact";"c","reset";"tc","reset";"ec","reset";"tec","fact";"c32","rate";"c64","rate";"cmpd","";"ec32","diff";"ec64","diff";"f","fact";"family","";"n","raw";"s",""},2,FALSE)</f>
        <v>reset</v>
      </c>
      <c r="M2254" s="4" t="str">
        <f t="shared" si="140"/>
        <v>∑ (core.*.writes)</v>
      </c>
      <c r="N2254" s="5" t="str">
        <f t="shared" si="141"/>
        <v>sum</v>
      </c>
      <c r="O2254" s="5" t="str">
        <f t="shared" si="142"/>
        <v>core.*.writes</v>
      </c>
      <c r="P2254" s="5" t="str">
        <f t="shared" si="143"/>
        <v/>
      </c>
      <c r="Q2254" s="20" t="str">
        <f>IF(ISNUMBER(FIND(VLOOKUP(A2254,'CA Mapping'!$A$3:$C$10000,1),A2254)),VLOOKUP(A2254,'CA Mapping'!$A$3:$C$10000,2),"")</f>
        <v>MCx</v>
      </c>
      <c r="R2254" s="20" t="str">
        <f>IF(ISNUMBER(FIND(VLOOKUP(A2254,'CA Mapping'!$A$3:$C$10000,1),A2254)),VLOOKUP(A2254,'CA Mapping'!$A$3:$C$10000,3),"")</f>
        <v>Harvey, John</v>
      </c>
      <c r="S2254" s="1" t="str">
        <f>IF(ISNUMBER(FIND(VLOOKUP(A2254,'Source Code Mapping'!$A$2:$B$10003,1),A2254)),VLOOKUP(A2254,'Source Code Mapping'!$A$2:$B$10003,2),"")</f>
        <v>safe/catmerge/disk/fbe/src/services/perfstats/src/fbe_perfstats_service_main.c</v>
      </c>
    </row>
    <row r="2255" spans="1:19" ht="45">
      <c r="A2255" s="5" t="s">
        <v>4028</v>
      </c>
      <c r="B2255" s="5" t="s">
        <v>29</v>
      </c>
      <c r="C2255" s="5" t="s">
        <v>455</v>
      </c>
      <c r="D2255" s="5" t="s">
        <v>3797</v>
      </c>
      <c r="E2255" s="5" t="s">
        <v>3798</v>
      </c>
      <c r="F2255" s="5"/>
      <c r="G2255" s="5">
        <v>5</v>
      </c>
      <c r="H2255" s="5" t="s">
        <v>27</v>
      </c>
      <c r="I2255" s="5"/>
      <c r="J2255" s="5" t="s">
        <v>4029</v>
      </c>
      <c r="K2255" s="5">
        <v>1</v>
      </c>
      <c r="L2255" s="4" t="str">
        <f>VLOOKUP(IF(ISBLANK(J2255),C2255,LEFT(J2255,IFERROR(FIND("_",LEFT(J2255,4)),1)-1)),{"","fact";"c","reset";"tc","reset";"ec","reset";"tec","fact";"c32","rate";"c64","rate";"cmpd","";"ec32","diff";"ec64","diff";"f","fact";"family","";"n","raw";"s",""},2,FALSE)</f>
        <v>reset</v>
      </c>
      <c r="M2255" s="4" t="str">
        <f t="shared" si="140"/>
        <v>∑ (core.*.writeSize1024BlockPlusOverflow)</v>
      </c>
      <c r="N2255" s="5" t="str">
        <f t="shared" si="141"/>
        <v>sum</v>
      </c>
      <c r="O2255" s="5" t="str">
        <f t="shared" si="142"/>
        <v>core.*.writeSize1024BlockPlusOverflow</v>
      </c>
      <c r="P2255" s="5" t="str">
        <f t="shared" si="143"/>
        <v/>
      </c>
      <c r="Q2255" s="20" t="str">
        <f>IF(ISNUMBER(FIND(VLOOKUP(A2255,'CA Mapping'!$A$3:$C$10000,1),A2255)),VLOOKUP(A2255,'CA Mapping'!$A$3:$C$10000,2),"")</f>
        <v>MCx</v>
      </c>
      <c r="R2255" s="20" t="str">
        <f>IF(ISNUMBER(FIND(VLOOKUP(A2255,'CA Mapping'!$A$3:$C$10000,1),A2255)),VLOOKUP(A2255,'CA Mapping'!$A$3:$C$10000,3),"")</f>
        <v>Harvey, John</v>
      </c>
      <c r="S2255" s="1" t="str">
        <f>IF(ISNUMBER(FIND(VLOOKUP(A2255,'Source Code Mapping'!$A$2:$B$10003,1),A2255)),VLOOKUP(A2255,'Source Code Mapping'!$A$2:$B$10003,2),"")</f>
        <v>safe/catmerge/disk/fbe/src/services/perfstats/src/fbe_perfstats_service_main.c</v>
      </c>
    </row>
    <row r="2256" spans="1:19" ht="30">
      <c r="A2256" s="5" t="s">
        <v>4030</v>
      </c>
      <c r="B2256" s="5" t="s">
        <v>29</v>
      </c>
      <c r="C2256" s="5" t="s">
        <v>455</v>
      </c>
      <c r="D2256" s="5" t="s">
        <v>3800</v>
      </c>
      <c r="E2256" s="5" t="s">
        <v>3801</v>
      </c>
      <c r="F2256" s="5"/>
      <c r="G2256" s="5">
        <v>5</v>
      </c>
      <c r="H2256" s="5" t="s">
        <v>27</v>
      </c>
      <c r="I2256" s="5"/>
      <c r="J2256" s="5" t="s">
        <v>4031</v>
      </c>
      <c r="K2256" s="5">
        <v>1</v>
      </c>
      <c r="L2256" s="4" t="str">
        <f>VLOOKUP(IF(ISBLANK(J2256),C2256,LEFT(J2256,IFERROR(FIND("_",LEFT(J2256,4)),1)-1)),{"","fact";"c","reset";"tc","reset";"ec","reset";"tec","fact";"c32","rate";"c64","rate";"cmpd","";"ec32","diff";"ec64","diff";"f","fact";"family","";"n","raw";"s",""},2,FALSE)</f>
        <v>reset</v>
      </c>
      <c r="M2256" s="4" t="str">
        <f t="shared" si="140"/>
        <v>∑ (core.*.writeSize128Block)</v>
      </c>
      <c r="N2256" s="5" t="str">
        <f t="shared" si="141"/>
        <v>sum</v>
      </c>
      <c r="O2256" s="5" t="str">
        <f t="shared" si="142"/>
        <v>core.*.writeSize128Block</v>
      </c>
      <c r="P2256" s="5" t="str">
        <f t="shared" si="143"/>
        <v/>
      </c>
      <c r="Q2256" s="20" t="str">
        <f>IF(ISNUMBER(FIND(VLOOKUP(A2256,'CA Mapping'!$A$3:$C$10000,1),A2256)),VLOOKUP(A2256,'CA Mapping'!$A$3:$C$10000,2),"")</f>
        <v>MCx</v>
      </c>
      <c r="R2256" s="20" t="str">
        <f>IF(ISNUMBER(FIND(VLOOKUP(A2256,'CA Mapping'!$A$3:$C$10000,1),A2256)),VLOOKUP(A2256,'CA Mapping'!$A$3:$C$10000,3),"")</f>
        <v>Harvey, John</v>
      </c>
      <c r="S2256" s="1" t="str">
        <f>IF(ISNUMBER(FIND(VLOOKUP(A2256,'Source Code Mapping'!$A$2:$B$10003,1),A2256)),VLOOKUP(A2256,'Source Code Mapping'!$A$2:$B$10003,2),"")</f>
        <v>safe/catmerge/disk/fbe/src/services/perfstats/src/fbe_perfstats_service_main.c</v>
      </c>
    </row>
    <row r="2257" spans="1:19" ht="30">
      <c r="A2257" s="5" t="s">
        <v>4032</v>
      </c>
      <c r="B2257" s="5" t="s">
        <v>29</v>
      </c>
      <c r="C2257" s="5" t="s">
        <v>455</v>
      </c>
      <c r="D2257" s="5" t="s">
        <v>3803</v>
      </c>
      <c r="E2257" s="5" t="s">
        <v>3804</v>
      </c>
      <c r="F2257" s="5"/>
      <c r="G2257" s="5">
        <v>5</v>
      </c>
      <c r="H2257" s="5" t="s">
        <v>27</v>
      </c>
      <c r="I2257" s="5"/>
      <c r="J2257" s="5" t="s">
        <v>4033</v>
      </c>
      <c r="K2257" s="5">
        <v>1</v>
      </c>
      <c r="L2257" s="4" t="str">
        <f>VLOOKUP(IF(ISBLANK(J2257),C2257,LEFT(J2257,IFERROR(FIND("_",LEFT(J2257,4)),1)-1)),{"","fact";"c","reset";"tc","reset";"ec","reset";"tec","fact";"c32","rate";"c64","rate";"cmpd","";"ec32","diff";"ec64","diff";"f","fact";"family","";"n","raw";"s",""},2,FALSE)</f>
        <v>reset</v>
      </c>
      <c r="M2257" s="4" t="str">
        <f t="shared" si="140"/>
        <v>∑ (core.*.writeSize16Block)</v>
      </c>
      <c r="N2257" s="5" t="str">
        <f t="shared" si="141"/>
        <v>sum</v>
      </c>
      <c r="O2257" s="5" t="str">
        <f t="shared" si="142"/>
        <v>core.*.writeSize16Block</v>
      </c>
      <c r="P2257" s="5" t="str">
        <f t="shared" si="143"/>
        <v/>
      </c>
      <c r="Q2257" s="20" t="str">
        <f>IF(ISNUMBER(FIND(VLOOKUP(A2257,'CA Mapping'!$A$3:$C$10000,1),A2257)),VLOOKUP(A2257,'CA Mapping'!$A$3:$C$10000,2),"")</f>
        <v>MCx</v>
      </c>
      <c r="R2257" s="20" t="str">
        <f>IF(ISNUMBER(FIND(VLOOKUP(A2257,'CA Mapping'!$A$3:$C$10000,1),A2257)),VLOOKUP(A2257,'CA Mapping'!$A$3:$C$10000,3),"")</f>
        <v>Harvey, John</v>
      </c>
      <c r="S2257" s="1" t="str">
        <f>IF(ISNUMBER(FIND(VLOOKUP(A2257,'Source Code Mapping'!$A$2:$B$10003,1),A2257)),VLOOKUP(A2257,'Source Code Mapping'!$A$2:$B$10003,2),"")</f>
        <v>safe/catmerge/disk/fbe/src/services/perfstats/src/fbe_perfstats_service_main.c</v>
      </c>
    </row>
    <row r="2258" spans="1:19" ht="30">
      <c r="A2258" s="5" t="s">
        <v>4034</v>
      </c>
      <c r="B2258" s="5" t="s">
        <v>29</v>
      </c>
      <c r="C2258" s="5" t="s">
        <v>455</v>
      </c>
      <c r="D2258" s="5" t="s">
        <v>3806</v>
      </c>
      <c r="E2258" s="5" t="s">
        <v>3807</v>
      </c>
      <c r="F2258" s="5"/>
      <c r="G2258" s="5">
        <v>5</v>
      </c>
      <c r="H2258" s="5" t="s">
        <v>27</v>
      </c>
      <c r="I2258" s="5"/>
      <c r="J2258" s="5" t="s">
        <v>4035</v>
      </c>
      <c r="K2258" s="5">
        <v>1</v>
      </c>
      <c r="L2258" s="4" t="str">
        <f>VLOOKUP(IF(ISBLANK(J2258),C2258,LEFT(J2258,IFERROR(FIND("_",LEFT(J2258,4)),1)-1)),{"","fact";"c","reset";"tc","reset";"ec","reset";"tec","fact";"c32","rate";"c64","rate";"cmpd","";"ec32","diff";"ec64","diff";"f","fact";"family","";"n","raw";"s",""},2,FALSE)</f>
        <v>reset</v>
      </c>
      <c r="M2258" s="4" t="str">
        <f t="shared" si="140"/>
        <v>∑ (core.*.writeSize1Block)</v>
      </c>
      <c r="N2258" s="5" t="str">
        <f t="shared" si="141"/>
        <v>sum</v>
      </c>
      <c r="O2258" s="5" t="str">
        <f t="shared" si="142"/>
        <v>core.*.writeSize1Block</v>
      </c>
      <c r="P2258" s="5" t="str">
        <f t="shared" si="143"/>
        <v/>
      </c>
      <c r="Q2258" s="20" t="str">
        <f>IF(ISNUMBER(FIND(VLOOKUP(A2258,'CA Mapping'!$A$3:$C$10000,1),A2258)),VLOOKUP(A2258,'CA Mapping'!$A$3:$C$10000,2),"")</f>
        <v>MCx</v>
      </c>
      <c r="R2258" s="20" t="str">
        <f>IF(ISNUMBER(FIND(VLOOKUP(A2258,'CA Mapping'!$A$3:$C$10000,1),A2258)),VLOOKUP(A2258,'CA Mapping'!$A$3:$C$10000,3),"")</f>
        <v>Harvey, John</v>
      </c>
      <c r="S2258" s="1" t="str">
        <f>IF(ISNUMBER(FIND(VLOOKUP(A2258,'Source Code Mapping'!$A$2:$B$10003,1),A2258)),VLOOKUP(A2258,'Source Code Mapping'!$A$2:$B$10003,2),"")</f>
        <v>safe/catmerge/disk/fbe/src/services/perfstats/src/fbe_perfstats_service_main.c</v>
      </c>
    </row>
    <row r="2259" spans="1:19" ht="30">
      <c r="A2259" s="5" t="s">
        <v>4036</v>
      </c>
      <c r="B2259" s="5" t="s">
        <v>29</v>
      </c>
      <c r="C2259" s="5" t="s">
        <v>455</v>
      </c>
      <c r="D2259" s="5" t="s">
        <v>3809</v>
      </c>
      <c r="E2259" s="5" t="s">
        <v>3810</v>
      </c>
      <c r="F2259" s="5"/>
      <c r="G2259" s="5">
        <v>5</v>
      </c>
      <c r="H2259" s="5" t="s">
        <v>27</v>
      </c>
      <c r="I2259" s="5"/>
      <c r="J2259" s="5" t="s">
        <v>4037</v>
      </c>
      <c r="K2259" s="5">
        <v>1</v>
      </c>
      <c r="L2259" s="4" t="str">
        <f>VLOOKUP(IF(ISBLANK(J2259),C2259,LEFT(J2259,IFERROR(FIND("_",LEFT(J2259,4)),1)-1)),{"","fact";"c","reset";"tc","reset";"ec","reset";"tec","fact";"c32","rate";"c64","rate";"cmpd","";"ec32","diff";"ec64","diff";"f","fact";"family","";"n","raw";"s",""},2,FALSE)</f>
        <v>reset</v>
      </c>
      <c r="M2259" s="4" t="str">
        <f t="shared" si="140"/>
        <v>∑ (core.*.writeSize256Block)</v>
      </c>
      <c r="N2259" s="5" t="str">
        <f t="shared" si="141"/>
        <v>sum</v>
      </c>
      <c r="O2259" s="5" t="str">
        <f t="shared" si="142"/>
        <v>core.*.writeSize256Block</v>
      </c>
      <c r="P2259" s="5" t="str">
        <f t="shared" si="143"/>
        <v/>
      </c>
      <c r="Q2259" s="20" t="str">
        <f>IF(ISNUMBER(FIND(VLOOKUP(A2259,'CA Mapping'!$A$3:$C$10000,1),A2259)),VLOOKUP(A2259,'CA Mapping'!$A$3:$C$10000,2),"")</f>
        <v>MCx</v>
      </c>
      <c r="R2259" s="20" t="str">
        <f>IF(ISNUMBER(FIND(VLOOKUP(A2259,'CA Mapping'!$A$3:$C$10000,1),A2259)),VLOOKUP(A2259,'CA Mapping'!$A$3:$C$10000,3),"")</f>
        <v>Harvey, John</v>
      </c>
      <c r="S2259" s="1" t="str">
        <f>IF(ISNUMBER(FIND(VLOOKUP(A2259,'Source Code Mapping'!$A$2:$B$10003,1),A2259)),VLOOKUP(A2259,'Source Code Mapping'!$A$2:$B$10003,2),"")</f>
        <v>safe/catmerge/disk/fbe/src/services/perfstats/src/fbe_perfstats_service_main.c</v>
      </c>
    </row>
    <row r="2260" spans="1:19" ht="30">
      <c r="A2260" s="5" t="s">
        <v>4038</v>
      </c>
      <c r="B2260" s="5" t="s">
        <v>29</v>
      </c>
      <c r="C2260" s="5" t="s">
        <v>455</v>
      </c>
      <c r="D2260" s="5" t="s">
        <v>3812</v>
      </c>
      <c r="E2260" s="5" t="s">
        <v>3813</v>
      </c>
      <c r="F2260" s="5"/>
      <c r="G2260" s="5">
        <v>5</v>
      </c>
      <c r="H2260" s="5" t="s">
        <v>27</v>
      </c>
      <c r="I2260" s="5"/>
      <c r="J2260" s="5" t="s">
        <v>4039</v>
      </c>
      <c r="K2260" s="5">
        <v>1</v>
      </c>
      <c r="L2260" s="4" t="str">
        <f>VLOOKUP(IF(ISBLANK(J2260),C2260,LEFT(J2260,IFERROR(FIND("_",LEFT(J2260,4)),1)-1)),{"","fact";"c","reset";"tc","reset";"ec","reset";"tec","fact";"c32","rate";"c64","rate";"cmpd","";"ec32","diff";"ec64","diff";"f","fact";"family","";"n","raw";"s",""},2,FALSE)</f>
        <v>reset</v>
      </c>
      <c r="M2260" s="4" t="str">
        <f t="shared" si="140"/>
        <v>∑ (core.*.writeSize2Block)</v>
      </c>
      <c r="N2260" s="5" t="str">
        <f t="shared" si="141"/>
        <v>sum</v>
      </c>
      <c r="O2260" s="5" t="str">
        <f t="shared" si="142"/>
        <v>core.*.writeSize2Block</v>
      </c>
      <c r="P2260" s="5" t="str">
        <f t="shared" si="143"/>
        <v/>
      </c>
      <c r="Q2260" s="20" t="str">
        <f>IF(ISNUMBER(FIND(VLOOKUP(A2260,'CA Mapping'!$A$3:$C$10000,1),A2260)),VLOOKUP(A2260,'CA Mapping'!$A$3:$C$10000,2),"")</f>
        <v>MCx</v>
      </c>
      <c r="R2260" s="20" t="str">
        <f>IF(ISNUMBER(FIND(VLOOKUP(A2260,'CA Mapping'!$A$3:$C$10000,1),A2260)),VLOOKUP(A2260,'CA Mapping'!$A$3:$C$10000,3),"")</f>
        <v>Harvey, John</v>
      </c>
      <c r="S2260" s="1" t="str">
        <f>IF(ISNUMBER(FIND(VLOOKUP(A2260,'Source Code Mapping'!$A$2:$B$10003,1),A2260)),VLOOKUP(A2260,'Source Code Mapping'!$A$2:$B$10003,2),"")</f>
        <v>safe/catmerge/disk/fbe/src/services/perfstats/src/fbe_perfstats_service_main.c</v>
      </c>
    </row>
    <row r="2261" spans="1:19" ht="30">
      <c r="A2261" s="5" t="s">
        <v>4040</v>
      </c>
      <c r="B2261" s="5" t="s">
        <v>29</v>
      </c>
      <c r="C2261" s="5" t="s">
        <v>455</v>
      </c>
      <c r="D2261" s="5" t="s">
        <v>3815</v>
      </c>
      <c r="E2261" s="5" t="s">
        <v>3816</v>
      </c>
      <c r="F2261" s="5"/>
      <c r="G2261" s="5">
        <v>5</v>
      </c>
      <c r="H2261" s="5" t="s">
        <v>27</v>
      </c>
      <c r="I2261" s="5"/>
      <c r="J2261" s="5" t="s">
        <v>4041</v>
      </c>
      <c r="K2261" s="5">
        <v>1</v>
      </c>
      <c r="L2261" s="4" t="str">
        <f>VLOOKUP(IF(ISBLANK(J2261),C2261,LEFT(J2261,IFERROR(FIND("_",LEFT(J2261,4)),1)-1)),{"","fact";"c","reset";"tc","reset";"ec","reset";"tec","fact";"c32","rate";"c64","rate";"cmpd","";"ec32","diff";"ec64","diff";"f","fact";"family","";"n","raw";"s",""},2,FALSE)</f>
        <v>reset</v>
      </c>
      <c r="M2261" s="4" t="str">
        <f t="shared" si="140"/>
        <v>∑ (core.*.writeSize32Block)</v>
      </c>
      <c r="N2261" s="5" t="str">
        <f t="shared" si="141"/>
        <v>sum</v>
      </c>
      <c r="O2261" s="5" t="str">
        <f t="shared" si="142"/>
        <v>core.*.writeSize32Block</v>
      </c>
      <c r="P2261" s="5" t="str">
        <f t="shared" si="143"/>
        <v/>
      </c>
      <c r="Q2261" s="20" t="str">
        <f>IF(ISNUMBER(FIND(VLOOKUP(A2261,'CA Mapping'!$A$3:$C$10000,1),A2261)),VLOOKUP(A2261,'CA Mapping'!$A$3:$C$10000,2),"")</f>
        <v>MCx</v>
      </c>
      <c r="R2261" s="20" t="str">
        <f>IF(ISNUMBER(FIND(VLOOKUP(A2261,'CA Mapping'!$A$3:$C$10000,1),A2261)),VLOOKUP(A2261,'CA Mapping'!$A$3:$C$10000,3),"")</f>
        <v>Harvey, John</v>
      </c>
      <c r="S2261" s="1" t="str">
        <f>IF(ISNUMBER(FIND(VLOOKUP(A2261,'Source Code Mapping'!$A$2:$B$10003,1),A2261)),VLOOKUP(A2261,'Source Code Mapping'!$A$2:$B$10003,2),"")</f>
        <v>safe/catmerge/disk/fbe/src/services/perfstats/src/fbe_perfstats_service_main.c</v>
      </c>
    </row>
    <row r="2262" spans="1:19" ht="30">
      <c r="A2262" s="5" t="s">
        <v>4042</v>
      </c>
      <c r="B2262" s="5" t="s">
        <v>29</v>
      </c>
      <c r="C2262" s="5" t="s">
        <v>455</v>
      </c>
      <c r="D2262" s="5" t="s">
        <v>3818</v>
      </c>
      <c r="E2262" s="5" t="s">
        <v>3819</v>
      </c>
      <c r="F2262" s="5"/>
      <c r="G2262" s="5">
        <v>5</v>
      </c>
      <c r="H2262" s="5" t="s">
        <v>27</v>
      </c>
      <c r="I2262" s="5"/>
      <c r="J2262" s="5" t="s">
        <v>4043</v>
      </c>
      <c r="K2262" s="5">
        <v>1</v>
      </c>
      <c r="L2262" s="4" t="str">
        <f>VLOOKUP(IF(ISBLANK(J2262),C2262,LEFT(J2262,IFERROR(FIND("_",LEFT(J2262,4)),1)-1)),{"","fact";"c","reset";"tc","reset";"ec","reset";"tec","fact";"c32","rate";"c64","rate";"cmpd","";"ec32","diff";"ec64","diff";"f","fact";"family","";"n","raw";"s",""},2,FALSE)</f>
        <v>reset</v>
      </c>
      <c r="M2262" s="4" t="str">
        <f t="shared" si="140"/>
        <v>∑ (core.*.writeSize4Block)</v>
      </c>
      <c r="N2262" s="5" t="str">
        <f t="shared" si="141"/>
        <v>sum</v>
      </c>
      <c r="O2262" s="5" t="str">
        <f t="shared" si="142"/>
        <v>core.*.writeSize4Block</v>
      </c>
      <c r="P2262" s="5" t="str">
        <f t="shared" si="143"/>
        <v/>
      </c>
      <c r="Q2262" s="20" t="str">
        <f>IF(ISNUMBER(FIND(VLOOKUP(A2262,'CA Mapping'!$A$3:$C$10000,1),A2262)),VLOOKUP(A2262,'CA Mapping'!$A$3:$C$10000,2),"")</f>
        <v>MCx</v>
      </c>
      <c r="R2262" s="20" t="str">
        <f>IF(ISNUMBER(FIND(VLOOKUP(A2262,'CA Mapping'!$A$3:$C$10000,1),A2262)),VLOOKUP(A2262,'CA Mapping'!$A$3:$C$10000,3),"")</f>
        <v>Harvey, John</v>
      </c>
      <c r="S2262" s="1" t="str">
        <f>IF(ISNUMBER(FIND(VLOOKUP(A2262,'Source Code Mapping'!$A$2:$B$10003,1),A2262)),VLOOKUP(A2262,'Source Code Mapping'!$A$2:$B$10003,2),"")</f>
        <v>safe/catmerge/disk/fbe/src/services/perfstats/src/fbe_perfstats_service_main.c</v>
      </c>
    </row>
    <row r="2263" spans="1:19" ht="30">
      <c r="A2263" s="5" t="s">
        <v>4044</v>
      </c>
      <c r="B2263" s="5" t="s">
        <v>29</v>
      </c>
      <c r="C2263" s="5" t="s">
        <v>455</v>
      </c>
      <c r="D2263" s="5" t="s">
        <v>3821</v>
      </c>
      <c r="E2263" s="5" t="s">
        <v>3822</v>
      </c>
      <c r="F2263" s="5"/>
      <c r="G2263" s="5">
        <v>5</v>
      </c>
      <c r="H2263" s="5" t="s">
        <v>27</v>
      </c>
      <c r="I2263" s="5"/>
      <c r="J2263" s="5" t="s">
        <v>4045</v>
      </c>
      <c r="K2263" s="5">
        <v>1</v>
      </c>
      <c r="L2263" s="4" t="str">
        <f>VLOOKUP(IF(ISBLANK(J2263),C2263,LEFT(J2263,IFERROR(FIND("_",LEFT(J2263,4)),1)-1)),{"","fact";"c","reset";"tc","reset";"ec","reset";"tec","fact";"c32","rate";"c64","rate";"cmpd","";"ec32","diff";"ec64","diff";"f","fact";"family","";"n","raw";"s",""},2,FALSE)</f>
        <v>reset</v>
      </c>
      <c r="M2263" s="4" t="str">
        <f t="shared" si="140"/>
        <v>∑ (core.*.writeSize512Block)</v>
      </c>
      <c r="N2263" s="5" t="str">
        <f t="shared" si="141"/>
        <v>sum</v>
      </c>
      <c r="O2263" s="5" t="str">
        <f t="shared" si="142"/>
        <v>core.*.writeSize512Block</v>
      </c>
      <c r="P2263" s="5" t="str">
        <f t="shared" si="143"/>
        <v/>
      </c>
      <c r="Q2263" s="20" t="str">
        <f>IF(ISNUMBER(FIND(VLOOKUP(A2263,'CA Mapping'!$A$3:$C$10000,1),A2263)),VLOOKUP(A2263,'CA Mapping'!$A$3:$C$10000,2),"")</f>
        <v>MCx</v>
      </c>
      <c r="R2263" s="20" t="str">
        <f>IF(ISNUMBER(FIND(VLOOKUP(A2263,'CA Mapping'!$A$3:$C$10000,1),A2263)),VLOOKUP(A2263,'CA Mapping'!$A$3:$C$10000,3),"")</f>
        <v>Harvey, John</v>
      </c>
      <c r="S2263" s="1" t="str">
        <f>IF(ISNUMBER(FIND(VLOOKUP(A2263,'Source Code Mapping'!$A$2:$B$10003,1),A2263)),VLOOKUP(A2263,'Source Code Mapping'!$A$2:$B$10003,2),"")</f>
        <v>safe/catmerge/disk/fbe/src/services/perfstats/src/fbe_perfstats_service_main.c</v>
      </c>
    </row>
    <row r="2264" spans="1:19" ht="30">
      <c r="A2264" s="5" t="s">
        <v>4046</v>
      </c>
      <c r="B2264" s="5" t="s">
        <v>29</v>
      </c>
      <c r="C2264" s="5" t="s">
        <v>455</v>
      </c>
      <c r="D2264" s="5" t="s">
        <v>3824</v>
      </c>
      <c r="E2264" s="5" t="s">
        <v>3825</v>
      </c>
      <c r="F2264" s="5"/>
      <c r="G2264" s="5">
        <v>5</v>
      </c>
      <c r="H2264" s="5" t="s">
        <v>27</v>
      </c>
      <c r="I2264" s="5"/>
      <c r="J2264" s="5" t="s">
        <v>4047</v>
      </c>
      <c r="K2264" s="5">
        <v>1</v>
      </c>
      <c r="L2264" s="4" t="str">
        <f>VLOOKUP(IF(ISBLANK(J2264),C2264,LEFT(J2264,IFERROR(FIND("_",LEFT(J2264,4)),1)-1)),{"","fact";"c","reset";"tc","reset";"ec","reset";"tec","fact";"c32","rate";"c64","rate";"cmpd","";"ec32","diff";"ec64","diff";"f","fact";"family","";"n","raw";"s",""},2,FALSE)</f>
        <v>reset</v>
      </c>
      <c r="M2264" s="4" t="str">
        <f t="shared" si="140"/>
        <v>∑ (core.*.writeSize64Block)</v>
      </c>
      <c r="N2264" s="5" t="str">
        <f t="shared" si="141"/>
        <v>sum</v>
      </c>
      <c r="O2264" s="5" t="str">
        <f t="shared" si="142"/>
        <v>core.*.writeSize64Block</v>
      </c>
      <c r="P2264" s="5" t="str">
        <f t="shared" si="143"/>
        <v/>
      </c>
      <c r="Q2264" s="20" t="str">
        <f>IF(ISNUMBER(FIND(VLOOKUP(A2264,'CA Mapping'!$A$3:$C$10000,1),A2264)),VLOOKUP(A2264,'CA Mapping'!$A$3:$C$10000,2),"")</f>
        <v>MCx</v>
      </c>
      <c r="R2264" s="20" t="str">
        <f>IF(ISNUMBER(FIND(VLOOKUP(A2264,'CA Mapping'!$A$3:$C$10000,1),A2264)),VLOOKUP(A2264,'CA Mapping'!$A$3:$C$10000,3),"")</f>
        <v>Harvey, John</v>
      </c>
      <c r="S2264" s="1" t="str">
        <f>IF(ISNUMBER(FIND(VLOOKUP(A2264,'Source Code Mapping'!$A$2:$B$10003,1),A2264)),VLOOKUP(A2264,'Source Code Mapping'!$A$2:$B$10003,2),"")</f>
        <v>safe/catmerge/disk/fbe/src/services/perfstats/src/fbe_perfstats_service_main.c</v>
      </c>
    </row>
    <row r="2265" spans="1:19" ht="30">
      <c r="A2265" s="5" t="s">
        <v>4048</v>
      </c>
      <c r="B2265" s="5" t="s">
        <v>29</v>
      </c>
      <c r="C2265" s="5" t="s">
        <v>455</v>
      </c>
      <c r="D2265" s="5" t="s">
        <v>3827</v>
      </c>
      <c r="E2265" s="5" t="s">
        <v>3828</v>
      </c>
      <c r="F2265" s="5"/>
      <c r="G2265" s="5">
        <v>5</v>
      </c>
      <c r="H2265" s="5" t="s">
        <v>27</v>
      </c>
      <c r="I2265" s="5"/>
      <c r="J2265" s="5" t="s">
        <v>4049</v>
      </c>
      <c r="K2265" s="5">
        <v>1</v>
      </c>
      <c r="L2265" s="4" t="str">
        <f>VLOOKUP(IF(ISBLANK(J2265),C2265,LEFT(J2265,IFERROR(FIND("_",LEFT(J2265,4)),1)-1)),{"","fact";"c","reset";"tc","reset";"ec","reset";"tec","fact";"c32","rate";"c64","rate";"cmpd","";"ec32","diff";"ec64","diff";"f","fact";"family","";"n","raw";"s",""},2,FALSE)</f>
        <v>reset</v>
      </c>
      <c r="M2265" s="4" t="str">
        <f t="shared" si="140"/>
        <v>∑ (core.*.writeSize8Block)</v>
      </c>
      <c r="N2265" s="5" t="str">
        <f t="shared" si="141"/>
        <v>sum</v>
      </c>
      <c r="O2265" s="5" t="str">
        <f t="shared" si="142"/>
        <v>core.*.writeSize8Block</v>
      </c>
      <c r="P2265" s="5" t="str">
        <f t="shared" si="143"/>
        <v/>
      </c>
      <c r="Q2265" s="20" t="str">
        <f>IF(ISNUMBER(FIND(VLOOKUP(A2265,'CA Mapping'!$A$3:$C$10000,1),A2265)),VLOOKUP(A2265,'CA Mapping'!$A$3:$C$10000,2),"")</f>
        <v>MCx</v>
      </c>
      <c r="R2265" s="20" t="str">
        <f>IF(ISNUMBER(FIND(VLOOKUP(A2265,'CA Mapping'!$A$3:$C$10000,1),A2265)),VLOOKUP(A2265,'CA Mapping'!$A$3:$C$10000,3),"")</f>
        <v>Harvey, John</v>
      </c>
      <c r="S2265" s="1" t="str">
        <f>IF(ISNUMBER(FIND(VLOOKUP(A2265,'Source Code Mapping'!$A$2:$B$10003,1),A2265)),VLOOKUP(A2265,'Source Code Mapping'!$A$2:$B$10003,2),"")</f>
        <v>safe/catmerge/disk/fbe/src/services/perfstats/src/fbe_perfstats_service_main.c</v>
      </c>
    </row>
    <row r="2266" spans="1:19" ht="30">
      <c r="A2266" s="5" t="s">
        <v>4050</v>
      </c>
      <c r="B2266" s="5" t="s">
        <v>24</v>
      </c>
      <c r="C2266" s="5" t="s">
        <v>30</v>
      </c>
      <c r="D2266" s="5" t="s">
        <v>4051</v>
      </c>
      <c r="E2266" s="5" t="s">
        <v>4052</v>
      </c>
      <c r="F2266" s="5"/>
      <c r="G2266" s="5">
        <v>32</v>
      </c>
      <c r="H2266" s="5" t="s">
        <v>27</v>
      </c>
      <c r="I2266" s="5">
        <v>-1</v>
      </c>
      <c r="J2266" s="5"/>
      <c r="K2266" s="5">
        <v>1</v>
      </c>
      <c r="L2266" s="4" t="str">
        <f>VLOOKUP(IF(ISBLANK(J2266),C2266,LEFT(J2266,IFERROR(FIND("_",LEFT(J2266,4)),1)-1)),{"","fact";"c","reset";"tc","reset";"ec","reset";"tec","fact";"c32","rate";"c64","rate";"cmpd","";"ec32","diff";"ec64","diff";"f","fact";"family","";"n","raw";"s",""},2,FALSE)</f>
        <v/>
      </c>
      <c r="M2266" s="4" t="str">
        <f t="shared" si="140"/>
        <v/>
      </c>
      <c r="N2266" s="5" t="str">
        <f t="shared" si="141"/>
        <v/>
      </c>
      <c r="O2266" s="5" t="str">
        <f t="shared" si="142"/>
        <v/>
      </c>
      <c r="P2266" s="5" t="str">
        <f t="shared" si="143"/>
        <v/>
      </c>
      <c r="Q2266" s="20" t="str">
        <f>IF(ISNUMBER(FIND(VLOOKUP(A2266,'CA Mapping'!$A$3:$C$10000,1),A2266)),VLOOKUP(A2266,'CA Mapping'!$A$3:$C$10000,2),"")</f>
        <v>Object Management</v>
      </c>
      <c r="R2266" s="20" t="str">
        <f>IF(ISNUMBER(FIND(VLOOKUP(A2266,'CA Mapping'!$A$3:$C$10000,1),A2266)),VLOOKUP(A2266,'CA Mapping'!$A$3:$C$10000,3),"")</f>
        <v>Somnath Gulve</v>
      </c>
      <c r="S2266" s="1" t="str">
        <f>IF(ISNUMBER(FIND(VLOOKUP(A2266,'Source Code Mapping'!$A$2:$B$10003,1),A2266)),VLOOKUP(A2266,'Source Code Mapping'!$A$2:$B$10003,2),"")</f>
        <v>safe/catmerge/layered/MLU/krnl/MLUdriver/Executive/MLU_ExecutiveObservability.c</v>
      </c>
    </row>
    <row r="2267" spans="1:19" ht="30">
      <c r="A2267" s="5" t="s">
        <v>4053</v>
      </c>
      <c r="B2267" s="5" t="s">
        <v>24</v>
      </c>
      <c r="C2267" s="5" t="s">
        <v>145</v>
      </c>
      <c r="D2267" s="5" t="s">
        <v>4054</v>
      </c>
      <c r="E2267" s="5" t="s">
        <v>4055</v>
      </c>
      <c r="F2267" s="5" t="s">
        <v>4056</v>
      </c>
      <c r="G2267" s="5">
        <v>32</v>
      </c>
      <c r="H2267" s="5" t="s">
        <v>27</v>
      </c>
      <c r="I2267" s="5">
        <v>-1</v>
      </c>
      <c r="J2267" s="5"/>
      <c r="K2267" s="5">
        <v>1</v>
      </c>
      <c r="L2267" s="4" t="str">
        <f>VLOOKUP(IF(ISBLANK(J2267),C2267,LEFT(J2267,IFERROR(FIND("_",LEFT(J2267,4)),1)-1)),{"","fact";"c","reset";"tc","reset";"ec","reset";"tec","fact";"c32","rate";"c64","rate";"cmpd","";"ec32","diff";"ec64","diff";"f","fact";"family","";"n","raw";"s",""},2,FALSE)</f>
        <v>fact</v>
      </c>
      <c r="M2267" s="4" t="str">
        <f t="shared" si="140"/>
        <v/>
      </c>
      <c r="N2267" s="5" t="str">
        <f t="shared" si="141"/>
        <v/>
      </c>
      <c r="O2267" s="5" t="str">
        <f t="shared" si="142"/>
        <v/>
      </c>
      <c r="P2267" s="5" t="str">
        <f t="shared" si="143"/>
        <v/>
      </c>
      <c r="Q2267" s="20" t="str">
        <f>IF(ISNUMBER(FIND(VLOOKUP(A2267,'CA Mapping'!$A$3:$C$10000,1),A2267)),VLOOKUP(A2267,'CA Mapping'!$A$3:$C$10000,2),"")</f>
        <v>Object Management</v>
      </c>
      <c r="R2267" s="20" t="str">
        <f>IF(ISNUMBER(FIND(VLOOKUP(A2267,'CA Mapping'!$A$3:$C$10000,1),A2267)),VLOOKUP(A2267,'CA Mapping'!$A$3:$C$10000,3),"")</f>
        <v>Somnath Gulve</v>
      </c>
      <c r="S2267" s="1" t="str">
        <f>IF(ISNUMBER(FIND(VLOOKUP(A2267,'Source Code Mapping'!$A$2:$B$10003,1),A2267)),VLOOKUP(A2267,'Source Code Mapping'!$A$2:$B$10003,2),"")</f>
        <v>safe/catmerge/layered/MLU/krnl/MLUdriver/Executive/MLU_ExecutiveObservability.c</v>
      </c>
    </row>
    <row r="2268" spans="1:19" ht="30">
      <c r="A2268" s="5" t="s">
        <v>4057</v>
      </c>
      <c r="B2268" s="5" t="s">
        <v>24</v>
      </c>
      <c r="C2268" s="5" t="s">
        <v>145</v>
      </c>
      <c r="D2268" s="5" t="s">
        <v>4058</v>
      </c>
      <c r="E2268" s="5" t="s">
        <v>4059</v>
      </c>
      <c r="F2268" s="5" t="s">
        <v>1122</v>
      </c>
      <c r="G2268" s="5">
        <v>32</v>
      </c>
      <c r="H2268" s="5" t="s">
        <v>27</v>
      </c>
      <c r="I2268" s="5">
        <v>-1</v>
      </c>
      <c r="J2268" s="5"/>
      <c r="K2268" s="5">
        <v>1</v>
      </c>
      <c r="L2268" s="4" t="str">
        <f>VLOOKUP(IF(ISBLANK(J2268),C2268,LEFT(J2268,IFERROR(FIND("_",LEFT(J2268,4)),1)-1)),{"","fact";"c","reset";"tc","reset";"ec","reset";"tec","fact";"c32","rate";"c64","rate";"cmpd","";"ec32","diff";"ec64","diff";"f","fact";"family","";"n","raw";"s",""},2,FALSE)</f>
        <v>fact</v>
      </c>
      <c r="M2268" s="4" t="str">
        <f t="shared" si="140"/>
        <v/>
      </c>
      <c r="N2268" s="5" t="str">
        <f t="shared" si="141"/>
        <v/>
      </c>
      <c r="O2268" s="5" t="str">
        <f t="shared" si="142"/>
        <v/>
      </c>
      <c r="P2268" s="5" t="str">
        <f t="shared" si="143"/>
        <v/>
      </c>
      <c r="Q2268" s="20" t="str">
        <f>IF(ISNUMBER(FIND(VLOOKUP(A2268,'CA Mapping'!$A$3:$C$10000,1),A2268)),VLOOKUP(A2268,'CA Mapping'!$A$3:$C$10000,2),"")</f>
        <v>Object Management</v>
      </c>
      <c r="R2268" s="20" t="str">
        <f>IF(ISNUMBER(FIND(VLOOKUP(A2268,'CA Mapping'!$A$3:$C$10000,1),A2268)),VLOOKUP(A2268,'CA Mapping'!$A$3:$C$10000,3),"")</f>
        <v>Somnath Gulve</v>
      </c>
      <c r="S2268" s="1" t="str">
        <f>IF(ISNUMBER(FIND(VLOOKUP(A2268,'Source Code Mapping'!$A$2:$B$10003,1),A2268)),VLOOKUP(A2268,'Source Code Mapping'!$A$2:$B$10003,2),"")</f>
        <v>safe/catmerge/layered/MLU/krnl/MLUdriver/Executive/MLU_ExecutiveObservability.c</v>
      </c>
    </row>
    <row r="2269" spans="1:19" ht="30">
      <c r="A2269" s="5" t="s">
        <v>4060</v>
      </c>
      <c r="B2269" s="5" t="s">
        <v>24</v>
      </c>
      <c r="C2269" s="5" t="s">
        <v>145</v>
      </c>
      <c r="D2269" s="5" t="s">
        <v>4061</v>
      </c>
      <c r="E2269" s="5" t="s">
        <v>4062</v>
      </c>
      <c r="F2269" s="5" t="s">
        <v>4063</v>
      </c>
      <c r="G2269" s="5">
        <v>32</v>
      </c>
      <c r="H2269" s="5" t="s">
        <v>27</v>
      </c>
      <c r="I2269" s="5">
        <v>-1</v>
      </c>
      <c r="J2269" s="5"/>
      <c r="K2269" s="5">
        <v>1</v>
      </c>
      <c r="L2269" s="4" t="str">
        <f>VLOOKUP(IF(ISBLANK(J2269),C2269,LEFT(J2269,IFERROR(FIND("_",LEFT(J2269,4)),1)-1)),{"","fact";"c","reset";"tc","reset";"ec","reset";"tec","fact";"c32","rate";"c64","rate";"cmpd","";"ec32","diff";"ec64","diff";"f","fact";"family","";"n","raw";"s",""},2,FALSE)</f>
        <v>fact</v>
      </c>
      <c r="M2269" s="4" t="str">
        <f t="shared" si="140"/>
        <v/>
      </c>
      <c r="N2269" s="5" t="str">
        <f t="shared" si="141"/>
        <v/>
      </c>
      <c r="O2269" s="5" t="str">
        <f t="shared" si="142"/>
        <v/>
      </c>
      <c r="P2269" s="5" t="str">
        <f t="shared" si="143"/>
        <v/>
      </c>
      <c r="Q2269" s="20" t="str">
        <f>IF(ISNUMBER(FIND(VLOOKUP(A2269,'CA Mapping'!$A$3:$C$10000,1),A2269)),VLOOKUP(A2269,'CA Mapping'!$A$3:$C$10000,2),"")</f>
        <v>Object Management</v>
      </c>
      <c r="R2269" s="20" t="str">
        <f>IF(ISNUMBER(FIND(VLOOKUP(A2269,'CA Mapping'!$A$3:$C$10000,1),A2269)),VLOOKUP(A2269,'CA Mapping'!$A$3:$C$10000,3),"")</f>
        <v>Somnath Gulve</v>
      </c>
      <c r="S2269" s="1" t="str">
        <f>IF(ISNUMBER(FIND(VLOOKUP(A2269,'Source Code Mapping'!$A$2:$B$10003,1),A2269)),VLOOKUP(A2269,'Source Code Mapping'!$A$2:$B$10003,2),"")</f>
        <v>safe/catmerge/layered/MLU/krnl/MLUdriver/Executive/MLU_ExecutiveObservability.c</v>
      </c>
    </row>
    <row r="2270" spans="1:19" ht="30">
      <c r="A2270" s="5" t="s">
        <v>4064</v>
      </c>
      <c r="B2270" s="5" t="s">
        <v>24</v>
      </c>
      <c r="C2270" s="5" t="s">
        <v>145</v>
      </c>
      <c r="D2270" s="5" t="s">
        <v>4065</v>
      </c>
      <c r="E2270" s="5" t="s">
        <v>4066</v>
      </c>
      <c r="F2270" s="5" t="s">
        <v>4056</v>
      </c>
      <c r="G2270" s="5">
        <v>32</v>
      </c>
      <c r="H2270" s="5" t="s">
        <v>27</v>
      </c>
      <c r="I2270" s="5">
        <v>-1</v>
      </c>
      <c r="J2270" s="5"/>
      <c r="K2270" s="5">
        <v>1</v>
      </c>
      <c r="L2270" s="4" t="str">
        <f>VLOOKUP(IF(ISBLANK(J2270),C2270,LEFT(J2270,IFERROR(FIND("_",LEFT(J2270,4)),1)-1)),{"","fact";"c","reset";"tc","reset";"ec","reset";"tec","fact";"c32","rate";"c64","rate";"cmpd","";"ec32","diff";"ec64","diff";"f","fact";"family","";"n","raw";"s",""},2,FALSE)</f>
        <v>fact</v>
      </c>
      <c r="M2270" s="4" t="str">
        <f t="shared" si="140"/>
        <v/>
      </c>
      <c r="N2270" s="5" t="str">
        <f t="shared" si="141"/>
        <v/>
      </c>
      <c r="O2270" s="5" t="str">
        <f t="shared" si="142"/>
        <v/>
      </c>
      <c r="P2270" s="5" t="str">
        <f t="shared" si="143"/>
        <v/>
      </c>
      <c r="Q2270" s="20" t="str">
        <f>IF(ISNUMBER(FIND(VLOOKUP(A2270,'CA Mapping'!$A$3:$C$10000,1),A2270)),VLOOKUP(A2270,'CA Mapping'!$A$3:$C$10000,2),"")</f>
        <v>Object Management</v>
      </c>
      <c r="R2270" s="20" t="str">
        <f>IF(ISNUMBER(FIND(VLOOKUP(A2270,'CA Mapping'!$A$3:$C$10000,1),A2270)),VLOOKUP(A2270,'CA Mapping'!$A$3:$C$10000,3),"")</f>
        <v>Somnath Gulve</v>
      </c>
      <c r="S2270" s="1" t="str">
        <f>IF(ISNUMBER(FIND(VLOOKUP(A2270,'Source Code Mapping'!$A$2:$B$10003,1),A2270)),VLOOKUP(A2270,'Source Code Mapping'!$A$2:$B$10003,2),"")</f>
        <v>safe/catmerge/layered/MLU/krnl/MLUdriver/Executive/MLU_ExecutiveObservability.c</v>
      </c>
    </row>
    <row r="2271" spans="1:19" ht="30">
      <c r="A2271" s="5" t="s">
        <v>4067</v>
      </c>
      <c r="B2271" s="5" t="s">
        <v>24</v>
      </c>
      <c r="C2271" s="5" t="s">
        <v>145</v>
      </c>
      <c r="D2271" s="5" t="s">
        <v>4068</v>
      </c>
      <c r="E2271" s="5" t="s">
        <v>4069</v>
      </c>
      <c r="F2271" s="5" t="s">
        <v>1122</v>
      </c>
      <c r="G2271" s="5">
        <v>32</v>
      </c>
      <c r="H2271" s="5" t="s">
        <v>27</v>
      </c>
      <c r="I2271" s="5">
        <v>-1</v>
      </c>
      <c r="J2271" s="5"/>
      <c r="K2271" s="5">
        <v>1</v>
      </c>
      <c r="L2271" s="4" t="str">
        <f>VLOOKUP(IF(ISBLANK(J2271),C2271,LEFT(J2271,IFERROR(FIND("_",LEFT(J2271,4)),1)-1)),{"","fact";"c","reset";"tc","reset";"ec","reset";"tec","fact";"c32","rate";"c64","rate";"cmpd","";"ec32","diff";"ec64","diff";"f","fact";"family","";"n","raw";"s",""},2,FALSE)</f>
        <v>fact</v>
      </c>
      <c r="M2271" s="4" t="str">
        <f t="shared" si="140"/>
        <v/>
      </c>
      <c r="N2271" s="5" t="str">
        <f t="shared" si="141"/>
        <v/>
      </c>
      <c r="O2271" s="5" t="str">
        <f t="shared" si="142"/>
        <v/>
      </c>
      <c r="P2271" s="5" t="str">
        <f t="shared" si="143"/>
        <v/>
      </c>
      <c r="Q2271" s="20" t="str">
        <f>IF(ISNUMBER(FIND(VLOOKUP(A2271,'CA Mapping'!$A$3:$C$10000,1),A2271)),VLOOKUP(A2271,'CA Mapping'!$A$3:$C$10000,2),"")</f>
        <v>Object Management</v>
      </c>
      <c r="R2271" s="20" t="str">
        <f>IF(ISNUMBER(FIND(VLOOKUP(A2271,'CA Mapping'!$A$3:$C$10000,1),A2271)),VLOOKUP(A2271,'CA Mapping'!$A$3:$C$10000,3),"")</f>
        <v>Somnath Gulve</v>
      </c>
      <c r="S2271" s="1" t="str">
        <f>IF(ISNUMBER(FIND(VLOOKUP(A2271,'Source Code Mapping'!$A$2:$B$10003,1),A2271)),VLOOKUP(A2271,'Source Code Mapping'!$A$2:$B$10003,2),"")</f>
        <v>safe/catmerge/layered/MLU/krnl/MLUdriver/Executive/MLU_ExecutiveObservability.c</v>
      </c>
    </row>
    <row r="2272" spans="1:19" ht="30">
      <c r="A2272" s="5" t="s">
        <v>4070</v>
      </c>
      <c r="B2272" s="5" t="s">
        <v>24</v>
      </c>
      <c r="C2272" s="5" t="s">
        <v>145</v>
      </c>
      <c r="D2272" s="5" t="s">
        <v>4071</v>
      </c>
      <c r="E2272" s="5" t="s">
        <v>4072</v>
      </c>
      <c r="F2272" s="5" t="s">
        <v>4063</v>
      </c>
      <c r="G2272" s="5">
        <v>32</v>
      </c>
      <c r="H2272" s="5" t="s">
        <v>27</v>
      </c>
      <c r="I2272" s="5">
        <v>-1</v>
      </c>
      <c r="J2272" s="5"/>
      <c r="K2272" s="5">
        <v>1</v>
      </c>
      <c r="L2272" s="4" t="str">
        <f>VLOOKUP(IF(ISBLANK(J2272),C2272,LEFT(J2272,IFERROR(FIND("_",LEFT(J2272,4)),1)-1)),{"","fact";"c","reset";"tc","reset";"ec","reset";"tec","fact";"c32","rate";"c64","rate";"cmpd","";"ec32","diff";"ec64","diff";"f","fact";"family","";"n","raw";"s",""},2,FALSE)</f>
        <v>fact</v>
      </c>
      <c r="M2272" s="4" t="str">
        <f t="shared" si="140"/>
        <v/>
      </c>
      <c r="N2272" s="5" t="str">
        <f t="shared" si="141"/>
        <v/>
      </c>
      <c r="O2272" s="5" t="str">
        <f t="shared" si="142"/>
        <v/>
      </c>
      <c r="P2272" s="5" t="str">
        <f t="shared" si="143"/>
        <v/>
      </c>
      <c r="Q2272" s="20" t="str">
        <f>IF(ISNUMBER(FIND(VLOOKUP(A2272,'CA Mapping'!$A$3:$C$10000,1),A2272)),VLOOKUP(A2272,'CA Mapping'!$A$3:$C$10000,2),"")</f>
        <v>Object Management</v>
      </c>
      <c r="R2272" s="20" t="str">
        <f>IF(ISNUMBER(FIND(VLOOKUP(A2272,'CA Mapping'!$A$3:$C$10000,1),A2272)),VLOOKUP(A2272,'CA Mapping'!$A$3:$C$10000,3),"")</f>
        <v>Somnath Gulve</v>
      </c>
      <c r="S2272" s="1" t="str">
        <f>IF(ISNUMBER(FIND(VLOOKUP(A2272,'Source Code Mapping'!$A$2:$B$10003,1),A2272)),VLOOKUP(A2272,'Source Code Mapping'!$A$2:$B$10003,2),"")</f>
        <v>safe/catmerge/layered/MLU/krnl/MLUdriver/Executive/MLU_ExecutiveObservability.c</v>
      </c>
    </row>
    <row r="2273" spans="1:19" ht="30">
      <c r="A2273" s="5" t="s">
        <v>4073</v>
      </c>
      <c r="B2273" s="5" t="s">
        <v>24</v>
      </c>
      <c r="C2273" s="5" t="s">
        <v>145</v>
      </c>
      <c r="D2273" s="5" t="s">
        <v>4074</v>
      </c>
      <c r="E2273" s="5" t="s">
        <v>4075</v>
      </c>
      <c r="F2273" s="5" t="s">
        <v>4056</v>
      </c>
      <c r="G2273" s="5">
        <v>32</v>
      </c>
      <c r="H2273" s="5" t="s">
        <v>27</v>
      </c>
      <c r="I2273" s="5">
        <v>-1</v>
      </c>
      <c r="J2273" s="5"/>
      <c r="K2273" s="5">
        <v>1</v>
      </c>
      <c r="L2273" s="4" t="str">
        <f>VLOOKUP(IF(ISBLANK(J2273),C2273,LEFT(J2273,IFERROR(FIND("_",LEFT(J2273,4)),1)-1)),{"","fact";"c","reset";"tc","reset";"ec","reset";"tec","fact";"c32","rate";"c64","rate";"cmpd","";"ec32","diff";"ec64","diff";"f","fact";"family","";"n","raw";"s",""},2,FALSE)</f>
        <v>fact</v>
      </c>
      <c r="M2273" s="4" t="str">
        <f t="shared" si="140"/>
        <v/>
      </c>
      <c r="N2273" s="5" t="str">
        <f t="shared" si="141"/>
        <v/>
      </c>
      <c r="O2273" s="5" t="str">
        <f t="shared" si="142"/>
        <v/>
      </c>
      <c r="P2273" s="5" t="str">
        <f t="shared" si="143"/>
        <v/>
      </c>
      <c r="Q2273" s="20" t="str">
        <f>IF(ISNUMBER(FIND(VLOOKUP(A2273,'CA Mapping'!$A$3:$C$10000,1),A2273)),VLOOKUP(A2273,'CA Mapping'!$A$3:$C$10000,2),"")</f>
        <v>Object Management</v>
      </c>
      <c r="R2273" s="20" t="str">
        <f>IF(ISNUMBER(FIND(VLOOKUP(A2273,'CA Mapping'!$A$3:$C$10000,1),A2273)),VLOOKUP(A2273,'CA Mapping'!$A$3:$C$10000,3),"")</f>
        <v>Somnath Gulve</v>
      </c>
      <c r="S2273" s="1" t="str">
        <f>IF(ISNUMBER(FIND(VLOOKUP(A2273,'Source Code Mapping'!$A$2:$B$10003,1),A2273)),VLOOKUP(A2273,'Source Code Mapping'!$A$2:$B$10003,2),"")</f>
        <v>safe/catmerge/layered/MLU/krnl/MLUdriver/Executive/MLU_ExecutiveObservability.c</v>
      </c>
    </row>
    <row r="2274" spans="1:19" ht="30">
      <c r="A2274" s="5" t="s">
        <v>4076</v>
      </c>
      <c r="B2274" s="5" t="s">
        <v>24</v>
      </c>
      <c r="C2274" s="5" t="s">
        <v>145</v>
      </c>
      <c r="D2274" s="5" t="s">
        <v>4077</v>
      </c>
      <c r="E2274" s="5" t="s">
        <v>4078</v>
      </c>
      <c r="F2274" s="5" t="s">
        <v>1122</v>
      </c>
      <c r="G2274" s="5">
        <v>32</v>
      </c>
      <c r="H2274" s="5" t="s">
        <v>27</v>
      </c>
      <c r="I2274" s="5">
        <v>-1</v>
      </c>
      <c r="J2274" s="5"/>
      <c r="K2274" s="5">
        <v>1</v>
      </c>
      <c r="L2274" s="4" t="str">
        <f>VLOOKUP(IF(ISBLANK(J2274),C2274,LEFT(J2274,IFERROR(FIND("_",LEFT(J2274,4)),1)-1)),{"","fact";"c","reset";"tc","reset";"ec","reset";"tec","fact";"c32","rate";"c64","rate";"cmpd","";"ec32","diff";"ec64","diff";"f","fact";"family","";"n","raw";"s",""},2,FALSE)</f>
        <v>fact</v>
      </c>
      <c r="M2274" s="4" t="str">
        <f t="shared" si="140"/>
        <v/>
      </c>
      <c r="N2274" s="5" t="str">
        <f t="shared" si="141"/>
        <v/>
      </c>
      <c r="O2274" s="5" t="str">
        <f t="shared" si="142"/>
        <v/>
      </c>
      <c r="P2274" s="5" t="str">
        <f t="shared" si="143"/>
        <v/>
      </c>
      <c r="Q2274" s="20" t="str">
        <f>IF(ISNUMBER(FIND(VLOOKUP(A2274,'CA Mapping'!$A$3:$C$10000,1),A2274)),VLOOKUP(A2274,'CA Mapping'!$A$3:$C$10000,2),"")</f>
        <v>Object Management</v>
      </c>
      <c r="R2274" s="20" t="str">
        <f>IF(ISNUMBER(FIND(VLOOKUP(A2274,'CA Mapping'!$A$3:$C$10000,1),A2274)),VLOOKUP(A2274,'CA Mapping'!$A$3:$C$10000,3),"")</f>
        <v>Somnath Gulve</v>
      </c>
      <c r="S2274" s="1" t="str">
        <f>IF(ISNUMBER(FIND(VLOOKUP(A2274,'Source Code Mapping'!$A$2:$B$10003,1),A2274)),VLOOKUP(A2274,'Source Code Mapping'!$A$2:$B$10003,2),"")</f>
        <v>safe/catmerge/layered/MLU/krnl/MLUdriver/Executive/MLU_ExecutiveObservability.c</v>
      </c>
    </row>
    <row r="2275" spans="1:19" ht="30">
      <c r="A2275" s="5" t="s">
        <v>4079</v>
      </c>
      <c r="B2275" s="5" t="s">
        <v>24</v>
      </c>
      <c r="C2275" s="5" t="s">
        <v>145</v>
      </c>
      <c r="D2275" s="5" t="s">
        <v>4080</v>
      </c>
      <c r="E2275" s="5" t="s">
        <v>4081</v>
      </c>
      <c r="F2275" s="5" t="s">
        <v>4063</v>
      </c>
      <c r="G2275" s="5">
        <v>32</v>
      </c>
      <c r="H2275" s="5" t="s">
        <v>27</v>
      </c>
      <c r="I2275" s="5">
        <v>-1</v>
      </c>
      <c r="J2275" s="5"/>
      <c r="K2275" s="5">
        <v>1</v>
      </c>
      <c r="L2275" s="4" t="str">
        <f>VLOOKUP(IF(ISBLANK(J2275),C2275,LEFT(J2275,IFERROR(FIND("_",LEFT(J2275,4)),1)-1)),{"","fact";"c","reset";"tc","reset";"ec","reset";"tec","fact";"c32","rate";"c64","rate";"cmpd","";"ec32","diff";"ec64","diff";"f","fact";"family","";"n","raw";"s",""},2,FALSE)</f>
        <v>fact</v>
      </c>
      <c r="M2275" s="4" t="str">
        <f t="shared" si="140"/>
        <v/>
      </c>
      <c r="N2275" s="5" t="str">
        <f t="shared" si="141"/>
        <v/>
      </c>
      <c r="O2275" s="5" t="str">
        <f t="shared" si="142"/>
        <v/>
      </c>
      <c r="P2275" s="5" t="str">
        <f t="shared" si="143"/>
        <v/>
      </c>
      <c r="Q2275" s="20" t="str">
        <f>IF(ISNUMBER(FIND(VLOOKUP(A2275,'CA Mapping'!$A$3:$C$10000,1),A2275)),VLOOKUP(A2275,'CA Mapping'!$A$3:$C$10000,2),"")</f>
        <v>Object Management</v>
      </c>
      <c r="R2275" s="20" t="str">
        <f>IF(ISNUMBER(FIND(VLOOKUP(A2275,'CA Mapping'!$A$3:$C$10000,1),A2275)),VLOOKUP(A2275,'CA Mapping'!$A$3:$C$10000,3),"")</f>
        <v>Somnath Gulve</v>
      </c>
      <c r="S2275" s="1" t="str">
        <f>IF(ISNUMBER(FIND(VLOOKUP(A2275,'Source Code Mapping'!$A$2:$B$10003,1),A2275)),VLOOKUP(A2275,'Source Code Mapping'!$A$2:$B$10003,2),"")</f>
        <v>safe/catmerge/layered/MLU/krnl/MLUdriver/Executive/MLU_ExecutiveObservability.c</v>
      </c>
    </row>
    <row r="2276" spans="1:19" ht="30">
      <c r="A2276" s="5" t="s">
        <v>4082</v>
      </c>
      <c r="B2276" s="5" t="s">
        <v>24</v>
      </c>
      <c r="C2276" s="5" t="s">
        <v>145</v>
      </c>
      <c r="D2276" s="5" t="s">
        <v>4083</v>
      </c>
      <c r="E2276" s="5" t="s">
        <v>4084</v>
      </c>
      <c r="F2276" s="5" t="s">
        <v>4056</v>
      </c>
      <c r="G2276" s="5">
        <v>32</v>
      </c>
      <c r="H2276" s="5" t="s">
        <v>27</v>
      </c>
      <c r="I2276" s="5">
        <v>-1</v>
      </c>
      <c r="J2276" s="5"/>
      <c r="K2276" s="5">
        <v>1</v>
      </c>
      <c r="L2276" s="4" t="str">
        <f>VLOOKUP(IF(ISBLANK(J2276),C2276,LEFT(J2276,IFERROR(FIND("_",LEFT(J2276,4)),1)-1)),{"","fact";"c","reset";"tc","reset";"ec","reset";"tec","fact";"c32","rate";"c64","rate";"cmpd","";"ec32","diff";"ec64","diff";"f","fact";"family","";"n","raw";"s",""},2,FALSE)</f>
        <v>fact</v>
      </c>
      <c r="M2276" s="4" t="str">
        <f t="shared" si="140"/>
        <v/>
      </c>
      <c r="N2276" s="5" t="str">
        <f t="shared" si="141"/>
        <v/>
      </c>
      <c r="O2276" s="5" t="str">
        <f t="shared" si="142"/>
        <v/>
      </c>
      <c r="P2276" s="5" t="str">
        <f t="shared" si="143"/>
        <v/>
      </c>
      <c r="Q2276" s="20" t="str">
        <f>IF(ISNUMBER(FIND(VLOOKUP(A2276,'CA Mapping'!$A$3:$C$10000,1),A2276)),VLOOKUP(A2276,'CA Mapping'!$A$3:$C$10000,2),"")</f>
        <v>Object Management</v>
      </c>
      <c r="R2276" s="20" t="str">
        <f>IF(ISNUMBER(FIND(VLOOKUP(A2276,'CA Mapping'!$A$3:$C$10000,1),A2276)),VLOOKUP(A2276,'CA Mapping'!$A$3:$C$10000,3),"")</f>
        <v>Somnath Gulve</v>
      </c>
      <c r="S2276" s="1" t="str">
        <f>IF(ISNUMBER(FIND(VLOOKUP(A2276,'Source Code Mapping'!$A$2:$B$10003,1),A2276)),VLOOKUP(A2276,'Source Code Mapping'!$A$2:$B$10003,2),"")</f>
        <v>safe/catmerge/layered/MLU/krnl/MLUdriver/Executive/MLU_ExecutiveObservability.c</v>
      </c>
    </row>
    <row r="2277" spans="1:19" ht="30">
      <c r="A2277" s="5" t="s">
        <v>4085</v>
      </c>
      <c r="B2277" s="5" t="s">
        <v>24</v>
      </c>
      <c r="C2277" s="5" t="s">
        <v>145</v>
      </c>
      <c r="D2277" s="5" t="s">
        <v>4086</v>
      </c>
      <c r="E2277" s="5" t="s">
        <v>4087</v>
      </c>
      <c r="F2277" s="5" t="s">
        <v>1122</v>
      </c>
      <c r="G2277" s="5">
        <v>32</v>
      </c>
      <c r="H2277" s="5" t="s">
        <v>27</v>
      </c>
      <c r="I2277" s="5">
        <v>-1</v>
      </c>
      <c r="J2277" s="5"/>
      <c r="K2277" s="5">
        <v>1</v>
      </c>
      <c r="L2277" s="4" t="str">
        <f>VLOOKUP(IF(ISBLANK(J2277),C2277,LEFT(J2277,IFERROR(FIND("_",LEFT(J2277,4)),1)-1)),{"","fact";"c","reset";"tc","reset";"ec","reset";"tec","fact";"c32","rate";"c64","rate";"cmpd","";"ec32","diff";"ec64","diff";"f","fact";"family","";"n","raw";"s",""},2,FALSE)</f>
        <v>fact</v>
      </c>
      <c r="M2277" s="4" t="str">
        <f t="shared" si="140"/>
        <v/>
      </c>
      <c r="N2277" s="5" t="str">
        <f t="shared" si="141"/>
        <v/>
      </c>
      <c r="O2277" s="5" t="str">
        <f t="shared" si="142"/>
        <v/>
      </c>
      <c r="P2277" s="5" t="str">
        <f t="shared" si="143"/>
        <v/>
      </c>
      <c r="Q2277" s="20" t="str">
        <f>IF(ISNUMBER(FIND(VLOOKUP(A2277,'CA Mapping'!$A$3:$C$10000,1),A2277)),VLOOKUP(A2277,'CA Mapping'!$A$3:$C$10000,2),"")</f>
        <v>Object Management</v>
      </c>
      <c r="R2277" s="20" t="str">
        <f>IF(ISNUMBER(FIND(VLOOKUP(A2277,'CA Mapping'!$A$3:$C$10000,1),A2277)),VLOOKUP(A2277,'CA Mapping'!$A$3:$C$10000,3),"")</f>
        <v>Somnath Gulve</v>
      </c>
      <c r="S2277" s="1" t="str">
        <f>IF(ISNUMBER(FIND(VLOOKUP(A2277,'Source Code Mapping'!$A$2:$B$10003,1),A2277)),VLOOKUP(A2277,'Source Code Mapping'!$A$2:$B$10003,2),"")</f>
        <v>safe/catmerge/layered/MLU/krnl/MLUdriver/Executive/MLU_ExecutiveObservability.c</v>
      </c>
    </row>
    <row r="2278" spans="1:19" ht="30">
      <c r="A2278" s="5" t="s">
        <v>4088</v>
      </c>
      <c r="B2278" s="5" t="s">
        <v>24</v>
      </c>
      <c r="C2278" s="5" t="s">
        <v>145</v>
      </c>
      <c r="D2278" s="5" t="s">
        <v>4089</v>
      </c>
      <c r="E2278" s="5" t="s">
        <v>4090</v>
      </c>
      <c r="F2278" s="5" t="s">
        <v>4063</v>
      </c>
      <c r="G2278" s="5">
        <v>32</v>
      </c>
      <c r="H2278" s="5" t="s">
        <v>27</v>
      </c>
      <c r="I2278" s="5">
        <v>-1</v>
      </c>
      <c r="J2278" s="5"/>
      <c r="K2278" s="5">
        <v>1</v>
      </c>
      <c r="L2278" s="4" t="str">
        <f>VLOOKUP(IF(ISBLANK(J2278),C2278,LEFT(J2278,IFERROR(FIND("_",LEFT(J2278,4)),1)-1)),{"","fact";"c","reset";"tc","reset";"ec","reset";"tec","fact";"c32","rate";"c64","rate";"cmpd","";"ec32","diff";"ec64","diff";"f","fact";"family","";"n","raw";"s",""},2,FALSE)</f>
        <v>fact</v>
      </c>
      <c r="M2278" s="4" t="str">
        <f t="shared" si="140"/>
        <v/>
      </c>
      <c r="N2278" s="5" t="str">
        <f t="shared" si="141"/>
        <v/>
      </c>
      <c r="O2278" s="5" t="str">
        <f t="shared" si="142"/>
        <v/>
      </c>
      <c r="P2278" s="5" t="str">
        <f t="shared" si="143"/>
        <v/>
      </c>
      <c r="Q2278" s="20" t="str">
        <f>IF(ISNUMBER(FIND(VLOOKUP(A2278,'CA Mapping'!$A$3:$C$10000,1),A2278)),VLOOKUP(A2278,'CA Mapping'!$A$3:$C$10000,2),"")</f>
        <v>Object Management</v>
      </c>
      <c r="R2278" s="20" t="str">
        <f>IF(ISNUMBER(FIND(VLOOKUP(A2278,'CA Mapping'!$A$3:$C$10000,1),A2278)),VLOOKUP(A2278,'CA Mapping'!$A$3:$C$10000,3),"")</f>
        <v>Somnath Gulve</v>
      </c>
      <c r="S2278" s="1" t="str">
        <f>IF(ISNUMBER(FIND(VLOOKUP(A2278,'Source Code Mapping'!$A$2:$B$10003,1),A2278)),VLOOKUP(A2278,'Source Code Mapping'!$A$2:$B$10003,2),"")</f>
        <v>safe/catmerge/layered/MLU/krnl/MLUdriver/Executive/MLU_ExecutiveObservability.c</v>
      </c>
    </row>
    <row r="2279" spans="1:19">
      <c r="A2279" s="5" t="s">
        <v>4091</v>
      </c>
      <c r="B2279" s="5" t="s">
        <v>24</v>
      </c>
      <c r="C2279" s="5" t="s">
        <v>30</v>
      </c>
      <c r="D2279" s="5" t="s">
        <v>4092</v>
      </c>
      <c r="E2279" s="5" t="s">
        <v>4093</v>
      </c>
      <c r="F2279" s="5"/>
      <c r="G2279" s="5">
        <v>48</v>
      </c>
      <c r="H2279" s="5" t="s">
        <v>27</v>
      </c>
      <c r="I2279" s="5">
        <v>-1</v>
      </c>
      <c r="J2279" s="5"/>
      <c r="K2279" s="5">
        <v>1</v>
      </c>
      <c r="L2279" s="4" t="str">
        <f>VLOOKUP(IF(ISBLANK(J2279),C2279,LEFT(J2279,IFERROR(FIND("_",LEFT(J2279,4)),1)-1)),{"","fact";"c","reset";"tc","reset";"ec","reset";"tec","fact";"c32","rate";"c64","rate";"cmpd","";"ec32","diff";"ec64","diff";"f","fact";"family","";"n","raw";"s",""},2,FALSE)</f>
        <v/>
      </c>
      <c r="M2279" s="4" t="str">
        <f t="shared" si="140"/>
        <v/>
      </c>
      <c r="N2279" s="5" t="str">
        <f t="shared" si="141"/>
        <v/>
      </c>
      <c r="O2279" s="5" t="str">
        <f t="shared" si="142"/>
        <v/>
      </c>
      <c r="P2279" s="5" t="str">
        <f t="shared" si="143"/>
        <v/>
      </c>
      <c r="Q2279" s="20" t="str">
        <f>IF(ISNUMBER(FIND(VLOOKUP(A2279,'CA Mapping'!$A$3:$C$10000,1),A2279)),VLOOKUP(A2279,'CA Mapping'!$A$3:$C$10000,2),"")</f>
        <v>SLICs &amp; Protocols</v>
      </c>
      <c r="R2279" s="20" t="str">
        <f>IF(ISNUMBER(FIND(VLOOKUP(A2279,'CA Mapping'!$A$3:$C$10000,1),A2279)),VLOOKUP(A2279,'CA Mapping'!$A$3:$C$10000,3),"")</f>
        <v>Jesus Medina</v>
      </c>
      <c r="S2279" s="1" t="str">
        <f>IF(ISNUMBER(FIND(VLOOKUP(A2279,'Source Code Mapping'!$A$2:$B$10003,1),A2279)),VLOOKUP(A2279,'Source Code Mapping'!$A$2:$B$10003,2),"")</f>
        <v>safe/catmerge/host/Tdd/Driver/diskmain.cpp</v>
      </c>
    </row>
    <row r="2280" spans="1:19" ht="30">
      <c r="A2280" s="5" t="s">
        <v>4791</v>
      </c>
      <c r="B2280" s="5" t="s">
        <v>4504</v>
      </c>
      <c r="C2280" s="5" t="s">
        <v>455</v>
      </c>
      <c r="D2280" s="5" t="s">
        <v>4792</v>
      </c>
      <c r="E2280" s="5" t="s">
        <v>4793</v>
      </c>
      <c r="F2280" s="5"/>
      <c r="G2280" s="5">
        <v>5</v>
      </c>
      <c r="H2280" s="5" t="s">
        <v>27</v>
      </c>
      <c r="I2280" s="5"/>
      <c r="J2280" s="5" t="s">
        <v>4794</v>
      </c>
      <c r="K2280" s="5">
        <v>1</v>
      </c>
      <c r="L2280" s="4" t="str">
        <f>VLOOKUP(IF(ISBLANK(J2280),C2280,LEFT(J2280,IFERROR(FIND("_",LEFT(J2280,4)),1)-1)),{"","fact";"c","reset";"tc","reset";"ec","reset";"tec","fact";"c32","rate";"c64","rate";"cmpd","";"ec32","diff";"ec64","diff";"f","fact";"family","";"n","raw";"s",""},2,FALSE)</f>
        <v>fact</v>
      </c>
      <c r="M2280" s="4" t="str">
        <f t="shared" si="140"/>
        <v>sumOutstandingRequests / totalCalls</v>
      </c>
      <c r="N2280" s="5" t="str">
        <f t="shared" si="141"/>
        <v>div</v>
      </c>
      <c r="O2280" s="5" t="str">
        <f t="shared" si="142"/>
        <v>sumOutstandingRequests</v>
      </c>
      <c r="P2280" s="5" t="str">
        <f t="shared" si="143"/>
        <v>totalCalls</v>
      </c>
      <c r="Q2280" s="20" t="str">
        <f>IF(ISNUMBER(FIND(VLOOKUP(A2280,'CA Mapping'!$A$3:$C$10000,1),A2280)),VLOOKUP(A2280,'CA Mapping'!$A$3:$C$10000,2),"")</f>
        <v>SLICs &amp; Protocols</v>
      </c>
      <c r="R2280" s="20" t="str">
        <f>IF(ISNUMBER(FIND(VLOOKUP(A2280,'CA Mapping'!$A$3:$C$10000,1),A2280)),VLOOKUP(A2280,'CA Mapping'!$A$3:$C$10000,3),"")</f>
        <v>Jesus Medina</v>
      </c>
      <c r="S2280" s="1" t="str">
        <f>IF(ISNUMBER(FIND(VLOOKUP(A2280,'Source Code Mapping'!$A$2:$B$10003,1),A2280)),VLOOKUP(A2280,'Source Code Mapping'!$A$2:$B$10003,2),"")</f>
        <v>safe/catmerge/host/Tdd/Driver/diskmain.cpp</v>
      </c>
    </row>
    <row r="2281" spans="1:19">
      <c r="A2281" s="5" t="s">
        <v>4094</v>
      </c>
      <c r="B2281" s="5" t="s">
        <v>24</v>
      </c>
      <c r="C2281" s="5" t="s">
        <v>455</v>
      </c>
      <c r="D2281" s="5" t="s">
        <v>4095</v>
      </c>
      <c r="E2281" s="5" t="s">
        <v>4096</v>
      </c>
      <c r="F2281" s="5" t="s">
        <v>371</v>
      </c>
      <c r="G2281" s="5">
        <v>5</v>
      </c>
      <c r="H2281" s="5" t="s">
        <v>27</v>
      </c>
      <c r="I2281" s="5"/>
      <c r="J2281" s="5" t="s">
        <v>459</v>
      </c>
      <c r="K2281" s="5">
        <v>1024</v>
      </c>
      <c r="L2281" s="4" t="str">
        <f>VLOOKUP(IF(ISBLANK(J2281),C2281,LEFT(J2281,IFERROR(FIND("_",LEFT(J2281,4)),1)-1)),{"","fact";"c","reset";"tc","reset";"ec","reset";"tec","fact";"c32","rate";"c64","rate";"cmpd","";"ec32","diff";"ec64","diff";"f","fact";"family","";"n","raw";"s",""},2,FALSE)</f>
        <v>fact</v>
      </c>
      <c r="M2281" s="4" t="str">
        <f t="shared" si="140"/>
        <v>readBytes / reads</v>
      </c>
      <c r="N2281" s="5" t="str">
        <f t="shared" si="141"/>
        <v>div</v>
      </c>
      <c r="O2281" s="5" t="str">
        <f t="shared" si="142"/>
        <v>readBytes</v>
      </c>
      <c r="P2281" s="5" t="str">
        <f t="shared" si="143"/>
        <v>reads</v>
      </c>
      <c r="Q2281" s="20" t="str">
        <f>IF(ISNUMBER(FIND(VLOOKUP(A2281,'CA Mapping'!$A$3:$C$10000,1),A2281)),VLOOKUP(A2281,'CA Mapping'!$A$3:$C$10000,2),"")</f>
        <v>SLICs &amp; Protocols</v>
      </c>
      <c r="R2281" s="20" t="str">
        <f>IF(ISNUMBER(FIND(VLOOKUP(A2281,'CA Mapping'!$A$3:$C$10000,1),A2281)),VLOOKUP(A2281,'CA Mapping'!$A$3:$C$10000,3),"")</f>
        <v>Jesus Medina</v>
      </c>
      <c r="S2281" s="1" t="str">
        <f>IF(ISNUMBER(FIND(VLOOKUP(A2281,'Source Code Mapping'!$A$2:$B$10003,1),A2281)),VLOOKUP(A2281,'Source Code Mapping'!$A$2:$B$10003,2),"")</f>
        <v>safe/catmerge/host/Tdd/Driver/diskmain.cpp</v>
      </c>
    </row>
    <row r="2282" spans="1:19">
      <c r="A2282" s="5" t="s">
        <v>4097</v>
      </c>
      <c r="B2282" s="5" t="s">
        <v>24</v>
      </c>
      <c r="C2282" s="5" t="s">
        <v>455</v>
      </c>
      <c r="D2282" s="5" t="s">
        <v>4098</v>
      </c>
      <c r="E2282" s="5" t="s">
        <v>4099</v>
      </c>
      <c r="F2282" s="5" t="s">
        <v>371</v>
      </c>
      <c r="G2282" s="5">
        <v>5</v>
      </c>
      <c r="H2282" s="5" t="s">
        <v>27</v>
      </c>
      <c r="I2282" s="5"/>
      <c r="J2282" s="5" t="s">
        <v>471</v>
      </c>
      <c r="K2282" s="5">
        <v>1024</v>
      </c>
      <c r="L2282" s="4" t="str">
        <f>VLOOKUP(IF(ISBLANK(J2282),C2282,LEFT(J2282,IFERROR(FIND("_",LEFT(J2282,4)),1)-1)),{"","fact";"c","reset";"tc","reset";"ec","reset";"tec","fact";"c32","rate";"c64","rate";"cmpd","";"ec32","diff";"ec64","diff";"f","fact";"family","";"n","raw";"s",""},2,FALSE)</f>
        <v>fact</v>
      </c>
      <c r="M2282" s="4" t="str">
        <f t="shared" si="140"/>
        <v>writeBytes / writes</v>
      </c>
      <c r="N2282" s="5" t="str">
        <f t="shared" si="141"/>
        <v>div</v>
      </c>
      <c r="O2282" s="5" t="str">
        <f t="shared" si="142"/>
        <v>writeBytes</v>
      </c>
      <c r="P2282" s="5" t="str">
        <f t="shared" si="143"/>
        <v>writes</v>
      </c>
      <c r="Q2282" s="20" t="str">
        <f>IF(ISNUMBER(FIND(VLOOKUP(A2282,'CA Mapping'!$A$3:$C$10000,1),A2282)),VLOOKUP(A2282,'CA Mapping'!$A$3:$C$10000,2),"")</f>
        <v>SLICs &amp; Protocols</v>
      </c>
      <c r="R2282" s="20" t="str">
        <f>IF(ISNUMBER(FIND(VLOOKUP(A2282,'CA Mapping'!$A$3:$C$10000,1),A2282)),VLOOKUP(A2282,'CA Mapping'!$A$3:$C$10000,3),"")</f>
        <v>Jesus Medina</v>
      </c>
      <c r="S2282" s="1" t="str">
        <f>IF(ISNUMBER(FIND(VLOOKUP(A2282,'Source Code Mapping'!$A$2:$B$10003,1),A2282)),VLOOKUP(A2282,'Source Code Mapping'!$A$2:$B$10003,2),"")</f>
        <v>safe/catmerge/host/Tdd/Driver/diskmain.cpp</v>
      </c>
    </row>
    <row r="2283" spans="1:19" ht="45">
      <c r="A2283" s="5" t="s">
        <v>4795</v>
      </c>
      <c r="B2283" s="5" t="s">
        <v>4504</v>
      </c>
      <c r="C2283" s="5" t="s">
        <v>455</v>
      </c>
      <c r="D2283" s="5" t="s">
        <v>4796</v>
      </c>
      <c r="E2283" s="5" t="s">
        <v>4797</v>
      </c>
      <c r="F2283" s="5"/>
      <c r="G2283" s="5">
        <v>5</v>
      </c>
      <c r="H2283" s="5" t="s">
        <v>27</v>
      </c>
      <c r="I2283" s="5"/>
      <c r="J2283" s="5" t="s">
        <v>4798</v>
      </c>
      <c r="K2283" s="5">
        <v>1</v>
      </c>
      <c r="L2283" s="4" t="str">
        <f>VLOOKUP(IF(ISBLANK(J2283),C2283,LEFT(J2283,IFERROR(FIND("_",LEFT(J2283,4)),1)-1)),{"","fact";"c","reset";"tc","reset";"ec","reset";"tec","fact";"c32","rate";"c64","rate";"cmpd","";"ec32","diff";"ec64","diff";"f","fact";"family","";"n","raw";"s",""},2,FALSE)</f>
        <v>fact</v>
      </c>
      <c r="M2283" s="4" t="str">
        <f t="shared" si="140"/>
        <v>busyTime * averageQueueLengthIntermediate</v>
      </c>
      <c r="N2283" s="5" t="str">
        <f t="shared" si="141"/>
        <v>mult</v>
      </c>
      <c r="O2283" s="5" t="str">
        <f t="shared" si="142"/>
        <v>busyTime</v>
      </c>
      <c r="P2283" s="5" t="str">
        <f t="shared" si="143"/>
        <v>averageQueueLengthIntermediate</v>
      </c>
      <c r="Q2283" s="20" t="str">
        <f>IF(ISNUMBER(FIND(VLOOKUP(A2283,'CA Mapping'!$A$3:$C$10000,1),A2283)),VLOOKUP(A2283,'CA Mapping'!$A$3:$C$10000,2),"")</f>
        <v>SLICs &amp; Protocols</v>
      </c>
      <c r="R2283" s="20" t="str">
        <f>IF(ISNUMBER(FIND(VLOOKUP(A2283,'CA Mapping'!$A$3:$C$10000,1),A2283)),VLOOKUP(A2283,'CA Mapping'!$A$3:$C$10000,3),"")</f>
        <v>Jesus Medina</v>
      </c>
      <c r="S2283" s="1" t="str">
        <f>IF(ISNUMBER(FIND(VLOOKUP(A2283,'Source Code Mapping'!$A$2:$B$10003,1),A2283)),VLOOKUP(A2283,'Source Code Mapping'!$A$2:$B$10003,2),"")</f>
        <v>safe/catmerge/host/Tdd/Driver/diskmain.cpp</v>
      </c>
    </row>
    <row r="2284" spans="1:19">
      <c r="A2284" s="5" t="s">
        <v>4799</v>
      </c>
      <c r="B2284" s="5" t="s">
        <v>24</v>
      </c>
      <c r="C2284" s="5" t="s">
        <v>221</v>
      </c>
      <c r="D2284" s="5" t="s">
        <v>4800</v>
      </c>
      <c r="E2284" s="5" t="s">
        <v>4801</v>
      </c>
      <c r="F2284" s="5" t="s">
        <v>2480</v>
      </c>
      <c r="G2284" s="5">
        <v>5</v>
      </c>
      <c r="H2284" s="5" t="s">
        <v>27</v>
      </c>
      <c r="I2284" s="5">
        <v>-1</v>
      </c>
      <c r="J2284" s="5"/>
      <c r="K2284" s="5">
        <v>1</v>
      </c>
      <c r="L2284" s="4" t="str">
        <f>VLOOKUP(IF(ISBLANK(J2284),C2284,LEFT(J2284,IFERROR(FIND("_",LEFT(J2284,4)),1)-1)),{"","fact";"c","reset";"tc","reset";"ec","reset";"tec","fact";"c32","rate";"c64","rate";"cmpd","";"ec32","diff";"ec64","diff";"f","fact";"family","";"n","raw";"s",""},2,FALSE)</f>
        <v>diff</v>
      </c>
      <c r="M2284" s="4" t="str">
        <f t="shared" si="140"/>
        <v/>
      </c>
      <c r="N2284" s="5" t="str">
        <f t="shared" si="141"/>
        <v/>
      </c>
      <c r="O2284" s="5" t="str">
        <f t="shared" si="142"/>
        <v/>
      </c>
      <c r="P2284" s="5" t="str">
        <f t="shared" si="143"/>
        <v/>
      </c>
      <c r="Q2284" s="20" t="str">
        <f>IF(ISNUMBER(FIND(VLOOKUP(A2284,'CA Mapping'!$A$3:$C$10000,1),A2284)),VLOOKUP(A2284,'CA Mapping'!$A$3:$C$10000,2),"")</f>
        <v>SLICs &amp; Protocols</v>
      </c>
      <c r="R2284" s="20" t="str">
        <f>IF(ISNUMBER(FIND(VLOOKUP(A2284,'CA Mapping'!$A$3:$C$10000,1),A2284)),VLOOKUP(A2284,'CA Mapping'!$A$3:$C$10000,3),"")</f>
        <v>Jesus Medina</v>
      </c>
      <c r="S2284" s="1" t="str">
        <f>IF(ISNUMBER(FIND(VLOOKUP(A2284,'Source Code Mapping'!$A$2:$B$10003,1),A2284)),VLOOKUP(A2284,'Source Code Mapping'!$A$2:$B$10003,2),"")</f>
        <v>safe/catmerge/host/Tdd/Driver/diskmain.cpp</v>
      </c>
    </row>
    <row r="2285" spans="1:19">
      <c r="A2285" s="5" t="s">
        <v>4802</v>
      </c>
      <c r="B2285" s="5" t="s">
        <v>4504</v>
      </c>
      <c r="C2285" s="5" t="s">
        <v>455</v>
      </c>
      <c r="D2285" s="5" t="s">
        <v>4800</v>
      </c>
      <c r="E2285" s="5" t="s">
        <v>4803</v>
      </c>
      <c r="F2285" s="5" t="s">
        <v>4262</v>
      </c>
      <c r="G2285" s="5">
        <v>5</v>
      </c>
      <c r="H2285" s="5" t="s">
        <v>27</v>
      </c>
      <c r="I2285" s="5"/>
      <c r="J2285" s="5" t="s">
        <v>4804</v>
      </c>
      <c r="K2285" s="5">
        <v>1</v>
      </c>
      <c r="L2285" s="4" t="str">
        <f>VLOOKUP(IF(ISBLANK(J2285),C2285,LEFT(J2285,IFERROR(FIND("_",LEFT(J2285,4)),1)-1)),{"","fact";"c","reset";"tc","reset";"ec","reset";"tec","fact";"c32","rate";"c64","rate";"cmpd","";"ec32","diff";"ec64","diff";"f","fact";"family","";"n","raw";"s",""},2,FALSE)</f>
        <v>fact</v>
      </c>
      <c r="M2285" s="4" t="str">
        <f t="shared" si="140"/>
        <v>busyTime / totalTime</v>
      </c>
      <c r="N2285" s="5" t="str">
        <f t="shared" si="141"/>
        <v>div</v>
      </c>
      <c r="O2285" s="5" t="str">
        <f t="shared" si="142"/>
        <v>busyTime</v>
      </c>
      <c r="P2285" s="5" t="str">
        <f t="shared" si="143"/>
        <v>totalTime</v>
      </c>
      <c r="Q2285" s="20" t="str">
        <f>IF(ISNUMBER(FIND(VLOOKUP(A2285,'CA Mapping'!$A$3:$C$10000,1),A2285)),VLOOKUP(A2285,'CA Mapping'!$A$3:$C$10000,2),"")</f>
        <v>SLICs &amp; Protocols</v>
      </c>
      <c r="R2285" s="20" t="str">
        <f>IF(ISNUMBER(FIND(VLOOKUP(A2285,'CA Mapping'!$A$3:$C$10000,1),A2285)),VLOOKUP(A2285,'CA Mapping'!$A$3:$C$10000,3),"")</f>
        <v>Jesus Medina</v>
      </c>
      <c r="S2285" s="1" t="str">
        <f>IF(ISNUMBER(FIND(VLOOKUP(A2285,'Source Code Mapping'!$A$2:$B$10003,1),A2285)),VLOOKUP(A2285,'Source Code Mapping'!$A$2:$B$10003,2),"")</f>
        <v>safe/catmerge/host/Tdd/Driver/diskmain.cpp</v>
      </c>
    </row>
    <row r="2286" spans="1:19">
      <c r="A2286" s="5" t="s">
        <v>4805</v>
      </c>
      <c r="B2286" s="5" t="s">
        <v>24</v>
      </c>
      <c r="C2286" s="5" t="s">
        <v>145</v>
      </c>
      <c r="D2286" s="5" t="s">
        <v>4806</v>
      </c>
      <c r="E2286" s="5" t="s">
        <v>4807</v>
      </c>
      <c r="F2286" s="5" t="s">
        <v>1134</v>
      </c>
      <c r="G2286" s="5">
        <v>5</v>
      </c>
      <c r="H2286" s="5" t="s">
        <v>27</v>
      </c>
      <c r="I2286" s="5">
        <v>-1</v>
      </c>
      <c r="J2286" s="5"/>
      <c r="K2286" s="5">
        <v>1</v>
      </c>
      <c r="L2286" s="4" t="str">
        <f>VLOOKUP(IF(ISBLANK(J2286),C2286,LEFT(J2286,IFERROR(FIND("_",LEFT(J2286,4)),1)-1)),{"","fact";"c","reset";"tc","reset";"ec","reset";"tec","fact";"c32","rate";"c64","rate";"cmpd","";"ec32","diff";"ec64","diff";"f","fact";"family","";"n","raw";"s",""},2,FALSE)</f>
        <v>fact</v>
      </c>
      <c r="M2286" s="4" t="str">
        <f t="shared" si="140"/>
        <v/>
      </c>
      <c r="N2286" s="5" t="str">
        <f t="shared" si="141"/>
        <v/>
      </c>
      <c r="O2286" s="5" t="str">
        <f t="shared" si="142"/>
        <v/>
      </c>
      <c r="P2286" s="5" t="str">
        <f t="shared" si="143"/>
        <v/>
      </c>
      <c r="Q2286" s="20" t="str">
        <f>IF(ISNUMBER(FIND(VLOOKUP(A2286,'CA Mapping'!$A$3:$C$10000,1),A2286)),VLOOKUP(A2286,'CA Mapping'!$A$3:$C$10000,2),"")</f>
        <v>SLICs &amp; Protocols</v>
      </c>
      <c r="R2286" s="20" t="str">
        <f>IF(ISNUMBER(FIND(VLOOKUP(A2286,'CA Mapping'!$A$3:$C$10000,1),A2286)),VLOOKUP(A2286,'CA Mapping'!$A$3:$C$10000,3),"")</f>
        <v>Jesus Medina</v>
      </c>
      <c r="S2286" s="1" t="str">
        <f>IF(ISNUMBER(FIND(VLOOKUP(A2286,'Source Code Mapping'!$A$2:$B$10003,1),A2286)),VLOOKUP(A2286,'Source Code Mapping'!$A$2:$B$10003,2),"")</f>
        <v>safe/catmerge/host/Tdd/Driver/diskmain.cpp</v>
      </c>
    </row>
    <row r="2287" spans="1:19">
      <c r="A2287" s="5" t="s">
        <v>4808</v>
      </c>
      <c r="B2287" s="5" t="s">
        <v>24</v>
      </c>
      <c r="C2287" s="5" t="s">
        <v>221</v>
      </c>
      <c r="D2287" s="5" t="s">
        <v>4809</v>
      </c>
      <c r="E2287" s="5" t="s">
        <v>4810</v>
      </c>
      <c r="F2287" s="5" t="s">
        <v>2480</v>
      </c>
      <c r="G2287" s="5">
        <v>5</v>
      </c>
      <c r="H2287" s="5" t="s">
        <v>27</v>
      </c>
      <c r="I2287" s="5">
        <v>-1</v>
      </c>
      <c r="J2287" s="5"/>
      <c r="K2287" s="5">
        <v>1</v>
      </c>
      <c r="L2287" s="4" t="str">
        <f>VLOOKUP(IF(ISBLANK(J2287),C2287,LEFT(J2287,IFERROR(FIND("_",LEFT(J2287,4)),1)-1)),{"","fact";"c","reset";"tc","reset";"ec","reset";"tec","fact";"c32","rate";"c64","rate";"cmpd","";"ec32","diff";"ec64","diff";"f","fact";"family","";"n","raw";"s",""},2,FALSE)</f>
        <v>diff</v>
      </c>
      <c r="M2287" s="4" t="str">
        <f t="shared" si="140"/>
        <v/>
      </c>
      <c r="N2287" s="5" t="str">
        <f t="shared" si="141"/>
        <v/>
      </c>
      <c r="O2287" s="5" t="str">
        <f t="shared" si="142"/>
        <v/>
      </c>
      <c r="P2287" s="5" t="str">
        <f t="shared" si="143"/>
        <v/>
      </c>
      <c r="Q2287" s="20" t="str">
        <f>IF(ISNUMBER(FIND(VLOOKUP(A2287,'CA Mapping'!$A$3:$C$10000,1),A2287)),VLOOKUP(A2287,'CA Mapping'!$A$3:$C$10000,2),"")</f>
        <v>SLICs &amp; Protocols</v>
      </c>
      <c r="R2287" s="20" t="str">
        <f>IF(ISNUMBER(FIND(VLOOKUP(A2287,'CA Mapping'!$A$3:$C$10000,1),A2287)),VLOOKUP(A2287,'CA Mapping'!$A$3:$C$10000,3),"")</f>
        <v>Jesus Medina</v>
      </c>
      <c r="S2287" s="1" t="str">
        <f>IF(ISNUMBER(FIND(VLOOKUP(A2287,'Source Code Mapping'!$A$2:$B$10003,1),A2287)),VLOOKUP(A2287,'Source Code Mapping'!$A$2:$B$10003,2),"")</f>
        <v>safe/catmerge/host/Tdd/Driver/diskmain.cpp</v>
      </c>
    </row>
    <row r="2288" spans="1:19" ht="30">
      <c r="A2288" s="5" t="s">
        <v>4100</v>
      </c>
      <c r="B2288" s="5" t="s">
        <v>24</v>
      </c>
      <c r="C2288" s="5" t="s">
        <v>455</v>
      </c>
      <c r="D2288" s="5" t="s">
        <v>4101</v>
      </c>
      <c r="E2288" s="5" t="s">
        <v>4102</v>
      </c>
      <c r="F2288" s="5" t="s">
        <v>242</v>
      </c>
      <c r="G2288" s="5">
        <v>5</v>
      </c>
      <c r="H2288" s="5" t="s">
        <v>27</v>
      </c>
      <c r="I2288" s="5"/>
      <c r="J2288" s="5" t="s">
        <v>4103</v>
      </c>
      <c r="K2288" s="5">
        <v>1</v>
      </c>
      <c r="L2288" s="4" t="str">
        <f>VLOOKUP(IF(ISBLANK(J2288),C2288,LEFT(J2288,IFERROR(FIND("_",LEFT(J2288,4)),1)-1)),{"","fact";"c","reset";"tc","reset";"ec","reset";"tec","fact";"c32","rate";"c64","rate";"cmpd","";"ec32","diff";"ec64","diff";"f","fact";"family","";"n","raw";"s",""},2,FALSE)</f>
        <v>fact</v>
      </c>
      <c r="M2288" s="4" t="str">
        <f t="shared" si="140"/>
        <v>currentIOCount * busyTimeRatio</v>
      </c>
      <c r="N2288" s="5" t="str">
        <f t="shared" si="141"/>
        <v>mult</v>
      </c>
      <c r="O2288" s="5" t="str">
        <f t="shared" si="142"/>
        <v>currentIOCount</v>
      </c>
      <c r="P2288" s="5" t="str">
        <f t="shared" si="143"/>
        <v>busyTimeRatio</v>
      </c>
      <c r="Q2288" s="20" t="str">
        <f>IF(ISNUMBER(FIND(VLOOKUP(A2288,'CA Mapping'!$A$3:$C$10000,1),A2288)),VLOOKUP(A2288,'CA Mapping'!$A$3:$C$10000,2),"")</f>
        <v>SLICs &amp; Protocols</v>
      </c>
      <c r="R2288" s="20" t="str">
        <f>IF(ISNUMBER(FIND(VLOOKUP(A2288,'CA Mapping'!$A$3:$C$10000,1),A2288)),VLOOKUP(A2288,'CA Mapping'!$A$3:$C$10000,3),"")</f>
        <v>Jesus Medina</v>
      </c>
      <c r="S2288" s="1" t="str">
        <f>IF(ISNUMBER(FIND(VLOOKUP(A2288,'Source Code Mapping'!$A$2:$B$10003,1),A2288)),VLOOKUP(A2288,'Source Code Mapping'!$A$2:$B$10003,2),"")</f>
        <v>safe/catmerge/host/Tdd/Driver/diskmain.cpp</v>
      </c>
    </row>
    <row r="2289" spans="1:19">
      <c r="A2289" s="5" t="s">
        <v>4104</v>
      </c>
      <c r="B2289" s="5" t="s">
        <v>24</v>
      </c>
      <c r="C2289" s="5" t="s">
        <v>35</v>
      </c>
      <c r="D2289" s="5" t="s">
        <v>1055</v>
      </c>
      <c r="E2289" s="5" t="s">
        <v>4105</v>
      </c>
      <c r="F2289" s="5" t="s">
        <v>38</v>
      </c>
      <c r="G2289" s="5">
        <v>5</v>
      </c>
      <c r="H2289" s="5" t="s">
        <v>27</v>
      </c>
      <c r="I2289" s="5">
        <v>-1</v>
      </c>
      <c r="J2289" s="5"/>
      <c r="K2289" s="5">
        <v>1</v>
      </c>
      <c r="L2289" s="4" t="str">
        <f>VLOOKUP(IF(ISBLANK(J2289),C2289,LEFT(J2289,IFERROR(FIND("_",LEFT(J2289,4)),1)-1)),{"","fact";"c","reset";"tc","reset";"ec","reset";"tec","fact";"c32","rate";"c64","rate";"cmpd","";"ec32","diff";"ec64","diff";"f","fact";"family","";"n","raw";"s",""},2,FALSE)</f>
        <v>rate</v>
      </c>
      <c r="M2289" s="4" t="str">
        <f t="shared" si="140"/>
        <v/>
      </c>
      <c r="N2289" s="5" t="str">
        <f t="shared" si="141"/>
        <v/>
      </c>
      <c r="O2289" s="5" t="str">
        <f t="shared" si="142"/>
        <v/>
      </c>
      <c r="P2289" s="5" t="str">
        <f t="shared" si="143"/>
        <v/>
      </c>
      <c r="Q2289" s="20" t="str">
        <f>IF(ISNUMBER(FIND(VLOOKUP(A2289,'CA Mapping'!$A$3:$C$10000,1),A2289)),VLOOKUP(A2289,'CA Mapping'!$A$3:$C$10000,2),"")</f>
        <v>SLICs &amp; Protocols</v>
      </c>
      <c r="R2289" s="20" t="str">
        <f>IF(ISNUMBER(FIND(VLOOKUP(A2289,'CA Mapping'!$A$3:$C$10000,1),A2289)),VLOOKUP(A2289,'CA Mapping'!$A$3:$C$10000,3),"")</f>
        <v>Jesus Medina</v>
      </c>
      <c r="S2289" s="1" t="str">
        <f>IF(ISNUMBER(FIND(VLOOKUP(A2289,'Source Code Mapping'!$A$2:$B$10003,1),A2289)),VLOOKUP(A2289,'Source Code Mapping'!$A$2:$B$10003,2),"")</f>
        <v>safe/catmerge/host/Tdd/Driver/diskmain.cpp</v>
      </c>
    </row>
    <row r="2290" spans="1:19">
      <c r="A2290" s="5" t="s">
        <v>4106</v>
      </c>
      <c r="B2290" s="5" t="s">
        <v>24</v>
      </c>
      <c r="C2290" s="5" t="s">
        <v>455</v>
      </c>
      <c r="D2290" s="5" t="s">
        <v>1055</v>
      </c>
      <c r="E2290" s="5" t="s">
        <v>3424</v>
      </c>
      <c r="F2290" s="5" t="s">
        <v>371</v>
      </c>
      <c r="G2290" s="5">
        <v>5</v>
      </c>
      <c r="H2290" s="5" t="s">
        <v>27</v>
      </c>
      <c r="I2290" s="5"/>
      <c r="J2290" s="5" t="s">
        <v>3425</v>
      </c>
      <c r="K2290" s="5">
        <v>1024</v>
      </c>
      <c r="L2290" s="4" t="str">
        <f>VLOOKUP(IF(ISBLANK(J2290),C2290,LEFT(J2290,IFERROR(FIND("_",LEFT(J2290,4)),1)-1)),{"","fact";"c","reset";"tc","reset";"ec","reset";"tec","fact";"c32","rate";"c64","rate";"cmpd","";"ec32","diff";"ec64","diff";"f","fact";"family","";"n","raw";"s",""},2,FALSE)</f>
        <v>reset</v>
      </c>
      <c r="M2290" s="4" t="str">
        <f t="shared" si="140"/>
        <v>readBlocks * storage.blockSize</v>
      </c>
      <c r="N2290" s="5" t="str">
        <f t="shared" si="141"/>
        <v>mult</v>
      </c>
      <c r="O2290" s="5" t="str">
        <f t="shared" si="142"/>
        <v>readBlocks</v>
      </c>
      <c r="P2290" s="5" t="str">
        <f t="shared" si="143"/>
        <v>storage.blockSize</v>
      </c>
      <c r="Q2290" s="20" t="str">
        <f>IF(ISNUMBER(FIND(VLOOKUP(A2290,'CA Mapping'!$A$3:$C$10000,1),A2290)),VLOOKUP(A2290,'CA Mapping'!$A$3:$C$10000,2),"")</f>
        <v>SLICs &amp; Protocols</v>
      </c>
      <c r="R2290" s="20" t="str">
        <f>IF(ISNUMBER(FIND(VLOOKUP(A2290,'CA Mapping'!$A$3:$C$10000,1),A2290)),VLOOKUP(A2290,'CA Mapping'!$A$3:$C$10000,3),"")</f>
        <v>Jesus Medina</v>
      </c>
      <c r="S2290" s="1" t="str">
        <f>IF(ISNUMBER(FIND(VLOOKUP(A2290,'Source Code Mapping'!$A$2:$B$10003,1),A2290)),VLOOKUP(A2290,'Source Code Mapping'!$A$2:$B$10003,2),"")</f>
        <v>safe/catmerge/host/Tdd/Driver/diskmain.cpp</v>
      </c>
    </row>
    <row r="2291" spans="1:19">
      <c r="A2291" s="5" t="s">
        <v>4107</v>
      </c>
      <c r="B2291" s="5" t="s">
        <v>24</v>
      </c>
      <c r="C2291" s="5" t="s">
        <v>35</v>
      </c>
      <c r="D2291" s="5" t="s">
        <v>1055</v>
      </c>
      <c r="E2291" s="5" t="s">
        <v>3427</v>
      </c>
      <c r="F2291" s="5" t="s">
        <v>1134</v>
      </c>
      <c r="G2291" s="5">
        <v>5</v>
      </c>
      <c r="H2291" s="5" t="s">
        <v>27</v>
      </c>
      <c r="I2291" s="5">
        <v>-1</v>
      </c>
      <c r="J2291" s="5"/>
      <c r="K2291" s="5">
        <v>1</v>
      </c>
      <c r="L2291" s="4" t="str">
        <f>VLOOKUP(IF(ISBLANK(J2291),C2291,LEFT(J2291,IFERROR(FIND("_",LEFT(J2291,4)),1)-1)),{"","fact";"c","reset";"tc","reset";"ec","reset";"tec","fact";"c32","rate";"c64","rate";"cmpd","";"ec32","diff";"ec64","diff";"f","fact";"family","";"n","raw";"s",""},2,FALSE)</f>
        <v>rate</v>
      </c>
      <c r="M2291" s="4" t="str">
        <f t="shared" si="140"/>
        <v/>
      </c>
      <c r="N2291" s="5" t="str">
        <f t="shared" si="141"/>
        <v/>
      </c>
      <c r="O2291" s="5" t="str">
        <f t="shared" si="142"/>
        <v/>
      </c>
      <c r="P2291" s="5" t="str">
        <f t="shared" si="143"/>
        <v/>
      </c>
      <c r="Q2291" s="20" t="str">
        <f>IF(ISNUMBER(FIND(VLOOKUP(A2291,'CA Mapping'!$A$3:$C$10000,1),A2291)),VLOOKUP(A2291,'CA Mapping'!$A$3:$C$10000,2),"")</f>
        <v>SLICs &amp; Protocols</v>
      </c>
      <c r="R2291" s="20" t="str">
        <f>IF(ISNUMBER(FIND(VLOOKUP(A2291,'CA Mapping'!$A$3:$C$10000,1),A2291)),VLOOKUP(A2291,'CA Mapping'!$A$3:$C$10000,3),"")</f>
        <v>Jesus Medina</v>
      </c>
      <c r="S2291" s="1" t="str">
        <f>IF(ISNUMBER(FIND(VLOOKUP(A2291,'Source Code Mapping'!$A$2:$B$10003,1),A2291)),VLOOKUP(A2291,'Source Code Mapping'!$A$2:$B$10003,2),"")</f>
        <v>safe/catmerge/host/Tdd/Driver/diskmain.cpp</v>
      </c>
    </row>
    <row r="2292" spans="1:19">
      <c r="A2292" s="5" t="s">
        <v>4108</v>
      </c>
      <c r="B2292" s="5" t="s">
        <v>24</v>
      </c>
      <c r="C2292" s="5" t="s">
        <v>455</v>
      </c>
      <c r="D2292" s="5" t="s">
        <v>4109</v>
      </c>
      <c r="E2292" s="5" t="s">
        <v>4110</v>
      </c>
      <c r="F2292" s="5" t="s">
        <v>2480</v>
      </c>
      <c r="G2292" s="5">
        <v>5</v>
      </c>
      <c r="H2292" s="5" t="s">
        <v>27</v>
      </c>
      <c r="I2292" s="5"/>
      <c r="J2292" s="5" t="s">
        <v>6451</v>
      </c>
      <c r="K2292" s="5">
        <v>1</v>
      </c>
      <c r="L2292" s="4" t="str">
        <f>VLOOKUP(IF(ISBLANK(J2292),C2292,LEFT(J2292,IFERROR(FIND("_",LEFT(J2292,4)),1)-1)),{"","fact";"c","reset";"tc","reset";"ec","reset";"tec","fact";"c32","rate";"c64","rate";"cmpd","";"ec32","diff";"ec64","diff";"f","fact";"family","";"n","raw";"s",""},2,FALSE)</f>
        <v>fact</v>
      </c>
      <c r="M2292" s="4" t="str">
        <f t="shared" si="140"/>
        <v>totalIoTime / totalCalls</v>
      </c>
      <c r="N2292" s="5" t="str">
        <f t="shared" si="141"/>
        <v>div</v>
      </c>
      <c r="O2292" s="5" t="str">
        <f t="shared" si="142"/>
        <v>totalIoTime</v>
      </c>
      <c r="P2292" s="5" t="str">
        <f t="shared" si="143"/>
        <v>totalCalls</v>
      </c>
      <c r="Q2292" s="20" t="str">
        <f>IF(ISNUMBER(FIND(VLOOKUP(A2292,'CA Mapping'!$A$3:$C$10000,1),A2292)),VLOOKUP(A2292,'CA Mapping'!$A$3:$C$10000,2),"")</f>
        <v>SLICs &amp; Protocols</v>
      </c>
      <c r="R2292" s="20" t="str">
        <f>IF(ISNUMBER(FIND(VLOOKUP(A2292,'CA Mapping'!$A$3:$C$10000,1),A2292)),VLOOKUP(A2292,'CA Mapping'!$A$3:$C$10000,3),"")</f>
        <v>Jesus Medina</v>
      </c>
      <c r="S2292" s="1" t="str">
        <f>IF(ISNUMBER(FIND(VLOOKUP(A2292,'Source Code Mapping'!$A$2:$B$10003,1),A2292)),VLOOKUP(A2292,'Source Code Mapping'!$A$2:$B$10003,2),"")</f>
        <v>safe/catmerge/host/Tdd/Driver/diskmain.cpp</v>
      </c>
    </row>
    <row r="2293" spans="1:19">
      <c r="A2293" s="5" t="s">
        <v>4811</v>
      </c>
      <c r="B2293" s="5" t="s">
        <v>24</v>
      </c>
      <c r="C2293" s="5" t="s">
        <v>221</v>
      </c>
      <c r="D2293" s="5" t="s">
        <v>4812</v>
      </c>
      <c r="E2293" s="5" t="s">
        <v>4813</v>
      </c>
      <c r="F2293" s="5"/>
      <c r="G2293" s="5">
        <v>5</v>
      </c>
      <c r="H2293" s="5" t="s">
        <v>27</v>
      </c>
      <c r="I2293" s="5">
        <v>-1</v>
      </c>
      <c r="J2293" s="5"/>
      <c r="K2293" s="5">
        <v>1</v>
      </c>
      <c r="L2293" s="4" t="str">
        <f>VLOOKUP(IF(ISBLANK(J2293),C2293,LEFT(J2293,IFERROR(FIND("_",LEFT(J2293,4)),1)-1)),{"","fact";"c","reset";"tc","reset";"ec","reset";"tec","fact";"c32","rate";"c64","rate";"cmpd","";"ec32","diff";"ec64","diff";"f","fact";"family","";"n","raw";"s",""},2,FALSE)</f>
        <v>diff</v>
      </c>
      <c r="M2293" s="4" t="str">
        <f t="shared" si="140"/>
        <v/>
      </c>
      <c r="N2293" s="5" t="str">
        <f t="shared" si="141"/>
        <v/>
      </c>
      <c r="O2293" s="5" t="str">
        <f t="shared" si="142"/>
        <v/>
      </c>
      <c r="P2293" s="5" t="str">
        <f t="shared" si="143"/>
        <v/>
      </c>
      <c r="Q2293" s="20" t="str">
        <f>IF(ISNUMBER(FIND(VLOOKUP(A2293,'CA Mapping'!$A$3:$C$10000,1),A2293)),VLOOKUP(A2293,'CA Mapping'!$A$3:$C$10000,2),"")</f>
        <v>SLICs &amp; Protocols</v>
      </c>
      <c r="R2293" s="20" t="str">
        <f>IF(ISNUMBER(FIND(VLOOKUP(A2293,'CA Mapping'!$A$3:$C$10000,1),A2293)),VLOOKUP(A2293,'CA Mapping'!$A$3:$C$10000,3),"")</f>
        <v>Jesus Medina</v>
      </c>
      <c r="S2293" s="1" t="str">
        <f>IF(ISNUMBER(FIND(VLOOKUP(A2293,'Source Code Mapping'!$A$2:$B$10003,1),A2293)),VLOOKUP(A2293,'Source Code Mapping'!$A$2:$B$10003,2),"")</f>
        <v>safe/catmerge/host/Tdd/Driver/diskmain.cpp</v>
      </c>
    </row>
    <row r="2294" spans="1:19">
      <c r="A2294" s="5" t="s">
        <v>4112</v>
      </c>
      <c r="B2294" s="5" t="s">
        <v>24</v>
      </c>
      <c r="C2294" s="5" t="s">
        <v>455</v>
      </c>
      <c r="D2294" s="5" t="s">
        <v>1136</v>
      </c>
      <c r="E2294" s="5" t="s">
        <v>4113</v>
      </c>
      <c r="F2294" s="5" t="s">
        <v>371</v>
      </c>
      <c r="G2294" s="5">
        <v>5</v>
      </c>
      <c r="H2294" s="5" t="s">
        <v>27</v>
      </c>
      <c r="I2294" s="5"/>
      <c r="J2294" s="5" t="s">
        <v>1138</v>
      </c>
      <c r="K2294" s="5">
        <v>1024</v>
      </c>
      <c r="L2294" s="4" t="str">
        <f>VLOOKUP(IF(ISBLANK(J2294),C2294,LEFT(J2294,IFERROR(FIND("_",LEFT(J2294,4)),1)-1)),{"","fact";"c","reset";"tc","reset";"ec","reset";"tec","fact";"c32","rate";"c64","rate";"cmpd","";"ec32","diff";"ec64","diff";"f","fact";"family","";"n","raw";"s",""},2,FALSE)</f>
        <v>reset</v>
      </c>
      <c r="M2294" s="4" t="str">
        <f t="shared" si="140"/>
        <v>readBytes + writeBytes</v>
      </c>
      <c r="N2294" s="5" t="str">
        <f t="shared" si="141"/>
        <v>add</v>
      </c>
      <c r="O2294" s="5" t="str">
        <f t="shared" si="142"/>
        <v>readBytes</v>
      </c>
      <c r="P2294" s="5" t="str">
        <f t="shared" si="143"/>
        <v>writeBytes</v>
      </c>
      <c r="Q2294" s="20" t="str">
        <f>IF(ISNUMBER(FIND(VLOOKUP(A2294,'CA Mapping'!$A$3:$C$10000,1),A2294)),VLOOKUP(A2294,'CA Mapping'!$A$3:$C$10000,2),"")</f>
        <v>SLICs &amp; Protocols</v>
      </c>
      <c r="R2294" s="20" t="str">
        <f>IF(ISNUMBER(FIND(VLOOKUP(A2294,'CA Mapping'!$A$3:$C$10000,1),A2294)),VLOOKUP(A2294,'CA Mapping'!$A$3:$C$10000,3),"")</f>
        <v>Jesus Medina</v>
      </c>
      <c r="S2294" s="1" t="str">
        <f>IF(ISNUMBER(FIND(VLOOKUP(A2294,'Source Code Mapping'!$A$2:$B$10003,1),A2294)),VLOOKUP(A2294,'Source Code Mapping'!$A$2:$B$10003,2),"")</f>
        <v>safe/catmerge/host/Tdd/Driver/diskmain.cpp</v>
      </c>
    </row>
    <row r="2295" spans="1:19">
      <c r="A2295" s="5" t="s">
        <v>4114</v>
      </c>
      <c r="B2295" s="5" t="s">
        <v>24</v>
      </c>
      <c r="C2295" s="5" t="s">
        <v>455</v>
      </c>
      <c r="D2295" s="5" t="s">
        <v>1140</v>
      </c>
      <c r="E2295" s="5" t="s">
        <v>4115</v>
      </c>
      <c r="F2295" s="5" t="s">
        <v>1134</v>
      </c>
      <c r="G2295" s="5">
        <v>5</v>
      </c>
      <c r="H2295" s="5" t="s">
        <v>27</v>
      </c>
      <c r="I2295" s="5"/>
      <c r="J2295" s="5" t="s">
        <v>1142</v>
      </c>
      <c r="K2295" s="5">
        <v>1</v>
      </c>
      <c r="L2295" s="4" t="str">
        <f>VLOOKUP(IF(ISBLANK(J2295),C2295,LEFT(J2295,IFERROR(FIND("_",LEFT(J2295,4)),1)-1)),{"","fact";"c","reset";"tc","reset";"ec","reset";"tec","fact";"c32","rate";"c64","rate";"cmpd","";"ec32","diff";"ec64","diff";"f","fact";"family","";"n","raw";"s",""},2,FALSE)</f>
        <v>reset</v>
      </c>
      <c r="M2295" s="4" t="str">
        <f t="shared" si="140"/>
        <v>reads + writes</v>
      </c>
      <c r="N2295" s="5" t="str">
        <f t="shared" si="141"/>
        <v>add</v>
      </c>
      <c r="O2295" s="5" t="str">
        <f t="shared" si="142"/>
        <v>reads</v>
      </c>
      <c r="P2295" s="5" t="str">
        <f t="shared" si="143"/>
        <v>writes</v>
      </c>
      <c r="Q2295" s="20" t="str">
        <f>IF(ISNUMBER(FIND(VLOOKUP(A2295,'CA Mapping'!$A$3:$C$10000,1),A2295)),VLOOKUP(A2295,'CA Mapping'!$A$3:$C$10000,2),"")</f>
        <v>SLICs &amp; Protocols</v>
      </c>
      <c r="R2295" s="20" t="str">
        <f>IF(ISNUMBER(FIND(VLOOKUP(A2295,'CA Mapping'!$A$3:$C$10000,1),A2295)),VLOOKUP(A2295,'CA Mapping'!$A$3:$C$10000,3),"")</f>
        <v>Jesus Medina</v>
      </c>
      <c r="S2295" s="1" t="str">
        <f>IF(ISNUMBER(FIND(VLOOKUP(A2295,'Source Code Mapping'!$A$2:$B$10003,1),A2295)),VLOOKUP(A2295,'Source Code Mapping'!$A$2:$B$10003,2),"")</f>
        <v>safe/catmerge/host/Tdd/Driver/diskmain.cpp</v>
      </c>
    </row>
    <row r="2296" spans="1:19">
      <c r="A2296" s="5" t="s">
        <v>6452</v>
      </c>
      <c r="B2296" s="5" t="s">
        <v>24</v>
      </c>
      <c r="C2296" s="5" t="s">
        <v>221</v>
      </c>
      <c r="D2296" s="5" t="s">
        <v>6453</v>
      </c>
      <c r="E2296" s="5" t="s">
        <v>6454</v>
      </c>
      <c r="F2296" s="5" t="s">
        <v>2480</v>
      </c>
      <c r="G2296" s="5">
        <v>5</v>
      </c>
      <c r="H2296" s="5" t="s">
        <v>27</v>
      </c>
      <c r="I2296" s="5">
        <v>-1</v>
      </c>
      <c r="J2296" s="5"/>
      <c r="K2296" s="5">
        <v>1</v>
      </c>
      <c r="L2296" s="4" t="str">
        <f>VLOOKUP(IF(ISBLANK(J2296),C2296,LEFT(J2296,IFERROR(FIND("_",LEFT(J2296,4)),1)-1)),{"","fact";"c","reset";"tc","reset";"ec","reset";"tec","fact";"c32","rate";"c64","rate";"cmpd","";"ec32","diff";"ec64","diff";"f","fact";"family","";"n","raw";"s",""},2,FALSE)</f>
        <v>diff</v>
      </c>
      <c r="M2296" s="4" t="str">
        <f t="shared" si="140"/>
        <v/>
      </c>
      <c r="N2296" s="5" t="str">
        <f t="shared" si="141"/>
        <v/>
      </c>
      <c r="O2296" s="5" t="str">
        <f t="shared" si="142"/>
        <v/>
      </c>
      <c r="P2296" s="5" t="str">
        <f t="shared" si="143"/>
        <v/>
      </c>
      <c r="Q2296" s="20" t="str">
        <f>IF(ISNUMBER(FIND(VLOOKUP(A2296,'CA Mapping'!$A$3:$C$10000,1),A2296)),VLOOKUP(A2296,'CA Mapping'!$A$3:$C$10000,2),"")</f>
        <v>SLICs &amp; Protocols</v>
      </c>
      <c r="R2296" s="20" t="str">
        <f>IF(ISNUMBER(FIND(VLOOKUP(A2296,'CA Mapping'!$A$3:$C$10000,1),A2296)),VLOOKUP(A2296,'CA Mapping'!$A$3:$C$10000,3),"")</f>
        <v>Jesus Medina</v>
      </c>
      <c r="S2296" s="1" t="str">
        <f>IF(ISNUMBER(FIND(VLOOKUP(A2296,'Source Code Mapping'!$A$2:$B$10003,1),A2296)),VLOOKUP(A2296,'Source Code Mapping'!$A$2:$B$10003,2),"")</f>
        <v>safe/catmerge/host/Tdd/Driver/diskmain.cpp</v>
      </c>
    </row>
    <row r="2297" spans="1:19">
      <c r="A2297" s="5" t="s">
        <v>4814</v>
      </c>
      <c r="B2297" s="5" t="s">
        <v>4504</v>
      </c>
      <c r="C2297" s="5" t="s">
        <v>455</v>
      </c>
      <c r="D2297" s="5" t="s">
        <v>2681</v>
      </c>
      <c r="E2297" s="5" t="s">
        <v>4815</v>
      </c>
      <c r="F2297" s="5" t="s">
        <v>2480</v>
      </c>
      <c r="G2297" s="5">
        <v>5</v>
      </c>
      <c r="H2297" s="5" t="s">
        <v>27</v>
      </c>
      <c r="I2297" s="5"/>
      <c r="J2297" s="5" t="s">
        <v>4816</v>
      </c>
      <c r="K2297" s="5">
        <v>1</v>
      </c>
      <c r="L2297" s="4" t="str">
        <f>VLOOKUP(IF(ISBLANK(J2297),C2297,LEFT(J2297,IFERROR(FIND("_",LEFT(J2297,4)),1)-1)),{"","fact";"c","reset";"tc","reset";"ec","reset";"tec","fact";"c32","rate";"c64","rate";"cmpd","";"ec32","diff";"ec64","diff";"f","fact";"family","";"n","raw";"s",""},2,FALSE)</f>
        <v>reset</v>
      </c>
      <c r="M2297" s="4" t="str">
        <f t="shared" si="140"/>
        <v>idleTime + busyTime</v>
      </c>
      <c r="N2297" s="5" t="str">
        <f t="shared" si="141"/>
        <v>add</v>
      </c>
      <c r="O2297" s="5" t="str">
        <f t="shared" si="142"/>
        <v>idleTime</v>
      </c>
      <c r="P2297" s="5" t="str">
        <f t="shared" si="143"/>
        <v>busyTime</v>
      </c>
      <c r="Q2297" s="20" t="str">
        <f>IF(ISNUMBER(FIND(VLOOKUP(A2297,'CA Mapping'!$A$3:$C$10000,1),A2297)),VLOOKUP(A2297,'CA Mapping'!$A$3:$C$10000,2),"")</f>
        <v>SLICs &amp; Protocols</v>
      </c>
      <c r="R2297" s="20" t="str">
        <f>IF(ISNUMBER(FIND(VLOOKUP(A2297,'CA Mapping'!$A$3:$C$10000,1),A2297)),VLOOKUP(A2297,'CA Mapping'!$A$3:$C$10000,3),"")</f>
        <v>Jesus Medina</v>
      </c>
      <c r="S2297" s="1" t="str">
        <f>IF(ISNUMBER(FIND(VLOOKUP(A2297,'Source Code Mapping'!$A$2:$B$10003,1),A2297)),VLOOKUP(A2297,'Source Code Mapping'!$A$2:$B$10003,2),"")</f>
        <v>safe/catmerge/host/Tdd/Driver/diskmain.cpp</v>
      </c>
    </row>
    <row r="2298" spans="1:19">
      <c r="A2298" s="5" t="s">
        <v>4116</v>
      </c>
      <c r="B2298" s="5" t="s">
        <v>24</v>
      </c>
      <c r="C2298" s="5" t="s">
        <v>35</v>
      </c>
      <c r="D2298" s="5" t="s">
        <v>1144</v>
      </c>
      <c r="E2298" s="5" t="s">
        <v>4117</v>
      </c>
      <c r="F2298" s="5" t="s">
        <v>38</v>
      </c>
      <c r="G2298" s="5">
        <v>5</v>
      </c>
      <c r="H2298" s="5" t="s">
        <v>27</v>
      </c>
      <c r="I2298" s="5">
        <v>-1</v>
      </c>
      <c r="J2298" s="5"/>
      <c r="K2298" s="5">
        <v>1</v>
      </c>
      <c r="L2298" s="4" t="str">
        <f>VLOOKUP(IF(ISBLANK(J2298),C2298,LEFT(J2298,IFERROR(FIND("_",LEFT(J2298,4)),1)-1)),{"","fact";"c","reset";"tc","reset";"ec","reset";"tec","fact";"c32","rate";"c64","rate";"cmpd","";"ec32","diff";"ec64","diff";"f","fact";"family","";"n","raw";"s",""},2,FALSE)</f>
        <v>rate</v>
      </c>
      <c r="M2298" s="4" t="str">
        <f t="shared" si="140"/>
        <v/>
      </c>
      <c r="N2298" s="5" t="str">
        <f t="shared" si="141"/>
        <v/>
      </c>
      <c r="O2298" s="5" t="str">
        <f t="shared" si="142"/>
        <v/>
      </c>
      <c r="P2298" s="5" t="str">
        <f t="shared" si="143"/>
        <v/>
      </c>
      <c r="Q2298" s="20" t="str">
        <f>IF(ISNUMBER(FIND(VLOOKUP(A2298,'CA Mapping'!$A$3:$C$10000,1),A2298)),VLOOKUP(A2298,'CA Mapping'!$A$3:$C$10000,2),"")</f>
        <v>SLICs &amp; Protocols</v>
      </c>
      <c r="R2298" s="20" t="str">
        <f>IF(ISNUMBER(FIND(VLOOKUP(A2298,'CA Mapping'!$A$3:$C$10000,1),A2298)),VLOOKUP(A2298,'CA Mapping'!$A$3:$C$10000,3),"")</f>
        <v>Jesus Medina</v>
      </c>
      <c r="S2298" s="1" t="str">
        <f>IF(ISNUMBER(FIND(VLOOKUP(A2298,'Source Code Mapping'!$A$2:$B$10003,1),A2298)),VLOOKUP(A2298,'Source Code Mapping'!$A$2:$B$10003,2),"")</f>
        <v>safe/catmerge/host/Tdd/Driver/diskmain.cpp</v>
      </c>
    </row>
    <row r="2299" spans="1:19">
      <c r="A2299" s="5" t="s">
        <v>4118</v>
      </c>
      <c r="B2299" s="5" t="s">
        <v>24</v>
      </c>
      <c r="C2299" s="5" t="s">
        <v>455</v>
      </c>
      <c r="D2299" s="5" t="s">
        <v>1144</v>
      </c>
      <c r="E2299" s="5" t="s">
        <v>3792</v>
      </c>
      <c r="F2299" s="5" t="s">
        <v>371</v>
      </c>
      <c r="G2299" s="5">
        <v>5</v>
      </c>
      <c r="H2299" s="5" t="s">
        <v>27</v>
      </c>
      <c r="I2299" s="5"/>
      <c r="J2299" s="5" t="s">
        <v>3793</v>
      </c>
      <c r="K2299" s="5">
        <v>1024</v>
      </c>
      <c r="L2299" s="4" t="str">
        <f>VLOOKUP(IF(ISBLANK(J2299),C2299,LEFT(J2299,IFERROR(FIND("_",LEFT(J2299,4)),1)-1)),{"","fact";"c","reset";"tc","reset";"ec","reset";"tec","fact";"c32","rate";"c64","rate";"cmpd","";"ec32","diff";"ec64","diff";"f","fact";"family","";"n","raw";"s",""},2,FALSE)</f>
        <v>reset</v>
      </c>
      <c r="M2299" s="4" t="str">
        <f t="shared" si="140"/>
        <v>writeBlocks * storage.blockSize</v>
      </c>
      <c r="N2299" s="5" t="str">
        <f t="shared" si="141"/>
        <v>mult</v>
      </c>
      <c r="O2299" s="5" t="str">
        <f t="shared" si="142"/>
        <v>writeBlocks</v>
      </c>
      <c r="P2299" s="5" t="str">
        <f t="shared" si="143"/>
        <v>storage.blockSize</v>
      </c>
      <c r="Q2299" s="20" t="str">
        <f>IF(ISNUMBER(FIND(VLOOKUP(A2299,'CA Mapping'!$A$3:$C$10000,1),A2299)),VLOOKUP(A2299,'CA Mapping'!$A$3:$C$10000,2),"")</f>
        <v>SLICs &amp; Protocols</v>
      </c>
      <c r="R2299" s="20" t="str">
        <f>IF(ISNUMBER(FIND(VLOOKUP(A2299,'CA Mapping'!$A$3:$C$10000,1),A2299)),VLOOKUP(A2299,'CA Mapping'!$A$3:$C$10000,3),"")</f>
        <v>Jesus Medina</v>
      </c>
      <c r="S2299" s="1" t="str">
        <f>IF(ISNUMBER(FIND(VLOOKUP(A2299,'Source Code Mapping'!$A$2:$B$10003,1),A2299)),VLOOKUP(A2299,'Source Code Mapping'!$A$2:$B$10003,2),"")</f>
        <v>safe/catmerge/host/Tdd/Driver/diskmain.cpp</v>
      </c>
    </row>
    <row r="2300" spans="1:19">
      <c r="A2300" s="5" t="s">
        <v>4119</v>
      </c>
      <c r="B2300" s="5" t="s">
        <v>24</v>
      </c>
      <c r="C2300" s="5" t="s">
        <v>35</v>
      </c>
      <c r="D2300" s="5" t="s">
        <v>1110</v>
      </c>
      <c r="E2300" s="5" t="s">
        <v>3795</v>
      </c>
      <c r="F2300" s="5" t="s">
        <v>1134</v>
      </c>
      <c r="G2300" s="5">
        <v>5</v>
      </c>
      <c r="H2300" s="5" t="s">
        <v>27</v>
      </c>
      <c r="I2300" s="5">
        <v>-1</v>
      </c>
      <c r="J2300" s="5"/>
      <c r="K2300" s="5">
        <v>1</v>
      </c>
      <c r="L2300" s="4" t="str">
        <f>VLOOKUP(IF(ISBLANK(J2300),C2300,LEFT(J2300,IFERROR(FIND("_",LEFT(J2300,4)),1)-1)),{"","fact";"c","reset";"tc","reset";"ec","reset";"tec","fact";"c32","rate";"c64","rate";"cmpd","";"ec32","diff";"ec64","diff";"f","fact";"family","";"n","raw";"s",""},2,FALSE)</f>
        <v>rate</v>
      </c>
      <c r="M2300" s="4" t="str">
        <f t="shared" si="140"/>
        <v/>
      </c>
      <c r="N2300" s="5" t="str">
        <f t="shared" si="141"/>
        <v/>
      </c>
      <c r="O2300" s="5" t="str">
        <f t="shared" si="142"/>
        <v/>
      </c>
      <c r="P2300" s="5" t="str">
        <f t="shared" si="143"/>
        <v/>
      </c>
      <c r="Q2300" s="20" t="str">
        <f>IF(ISNUMBER(FIND(VLOOKUP(A2300,'CA Mapping'!$A$3:$C$10000,1),A2300)),VLOOKUP(A2300,'CA Mapping'!$A$3:$C$10000,2),"")</f>
        <v>SLICs &amp; Protocols</v>
      </c>
      <c r="R2300" s="20" t="str">
        <f>IF(ISNUMBER(FIND(VLOOKUP(A2300,'CA Mapping'!$A$3:$C$10000,1),A2300)),VLOOKUP(A2300,'CA Mapping'!$A$3:$C$10000,3),"")</f>
        <v>Jesus Medina</v>
      </c>
      <c r="S2300" s="1" t="str">
        <f>IF(ISNUMBER(FIND(VLOOKUP(A2300,'Source Code Mapping'!$A$2:$B$10003,1),A2300)),VLOOKUP(A2300,'Source Code Mapping'!$A$2:$B$10003,2),"")</f>
        <v>safe/catmerge/host/Tdd/Driver/diskmain.cpp</v>
      </c>
    </row>
    <row r="2301" spans="1:19" ht="30">
      <c r="A2301" s="5" t="s">
        <v>4120</v>
      </c>
      <c r="B2301" s="5" t="s">
        <v>24</v>
      </c>
      <c r="C2301" s="5" t="s">
        <v>30</v>
      </c>
      <c r="D2301" s="5" t="s">
        <v>4121</v>
      </c>
      <c r="E2301" s="5" t="s">
        <v>4122</v>
      </c>
      <c r="F2301" s="5"/>
      <c r="G2301" s="5">
        <v>32</v>
      </c>
      <c r="H2301" s="5" t="s">
        <v>27</v>
      </c>
      <c r="I2301" s="5">
        <v>-1</v>
      </c>
      <c r="J2301" s="5"/>
      <c r="K2301" s="5">
        <v>1</v>
      </c>
      <c r="L2301" s="4" t="str">
        <f>VLOOKUP(IF(ISBLANK(J2301),C2301,LEFT(J2301,IFERROR(FIND("_",LEFT(J2301,4)),1)-1)),{"","fact";"c","reset";"tc","reset";"ec","reset";"tec","fact";"c32","rate";"c64","rate";"cmpd","";"ec32","diff";"ec64","diff";"f","fact";"family","";"n","raw";"s",""},2,FALSE)</f>
        <v/>
      </c>
      <c r="M2301" s="4" t="str">
        <f t="shared" si="140"/>
        <v/>
      </c>
      <c r="N2301" s="5" t="str">
        <f t="shared" si="141"/>
        <v/>
      </c>
      <c r="O2301" s="5" t="str">
        <f t="shared" si="142"/>
        <v/>
      </c>
      <c r="P2301" s="5" t="str">
        <f t="shared" si="143"/>
        <v/>
      </c>
      <c r="Q2301" s="20" t="str">
        <f>IF(ISNUMBER(FIND(VLOOKUP(A2301,'CA Mapping'!$A$3:$C$10000,1),A2301)),VLOOKUP(A2301,'CA Mapping'!$A$3:$C$10000,2),"")</f>
        <v>Object Management</v>
      </c>
      <c r="R2301" s="20" t="str">
        <f>IF(ISNUMBER(FIND(VLOOKUP(A2301,'CA Mapping'!$A$3:$C$10000,1),A2301)),VLOOKUP(A2301,'CA Mapping'!$A$3:$C$10000,3),"")</f>
        <v>Somnath Gulve</v>
      </c>
      <c r="S2301" s="1" t="str">
        <f>IF(ISNUMBER(FIND(VLOOKUP(A2301,'Source Code Mapping'!$A$2:$B$10003,1),A2301)),VLOOKUP(A2301,'Source Code Mapping'!$A$2:$B$10003,2),"")</f>
        <v>safe/catmerge/layered/MLU/krnl/MLUdriver/Executive/MLU_ExecutiveObservability.c</v>
      </c>
    </row>
    <row r="2302" spans="1:19" ht="30">
      <c r="A2302" s="5" t="s">
        <v>4123</v>
      </c>
      <c r="B2302" s="5" t="s">
        <v>24</v>
      </c>
      <c r="C2302" s="5" t="s">
        <v>145</v>
      </c>
      <c r="D2302" s="5" t="s">
        <v>4124</v>
      </c>
      <c r="E2302" s="5" t="s">
        <v>4125</v>
      </c>
      <c r="F2302" s="5" t="s">
        <v>1122</v>
      </c>
      <c r="G2302" s="5">
        <v>32</v>
      </c>
      <c r="H2302" s="5" t="s">
        <v>27</v>
      </c>
      <c r="I2302" s="5">
        <v>-1</v>
      </c>
      <c r="J2302" s="5"/>
      <c r="K2302" s="5">
        <v>1</v>
      </c>
      <c r="L2302" s="4" t="str">
        <f>VLOOKUP(IF(ISBLANK(J2302),C2302,LEFT(J2302,IFERROR(FIND("_",LEFT(J2302,4)),1)-1)),{"","fact";"c","reset";"tc","reset";"ec","reset";"tec","fact";"c32","rate";"c64","rate";"cmpd","";"ec32","diff";"ec64","diff";"f","fact";"family","";"n","raw";"s",""},2,FALSE)</f>
        <v>fact</v>
      </c>
      <c r="M2302" s="4" t="str">
        <f t="shared" si="140"/>
        <v/>
      </c>
      <c r="N2302" s="5" t="str">
        <f t="shared" si="141"/>
        <v/>
      </c>
      <c r="O2302" s="5" t="str">
        <f t="shared" si="142"/>
        <v/>
      </c>
      <c r="P2302" s="5" t="str">
        <f t="shared" si="143"/>
        <v/>
      </c>
      <c r="Q2302" s="20" t="str">
        <f>IF(ISNUMBER(FIND(VLOOKUP(A2302,'CA Mapping'!$A$3:$C$10000,1),A2302)),VLOOKUP(A2302,'CA Mapping'!$A$3:$C$10000,2),"")</f>
        <v>Object Management</v>
      </c>
      <c r="R2302" s="20" t="str">
        <f>IF(ISNUMBER(FIND(VLOOKUP(A2302,'CA Mapping'!$A$3:$C$10000,1),A2302)),VLOOKUP(A2302,'CA Mapping'!$A$3:$C$10000,3),"")</f>
        <v>Somnath Gulve</v>
      </c>
      <c r="S2302" s="1" t="str">
        <f>IF(ISNUMBER(FIND(VLOOKUP(A2302,'Source Code Mapping'!$A$2:$B$10003,1),A2302)),VLOOKUP(A2302,'Source Code Mapping'!$A$2:$B$10003,2),"")</f>
        <v>safe/catmerge/layered/MLU/krnl/MLUdriver/Executive/MLU_ExecutiveObservability.c</v>
      </c>
    </row>
    <row r="2303" spans="1:19" ht="30">
      <c r="A2303" s="5" t="s">
        <v>4126</v>
      </c>
      <c r="B2303" s="5" t="s">
        <v>24</v>
      </c>
      <c r="C2303" s="5" t="s">
        <v>145</v>
      </c>
      <c r="D2303" s="5" t="s">
        <v>4127</v>
      </c>
      <c r="E2303" s="5" t="s">
        <v>4128</v>
      </c>
      <c r="F2303" s="5" t="s">
        <v>1122</v>
      </c>
      <c r="G2303" s="5">
        <v>32</v>
      </c>
      <c r="H2303" s="5" t="s">
        <v>27</v>
      </c>
      <c r="I2303" s="5">
        <v>-1</v>
      </c>
      <c r="J2303" s="5"/>
      <c r="K2303" s="5">
        <v>1</v>
      </c>
      <c r="L2303" s="4" t="str">
        <f>VLOOKUP(IF(ISBLANK(J2303),C2303,LEFT(J2303,IFERROR(FIND("_",LEFT(J2303,4)),1)-1)),{"","fact";"c","reset";"tc","reset";"ec","reset";"tec","fact";"c32","rate";"c64","rate";"cmpd","";"ec32","diff";"ec64","diff";"f","fact";"family","";"n","raw";"s",""},2,FALSE)</f>
        <v>fact</v>
      </c>
      <c r="M2303" s="4" t="str">
        <f t="shared" si="140"/>
        <v/>
      </c>
      <c r="N2303" s="5" t="str">
        <f t="shared" si="141"/>
        <v/>
      </c>
      <c r="O2303" s="5" t="str">
        <f t="shared" si="142"/>
        <v/>
      </c>
      <c r="P2303" s="5" t="str">
        <f t="shared" si="143"/>
        <v/>
      </c>
      <c r="Q2303" s="20" t="str">
        <f>IF(ISNUMBER(FIND(VLOOKUP(A2303,'CA Mapping'!$A$3:$C$10000,1),A2303)),VLOOKUP(A2303,'CA Mapping'!$A$3:$C$10000,2),"")</f>
        <v>Object Management</v>
      </c>
      <c r="R2303" s="20" t="str">
        <f>IF(ISNUMBER(FIND(VLOOKUP(A2303,'CA Mapping'!$A$3:$C$10000,1),A2303)),VLOOKUP(A2303,'CA Mapping'!$A$3:$C$10000,3),"")</f>
        <v>Somnath Gulve</v>
      </c>
      <c r="S2303" s="1" t="str">
        <f>IF(ISNUMBER(FIND(VLOOKUP(A2303,'Source Code Mapping'!$A$2:$B$10003,1),A2303)),VLOOKUP(A2303,'Source Code Mapping'!$A$2:$B$10003,2),"")</f>
        <v>safe/catmerge/layered/MLU/krnl/MLUdriver/Executive/MLU_ExecutiveObservability.c</v>
      </c>
    </row>
    <row r="2304" spans="1:19" ht="30">
      <c r="A2304" s="5" t="s">
        <v>4129</v>
      </c>
      <c r="B2304" s="5" t="s">
        <v>24</v>
      </c>
      <c r="C2304" s="5" t="s">
        <v>30</v>
      </c>
      <c r="D2304" s="5" t="s">
        <v>4130</v>
      </c>
      <c r="E2304" s="5" t="s">
        <v>4131</v>
      </c>
      <c r="F2304" s="5"/>
      <c r="G2304" s="5">
        <v>32</v>
      </c>
      <c r="H2304" s="5" t="s">
        <v>27</v>
      </c>
      <c r="I2304" s="5">
        <v>-1</v>
      </c>
      <c r="J2304" s="5"/>
      <c r="K2304" s="5">
        <v>1</v>
      </c>
      <c r="L2304" s="4" t="str">
        <f>VLOOKUP(IF(ISBLANK(J2304),C2304,LEFT(J2304,IFERROR(FIND("_",LEFT(J2304,4)),1)-1)),{"","fact";"c","reset";"tc","reset";"ec","reset";"tec","fact";"c32","rate";"c64","rate";"cmpd","";"ec32","diff";"ec64","diff";"f","fact";"family","";"n","raw";"s",""},2,FALSE)</f>
        <v/>
      </c>
      <c r="M2304" s="4" t="str">
        <f t="shared" si="140"/>
        <v/>
      </c>
      <c r="N2304" s="5" t="str">
        <f t="shared" si="141"/>
        <v/>
      </c>
      <c r="O2304" s="5" t="str">
        <f t="shared" si="142"/>
        <v/>
      </c>
      <c r="P2304" s="5" t="str">
        <f t="shared" si="143"/>
        <v/>
      </c>
      <c r="Q2304" s="20" t="str">
        <f>IF(ISNUMBER(FIND(VLOOKUP(A2304,'CA Mapping'!$A$3:$C$10000,1),A2304)),VLOOKUP(A2304,'CA Mapping'!$A$3:$C$10000,2),"")</f>
        <v>Object Management</v>
      </c>
      <c r="R2304" s="20" t="str">
        <f>IF(ISNUMBER(FIND(VLOOKUP(A2304,'CA Mapping'!$A$3:$C$10000,1),A2304)),VLOOKUP(A2304,'CA Mapping'!$A$3:$C$10000,3),"")</f>
        <v>Somnath Gulve</v>
      </c>
      <c r="S2304" s="1" t="str">
        <f>IF(ISNUMBER(FIND(VLOOKUP(A2304,'Source Code Mapping'!$A$2:$B$10003,1),A2304)),VLOOKUP(A2304,'Source Code Mapping'!$A$2:$B$10003,2),"")</f>
        <v>safe/catmerge/layered/MLU/krnl/MLUdriver/Executive/MLU_ExecutiveObservability.c</v>
      </c>
    </row>
    <row r="2305" spans="1:19" ht="30">
      <c r="A2305" s="5" t="s">
        <v>4132</v>
      </c>
      <c r="B2305" s="5" t="s">
        <v>24</v>
      </c>
      <c r="C2305" s="5" t="s">
        <v>145</v>
      </c>
      <c r="D2305" s="5" t="s">
        <v>4133</v>
      </c>
      <c r="E2305" s="5" t="s">
        <v>4134</v>
      </c>
      <c r="F2305" s="5" t="s">
        <v>1122</v>
      </c>
      <c r="G2305" s="5">
        <v>32</v>
      </c>
      <c r="H2305" s="5" t="s">
        <v>27</v>
      </c>
      <c r="I2305" s="5">
        <v>-1</v>
      </c>
      <c r="J2305" s="5"/>
      <c r="K2305" s="5">
        <v>1</v>
      </c>
      <c r="L2305" s="4" t="str">
        <f>VLOOKUP(IF(ISBLANK(J2305),C2305,LEFT(J2305,IFERROR(FIND("_",LEFT(J2305,4)),1)-1)),{"","fact";"c","reset";"tc","reset";"ec","reset";"tec","fact";"c32","rate";"c64","rate";"cmpd","";"ec32","diff";"ec64","diff";"f","fact";"family","";"n","raw";"s",""},2,FALSE)</f>
        <v>fact</v>
      </c>
      <c r="M2305" s="4" t="str">
        <f t="shared" si="140"/>
        <v/>
      </c>
      <c r="N2305" s="5" t="str">
        <f t="shared" si="141"/>
        <v/>
      </c>
      <c r="O2305" s="5" t="str">
        <f t="shared" si="142"/>
        <v/>
      </c>
      <c r="P2305" s="5" t="str">
        <f t="shared" si="143"/>
        <v/>
      </c>
      <c r="Q2305" s="20" t="str">
        <f>IF(ISNUMBER(FIND(VLOOKUP(A2305,'CA Mapping'!$A$3:$C$10000,1),A2305)),VLOOKUP(A2305,'CA Mapping'!$A$3:$C$10000,2),"")</f>
        <v>Object Management</v>
      </c>
      <c r="R2305" s="20" t="str">
        <f>IF(ISNUMBER(FIND(VLOOKUP(A2305,'CA Mapping'!$A$3:$C$10000,1),A2305)),VLOOKUP(A2305,'CA Mapping'!$A$3:$C$10000,3),"")</f>
        <v>Somnath Gulve</v>
      </c>
      <c r="S2305" s="1" t="str">
        <f>IF(ISNUMBER(FIND(VLOOKUP(A2305,'Source Code Mapping'!$A$2:$B$10003,1),A2305)),VLOOKUP(A2305,'Source Code Mapping'!$A$2:$B$10003,2),"")</f>
        <v>safe/catmerge/layered/MLU/krnl/MLUdriver/Executive/MLU_ExecutiveObservability.c</v>
      </c>
    </row>
    <row r="2306" spans="1:19" ht="30">
      <c r="A2306" s="5" t="s">
        <v>4135</v>
      </c>
      <c r="B2306" s="5" t="s">
        <v>24</v>
      </c>
      <c r="C2306" s="5" t="s">
        <v>145</v>
      </c>
      <c r="D2306" s="5" t="s">
        <v>4136</v>
      </c>
      <c r="E2306" s="5" t="s">
        <v>4137</v>
      </c>
      <c r="F2306" s="5" t="s">
        <v>1122</v>
      </c>
      <c r="G2306" s="5">
        <v>32</v>
      </c>
      <c r="H2306" s="5" t="s">
        <v>27</v>
      </c>
      <c r="I2306" s="5">
        <v>-1</v>
      </c>
      <c r="J2306" s="5"/>
      <c r="K2306" s="5">
        <v>1</v>
      </c>
      <c r="L2306" s="4" t="str">
        <f>VLOOKUP(IF(ISBLANK(J2306),C2306,LEFT(J2306,IFERROR(FIND("_",LEFT(J2306,4)),1)-1)),{"","fact";"c","reset";"tc","reset";"ec","reset";"tec","fact";"c32","rate";"c64","rate";"cmpd","";"ec32","diff";"ec64","diff";"f","fact";"family","";"n","raw";"s",""},2,FALSE)</f>
        <v>fact</v>
      </c>
      <c r="M2306" s="4" t="str">
        <f t="shared" si="140"/>
        <v/>
      </c>
      <c r="N2306" s="5" t="str">
        <f t="shared" si="141"/>
        <v/>
      </c>
      <c r="O2306" s="5" t="str">
        <f t="shared" si="142"/>
        <v/>
      </c>
      <c r="P2306" s="5" t="str">
        <f t="shared" si="143"/>
        <v/>
      </c>
      <c r="Q2306" s="20" t="str">
        <f>IF(ISNUMBER(FIND(VLOOKUP(A2306,'CA Mapping'!$A$3:$C$10000,1),A2306)),VLOOKUP(A2306,'CA Mapping'!$A$3:$C$10000,2),"")</f>
        <v>Object Management</v>
      </c>
      <c r="R2306" s="20" t="str">
        <f>IF(ISNUMBER(FIND(VLOOKUP(A2306,'CA Mapping'!$A$3:$C$10000,1),A2306)),VLOOKUP(A2306,'CA Mapping'!$A$3:$C$10000,3),"")</f>
        <v>Somnath Gulve</v>
      </c>
      <c r="S2306" s="1" t="str">
        <f>IF(ISNUMBER(FIND(VLOOKUP(A2306,'Source Code Mapping'!$A$2:$B$10003,1),A2306)),VLOOKUP(A2306,'Source Code Mapping'!$A$2:$B$10003,2),"")</f>
        <v>safe/catmerge/layered/MLU/krnl/MLUdriver/Executive/MLU_ExecutiveObservability.c</v>
      </c>
    </row>
    <row r="2307" spans="1:19" ht="30">
      <c r="A2307" s="5" t="s">
        <v>4138</v>
      </c>
      <c r="B2307" s="5" t="s">
        <v>24</v>
      </c>
      <c r="C2307" s="5" t="s">
        <v>145</v>
      </c>
      <c r="D2307" s="5" t="s">
        <v>4139</v>
      </c>
      <c r="E2307" s="5" t="s">
        <v>4140</v>
      </c>
      <c r="F2307" s="5" t="s">
        <v>1122</v>
      </c>
      <c r="G2307" s="5">
        <v>32</v>
      </c>
      <c r="H2307" s="5" t="s">
        <v>27</v>
      </c>
      <c r="I2307" s="5">
        <v>-1</v>
      </c>
      <c r="J2307" s="5"/>
      <c r="K2307" s="5">
        <v>1</v>
      </c>
      <c r="L2307" s="4" t="str">
        <f>VLOOKUP(IF(ISBLANK(J2307),C2307,LEFT(J2307,IFERROR(FIND("_",LEFT(J2307,4)),1)-1)),{"","fact";"c","reset";"tc","reset";"ec","reset";"tec","fact";"c32","rate";"c64","rate";"cmpd","";"ec32","diff";"ec64","diff";"f","fact";"family","";"n","raw";"s",""},2,FALSE)</f>
        <v>fact</v>
      </c>
      <c r="M2307" s="4" t="str">
        <f t="shared" ref="M2307:M2370" si="144">IF(N2307="div",CONCATENATE(O2307," / ",P2307),IF(N2307="sub",CONCATENATE(O2307," - ",P2307),IF(N2307="add",CONCATENATE(O2307," + ",P2307),IF(N2307="mult",CONCATENATE(O2307," * ",P2307),IF(N2307="pct",CONCATENATE("100 * ",O2307," / ",P2307),IF(N2307="sum",CONCATENATE("∑ (",O2307,IF(LEN(P2307)=0,""," + "),SUBSTITUTE(P2307,","," + "),")"),""))))))</f>
        <v/>
      </c>
      <c r="N2307" s="5" t="str">
        <f t="shared" si="141"/>
        <v/>
      </c>
      <c r="O2307" s="5" t="str">
        <f t="shared" si="142"/>
        <v/>
      </c>
      <c r="P2307" s="5" t="str">
        <f t="shared" si="143"/>
        <v/>
      </c>
      <c r="Q2307" s="20" t="str">
        <f>IF(ISNUMBER(FIND(VLOOKUP(A2307,'CA Mapping'!$A$3:$C$10000,1),A2307)),VLOOKUP(A2307,'CA Mapping'!$A$3:$C$10000,2),"")</f>
        <v>Object Management</v>
      </c>
      <c r="R2307" s="20" t="str">
        <f>IF(ISNUMBER(FIND(VLOOKUP(A2307,'CA Mapping'!$A$3:$C$10000,1),A2307)),VLOOKUP(A2307,'CA Mapping'!$A$3:$C$10000,3),"")</f>
        <v>Somnath Gulve</v>
      </c>
      <c r="S2307" s="1" t="str">
        <f>IF(ISNUMBER(FIND(VLOOKUP(A2307,'Source Code Mapping'!$A$2:$B$10003,1),A2307)),VLOOKUP(A2307,'Source Code Mapping'!$A$2:$B$10003,2),"")</f>
        <v>safe/catmerge/layered/MLU/krnl/MLUdriver/Executive/MLU_ExecutiveObservability.c</v>
      </c>
    </row>
    <row r="2308" spans="1:19" ht="30">
      <c r="A2308" s="5" t="s">
        <v>4141</v>
      </c>
      <c r="B2308" s="5" t="s">
        <v>24</v>
      </c>
      <c r="C2308" s="5" t="s">
        <v>145</v>
      </c>
      <c r="D2308" s="5" t="s">
        <v>4142</v>
      </c>
      <c r="E2308" s="5" t="s">
        <v>4143</v>
      </c>
      <c r="F2308" s="5" t="s">
        <v>1122</v>
      </c>
      <c r="G2308" s="5">
        <v>32</v>
      </c>
      <c r="H2308" s="5" t="s">
        <v>27</v>
      </c>
      <c r="I2308" s="5">
        <v>-1</v>
      </c>
      <c r="J2308" s="5"/>
      <c r="K2308" s="5">
        <v>1</v>
      </c>
      <c r="L2308" s="4" t="str">
        <f>VLOOKUP(IF(ISBLANK(J2308),C2308,LEFT(J2308,IFERROR(FIND("_",LEFT(J2308,4)),1)-1)),{"","fact";"c","reset";"tc","reset";"ec","reset";"tec","fact";"c32","rate";"c64","rate";"cmpd","";"ec32","diff";"ec64","diff";"f","fact";"family","";"n","raw";"s",""},2,FALSE)</f>
        <v>fact</v>
      </c>
      <c r="M2308" s="4" t="str">
        <f t="shared" si="144"/>
        <v/>
      </c>
      <c r="N2308" s="5" t="str">
        <f t="shared" ref="N2308:N2371" si="145">IF(ISBLANK(J2308),"",RIGHT(LEFT(J2308,FIND(",",J2308)-1),LEN(LEFT(J2308,FIND(",",J2308)-1))-IFERROR(FIND("_",LEFT(J2308,FIND(",",J2308)-1)),0)))</f>
        <v/>
      </c>
      <c r="O2308" s="5" t="str">
        <f t="shared" ref="O2308:O2371" si="146">IF(ISBLANK(J2308),"",MID(J2308,FIND(",",J2308)+1,IFERROR(FIND(",",J2308,FIND(",",J2308)+1)-FIND(",",J2308)-1,LEN(J2308))))</f>
        <v/>
      </c>
      <c r="P2308" s="5" t="str">
        <f t="shared" ref="P2308:P2371" si="147">IF(ISBLANK(J2308),"",IFERROR(RIGHT(J2308,LEN(J2308)-FIND(",",J2308,FIND(",",J2308)+1)),""))</f>
        <v/>
      </c>
      <c r="Q2308" s="20" t="str">
        <f>IF(ISNUMBER(FIND(VLOOKUP(A2308,'CA Mapping'!$A$3:$C$10000,1),A2308)),VLOOKUP(A2308,'CA Mapping'!$A$3:$C$10000,2),"")</f>
        <v>Object Management</v>
      </c>
      <c r="R2308" s="20" t="str">
        <f>IF(ISNUMBER(FIND(VLOOKUP(A2308,'CA Mapping'!$A$3:$C$10000,1),A2308)),VLOOKUP(A2308,'CA Mapping'!$A$3:$C$10000,3),"")</f>
        <v>Somnath Gulve</v>
      </c>
      <c r="S2308" s="1" t="str">
        <f>IF(ISNUMBER(FIND(VLOOKUP(A2308,'Source Code Mapping'!$A$2:$B$10003,1),A2308)),VLOOKUP(A2308,'Source Code Mapping'!$A$2:$B$10003,2),"")</f>
        <v>safe/catmerge/layered/MLU/krnl/MLUdriver/Executive/MLU_ExecutiveObservability.c</v>
      </c>
    </row>
    <row r="2309" spans="1:19" ht="30">
      <c r="A2309" s="5" t="s">
        <v>4144</v>
      </c>
      <c r="B2309" s="5" t="s">
        <v>24</v>
      </c>
      <c r="C2309" s="5" t="s">
        <v>145</v>
      </c>
      <c r="D2309" s="5" t="s">
        <v>4145</v>
      </c>
      <c r="E2309" s="5" t="s">
        <v>4146</v>
      </c>
      <c r="F2309" s="5" t="s">
        <v>1122</v>
      </c>
      <c r="G2309" s="5">
        <v>32</v>
      </c>
      <c r="H2309" s="5" t="s">
        <v>27</v>
      </c>
      <c r="I2309" s="5">
        <v>-1</v>
      </c>
      <c r="J2309" s="5"/>
      <c r="K2309" s="5">
        <v>1</v>
      </c>
      <c r="L2309" s="4" t="str">
        <f>VLOOKUP(IF(ISBLANK(J2309),C2309,LEFT(J2309,IFERROR(FIND("_",LEFT(J2309,4)),1)-1)),{"","fact";"c","reset";"tc","reset";"ec","reset";"tec","fact";"c32","rate";"c64","rate";"cmpd","";"ec32","diff";"ec64","diff";"f","fact";"family","";"n","raw";"s",""},2,FALSE)</f>
        <v>fact</v>
      </c>
      <c r="M2309" s="4" t="str">
        <f t="shared" si="144"/>
        <v/>
      </c>
      <c r="N2309" s="5" t="str">
        <f t="shared" si="145"/>
        <v/>
      </c>
      <c r="O2309" s="5" t="str">
        <f t="shared" si="146"/>
        <v/>
      </c>
      <c r="P2309" s="5" t="str">
        <f t="shared" si="147"/>
        <v/>
      </c>
      <c r="Q2309" s="20" t="str">
        <f>IF(ISNUMBER(FIND(VLOOKUP(A2309,'CA Mapping'!$A$3:$C$10000,1),A2309)),VLOOKUP(A2309,'CA Mapping'!$A$3:$C$10000,2),"")</f>
        <v>Object Management</v>
      </c>
      <c r="R2309" s="20" t="str">
        <f>IF(ISNUMBER(FIND(VLOOKUP(A2309,'CA Mapping'!$A$3:$C$10000,1),A2309)),VLOOKUP(A2309,'CA Mapping'!$A$3:$C$10000,3),"")</f>
        <v>Somnath Gulve</v>
      </c>
      <c r="S2309" s="1" t="str">
        <f>IF(ISNUMBER(FIND(VLOOKUP(A2309,'Source Code Mapping'!$A$2:$B$10003,1),A2309)),VLOOKUP(A2309,'Source Code Mapping'!$A$2:$B$10003,2),"")</f>
        <v>safe/catmerge/layered/MLU/krnl/MLUdriver/Executive/MLU_ExecutiveObservability.c</v>
      </c>
    </row>
    <row r="2310" spans="1:19" ht="30">
      <c r="A2310" s="5" t="s">
        <v>4147</v>
      </c>
      <c r="B2310" s="5" t="s">
        <v>24</v>
      </c>
      <c r="C2310" s="5" t="s">
        <v>145</v>
      </c>
      <c r="D2310" s="5" t="s">
        <v>4148</v>
      </c>
      <c r="E2310" s="5" t="s">
        <v>4149</v>
      </c>
      <c r="F2310" s="5" t="s">
        <v>1122</v>
      </c>
      <c r="G2310" s="5">
        <v>32</v>
      </c>
      <c r="H2310" s="5" t="s">
        <v>27</v>
      </c>
      <c r="I2310" s="5">
        <v>-1</v>
      </c>
      <c r="J2310" s="5"/>
      <c r="K2310" s="5">
        <v>1</v>
      </c>
      <c r="L2310" s="4" t="str">
        <f>VLOOKUP(IF(ISBLANK(J2310),C2310,LEFT(J2310,IFERROR(FIND("_",LEFT(J2310,4)),1)-1)),{"","fact";"c","reset";"tc","reset";"ec","reset";"tec","fact";"c32","rate";"c64","rate";"cmpd","";"ec32","diff";"ec64","diff";"f","fact";"family","";"n","raw";"s",""},2,FALSE)</f>
        <v>fact</v>
      </c>
      <c r="M2310" s="4" t="str">
        <f t="shared" si="144"/>
        <v/>
      </c>
      <c r="N2310" s="5" t="str">
        <f t="shared" si="145"/>
        <v/>
      </c>
      <c r="O2310" s="5" t="str">
        <f t="shared" si="146"/>
        <v/>
      </c>
      <c r="P2310" s="5" t="str">
        <f t="shared" si="147"/>
        <v/>
      </c>
      <c r="Q2310" s="20" t="str">
        <f>IF(ISNUMBER(FIND(VLOOKUP(A2310,'CA Mapping'!$A$3:$C$10000,1),A2310)),VLOOKUP(A2310,'CA Mapping'!$A$3:$C$10000,2),"")</f>
        <v>Object Management</v>
      </c>
      <c r="R2310" s="20" t="str">
        <f>IF(ISNUMBER(FIND(VLOOKUP(A2310,'CA Mapping'!$A$3:$C$10000,1),A2310)),VLOOKUP(A2310,'CA Mapping'!$A$3:$C$10000,3),"")</f>
        <v>Somnath Gulve</v>
      </c>
      <c r="S2310" s="1" t="str">
        <f>IF(ISNUMBER(FIND(VLOOKUP(A2310,'Source Code Mapping'!$A$2:$B$10003,1),A2310)),VLOOKUP(A2310,'Source Code Mapping'!$A$2:$B$10003,2),"")</f>
        <v>safe/catmerge/layered/MLU/krnl/MLUdriver/Executive/MLU_ExecutiveObservability.c</v>
      </c>
    </row>
    <row r="2311" spans="1:19" ht="30">
      <c r="A2311" s="5" t="s">
        <v>4150</v>
      </c>
      <c r="B2311" s="5" t="s">
        <v>24</v>
      </c>
      <c r="C2311" s="5" t="s">
        <v>145</v>
      </c>
      <c r="D2311" s="5" t="s">
        <v>4151</v>
      </c>
      <c r="E2311" s="5" t="s">
        <v>4152</v>
      </c>
      <c r="F2311" s="5" t="s">
        <v>1122</v>
      </c>
      <c r="G2311" s="5">
        <v>32</v>
      </c>
      <c r="H2311" s="5" t="s">
        <v>27</v>
      </c>
      <c r="I2311" s="5">
        <v>-1</v>
      </c>
      <c r="J2311" s="5"/>
      <c r="K2311" s="5">
        <v>1</v>
      </c>
      <c r="L2311" s="4" t="str">
        <f>VLOOKUP(IF(ISBLANK(J2311),C2311,LEFT(J2311,IFERROR(FIND("_",LEFT(J2311,4)),1)-1)),{"","fact";"c","reset";"tc","reset";"ec","reset";"tec","fact";"c32","rate";"c64","rate";"cmpd","";"ec32","diff";"ec64","diff";"f","fact";"family","";"n","raw";"s",""},2,FALSE)</f>
        <v>fact</v>
      </c>
      <c r="M2311" s="4" t="str">
        <f t="shared" si="144"/>
        <v/>
      </c>
      <c r="N2311" s="5" t="str">
        <f t="shared" si="145"/>
        <v/>
      </c>
      <c r="O2311" s="5" t="str">
        <f t="shared" si="146"/>
        <v/>
      </c>
      <c r="P2311" s="5" t="str">
        <f t="shared" si="147"/>
        <v/>
      </c>
      <c r="Q2311" s="20" t="str">
        <f>IF(ISNUMBER(FIND(VLOOKUP(A2311,'CA Mapping'!$A$3:$C$10000,1),A2311)),VLOOKUP(A2311,'CA Mapping'!$A$3:$C$10000,2),"")</f>
        <v>Object Management</v>
      </c>
      <c r="R2311" s="20" t="str">
        <f>IF(ISNUMBER(FIND(VLOOKUP(A2311,'CA Mapping'!$A$3:$C$10000,1),A2311)),VLOOKUP(A2311,'CA Mapping'!$A$3:$C$10000,3),"")</f>
        <v>Somnath Gulve</v>
      </c>
      <c r="S2311" s="1" t="str">
        <f>IF(ISNUMBER(FIND(VLOOKUP(A2311,'Source Code Mapping'!$A$2:$B$10003,1),A2311)),VLOOKUP(A2311,'Source Code Mapping'!$A$2:$B$10003,2),"")</f>
        <v>safe/catmerge/layered/MLU/krnl/MLUdriver/Executive/MLU_ExecutiveObservability.c</v>
      </c>
    </row>
    <row r="2312" spans="1:19" ht="30">
      <c r="A2312" s="5" t="s">
        <v>4153</v>
      </c>
      <c r="B2312" s="5" t="s">
        <v>24</v>
      </c>
      <c r="C2312" s="5" t="s">
        <v>145</v>
      </c>
      <c r="D2312" s="5" t="s">
        <v>4154</v>
      </c>
      <c r="E2312" s="5" t="s">
        <v>4155</v>
      </c>
      <c r="F2312" s="5" t="s">
        <v>1122</v>
      </c>
      <c r="G2312" s="5">
        <v>32</v>
      </c>
      <c r="H2312" s="5" t="s">
        <v>27</v>
      </c>
      <c r="I2312" s="5">
        <v>-1</v>
      </c>
      <c r="J2312" s="5"/>
      <c r="K2312" s="5">
        <v>1</v>
      </c>
      <c r="L2312" s="4" t="str">
        <f>VLOOKUP(IF(ISBLANK(J2312),C2312,LEFT(J2312,IFERROR(FIND("_",LEFT(J2312,4)),1)-1)),{"","fact";"c","reset";"tc","reset";"ec","reset";"tec","fact";"c32","rate";"c64","rate";"cmpd","";"ec32","diff";"ec64","diff";"f","fact";"family","";"n","raw";"s",""},2,FALSE)</f>
        <v>fact</v>
      </c>
      <c r="M2312" s="4" t="str">
        <f t="shared" si="144"/>
        <v/>
      </c>
      <c r="N2312" s="5" t="str">
        <f t="shared" si="145"/>
        <v/>
      </c>
      <c r="O2312" s="5" t="str">
        <f t="shared" si="146"/>
        <v/>
      </c>
      <c r="P2312" s="5" t="str">
        <f t="shared" si="147"/>
        <v/>
      </c>
      <c r="Q2312" s="20" t="str">
        <f>IF(ISNUMBER(FIND(VLOOKUP(A2312,'CA Mapping'!$A$3:$C$10000,1),A2312)),VLOOKUP(A2312,'CA Mapping'!$A$3:$C$10000,2),"")</f>
        <v>Object Management</v>
      </c>
      <c r="R2312" s="20" t="str">
        <f>IF(ISNUMBER(FIND(VLOOKUP(A2312,'CA Mapping'!$A$3:$C$10000,1),A2312)),VLOOKUP(A2312,'CA Mapping'!$A$3:$C$10000,3),"")</f>
        <v>Somnath Gulve</v>
      </c>
      <c r="S2312" s="1" t="str">
        <f>IF(ISNUMBER(FIND(VLOOKUP(A2312,'Source Code Mapping'!$A$2:$B$10003,1),A2312)),VLOOKUP(A2312,'Source Code Mapping'!$A$2:$B$10003,2),"")</f>
        <v>safe/catmerge/layered/MLU/krnl/MLUdriver/Executive/MLU_ExecutiveObservability.c</v>
      </c>
    </row>
    <row r="2313" spans="1:19" ht="30">
      <c r="A2313" s="5" t="s">
        <v>4156</v>
      </c>
      <c r="B2313" s="5" t="s">
        <v>24</v>
      </c>
      <c r="C2313" s="5" t="s">
        <v>145</v>
      </c>
      <c r="D2313" s="5" t="s">
        <v>4157</v>
      </c>
      <c r="E2313" s="5" t="s">
        <v>4158</v>
      </c>
      <c r="F2313" s="5" t="s">
        <v>1122</v>
      </c>
      <c r="G2313" s="5">
        <v>32</v>
      </c>
      <c r="H2313" s="5" t="s">
        <v>27</v>
      </c>
      <c r="I2313" s="5">
        <v>-1</v>
      </c>
      <c r="J2313" s="5"/>
      <c r="K2313" s="5">
        <v>1</v>
      </c>
      <c r="L2313" s="4" t="str">
        <f>VLOOKUP(IF(ISBLANK(J2313),C2313,LEFT(J2313,IFERROR(FIND("_",LEFT(J2313,4)),1)-1)),{"","fact";"c","reset";"tc","reset";"ec","reset";"tec","fact";"c32","rate";"c64","rate";"cmpd","";"ec32","diff";"ec64","diff";"f","fact";"family","";"n","raw";"s",""},2,FALSE)</f>
        <v>fact</v>
      </c>
      <c r="M2313" s="4" t="str">
        <f t="shared" si="144"/>
        <v/>
      </c>
      <c r="N2313" s="5" t="str">
        <f t="shared" si="145"/>
        <v/>
      </c>
      <c r="O2313" s="5" t="str">
        <f t="shared" si="146"/>
        <v/>
      </c>
      <c r="P2313" s="5" t="str">
        <f t="shared" si="147"/>
        <v/>
      </c>
      <c r="Q2313" s="20" t="str">
        <f>IF(ISNUMBER(FIND(VLOOKUP(A2313,'CA Mapping'!$A$3:$C$10000,1),A2313)),VLOOKUP(A2313,'CA Mapping'!$A$3:$C$10000,2),"")</f>
        <v>Object Management</v>
      </c>
      <c r="R2313" s="20" t="str">
        <f>IF(ISNUMBER(FIND(VLOOKUP(A2313,'CA Mapping'!$A$3:$C$10000,1),A2313)),VLOOKUP(A2313,'CA Mapping'!$A$3:$C$10000,3),"")</f>
        <v>Somnath Gulve</v>
      </c>
      <c r="S2313" s="1" t="str">
        <f>IF(ISNUMBER(FIND(VLOOKUP(A2313,'Source Code Mapping'!$A$2:$B$10003,1),A2313)),VLOOKUP(A2313,'Source Code Mapping'!$A$2:$B$10003,2),"")</f>
        <v>safe/catmerge/layered/MLU/krnl/MLUdriver/Executive/MLU_ExecutiveObservability.c</v>
      </c>
    </row>
    <row r="2314" spans="1:19" ht="30">
      <c r="A2314" s="5" t="s">
        <v>4159</v>
      </c>
      <c r="B2314" s="5" t="s">
        <v>24</v>
      </c>
      <c r="C2314" s="5" t="s">
        <v>30</v>
      </c>
      <c r="D2314" s="5" t="s">
        <v>4092</v>
      </c>
      <c r="E2314" s="5" t="s">
        <v>4160</v>
      </c>
      <c r="F2314" s="5"/>
      <c r="G2314" s="5">
        <v>32</v>
      </c>
      <c r="H2314" s="5" t="s">
        <v>27</v>
      </c>
      <c r="I2314" s="5">
        <v>-1</v>
      </c>
      <c r="J2314" s="5"/>
      <c r="K2314" s="5">
        <v>1</v>
      </c>
      <c r="L2314" s="4" t="str">
        <f>VLOOKUP(IF(ISBLANK(J2314),C2314,LEFT(J2314,IFERROR(FIND("_",LEFT(J2314,4)),1)-1)),{"","fact";"c","reset";"tc","reset";"ec","reset";"tec","fact";"c32","rate";"c64","rate";"cmpd","";"ec32","diff";"ec64","diff";"f","fact";"family","";"n","raw";"s",""},2,FALSE)</f>
        <v/>
      </c>
      <c r="M2314" s="4" t="str">
        <f t="shared" si="144"/>
        <v/>
      </c>
      <c r="N2314" s="5" t="str">
        <f t="shared" si="145"/>
        <v/>
      </c>
      <c r="O2314" s="5" t="str">
        <f t="shared" si="146"/>
        <v/>
      </c>
      <c r="P2314" s="5" t="str">
        <f t="shared" si="147"/>
        <v/>
      </c>
      <c r="Q2314" s="20" t="str">
        <f>IF(ISNUMBER(FIND(VLOOKUP(A2314,'CA Mapping'!$A$3:$C$10000,1),A2314)),VLOOKUP(A2314,'CA Mapping'!$A$3:$C$10000,2),"")</f>
        <v>Object Management</v>
      </c>
      <c r="R2314" s="20" t="str">
        <f>IF(ISNUMBER(FIND(VLOOKUP(A2314,'CA Mapping'!$A$3:$C$10000,1),A2314)),VLOOKUP(A2314,'CA Mapping'!$A$3:$C$10000,3),"")</f>
        <v>Somnath Gulve</v>
      </c>
      <c r="S2314" s="1" t="str">
        <f>IF(ISNUMBER(FIND(VLOOKUP(A2314,'Source Code Mapping'!$A$2:$B$10003,1),A2314)),VLOOKUP(A2314,'Source Code Mapping'!$A$2:$B$10003,2),"")</f>
        <v>safe/catmerge/layered/MLU/krnl/MLUdriver/Executive/MLU_ExecutiveObservability.c</v>
      </c>
    </row>
    <row r="2315" spans="1:19" ht="30">
      <c r="A2315" s="5" t="s">
        <v>4161</v>
      </c>
      <c r="B2315" s="5" t="s">
        <v>24</v>
      </c>
      <c r="C2315" s="5" t="s">
        <v>145</v>
      </c>
      <c r="D2315" s="5" t="s">
        <v>4162</v>
      </c>
      <c r="E2315" s="5" t="s">
        <v>4163</v>
      </c>
      <c r="F2315" s="5" t="s">
        <v>1122</v>
      </c>
      <c r="G2315" s="5">
        <v>32</v>
      </c>
      <c r="H2315" s="5" t="s">
        <v>27</v>
      </c>
      <c r="I2315" s="5">
        <v>-1</v>
      </c>
      <c r="J2315" s="5"/>
      <c r="K2315" s="5">
        <v>1</v>
      </c>
      <c r="L2315" s="4" t="str">
        <f>VLOOKUP(IF(ISBLANK(J2315),C2315,LEFT(J2315,IFERROR(FIND("_",LEFT(J2315,4)),1)-1)),{"","fact";"c","reset";"tc","reset";"ec","reset";"tec","fact";"c32","rate";"c64","rate";"cmpd","";"ec32","diff";"ec64","diff";"f","fact";"family","";"n","raw";"s",""},2,FALSE)</f>
        <v>fact</v>
      </c>
      <c r="M2315" s="4" t="str">
        <f t="shared" si="144"/>
        <v/>
      </c>
      <c r="N2315" s="5" t="str">
        <f t="shared" si="145"/>
        <v/>
      </c>
      <c r="O2315" s="5" t="str">
        <f t="shared" si="146"/>
        <v/>
      </c>
      <c r="P2315" s="5" t="str">
        <f t="shared" si="147"/>
        <v/>
      </c>
      <c r="Q2315" s="20" t="str">
        <f>IF(ISNUMBER(FIND(VLOOKUP(A2315,'CA Mapping'!$A$3:$C$10000,1),A2315)),VLOOKUP(A2315,'CA Mapping'!$A$3:$C$10000,2),"")</f>
        <v>Object Management</v>
      </c>
      <c r="R2315" s="20" t="str">
        <f>IF(ISNUMBER(FIND(VLOOKUP(A2315,'CA Mapping'!$A$3:$C$10000,1),A2315)),VLOOKUP(A2315,'CA Mapping'!$A$3:$C$10000,3),"")</f>
        <v>Somnath Gulve</v>
      </c>
      <c r="S2315" s="1" t="str">
        <f>IF(ISNUMBER(FIND(VLOOKUP(A2315,'Source Code Mapping'!$A$2:$B$10003,1),A2315)),VLOOKUP(A2315,'Source Code Mapping'!$A$2:$B$10003,2),"")</f>
        <v>safe/catmerge/layered/MLU/krnl/MLUdriver/Executive/MLU_ExecutiveObservability.c</v>
      </c>
    </row>
    <row r="2316" spans="1:19" ht="30">
      <c r="A2316" s="5" t="s">
        <v>4164</v>
      </c>
      <c r="B2316" s="5" t="s">
        <v>24</v>
      </c>
      <c r="C2316" s="5" t="s">
        <v>145</v>
      </c>
      <c r="D2316" s="5" t="s">
        <v>4165</v>
      </c>
      <c r="E2316" s="5" t="s">
        <v>4166</v>
      </c>
      <c r="F2316" s="5" t="s">
        <v>1122</v>
      </c>
      <c r="G2316" s="5">
        <v>32</v>
      </c>
      <c r="H2316" s="5" t="s">
        <v>27</v>
      </c>
      <c r="I2316" s="5">
        <v>-1</v>
      </c>
      <c r="J2316" s="5"/>
      <c r="K2316" s="5">
        <v>1</v>
      </c>
      <c r="L2316" s="4" t="str">
        <f>VLOOKUP(IF(ISBLANK(J2316),C2316,LEFT(J2316,IFERROR(FIND("_",LEFT(J2316,4)),1)-1)),{"","fact";"c","reset";"tc","reset";"ec","reset";"tec","fact";"c32","rate";"c64","rate";"cmpd","";"ec32","diff";"ec64","diff";"f","fact";"family","";"n","raw";"s",""},2,FALSE)</f>
        <v>fact</v>
      </c>
      <c r="M2316" s="4" t="str">
        <f t="shared" si="144"/>
        <v/>
      </c>
      <c r="N2316" s="5" t="str">
        <f t="shared" si="145"/>
        <v/>
      </c>
      <c r="O2316" s="5" t="str">
        <f t="shared" si="146"/>
        <v/>
      </c>
      <c r="P2316" s="5" t="str">
        <f t="shared" si="147"/>
        <v/>
      </c>
      <c r="Q2316" s="20" t="str">
        <f>IF(ISNUMBER(FIND(VLOOKUP(A2316,'CA Mapping'!$A$3:$C$10000,1),A2316)),VLOOKUP(A2316,'CA Mapping'!$A$3:$C$10000,2),"")</f>
        <v>Object Management</v>
      </c>
      <c r="R2316" s="20" t="str">
        <f>IF(ISNUMBER(FIND(VLOOKUP(A2316,'CA Mapping'!$A$3:$C$10000,1),A2316)),VLOOKUP(A2316,'CA Mapping'!$A$3:$C$10000,3),"")</f>
        <v>Somnath Gulve</v>
      </c>
      <c r="S2316" s="1" t="str">
        <f>IF(ISNUMBER(FIND(VLOOKUP(A2316,'Source Code Mapping'!$A$2:$B$10003,1),A2316)),VLOOKUP(A2316,'Source Code Mapping'!$A$2:$B$10003,2),"")</f>
        <v>safe/catmerge/layered/MLU/krnl/MLUdriver/Executive/MLU_ExecutiveObservability.c</v>
      </c>
    </row>
    <row r="2317" spans="1:19" ht="30">
      <c r="A2317" s="5" t="s">
        <v>4167</v>
      </c>
      <c r="B2317" s="5" t="s">
        <v>24</v>
      </c>
      <c r="C2317" s="5" t="s">
        <v>145</v>
      </c>
      <c r="D2317" s="5" t="s">
        <v>4168</v>
      </c>
      <c r="E2317" s="5" t="s">
        <v>4137</v>
      </c>
      <c r="F2317" s="5" t="s">
        <v>1122</v>
      </c>
      <c r="G2317" s="5">
        <v>32</v>
      </c>
      <c r="H2317" s="5" t="s">
        <v>27</v>
      </c>
      <c r="I2317" s="5">
        <v>-1</v>
      </c>
      <c r="J2317" s="5"/>
      <c r="K2317" s="5">
        <v>1</v>
      </c>
      <c r="L2317" s="4" t="str">
        <f>VLOOKUP(IF(ISBLANK(J2317),C2317,LEFT(J2317,IFERROR(FIND("_",LEFT(J2317,4)),1)-1)),{"","fact";"c","reset";"tc","reset";"ec","reset";"tec","fact";"c32","rate";"c64","rate";"cmpd","";"ec32","diff";"ec64","diff";"f","fact";"family","";"n","raw";"s",""},2,FALSE)</f>
        <v>fact</v>
      </c>
      <c r="M2317" s="4" t="str">
        <f t="shared" si="144"/>
        <v/>
      </c>
      <c r="N2317" s="5" t="str">
        <f t="shared" si="145"/>
        <v/>
      </c>
      <c r="O2317" s="5" t="str">
        <f t="shared" si="146"/>
        <v/>
      </c>
      <c r="P2317" s="5" t="str">
        <f t="shared" si="147"/>
        <v/>
      </c>
      <c r="Q2317" s="20" t="str">
        <f>IF(ISNUMBER(FIND(VLOOKUP(A2317,'CA Mapping'!$A$3:$C$10000,1),A2317)),VLOOKUP(A2317,'CA Mapping'!$A$3:$C$10000,2),"")</f>
        <v>Object Management</v>
      </c>
      <c r="R2317" s="20" t="str">
        <f>IF(ISNUMBER(FIND(VLOOKUP(A2317,'CA Mapping'!$A$3:$C$10000,1),A2317)),VLOOKUP(A2317,'CA Mapping'!$A$3:$C$10000,3),"")</f>
        <v>Somnath Gulve</v>
      </c>
      <c r="S2317" s="1" t="str">
        <f>IF(ISNUMBER(FIND(VLOOKUP(A2317,'Source Code Mapping'!$A$2:$B$10003,1),A2317)),VLOOKUP(A2317,'Source Code Mapping'!$A$2:$B$10003,2),"")</f>
        <v>safe/catmerge/layered/MLU/krnl/MLUdriver/Executive/MLU_ExecutiveObservability.c</v>
      </c>
    </row>
    <row r="2318" spans="1:19" ht="30">
      <c r="A2318" s="5" t="s">
        <v>4169</v>
      </c>
      <c r="B2318" s="5" t="s">
        <v>24</v>
      </c>
      <c r="C2318" s="5" t="s">
        <v>145</v>
      </c>
      <c r="D2318" s="5" t="s">
        <v>4133</v>
      </c>
      <c r="E2318" s="5" t="s">
        <v>4170</v>
      </c>
      <c r="F2318" s="5" t="s">
        <v>1122</v>
      </c>
      <c r="G2318" s="5">
        <v>32</v>
      </c>
      <c r="H2318" s="5" t="s">
        <v>27</v>
      </c>
      <c r="I2318" s="5">
        <v>-1</v>
      </c>
      <c r="J2318" s="5"/>
      <c r="K2318" s="5">
        <v>1</v>
      </c>
      <c r="L2318" s="4" t="str">
        <f>VLOOKUP(IF(ISBLANK(J2318),C2318,LEFT(J2318,IFERROR(FIND("_",LEFT(J2318,4)),1)-1)),{"","fact";"c","reset";"tc","reset";"ec","reset";"tec","fact";"c32","rate";"c64","rate";"cmpd","";"ec32","diff";"ec64","diff";"f","fact";"family","";"n","raw";"s",""},2,FALSE)</f>
        <v>fact</v>
      </c>
      <c r="M2318" s="4" t="str">
        <f t="shared" si="144"/>
        <v/>
      </c>
      <c r="N2318" s="5" t="str">
        <f t="shared" si="145"/>
        <v/>
      </c>
      <c r="O2318" s="5" t="str">
        <f t="shared" si="146"/>
        <v/>
      </c>
      <c r="P2318" s="5" t="str">
        <f t="shared" si="147"/>
        <v/>
      </c>
      <c r="Q2318" s="20" t="str">
        <f>IF(ISNUMBER(FIND(VLOOKUP(A2318,'CA Mapping'!$A$3:$C$10000,1),A2318)),VLOOKUP(A2318,'CA Mapping'!$A$3:$C$10000,2),"")</f>
        <v>Object Management</v>
      </c>
      <c r="R2318" s="20" t="str">
        <f>IF(ISNUMBER(FIND(VLOOKUP(A2318,'CA Mapping'!$A$3:$C$10000,1),A2318)),VLOOKUP(A2318,'CA Mapping'!$A$3:$C$10000,3),"")</f>
        <v>Somnath Gulve</v>
      </c>
      <c r="S2318" s="1" t="str">
        <f>IF(ISNUMBER(FIND(VLOOKUP(A2318,'Source Code Mapping'!$A$2:$B$10003,1),A2318)),VLOOKUP(A2318,'Source Code Mapping'!$A$2:$B$10003,2),"")</f>
        <v>safe/catmerge/layered/MLU/krnl/MLUdriver/Executive/MLU_ExecutiveObservability.c</v>
      </c>
    </row>
    <row r="2319" spans="1:19" ht="30">
      <c r="A2319" s="5" t="s">
        <v>4171</v>
      </c>
      <c r="B2319" s="5" t="s">
        <v>24</v>
      </c>
      <c r="C2319" s="5" t="s">
        <v>145</v>
      </c>
      <c r="D2319" s="5" t="s">
        <v>4139</v>
      </c>
      <c r="E2319" s="5" t="s">
        <v>4172</v>
      </c>
      <c r="F2319" s="5" t="s">
        <v>1122</v>
      </c>
      <c r="G2319" s="5">
        <v>32</v>
      </c>
      <c r="H2319" s="5" t="s">
        <v>27</v>
      </c>
      <c r="I2319" s="5">
        <v>-1</v>
      </c>
      <c r="J2319" s="5"/>
      <c r="K2319" s="5">
        <v>1</v>
      </c>
      <c r="L2319" s="4" t="str">
        <f>VLOOKUP(IF(ISBLANK(J2319),C2319,LEFT(J2319,IFERROR(FIND("_",LEFT(J2319,4)),1)-1)),{"","fact";"c","reset";"tc","reset";"ec","reset";"tec","fact";"c32","rate";"c64","rate";"cmpd","";"ec32","diff";"ec64","diff";"f","fact";"family","";"n","raw";"s",""},2,FALSE)</f>
        <v>fact</v>
      </c>
      <c r="M2319" s="4" t="str">
        <f t="shared" si="144"/>
        <v/>
      </c>
      <c r="N2319" s="5" t="str">
        <f t="shared" si="145"/>
        <v/>
      </c>
      <c r="O2319" s="5" t="str">
        <f t="shared" si="146"/>
        <v/>
      </c>
      <c r="P2319" s="5" t="str">
        <f t="shared" si="147"/>
        <v/>
      </c>
      <c r="Q2319" s="20" t="str">
        <f>IF(ISNUMBER(FIND(VLOOKUP(A2319,'CA Mapping'!$A$3:$C$10000,1),A2319)),VLOOKUP(A2319,'CA Mapping'!$A$3:$C$10000,2),"")</f>
        <v>Object Management</v>
      </c>
      <c r="R2319" s="20" t="str">
        <f>IF(ISNUMBER(FIND(VLOOKUP(A2319,'CA Mapping'!$A$3:$C$10000,1),A2319)),VLOOKUP(A2319,'CA Mapping'!$A$3:$C$10000,3),"")</f>
        <v>Somnath Gulve</v>
      </c>
      <c r="S2319" s="1" t="str">
        <f>IF(ISNUMBER(FIND(VLOOKUP(A2319,'Source Code Mapping'!$A$2:$B$10003,1),A2319)),VLOOKUP(A2319,'Source Code Mapping'!$A$2:$B$10003,2),"")</f>
        <v>safe/catmerge/layered/MLU/krnl/MLUdriver/Executive/MLU_ExecutiveObservability.c</v>
      </c>
    </row>
    <row r="2320" spans="1:19" ht="30">
      <c r="A2320" s="5" t="s">
        <v>4173</v>
      </c>
      <c r="B2320" s="5" t="s">
        <v>24</v>
      </c>
      <c r="C2320" s="5" t="s">
        <v>145</v>
      </c>
      <c r="D2320" s="5" t="s">
        <v>4174</v>
      </c>
      <c r="E2320" s="5" t="s">
        <v>4175</v>
      </c>
      <c r="F2320" s="5" t="s">
        <v>1122</v>
      </c>
      <c r="G2320" s="5">
        <v>32</v>
      </c>
      <c r="H2320" s="5" t="s">
        <v>27</v>
      </c>
      <c r="I2320" s="5">
        <v>-1</v>
      </c>
      <c r="J2320" s="5"/>
      <c r="K2320" s="5">
        <v>1</v>
      </c>
      <c r="L2320" s="4" t="str">
        <f>VLOOKUP(IF(ISBLANK(J2320),C2320,LEFT(J2320,IFERROR(FIND("_",LEFT(J2320,4)),1)-1)),{"","fact";"c","reset";"tc","reset";"ec","reset";"tec","fact";"c32","rate";"c64","rate";"cmpd","";"ec32","diff";"ec64","diff";"f","fact";"family","";"n","raw";"s",""},2,FALSE)</f>
        <v>fact</v>
      </c>
      <c r="M2320" s="4" t="str">
        <f t="shared" si="144"/>
        <v/>
      </c>
      <c r="N2320" s="5" t="str">
        <f t="shared" si="145"/>
        <v/>
      </c>
      <c r="O2320" s="5" t="str">
        <f t="shared" si="146"/>
        <v/>
      </c>
      <c r="P2320" s="5" t="str">
        <f t="shared" si="147"/>
        <v/>
      </c>
      <c r="Q2320" s="20" t="str">
        <f>IF(ISNUMBER(FIND(VLOOKUP(A2320,'CA Mapping'!$A$3:$C$10000,1),A2320)),VLOOKUP(A2320,'CA Mapping'!$A$3:$C$10000,2),"")</f>
        <v>Object Management</v>
      </c>
      <c r="R2320" s="20" t="str">
        <f>IF(ISNUMBER(FIND(VLOOKUP(A2320,'CA Mapping'!$A$3:$C$10000,1),A2320)),VLOOKUP(A2320,'CA Mapping'!$A$3:$C$10000,3),"")</f>
        <v>Somnath Gulve</v>
      </c>
      <c r="S2320" s="1" t="str">
        <f>IF(ISNUMBER(FIND(VLOOKUP(A2320,'Source Code Mapping'!$A$2:$B$10003,1),A2320)),VLOOKUP(A2320,'Source Code Mapping'!$A$2:$B$10003,2),"")</f>
        <v>safe/catmerge/layered/MLU/krnl/MLUdriver/Executive/MLU_ExecutiveObservability.c</v>
      </c>
    </row>
    <row r="2321" spans="1:19" ht="30">
      <c r="A2321" s="5" t="s">
        <v>4176</v>
      </c>
      <c r="B2321" s="5" t="s">
        <v>24</v>
      </c>
      <c r="C2321" s="5" t="s">
        <v>145</v>
      </c>
      <c r="D2321" s="5" t="s">
        <v>4148</v>
      </c>
      <c r="E2321" s="5" t="s">
        <v>4177</v>
      </c>
      <c r="F2321" s="5" t="s">
        <v>1122</v>
      </c>
      <c r="G2321" s="5">
        <v>32</v>
      </c>
      <c r="H2321" s="5" t="s">
        <v>27</v>
      </c>
      <c r="I2321" s="5">
        <v>-1</v>
      </c>
      <c r="J2321" s="5"/>
      <c r="K2321" s="5">
        <v>1</v>
      </c>
      <c r="L2321" s="4" t="str">
        <f>VLOOKUP(IF(ISBLANK(J2321),C2321,LEFT(J2321,IFERROR(FIND("_",LEFT(J2321,4)),1)-1)),{"","fact";"c","reset";"tc","reset";"ec","reset";"tec","fact";"c32","rate";"c64","rate";"cmpd","";"ec32","diff";"ec64","diff";"f","fact";"family","";"n","raw";"s",""},2,FALSE)</f>
        <v>fact</v>
      </c>
      <c r="M2321" s="4" t="str">
        <f t="shared" si="144"/>
        <v/>
      </c>
      <c r="N2321" s="5" t="str">
        <f t="shared" si="145"/>
        <v/>
      </c>
      <c r="O2321" s="5" t="str">
        <f t="shared" si="146"/>
        <v/>
      </c>
      <c r="P2321" s="5" t="str">
        <f t="shared" si="147"/>
        <v/>
      </c>
      <c r="Q2321" s="20" t="str">
        <f>IF(ISNUMBER(FIND(VLOOKUP(A2321,'CA Mapping'!$A$3:$C$10000,1),A2321)),VLOOKUP(A2321,'CA Mapping'!$A$3:$C$10000,2),"")</f>
        <v>Object Management</v>
      </c>
      <c r="R2321" s="20" t="str">
        <f>IF(ISNUMBER(FIND(VLOOKUP(A2321,'CA Mapping'!$A$3:$C$10000,1),A2321)),VLOOKUP(A2321,'CA Mapping'!$A$3:$C$10000,3),"")</f>
        <v>Somnath Gulve</v>
      </c>
      <c r="S2321" s="1" t="str">
        <f>IF(ISNUMBER(FIND(VLOOKUP(A2321,'Source Code Mapping'!$A$2:$B$10003,1),A2321)),VLOOKUP(A2321,'Source Code Mapping'!$A$2:$B$10003,2),"")</f>
        <v>safe/catmerge/layered/MLU/krnl/MLUdriver/Executive/MLU_ExecutiveObservability.c</v>
      </c>
    </row>
    <row r="2322" spans="1:19" ht="30">
      <c r="A2322" s="5" t="s">
        <v>4178</v>
      </c>
      <c r="B2322" s="5" t="s">
        <v>24</v>
      </c>
      <c r="C2322" s="5" t="s">
        <v>145</v>
      </c>
      <c r="D2322" s="5" t="s">
        <v>4179</v>
      </c>
      <c r="E2322" s="5" t="s">
        <v>4180</v>
      </c>
      <c r="F2322" s="5" t="s">
        <v>1122</v>
      </c>
      <c r="G2322" s="5">
        <v>32</v>
      </c>
      <c r="H2322" s="5" t="s">
        <v>27</v>
      </c>
      <c r="I2322" s="5">
        <v>-1</v>
      </c>
      <c r="J2322" s="5"/>
      <c r="K2322" s="5">
        <v>1</v>
      </c>
      <c r="L2322" s="4" t="str">
        <f>VLOOKUP(IF(ISBLANK(J2322),C2322,LEFT(J2322,IFERROR(FIND("_",LEFT(J2322,4)),1)-1)),{"","fact";"c","reset";"tc","reset";"ec","reset";"tec","fact";"c32","rate";"c64","rate";"cmpd","";"ec32","diff";"ec64","diff";"f","fact";"family","";"n","raw";"s",""},2,FALSE)</f>
        <v>fact</v>
      </c>
      <c r="M2322" s="4" t="str">
        <f t="shared" si="144"/>
        <v/>
      </c>
      <c r="N2322" s="5" t="str">
        <f t="shared" si="145"/>
        <v/>
      </c>
      <c r="O2322" s="5" t="str">
        <f t="shared" si="146"/>
        <v/>
      </c>
      <c r="P2322" s="5" t="str">
        <f t="shared" si="147"/>
        <v/>
      </c>
      <c r="Q2322" s="20" t="str">
        <f>IF(ISNUMBER(FIND(VLOOKUP(A2322,'CA Mapping'!$A$3:$C$10000,1),A2322)),VLOOKUP(A2322,'CA Mapping'!$A$3:$C$10000,2),"")</f>
        <v>Object Management</v>
      </c>
      <c r="R2322" s="20" t="str">
        <f>IF(ISNUMBER(FIND(VLOOKUP(A2322,'CA Mapping'!$A$3:$C$10000,1),A2322)),VLOOKUP(A2322,'CA Mapping'!$A$3:$C$10000,3),"")</f>
        <v>Somnath Gulve</v>
      </c>
      <c r="S2322" s="1" t="str">
        <f>IF(ISNUMBER(FIND(VLOOKUP(A2322,'Source Code Mapping'!$A$2:$B$10003,1),A2322)),VLOOKUP(A2322,'Source Code Mapping'!$A$2:$B$10003,2),"")</f>
        <v>safe/catmerge/layered/MLU/krnl/MLUdriver/Executive/MLU_ExecutiveObservability.c</v>
      </c>
    </row>
    <row r="2323" spans="1:19" ht="30">
      <c r="A2323" s="5" t="s">
        <v>4181</v>
      </c>
      <c r="B2323" s="5" t="s">
        <v>24</v>
      </c>
      <c r="C2323" s="5" t="s">
        <v>145</v>
      </c>
      <c r="D2323" s="5" t="s">
        <v>4182</v>
      </c>
      <c r="E2323" s="5" t="s">
        <v>4183</v>
      </c>
      <c r="F2323" s="5" t="s">
        <v>1122</v>
      </c>
      <c r="G2323" s="5">
        <v>32</v>
      </c>
      <c r="H2323" s="5" t="s">
        <v>27</v>
      </c>
      <c r="I2323" s="5">
        <v>-1</v>
      </c>
      <c r="J2323" s="5"/>
      <c r="K2323" s="5">
        <v>1</v>
      </c>
      <c r="L2323" s="4" t="str">
        <f>VLOOKUP(IF(ISBLANK(J2323),C2323,LEFT(J2323,IFERROR(FIND("_",LEFT(J2323,4)),1)-1)),{"","fact";"c","reset";"tc","reset";"ec","reset";"tec","fact";"c32","rate";"c64","rate";"cmpd","";"ec32","diff";"ec64","diff";"f","fact";"family","";"n","raw";"s",""},2,FALSE)</f>
        <v>fact</v>
      </c>
      <c r="M2323" s="4" t="str">
        <f t="shared" si="144"/>
        <v/>
      </c>
      <c r="N2323" s="5" t="str">
        <f t="shared" si="145"/>
        <v/>
      </c>
      <c r="O2323" s="5" t="str">
        <f t="shared" si="146"/>
        <v/>
      </c>
      <c r="P2323" s="5" t="str">
        <f t="shared" si="147"/>
        <v/>
      </c>
      <c r="Q2323" s="20" t="str">
        <f>IF(ISNUMBER(FIND(VLOOKUP(A2323,'CA Mapping'!$A$3:$C$10000,1),A2323)),VLOOKUP(A2323,'CA Mapping'!$A$3:$C$10000,2),"")</f>
        <v>Object Management</v>
      </c>
      <c r="R2323" s="20" t="str">
        <f>IF(ISNUMBER(FIND(VLOOKUP(A2323,'CA Mapping'!$A$3:$C$10000,1),A2323)),VLOOKUP(A2323,'CA Mapping'!$A$3:$C$10000,3),"")</f>
        <v>Somnath Gulve</v>
      </c>
      <c r="S2323" s="1" t="str">
        <f>IF(ISNUMBER(FIND(VLOOKUP(A2323,'Source Code Mapping'!$A$2:$B$10003,1),A2323)),VLOOKUP(A2323,'Source Code Mapping'!$A$2:$B$10003,2),"")</f>
        <v>safe/catmerge/layered/MLU/krnl/MLUdriver/Executive/MLU_ExecutiveObservability.c</v>
      </c>
    </row>
    <row r="2324" spans="1:19" ht="30">
      <c r="A2324" s="5" t="s">
        <v>4184</v>
      </c>
      <c r="B2324" s="5" t="s">
        <v>24</v>
      </c>
      <c r="C2324" s="5" t="s">
        <v>145</v>
      </c>
      <c r="D2324" s="5" t="s">
        <v>4185</v>
      </c>
      <c r="E2324" s="5" t="s">
        <v>4186</v>
      </c>
      <c r="F2324" s="5" t="s">
        <v>1122</v>
      </c>
      <c r="G2324" s="5">
        <v>32</v>
      </c>
      <c r="H2324" s="5" t="s">
        <v>27</v>
      </c>
      <c r="I2324" s="5">
        <v>-1</v>
      </c>
      <c r="J2324" s="5"/>
      <c r="K2324" s="5">
        <v>1</v>
      </c>
      <c r="L2324" s="4" t="str">
        <f>VLOOKUP(IF(ISBLANK(J2324),C2324,LEFT(J2324,IFERROR(FIND("_",LEFT(J2324,4)),1)-1)),{"","fact";"c","reset";"tc","reset";"ec","reset";"tec","fact";"c32","rate";"c64","rate";"cmpd","";"ec32","diff";"ec64","diff";"f","fact";"family","";"n","raw";"s",""},2,FALSE)</f>
        <v>fact</v>
      </c>
      <c r="M2324" s="4" t="str">
        <f t="shared" si="144"/>
        <v/>
      </c>
      <c r="N2324" s="5" t="str">
        <f t="shared" si="145"/>
        <v/>
      </c>
      <c r="O2324" s="5" t="str">
        <f t="shared" si="146"/>
        <v/>
      </c>
      <c r="P2324" s="5" t="str">
        <f t="shared" si="147"/>
        <v/>
      </c>
      <c r="Q2324" s="20" t="str">
        <f>IF(ISNUMBER(FIND(VLOOKUP(A2324,'CA Mapping'!$A$3:$C$10000,1),A2324)),VLOOKUP(A2324,'CA Mapping'!$A$3:$C$10000,2),"")</f>
        <v>Object Management</v>
      </c>
      <c r="R2324" s="20" t="str">
        <f>IF(ISNUMBER(FIND(VLOOKUP(A2324,'CA Mapping'!$A$3:$C$10000,1),A2324)),VLOOKUP(A2324,'CA Mapping'!$A$3:$C$10000,3),"")</f>
        <v>Somnath Gulve</v>
      </c>
      <c r="S2324" s="1" t="str">
        <f>IF(ISNUMBER(FIND(VLOOKUP(A2324,'Source Code Mapping'!$A$2:$B$10003,1),A2324)),VLOOKUP(A2324,'Source Code Mapping'!$A$2:$B$10003,2),"")</f>
        <v>safe/catmerge/layered/MLU/krnl/MLUdriver/Executive/MLU_ExecutiveObservability.c</v>
      </c>
    </row>
    <row r="2325" spans="1:19" ht="30">
      <c r="A2325" s="5" t="s">
        <v>4187</v>
      </c>
      <c r="B2325" s="5" t="s">
        <v>24</v>
      </c>
      <c r="C2325" s="5" t="s">
        <v>145</v>
      </c>
      <c r="D2325" s="5" t="s">
        <v>4188</v>
      </c>
      <c r="E2325" s="5" t="s">
        <v>4189</v>
      </c>
      <c r="F2325" s="5" t="s">
        <v>1122</v>
      </c>
      <c r="G2325" s="5">
        <v>32</v>
      </c>
      <c r="H2325" s="5" t="s">
        <v>27</v>
      </c>
      <c r="I2325" s="5">
        <v>-1</v>
      </c>
      <c r="J2325" s="5"/>
      <c r="K2325" s="5">
        <v>1</v>
      </c>
      <c r="L2325" s="4" t="str">
        <f>VLOOKUP(IF(ISBLANK(J2325),C2325,LEFT(J2325,IFERROR(FIND("_",LEFT(J2325,4)),1)-1)),{"","fact";"c","reset";"tc","reset";"ec","reset";"tec","fact";"c32","rate";"c64","rate";"cmpd","";"ec32","diff";"ec64","diff";"f","fact";"family","";"n","raw";"s",""},2,FALSE)</f>
        <v>fact</v>
      </c>
      <c r="M2325" s="4" t="str">
        <f t="shared" si="144"/>
        <v/>
      </c>
      <c r="N2325" s="5" t="str">
        <f t="shared" si="145"/>
        <v/>
      </c>
      <c r="O2325" s="5" t="str">
        <f t="shared" si="146"/>
        <v/>
      </c>
      <c r="P2325" s="5" t="str">
        <f t="shared" si="147"/>
        <v/>
      </c>
      <c r="Q2325" s="20" t="str">
        <f>IF(ISNUMBER(FIND(VLOOKUP(A2325,'CA Mapping'!$A$3:$C$10000,1),A2325)),VLOOKUP(A2325,'CA Mapping'!$A$3:$C$10000,2),"")</f>
        <v>Object Management</v>
      </c>
      <c r="R2325" s="20" t="str">
        <f>IF(ISNUMBER(FIND(VLOOKUP(A2325,'CA Mapping'!$A$3:$C$10000,1),A2325)),VLOOKUP(A2325,'CA Mapping'!$A$3:$C$10000,3),"")</f>
        <v>Somnath Gulve</v>
      </c>
      <c r="S2325" s="1" t="str">
        <f>IF(ISNUMBER(FIND(VLOOKUP(A2325,'Source Code Mapping'!$A$2:$B$10003,1),A2325)),VLOOKUP(A2325,'Source Code Mapping'!$A$2:$B$10003,2),"")</f>
        <v>safe/catmerge/layered/MLU/krnl/MLUdriver/Executive/MLU_ExecutiveObservability.c</v>
      </c>
    </row>
    <row r="2326" spans="1:19" ht="30">
      <c r="A2326" s="5" t="s">
        <v>4190</v>
      </c>
      <c r="B2326" s="5" t="s">
        <v>24</v>
      </c>
      <c r="C2326" s="5" t="s">
        <v>145</v>
      </c>
      <c r="D2326" s="5" t="s">
        <v>4142</v>
      </c>
      <c r="E2326" s="5" t="s">
        <v>4191</v>
      </c>
      <c r="F2326" s="5" t="s">
        <v>1122</v>
      </c>
      <c r="G2326" s="5">
        <v>32</v>
      </c>
      <c r="H2326" s="5" t="s">
        <v>27</v>
      </c>
      <c r="I2326" s="5">
        <v>-1</v>
      </c>
      <c r="J2326" s="5"/>
      <c r="K2326" s="5">
        <v>1</v>
      </c>
      <c r="L2326" s="4" t="str">
        <f>VLOOKUP(IF(ISBLANK(J2326),C2326,LEFT(J2326,IFERROR(FIND("_",LEFT(J2326,4)),1)-1)),{"","fact";"c","reset";"tc","reset";"ec","reset";"tec","fact";"c32","rate";"c64","rate";"cmpd","";"ec32","diff";"ec64","diff";"f","fact";"family","";"n","raw";"s",""},2,FALSE)</f>
        <v>fact</v>
      </c>
      <c r="M2326" s="4" t="str">
        <f t="shared" si="144"/>
        <v/>
      </c>
      <c r="N2326" s="5" t="str">
        <f t="shared" si="145"/>
        <v/>
      </c>
      <c r="O2326" s="5" t="str">
        <f t="shared" si="146"/>
        <v/>
      </c>
      <c r="P2326" s="5" t="str">
        <f t="shared" si="147"/>
        <v/>
      </c>
      <c r="Q2326" s="20" t="str">
        <f>IF(ISNUMBER(FIND(VLOOKUP(A2326,'CA Mapping'!$A$3:$C$10000,1),A2326)),VLOOKUP(A2326,'CA Mapping'!$A$3:$C$10000,2),"")</f>
        <v>Object Management</v>
      </c>
      <c r="R2326" s="20" t="str">
        <f>IF(ISNUMBER(FIND(VLOOKUP(A2326,'CA Mapping'!$A$3:$C$10000,1),A2326)),VLOOKUP(A2326,'CA Mapping'!$A$3:$C$10000,3),"")</f>
        <v>Somnath Gulve</v>
      </c>
      <c r="S2326" s="1" t="str">
        <f>IF(ISNUMBER(FIND(VLOOKUP(A2326,'Source Code Mapping'!$A$2:$B$10003,1),A2326)),VLOOKUP(A2326,'Source Code Mapping'!$A$2:$B$10003,2),"")</f>
        <v>safe/catmerge/layered/MLU/krnl/MLUdriver/Executive/MLU_ExecutiveObservability.c</v>
      </c>
    </row>
    <row r="2327" spans="1:19" ht="30">
      <c r="A2327" s="5" t="s">
        <v>4192</v>
      </c>
      <c r="B2327" s="5" t="s">
        <v>24</v>
      </c>
      <c r="C2327" s="5" t="s">
        <v>145</v>
      </c>
      <c r="D2327" s="5" t="s">
        <v>4193</v>
      </c>
      <c r="E2327" s="5" t="s">
        <v>4194</v>
      </c>
      <c r="F2327" s="5" t="s">
        <v>1122</v>
      </c>
      <c r="G2327" s="5">
        <v>32</v>
      </c>
      <c r="H2327" s="5" t="s">
        <v>27</v>
      </c>
      <c r="I2327" s="5">
        <v>-1</v>
      </c>
      <c r="J2327" s="5"/>
      <c r="K2327" s="5">
        <v>1</v>
      </c>
      <c r="L2327" s="4" t="str">
        <f>VLOOKUP(IF(ISBLANK(J2327),C2327,LEFT(J2327,IFERROR(FIND("_",LEFT(J2327,4)),1)-1)),{"","fact";"c","reset";"tc","reset";"ec","reset";"tec","fact";"c32","rate";"c64","rate";"cmpd","";"ec32","diff";"ec64","diff";"f","fact";"family","";"n","raw";"s",""},2,FALSE)</f>
        <v>fact</v>
      </c>
      <c r="M2327" s="4" t="str">
        <f t="shared" si="144"/>
        <v/>
      </c>
      <c r="N2327" s="5" t="str">
        <f t="shared" si="145"/>
        <v/>
      </c>
      <c r="O2327" s="5" t="str">
        <f t="shared" si="146"/>
        <v/>
      </c>
      <c r="P2327" s="5" t="str">
        <f t="shared" si="147"/>
        <v/>
      </c>
      <c r="Q2327" s="20" t="str">
        <f>IF(ISNUMBER(FIND(VLOOKUP(A2327,'CA Mapping'!$A$3:$C$10000,1),A2327)),VLOOKUP(A2327,'CA Mapping'!$A$3:$C$10000,2),"")</f>
        <v>Object Management</v>
      </c>
      <c r="R2327" s="20" t="str">
        <f>IF(ISNUMBER(FIND(VLOOKUP(A2327,'CA Mapping'!$A$3:$C$10000,1),A2327)),VLOOKUP(A2327,'CA Mapping'!$A$3:$C$10000,3),"")</f>
        <v>Somnath Gulve</v>
      </c>
      <c r="S2327" s="1" t="str">
        <f>IF(ISNUMBER(FIND(VLOOKUP(A2327,'Source Code Mapping'!$A$2:$B$10003,1),A2327)),VLOOKUP(A2327,'Source Code Mapping'!$A$2:$B$10003,2),"")</f>
        <v>safe/catmerge/layered/MLU/krnl/MLUdriver/Executive/MLU_ExecutiveObservability.c</v>
      </c>
    </row>
    <row r="2328" spans="1:19" ht="30">
      <c r="A2328" s="5" t="s">
        <v>4195</v>
      </c>
      <c r="B2328" s="5" t="s">
        <v>24</v>
      </c>
      <c r="C2328" s="5" t="s">
        <v>145</v>
      </c>
      <c r="D2328" s="5" t="s">
        <v>4196</v>
      </c>
      <c r="E2328" s="5" t="s">
        <v>4197</v>
      </c>
      <c r="F2328" s="5" t="s">
        <v>1122</v>
      </c>
      <c r="G2328" s="5">
        <v>32</v>
      </c>
      <c r="H2328" s="5" t="s">
        <v>27</v>
      </c>
      <c r="I2328" s="5">
        <v>-1</v>
      </c>
      <c r="J2328" s="5"/>
      <c r="K2328" s="5">
        <v>1</v>
      </c>
      <c r="L2328" s="4" t="str">
        <f>VLOOKUP(IF(ISBLANK(J2328),C2328,LEFT(J2328,IFERROR(FIND("_",LEFT(J2328,4)),1)-1)),{"","fact";"c","reset";"tc","reset";"ec","reset";"tec","fact";"c32","rate";"c64","rate";"cmpd","";"ec32","diff";"ec64","diff";"f","fact";"family","";"n","raw";"s",""},2,FALSE)</f>
        <v>fact</v>
      </c>
      <c r="M2328" s="4" t="str">
        <f t="shared" si="144"/>
        <v/>
      </c>
      <c r="N2328" s="5" t="str">
        <f t="shared" si="145"/>
        <v/>
      </c>
      <c r="O2328" s="5" t="str">
        <f t="shared" si="146"/>
        <v/>
      </c>
      <c r="P2328" s="5" t="str">
        <f t="shared" si="147"/>
        <v/>
      </c>
      <c r="Q2328" s="20" t="str">
        <f>IF(ISNUMBER(FIND(VLOOKUP(A2328,'CA Mapping'!$A$3:$C$10000,1),A2328)),VLOOKUP(A2328,'CA Mapping'!$A$3:$C$10000,2),"")</f>
        <v>Object Management</v>
      </c>
      <c r="R2328" s="20" t="str">
        <f>IF(ISNUMBER(FIND(VLOOKUP(A2328,'CA Mapping'!$A$3:$C$10000,1),A2328)),VLOOKUP(A2328,'CA Mapping'!$A$3:$C$10000,3),"")</f>
        <v>Somnath Gulve</v>
      </c>
      <c r="S2328" s="1" t="str">
        <f>IF(ISNUMBER(FIND(VLOOKUP(A2328,'Source Code Mapping'!$A$2:$B$10003,1),A2328)),VLOOKUP(A2328,'Source Code Mapping'!$A$2:$B$10003,2),"")</f>
        <v>safe/catmerge/layered/MLU/krnl/MLUdriver/Executive/MLU_ExecutiveObservability.c</v>
      </c>
    </row>
    <row r="2329" spans="1:19" ht="30">
      <c r="A2329" s="5" t="s">
        <v>4198</v>
      </c>
      <c r="B2329" s="5" t="s">
        <v>24</v>
      </c>
      <c r="C2329" s="5" t="s">
        <v>145</v>
      </c>
      <c r="D2329" s="5" t="s">
        <v>4151</v>
      </c>
      <c r="E2329" s="5" t="s">
        <v>4199</v>
      </c>
      <c r="F2329" s="5" t="s">
        <v>1122</v>
      </c>
      <c r="G2329" s="5">
        <v>32</v>
      </c>
      <c r="H2329" s="5" t="s">
        <v>27</v>
      </c>
      <c r="I2329" s="5">
        <v>-1</v>
      </c>
      <c r="J2329" s="5"/>
      <c r="K2329" s="5">
        <v>1</v>
      </c>
      <c r="L2329" s="4" t="str">
        <f>VLOOKUP(IF(ISBLANK(J2329),C2329,LEFT(J2329,IFERROR(FIND("_",LEFT(J2329,4)),1)-1)),{"","fact";"c","reset";"tc","reset";"ec","reset";"tec","fact";"c32","rate";"c64","rate";"cmpd","";"ec32","diff";"ec64","diff";"f","fact";"family","";"n","raw";"s",""},2,FALSE)</f>
        <v>fact</v>
      </c>
      <c r="M2329" s="4" t="str">
        <f t="shared" si="144"/>
        <v/>
      </c>
      <c r="N2329" s="5" t="str">
        <f t="shared" si="145"/>
        <v/>
      </c>
      <c r="O2329" s="5" t="str">
        <f t="shared" si="146"/>
        <v/>
      </c>
      <c r="P2329" s="5" t="str">
        <f t="shared" si="147"/>
        <v/>
      </c>
      <c r="Q2329" s="20" t="str">
        <f>IF(ISNUMBER(FIND(VLOOKUP(A2329,'CA Mapping'!$A$3:$C$10000,1),A2329)),VLOOKUP(A2329,'CA Mapping'!$A$3:$C$10000,2),"")</f>
        <v>Object Management</v>
      </c>
      <c r="R2329" s="20" t="str">
        <f>IF(ISNUMBER(FIND(VLOOKUP(A2329,'CA Mapping'!$A$3:$C$10000,1),A2329)),VLOOKUP(A2329,'CA Mapping'!$A$3:$C$10000,3),"")</f>
        <v>Somnath Gulve</v>
      </c>
      <c r="S2329" s="1" t="str">
        <f>IF(ISNUMBER(FIND(VLOOKUP(A2329,'Source Code Mapping'!$A$2:$B$10003,1),A2329)),VLOOKUP(A2329,'Source Code Mapping'!$A$2:$B$10003,2),"")</f>
        <v>safe/catmerge/layered/MLU/krnl/MLUdriver/Executive/MLU_ExecutiveObservability.c</v>
      </c>
    </row>
    <row r="2330" spans="1:19" ht="30">
      <c r="A2330" s="5" t="s">
        <v>4200</v>
      </c>
      <c r="B2330" s="5" t="s">
        <v>24</v>
      </c>
      <c r="C2330" s="5" t="s">
        <v>145</v>
      </c>
      <c r="D2330" s="5" t="s">
        <v>4201</v>
      </c>
      <c r="E2330" s="5" t="s">
        <v>4202</v>
      </c>
      <c r="F2330" s="5" t="s">
        <v>38</v>
      </c>
      <c r="G2330" s="5">
        <v>32</v>
      </c>
      <c r="H2330" s="5" t="s">
        <v>27</v>
      </c>
      <c r="I2330" s="5">
        <v>-1</v>
      </c>
      <c r="J2330" s="5"/>
      <c r="K2330" s="5">
        <v>1</v>
      </c>
      <c r="L2330" s="4" t="str">
        <f>VLOOKUP(IF(ISBLANK(J2330),C2330,LEFT(J2330,IFERROR(FIND("_",LEFT(J2330,4)),1)-1)),{"","fact";"c","reset";"tc","reset";"ec","reset";"tec","fact";"c32","rate";"c64","rate";"cmpd","";"ec32","diff";"ec64","diff";"f","fact";"family","";"n","raw";"s",""},2,FALSE)</f>
        <v>fact</v>
      </c>
      <c r="M2330" s="4" t="str">
        <f t="shared" si="144"/>
        <v/>
      </c>
      <c r="N2330" s="5" t="str">
        <f t="shared" si="145"/>
        <v/>
      </c>
      <c r="O2330" s="5" t="str">
        <f t="shared" si="146"/>
        <v/>
      </c>
      <c r="P2330" s="5" t="str">
        <f t="shared" si="147"/>
        <v/>
      </c>
      <c r="Q2330" s="20" t="str">
        <f>IF(ISNUMBER(FIND(VLOOKUP(A2330,'CA Mapping'!$A$3:$C$10000,1),A2330)),VLOOKUP(A2330,'CA Mapping'!$A$3:$C$10000,2),"")</f>
        <v>Object Management</v>
      </c>
      <c r="R2330" s="20" t="str">
        <f>IF(ISNUMBER(FIND(VLOOKUP(A2330,'CA Mapping'!$A$3:$C$10000,1),A2330)),VLOOKUP(A2330,'CA Mapping'!$A$3:$C$10000,3),"")</f>
        <v>Somnath Gulve</v>
      </c>
      <c r="S2330" s="1" t="str">
        <f>IF(ISNUMBER(FIND(VLOOKUP(A2330,'Source Code Mapping'!$A$2:$B$10003,1),A2330)),VLOOKUP(A2330,'Source Code Mapping'!$A$2:$B$10003,2),"")</f>
        <v>safe/catmerge/layered/MLU/krnl/MLUdriver/Executive/MLU_ExecutiveObservability.c</v>
      </c>
    </row>
    <row r="2331" spans="1:19" ht="30">
      <c r="A2331" s="5" t="s">
        <v>4203</v>
      </c>
      <c r="B2331" s="5" t="s">
        <v>24</v>
      </c>
      <c r="C2331" s="5" t="s">
        <v>145</v>
      </c>
      <c r="D2331" s="5" t="s">
        <v>4204</v>
      </c>
      <c r="E2331" s="5" t="s">
        <v>4205</v>
      </c>
      <c r="F2331" s="5" t="s">
        <v>1122</v>
      </c>
      <c r="G2331" s="5">
        <v>32</v>
      </c>
      <c r="H2331" s="5" t="s">
        <v>27</v>
      </c>
      <c r="I2331" s="5">
        <v>-1</v>
      </c>
      <c r="J2331" s="5"/>
      <c r="K2331" s="5">
        <v>1</v>
      </c>
      <c r="L2331" s="4" t="str">
        <f>VLOOKUP(IF(ISBLANK(J2331),C2331,LEFT(J2331,IFERROR(FIND("_",LEFT(J2331,4)),1)-1)),{"","fact";"c","reset";"tc","reset";"ec","reset";"tec","fact";"c32","rate";"c64","rate";"cmpd","";"ec32","diff";"ec64","diff";"f","fact";"family","";"n","raw";"s",""},2,FALSE)</f>
        <v>fact</v>
      </c>
      <c r="M2331" s="4" t="str">
        <f t="shared" si="144"/>
        <v/>
      </c>
      <c r="N2331" s="5" t="str">
        <f t="shared" si="145"/>
        <v/>
      </c>
      <c r="O2331" s="5" t="str">
        <f t="shared" si="146"/>
        <v/>
      </c>
      <c r="P2331" s="5" t="str">
        <f t="shared" si="147"/>
        <v/>
      </c>
      <c r="Q2331" s="20" t="str">
        <f>IF(ISNUMBER(FIND(VLOOKUP(A2331,'CA Mapping'!$A$3:$C$10000,1),A2331)),VLOOKUP(A2331,'CA Mapping'!$A$3:$C$10000,2),"")</f>
        <v>Object Management</v>
      </c>
      <c r="R2331" s="20" t="str">
        <f>IF(ISNUMBER(FIND(VLOOKUP(A2331,'CA Mapping'!$A$3:$C$10000,1),A2331)),VLOOKUP(A2331,'CA Mapping'!$A$3:$C$10000,3),"")</f>
        <v>Somnath Gulve</v>
      </c>
      <c r="S2331" s="1" t="str">
        <f>IF(ISNUMBER(FIND(VLOOKUP(A2331,'Source Code Mapping'!$A$2:$B$10003,1),A2331)),VLOOKUP(A2331,'Source Code Mapping'!$A$2:$B$10003,2),"")</f>
        <v>safe/catmerge/layered/MLU/krnl/MLUdriver/Executive/MLU_ExecutiveObservability.c</v>
      </c>
    </row>
    <row r="2332" spans="1:19" ht="30">
      <c r="A2332" s="5" t="s">
        <v>4206</v>
      </c>
      <c r="B2332" s="5" t="s">
        <v>24</v>
      </c>
      <c r="C2332" s="5" t="s">
        <v>145</v>
      </c>
      <c r="D2332" s="5" t="s">
        <v>4207</v>
      </c>
      <c r="E2332" s="5" t="s">
        <v>4208</v>
      </c>
      <c r="F2332" s="5" t="s">
        <v>1122</v>
      </c>
      <c r="G2332" s="5">
        <v>32</v>
      </c>
      <c r="H2332" s="5" t="s">
        <v>27</v>
      </c>
      <c r="I2332" s="5">
        <v>-1</v>
      </c>
      <c r="J2332" s="5"/>
      <c r="K2332" s="5">
        <v>1</v>
      </c>
      <c r="L2332" s="4" t="str">
        <f>VLOOKUP(IF(ISBLANK(J2332),C2332,LEFT(J2332,IFERROR(FIND("_",LEFT(J2332,4)),1)-1)),{"","fact";"c","reset";"tc","reset";"ec","reset";"tec","fact";"c32","rate";"c64","rate";"cmpd","";"ec32","diff";"ec64","diff";"f","fact";"family","";"n","raw";"s",""},2,FALSE)</f>
        <v>fact</v>
      </c>
      <c r="M2332" s="4" t="str">
        <f t="shared" si="144"/>
        <v/>
      </c>
      <c r="N2332" s="5" t="str">
        <f t="shared" si="145"/>
        <v/>
      </c>
      <c r="O2332" s="5" t="str">
        <f t="shared" si="146"/>
        <v/>
      </c>
      <c r="P2332" s="5" t="str">
        <f t="shared" si="147"/>
        <v/>
      </c>
      <c r="Q2332" s="20" t="str">
        <f>IF(ISNUMBER(FIND(VLOOKUP(A2332,'CA Mapping'!$A$3:$C$10000,1),A2332)),VLOOKUP(A2332,'CA Mapping'!$A$3:$C$10000,2),"")</f>
        <v>Object Management</v>
      </c>
      <c r="R2332" s="20" t="str">
        <f>IF(ISNUMBER(FIND(VLOOKUP(A2332,'CA Mapping'!$A$3:$C$10000,1),A2332)),VLOOKUP(A2332,'CA Mapping'!$A$3:$C$10000,3),"")</f>
        <v>Somnath Gulve</v>
      </c>
      <c r="S2332" s="1" t="str">
        <f>IF(ISNUMBER(FIND(VLOOKUP(A2332,'Source Code Mapping'!$A$2:$B$10003,1),A2332)),VLOOKUP(A2332,'Source Code Mapping'!$A$2:$B$10003,2),"")</f>
        <v>safe/catmerge/layered/MLU/krnl/MLUdriver/Executive/MLU_ExecutiveObservability.c</v>
      </c>
    </row>
    <row r="2333" spans="1:19">
      <c r="A2333" s="5" t="s">
        <v>4209</v>
      </c>
      <c r="B2333" s="5" t="s">
        <v>24</v>
      </c>
      <c r="C2333" s="5" t="s">
        <v>237</v>
      </c>
      <c r="D2333" s="5"/>
      <c r="E2333" s="5" t="s">
        <v>4210</v>
      </c>
      <c r="F2333" s="5"/>
      <c r="G2333" s="5">
        <v>-1</v>
      </c>
      <c r="H2333" s="5" t="s">
        <v>27</v>
      </c>
      <c r="I2333" s="5"/>
      <c r="J2333" s="5"/>
      <c r="K2333" s="5">
        <v>1</v>
      </c>
      <c r="L2333" s="4" t="str">
        <f>VLOOKUP(IF(ISBLANK(J2333),C2333,LEFT(J2333,IFERROR(FIND("_",LEFT(J2333,4)),1)-1)),{"","fact";"c","reset";"tc","reset";"ec","reset";"tec","fact";"c32","rate";"c64","rate";"cmpd","";"ec32","diff";"ec64","diff";"f","fact";"family","";"n","raw";"s",""},2,FALSE)</f>
        <v/>
      </c>
      <c r="M2333" s="4" t="str">
        <f t="shared" si="144"/>
        <v/>
      </c>
      <c r="N2333" s="5" t="str">
        <f t="shared" si="145"/>
        <v/>
      </c>
      <c r="O2333" s="5" t="str">
        <f t="shared" si="146"/>
        <v/>
      </c>
      <c r="P2333" s="5" t="str">
        <f t="shared" si="147"/>
        <v/>
      </c>
      <c r="Q2333" s="20" t="str">
        <f>IF(ISNUMBER(FIND(VLOOKUP(A2333,'CA Mapping'!$A$3:$C$10000,1),A2333)),VLOOKUP(A2333,'CA Mapping'!$A$3:$C$10000,2),"")</f>
        <v>SLICs &amp; Protocols</v>
      </c>
      <c r="R2333" s="20" t="str">
        <f>IF(ISNUMBER(FIND(VLOOKUP(A2333,'CA Mapping'!$A$3:$C$10000,1),A2333)),VLOOKUP(A2333,'CA Mapping'!$A$3:$C$10000,3),"")</f>
        <v>Jesus Medina</v>
      </c>
      <c r="S2333" s="1" t="str">
        <f>IF(ISNUMBER(FIND(VLOOKUP(A2333,'Source Code Mapping'!$A$2:$B$10003,1),A2333)),VLOOKUP(A2333,'Source Code Mapping'!$A$2:$B$10003,2),"")</f>
        <v>safe/catmerge/host/Tcd/Driver/config.cpp</v>
      </c>
    </row>
    <row r="2334" spans="1:19">
      <c r="A2334" s="5" t="s">
        <v>4211</v>
      </c>
      <c r="B2334" s="5" t="s">
        <v>24</v>
      </c>
      <c r="C2334" s="5" t="s">
        <v>35</v>
      </c>
      <c r="D2334" s="5" t="s">
        <v>4212</v>
      </c>
      <c r="E2334" s="5" t="s">
        <v>4213</v>
      </c>
      <c r="F2334" s="5" t="s">
        <v>38</v>
      </c>
      <c r="G2334" s="5">
        <v>5</v>
      </c>
      <c r="H2334" s="5" t="s">
        <v>27</v>
      </c>
      <c r="I2334" s="5">
        <v>-1</v>
      </c>
      <c r="J2334" s="5"/>
      <c r="K2334" s="5">
        <v>1</v>
      </c>
      <c r="L2334" s="4" t="str">
        <f>VLOOKUP(IF(ISBLANK(J2334),C2334,LEFT(J2334,IFERROR(FIND("_",LEFT(J2334,4)),1)-1)),{"","fact";"c","reset";"tc","reset";"ec","reset";"tec","fact";"c32","rate";"c64","rate";"cmpd","";"ec32","diff";"ec64","diff";"f","fact";"family","";"n","raw";"s",""},2,FALSE)</f>
        <v>rate</v>
      </c>
      <c r="M2334" s="4" t="str">
        <f t="shared" si="144"/>
        <v/>
      </c>
      <c r="N2334" s="5" t="str">
        <f t="shared" si="145"/>
        <v/>
      </c>
      <c r="O2334" s="5" t="str">
        <f t="shared" si="146"/>
        <v/>
      </c>
      <c r="P2334" s="5" t="str">
        <f t="shared" si="147"/>
        <v/>
      </c>
      <c r="Q2334" s="20" t="str">
        <f>IF(ISNUMBER(FIND(VLOOKUP(A2334,'CA Mapping'!$A$3:$C$10000,1),A2334)),VLOOKUP(A2334,'CA Mapping'!$A$3:$C$10000,2),"")</f>
        <v>SLICs &amp; Protocols</v>
      </c>
      <c r="R2334" s="20" t="str">
        <f>IF(ISNUMBER(FIND(VLOOKUP(A2334,'CA Mapping'!$A$3:$C$10000,1),A2334)),VLOOKUP(A2334,'CA Mapping'!$A$3:$C$10000,3),"")</f>
        <v>Jesus Medina</v>
      </c>
      <c r="S2334" s="1" t="str">
        <f>IF(ISNUMBER(FIND(VLOOKUP(A2334,'Source Code Mapping'!$A$2:$B$10003,1),A2334)),VLOOKUP(A2334,'Source Code Mapping'!$A$2:$B$10003,2),"")</f>
        <v>safe/catmerge/host/Tcd/Driver/config.cpp</v>
      </c>
    </row>
    <row r="2335" spans="1:19" ht="30">
      <c r="A2335" s="5" t="s">
        <v>4214</v>
      </c>
      <c r="B2335" s="5" t="s">
        <v>24</v>
      </c>
      <c r="C2335" s="5" t="s">
        <v>455</v>
      </c>
      <c r="D2335" s="5" t="s">
        <v>4212</v>
      </c>
      <c r="E2335" s="5" t="s">
        <v>4215</v>
      </c>
      <c r="F2335" s="5" t="s">
        <v>371</v>
      </c>
      <c r="G2335" s="5">
        <v>5</v>
      </c>
      <c r="H2335" s="5" t="s">
        <v>27</v>
      </c>
      <c r="I2335" s="5"/>
      <c r="J2335" s="5" t="s">
        <v>1130</v>
      </c>
      <c r="K2335" s="5">
        <v>1024</v>
      </c>
      <c r="L2335" s="4" t="str">
        <f>VLOOKUP(IF(ISBLANK(J2335),C2335,LEFT(J2335,IFERROR(FIND("_",LEFT(J2335,4)),1)-1)),{"","fact";"c","reset";"tc","reset";"ec","reset";"tec","fact";"c32","rate";"c64","rate";"cmpd","";"ec32","diff";"ec64","diff";"f","fact";"family","";"n","raw";"s",""},2,FALSE)</f>
        <v>reset</v>
      </c>
      <c r="M2335" s="4" t="str">
        <f t="shared" si="144"/>
        <v>readBlocks * fibreChannel.blockSize</v>
      </c>
      <c r="N2335" s="5" t="str">
        <f t="shared" si="145"/>
        <v>mult</v>
      </c>
      <c r="O2335" s="5" t="str">
        <f t="shared" si="146"/>
        <v>readBlocks</v>
      </c>
      <c r="P2335" s="5" t="str">
        <f t="shared" si="147"/>
        <v>fibreChannel.blockSize</v>
      </c>
      <c r="Q2335" s="20" t="str">
        <f>IF(ISNUMBER(FIND(VLOOKUP(A2335,'CA Mapping'!$A$3:$C$10000,1),A2335)),VLOOKUP(A2335,'CA Mapping'!$A$3:$C$10000,2),"")</f>
        <v>SLICs &amp; Protocols</v>
      </c>
      <c r="R2335" s="20" t="str">
        <f>IF(ISNUMBER(FIND(VLOOKUP(A2335,'CA Mapping'!$A$3:$C$10000,1),A2335)),VLOOKUP(A2335,'CA Mapping'!$A$3:$C$10000,3),"")</f>
        <v>Jesus Medina</v>
      </c>
      <c r="S2335" s="1" t="str">
        <f>IF(ISNUMBER(FIND(VLOOKUP(A2335,'Source Code Mapping'!$A$2:$B$10003,1),A2335)),VLOOKUP(A2335,'Source Code Mapping'!$A$2:$B$10003,2),"")</f>
        <v>safe/catmerge/host/Tcd/Driver/config.cpp</v>
      </c>
    </row>
    <row r="2336" spans="1:19">
      <c r="A2336" s="5" t="s">
        <v>4216</v>
      </c>
      <c r="B2336" s="5" t="s">
        <v>24</v>
      </c>
      <c r="C2336" s="5" t="s">
        <v>35</v>
      </c>
      <c r="D2336" s="5" t="s">
        <v>4212</v>
      </c>
      <c r="E2336" s="5" t="s">
        <v>4217</v>
      </c>
      <c r="F2336" s="5" t="s">
        <v>1134</v>
      </c>
      <c r="G2336" s="5">
        <v>5</v>
      </c>
      <c r="H2336" s="5" t="s">
        <v>27</v>
      </c>
      <c r="I2336" s="5">
        <v>-1</v>
      </c>
      <c r="J2336" s="5"/>
      <c r="K2336" s="5">
        <v>1</v>
      </c>
      <c r="L2336" s="4" t="str">
        <f>VLOOKUP(IF(ISBLANK(J2336),C2336,LEFT(J2336,IFERROR(FIND("_",LEFT(J2336,4)),1)-1)),{"","fact";"c","reset";"tc","reset";"ec","reset";"tec","fact";"c32","rate";"c64","rate";"cmpd","";"ec32","diff";"ec64","diff";"f","fact";"family","";"n","raw";"s",""},2,FALSE)</f>
        <v>rate</v>
      </c>
      <c r="M2336" s="4" t="str">
        <f t="shared" si="144"/>
        <v/>
      </c>
      <c r="N2336" s="5" t="str">
        <f t="shared" si="145"/>
        <v/>
      </c>
      <c r="O2336" s="5" t="str">
        <f t="shared" si="146"/>
        <v/>
      </c>
      <c r="P2336" s="5" t="str">
        <f t="shared" si="147"/>
        <v/>
      </c>
      <c r="Q2336" s="20" t="str">
        <f>IF(ISNUMBER(FIND(VLOOKUP(A2336,'CA Mapping'!$A$3:$C$10000,1),A2336)),VLOOKUP(A2336,'CA Mapping'!$A$3:$C$10000,2),"")</f>
        <v>SLICs &amp; Protocols</v>
      </c>
      <c r="R2336" s="20" t="str">
        <f>IF(ISNUMBER(FIND(VLOOKUP(A2336,'CA Mapping'!$A$3:$C$10000,1),A2336)),VLOOKUP(A2336,'CA Mapping'!$A$3:$C$10000,3),"")</f>
        <v>Jesus Medina</v>
      </c>
      <c r="S2336" s="1" t="str">
        <f>IF(ISNUMBER(FIND(VLOOKUP(A2336,'Source Code Mapping'!$A$2:$B$10003,1),A2336)),VLOOKUP(A2336,'Source Code Mapping'!$A$2:$B$10003,2),"")</f>
        <v>safe/catmerge/host/Tcd/Driver/config.cpp</v>
      </c>
    </row>
    <row r="2337" spans="1:19">
      <c r="A2337" s="5" t="s">
        <v>4218</v>
      </c>
      <c r="B2337" s="5" t="s">
        <v>24</v>
      </c>
      <c r="C2337" s="5" t="s">
        <v>455</v>
      </c>
      <c r="D2337" s="5" t="s">
        <v>4219</v>
      </c>
      <c r="E2337" s="5" t="s">
        <v>4220</v>
      </c>
      <c r="F2337" s="5" t="s">
        <v>371</v>
      </c>
      <c r="G2337" s="5">
        <v>5</v>
      </c>
      <c r="H2337" s="5" t="s">
        <v>27</v>
      </c>
      <c r="I2337" s="5"/>
      <c r="J2337" s="5" t="s">
        <v>1138</v>
      </c>
      <c r="K2337" s="5">
        <v>1024</v>
      </c>
      <c r="L2337" s="4" t="str">
        <f>VLOOKUP(IF(ISBLANK(J2337),C2337,LEFT(J2337,IFERROR(FIND("_",LEFT(J2337,4)),1)-1)),{"","fact";"c","reset";"tc","reset";"ec","reset";"tec","fact";"c32","rate";"c64","rate";"cmpd","";"ec32","diff";"ec64","diff";"f","fact";"family","";"n","raw";"s",""},2,FALSE)</f>
        <v>reset</v>
      </c>
      <c r="M2337" s="4" t="str">
        <f t="shared" si="144"/>
        <v>readBytes + writeBytes</v>
      </c>
      <c r="N2337" s="5" t="str">
        <f t="shared" si="145"/>
        <v>add</v>
      </c>
      <c r="O2337" s="5" t="str">
        <f t="shared" si="146"/>
        <v>readBytes</v>
      </c>
      <c r="P2337" s="5" t="str">
        <f t="shared" si="147"/>
        <v>writeBytes</v>
      </c>
      <c r="Q2337" s="20" t="str">
        <f>IF(ISNUMBER(FIND(VLOOKUP(A2337,'CA Mapping'!$A$3:$C$10000,1),A2337)),VLOOKUP(A2337,'CA Mapping'!$A$3:$C$10000,2),"")</f>
        <v>SLICs &amp; Protocols</v>
      </c>
      <c r="R2337" s="20" t="str">
        <f>IF(ISNUMBER(FIND(VLOOKUP(A2337,'CA Mapping'!$A$3:$C$10000,1),A2337)),VLOOKUP(A2337,'CA Mapping'!$A$3:$C$10000,3),"")</f>
        <v>Jesus Medina</v>
      </c>
      <c r="S2337" s="1" t="str">
        <f>IF(ISNUMBER(FIND(VLOOKUP(A2337,'Source Code Mapping'!$A$2:$B$10003,1),A2337)),VLOOKUP(A2337,'Source Code Mapping'!$A$2:$B$10003,2),"")</f>
        <v>safe/catmerge/host/Tcd/Driver/config.cpp</v>
      </c>
    </row>
    <row r="2338" spans="1:19">
      <c r="A2338" s="5" t="s">
        <v>4221</v>
      </c>
      <c r="B2338" s="5" t="s">
        <v>24</v>
      </c>
      <c r="C2338" s="5" t="s">
        <v>455</v>
      </c>
      <c r="D2338" s="5" t="s">
        <v>4222</v>
      </c>
      <c r="E2338" s="5" t="s">
        <v>4223</v>
      </c>
      <c r="F2338" s="5" t="s">
        <v>1134</v>
      </c>
      <c r="G2338" s="5">
        <v>5</v>
      </c>
      <c r="H2338" s="5" t="s">
        <v>27</v>
      </c>
      <c r="I2338" s="5"/>
      <c r="J2338" s="5" t="s">
        <v>1142</v>
      </c>
      <c r="K2338" s="5">
        <v>1</v>
      </c>
      <c r="L2338" s="4" t="str">
        <f>VLOOKUP(IF(ISBLANK(J2338),C2338,LEFT(J2338,IFERROR(FIND("_",LEFT(J2338,4)),1)-1)),{"","fact";"c","reset";"tc","reset";"ec","reset";"tec","fact";"c32","rate";"c64","rate";"cmpd","";"ec32","diff";"ec64","diff";"f","fact";"family","";"n","raw";"s",""},2,FALSE)</f>
        <v>reset</v>
      </c>
      <c r="M2338" s="4" t="str">
        <f t="shared" si="144"/>
        <v>reads + writes</v>
      </c>
      <c r="N2338" s="5" t="str">
        <f t="shared" si="145"/>
        <v>add</v>
      </c>
      <c r="O2338" s="5" t="str">
        <f t="shared" si="146"/>
        <v>reads</v>
      </c>
      <c r="P2338" s="5" t="str">
        <f t="shared" si="147"/>
        <v>writes</v>
      </c>
      <c r="Q2338" s="20" t="str">
        <f>IF(ISNUMBER(FIND(VLOOKUP(A2338,'CA Mapping'!$A$3:$C$10000,1),A2338)),VLOOKUP(A2338,'CA Mapping'!$A$3:$C$10000,2),"")</f>
        <v>SLICs &amp; Protocols</v>
      </c>
      <c r="R2338" s="20" t="str">
        <f>IF(ISNUMBER(FIND(VLOOKUP(A2338,'CA Mapping'!$A$3:$C$10000,1),A2338)),VLOOKUP(A2338,'CA Mapping'!$A$3:$C$10000,3),"")</f>
        <v>Jesus Medina</v>
      </c>
      <c r="S2338" s="1" t="str">
        <f>IF(ISNUMBER(FIND(VLOOKUP(A2338,'Source Code Mapping'!$A$2:$B$10003,1),A2338)),VLOOKUP(A2338,'Source Code Mapping'!$A$2:$B$10003,2),"")</f>
        <v>safe/catmerge/host/Tcd/Driver/config.cpp</v>
      </c>
    </row>
    <row r="2339" spans="1:19">
      <c r="A2339" s="5" t="s">
        <v>4224</v>
      </c>
      <c r="B2339" s="5" t="s">
        <v>24</v>
      </c>
      <c r="C2339" s="5" t="s">
        <v>35</v>
      </c>
      <c r="D2339" s="5" t="s">
        <v>4225</v>
      </c>
      <c r="E2339" s="5" t="s">
        <v>4226</v>
      </c>
      <c r="F2339" s="5" t="s">
        <v>38</v>
      </c>
      <c r="G2339" s="5">
        <v>5</v>
      </c>
      <c r="H2339" s="5" t="s">
        <v>27</v>
      </c>
      <c r="I2339" s="5">
        <v>-1</v>
      </c>
      <c r="J2339" s="5"/>
      <c r="K2339" s="5">
        <v>1</v>
      </c>
      <c r="L2339" s="4" t="str">
        <f>VLOOKUP(IF(ISBLANK(J2339),C2339,LEFT(J2339,IFERROR(FIND("_",LEFT(J2339,4)),1)-1)),{"","fact";"c","reset";"tc","reset";"ec","reset";"tec","fact";"c32","rate";"c64","rate";"cmpd","";"ec32","diff";"ec64","diff";"f","fact";"family","";"n","raw";"s",""},2,FALSE)</f>
        <v>rate</v>
      </c>
      <c r="M2339" s="4" t="str">
        <f t="shared" si="144"/>
        <v/>
      </c>
      <c r="N2339" s="5" t="str">
        <f t="shared" si="145"/>
        <v/>
      </c>
      <c r="O2339" s="5" t="str">
        <f t="shared" si="146"/>
        <v/>
      </c>
      <c r="P2339" s="5" t="str">
        <f t="shared" si="147"/>
        <v/>
      </c>
      <c r="Q2339" s="20" t="str">
        <f>IF(ISNUMBER(FIND(VLOOKUP(A2339,'CA Mapping'!$A$3:$C$10000,1),A2339)),VLOOKUP(A2339,'CA Mapping'!$A$3:$C$10000,2),"")</f>
        <v>SLICs &amp; Protocols</v>
      </c>
      <c r="R2339" s="20" t="str">
        <f>IF(ISNUMBER(FIND(VLOOKUP(A2339,'CA Mapping'!$A$3:$C$10000,1),A2339)),VLOOKUP(A2339,'CA Mapping'!$A$3:$C$10000,3),"")</f>
        <v>Jesus Medina</v>
      </c>
      <c r="S2339" s="1" t="str">
        <f>IF(ISNUMBER(FIND(VLOOKUP(A2339,'Source Code Mapping'!$A$2:$B$10003,1),A2339)),VLOOKUP(A2339,'Source Code Mapping'!$A$2:$B$10003,2),"")</f>
        <v>safe/catmerge/host/Tcd/Driver/config.cpp</v>
      </c>
    </row>
    <row r="2340" spans="1:19" ht="30">
      <c r="A2340" s="5" t="s">
        <v>4227</v>
      </c>
      <c r="B2340" s="5" t="s">
        <v>24</v>
      </c>
      <c r="C2340" s="5" t="s">
        <v>455</v>
      </c>
      <c r="D2340" s="5" t="s">
        <v>4225</v>
      </c>
      <c r="E2340" s="5" t="s">
        <v>4228</v>
      </c>
      <c r="F2340" s="5" t="s">
        <v>371</v>
      </c>
      <c r="G2340" s="5">
        <v>5</v>
      </c>
      <c r="H2340" s="5" t="s">
        <v>27</v>
      </c>
      <c r="I2340" s="5"/>
      <c r="J2340" s="5" t="s">
        <v>1148</v>
      </c>
      <c r="K2340" s="5">
        <v>1024</v>
      </c>
      <c r="L2340" s="4" t="str">
        <f>VLOOKUP(IF(ISBLANK(J2340),C2340,LEFT(J2340,IFERROR(FIND("_",LEFT(J2340,4)),1)-1)),{"","fact";"c","reset";"tc","reset";"ec","reset";"tec","fact";"c32","rate";"c64","rate";"cmpd","";"ec32","diff";"ec64","diff";"f","fact";"family","";"n","raw";"s",""},2,FALSE)</f>
        <v>reset</v>
      </c>
      <c r="M2340" s="4" t="str">
        <f t="shared" si="144"/>
        <v>writeBlocks * fibreChannel.blockSize</v>
      </c>
      <c r="N2340" s="5" t="str">
        <f t="shared" si="145"/>
        <v>mult</v>
      </c>
      <c r="O2340" s="5" t="str">
        <f t="shared" si="146"/>
        <v>writeBlocks</v>
      </c>
      <c r="P2340" s="5" t="str">
        <f t="shared" si="147"/>
        <v>fibreChannel.blockSize</v>
      </c>
      <c r="Q2340" s="20" t="str">
        <f>IF(ISNUMBER(FIND(VLOOKUP(A2340,'CA Mapping'!$A$3:$C$10000,1),A2340)),VLOOKUP(A2340,'CA Mapping'!$A$3:$C$10000,2),"")</f>
        <v>SLICs &amp; Protocols</v>
      </c>
      <c r="R2340" s="20" t="str">
        <f>IF(ISNUMBER(FIND(VLOOKUP(A2340,'CA Mapping'!$A$3:$C$10000,1),A2340)),VLOOKUP(A2340,'CA Mapping'!$A$3:$C$10000,3),"")</f>
        <v>Jesus Medina</v>
      </c>
      <c r="S2340" s="1" t="str">
        <f>IF(ISNUMBER(FIND(VLOOKUP(A2340,'Source Code Mapping'!$A$2:$B$10003,1),A2340)),VLOOKUP(A2340,'Source Code Mapping'!$A$2:$B$10003,2),"")</f>
        <v>safe/catmerge/host/Tcd/Driver/config.cpp</v>
      </c>
    </row>
    <row r="2341" spans="1:19">
      <c r="A2341" s="5" t="s">
        <v>4229</v>
      </c>
      <c r="B2341" s="5" t="s">
        <v>24</v>
      </c>
      <c r="C2341" s="5" t="s">
        <v>35</v>
      </c>
      <c r="D2341" s="5" t="s">
        <v>4230</v>
      </c>
      <c r="E2341" s="5" t="s">
        <v>4231</v>
      </c>
      <c r="F2341" s="5" t="s">
        <v>1134</v>
      </c>
      <c r="G2341" s="5">
        <v>5</v>
      </c>
      <c r="H2341" s="5" t="s">
        <v>27</v>
      </c>
      <c r="I2341" s="5">
        <v>-1</v>
      </c>
      <c r="J2341" s="5"/>
      <c r="K2341" s="5">
        <v>1</v>
      </c>
      <c r="L2341" s="4" t="str">
        <f>VLOOKUP(IF(ISBLANK(J2341),C2341,LEFT(J2341,IFERROR(FIND("_",LEFT(J2341,4)),1)-1)),{"","fact";"c","reset";"tc","reset";"ec","reset";"tec","fact";"c32","rate";"c64","rate";"cmpd","";"ec32","diff";"ec64","diff";"f","fact";"family","";"n","raw";"s",""},2,FALSE)</f>
        <v>rate</v>
      </c>
      <c r="M2341" s="4" t="str">
        <f t="shared" si="144"/>
        <v/>
      </c>
      <c r="N2341" s="5" t="str">
        <f t="shared" si="145"/>
        <v/>
      </c>
      <c r="O2341" s="5" t="str">
        <f t="shared" si="146"/>
        <v/>
      </c>
      <c r="P2341" s="5" t="str">
        <f t="shared" si="147"/>
        <v/>
      </c>
      <c r="Q2341" s="20" t="str">
        <f>IF(ISNUMBER(FIND(VLOOKUP(A2341,'CA Mapping'!$A$3:$C$10000,1),A2341)),VLOOKUP(A2341,'CA Mapping'!$A$3:$C$10000,2),"")</f>
        <v>SLICs &amp; Protocols</v>
      </c>
      <c r="R2341" s="20" t="str">
        <f>IF(ISNUMBER(FIND(VLOOKUP(A2341,'CA Mapping'!$A$3:$C$10000,1),A2341)),VLOOKUP(A2341,'CA Mapping'!$A$3:$C$10000,3),"")</f>
        <v>Jesus Medina</v>
      </c>
      <c r="S2341" s="1" t="str">
        <f>IF(ISNUMBER(FIND(VLOOKUP(A2341,'Source Code Mapping'!$A$2:$B$10003,1),A2341)),VLOOKUP(A2341,'Source Code Mapping'!$A$2:$B$10003,2),"")</f>
        <v>safe/catmerge/host/Tcd/Driver/config.cpp</v>
      </c>
    </row>
    <row r="2342" spans="1:19">
      <c r="A2342" s="5" t="s">
        <v>6455</v>
      </c>
      <c r="B2342" s="5" t="s">
        <v>24</v>
      </c>
      <c r="C2342" s="5" t="s">
        <v>30</v>
      </c>
      <c r="D2342" s="5" t="s">
        <v>6456</v>
      </c>
      <c r="E2342" s="5" t="s">
        <v>6457</v>
      </c>
      <c r="F2342" s="5"/>
      <c r="G2342" s="5">
        <v>1</v>
      </c>
      <c r="H2342" s="5" t="s">
        <v>27</v>
      </c>
      <c r="I2342" s="5">
        <v>-1</v>
      </c>
      <c r="J2342" s="5"/>
      <c r="K2342" s="5">
        <v>1</v>
      </c>
      <c r="L2342" s="4" t="str">
        <f>VLOOKUP(IF(ISBLANK(J2342),C2342,LEFT(J2342,IFERROR(FIND("_",LEFT(J2342,4)),1)-1)),{"","fact";"c","reset";"tc","reset";"ec","reset";"tec","fact";"c32","rate";"c64","rate";"cmpd","";"ec32","diff";"ec64","diff";"f","fact";"family","";"n","raw";"s",""},2,FALSE)</f>
        <v/>
      </c>
      <c r="M2342" s="4" t="str">
        <f t="shared" si="144"/>
        <v/>
      </c>
      <c r="N2342" s="5" t="str">
        <f t="shared" si="145"/>
        <v/>
      </c>
      <c r="O2342" s="5" t="str">
        <f t="shared" si="146"/>
        <v/>
      </c>
      <c r="P2342" s="5" t="str">
        <f t="shared" si="147"/>
        <v/>
      </c>
      <c r="Q2342" s="20" t="str">
        <f>IF(ISNUMBER(FIND(VLOOKUP(A2342,'CA Mapping'!$A$3:$C$10000,1),A2342)),VLOOKUP(A2342,'CA Mapping'!$A$3:$C$10000,2),"")</f>
        <v/>
      </c>
      <c r="R2342" s="20" t="str">
        <f>IF(ISNUMBER(FIND(VLOOKUP(A2342,'CA Mapping'!$A$3:$C$10000,1),A2342)),VLOOKUP(A2342,'CA Mapping'!$A$3:$C$10000,3),"")</f>
        <v/>
      </c>
      <c r="S2342" s="1" t="str">
        <f>IF(ISNUMBER(FIND(VLOOKUP(A2342,'Source Code Mapping'!$A$2:$B$10003,1),A2342)),VLOOKUP(A2342,'Source Code Mapping'!$A$2:$B$10003,2),"")</f>
        <v/>
      </c>
    </row>
    <row r="2343" spans="1:19">
      <c r="A2343" s="5" t="s">
        <v>6458</v>
      </c>
      <c r="B2343" s="5" t="s">
        <v>24</v>
      </c>
      <c r="C2343" s="5" t="s">
        <v>145</v>
      </c>
      <c r="D2343" s="5" t="s">
        <v>6459</v>
      </c>
      <c r="E2343" s="5" t="s">
        <v>6460</v>
      </c>
      <c r="F2343" s="5" t="s">
        <v>885</v>
      </c>
      <c r="G2343" s="5">
        <v>-1</v>
      </c>
      <c r="H2343" s="5" t="s">
        <v>27</v>
      </c>
      <c r="I2343" s="5">
        <v>-1</v>
      </c>
      <c r="J2343" s="5"/>
      <c r="K2343" s="5">
        <v>1</v>
      </c>
      <c r="L2343" s="4" t="str">
        <f>VLOOKUP(IF(ISBLANK(J2343),C2343,LEFT(J2343,IFERROR(FIND("_",LEFT(J2343,4)),1)-1)),{"","fact";"c","reset";"tc","reset";"ec","reset";"tec","fact";"c32","rate";"c64","rate";"cmpd","";"ec32","diff";"ec64","diff";"f","fact";"family","";"n","raw";"s",""},2,FALSE)</f>
        <v>fact</v>
      </c>
      <c r="M2343" s="4" t="str">
        <f t="shared" si="144"/>
        <v/>
      </c>
      <c r="N2343" s="5" t="str">
        <f t="shared" si="145"/>
        <v/>
      </c>
      <c r="O2343" s="5" t="str">
        <f t="shared" si="146"/>
        <v/>
      </c>
      <c r="P2343" s="5" t="str">
        <f t="shared" si="147"/>
        <v/>
      </c>
      <c r="Q2343" s="20" t="str">
        <f>IF(ISNUMBER(FIND(VLOOKUP(A2343,'CA Mapping'!$A$3:$C$10000,1),A2343)),VLOOKUP(A2343,'CA Mapping'!$A$3:$C$10000,2),"")</f>
        <v/>
      </c>
      <c r="R2343" s="20" t="str">
        <f>IF(ISNUMBER(FIND(VLOOKUP(A2343,'CA Mapping'!$A$3:$C$10000,1),A2343)),VLOOKUP(A2343,'CA Mapping'!$A$3:$C$10000,3),"")</f>
        <v/>
      </c>
      <c r="S2343" s="1" t="str">
        <f>IF(ISNUMBER(FIND(VLOOKUP(A2343,'Source Code Mapping'!$A$2:$B$10003,1),A2343)),VLOOKUP(A2343,'Source Code Mapping'!$A$2:$B$10003,2),"")</f>
        <v/>
      </c>
    </row>
    <row r="2344" spans="1:19">
      <c r="A2344" s="5" t="s">
        <v>6461</v>
      </c>
      <c r="B2344" s="5" t="s">
        <v>24</v>
      </c>
      <c r="C2344" s="5" t="s">
        <v>145</v>
      </c>
      <c r="D2344" s="5" t="s">
        <v>6462</v>
      </c>
      <c r="E2344" s="5" t="s">
        <v>6463</v>
      </c>
      <c r="F2344" s="5" t="s">
        <v>885</v>
      </c>
      <c r="G2344" s="5">
        <v>-1</v>
      </c>
      <c r="H2344" s="5" t="s">
        <v>27</v>
      </c>
      <c r="I2344" s="5">
        <v>-1</v>
      </c>
      <c r="J2344" s="5"/>
      <c r="K2344" s="5">
        <v>1</v>
      </c>
      <c r="L2344" s="4" t="str">
        <f>VLOOKUP(IF(ISBLANK(J2344),C2344,LEFT(J2344,IFERROR(FIND("_",LEFT(J2344,4)),1)-1)),{"","fact";"c","reset";"tc","reset";"ec","reset";"tec","fact";"c32","rate";"c64","rate";"cmpd","";"ec32","diff";"ec64","diff";"f","fact";"family","";"n","raw";"s",""},2,FALSE)</f>
        <v>fact</v>
      </c>
      <c r="M2344" s="4" t="str">
        <f t="shared" si="144"/>
        <v/>
      </c>
      <c r="N2344" s="5" t="str">
        <f t="shared" si="145"/>
        <v/>
      </c>
      <c r="O2344" s="5" t="str">
        <f t="shared" si="146"/>
        <v/>
      </c>
      <c r="P2344" s="5" t="str">
        <f t="shared" si="147"/>
        <v/>
      </c>
      <c r="Q2344" s="20" t="str">
        <f>IF(ISNUMBER(FIND(VLOOKUP(A2344,'CA Mapping'!$A$3:$C$10000,1),A2344)),VLOOKUP(A2344,'CA Mapping'!$A$3:$C$10000,2),"")</f>
        <v/>
      </c>
      <c r="R2344" s="20" t="str">
        <f>IF(ISNUMBER(FIND(VLOOKUP(A2344,'CA Mapping'!$A$3:$C$10000,1),A2344)),VLOOKUP(A2344,'CA Mapping'!$A$3:$C$10000,3),"")</f>
        <v/>
      </c>
      <c r="S2344" s="1" t="str">
        <f>IF(ISNUMBER(FIND(VLOOKUP(A2344,'Source Code Mapping'!$A$2:$B$10003,1),A2344)),VLOOKUP(A2344,'Source Code Mapping'!$A$2:$B$10003,2),"")</f>
        <v/>
      </c>
    </row>
    <row r="2345" spans="1:19">
      <c r="A2345" s="5" t="s">
        <v>6464</v>
      </c>
      <c r="B2345" s="5" t="s">
        <v>24</v>
      </c>
      <c r="C2345" s="5" t="s">
        <v>145</v>
      </c>
      <c r="D2345" s="5" t="s">
        <v>6465</v>
      </c>
      <c r="E2345" s="5" t="s">
        <v>6466</v>
      </c>
      <c r="F2345" s="5" t="s">
        <v>885</v>
      </c>
      <c r="G2345" s="5">
        <v>-1</v>
      </c>
      <c r="H2345" s="5" t="s">
        <v>27</v>
      </c>
      <c r="I2345" s="5">
        <v>-1</v>
      </c>
      <c r="J2345" s="5"/>
      <c r="K2345" s="5">
        <v>1</v>
      </c>
      <c r="L2345" s="4" t="str">
        <f>VLOOKUP(IF(ISBLANK(J2345),C2345,LEFT(J2345,IFERROR(FIND("_",LEFT(J2345,4)),1)-1)),{"","fact";"c","reset";"tc","reset";"ec","reset";"tec","fact";"c32","rate";"c64","rate";"cmpd","";"ec32","diff";"ec64","diff";"f","fact";"family","";"n","raw";"s",""},2,FALSE)</f>
        <v>fact</v>
      </c>
      <c r="M2345" s="4" t="str">
        <f t="shared" si="144"/>
        <v/>
      </c>
      <c r="N2345" s="5" t="str">
        <f t="shared" si="145"/>
        <v/>
      </c>
      <c r="O2345" s="5" t="str">
        <f t="shared" si="146"/>
        <v/>
      </c>
      <c r="P2345" s="5" t="str">
        <f t="shared" si="147"/>
        <v/>
      </c>
      <c r="Q2345" s="20" t="str">
        <f>IF(ISNUMBER(FIND(VLOOKUP(A2345,'CA Mapping'!$A$3:$C$10000,1),A2345)),VLOOKUP(A2345,'CA Mapping'!$A$3:$C$10000,2),"")</f>
        <v/>
      </c>
      <c r="R2345" s="20" t="str">
        <f>IF(ISNUMBER(FIND(VLOOKUP(A2345,'CA Mapping'!$A$3:$C$10000,1),A2345)),VLOOKUP(A2345,'CA Mapping'!$A$3:$C$10000,3),"")</f>
        <v/>
      </c>
      <c r="S2345" s="1" t="str">
        <f>IF(ISNUMBER(FIND(VLOOKUP(A2345,'Source Code Mapping'!$A$2:$B$10003,1),A2345)),VLOOKUP(A2345,'Source Code Mapping'!$A$2:$B$10003,2),"")</f>
        <v/>
      </c>
    </row>
    <row r="2346" spans="1:19">
      <c r="A2346" s="5" t="s">
        <v>6467</v>
      </c>
      <c r="B2346" s="5" t="s">
        <v>24</v>
      </c>
      <c r="C2346" s="5" t="s">
        <v>145</v>
      </c>
      <c r="D2346" s="5" t="s">
        <v>6468</v>
      </c>
      <c r="E2346" s="5" t="s">
        <v>6469</v>
      </c>
      <c r="F2346" s="5" t="s">
        <v>885</v>
      </c>
      <c r="G2346" s="5">
        <v>-1</v>
      </c>
      <c r="H2346" s="5" t="s">
        <v>27</v>
      </c>
      <c r="I2346" s="5">
        <v>-1</v>
      </c>
      <c r="J2346" s="5"/>
      <c r="K2346" s="5">
        <v>1</v>
      </c>
      <c r="L2346" s="4" t="str">
        <f>VLOOKUP(IF(ISBLANK(J2346),C2346,LEFT(J2346,IFERROR(FIND("_",LEFT(J2346,4)),1)-1)),{"","fact";"c","reset";"tc","reset";"ec","reset";"tec","fact";"c32","rate";"c64","rate";"cmpd","";"ec32","diff";"ec64","diff";"f","fact";"family","";"n","raw";"s",""},2,FALSE)</f>
        <v>fact</v>
      </c>
      <c r="M2346" s="4" t="str">
        <f t="shared" si="144"/>
        <v/>
      </c>
      <c r="N2346" s="5" t="str">
        <f t="shared" si="145"/>
        <v/>
      </c>
      <c r="O2346" s="5" t="str">
        <f t="shared" si="146"/>
        <v/>
      </c>
      <c r="P2346" s="5" t="str">
        <f t="shared" si="147"/>
        <v/>
      </c>
      <c r="Q2346" s="20" t="str">
        <f>IF(ISNUMBER(FIND(VLOOKUP(A2346,'CA Mapping'!$A$3:$C$10000,1),A2346)),VLOOKUP(A2346,'CA Mapping'!$A$3:$C$10000,2),"")</f>
        <v/>
      </c>
      <c r="R2346" s="20" t="str">
        <f>IF(ISNUMBER(FIND(VLOOKUP(A2346,'CA Mapping'!$A$3:$C$10000,1),A2346)),VLOOKUP(A2346,'CA Mapping'!$A$3:$C$10000,3),"")</f>
        <v/>
      </c>
      <c r="S2346" s="1" t="str">
        <f>IF(ISNUMBER(FIND(VLOOKUP(A2346,'Source Code Mapping'!$A$2:$B$10003,1),A2346)),VLOOKUP(A2346,'Source Code Mapping'!$A$2:$B$10003,2),"")</f>
        <v/>
      </c>
    </row>
    <row r="2347" spans="1:19" ht="45">
      <c r="A2347" s="5" t="s">
        <v>6470</v>
      </c>
      <c r="B2347" s="5" t="s">
        <v>24</v>
      </c>
      <c r="C2347" s="5" t="s">
        <v>455</v>
      </c>
      <c r="D2347" s="5" t="s">
        <v>6471</v>
      </c>
      <c r="E2347" s="5" t="s">
        <v>6472</v>
      </c>
      <c r="F2347" s="5" t="s">
        <v>6473</v>
      </c>
      <c r="G2347" s="5">
        <v>-1</v>
      </c>
      <c r="H2347" s="5" t="s">
        <v>27</v>
      </c>
      <c r="I2347" s="5"/>
      <c r="J2347" s="5" t="s">
        <v>6474</v>
      </c>
      <c r="K2347" s="5">
        <v>1</v>
      </c>
      <c r="L2347" s="4" t="str">
        <f>VLOOKUP(IF(ISBLANK(J2347),C2347,LEFT(J2347,IFERROR(FIND("_",LEFT(J2347,4)),1)-1)),{"","fact";"c","reset";"tc","reset";"ec","reset";"tec","fact";"c32","rate";"c64","rate";"cmpd","";"ec32","diff";"ec64","diff";"f","fact";"family","";"n","raw";"s",""},2,FALSE)</f>
        <v>fact</v>
      </c>
      <c r="M2347" s="4" t="str">
        <f t="shared" si="144"/>
        <v>∑ (yCollisions + yCollisionsInZHandling + totalYCDOnSegComplete)</v>
      </c>
      <c r="N2347" s="5" t="str">
        <f t="shared" si="145"/>
        <v>sum</v>
      </c>
      <c r="O2347" s="5" t="str">
        <f t="shared" si="146"/>
        <v>yCollisions</v>
      </c>
      <c r="P2347" s="5" t="str">
        <f t="shared" si="147"/>
        <v>yCollisionsInZHandling,totalYCDOnSegComplete</v>
      </c>
      <c r="Q2347" s="20" t="str">
        <f>IF(ISNUMBER(FIND(VLOOKUP(A2347,'CA Mapping'!$A$3:$C$10000,1),A2347)),VLOOKUP(A2347,'CA Mapping'!$A$3:$C$10000,2),"")</f>
        <v/>
      </c>
      <c r="R2347" s="20" t="str">
        <f>IF(ISNUMBER(FIND(VLOOKUP(A2347,'CA Mapping'!$A$3:$C$10000,1),A2347)),VLOOKUP(A2347,'CA Mapping'!$A$3:$C$10000,3),"")</f>
        <v/>
      </c>
      <c r="S2347" s="1" t="str">
        <f>IF(ISNUMBER(FIND(VLOOKUP(A2347,'Source Code Mapping'!$A$2:$B$10003,1),A2347)),VLOOKUP(A2347,'Source Code Mapping'!$A$2:$B$10003,2),"")</f>
        <v/>
      </c>
    </row>
    <row r="2348" spans="1:19">
      <c r="A2348" s="5" t="s">
        <v>6475</v>
      </c>
      <c r="B2348" s="5" t="s">
        <v>24</v>
      </c>
      <c r="C2348" s="5" t="s">
        <v>145</v>
      </c>
      <c r="D2348" s="5" t="s">
        <v>6476</v>
      </c>
      <c r="E2348" s="5" t="s">
        <v>6477</v>
      </c>
      <c r="F2348" s="5" t="s">
        <v>885</v>
      </c>
      <c r="G2348" s="5">
        <v>-1</v>
      </c>
      <c r="H2348" s="5" t="s">
        <v>27</v>
      </c>
      <c r="I2348" s="5">
        <v>-1</v>
      </c>
      <c r="J2348" s="5"/>
      <c r="K2348" s="5">
        <v>1</v>
      </c>
      <c r="L2348" s="4" t="str">
        <f>VLOOKUP(IF(ISBLANK(J2348),C2348,LEFT(J2348,IFERROR(FIND("_",LEFT(J2348,4)),1)-1)),{"","fact";"c","reset";"tc","reset";"ec","reset";"tec","fact";"c32","rate";"c64","rate";"cmpd","";"ec32","diff";"ec64","diff";"f","fact";"family","";"n","raw";"s",""},2,FALSE)</f>
        <v>fact</v>
      </c>
      <c r="M2348" s="4" t="str">
        <f t="shared" si="144"/>
        <v/>
      </c>
      <c r="N2348" s="5" t="str">
        <f t="shared" si="145"/>
        <v/>
      </c>
      <c r="O2348" s="5" t="str">
        <f t="shared" si="146"/>
        <v/>
      </c>
      <c r="P2348" s="5" t="str">
        <f t="shared" si="147"/>
        <v/>
      </c>
      <c r="Q2348" s="20" t="str">
        <f>IF(ISNUMBER(FIND(VLOOKUP(A2348,'CA Mapping'!$A$3:$C$10000,1),A2348)),VLOOKUP(A2348,'CA Mapping'!$A$3:$C$10000,2),"")</f>
        <v/>
      </c>
      <c r="R2348" s="20" t="str">
        <f>IF(ISNUMBER(FIND(VLOOKUP(A2348,'CA Mapping'!$A$3:$C$10000,1),A2348)),VLOOKUP(A2348,'CA Mapping'!$A$3:$C$10000,3),"")</f>
        <v/>
      </c>
      <c r="S2348" s="1" t="str">
        <f>IF(ISNUMBER(FIND(VLOOKUP(A2348,'Source Code Mapping'!$A$2:$B$10003,1),A2348)),VLOOKUP(A2348,'Source Code Mapping'!$A$2:$B$10003,2),"")</f>
        <v/>
      </c>
    </row>
    <row r="2349" spans="1:19" ht="30">
      <c r="A2349" s="5" t="s">
        <v>6478</v>
      </c>
      <c r="B2349" s="5" t="s">
        <v>24</v>
      </c>
      <c r="C2349" s="5" t="s">
        <v>455</v>
      </c>
      <c r="D2349" s="5" t="s">
        <v>6479</v>
      </c>
      <c r="E2349" s="5" t="s">
        <v>6480</v>
      </c>
      <c r="F2349" s="5" t="s">
        <v>885</v>
      </c>
      <c r="G2349" s="5">
        <v>-1</v>
      </c>
      <c r="H2349" s="5" t="s">
        <v>27</v>
      </c>
      <c r="I2349" s="5"/>
      <c r="J2349" s="5" t="s">
        <v>6481</v>
      </c>
      <c r="K2349" s="5">
        <v>1</v>
      </c>
      <c r="L2349" s="4" t="str">
        <f>VLOOKUP(IF(ISBLANK(J2349),C2349,LEFT(J2349,IFERROR(FIND("_",LEFT(J2349,4)),1)-1)),{"","fact";"c","reset";"tc","reset";"ec","reset";"tec","fact";"c32","rate";"c64","rate";"cmpd","";"ec32","diff";"ec64","diff";"f","fact";"family","";"n","raw";"s",""},2,FALSE)</f>
        <v>fact</v>
      </c>
      <c r="M2349" s="4" t="str">
        <f t="shared" si="144"/>
        <v>trackXWithRemainder - trackXNoRemainder</v>
      </c>
      <c r="N2349" s="5" t="str">
        <f t="shared" si="145"/>
        <v>sub</v>
      </c>
      <c r="O2349" s="5" t="str">
        <f t="shared" si="146"/>
        <v>trackXWithRemainder</v>
      </c>
      <c r="P2349" s="5" t="str">
        <f t="shared" si="147"/>
        <v>trackXNoRemainder</v>
      </c>
      <c r="Q2349" s="20" t="str">
        <f>IF(ISNUMBER(FIND(VLOOKUP(A2349,'CA Mapping'!$A$3:$C$10000,1),A2349)),VLOOKUP(A2349,'CA Mapping'!$A$3:$C$10000,2),"")</f>
        <v/>
      </c>
      <c r="R2349" s="20" t="str">
        <f>IF(ISNUMBER(FIND(VLOOKUP(A2349,'CA Mapping'!$A$3:$C$10000,1),A2349)),VLOOKUP(A2349,'CA Mapping'!$A$3:$C$10000,3),"")</f>
        <v/>
      </c>
      <c r="S2349" s="1" t="str">
        <f>IF(ISNUMBER(FIND(VLOOKUP(A2349,'Source Code Mapping'!$A$2:$B$10003,1),A2349)),VLOOKUP(A2349,'Source Code Mapping'!$A$2:$B$10003,2),"")</f>
        <v/>
      </c>
    </row>
    <row r="2350" spans="1:19">
      <c r="A2350" s="5" t="s">
        <v>6482</v>
      </c>
      <c r="B2350" s="5" t="s">
        <v>24</v>
      </c>
      <c r="C2350" s="5" t="s">
        <v>145</v>
      </c>
      <c r="D2350" s="5" t="s">
        <v>6483</v>
      </c>
      <c r="E2350" s="5" t="s">
        <v>6484</v>
      </c>
      <c r="F2350" s="5" t="s">
        <v>885</v>
      </c>
      <c r="G2350" s="5">
        <v>-1</v>
      </c>
      <c r="H2350" s="5" t="s">
        <v>27</v>
      </c>
      <c r="I2350" s="5">
        <v>-1</v>
      </c>
      <c r="J2350" s="5"/>
      <c r="K2350" s="5">
        <v>1</v>
      </c>
      <c r="L2350" s="4" t="str">
        <f>VLOOKUP(IF(ISBLANK(J2350),C2350,LEFT(J2350,IFERROR(FIND("_",LEFT(J2350,4)),1)-1)),{"","fact";"c","reset";"tc","reset";"ec","reset";"tec","fact";"c32","rate";"c64","rate";"cmpd","";"ec32","diff";"ec64","diff";"f","fact";"family","";"n","raw";"s",""},2,FALSE)</f>
        <v>fact</v>
      </c>
      <c r="M2350" s="4" t="str">
        <f t="shared" si="144"/>
        <v/>
      </c>
      <c r="N2350" s="5" t="str">
        <f t="shared" si="145"/>
        <v/>
      </c>
      <c r="O2350" s="5" t="str">
        <f t="shared" si="146"/>
        <v/>
      </c>
      <c r="P2350" s="5" t="str">
        <f t="shared" si="147"/>
        <v/>
      </c>
      <c r="Q2350" s="20" t="str">
        <f>IF(ISNUMBER(FIND(VLOOKUP(A2350,'CA Mapping'!$A$3:$C$10000,1),A2350)),VLOOKUP(A2350,'CA Mapping'!$A$3:$C$10000,2),"")</f>
        <v/>
      </c>
      <c r="R2350" s="20" t="str">
        <f>IF(ISNUMBER(FIND(VLOOKUP(A2350,'CA Mapping'!$A$3:$C$10000,1),A2350)),VLOOKUP(A2350,'CA Mapping'!$A$3:$C$10000,3),"")</f>
        <v/>
      </c>
      <c r="S2350" s="1" t="str">
        <f>IF(ISNUMBER(FIND(VLOOKUP(A2350,'Source Code Mapping'!$A$2:$B$10003,1),A2350)),VLOOKUP(A2350,'Source Code Mapping'!$A$2:$B$10003,2),"")</f>
        <v/>
      </c>
    </row>
    <row r="2351" spans="1:19">
      <c r="A2351" s="5" t="s">
        <v>6485</v>
      </c>
      <c r="B2351" s="5" t="s">
        <v>24</v>
      </c>
      <c r="C2351" s="5" t="s">
        <v>145</v>
      </c>
      <c r="D2351" s="5" t="s">
        <v>6486</v>
      </c>
      <c r="E2351" s="5" t="s">
        <v>6487</v>
      </c>
      <c r="F2351" s="5" t="s">
        <v>885</v>
      </c>
      <c r="G2351" s="5">
        <v>-1</v>
      </c>
      <c r="H2351" s="5" t="s">
        <v>27</v>
      </c>
      <c r="I2351" s="5">
        <v>-1</v>
      </c>
      <c r="J2351" s="5"/>
      <c r="K2351" s="5">
        <v>1</v>
      </c>
      <c r="L2351" s="4" t="str">
        <f>VLOOKUP(IF(ISBLANK(J2351),C2351,LEFT(J2351,IFERROR(FIND("_",LEFT(J2351,4)),1)-1)),{"","fact";"c","reset";"tc","reset";"ec","reset";"tec","fact";"c32","rate";"c64","rate";"cmpd","";"ec32","diff";"ec64","diff";"f","fact";"family","";"n","raw";"s",""},2,FALSE)</f>
        <v>fact</v>
      </c>
      <c r="M2351" s="4" t="str">
        <f t="shared" si="144"/>
        <v/>
      </c>
      <c r="N2351" s="5" t="str">
        <f t="shared" si="145"/>
        <v/>
      </c>
      <c r="O2351" s="5" t="str">
        <f t="shared" si="146"/>
        <v/>
      </c>
      <c r="P2351" s="5" t="str">
        <f t="shared" si="147"/>
        <v/>
      </c>
      <c r="Q2351" s="20" t="str">
        <f>IF(ISNUMBER(FIND(VLOOKUP(A2351,'CA Mapping'!$A$3:$C$10000,1),A2351)),VLOOKUP(A2351,'CA Mapping'!$A$3:$C$10000,2),"")</f>
        <v/>
      </c>
      <c r="R2351" s="20" t="str">
        <f>IF(ISNUMBER(FIND(VLOOKUP(A2351,'CA Mapping'!$A$3:$C$10000,1),A2351)),VLOOKUP(A2351,'CA Mapping'!$A$3:$C$10000,3),"")</f>
        <v/>
      </c>
      <c r="S2351" s="1" t="str">
        <f>IF(ISNUMBER(FIND(VLOOKUP(A2351,'Source Code Mapping'!$A$2:$B$10003,1),A2351)),VLOOKUP(A2351,'Source Code Mapping'!$A$2:$B$10003,2),"")</f>
        <v/>
      </c>
    </row>
    <row r="2352" spans="1:19">
      <c r="A2352" s="5" t="s">
        <v>6488</v>
      </c>
      <c r="B2352" s="5" t="s">
        <v>24</v>
      </c>
      <c r="C2352" s="5" t="s">
        <v>145</v>
      </c>
      <c r="D2352" s="5" t="s">
        <v>6489</v>
      </c>
      <c r="E2352" s="5" t="s">
        <v>6490</v>
      </c>
      <c r="F2352" s="5" t="s">
        <v>885</v>
      </c>
      <c r="G2352" s="5">
        <v>-1</v>
      </c>
      <c r="H2352" s="5" t="s">
        <v>27</v>
      </c>
      <c r="I2352" s="5">
        <v>-1</v>
      </c>
      <c r="J2352" s="5"/>
      <c r="K2352" s="5">
        <v>1</v>
      </c>
      <c r="L2352" s="4" t="str">
        <f>VLOOKUP(IF(ISBLANK(J2352),C2352,LEFT(J2352,IFERROR(FIND("_",LEFT(J2352,4)),1)-1)),{"","fact";"c","reset";"tc","reset";"ec","reset";"tec","fact";"c32","rate";"c64","rate";"cmpd","";"ec32","diff";"ec64","diff";"f","fact";"family","";"n","raw";"s",""},2,FALSE)</f>
        <v>fact</v>
      </c>
      <c r="M2352" s="4" t="str">
        <f t="shared" si="144"/>
        <v/>
      </c>
      <c r="N2352" s="5" t="str">
        <f t="shared" si="145"/>
        <v/>
      </c>
      <c r="O2352" s="5" t="str">
        <f t="shared" si="146"/>
        <v/>
      </c>
      <c r="P2352" s="5" t="str">
        <f t="shared" si="147"/>
        <v/>
      </c>
      <c r="Q2352" s="20" t="str">
        <f>IF(ISNUMBER(FIND(VLOOKUP(A2352,'CA Mapping'!$A$3:$C$10000,1),A2352)),VLOOKUP(A2352,'CA Mapping'!$A$3:$C$10000,2),"")</f>
        <v/>
      </c>
      <c r="R2352" s="20" t="str">
        <f>IF(ISNUMBER(FIND(VLOOKUP(A2352,'CA Mapping'!$A$3:$C$10000,1),A2352)),VLOOKUP(A2352,'CA Mapping'!$A$3:$C$10000,3),"")</f>
        <v/>
      </c>
      <c r="S2352" s="1" t="str">
        <f>IF(ISNUMBER(FIND(VLOOKUP(A2352,'Source Code Mapping'!$A$2:$B$10003,1),A2352)),VLOOKUP(A2352,'Source Code Mapping'!$A$2:$B$10003,2),"")</f>
        <v/>
      </c>
    </row>
    <row r="2353" spans="1:19">
      <c r="A2353" s="5" t="s">
        <v>6491</v>
      </c>
      <c r="B2353" s="5" t="s">
        <v>24</v>
      </c>
      <c r="C2353" s="5" t="s">
        <v>145</v>
      </c>
      <c r="D2353" s="5" t="s">
        <v>6492</v>
      </c>
      <c r="E2353" s="5" t="s">
        <v>6493</v>
      </c>
      <c r="F2353" s="5" t="s">
        <v>6473</v>
      </c>
      <c r="G2353" s="5">
        <v>-1</v>
      </c>
      <c r="H2353" s="5" t="s">
        <v>27</v>
      </c>
      <c r="I2353" s="5">
        <v>-1</v>
      </c>
      <c r="J2353" s="5"/>
      <c r="K2353" s="5">
        <v>1</v>
      </c>
      <c r="L2353" s="4" t="str">
        <f>VLOOKUP(IF(ISBLANK(J2353),C2353,LEFT(J2353,IFERROR(FIND("_",LEFT(J2353,4)),1)-1)),{"","fact";"c","reset";"tc","reset";"ec","reset";"tec","fact";"c32","rate";"c64","rate";"cmpd","";"ec32","diff";"ec64","diff";"f","fact";"family","";"n","raw";"s",""},2,FALSE)</f>
        <v>fact</v>
      </c>
      <c r="M2353" s="4" t="str">
        <f t="shared" si="144"/>
        <v/>
      </c>
      <c r="N2353" s="5" t="str">
        <f t="shared" si="145"/>
        <v/>
      </c>
      <c r="O2353" s="5" t="str">
        <f t="shared" si="146"/>
        <v/>
      </c>
      <c r="P2353" s="5" t="str">
        <f t="shared" si="147"/>
        <v/>
      </c>
      <c r="Q2353" s="20" t="str">
        <f>IF(ISNUMBER(FIND(VLOOKUP(A2353,'CA Mapping'!$A$3:$C$10000,1),A2353)),VLOOKUP(A2353,'CA Mapping'!$A$3:$C$10000,2),"")</f>
        <v/>
      </c>
      <c r="R2353" s="20" t="str">
        <f>IF(ISNUMBER(FIND(VLOOKUP(A2353,'CA Mapping'!$A$3:$C$10000,1),A2353)),VLOOKUP(A2353,'CA Mapping'!$A$3:$C$10000,3),"")</f>
        <v/>
      </c>
      <c r="S2353" s="1" t="str">
        <f>IF(ISNUMBER(FIND(VLOOKUP(A2353,'Source Code Mapping'!$A$2:$B$10003,1),A2353)),VLOOKUP(A2353,'Source Code Mapping'!$A$2:$B$10003,2),"")</f>
        <v/>
      </c>
    </row>
    <row r="2354" spans="1:19">
      <c r="A2354" s="5" t="s">
        <v>6494</v>
      </c>
      <c r="B2354" s="5" t="s">
        <v>24</v>
      </c>
      <c r="C2354" s="5" t="s">
        <v>145</v>
      </c>
      <c r="D2354" s="5" t="s">
        <v>6495</v>
      </c>
      <c r="E2354" s="5" t="s">
        <v>6496</v>
      </c>
      <c r="F2354" s="5" t="s">
        <v>6473</v>
      </c>
      <c r="G2354" s="5">
        <v>-1</v>
      </c>
      <c r="H2354" s="5" t="s">
        <v>27</v>
      </c>
      <c r="I2354" s="5">
        <v>-1</v>
      </c>
      <c r="J2354" s="5"/>
      <c r="K2354" s="5">
        <v>1</v>
      </c>
      <c r="L2354" s="4" t="str">
        <f>VLOOKUP(IF(ISBLANK(J2354),C2354,LEFT(J2354,IFERROR(FIND("_",LEFT(J2354,4)),1)-1)),{"","fact";"c","reset";"tc","reset";"ec","reset";"tec","fact";"c32","rate";"c64","rate";"cmpd","";"ec32","diff";"ec64","diff";"f","fact";"family","";"n","raw";"s",""},2,FALSE)</f>
        <v>fact</v>
      </c>
      <c r="M2354" s="4" t="str">
        <f t="shared" si="144"/>
        <v/>
      </c>
      <c r="N2354" s="5" t="str">
        <f t="shared" si="145"/>
        <v/>
      </c>
      <c r="O2354" s="5" t="str">
        <f t="shared" si="146"/>
        <v/>
      </c>
      <c r="P2354" s="5" t="str">
        <f t="shared" si="147"/>
        <v/>
      </c>
      <c r="Q2354" s="20" t="str">
        <f>IF(ISNUMBER(FIND(VLOOKUP(A2354,'CA Mapping'!$A$3:$C$10000,1),A2354)),VLOOKUP(A2354,'CA Mapping'!$A$3:$C$10000,2),"")</f>
        <v/>
      </c>
      <c r="R2354" s="20" t="str">
        <f>IF(ISNUMBER(FIND(VLOOKUP(A2354,'CA Mapping'!$A$3:$C$10000,1),A2354)),VLOOKUP(A2354,'CA Mapping'!$A$3:$C$10000,3),"")</f>
        <v/>
      </c>
      <c r="S2354" s="1" t="str">
        <f>IF(ISNUMBER(FIND(VLOOKUP(A2354,'Source Code Mapping'!$A$2:$B$10003,1),A2354)),VLOOKUP(A2354,'Source Code Mapping'!$A$2:$B$10003,2),"")</f>
        <v/>
      </c>
    </row>
    <row r="2355" spans="1:19">
      <c r="A2355" s="5" t="s">
        <v>6497</v>
      </c>
      <c r="B2355" s="5" t="s">
        <v>24</v>
      </c>
      <c r="C2355" s="5" t="s">
        <v>145</v>
      </c>
      <c r="D2355" s="5" t="s">
        <v>6498</v>
      </c>
      <c r="E2355" s="5" t="s">
        <v>6499</v>
      </c>
      <c r="F2355" s="5" t="s">
        <v>6473</v>
      </c>
      <c r="G2355" s="5">
        <v>-1</v>
      </c>
      <c r="H2355" s="5" t="s">
        <v>27</v>
      </c>
      <c r="I2355" s="5">
        <v>-1</v>
      </c>
      <c r="J2355" s="5"/>
      <c r="K2355" s="5">
        <v>1</v>
      </c>
      <c r="L2355" s="4" t="str">
        <f>VLOOKUP(IF(ISBLANK(J2355),C2355,LEFT(J2355,IFERROR(FIND("_",LEFT(J2355,4)),1)-1)),{"","fact";"c","reset";"tc","reset";"ec","reset";"tec","fact";"c32","rate";"c64","rate";"cmpd","";"ec32","diff";"ec64","diff";"f","fact";"family","";"n","raw";"s",""},2,FALSE)</f>
        <v>fact</v>
      </c>
      <c r="M2355" s="4" t="str">
        <f t="shared" si="144"/>
        <v/>
      </c>
      <c r="N2355" s="5" t="str">
        <f t="shared" si="145"/>
        <v/>
      </c>
      <c r="O2355" s="5" t="str">
        <f t="shared" si="146"/>
        <v/>
      </c>
      <c r="P2355" s="5" t="str">
        <f t="shared" si="147"/>
        <v/>
      </c>
      <c r="Q2355" s="20" t="str">
        <f>IF(ISNUMBER(FIND(VLOOKUP(A2355,'CA Mapping'!$A$3:$C$10000,1),A2355)),VLOOKUP(A2355,'CA Mapping'!$A$3:$C$10000,2),"")</f>
        <v/>
      </c>
      <c r="R2355" s="20" t="str">
        <f>IF(ISNUMBER(FIND(VLOOKUP(A2355,'CA Mapping'!$A$3:$C$10000,1),A2355)),VLOOKUP(A2355,'CA Mapping'!$A$3:$C$10000,3),"")</f>
        <v/>
      </c>
      <c r="S2355" s="1" t="str">
        <f>IF(ISNUMBER(FIND(VLOOKUP(A2355,'Source Code Mapping'!$A$2:$B$10003,1),A2355)),VLOOKUP(A2355,'Source Code Mapping'!$A$2:$B$10003,2),"")</f>
        <v/>
      </c>
    </row>
    <row r="2356" spans="1:19">
      <c r="A2356" s="5" t="s">
        <v>6500</v>
      </c>
      <c r="B2356" s="5" t="s">
        <v>24</v>
      </c>
      <c r="C2356" s="5" t="s">
        <v>30</v>
      </c>
      <c r="D2356" s="5" t="s">
        <v>887</v>
      </c>
      <c r="E2356" s="5" t="s">
        <v>6501</v>
      </c>
      <c r="F2356" s="5"/>
      <c r="G2356" s="5">
        <v>1</v>
      </c>
      <c r="H2356" s="5" t="s">
        <v>27</v>
      </c>
      <c r="I2356" s="5">
        <v>-1</v>
      </c>
      <c r="J2356" s="5"/>
      <c r="K2356" s="5">
        <v>1</v>
      </c>
      <c r="L2356" s="4" t="str">
        <f>VLOOKUP(IF(ISBLANK(J2356),C2356,LEFT(J2356,IFERROR(FIND("_",LEFT(J2356,4)),1)-1)),{"","fact";"c","reset";"tc","reset";"ec","reset";"tec","fact";"c32","rate";"c64","rate";"cmpd","";"ec32","diff";"ec64","diff";"f","fact";"family","";"n","raw";"s",""},2,FALSE)</f>
        <v/>
      </c>
      <c r="M2356" s="4" t="str">
        <f t="shared" si="144"/>
        <v/>
      </c>
      <c r="N2356" s="5" t="str">
        <f t="shared" si="145"/>
        <v/>
      </c>
      <c r="O2356" s="5" t="str">
        <f t="shared" si="146"/>
        <v/>
      </c>
      <c r="P2356" s="5" t="str">
        <f t="shared" si="147"/>
        <v/>
      </c>
      <c r="Q2356" s="20" t="str">
        <f>IF(ISNUMBER(FIND(VLOOKUP(A2356,'CA Mapping'!$A$3:$C$10000,1),A2356)),VLOOKUP(A2356,'CA Mapping'!$A$3:$C$10000,2),"")</f>
        <v/>
      </c>
      <c r="R2356" s="20" t="str">
        <f>IF(ISNUMBER(FIND(VLOOKUP(A2356,'CA Mapping'!$A$3:$C$10000,1),A2356)),VLOOKUP(A2356,'CA Mapping'!$A$3:$C$10000,3),"")</f>
        <v/>
      </c>
      <c r="S2356" s="1" t="str">
        <f>IF(ISNUMBER(FIND(VLOOKUP(A2356,'Source Code Mapping'!$A$2:$B$10003,1),A2356)),VLOOKUP(A2356,'Source Code Mapping'!$A$2:$B$10003,2),"")</f>
        <v/>
      </c>
    </row>
    <row r="2357" spans="1:19">
      <c r="A2357" s="5" t="s">
        <v>6502</v>
      </c>
      <c r="B2357" s="5" t="s">
        <v>24</v>
      </c>
      <c r="C2357" s="5" t="s">
        <v>145</v>
      </c>
      <c r="D2357" s="5" t="s">
        <v>6503</v>
      </c>
      <c r="E2357" s="5" t="s">
        <v>6504</v>
      </c>
      <c r="F2357" s="5" t="s">
        <v>242</v>
      </c>
      <c r="G2357" s="5">
        <v>-1</v>
      </c>
      <c r="H2357" s="5" t="s">
        <v>27</v>
      </c>
      <c r="I2357" s="5">
        <v>-1</v>
      </c>
      <c r="J2357" s="5"/>
      <c r="K2357" s="5">
        <v>1</v>
      </c>
      <c r="L2357" s="4" t="str">
        <f>VLOOKUP(IF(ISBLANK(J2357),C2357,LEFT(J2357,IFERROR(FIND("_",LEFT(J2357,4)),1)-1)),{"","fact";"c","reset";"tc","reset";"ec","reset";"tec","fact";"c32","rate";"c64","rate";"cmpd","";"ec32","diff";"ec64","diff";"f","fact";"family","";"n","raw";"s",""},2,FALSE)</f>
        <v>fact</v>
      </c>
      <c r="M2357" s="4" t="str">
        <f t="shared" si="144"/>
        <v/>
      </c>
      <c r="N2357" s="5" t="str">
        <f t="shared" si="145"/>
        <v/>
      </c>
      <c r="O2357" s="5" t="str">
        <f t="shared" si="146"/>
        <v/>
      </c>
      <c r="P2357" s="5" t="str">
        <f t="shared" si="147"/>
        <v/>
      </c>
      <c r="Q2357" s="20" t="str">
        <f>IF(ISNUMBER(FIND(VLOOKUP(A2357,'CA Mapping'!$A$3:$C$10000,1),A2357)),VLOOKUP(A2357,'CA Mapping'!$A$3:$C$10000,2),"")</f>
        <v/>
      </c>
      <c r="R2357" s="20" t="str">
        <f>IF(ISNUMBER(FIND(VLOOKUP(A2357,'CA Mapping'!$A$3:$C$10000,1),A2357)),VLOOKUP(A2357,'CA Mapping'!$A$3:$C$10000,3),"")</f>
        <v/>
      </c>
      <c r="S2357" s="1" t="str">
        <f>IF(ISNUMBER(FIND(VLOOKUP(A2357,'Source Code Mapping'!$A$2:$B$10003,1),A2357)),VLOOKUP(A2357,'Source Code Mapping'!$A$2:$B$10003,2),"")</f>
        <v/>
      </c>
    </row>
    <row r="2358" spans="1:19">
      <c r="A2358" s="5" t="s">
        <v>6505</v>
      </c>
      <c r="B2358" s="5" t="s">
        <v>24</v>
      </c>
      <c r="C2358" s="5" t="s">
        <v>25</v>
      </c>
      <c r="D2358" s="5"/>
      <c r="E2358" s="5" t="s">
        <v>6506</v>
      </c>
      <c r="F2358" s="5"/>
      <c r="G2358" s="5">
        <v>-1</v>
      </c>
      <c r="H2358" s="5" t="s">
        <v>27</v>
      </c>
      <c r="I2358" s="5"/>
      <c r="J2358" s="5"/>
      <c r="K2358" s="5">
        <v>1</v>
      </c>
      <c r="L2358" s="4" t="str">
        <f>VLOOKUP(IF(ISBLANK(J2358),C2358,LEFT(J2358,IFERROR(FIND("_",LEFT(J2358,4)),1)-1)),{"","fact";"c","reset";"tc","reset";"ec","reset";"tec","fact";"c32","rate";"c64","rate";"cmpd","";"ec32","diff";"ec64","diff";"f","fact";"family","";"n","raw";"s",""},2,FALSE)</f>
        <v/>
      </c>
      <c r="M2358" s="4" t="str">
        <f t="shared" si="144"/>
        <v/>
      </c>
      <c r="N2358" s="5" t="str">
        <f t="shared" si="145"/>
        <v/>
      </c>
      <c r="O2358" s="5" t="str">
        <f t="shared" si="146"/>
        <v/>
      </c>
      <c r="P2358" s="5" t="str">
        <f t="shared" si="147"/>
        <v/>
      </c>
      <c r="Q2358" s="20" t="str">
        <f>IF(ISNUMBER(FIND(VLOOKUP(A2358,'CA Mapping'!$A$3:$C$10000,1),A2358)),VLOOKUP(A2358,'CA Mapping'!$A$3:$C$10000,2),"")</f>
        <v/>
      </c>
      <c r="R2358" s="20" t="str">
        <f>IF(ISNUMBER(FIND(VLOOKUP(A2358,'CA Mapping'!$A$3:$C$10000,1),A2358)),VLOOKUP(A2358,'CA Mapping'!$A$3:$C$10000,3),"")</f>
        <v/>
      </c>
      <c r="S2358" s="1" t="str">
        <f>IF(ISNUMBER(FIND(VLOOKUP(A2358,'Source Code Mapping'!$A$2:$B$10003,1),A2358)),VLOOKUP(A2358,'Source Code Mapping'!$A$2:$B$10003,2),"")</f>
        <v/>
      </c>
    </row>
    <row r="2359" spans="1:19">
      <c r="A2359" s="5" t="s">
        <v>6507</v>
      </c>
      <c r="B2359" s="5" t="s">
        <v>24</v>
      </c>
      <c r="C2359" s="5" t="s">
        <v>30</v>
      </c>
      <c r="D2359" s="5" t="s">
        <v>6508</v>
      </c>
      <c r="E2359" s="5" t="s">
        <v>6509</v>
      </c>
      <c r="F2359" s="5"/>
      <c r="G2359" s="5">
        <v>48</v>
      </c>
      <c r="H2359" s="5" t="s">
        <v>27</v>
      </c>
      <c r="I2359" s="5">
        <v>-1</v>
      </c>
      <c r="J2359" s="5"/>
      <c r="K2359" s="5">
        <v>1</v>
      </c>
      <c r="L2359" s="4" t="str">
        <f>VLOOKUP(IF(ISBLANK(J2359),C2359,LEFT(J2359,IFERROR(FIND("_",LEFT(J2359,4)),1)-1)),{"","fact";"c","reset";"tc","reset";"ec","reset";"tec","fact";"c32","rate";"c64","rate";"cmpd","";"ec32","diff";"ec64","diff";"f","fact";"family","";"n","raw";"s",""},2,FALSE)</f>
        <v/>
      </c>
      <c r="M2359" s="4" t="str">
        <f t="shared" si="144"/>
        <v/>
      </c>
      <c r="N2359" s="5" t="str">
        <f t="shared" si="145"/>
        <v/>
      </c>
      <c r="O2359" s="5" t="str">
        <f t="shared" si="146"/>
        <v/>
      </c>
      <c r="P2359" s="5" t="str">
        <f t="shared" si="147"/>
        <v/>
      </c>
      <c r="Q2359" s="20" t="str">
        <f>IF(ISNUMBER(FIND(VLOOKUP(A2359,'CA Mapping'!$A$3:$C$10000,1),A2359)),VLOOKUP(A2359,'CA Mapping'!$A$3:$C$10000,2),"")</f>
        <v/>
      </c>
      <c r="R2359" s="20" t="str">
        <f>IF(ISNUMBER(FIND(VLOOKUP(A2359,'CA Mapping'!$A$3:$C$10000,1),A2359)),VLOOKUP(A2359,'CA Mapping'!$A$3:$C$10000,3),"")</f>
        <v/>
      </c>
      <c r="S2359" s="1" t="str">
        <f>IF(ISNUMBER(FIND(VLOOKUP(A2359,'Source Code Mapping'!$A$2:$B$10003,1),A2359)),VLOOKUP(A2359,'Source Code Mapping'!$A$2:$B$10003,2),"")</f>
        <v/>
      </c>
    </row>
    <row r="2360" spans="1:19" ht="30">
      <c r="A2360" s="5" t="s">
        <v>6510</v>
      </c>
      <c r="B2360" s="5" t="s">
        <v>4504</v>
      </c>
      <c r="C2360" s="5" t="s">
        <v>455</v>
      </c>
      <c r="D2360" s="5" t="s">
        <v>4792</v>
      </c>
      <c r="E2360" s="5" t="s">
        <v>6511</v>
      </c>
      <c r="F2360" s="5"/>
      <c r="G2360" s="5">
        <v>5</v>
      </c>
      <c r="H2360" s="5" t="s">
        <v>27</v>
      </c>
      <c r="I2360" s="5"/>
      <c r="J2360" s="5" t="s">
        <v>4794</v>
      </c>
      <c r="K2360" s="5">
        <v>1</v>
      </c>
      <c r="L2360" s="4" t="str">
        <f>VLOOKUP(IF(ISBLANK(J2360),C2360,LEFT(J2360,IFERROR(FIND("_",LEFT(J2360,4)),1)-1)),{"","fact";"c","reset";"tc","reset";"ec","reset";"tec","fact";"c32","rate";"c64","rate";"cmpd","";"ec32","diff";"ec64","diff";"f","fact";"family","";"n","raw";"s",""},2,FALSE)</f>
        <v>fact</v>
      </c>
      <c r="M2360" s="4" t="str">
        <f t="shared" si="144"/>
        <v>sumOutstandingRequests / totalCalls</v>
      </c>
      <c r="N2360" s="5" t="str">
        <f t="shared" si="145"/>
        <v>div</v>
      </c>
      <c r="O2360" s="5" t="str">
        <f t="shared" si="146"/>
        <v>sumOutstandingRequests</v>
      </c>
      <c r="P2360" s="5" t="str">
        <f t="shared" si="147"/>
        <v>totalCalls</v>
      </c>
      <c r="Q2360" s="20" t="str">
        <f>IF(ISNUMBER(FIND(VLOOKUP(A2360,'CA Mapping'!$A$3:$C$10000,1),A2360)),VLOOKUP(A2360,'CA Mapping'!$A$3:$C$10000,2),"")</f>
        <v/>
      </c>
      <c r="R2360" s="20" t="str">
        <f>IF(ISNUMBER(FIND(VLOOKUP(A2360,'CA Mapping'!$A$3:$C$10000,1),A2360)),VLOOKUP(A2360,'CA Mapping'!$A$3:$C$10000,3),"")</f>
        <v/>
      </c>
      <c r="S2360" s="1" t="str">
        <f>IF(ISNUMBER(FIND(VLOOKUP(A2360,'Source Code Mapping'!$A$2:$B$10003,1),A2360)),VLOOKUP(A2360,'Source Code Mapping'!$A$2:$B$10003,2),"")</f>
        <v/>
      </c>
    </row>
    <row r="2361" spans="1:19">
      <c r="A2361" s="5" t="s">
        <v>6512</v>
      </c>
      <c r="B2361" s="5" t="s">
        <v>30</v>
      </c>
      <c r="C2361" s="5" t="s">
        <v>455</v>
      </c>
      <c r="D2361" s="5" t="s">
        <v>4095</v>
      </c>
      <c r="E2361" s="5" t="s">
        <v>6513</v>
      </c>
      <c r="F2361" s="5" t="s">
        <v>371</v>
      </c>
      <c r="G2361" s="5">
        <v>5</v>
      </c>
      <c r="H2361" s="5" t="s">
        <v>27</v>
      </c>
      <c r="I2361" s="5"/>
      <c r="J2361" s="5" t="s">
        <v>459</v>
      </c>
      <c r="K2361" s="5">
        <v>1024</v>
      </c>
      <c r="L2361" s="4" t="str">
        <f>VLOOKUP(IF(ISBLANK(J2361),C2361,LEFT(J2361,IFERROR(FIND("_",LEFT(J2361,4)),1)-1)),{"","fact";"c","reset";"tc","reset";"ec","reset";"tec","fact";"c32","rate";"c64","rate";"cmpd","";"ec32","diff";"ec64","diff";"f","fact";"family","";"n","raw";"s",""},2,FALSE)</f>
        <v>fact</v>
      </c>
      <c r="M2361" s="4" t="str">
        <f t="shared" si="144"/>
        <v>readBytes / reads</v>
      </c>
      <c r="N2361" s="5" t="str">
        <f t="shared" si="145"/>
        <v>div</v>
      </c>
      <c r="O2361" s="5" t="str">
        <f t="shared" si="146"/>
        <v>readBytes</v>
      </c>
      <c r="P2361" s="5" t="str">
        <f t="shared" si="147"/>
        <v>reads</v>
      </c>
      <c r="Q2361" s="20" t="str">
        <f>IF(ISNUMBER(FIND(VLOOKUP(A2361,'CA Mapping'!$A$3:$C$10000,1),A2361)),VLOOKUP(A2361,'CA Mapping'!$A$3:$C$10000,2),"")</f>
        <v/>
      </c>
      <c r="R2361" s="20" t="str">
        <f>IF(ISNUMBER(FIND(VLOOKUP(A2361,'CA Mapping'!$A$3:$C$10000,1),A2361)),VLOOKUP(A2361,'CA Mapping'!$A$3:$C$10000,3),"")</f>
        <v/>
      </c>
      <c r="S2361" s="1" t="str">
        <f>IF(ISNUMBER(FIND(VLOOKUP(A2361,'Source Code Mapping'!$A$2:$B$10003,1),A2361)),VLOOKUP(A2361,'Source Code Mapping'!$A$2:$B$10003,2),"")</f>
        <v/>
      </c>
    </row>
    <row r="2362" spans="1:19">
      <c r="A2362" s="5" t="s">
        <v>6514</v>
      </c>
      <c r="B2362" s="5" t="s">
        <v>30</v>
      </c>
      <c r="C2362" s="5" t="s">
        <v>455</v>
      </c>
      <c r="D2362" s="5" t="s">
        <v>4098</v>
      </c>
      <c r="E2362" s="5" t="s">
        <v>6515</v>
      </c>
      <c r="F2362" s="5" t="s">
        <v>371</v>
      </c>
      <c r="G2362" s="5">
        <v>5</v>
      </c>
      <c r="H2362" s="5" t="s">
        <v>27</v>
      </c>
      <c r="I2362" s="5"/>
      <c r="J2362" s="5" t="s">
        <v>471</v>
      </c>
      <c r="K2362" s="5">
        <v>1024</v>
      </c>
      <c r="L2362" s="4" t="str">
        <f>VLOOKUP(IF(ISBLANK(J2362),C2362,LEFT(J2362,IFERROR(FIND("_",LEFT(J2362,4)),1)-1)),{"","fact";"c","reset";"tc","reset";"ec","reset";"tec","fact";"c32","rate";"c64","rate";"cmpd","";"ec32","diff";"ec64","diff";"f","fact";"family","";"n","raw";"s",""},2,FALSE)</f>
        <v>fact</v>
      </c>
      <c r="M2362" s="4" t="str">
        <f t="shared" si="144"/>
        <v>writeBytes / writes</v>
      </c>
      <c r="N2362" s="5" t="str">
        <f t="shared" si="145"/>
        <v>div</v>
      </c>
      <c r="O2362" s="5" t="str">
        <f t="shared" si="146"/>
        <v>writeBytes</v>
      </c>
      <c r="P2362" s="5" t="str">
        <f t="shared" si="147"/>
        <v>writes</v>
      </c>
      <c r="Q2362" s="20" t="str">
        <f>IF(ISNUMBER(FIND(VLOOKUP(A2362,'CA Mapping'!$A$3:$C$10000,1),A2362)),VLOOKUP(A2362,'CA Mapping'!$A$3:$C$10000,2),"")</f>
        <v/>
      </c>
      <c r="R2362" s="20" t="str">
        <f>IF(ISNUMBER(FIND(VLOOKUP(A2362,'CA Mapping'!$A$3:$C$10000,1),A2362)),VLOOKUP(A2362,'CA Mapping'!$A$3:$C$10000,3),"")</f>
        <v/>
      </c>
      <c r="S2362" s="1" t="str">
        <f>IF(ISNUMBER(FIND(VLOOKUP(A2362,'Source Code Mapping'!$A$2:$B$10003,1),A2362)),VLOOKUP(A2362,'Source Code Mapping'!$A$2:$B$10003,2),"")</f>
        <v/>
      </c>
    </row>
    <row r="2363" spans="1:19" ht="45">
      <c r="A2363" s="5" t="s">
        <v>6516</v>
      </c>
      <c r="B2363" s="5" t="s">
        <v>4504</v>
      </c>
      <c r="C2363" s="5" t="s">
        <v>455</v>
      </c>
      <c r="D2363" s="5" t="s">
        <v>4796</v>
      </c>
      <c r="E2363" s="5" t="s">
        <v>6517</v>
      </c>
      <c r="F2363" s="5"/>
      <c r="G2363" s="5">
        <v>5</v>
      </c>
      <c r="H2363" s="5" t="s">
        <v>27</v>
      </c>
      <c r="I2363" s="5"/>
      <c r="J2363" s="5" t="s">
        <v>4798</v>
      </c>
      <c r="K2363" s="5">
        <v>1</v>
      </c>
      <c r="L2363" s="4" t="str">
        <f>VLOOKUP(IF(ISBLANK(J2363),C2363,LEFT(J2363,IFERROR(FIND("_",LEFT(J2363,4)),1)-1)),{"","fact";"c","reset";"tc","reset";"ec","reset";"tec","fact";"c32","rate";"c64","rate";"cmpd","";"ec32","diff";"ec64","diff";"f","fact";"family","";"n","raw";"s",""},2,FALSE)</f>
        <v>fact</v>
      </c>
      <c r="M2363" s="4" t="str">
        <f t="shared" si="144"/>
        <v>busyTime * averageQueueLengthIntermediate</v>
      </c>
      <c r="N2363" s="5" t="str">
        <f t="shared" si="145"/>
        <v>mult</v>
      </c>
      <c r="O2363" s="5" t="str">
        <f t="shared" si="146"/>
        <v>busyTime</v>
      </c>
      <c r="P2363" s="5" t="str">
        <f t="shared" si="147"/>
        <v>averageQueueLengthIntermediate</v>
      </c>
      <c r="Q2363" s="20" t="str">
        <f>IF(ISNUMBER(FIND(VLOOKUP(A2363,'CA Mapping'!$A$3:$C$10000,1),A2363)),VLOOKUP(A2363,'CA Mapping'!$A$3:$C$10000,2),"")</f>
        <v/>
      </c>
      <c r="R2363" s="20" t="str">
        <f>IF(ISNUMBER(FIND(VLOOKUP(A2363,'CA Mapping'!$A$3:$C$10000,1),A2363)),VLOOKUP(A2363,'CA Mapping'!$A$3:$C$10000,3),"")</f>
        <v/>
      </c>
      <c r="S2363" s="1" t="str">
        <f>IF(ISNUMBER(FIND(VLOOKUP(A2363,'Source Code Mapping'!$A$2:$B$10003,1),A2363)),VLOOKUP(A2363,'Source Code Mapping'!$A$2:$B$10003,2),"")</f>
        <v/>
      </c>
    </row>
    <row r="2364" spans="1:19">
      <c r="A2364" s="5" t="s">
        <v>6518</v>
      </c>
      <c r="B2364" s="5" t="s">
        <v>30</v>
      </c>
      <c r="C2364" s="5" t="s">
        <v>221</v>
      </c>
      <c r="D2364" s="5" t="s">
        <v>4800</v>
      </c>
      <c r="E2364" s="5" t="s">
        <v>6519</v>
      </c>
      <c r="F2364" s="5" t="s">
        <v>2480</v>
      </c>
      <c r="G2364" s="5">
        <v>5</v>
      </c>
      <c r="H2364" s="5" t="s">
        <v>27</v>
      </c>
      <c r="I2364" s="5">
        <v>-1</v>
      </c>
      <c r="J2364" s="5"/>
      <c r="K2364" s="5">
        <v>1</v>
      </c>
      <c r="L2364" s="4" t="str">
        <f>VLOOKUP(IF(ISBLANK(J2364),C2364,LEFT(J2364,IFERROR(FIND("_",LEFT(J2364,4)),1)-1)),{"","fact";"c","reset";"tc","reset";"ec","reset";"tec","fact";"c32","rate";"c64","rate";"cmpd","";"ec32","diff";"ec64","diff";"f","fact";"family","";"n","raw";"s",""},2,FALSE)</f>
        <v>diff</v>
      </c>
      <c r="M2364" s="4" t="str">
        <f t="shared" si="144"/>
        <v/>
      </c>
      <c r="N2364" s="5" t="str">
        <f t="shared" si="145"/>
        <v/>
      </c>
      <c r="O2364" s="5" t="str">
        <f t="shared" si="146"/>
        <v/>
      </c>
      <c r="P2364" s="5" t="str">
        <f t="shared" si="147"/>
        <v/>
      </c>
      <c r="Q2364" s="20" t="str">
        <f>IF(ISNUMBER(FIND(VLOOKUP(A2364,'CA Mapping'!$A$3:$C$10000,1),A2364)),VLOOKUP(A2364,'CA Mapping'!$A$3:$C$10000,2),"")</f>
        <v/>
      </c>
      <c r="R2364" s="20" t="str">
        <f>IF(ISNUMBER(FIND(VLOOKUP(A2364,'CA Mapping'!$A$3:$C$10000,1),A2364)),VLOOKUP(A2364,'CA Mapping'!$A$3:$C$10000,3),"")</f>
        <v/>
      </c>
      <c r="S2364" s="1" t="str">
        <f>IF(ISNUMBER(FIND(VLOOKUP(A2364,'Source Code Mapping'!$A$2:$B$10003,1),A2364)),VLOOKUP(A2364,'Source Code Mapping'!$A$2:$B$10003,2),"")</f>
        <v/>
      </c>
    </row>
    <row r="2365" spans="1:19">
      <c r="A2365" s="5" t="s">
        <v>6520</v>
      </c>
      <c r="B2365" s="5" t="s">
        <v>4504</v>
      </c>
      <c r="C2365" s="5" t="s">
        <v>455</v>
      </c>
      <c r="D2365" s="5" t="s">
        <v>4800</v>
      </c>
      <c r="E2365" s="5" t="s">
        <v>6521</v>
      </c>
      <c r="F2365" s="5" t="s">
        <v>4262</v>
      </c>
      <c r="G2365" s="5">
        <v>5</v>
      </c>
      <c r="H2365" s="5" t="s">
        <v>27</v>
      </c>
      <c r="I2365" s="5"/>
      <c r="J2365" s="5" t="s">
        <v>4804</v>
      </c>
      <c r="K2365" s="5">
        <v>1</v>
      </c>
      <c r="L2365" s="4" t="str">
        <f>VLOOKUP(IF(ISBLANK(J2365),C2365,LEFT(J2365,IFERROR(FIND("_",LEFT(J2365,4)),1)-1)),{"","fact";"c","reset";"tc","reset";"ec","reset";"tec","fact";"c32","rate";"c64","rate";"cmpd","";"ec32","diff";"ec64","diff";"f","fact";"family","";"n","raw";"s",""},2,FALSE)</f>
        <v>fact</v>
      </c>
      <c r="M2365" s="4" t="str">
        <f t="shared" si="144"/>
        <v>busyTime / totalTime</v>
      </c>
      <c r="N2365" s="5" t="str">
        <f t="shared" si="145"/>
        <v>div</v>
      </c>
      <c r="O2365" s="5" t="str">
        <f t="shared" si="146"/>
        <v>busyTime</v>
      </c>
      <c r="P2365" s="5" t="str">
        <f t="shared" si="147"/>
        <v>totalTime</v>
      </c>
      <c r="Q2365" s="20" t="str">
        <f>IF(ISNUMBER(FIND(VLOOKUP(A2365,'CA Mapping'!$A$3:$C$10000,1),A2365)),VLOOKUP(A2365,'CA Mapping'!$A$3:$C$10000,2),"")</f>
        <v/>
      </c>
      <c r="R2365" s="20" t="str">
        <f>IF(ISNUMBER(FIND(VLOOKUP(A2365,'CA Mapping'!$A$3:$C$10000,1),A2365)),VLOOKUP(A2365,'CA Mapping'!$A$3:$C$10000,3),"")</f>
        <v/>
      </c>
      <c r="S2365" s="1" t="str">
        <f>IF(ISNUMBER(FIND(VLOOKUP(A2365,'Source Code Mapping'!$A$2:$B$10003,1),A2365)),VLOOKUP(A2365,'Source Code Mapping'!$A$2:$B$10003,2),"")</f>
        <v/>
      </c>
    </row>
    <row r="2366" spans="1:19">
      <c r="A2366" s="5" t="s">
        <v>6522</v>
      </c>
      <c r="B2366" s="5" t="s">
        <v>30</v>
      </c>
      <c r="C2366" s="5" t="s">
        <v>145</v>
      </c>
      <c r="D2366" s="5" t="s">
        <v>4806</v>
      </c>
      <c r="E2366" s="5" t="s">
        <v>6523</v>
      </c>
      <c r="F2366" s="5" t="s">
        <v>1134</v>
      </c>
      <c r="G2366" s="5">
        <v>5</v>
      </c>
      <c r="H2366" s="5" t="s">
        <v>27</v>
      </c>
      <c r="I2366" s="5">
        <v>-1</v>
      </c>
      <c r="J2366" s="5"/>
      <c r="K2366" s="5">
        <v>1</v>
      </c>
      <c r="L2366" s="4" t="str">
        <f>VLOOKUP(IF(ISBLANK(J2366),C2366,LEFT(J2366,IFERROR(FIND("_",LEFT(J2366,4)),1)-1)),{"","fact";"c","reset";"tc","reset";"ec","reset";"tec","fact";"c32","rate";"c64","rate";"cmpd","";"ec32","diff";"ec64","diff";"f","fact";"family","";"n","raw";"s",""},2,FALSE)</f>
        <v>fact</v>
      </c>
      <c r="M2366" s="4" t="str">
        <f t="shared" si="144"/>
        <v/>
      </c>
      <c r="N2366" s="5" t="str">
        <f t="shared" si="145"/>
        <v/>
      </c>
      <c r="O2366" s="5" t="str">
        <f t="shared" si="146"/>
        <v/>
      </c>
      <c r="P2366" s="5" t="str">
        <f t="shared" si="147"/>
        <v/>
      </c>
      <c r="Q2366" s="20" t="str">
        <f>IF(ISNUMBER(FIND(VLOOKUP(A2366,'CA Mapping'!$A$3:$C$10000,1),A2366)),VLOOKUP(A2366,'CA Mapping'!$A$3:$C$10000,2),"")</f>
        <v/>
      </c>
      <c r="R2366" s="20" t="str">
        <f>IF(ISNUMBER(FIND(VLOOKUP(A2366,'CA Mapping'!$A$3:$C$10000,1),A2366)),VLOOKUP(A2366,'CA Mapping'!$A$3:$C$10000,3),"")</f>
        <v/>
      </c>
      <c r="S2366" s="1" t="str">
        <f>IF(ISNUMBER(FIND(VLOOKUP(A2366,'Source Code Mapping'!$A$2:$B$10003,1),A2366)),VLOOKUP(A2366,'Source Code Mapping'!$A$2:$B$10003,2),"")</f>
        <v/>
      </c>
    </row>
    <row r="2367" spans="1:19">
      <c r="A2367" s="5" t="s">
        <v>6524</v>
      </c>
      <c r="B2367" s="5" t="s">
        <v>30</v>
      </c>
      <c r="C2367" s="5" t="s">
        <v>221</v>
      </c>
      <c r="D2367" s="5" t="s">
        <v>4809</v>
      </c>
      <c r="E2367" s="5" t="s">
        <v>6525</v>
      </c>
      <c r="F2367" s="5" t="s">
        <v>2480</v>
      </c>
      <c r="G2367" s="5">
        <v>5</v>
      </c>
      <c r="H2367" s="5" t="s">
        <v>27</v>
      </c>
      <c r="I2367" s="5">
        <v>-1</v>
      </c>
      <c r="J2367" s="5"/>
      <c r="K2367" s="5">
        <v>1</v>
      </c>
      <c r="L2367" s="4" t="str">
        <f>VLOOKUP(IF(ISBLANK(J2367),C2367,LEFT(J2367,IFERROR(FIND("_",LEFT(J2367,4)),1)-1)),{"","fact";"c","reset";"tc","reset";"ec","reset";"tec","fact";"c32","rate";"c64","rate";"cmpd","";"ec32","diff";"ec64","diff";"f","fact";"family","";"n","raw";"s",""},2,FALSE)</f>
        <v>diff</v>
      </c>
      <c r="M2367" s="4" t="str">
        <f t="shared" si="144"/>
        <v/>
      </c>
      <c r="N2367" s="5" t="str">
        <f t="shared" si="145"/>
        <v/>
      </c>
      <c r="O2367" s="5" t="str">
        <f t="shared" si="146"/>
        <v/>
      </c>
      <c r="P2367" s="5" t="str">
        <f t="shared" si="147"/>
        <v/>
      </c>
      <c r="Q2367" s="20" t="str">
        <f>IF(ISNUMBER(FIND(VLOOKUP(A2367,'CA Mapping'!$A$3:$C$10000,1),A2367)),VLOOKUP(A2367,'CA Mapping'!$A$3:$C$10000,2),"")</f>
        <v/>
      </c>
      <c r="R2367" s="20" t="str">
        <f>IF(ISNUMBER(FIND(VLOOKUP(A2367,'CA Mapping'!$A$3:$C$10000,1),A2367)),VLOOKUP(A2367,'CA Mapping'!$A$3:$C$10000,3),"")</f>
        <v/>
      </c>
      <c r="S2367" s="1" t="str">
        <f>IF(ISNUMBER(FIND(VLOOKUP(A2367,'Source Code Mapping'!$A$2:$B$10003,1),A2367)),VLOOKUP(A2367,'Source Code Mapping'!$A$2:$B$10003,2),"")</f>
        <v/>
      </c>
    </row>
    <row r="2368" spans="1:19" ht="30">
      <c r="A2368" s="5" t="s">
        <v>6526</v>
      </c>
      <c r="B2368" s="5" t="s">
        <v>30</v>
      </c>
      <c r="C2368" s="5" t="s">
        <v>455</v>
      </c>
      <c r="D2368" s="5" t="s">
        <v>4101</v>
      </c>
      <c r="E2368" s="5" t="s">
        <v>6527</v>
      </c>
      <c r="F2368" s="5" t="s">
        <v>242</v>
      </c>
      <c r="G2368" s="5">
        <v>5</v>
      </c>
      <c r="H2368" s="5" t="s">
        <v>27</v>
      </c>
      <c r="I2368" s="5"/>
      <c r="J2368" s="5" t="s">
        <v>4103</v>
      </c>
      <c r="K2368" s="5">
        <v>1</v>
      </c>
      <c r="L2368" s="4" t="str">
        <f>VLOOKUP(IF(ISBLANK(J2368),C2368,LEFT(J2368,IFERROR(FIND("_",LEFT(J2368,4)),1)-1)),{"","fact";"c","reset";"tc","reset";"ec","reset";"tec","fact";"c32","rate";"c64","rate";"cmpd","";"ec32","diff";"ec64","diff";"f","fact";"family","";"n","raw";"s",""},2,FALSE)</f>
        <v>fact</v>
      </c>
      <c r="M2368" s="4" t="str">
        <f t="shared" si="144"/>
        <v>currentIOCount * busyTimeRatio</v>
      </c>
      <c r="N2368" s="5" t="str">
        <f t="shared" si="145"/>
        <v>mult</v>
      </c>
      <c r="O2368" s="5" t="str">
        <f t="shared" si="146"/>
        <v>currentIOCount</v>
      </c>
      <c r="P2368" s="5" t="str">
        <f t="shared" si="147"/>
        <v>busyTimeRatio</v>
      </c>
      <c r="Q2368" s="20" t="str">
        <f>IF(ISNUMBER(FIND(VLOOKUP(A2368,'CA Mapping'!$A$3:$C$10000,1),A2368)),VLOOKUP(A2368,'CA Mapping'!$A$3:$C$10000,2),"")</f>
        <v/>
      </c>
      <c r="R2368" s="20" t="str">
        <f>IF(ISNUMBER(FIND(VLOOKUP(A2368,'CA Mapping'!$A$3:$C$10000,1),A2368)),VLOOKUP(A2368,'CA Mapping'!$A$3:$C$10000,3),"")</f>
        <v/>
      </c>
      <c r="S2368" s="1" t="str">
        <f>IF(ISNUMBER(FIND(VLOOKUP(A2368,'Source Code Mapping'!$A$2:$B$10003,1),A2368)),VLOOKUP(A2368,'Source Code Mapping'!$A$2:$B$10003,2),"")</f>
        <v/>
      </c>
    </row>
    <row r="2369" spans="1:19">
      <c r="A2369" s="5" t="s">
        <v>6528</v>
      </c>
      <c r="B2369" s="5" t="s">
        <v>24</v>
      </c>
      <c r="C2369" s="5" t="s">
        <v>35</v>
      </c>
      <c r="D2369" s="5" t="s">
        <v>1055</v>
      </c>
      <c r="E2369" s="5" t="s">
        <v>6529</v>
      </c>
      <c r="F2369" s="5" t="s">
        <v>38</v>
      </c>
      <c r="G2369" s="5">
        <v>5</v>
      </c>
      <c r="H2369" s="5" t="s">
        <v>27</v>
      </c>
      <c r="I2369" s="5">
        <v>-1</v>
      </c>
      <c r="J2369" s="5"/>
      <c r="K2369" s="5">
        <v>1</v>
      </c>
      <c r="L2369" s="4" t="str">
        <f>VLOOKUP(IF(ISBLANK(J2369),C2369,LEFT(J2369,IFERROR(FIND("_",LEFT(J2369,4)),1)-1)),{"","fact";"c","reset";"tc","reset";"ec","reset";"tec","fact";"c32","rate";"c64","rate";"cmpd","";"ec32","diff";"ec64","diff";"f","fact";"family","";"n","raw";"s",""},2,FALSE)</f>
        <v>rate</v>
      </c>
      <c r="M2369" s="4" t="str">
        <f t="shared" si="144"/>
        <v/>
      </c>
      <c r="N2369" s="5" t="str">
        <f t="shared" si="145"/>
        <v/>
      </c>
      <c r="O2369" s="5" t="str">
        <f t="shared" si="146"/>
        <v/>
      </c>
      <c r="P2369" s="5" t="str">
        <f t="shared" si="147"/>
        <v/>
      </c>
      <c r="Q2369" s="20" t="str">
        <f>IF(ISNUMBER(FIND(VLOOKUP(A2369,'CA Mapping'!$A$3:$C$10000,1),A2369)),VLOOKUP(A2369,'CA Mapping'!$A$3:$C$10000,2),"")</f>
        <v/>
      </c>
      <c r="R2369" s="20" t="str">
        <f>IF(ISNUMBER(FIND(VLOOKUP(A2369,'CA Mapping'!$A$3:$C$10000,1),A2369)),VLOOKUP(A2369,'CA Mapping'!$A$3:$C$10000,3),"")</f>
        <v/>
      </c>
      <c r="S2369" s="1" t="str">
        <f>IF(ISNUMBER(FIND(VLOOKUP(A2369,'Source Code Mapping'!$A$2:$B$10003,1),A2369)),VLOOKUP(A2369,'Source Code Mapping'!$A$2:$B$10003,2),"")</f>
        <v/>
      </c>
    </row>
    <row r="2370" spans="1:19">
      <c r="A2370" s="5" t="s">
        <v>6530</v>
      </c>
      <c r="B2370" s="5" t="s">
        <v>24</v>
      </c>
      <c r="C2370" s="5" t="s">
        <v>455</v>
      </c>
      <c r="D2370" s="5" t="s">
        <v>1055</v>
      </c>
      <c r="E2370" s="5" t="s">
        <v>6531</v>
      </c>
      <c r="F2370" s="5" t="s">
        <v>371</v>
      </c>
      <c r="G2370" s="5">
        <v>5</v>
      </c>
      <c r="H2370" s="5" t="s">
        <v>27</v>
      </c>
      <c r="I2370" s="5"/>
      <c r="J2370" s="5" t="s">
        <v>3425</v>
      </c>
      <c r="K2370" s="5">
        <v>1024</v>
      </c>
      <c r="L2370" s="4" t="str">
        <f>VLOOKUP(IF(ISBLANK(J2370),C2370,LEFT(J2370,IFERROR(FIND("_",LEFT(J2370,4)),1)-1)),{"","fact";"c","reset";"tc","reset";"ec","reset";"tec","fact";"c32","rate";"c64","rate";"cmpd","";"ec32","diff";"ec64","diff";"f","fact";"family","";"n","raw";"s",""},2,FALSE)</f>
        <v>reset</v>
      </c>
      <c r="M2370" s="4" t="str">
        <f t="shared" si="144"/>
        <v>readBlocks * storage.blockSize</v>
      </c>
      <c r="N2370" s="5" t="str">
        <f t="shared" si="145"/>
        <v>mult</v>
      </c>
      <c r="O2370" s="5" t="str">
        <f t="shared" si="146"/>
        <v>readBlocks</v>
      </c>
      <c r="P2370" s="5" t="str">
        <f t="shared" si="147"/>
        <v>storage.blockSize</v>
      </c>
      <c r="Q2370" s="20" t="str">
        <f>IF(ISNUMBER(FIND(VLOOKUP(A2370,'CA Mapping'!$A$3:$C$10000,1),A2370)),VLOOKUP(A2370,'CA Mapping'!$A$3:$C$10000,2),"")</f>
        <v/>
      </c>
      <c r="R2370" s="20" t="str">
        <f>IF(ISNUMBER(FIND(VLOOKUP(A2370,'CA Mapping'!$A$3:$C$10000,1),A2370)),VLOOKUP(A2370,'CA Mapping'!$A$3:$C$10000,3),"")</f>
        <v/>
      </c>
      <c r="S2370" s="1" t="str">
        <f>IF(ISNUMBER(FIND(VLOOKUP(A2370,'Source Code Mapping'!$A$2:$B$10003,1),A2370)),VLOOKUP(A2370,'Source Code Mapping'!$A$2:$B$10003,2),"")</f>
        <v/>
      </c>
    </row>
    <row r="2371" spans="1:19">
      <c r="A2371" s="5" t="s">
        <v>6532</v>
      </c>
      <c r="B2371" s="5" t="s">
        <v>24</v>
      </c>
      <c r="C2371" s="5" t="s">
        <v>35</v>
      </c>
      <c r="D2371" s="5" t="s">
        <v>1055</v>
      </c>
      <c r="E2371" s="5" t="s">
        <v>6533</v>
      </c>
      <c r="F2371" s="5" t="s">
        <v>1134</v>
      </c>
      <c r="G2371" s="5">
        <v>5</v>
      </c>
      <c r="H2371" s="5" t="s">
        <v>27</v>
      </c>
      <c r="I2371" s="5">
        <v>-1</v>
      </c>
      <c r="J2371" s="5"/>
      <c r="K2371" s="5">
        <v>1</v>
      </c>
      <c r="L2371" s="4" t="str">
        <f>VLOOKUP(IF(ISBLANK(J2371),C2371,LEFT(J2371,IFERROR(FIND("_",LEFT(J2371,4)),1)-1)),{"","fact";"c","reset";"tc","reset";"ec","reset";"tec","fact";"c32","rate";"c64","rate";"cmpd","";"ec32","diff";"ec64","diff";"f","fact";"family","";"n","raw";"s",""},2,FALSE)</f>
        <v>rate</v>
      </c>
      <c r="M2371" s="4" t="str">
        <f t="shared" ref="M2371:M2434" si="148">IF(N2371="div",CONCATENATE(O2371," / ",P2371),IF(N2371="sub",CONCATENATE(O2371," - ",P2371),IF(N2371="add",CONCATENATE(O2371," + ",P2371),IF(N2371="mult",CONCATENATE(O2371," * ",P2371),IF(N2371="pct",CONCATENATE("100 * ",O2371," / ",P2371),IF(N2371="sum",CONCATENATE("∑ (",O2371,IF(LEN(P2371)=0,""," + "),SUBSTITUTE(P2371,","," + "),")"),""))))))</f>
        <v/>
      </c>
      <c r="N2371" s="5" t="str">
        <f t="shared" si="145"/>
        <v/>
      </c>
      <c r="O2371" s="5" t="str">
        <f t="shared" si="146"/>
        <v/>
      </c>
      <c r="P2371" s="5" t="str">
        <f t="shared" si="147"/>
        <v/>
      </c>
      <c r="Q2371" s="20" t="str">
        <f>IF(ISNUMBER(FIND(VLOOKUP(A2371,'CA Mapping'!$A$3:$C$10000,1),A2371)),VLOOKUP(A2371,'CA Mapping'!$A$3:$C$10000,2),"")</f>
        <v/>
      </c>
      <c r="R2371" s="20" t="str">
        <f>IF(ISNUMBER(FIND(VLOOKUP(A2371,'CA Mapping'!$A$3:$C$10000,1),A2371)),VLOOKUP(A2371,'CA Mapping'!$A$3:$C$10000,3),"")</f>
        <v/>
      </c>
      <c r="S2371" s="1" t="str">
        <f>IF(ISNUMBER(FIND(VLOOKUP(A2371,'Source Code Mapping'!$A$2:$B$10003,1),A2371)),VLOOKUP(A2371,'Source Code Mapping'!$A$2:$B$10003,2),"")</f>
        <v/>
      </c>
    </row>
    <row r="2372" spans="1:19">
      <c r="A2372" s="5" t="s">
        <v>6534</v>
      </c>
      <c r="B2372" s="5" t="s">
        <v>24</v>
      </c>
      <c r="C2372" s="5" t="s">
        <v>455</v>
      </c>
      <c r="D2372" s="5" t="s">
        <v>6535</v>
      </c>
      <c r="E2372" s="5" t="s">
        <v>6536</v>
      </c>
      <c r="F2372" s="5" t="s">
        <v>2480</v>
      </c>
      <c r="G2372" s="5">
        <v>5</v>
      </c>
      <c r="H2372" s="5" t="s">
        <v>27</v>
      </c>
      <c r="I2372" s="5"/>
      <c r="J2372" s="5" t="s">
        <v>6451</v>
      </c>
      <c r="K2372" s="5">
        <v>1</v>
      </c>
      <c r="L2372" s="4" t="str">
        <f>VLOOKUP(IF(ISBLANK(J2372),C2372,LEFT(J2372,IFERROR(FIND("_",LEFT(J2372,4)),1)-1)),{"","fact";"c","reset";"tc","reset";"ec","reset";"tec","fact";"c32","rate";"c64","rate";"cmpd","";"ec32","diff";"ec64","diff";"f","fact";"family","";"n","raw";"s",""},2,FALSE)</f>
        <v>fact</v>
      </c>
      <c r="M2372" s="4" t="str">
        <f t="shared" si="148"/>
        <v>totalIoTime / totalCalls</v>
      </c>
      <c r="N2372" s="5" t="str">
        <f t="shared" ref="N2372:N2435" si="149">IF(ISBLANK(J2372),"",RIGHT(LEFT(J2372,FIND(",",J2372)-1),LEN(LEFT(J2372,FIND(",",J2372)-1))-IFERROR(FIND("_",LEFT(J2372,FIND(",",J2372)-1)),0)))</f>
        <v>div</v>
      </c>
      <c r="O2372" s="5" t="str">
        <f t="shared" ref="O2372:O2435" si="150">IF(ISBLANK(J2372),"",MID(J2372,FIND(",",J2372)+1,IFERROR(FIND(",",J2372,FIND(",",J2372)+1)-FIND(",",J2372)-1,LEN(J2372))))</f>
        <v>totalIoTime</v>
      </c>
      <c r="P2372" s="5" t="str">
        <f t="shared" ref="P2372:P2435" si="151">IF(ISBLANK(J2372),"",IFERROR(RIGHT(J2372,LEN(J2372)-FIND(",",J2372,FIND(",",J2372)+1)),""))</f>
        <v>totalCalls</v>
      </c>
      <c r="Q2372" s="20" t="str">
        <f>IF(ISNUMBER(FIND(VLOOKUP(A2372,'CA Mapping'!$A$3:$C$10000,1),A2372)),VLOOKUP(A2372,'CA Mapping'!$A$3:$C$10000,2),"")</f>
        <v/>
      </c>
      <c r="R2372" s="20" t="str">
        <f>IF(ISNUMBER(FIND(VLOOKUP(A2372,'CA Mapping'!$A$3:$C$10000,1),A2372)),VLOOKUP(A2372,'CA Mapping'!$A$3:$C$10000,3),"")</f>
        <v/>
      </c>
      <c r="S2372" s="1" t="str">
        <f>IF(ISNUMBER(FIND(VLOOKUP(A2372,'Source Code Mapping'!$A$2:$B$10003,1),A2372)),VLOOKUP(A2372,'Source Code Mapping'!$A$2:$B$10003,2),"")</f>
        <v/>
      </c>
    </row>
    <row r="2373" spans="1:19">
      <c r="A2373" s="5" t="s">
        <v>6537</v>
      </c>
      <c r="B2373" s="5" t="s">
        <v>30</v>
      </c>
      <c r="C2373" s="5" t="s">
        <v>221</v>
      </c>
      <c r="D2373" s="5" t="s">
        <v>4812</v>
      </c>
      <c r="E2373" s="5" t="s">
        <v>6538</v>
      </c>
      <c r="F2373" s="5"/>
      <c r="G2373" s="5">
        <v>5</v>
      </c>
      <c r="H2373" s="5" t="s">
        <v>27</v>
      </c>
      <c r="I2373" s="5">
        <v>-1</v>
      </c>
      <c r="J2373" s="5"/>
      <c r="K2373" s="5">
        <v>1</v>
      </c>
      <c r="L2373" s="4" t="str">
        <f>VLOOKUP(IF(ISBLANK(J2373),C2373,LEFT(J2373,IFERROR(FIND("_",LEFT(J2373,4)),1)-1)),{"","fact";"c","reset";"tc","reset";"ec","reset";"tec","fact";"c32","rate";"c64","rate";"cmpd","";"ec32","diff";"ec64","diff";"f","fact";"family","";"n","raw";"s",""},2,FALSE)</f>
        <v>diff</v>
      </c>
      <c r="M2373" s="4" t="str">
        <f t="shared" si="148"/>
        <v/>
      </c>
      <c r="N2373" s="5" t="str">
        <f t="shared" si="149"/>
        <v/>
      </c>
      <c r="O2373" s="5" t="str">
        <f t="shared" si="150"/>
        <v/>
      </c>
      <c r="P2373" s="5" t="str">
        <f t="shared" si="151"/>
        <v/>
      </c>
      <c r="Q2373" s="20" t="str">
        <f>IF(ISNUMBER(FIND(VLOOKUP(A2373,'CA Mapping'!$A$3:$C$10000,1),A2373)),VLOOKUP(A2373,'CA Mapping'!$A$3:$C$10000,2),"")</f>
        <v/>
      </c>
      <c r="R2373" s="20" t="str">
        <f>IF(ISNUMBER(FIND(VLOOKUP(A2373,'CA Mapping'!$A$3:$C$10000,1),A2373)),VLOOKUP(A2373,'CA Mapping'!$A$3:$C$10000,3),"")</f>
        <v/>
      </c>
      <c r="S2373" s="1" t="str">
        <f>IF(ISNUMBER(FIND(VLOOKUP(A2373,'Source Code Mapping'!$A$2:$B$10003,1),A2373)),VLOOKUP(A2373,'Source Code Mapping'!$A$2:$B$10003,2),"")</f>
        <v/>
      </c>
    </row>
    <row r="2374" spans="1:19">
      <c r="A2374" s="5" t="s">
        <v>6539</v>
      </c>
      <c r="B2374" s="5" t="s">
        <v>24</v>
      </c>
      <c r="C2374" s="5" t="s">
        <v>455</v>
      </c>
      <c r="D2374" s="5" t="s">
        <v>1136</v>
      </c>
      <c r="E2374" s="5" t="s">
        <v>6540</v>
      </c>
      <c r="F2374" s="5" t="s">
        <v>371</v>
      </c>
      <c r="G2374" s="5">
        <v>5</v>
      </c>
      <c r="H2374" s="5" t="s">
        <v>27</v>
      </c>
      <c r="I2374" s="5"/>
      <c r="J2374" s="5" t="s">
        <v>1138</v>
      </c>
      <c r="K2374" s="5">
        <v>1024</v>
      </c>
      <c r="L2374" s="4" t="str">
        <f>VLOOKUP(IF(ISBLANK(J2374),C2374,LEFT(J2374,IFERROR(FIND("_",LEFT(J2374,4)),1)-1)),{"","fact";"c","reset";"tc","reset";"ec","reset";"tec","fact";"c32","rate";"c64","rate";"cmpd","";"ec32","diff";"ec64","diff";"f","fact";"family","";"n","raw";"s",""},2,FALSE)</f>
        <v>reset</v>
      </c>
      <c r="M2374" s="4" t="str">
        <f t="shared" si="148"/>
        <v>readBytes + writeBytes</v>
      </c>
      <c r="N2374" s="5" t="str">
        <f t="shared" si="149"/>
        <v>add</v>
      </c>
      <c r="O2374" s="5" t="str">
        <f t="shared" si="150"/>
        <v>readBytes</v>
      </c>
      <c r="P2374" s="5" t="str">
        <f t="shared" si="151"/>
        <v>writeBytes</v>
      </c>
      <c r="Q2374" s="20" t="str">
        <f>IF(ISNUMBER(FIND(VLOOKUP(A2374,'CA Mapping'!$A$3:$C$10000,1),A2374)),VLOOKUP(A2374,'CA Mapping'!$A$3:$C$10000,2),"")</f>
        <v/>
      </c>
      <c r="R2374" s="20" t="str">
        <f>IF(ISNUMBER(FIND(VLOOKUP(A2374,'CA Mapping'!$A$3:$C$10000,1),A2374)),VLOOKUP(A2374,'CA Mapping'!$A$3:$C$10000,3),"")</f>
        <v/>
      </c>
      <c r="S2374" s="1" t="str">
        <f>IF(ISNUMBER(FIND(VLOOKUP(A2374,'Source Code Mapping'!$A$2:$B$10003,1),A2374)),VLOOKUP(A2374,'Source Code Mapping'!$A$2:$B$10003,2),"")</f>
        <v/>
      </c>
    </row>
    <row r="2375" spans="1:19">
      <c r="A2375" s="5" t="s">
        <v>6541</v>
      </c>
      <c r="B2375" s="5" t="s">
        <v>24</v>
      </c>
      <c r="C2375" s="5" t="s">
        <v>455</v>
      </c>
      <c r="D2375" s="5" t="s">
        <v>1140</v>
      </c>
      <c r="E2375" s="5" t="s">
        <v>6542</v>
      </c>
      <c r="F2375" s="5" t="s">
        <v>1134</v>
      </c>
      <c r="G2375" s="5">
        <v>5</v>
      </c>
      <c r="H2375" s="5" t="s">
        <v>27</v>
      </c>
      <c r="I2375" s="5"/>
      <c r="J2375" s="5" t="s">
        <v>1142</v>
      </c>
      <c r="K2375" s="5">
        <v>1</v>
      </c>
      <c r="L2375" s="4" t="str">
        <f>VLOOKUP(IF(ISBLANK(J2375),C2375,LEFT(J2375,IFERROR(FIND("_",LEFT(J2375,4)),1)-1)),{"","fact";"c","reset";"tc","reset";"ec","reset";"tec","fact";"c32","rate";"c64","rate";"cmpd","";"ec32","diff";"ec64","diff";"f","fact";"family","";"n","raw";"s",""},2,FALSE)</f>
        <v>reset</v>
      </c>
      <c r="M2375" s="4" t="str">
        <f t="shared" si="148"/>
        <v>reads + writes</v>
      </c>
      <c r="N2375" s="5" t="str">
        <f t="shared" si="149"/>
        <v>add</v>
      </c>
      <c r="O2375" s="5" t="str">
        <f t="shared" si="150"/>
        <v>reads</v>
      </c>
      <c r="P2375" s="5" t="str">
        <f t="shared" si="151"/>
        <v>writes</v>
      </c>
      <c r="Q2375" s="20" t="str">
        <f>IF(ISNUMBER(FIND(VLOOKUP(A2375,'CA Mapping'!$A$3:$C$10000,1),A2375)),VLOOKUP(A2375,'CA Mapping'!$A$3:$C$10000,2),"")</f>
        <v/>
      </c>
      <c r="R2375" s="20" t="str">
        <f>IF(ISNUMBER(FIND(VLOOKUP(A2375,'CA Mapping'!$A$3:$C$10000,1),A2375)),VLOOKUP(A2375,'CA Mapping'!$A$3:$C$10000,3),"")</f>
        <v/>
      </c>
      <c r="S2375" s="1" t="str">
        <f>IF(ISNUMBER(FIND(VLOOKUP(A2375,'Source Code Mapping'!$A$2:$B$10003,1),A2375)),VLOOKUP(A2375,'Source Code Mapping'!$A$2:$B$10003,2),"")</f>
        <v/>
      </c>
    </row>
    <row r="2376" spans="1:19">
      <c r="A2376" s="5" t="s">
        <v>6543</v>
      </c>
      <c r="B2376" s="5" t="s">
        <v>24</v>
      </c>
      <c r="C2376" s="5" t="s">
        <v>221</v>
      </c>
      <c r="D2376" s="5" t="s">
        <v>6453</v>
      </c>
      <c r="E2376" s="5" t="s">
        <v>6544</v>
      </c>
      <c r="F2376" s="5" t="s">
        <v>2480</v>
      </c>
      <c r="G2376" s="5">
        <v>5</v>
      </c>
      <c r="H2376" s="5" t="s">
        <v>27</v>
      </c>
      <c r="I2376" s="5">
        <v>-1</v>
      </c>
      <c r="J2376" s="5"/>
      <c r="K2376" s="5">
        <v>1</v>
      </c>
      <c r="L2376" s="4" t="str">
        <f>VLOOKUP(IF(ISBLANK(J2376),C2376,LEFT(J2376,IFERROR(FIND("_",LEFT(J2376,4)),1)-1)),{"","fact";"c","reset";"tc","reset";"ec","reset";"tec","fact";"c32","rate";"c64","rate";"cmpd","";"ec32","diff";"ec64","diff";"f","fact";"family","";"n","raw";"s",""},2,FALSE)</f>
        <v>diff</v>
      </c>
      <c r="M2376" s="4" t="str">
        <f t="shared" si="148"/>
        <v/>
      </c>
      <c r="N2376" s="5" t="str">
        <f t="shared" si="149"/>
        <v/>
      </c>
      <c r="O2376" s="5" t="str">
        <f t="shared" si="150"/>
        <v/>
      </c>
      <c r="P2376" s="5" t="str">
        <f t="shared" si="151"/>
        <v/>
      </c>
      <c r="Q2376" s="20" t="str">
        <f>IF(ISNUMBER(FIND(VLOOKUP(A2376,'CA Mapping'!$A$3:$C$10000,1),A2376)),VLOOKUP(A2376,'CA Mapping'!$A$3:$C$10000,2),"")</f>
        <v/>
      </c>
      <c r="R2376" s="20" t="str">
        <f>IF(ISNUMBER(FIND(VLOOKUP(A2376,'CA Mapping'!$A$3:$C$10000,1),A2376)),VLOOKUP(A2376,'CA Mapping'!$A$3:$C$10000,3),"")</f>
        <v/>
      </c>
      <c r="S2376" s="1" t="str">
        <f>IF(ISNUMBER(FIND(VLOOKUP(A2376,'Source Code Mapping'!$A$2:$B$10003,1),A2376)),VLOOKUP(A2376,'Source Code Mapping'!$A$2:$B$10003,2),"")</f>
        <v/>
      </c>
    </row>
    <row r="2377" spans="1:19">
      <c r="A2377" s="5" t="s">
        <v>6545</v>
      </c>
      <c r="B2377" s="5" t="s">
        <v>4504</v>
      </c>
      <c r="C2377" s="5" t="s">
        <v>455</v>
      </c>
      <c r="D2377" s="5" t="s">
        <v>2681</v>
      </c>
      <c r="E2377" s="5" t="s">
        <v>6546</v>
      </c>
      <c r="F2377" s="5" t="s">
        <v>2480</v>
      </c>
      <c r="G2377" s="5">
        <v>5</v>
      </c>
      <c r="H2377" s="5" t="s">
        <v>27</v>
      </c>
      <c r="I2377" s="5"/>
      <c r="J2377" s="5" t="s">
        <v>4816</v>
      </c>
      <c r="K2377" s="5">
        <v>1</v>
      </c>
      <c r="L2377" s="4" t="str">
        <f>VLOOKUP(IF(ISBLANK(J2377),C2377,LEFT(J2377,IFERROR(FIND("_",LEFT(J2377,4)),1)-1)),{"","fact";"c","reset";"tc","reset";"ec","reset";"tec","fact";"c32","rate";"c64","rate";"cmpd","";"ec32","diff";"ec64","diff";"f","fact";"family","";"n","raw";"s",""},2,FALSE)</f>
        <v>reset</v>
      </c>
      <c r="M2377" s="4" t="str">
        <f t="shared" si="148"/>
        <v>idleTime + busyTime</v>
      </c>
      <c r="N2377" s="5" t="str">
        <f t="shared" si="149"/>
        <v>add</v>
      </c>
      <c r="O2377" s="5" t="str">
        <f t="shared" si="150"/>
        <v>idleTime</v>
      </c>
      <c r="P2377" s="5" t="str">
        <f t="shared" si="151"/>
        <v>busyTime</v>
      </c>
      <c r="Q2377" s="20" t="str">
        <f>IF(ISNUMBER(FIND(VLOOKUP(A2377,'CA Mapping'!$A$3:$C$10000,1),A2377)),VLOOKUP(A2377,'CA Mapping'!$A$3:$C$10000,2),"")</f>
        <v/>
      </c>
      <c r="R2377" s="20" t="str">
        <f>IF(ISNUMBER(FIND(VLOOKUP(A2377,'CA Mapping'!$A$3:$C$10000,1),A2377)),VLOOKUP(A2377,'CA Mapping'!$A$3:$C$10000,3),"")</f>
        <v/>
      </c>
      <c r="S2377" s="1" t="str">
        <f>IF(ISNUMBER(FIND(VLOOKUP(A2377,'Source Code Mapping'!$A$2:$B$10003,1),A2377)),VLOOKUP(A2377,'Source Code Mapping'!$A$2:$B$10003,2),"")</f>
        <v/>
      </c>
    </row>
    <row r="2378" spans="1:19">
      <c r="A2378" s="5" t="s">
        <v>6547</v>
      </c>
      <c r="B2378" s="5" t="s">
        <v>24</v>
      </c>
      <c r="C2378" s="5" t="s">
        <v>35</v>
      </c>
      <c r="D2378" s="5" t="s">
        <v>1144</v>
      </c>
      <c r="E2378" s="5" t="s">
        <v>6548</v>
      </c>
      <c r="F2378" s="5" t="s">
        <v>38</v>
      </c>
      <c r="G2378" s="5">
        <v>5</v>
      </c>
      <c r="H2378" s="5" t="s">
        <v>27</v>
      </c>
      <c r="I2378" s="5">
        <v>-1</v>
      </c>
      <c r="J2378" s="5"/>
      <c r="K2378" s="5">
        <v>1</v>
      </c>
      <c r="L2378" s="4" t="str">
        <f>VLOOKUP(IF(ISBLANK(J2378),C2378,LEFT(J2378,IFERROR(FIND("_",LEFT(J2378,4)),1)-1)),{"","fact";"c","reset";"tc","reset";"ec","reset";"tec","fact";"c32","rate";"c64","rate";"cmpd","";"ec32","diff";"ec64","diff";"f","fact";"family","";"n","raw";"s",""},2,FALSE)</f>
        <v>rate</v>
      </c>
      <c r="M2378" s="4" t="str">
        <f t="shared" si="148"/>
        <v/>
      </c>
      <c r="N2378" s="5" t="str">
        <f t="shared" si="149"/>
        <v/>
      </c>
      <c r="O2378" s="5" t="str">
        <f t="shared" si="150"/>
        <v/>
      </c>
      <c r="P2378" s="5" t="str">
        <f t="shared" si="151"/>
        <v/>
      </c>
      <c r="Q2378" s="20" t="str">
        <f>IF(ISNUMBER(FIND(VLOOKUP(A2378,'CA Mapping'!$A$3:$C$10000,1),A2378)),VLOOKUP(A2378,'CA Mapping'!$A$3:$C$10000,2),"")</f>
        <v/>
      </c>
      <c r="R2378" s="20" t="str">
        <f>IF(ISNUMBER(FIND(VLOOKUP(A2378,'CA Mapping'!$A$3:$C$10000,1),A2378)),VLOOKUP(A2378,'CA Mapping'!$A$3:$C$10000,3),"")</f>
        <v/>
      </c>
      <c r="S2378" s="1" t="str">
        <f>IF(ISNUMBER(FIND(VLOOKUP(A2378,'Source Code Mapping'!$A$2:$B$10003,1),A2378)),VLOOKUP(A2378,'Source Code Mapping'!$A$2:$B$10003,2),"")</f>
        <v/>
      </c>
    </row>
    <row r="2379" spans="1:19">
      <c r="A2379" s="5" t="s">
        <v>6549</v>
      </c>
      <c r="B2379" s="5" t="s">
        <v>24</v>
      </c>
      <c r="C2379" s="5" t="s">
        <v>455</v>
      </c>
      <c r="D2379" s="5" t="s">
        <v>1144</v>
      </c>
      <c r="E2379" s="5" t="s">
        <v>6550</v>
      </c>
      <c r="F2379" s="5" t="s">
        <v>371</v>
      </c>
      <c r="G2379" s="5">
        <v>5</v>
      </c>
      <c r="H2379" s="5" t="s">
        <v>27</v>
      </c>
      <c r="I2379" s="5"/>
      <c r="J2379" s="5" t="s">
        <v>3793</v>
      </c>
      <c r="K2379" s="5">
        <v>1024</v>
      </c>
      <c r="L2379" s="4" t="str">
        <f>VLOOKUP(IF(ISBLANK(J2379),C2379,LEFT(J2379,IFERROR(FIND("_",LEFT(J2379,4)),1)-1)),{"","fact";"c","reset";"tc","reset";"ec","reset";"tec","fact";"c32","rate";"c64","rate";"cmpd","";"ec32","diff";"ec64","diff";"f","fact";"family","";"n","raw";"s",""},2,FALSE)</f>
        <v>reset</v>
      </c>
      <c r="M2379" s="4" t="str">
        <f t="shared" si="148"/>
        <v>writeBlocks * storage.blockSize</v>
      </c>
      <c r="N2379" s="5" t="str">
        <f t="shared" si="149"/>
        <v>mult</v>
      </c>
      <c r="O2379" s="5" t="str">
        <f t="shared" si="150"/>
        <v>writeBlocks</v>
      </c>
      <c r="P2379" s="5" t="str">
        <f t="shared" si="151"/>
        <v>storage.blockSize</v>
      </c>
      <c r="Q2379" s="20" t="str">
        <f>IF(ISNUMBER(FIND(VLOOKUP(A2379,'CA Mapping'!$A$3:$C$10000,1),A2379)),VLOOKUP(A2379,'CA Mapping'!$A$3:$C$10000,2),"")</f>
        <v/>
      </c>
      <c r="R2379" s="20" t="str">
        <f>IF(ISNUMBER(FIND(VLOOKUP(A2379,'CA Mapping'!$A$3:$C$10000,1),A2379)),VLOOKUP(A2379,'CA Mapping'!$A$3:$C$10000,3),"")</f>
        <v/>
      </c>
      <c r="S2379" s="1" t="str">
        <f>IF(ISNUMBER(FIND(VLOOKUP(A2379,'Source Code Mapping'!$A$2:$B$10003,1),A2379)),VLOOKUP(A2379,'Source Code Mapping'!$A$2:$B$10003,2),"")</f>
        <v/>
      </c>
    </row>
    <row r="2380" spans="1:19">
      <c r="A2380" s="5" t="s">
        <v>6551</v>
      </c>
      <c r="B2380" s="5" t="s">
        <v>24</v>
      </c>
      <c r="C2380" s="5" t="s">
        <v>35</v>
      </c>
      <c r="D2380" s="5" t="s">
        <v>1110</v>
      </c>
      <c r="E2380" s="5" t="s">
        <v>6552</v>
      </c>
      <c r="F2380" s="5" t="s">
        <v>1134</v>
      </c>
      <c r="G2380" s="5">
        <v>5</v>
      </c>
      <c r="H2380" s="5" t="s">
        <v>27</v>
      </c>
      <c r="I2380" s="5">
        <v>-1</v>
      </c>
      <c r="J2380" s="5"/>
      <c r="K2380" s="5">
        <v>1</v>
      </c>
      <c r="L2380" s="4" t="str">
        <f>VLOOKUP(IF(ISBLANK(J2380),C2380,LEFT(J2380,IFERROR(FIND("_",LEFT(J2380,4)),1)-1)),{"","fact";"c","reset";"tc","reset";"ec","reset";"tec","fact";"c32","rate";"c64","rate";"cmpd","";"ec32","diff";"ec64","diff";"f","fact";"family","";"n","raw";"s",""},2,FALSE)</f>
        <v>rate</v>
      </c>
      <c r="M2380" s="4" t="str">
        <f t="shared" si="148"/>
        <v/>
      </c>
      <c r="N2380" s="5" t="str">
        <f t="shared" si="149"/>
        <v/>
      </c>
      <c r="O2380" s="5" t="str">
        <f t="shared" si="150"/>
        <v/>
      </c>
      <c r="P2380" s="5" t="str">
        <f t="shared" si="151"/>
        <v/>
      </c>
      <c r="Q2380" s="20" t="str">
        <f>IF(ISNUMBER(FIND(VLOOKUP(A2380,'CA Mapping'!$A$3:$C$10000,1),A2380)),VLOOKUP(A2380,'CA Mapping'!$A$3:$C$10000,2),"")</f>
        <v/>
      </c>
      <c r="R2380" s="20" t="str">
        <f>IF(ISNUMBER(FIND(VLOOKUP(A2380,'CA Mapping'!$A$3:$C$10000,1),A2380)),VLOOKUP(A2380,'CA Mapping'!$A$3:$C$10000,3),"")</f>
        <v/>
      </c>
      <c r="S2380" s="1" t="str">
        <f>IF(ISNUMBER(FIND(VLOOKUP(A2380,'Source Code Mapping'!$A$2:$B$10003,1),A2380)),VLOOKUP(A2380,'Source Code Mapping'!$A$2:$B$10003,2),"")</f>
        <v/>
      </c>
    </row>
    <row r="2381" spans="1:19">
      <c r="A2381" s="5" t="s">
        <v>6553</v>
      </c>
      <c r="B2381" s="5" t="s">
        <v>24</v>
      </c>
      <c r="C2381" s="5" t="s">
        <v>30</v>
      </c>
      <c r="D2381" s="5" t="s">
        <v>6554</v>
      </c>
      <c r="E2381" s="5" t="s">
        <v>6555</v>
      </c>
      <c r="F2381" s="5"/>
      <c r="G2381" s="5">
        <v>34</v>
      </c>
      <c r="H2381" s="5" t="s">
        <v>27</v>
      </c>
      <c r="I2381" s="5">
        <v>-1</v>
      </c>
      <c r="J2381" s="5"/>
      <c r="K2381" s="5">
        <v>1</v>
      </c>
      <c r="L2381" s="4" t="str">
        <f>VLOOKUP(IF(ISBLANK(J2381),C2381,LEFT(J2381,IFERROR(FIND("_",LEFT(J2381,4)),1)-1)),{"","fact";"c","reset";"tc","reset";"ec","reset";"tec","fact";"c32","rate";"c64","rate";"cmpd","";"ec32","diff";"ec64","diff";"f","fact";"family","";"n","raw";"s",""},2,FALSE)</f>
        <v/>
      </c>
      <c r="M2381" s="4" t="str">
        <f t="shared" si="148"/>
        <v/>
      </c>
      <c r="N2381" s="5" t="str">
        <f t="shared" si="149"/>
        <v/>
      </c>
      <c r="O2381" s="5" t="str">
        <f t="shared" si="150"/>
        <v/>
      </c>
      <c r="P2381" s="5" t="str">
        <f t="shared" si="151"/>
        <v/>
      </c>
      <c r="Q2381" s="20" t="str">
        <f>IF(ISNUMBER(FIND(VLOOKUP(A2381,'CA Mapping'!$A$3:$C$10000,1),A2381)),VLOOKUP(A2381,'CA Mapping'!$A$3:$C$10000,2),"")</f>
        <v/>
      </c>
      <c r="R2381" s="20" t="str">
        <f>IF(ISNUMBER(FIND(VLOOKUP(A2381,'CA Mapping'!$A$3:$C$10000,1),A2381)),VLOOKUP(A2381,'CA Mapping'!$A$3:$C$10000,3),"")</f>
        <v/>
      </c>
      <c r="S2381" s="1" t="str">
        <f>IF(ISNUMBER(FIND(VLOOKUP(A2381,'Source Code Mapping'!$A$2:$B$10003,1),A2381)),VLOOKUP(A2381,'Source Code Mapping'!$A$2:$B$10003,2),"")</f>
        <v/>
      </c>
    </row>
    <row r="2382" spans="1:19">
      <c r="A2382" s="5" t="s">
        <v>6556</v>
      </c>
      <c r="B2382" s="5" t="s">
        <v>24</v>
      </c>
      <c r="C2382" s="5" t="s">
        <v>455</v>
      </c>
      <c r="D2382" s="5" t="s">
        <v>6557</v>
      </c>
      <c r="E2382" s="5" t="s">
        <v>6558</v>
      </c>
      <c r="F2382" s="5" t="s">
        <v>529</v>
      </c>
      <c r="G2382" s="5">
        <v>-1</v>
      </c>
      <c r="H2382" s="5" t="s">
        <v>27</v>
      </c>
      <c r="I2382" s="5">
        <v>1</v>
      </c>
      <c r="J2382" s="5" t="s">
        <v>6559</v>
      </c>
      <c r="K2382" s="5">
        <v>1</v>
      </c>
      <c r="L2382" s="4" t="str">
        <f>VLOOKUP(IF(ISBLANK(J2382),C2382,LEFT(J2382,IFERROR(FIND("_",LEFT(J2382,4)),1)-1)),{"","fact";"c","reset";"tc","reset";"ec","reset";"tec","fact";"c32","rate";"c64","rate";"cmpd","";"ec32","diff";"ec64","diff";"f","fact";"family","";"n","raw";"s",""},2,FALSE)</f>
        <v>fact</v>
      </c>
      <c r="M2382" s="4" t="str">
        <f t="shared" si="148"/>
        <v>readIoTime / reads</v>
      </c>
      <c r="N2382" s="5" t="str">
        <f t="shared" si="149"/>
        <v>div</v>
      </c>
      <c r="O2382" s="5" t="str">
        <f t="shared" si="150"/>
        <v>readIoTime</v>
      </c>
      <c r="P2382" s="5" t="str">
        <f t="shared" si="151"/>
        <v>reads</v>
      </c>
      <c r="Q2382" s="20" t="str">
        <f>IF(ISNUMBER(FIND(VLOOKUP(A2382,'CA Mapping'!$A$3:$C$10000,1),A2382)),VLOOKUP(A2382,'CA Mapping'!$A$3:$C$10000,2),"")</f>
        <v/>
      </c>
      <c r="R2382" s="20" t="str">
        <f>IF(ISNUMBER(FIND(VLOOKUP(A2382,'CA Mapping'!$A$3:$C$10000,1),A2382)),VLOOKUP(A2382,'CA Mapping'!$A$3:$C$10000,3),"")</f>
        <v/>
      </c>
      <c r="S2382" s="1" t="str">
        <f>IF(ISNUMBER(FIND(VLOOKUP(A2382,'Source Code Mapping'!$A$2:$B$10003,1),A2382)),VLOOKUP(A2382,'Source Code Mapping'!$A$2:$B$10003,2),"")</f>
        <v/>
      </c>
    </row>
    <row r="2383" spans="1:19">
      <c r="A2383" s="5" t="s">
        <v>6560</v>
      </c>
      <c r="B2383" s="5" t="s">
        <v>24</v>
      </c>
      <c r="C2383" s="5" t="s">
        <v>455</v>
      </c>
      <c r="D2383" s="5" t="s">
        <v>6561</v>
      </c>
      <c r="E2383" s="5" t="s">
        <v>6562</v>
      </c>
      <c r="F2383" s="5" t="s">
        <v>529</v>
      </c>
      <c r="G2383" s="5">
        <v>-1</v>
      </c>
      <c r="H2383" s="5" t="s">
        <v>27</v>
      </c>
      <c r="I2383" s="5">
        <v>1</v>
      </c>
      <c r="J2383" s="5" t="s">
        <v>6563</v>
      </c>
      <c r="K2383" s="5">
        <v>1</v>
      </c>
      <c r="L2383" s="4" t="str">
        <f>VLOOKUP(IF(ISBLANK(J2383),C2383,LEFT(J2383,IFERROR(FIND("_",LEFT(J2383,4)),1)-1)),{"","fact";"c","reset";"tc","reset";"ec","reset";"tec","fact";"c32","rate";"c64","rate";"cmpd","";"ec32","diff";"ec64","diff";"f","fact";"family","";"n","raw";"s",""},2,FALSE)</f>
        <v>fact</v>
      </c>
      <c r="M2383" s="4" t="str">
        <f t="shared" si="148"/>
        <v>writeIoTime / writes</v>
      </c>
      <c r="N2383" s="5" t="str">
        <f t="shared" si="149"/>
        <v>div</v>
      </c>
      <c r="O2383" s="5" t="str">
        <f t="shared" si="150"/>
        <v>writeIoTime</v>
      </c>
      <c r="P2383" s="5" t="str">
        <f t="shared" si="151"/>
        <v>writes</v>
      </c>
      <c r="Q2383" s="20" t="str">
        <f>IF(ISNUMBER(FIND(VLOOKUP(A2383,'CA Mapping'!$A$3:$C$10000,1),A2383)),VLOOKUP(A2383,'CA Mapping'!$A$3:$C$10000,2),"")</f>
        <v/>
      </c>
      <c r="R2383" s="20" t="str">
        <f>IF(ISNUMBER(FIND(VLOOKUP(A2383,'CA Mapping'!$A$3:$C$10000,1),A2383)),VLOOKUP(A2383,'CA Mapping'!$A$3:$C$10000,3),"")</f>
        <v/>
      </c>
      <c r="S2383" s="1" t="str">
        <f>IF(ISNUMBER(FIND(VLOOKUP(A2383,'Source Code Mapping'!$A$2:$B$10003,1),A2383)),VLOOKUP(A2383,'Source Code Mapping'!$A$2:$B$10003,2),"")</f>
        <v/>
      </c>
    </row>
    <row r="2384" spans="1:19">
      <c r="A2384" s="5" t="s">
        <v>6564</v>
      </c>
      <c r="B2384" s="5" t="s">
        <v>24</v>
      </c>
      <c r="C2384" s="5" t="s">
        <v>35</v>
      </c>
      <c r="D2384" s="5" t="s">
        <v>1055</v>
      </c>
      <c r="E2384" s="5" t="s">
        <v>6565</v>
      </c>
      <c r="F2384" s="5" t="s">
        <v>371</v>
      </c>
      <c r="G2384" s="5">
        <v>7</v>
      </c>
      <c r="H2384" s="5" t="s">
        <v>27</v>
      </c>
      <c r="I2384" s="5">
        <v>-1</v>
      </c>
      <c r="J2384" s="5"/>
      <c r="K2384" s="5">
        <v>1024</v>
      </c>
      <c r="L2384" s="4" t="str">
        <f>VLOOKUP(IF(ISBLANK(J2384),C2384,LEFT(J2384,IFERROR(FIND("_",LEFT(J2384,4)),1)-1)),{"","fact";"c","reset";"tc","reset";"ec","reset";"tec","fact";"c32","rate";"c64","rate";"cmpd","";"ec32","diff";"ec64","diff";"f","fact";"family","";"n","raw";"s",""},2,FALSE)</f>
        <v>rate</v>
      </c>
      <c r="M2384" s="4" t="str">
        <f t="shared" si="148"/>
        <v/>
      </c>
      <c r="N2384" s="5" t="str">
        <f t="shared" si="149"/>
        <v/>
      </c>
      <c r="O2384" s="5" t="str">
        <f t="shared" si="150"/>
        <v/>
      </c>
      <c r="P2384" s="5" t="str">
        <f t="shared" si="151"/>
        <v/>
      </c>
      <c r="Q2384" s="20" t="str">
        <f>IF(ISNUMBER(FIND(VLOOKUP(A2384,'CA Mapping'!$A$3:$C$10000,1),A2384)),VLOOKUP(A2384,'CA Mapping'!$A$3:$C$10000,2),"")</f>
        <v/>
      </c>
      <c r="R2384" s="20" t="str">
        <f>IF(ISNUMBER(FIND(VLOOKUP(A2384,'CA Mapping'!$A$3:$C$10000,1),A2384)),VLOOKUP(A2384,'CA Mapping'!$A$3:$C$10000,3),"")</f>
        <v/>
      </c>
      <c r="S2384" s="1" t="str">
        <f>IF(ISNUMBER(FIND(VLOOKUP(A2384,'Source Code Mapping'!$A$2:$B$10003,1),A2384)),VLOOKUP(A2384,'Source Code Mapping'!$A$2:$B$10003,2),"")</f>
        <v/>
      </c>
    </row>
    <row r="2385" spans="1:19">
      <c r="A2385" s="5" t="s">
        <v>6566</v>
      </c>
      <c r="B2385" s="5" t="s">
        <v>24</v>
      </c>
      <c r="C2385" s="5" t="s">
        <v>35</v>
      </c>
      <c r="D2385" s="5" t="s">
        <v>6567</v>
      </c>
      <c r="E2385" s="5" t="s">
        <v>6568</v>
      </c>
      <c r="F2385" s="5" t="s">
        <v>536</v>
      </c>
      <c r="G2385" s="5">
        <v>7</v>
      </c>
      <c r="H2385" s="5" t="s">
        <v>27</v>
      </c>
      <c r="I2385" s="5">
        <v>-1</v>
      </c>
      <c r="J2385" s="5"/>
      <c r="K2385" s="5">
        <v>1</v>
      </c>
      <c r="L2385" s="4" t="str">
        <f>VLOOKUP(IF(ISBLANK(J2385),C2385,LEFT(J2385,IFERROR(FIND("_",LEFT(J2385,4)),1)-1)),{"","fact";"c","reset";"tc","reset";"ec","reset";"tec","fact";"c32","rate";"c64","rate";"cmpd","";"ec32","diff";"ec64","diff";"f","fact";"family","";"n","raw";"s",""},2,FALSE)</f>
        <v>rate</v>
      </c>
      <c r="M2385" s="4" t="str">
        <f t="shared" si="148"/>
        <v/>
      </c>
      <c r="N2385" s="5" t="str">
        <f t="shared" si="149"/>
        <v/>
      </c>
      <c r="O2385" s="5" t="str">
        <f t="shared" si="150"/>
        <v/>
      </c>
      <c r="P2385" s="5" t="str">
        <f t="shared" si="151"/>
        <v/>
      </c>
      <c r="Q2385" s="20" t="str">
        <f>IF(ISNUMBER(FIND(VLOOKUP(A2385,'CA Mapping'!$A$3:$C$10000,1),A2385)),VLOOKUP(A2385,'CA Mapping'!$A$3:$C$10000,2),"")</f>
        <v/>
      </c>
      <c r="R2385" s="20" t="str">
        <f>IF(ISNUMBER(FIND(VLOOKUP(A2385,'CA Mapping'!$A$3:$C$10000,1),A2385)),VLOOKUP(A2385,'CA Mapping'!$A$3:$C$10000,3),"")</f>
        <v/>
      </c>
      <c r="S2385" s="1" t="str">
        <f>IF(ISNUMBER(FIND(VLOOKUP(A2385,'Source Code Mapping'!$A$2:$B$10003,1),A2385)),VLOOKUP(A2385,'Source Code Mapping'!$A$2:$B$10003,2),"")</f>
        <v/>
      </c>
    </row>
    <row r="2386" spans="1:19">
      <c r="A2386" s="5" t="s">
        <v>6569</v>
      </c>
      <c r="B2386" s="5" t="s">
        <v>24</v>
      </c>
      <c r="C2386" s="5" t="s">
        <v>35</v>
      </c>
      <c r="D2386" s="5" t="s">
        <v>6570</v>
      </c>
      <c r="E2386" s="5" t="s">
        <v>6571</v>
      </c>
      <c r="F2386" s="5" t="s">
        <v>261</v>
      </c>
      <c r="G2386" s="5">
        <v>7</v>
      </c>
      <c r="H2386" s="5" t="s">
        <v>27</v>
      </c>
      <c r="I2386" s="5">
        <v>-1</v>
      </c>
      <c r="J2386" s="5"/>
      <c r="K2386" s="5">
        <v>1</v>
      </c>
      <c r="L2386" s="4" t="str">
        <f>VLOOKUP(IF(ISBLANK(J2386),C2386,LEFT(J2386,IFERROR(FIND("_",LEFT(J2386,4)),1)-1)),{"","fact";"c","reset";"tc","reset";"ec","reset";"tec","fact";"c32","rate";"c64","rate";"cmpd","";"ec32","diff";"ec64","diff";"f","fact";"family","";"n","raw";"s",""},2,FALSE)</f>
        <v>rate</v>
      </c>
      <c r="M2386" s="4" t="str">
        <f t="shared" si="148"/>
        <v/>
      </c>
      <c r="N2386" s="5" t="str">
        <f t="shared" si="149"/>
        <v/>
      </c>
      <c r="O2386" s="5" t="str">
        <f t="shared" si="150"/>
        <v/>
      </c>
      <c r="P2386" s="5" t="str">
        <f t="shared" si="151"/>
        <v/>
      </c>
      <c r="Q2386" s="20" t="str">
        <f>IF(ISNUMBER(FIND(VLOOKUP(A2386,'CA Mapping'!$A$3:$C$10000,1),A2386)),VLOOKUP(A2386,'CA Mapping'!$A$3:$C$10000,2),"")</f>
        <v/>
      </c>
      <c r="R2386" s="20" t="str">
        <f>IF(ISNUMBER(FIND(VLOOKUP(A2386,'CA Mapping'!$A$3:$C$10000,1),A2386)),VLOOKUP(A2386,'CA Mapping'!$A$3:$C$10000,3),"")</f>
        <v/>
      </c>
      <c r="S2386" s="1" t="str">
        <f>IF(ISNUMBER(FIND(VLOOKUP(A2386,'Source Code Mapping'!$A$2:$B$10003,1),A2386)),VLOOKUP(A2386,'Source Code Mapping'!$A$2:$B$10003,2),"")</f>
        <v/>
      </c>
    </row>
    <row r="2387" spans="1:19">
      <c r="A2387" s="5" t="s">
        <v>6572</v>
      </c>
      <c r="B2387" s="5" t="s">
        <v>24</v>
      </c>
      <c r="C2387" s="5" t="s">
        <v>455</v>
      </c>
      <c r="D2387" s="5" t="s">
        <v>6573</v>
      </c>
      <c r="E2387" s="5" t="s">
        <v>6574</v>
      </c>
      <c r="F2387" s="5" t="s">
        <v>529</v>
      </c>
      <c r="G2387" s="5">
        <v>-1</v>
      </c>
      <c r="H2387" s="5" t="s">
        <v>27</v>
      </c>
      <c r="I2387" s="5">
        <v>1</v>
      </c>
      <c r="J2387" s="5" t="s">
        <v>6451</v>
      </c>
      <c r="K2387" s="5">
        <v>1</v>
      </c>
      <c r="L2387" s="4" t="str">
        <f>VLOOKUP(IF(ISBLANK(J2387),C2387,LEFT(J2387,IFERROR(FIND("_",LEFT(J2387,4)),1)-1)),{"","fact";"c","reset";"tc","reset";"ec","reset";"tec","fact";"c32","rate";"c64","rate";"cmpd","";"ec32","diff";"ec64","diff";"f","fact";"family","";"n","raw";"s",""},2,FALSE)</f>
        <v>fact</v>
      </c>
      <c r="M2387" s="4" t="str">
        <f t="shared" si="148"/>
        <v>totalIoTime / totalCalls</v>
      </c>
      <c r="N2387" s="5" t="str">
        <f t="shared" si="149"/>
        <v>div</v>
      </c>
      <c r="O2387" s="5" t="str">
        <f t="shared" si="150"/>
        <v>totalIoTime</v>
      </c>
      <c r="P2387" s="5" t="str">
        <f t="shared" si="151"/>
        <v>totalCalls</v>
      </c>
      <c r="Q2387" s="20" t="str">
        <f>IF(ISNUMBER(FIND(VLOOKUP(A2387,'CA Mapping'!$A$3:$C$10000,1),A2387)),VLOOKUP(A2387,'CA Mapping'!$A$3:$C$10000,2),"")</f>
        <v/>
      </c>
      <c r="R2387" s="20" t="str">
        <f>IF(ISNUMBER(FIND(VLOOKUP(A2387,'CA Mapping'!$A$3:$C$10000,1),A2387)),VLOOKUP(A2387,'CA Mapping'!$A$3:$C$10000,3),"")</f>
        <v/>
      </c>
      <c r="S2387" s="1" t="str">
        <f>IF(ISNUMBER(FIND(VLOOKUP(A2387,'Source Code Mapping'!$A$2:$B$10003,1),A2387)),VLOOKUP(A2387,'Source Code Mapping'!$A$2:$B$10003,2),"")</f>
        <v/>
      </c>
    </row>
    <row r="2388" spans="1:19">
      <c r="A2388" s="5" t="s">
        <v>6575</v>
      </c>
      <c r="B2388" s="5" t="s">
        <v>24</v>
      </c>
      <c r="C2388" s="5" t="s">
        <v>455</v>
      </c>
      <c r="D2388" s="5" t="s">
        <v>4291</v>
      </c>
      <c r="E2388" s="5" t="s">
        <v>6576</v>
      </c>
      <c r="F2388" s="5" t="s">
        <v>371</v>
      </c>
      <c r="G2388" s="5">
        <v>-1</v>
      </c>
      <c r="H2388" s="5" t="s">
        <v>27</v>
      </c>
      <c r="I2388" s="5">
        <v>1</v>
      </c>
      <c r="J2388" s="5" t="s">
        <v>6577</v>
      </c>
      <c r="K2388" s="5">
        <v>1024</v>
      </c>
      <c r="L2388" s="4" t="str">
        <f>VLOOKUP(IF(ISBLANK(J2388),C2388,LEFT(J2388,IFERROR(FIND("_",LEFT(J2388,4)),1)-1)),{"","fact";"c","reset";"tc","reset";"ec","reset";"tec","fact";"c32","rate";"c64","rate";"cmpd","";"ec32","diff";"ec64","diff";"f","fact";"family","";"n","raw";"s",""},2,FALSE)</f>
        <v>reset</v>
      </c>
      <c r="M2388" s="4" t="str">
        <f t="shared" si="148"/>
        <v>writeBytes + readBytes</v>
      </c>
      <c r="N2388" s="5" t="str">
        <f t="shared" si="149"/>
        <v>add</v>
      </c>
      <c r="O2388" s="5" t="str">
        <f t="shared" si="150"/>
        <v>writeBytes</v>
      </c>
      <c r="P2388" s="5" t="str">
        <f t="shared" si="151"/>
        <v>readBytes</v>
      </c>
      <c r="Q2388" s="20" t="str">
        <f>IF(ISNUMBER(FIND(VLOOKUP(A2388,'CA Mapping'!$A$3:$C$10000,1),A2388)),VLOOKUP(A2388,'CA Mapping'!$A$3:$C$10000,2),"")</f>
        <v/>
      </c>
      <c r="R2388" s="20" t="str">
        <f>IF(ISNUMBER(FIND(VLOOKUP(A2388,'CA Mapping'!$A$3:$C$10000,1),A2388)),VLOOKUP(A2388,'CA Mapping'!$A$3:$C$10000,3),"")</f>
        <v/>
      </c>
      <c r="S2388" s="1" t="str">
        <f>IF(ISNUMBER(FIND(VLOOKUP(A2388,'Source Code Mapping'!$A$2:$B$10003,1),A2388)),VLOOKUP(A2388,'Source Code Mapping'!$A$2:$B$10003,2),"")</f>
        <v/>
      </c>
    </row>
    <row r="2389" spans="1:19">
      <c r="A2389" s="5" t="s">
        <v>6578</v>
      </c>
      <c r="B2389" s="5" t="s">
        <v>24</v>
      </c>
      <c r="C2389" s="5" t="s">
        <v>455</v>
      </c>
      <c r="D2389" s="5" t="s">
        <v>4291</v>
      </c>
      <c r="E2389" s="5" t="s">
        <v>6579</v>
      </c>
      <c r="F2389" s="5" t="s">
        <v>261</v>
      </c>
      <c r="G2389" s="5">
        <v>-1</v>
      </c>
      <c r="H2389" s="5" t="s">
        <v>27</v>
      </c>
      <c r="I2389" s="5">
        <v>1</v>
      </c>
      <c r="J2389" s="5" t="s">
        <v>4308</v>
      </c>
      <c r="K2389" s="5">
        <v>1</v>
      </c>
      <c r="L2389" s="4" t="str">
        <f>VLOOKUP(IF(ISBLANK(J2389),C2389,LEFT(J2389,IFERROR(FIND("_",LEFT(J2389,4)),1)-1)),{"","fact";"c","reset";"tc","reset";"ec","reset";"tec","fact";"c32","rate";"c64","rate";"cmpd","";"ec32","diff";"ec64","diff";"f","fact";"family","";"n","raw";"s",""},2,FALSE)</f>
        <v>reset</v>
      </c>
      <c r="M2389" s="4" t="str">
        <f t="shared" si="148"/>
        <v>writes + reads</v>
      </c>
      <c r="N2389" s="5" t="str">
        <f t="shared" si="149"/>
        <v>add</v>
      </c>
      <c r="O2389" s="5" t="str">
        <f t="shared" si="150"/>
        <v>writes</v>
      </c>
      <c r="P2389" s="5" t="str">
        <f t="shared" si="151"/>
        <v>reads</v>
      </c>
      <c r="Q2389" s="20" t="str">
        <f>IF(ISNUMBER(FIND(VLOOKUP(A2389,'CA Mapping'!$A$3:$C$10000,1),A2389)),VLOOKUP(A2389,'CA Mapping'!$A$3:$C$10000,2),"")</f>
        <v/>
      </c>
      <c r="R2389" s="20" t="str">
        <f>IF(ISNUMBER(FIND(VLOOKUP(A2389,'CA Mapping'!$A$3:$C$10000,1),A2389)),VLOOKUP(A2389,'CA Mapping'!$A$3:$C$10000,3),"")</f>
        <v/>
      </c>
      <c r="S2389" s="1" t="str">
        <f>IF(ISNUMBER(FIND(VLOOKUP(A2389,'Source Code Mapping'!$A$2:$B$10003,1),A2389)),VLOOKUP(A2389,'Source Code Mapping'!$A$2:$B$10003,2),"")</f>
        <v/>
      </c>
    </row>
    <row r="2390" spans="1:19">
      <c r="A2390" s="5" t="s">
        <v>6580</v>
      </c>
      <c r="B2390" s="5" t="s">
        <v>24</v>
      </c>
      <c r="C2390" s="5" t="s">
        <v>455</v>
      </c>
      <c r="D2390" s="5" t="s">
        <v>6581</v>
      </c>
      <c r="E2390" s="5" t="s">
        <v>6582</v>
      </c>
      <c r="F2390" s="5" t="s">
        <v>536</v>
      </c>
      <c r="G2390" s="5">
        <v>-1</v>
      </c>
      <c r="H2390" s="5" t="s">
        <v>27</v>
      </c>
      <c r="I2390" s="5">
        <v>1</v>
      </c>
      <c r="J2390" s="5" t="s">
        <v>6583</v>
      </c>
      <c r="K2390" s="5">
        <v>1</v>
      </c>
      <c r="L2390" s="4" t="str">
        <f>VLOOKUP(IF(ISBLANK(J2390),C2390,LEFT(J2390,IFERROR(FIND("_",LEFT(J2390,4)),1)-1)),{"","fact";"c","reset";"tc","reset";"ec","reset";"tec","fact";"c32","rate";"c64","rate";"cmpd","";"ec32","diff";"ec64","diff";"f","fact";"family","";"n","raw";"s",""},2,FALSE)</f>
        <v>reset</v>
      </c>
      <c r="M2390" s="4" t="str">
        <f t="shared" si="148"/>
        <v>readIoTime + writeIoTime</v>
      </c>
      <c r="N2390" s="5" t="str">
        <f t="shared" si="149"/>
        <v>add</v>
      </c>
      <c r="O2390" s="5" t="str">
        <f t="shared" si="150"/>
        <v>readIoTime</v>
      </c>
      <c r="P2390" s="5" t="str">
        <f t="shared" si="151"/>
        <v>writeIoTime</v>
      </c>
      <c r="Q2390" s="20" t="str">
        <f>IF(ISNUMBER(FIND(VLOOKUP(A2390,'CA Mapping'!$A$3:$C$10000,1),A2390)),VLOOKUP(A2390,'CA Mapping'!$A$3:$C$10000,2),"")</f>
        <v/>
      </c>
      <c r="R2390" s="20" t="str">
        <f>IF(ISNUMBER(FIND(VLOOKUP(A2390,'CA Mapping'!$A$3:$C$10000,1),A2390)),VLOOKUP(A2390,'CA Mapping'!$A$3:$C$10000,3),"")</f>
        <v/>
      </c>
      <c r="S2390" s="1" t="str">
        <f>IF(ISNUMBER(FIND(VLOOKUP(A2390,'Source Code Mapping'!$A$2:$B$10003,1),A2390)),VLOOKUP(A2390,'Source Code Mapping'!$A$2:$B$10003,2),"")</f>
        <v/>
      </c>
    </row>
    <row r="2391" spans="1:19">
      <c r="A2391" s="5" t="s">
        <v>6584</v>
      </c>
      <c r="B2391" s="5" t="s">
        <v>24</v>
      </c>
      <c r="C2391" s="5" t="s">
        <v>35</v>
      </c>
      <c r="D2391" s="5" t="s">
        <v>1110</v>
      </c>
      <c r="E2391" s="5" t="s">
        <v>6585</v>
      </c>
      <c r="F2391" s="5" t="s">
        <v>371</v>
      </c>
      <c r="G2391" s="5">
        <v>7</v>
      </c>
      <c r="H2391" s="5" t="s">
        <v>27</v>
      </c>
      <c r="I2391" s="5">
        <v>-1</v>
      </c>
      <c r="J2391" s="5"/>
      <c r="K2391" s="5">
        <v>1024</v>
      </c>
      <c r="L2391" s="4" t="str">
        <f>VLOOKUP(IF(ISBLANK(J2391),C2391,LEFT(J2391,IFERROR(FIND("_",LEFT(J2391,4)),1)-1)),{"","fact";"c","reset";"tc","reset";"ec","reset";"tec","fact";"c32","rate";"c64","rate";"cmpd","";"ec32","diff";"ec64","diff";"f","fact";"family","";"n","raw";"s",""},2,FALSE)</f>
        <v>rate</v>
      </c>
      <c r="M2391" s="4" t="str">
        <f t="shared" si="148"/>
        <v/>
      </c>
      <c r="N2391" s="5" t="str">
        <f t="shared" si="149"/>
        <v/>
      </c>
      <c r="O2391" s="5" t="str">
        <f t="shared" si="150"/>
        <v/>
      </c>
      <c r="P2391" s="5" t="str">
        <f t="shared" si="151"/>
        <v/>
      </c>
      <c r="Q2391" s="20" t="str">
        <f>IF(ISNUMBER(FIND(VLOOKUP(A2391,'CA Mapping'!$A$3:$C$10000,1),A2391)),VLOOKUP(A2391,'CA Mapping'!$A$3:$C$10000,2),"")</f>
        <v/>
      </c>
      <c r="R2391" s="20" t="str">
        <f>IF(ISNUMBER(FIND(VLOOKUP(A2391,'CA Mapping'!$A$3:$C$10000,1),A2391)),VLOOKUP(A2391,'CA Mapping'!$A$3:$C$10000,3),"")</f>
        <v/>
      </c>
      <c r="S2391" s="1" t="str">
        <f>IF(ISNUMBER(FIND(VLOOKUP(A2391,'Source Code Mapping'!$A$2:$B$10003,1),A2391)),VLOOKUP(A2391,'Source Code Mapping'!$A$2:$B$10003,2),"")</f>
        <v/>
      </c>
    </row>
    <row r="2392" spans="1:19">
      <c r="A2392" s="5" t="s">
        <v>6586</v>
      </c>
      <c r="B2392" s="5" t="s">
        <v>24</v>
      </c>
      <c r="C2392" s="5" t="s">
        <v>35</v>
      </c>
      <c r="D2392" s="5" t="s">
        <v>6587</v>
      </c>
      <c r="E2392" s="5" t="s">
        <v>6588</v>
      </c>
      <c r="F2392" s="5" t="s">
        <v>536</v>
      </c>
      <c r="G2392" s="5">
        <v>7</v>
      </c>
      <c r="H2392" s="5" t="s">
        <v>27</v>
      </c>
      <c r="I2392" s="5">
        <v>-1</v>
      </c>
      <c r="J2392" s="5"/>
      <c r="K2392" s="5">
        <v>1</v>
      </c>
      <c r="L2392" s="4" t="str">
        <f>VLOOKUP(IF(ISBLANK(J2392),C2392,LEFT(J2392,IFERROR(FIND("_",LEFT(J2392,4)),1)-1)),{"","fact";"c","reset";"tc","reset";"ec","reset";"tec","fact";"c32","rate";"c64","rate";"cmpd","";"ec32","diff";"ec64","diff";"f","fact";"family","";"n","raw";"s",""},2,FALSE)</f>
        <v>rate</v>
      </c>
      <c r="M2392" s="4" t="str">
        <f t="shared" si="148"/>
        <v/>
      </c>
      <c r="N2392" s="5" t="str">
        <f t="shared" si="149"/>
        <v/>
      </c>
      <c r="O2392" s="5" t="str">
        <f t="shared" si="150"/>
        <v/>
      </c>
      <c r="P2392" s="5" t="str">
        <f t="shared" si="151"/>
        <v/>
      </c>
      <c r="Q2392" s="20" t="str">
        <f>IF(ISNUMBER(FIND(VLOOKUP(A2392,'CA Mapping'!$A$3:$C$10000,1),A2392)),VLOOKUP(A2392,'CA Mapping'!$A$3:$C$10000,2),"")</f>
        <v/>
      </c>
      <c r="R2392" s="20" t="str">
        <f>IF(ISNUMBER(FIND(VLOOKUP(A2392,'CA Mapping'!$A$3:$C$10000,1),A2392)),VLOOKUP(A2392,'CA Mapping'!$A$3:$C$10000,3),"")</f>
        <v/>
      </c>
      <c r="S2392" s="1" t="str">
        <f>IF(ISNUMBER(FIND(VLOOKUP(A2392,'Source Code Mapping'!$A$2:$B$10003,1),A2392)),VLOOKUP(A2392,'Source Code Mapping'!$A$2:$B$10003,2),"")</f>
        <v/>
      </c>
    </row>
    <row r="2393" spans="1:19">
      <c r="A2393" s="5" t="s">
        <v>6589</v>
      </c>
      <c r="B2393" s="5" t="s">
        <v>24</v>
      </c>
      <c r="C2393" s="5" t="s">
        <v>35</v>
      </c>
      <c r="D2393" s="5" t="s">
        <v>6590</v>
      </c>
      <c r="E2393" s="5" t="s">
        <v>6591</v>
      </c>
      <c r="F2393" s="5" t="s">
        <v>261</v>
      </c>
      <c r="G2393" s="5">
        <v>7</v>
      </c>
      <c r="H2393" s="5" t="s">
        <v>27</v>
      </c>
      <c r="I2393" s="5">
        <v>-1</v>
      </c>
      <c r="J2393" s="5"/>
      <c r="K2393" s="5">
        <v>1</v>
      </c>
      <c r="L2393" s="4" t="str">
        <f>VLOOKUP(IF(ISBLANK(J2393),C2393,LEFT(J2393,IFERROR(FIND("_",LEFT(J2393,4)),1)-1)),{"","fact";"c","reset";"tc","reset";"ec","reset";"tec","fact";"c32","rate";"c64","rate";"cmpd","";"ec32","diff";"ec64","diff";"f","fact";"family","";"n","raw";"s",""},2,FALSE)</f>
        <v>rate</v>
      </c>
      <c r="M2393" s="4" t="str">
        <f t="shared" si="148"/>
        <v/>
      </c>
      <c r="N2393" s="5" t="str">
        <f t="shared" si="149"/>
        <v/>
      </c>
      <c r="O2393" s="5" t="str">
        <f t="shared" si="150"/>
        <v/>
      </c>
      <c r="P2393" s="5" t="str">
        <f t="shared" si="151"/>
        <v/>
      </c>
      <c r="Q2393" s="20" t="str">
        <f>IF(ISNUMBER(FIND(VLOOKUP(A2393,'CA Mapping'!$A$3:$C$10000,1),A2393)),VLOOKUP(A2393,'CA Mapping'!$A$3:$C$10000,2),"")</f>
        <v/>
      </c>
      <c r="R2393" s="20" t="str">
        <f>IF(ISNUMBER(FIND(VLOOKUP(A2393,'CA Mapping'!$A$3:$C$10000,1),A2393)),VLOOKUP(A2393,'CA Mapping'!$A$3:$C$10000,3),"")</f>
        <v/>
      </c>
      <c r="S2393" s="1" t="str">
        <f>IF(ISNUMBER(FIND(VLOOKUP(A2393,'Source Code Mapping'!$A$2:$B$10003,1),A2393)),VLOOKUP(A2393,'Source Code Mapping'!$A$2:$B$10003,2),"")</f>
        <v/>
      </c>
    </row>
    <row r="2394" spans="1:19">
      <c r="A2394" s="5" t="s">
        <v>4817</v>
      </c>
      <c r="B2394" s="5" t="s">
        <v>29</v>
      </c>
      <c r="C2394" s="5" t="s">
        <v>25</v>
      </c>
      <c r="D2394" s="5"/>
      <c r="E2394" s="5" t="s">
        <v>4818</v>
      </c>
      <c r="F2394" s="5"/>
      <c r="G2394" s="5">
        <v>-1</v>
      </c>
      <c r="H2394" s="5" t="s">
        <v>27</v>
      </c>
      <c r="I2394" s="5"/>
      <c r="J2394" s="5"/>
      <c r="K2394" s="5">
        <v>1</v>
      </c>
      <c r="L2394" s="4" t="str">
        <f>VLOOKUP(IF(ISBLANK(J2394),C2394,LEFT(J2394,IFERROR(FIND("_",LEFT(J2394,4)),1)-1)),{"","fact";"c","reset";"tc","reset";"ec","reset";"tec","fact";"c32","rate";"c64","rate";"cmpd","";"ec32","diff";"ec64","diff";"f","fact";"family","";"n","raw";"s",""},2,FALSE)</f>
        <v/>
      </c>
      <c r="M2394" s="4" t="str">
        <f t="shared" si="148"/>
        <v/>
      </c>
      <c r="N2394" s="5" t="str">
        <f t="shared" si="149"/>
        <v/>
      </c>
      <c r="O2394" s="5" t="str">
        <f t="shared" si="150"/>
        <v/>
      </c>
      <c r="P2394" s="5" t="str">
        <f t="shared" si="151"/>
        <v/>
      </c>
      <c r="Q2394" s="20" t="str">
        <f>IF(ISNUMBER(FIND(VLOOKUP(A2394,'CA Mapping'!$A$3:$C$10000,1),A2394)),VLOOKUP(A2394,'CA Mapping'!$A$3:$C$10000,2),"")</f>
        <v>Virtualization</v>
      </c>
      <c r="R2394" s="20" t="str">
        <f>IF(ISNUMBER(FIND(VLOOKUP(A2394,'CA Mapping'!$A$3:$C$10000,1),A2394)),VLOOKUP(A2394,'CA Mapping'!$A$3:$C$10000,3),"")</f>
        <v>Alan Taylor</v>
      </c>
      <c r="S2394" s="1" t="str">
        <f>IF(ISNUMBER(FIND(VLOOKUP(A2394,'Source Code Mapping'!$A$2:$B$10003,1),A2394)),VLOOKUP(A2394,'Source Code Mapping'!$A$2:$B$10003,2),"")</f>
        <v>safe/catmerge/layered/SnapBack/src/SnapBackXCLObsStatistics.cpp</v>
      </c>
    </row>
    <row r="2395" spans="1:19">
      <c r="A2395" s="5" t="s">
        <v>4819</v>
      </c>
      <c r="B2395" s="5" t="s">
        <v>29</v>
      </c>
      <c r="C2395" s="5" t="s">
        <v>30</v>
      </c>
      <c r="D2395" s="5" t="s">
        <v>4820</v>
      </c>
      <c r="E2395" s="5" t="s">
        <v>4821</v>
      </c>
      <c r="F2395" s="5"/>
      <c r="G2395" s="5">
        <v>48</v>
      </c>
      <c r="H2395" s="5" t="s">
        <v>27</v>
      </c>
      <c r="I2395" s="5">
        <v>-1</v>
      </c>
      <c r="J2395" s="5"/>
      <c r="K2395" s="5">
        <v>1</v>
      </c>
      <c r="L2395" s="4" t="str">
        <f>VLOOKUP(IF(ISBLANK(J2395),C2395,LEFT(J2395,IFERROR(FIND("_",LEFT(J2395,4)),1)-1)),{"","fact";"c","reset";"tc","reset";"ec","reset";"tec","fact";"c32","rate";"c64","rate";"cmpd","";"ec32","diff";"ec64","diff";"f","fact";"family","";"n","raw";"s",""},2,FALSE)</f>
        <v/>
      </c>
      <c r="M2395" s="4" t="str">
        <f t="shared" si="148"/>
        <v/>
      </c>
      <c r="N2395" s="5" t="str">
        <f t="shared" si="149"/>
        <v/>
      </c>
      <c r="O2395" s="5" t="str">
        <f t="shared" si="150"/>
        <v/>
      </c>
      <c r="P2395" s="5" t="str">
        <f t="shared" si="151"/>
        <v/>
      </c>
      <c r="Q2395" s="20" t="str">
        <f>IF(ISNUMBER(FIND(VLOOKUP(A2395,'CA Mapping'!$A$3:$C$10000,1),A2395)),VLOOKUP(A2395,'CA Mapping'!$A$3:$C$10000,2),"")</f>
        <v>Virtualization</v>
      </c>
      <c r="R2395" s="20" t="str">
        <f>IF(ISNUMBER(FIND(VLOOKUP(A2395,'CA Mapping'!$A$3:$C$10000,1),A2395)),VLOOKUP(A2395,'CA Mapping'!$A$3:$C$10000,3),"")</f>
        <v>Alan Taylor</v>
      </c>
      <c r="S2395" s="1" t="str">
        <f>IF(ISNUMBER(FIND(VLOOKUP(A2395,'Source Code Mapping'!$A$2:$B$10003,1),A2395)),VLOOKUP(A2395,'Source Code Mapping'!$A$2:$B$10003,2),"")</f>
        <v>safe/catmerge/layered/SnapBack/src/SnapBackXCLObsStatistics.cpp</v>
      </c>
    </row>
    <row r="2396" spans="1:19">
      <c r="A2396" s="5" t="s">
        <v>4822</v>
      </c>
      <c r="B2396" s="5" t="s">
        <v>29</v>
      </c>
      <c r="C2396" s="5" t="s">
        <v>35</v>
      </c>
      <c r="D2396" s="5" t="s">
        <v>4823</v>
      </c>
      <c r="E2396" s="5" t="s">
        <v>4824</v>
      </c>
      <c r="F2396" s="5" t="s">
        <v>242</v>
      </c>
      <c r="G2396" s="5">
        <v>8</v>
      </c>
      <c r="H2396" s="5" t="s">
        <v>27</v>
      </c>
      <c r="I2396" s="5">
        <v>-1</v>
      </c>
      <c r="J2396" s="5"/>
      <c r="K2396" s="5">
        <v>1</v>
      </c>
      <c r="L2396" s="4" t="str">
        <f>VLOOKUP(IF(ISBLANK(J2396),C2396,LEFT(J2396,IFERROR(FIND("_",LEFT(J2396,4)),1)-1)),{"","fact";"c","reset";"tc","reset";"ec","reset";"tec","fact";"c32","rate";"c64","rate";"cmpd","";"ec32","diff";"ec64","diff";"f","fact";"family","";"n","raw";"s",""},2,FALSE)</f>
        <v>rate</v>
      </c>
      <c r="M2396" s="4" t="str">
        <f t="shared" si="148"/>
        <v/>
      </c>
      <c r="N2396" s="5" t="str">
        <f t="shared" si="149"/>
        <v/>
      </c>
      <c r="O2396" s="5" t="str">
        <f t="shared" si="150"/>
        <v/>
      </c>
      <c r="P2396" s="5" t="str">
        <f t="shared" si="151"/>
        <v/>
      </c>
      <c r="Q2396" s="20" t="str">
        <f>IF(ISNUMBER(FIND(VLOOKUP(A2396,'CA Mapping'!$A$3:$C$10000,1),A2396)),VLOOKUP(A2396,'CA Mapping'!$A$3:$C$10000,2),"")</f>
        <v>Virtualization</v>
      </c>
      <c r="R2396" s="20" t="str">
        <f>IF(ISNUMBER(FIND(VLOOKUP(A2396,'CA Mapping'!$A$3:$C$10000,1),A2396)),VLOOKUP(A2396,'CA Mapping'!$A$3:$C$10000,3),"")</f>
        <v>Alan Taylor</v>
      </c>
      <c r="S2396" s="1" t="str">
        <f>IF(ISNUMBER(FIND(VLOOKUP(A2396,'Source Code Mapping'!$A$2:$B$10003,1),A2396)),VLOOKUP(A2396,'Source Code Mapping'!$A$2:$B$10003,2),"")</f>
        <v>safe/catmerge/layered/SnapBack/src/SnapBackXCLObsStatistics.cpp</v>
      </c>
    </row>
    <row r="2397" spans="1:19">
      <c r="A2397" s="5" t="s">
        <v>4825</v>
      </c>
      <c r="B2397" s="5" t="s">
        <v>29</v>
      </c>
      <c r="C2397" s="5" t="s">
        <v>35</v>
      </c>
      <c r="D2397" s="5" t="s">
        <v>4826</v>
      </c>
      <c r="E2397" s="5" t="s">
        <v>4827</v>
      </c>
      <c r="F2397" s="5" t="s">
        <v>242</v>
      </c>
      <c r="G2397" s="5">
        <v>8</v>
      </c>
      <c r="H2397" s="5" t="s">
        <v>27</v>
      </c>
      <c r="I2397" s="5">
        <v>-1</v>
      </c>
      <c r="J2397" s="5"/>
      <c r="K2397" s="5">
        <v>1</v>
      </c>
      <c r="L2397" s="4" t="str">
        <f>VLOOKUP(IF(ISBLANK(J2397),C2397,LEFT(J2397,IFERROR(FIND("_",LEFT(J2397,4)),1)-1)),{"","fact";"c","reset";"tc","reset";"ec","reset";"tec","fact";"c32","rate";"c64","rate";"cmpd","";"ec32","diff";"ec64","diff";"f","fact";"family","";"n","raw";"s",""},2,FALSE)</f>
        <v>rate</v>
      </c>
      <c r="M2397" s="4" t="str">
        <f t="shared" si="148"/>
        <v/>
      </c>
      <c r="N2397" s="5" t="str">
        <f t="shared" si="149"/>
        <v/>
      </c>
      <c r="O2397" s="5" t="str">
        <f t="shared" si="150"/>
        <v/>
      </c>
      <c r="P2397" s="5" t="str">
        <f t="shared" si="151"/>
        <v/>
      </c>
      <c r="Q2397" s="20" t="str">
        <f>IF(ISNUMBER(FIND(VLOOKUP(A2397,'CA Mapping'!$A$3:$C$10000,1),A2397)),VLOOKUP(A2397,'CA Mapping'!$A$3:$C$10000,2),"")</f>
        <v>Virtualization</v>
      </c>
      <c r="R2397" s="20" t="str">
        <f>IF(ISNUMBER(FIND(VLOOKUP(A2397,'CA Mapping'!$A$3:$C$10000,1),A2397)),VLOOKUP(A2397,'CA Mapping'!$A$3:$C$10000,3),"")</f>
        <v>Alan Taylor</v>
      </c>
      <c r="S2397" s="1" t="str">
        <f>IF(ISNUMBER(FIND(VLOOKUP(A2397,'Source Code Mapping'!$A$2:$B$10003,1),A2397)),VLOOKUP(A2397,'Source Code Mapping'!$A$2:$B$10003,2),"")</f>
        <v>safe/catmerge/layered/SnapBack/src/SnapBackXCLObsStatistics.cpp</v>
      </c>
    </row>
    <row r="2398" spans="1:19">
      <c r="A2398" s="5" t="s">
        <v>4828</v>
      </c>
      <c r="B2398" s="5" t="s">
        <v>29</v>
      </c>
      <c r="C2398" s="5" t="s">
        <v>35</v>
      </c>
      <c r="D2398" s="5" t="s">
        <v>4829</v>
      </c>
      <c r="E2398" s="5" t="s">
        <v>4830</v>
      </c>
      <c r="F2398" s="5" t="s">
        <v>242</v>
      </c>
      <c r="G2398" s="5">
        <v>8</v>
      </c>
      <c r="H2398" s="5" t="s">
        <v>27</v>
      </c>
      <c r="I2398" s="5">
        <v>-1</v>
      </c>
      <c r="J2398" s="5"/>
      <c r="K2398" s="5">
        <v>1</v>
      </c>
      <c r="L2398" s="4" t="str">
        <f>VLOOKUP(IF(ISBLANK(J2398),C2398,LEFT(J2398,IFERROR(FIND("_",LEFT(J2398,4)),1)-1)),{"","fact";"c","reset";"tc","reset";"ec","reset";"tec","fact";"c32","rate";"c64","rate";"cmpd","";"ec32","diff";"ec64","diff";"f","fact";"family","";"n","raw";"s",""},2,FALSE)</f>
        <v>rate</v>
      </c>
      <c r="M2398" s="4" t="str">
        <f t="shared" si="148"/>
        <v/>
      </c>
      <c r="N2398" s="5" t="str">
        <f t="shared" si="149"/>
        <v/>
      </c>
      <c r="O2398" s="5" t="str">
        <f t="shared" si="150"/>
        <v/>
      </c>
      <c r="P2398" s="5" t="str">
        <f t="shared" si="151"/>
        <v/>
      </c>
      <c r="Q2398" s="20" t="str">
        <f>IF(ISNUMBER(FIND(VLOOKUP(A2398,'CA Mapping'!$A$3:$C$10000,1),A2398)),VLOOKUP(A2398,'CA Mapping'!$A$3:$C$10000,2),"")</f>
        <v>Virtualization</v>
      </c>
      <c r="R2398" s="20" t="str">
        <f>IF(ISNUMBER(FIND(VLOOKUP(A2398,'CA Mapping'!$A$3:$C$10000,1),A2398)),VLOOKUP(A2398,'CA Mapping'!$A$3:$C$10000,3),"")</f>
        <v>Alan Taylor</v>
      </c>
      <c r="S2398" s="1" t="str">
        <f>IF(ISNUMBER(FIND(VLOOKUP(A2398,'Source Code Mapping'!$A$2:$B$10003,1),A2398)),VLOOKUP(A2398,'Source Code Mapping'!$A$2:$B$10003,2),"")</f>
        <v>safe/catmerge/layered/SnapBack/src/SnapBackXCLObsStatistics.cpp</v>
      </c>
    </row>
    <row r="2399" spans="1:19">
      <c r="A2399" s="5" t="s">
        <v>4831</v>
      </c>
      <c r="B2399" s="5" t="s">
        <v>29</v>
      </c>
      <c r="C2399" s="5" t="s">
        <v>35</v>
      </c>
      <c r="D2399" s="5" t="s">
        <v>4832</v>
      </c>
      <c r="E2399" s="5" t="s">
        <v>4833</v>
      </c>
      <c r="F2399" s="5" t="s">
        <v>242</v>
      </c>
      <c r="G2399" s="5">
        <v>8</v>
      </c>
      <c r="H2399" s="5" t="s">
        <v>27</v>
      </c>
      <c r="I2399" s="5">
        <v>-1</v>
      </c>
      <c r="J2399" s="5"/>
      <c r="K2399" s="5">
        <v>1</v>
      </c>
      <c r="L2399" s="4" t="str">
        <f>VLOOKUP(IF(ISBLANK(J2399),C2399,LEFT(J2399,IFERROR(FIND("_",LEFT(J2399,4)),1)-1)),{"","fact";"c","reset";"tc","reset";"ec","reset";"tec","fact";"c32","rate";"c64","rate";"cmpd","";"ec32","diff";"ec64","diff";"f","fact";"family","";"n","raw";"s",""},2,FALSE)</f>
        <v>rate</v>
      </c>
      <c r="M2399" s="4" t="str">
        <f t="shared" si="148"/>
        <v/>
      </c>
      <c r="N2399" s="5" t="str">
        <f t="shared" si="149"/>
        <v/>
      </c>
      <c r="O2399" s="5" t="str">
        <f t="shared" si="150"/>
        <v/>
      </c>
      <c r="P2399" s="5" t="str">
        <f t="shared" si="151"/>
        <v/>
      </c>
      <c r="Q2399" s="20" t="str">
        <f>IF(ISNUMBER(FIND(VLOOKUP(A2399,'CA Mapping'!$A$3:$C$10000,1),A2399)),VLOOKUP(A2399,'CA Mapping'!$A$3:$C$10000,2),"")</f>
        <v>Virtualization</v>
      </c>
      <c r="R2399" s="20" t="str">
        <f>IF(ISNUMBER(FIND(VLOOKUP(A2399,'CA Mapping'!$A$3:$C$10000,1),A2399)),VLOOKUP(A2399,'CA Mapping'!$A$3:$C$10000,3),"")</f>
        <v>Alan Taylor</v>
      </c>
      <c r="S2399" s="1" t="str">
        <f>IF(ISNUMBER(FIND(VLOOKUP(A2399,'Source Code Mapping'!$A$2:$B$10003,1),A2399)),VLOOKUP(A2399,'Source Code Mapping'!$A$2:$B$10003,2),"")</f>
        <v>safe/catmerge/layered/SnapBack/src/SnapBackXCLObsStatistics.cpp</v>
      </c>
    </row>
    <row r="2400" spans="1:19">
      <c r="A2400" s="5" t="s">
        <v>4834</v>
      </c>
      <c r="B2400" s="5" t="s">
        <v>29</v>
      </c>
      <c r="C2400" s="5" t="s">
        <v>35</v>
      </c>
      <c r="D2400" s="5" t="s">
        <v>4835</v>
      </c>
      <c r="E2400" s="5" t="s">
        <v>4836</v>
      </c>
      <c r="F2400" s="5" t="s">
        <v>242</v>
      </c>
      <c r="G2400" s="5">
        <v>8</v>
      </c>
      <c r="H2400" s="5" t="s">
        <v>27</v>
      </c>
      <c r="I2400" s="5">
        <v>-1</v>
      </c>
      <c r="J2400" s="5"/>
      <c r="K2400" s="5">
        <v>1</v>
      </c>
      <c r="L2400" s="4" t="str">
        <f>VLOOKUP(IF(ISBLANK(J2400),C2400,LEFT(J2400,IFERROR(FIND("_",LEFT(J2400,4)),1)-1)),{"","fact";"c","reset";"tc","reset";"ec","reset";"tec","fact";"c32","rate";"c64","rate";"cmpd","";"ec32","diff";"ec64","diff";"f","fact";"family","";"n","raw";"s",""},2,FALSE)</f>
        <v>rate</v>
      </c>
      <c r="M2400" s="4" t="str">
        <f t="shared" si="148"/>
        <v/>
      </c>
      <c r="N2400" s="5" t="str">
        <f t="shared" si="149"/>
        <v/>
      </c>
      <c r="O2400" s="5" t="str">
        <f t="shared" si="150"/>
        <v/>
      </c>
      <c r="P2400" s="5" t="str">
        <f t="shared" si="151"/>
        <v/>
      </c>
      <c r="Q2400" s="20" t="str">
        <f>IF(ISNUMBER(FIND(VLOOKUP(A2400,'CA Mapping'!$A$3:$C$10000,1),A2400)),VLOOKUP(A2400,'CA Mapping'!$A$3:$C$10000,2),"")</f>
        <v>Virtualization</v>
      </c>
      <c r="R2400" s="20" t="str">
        <f>IF(ISNUMBER(FIND(VLOOKUP(A2400,'CA Mapping'!$A$3:$C$10000,1),A2400)),VLOOKUP(A2400,'CA Mapping'!$A$3:$C$10000,3),"")</f>
        <v>Alan Taylor</v>
      </c>
      <c r="S2400" s="1" t="str">
        <f>IF(ISNUMBER(FIND(VLOOKUP(A2400,'Source Code Mapping'!$A$2:$B$10003,1),A2400)),VLOOKUP(A2400,'Source Code Mapping'!$A$2:$B$10003,2),"")</f>
        <v>safe/catmerge/layered/SnapBack/src/SnapBackXCLObsStatistics.cpp</v>
      </c>
    </row>
    <row r="2401" spans="1:19">
      <c r="A2401" s="5" t="s">
        <v>4837</v>
      </c>
      <c r="B2401" s="5" t="s">
        <v>29</v>
      </c>
      <c r="C2401" s="5" t="s">
        <v>35</v>
      </c>
      <c r="D2401" s="5" t="s">
        <v>4838</v>
      </c>
      <c r="E2401" s="5" t="s">
        <v>4839</v>
      </c>
      <c r="F2401" s="5" t="s">
        <v>242</v>
      </c>
      <c r="G2401" s="5">
        <v>8</v>
      </c>
      <c r="H2401" s="5" t="s">
        <v>27</v>
      </c>
      <c r="I2401" s="5">
        <v>-1</v>
      </c>
      <c r="J2401" s="5"/>
      <c r="K2401" s="5">
        <v>1</v>
      </c>
      <c r="L2401" s="4" t="str">
        <f>VLOOKUP(IF(ISBLANK(J2401),C2401,LEFT(J2401,IFERROR(FIND("_",LEFT(J2401,4)),1)-1)),{"","fact";"c","reset";"tc","reset";"ec","reset";"tec","fact";"c32","rate";"c64","rate";"cmpd","";"ec32","diff";"ec64","diff";"f","fact";"family","";"n","raw";"s",""},2,FALSE)</f>
        <v>rate</v>
      </c>
      <c r="M2401" s="4" t="str">
        <f t="shared" si="148"/>
        <v/>
      </c>
      <c r="N2401" s="5" t="str">
        <f t="shared" si="149"/>
        <v/>
      </c>
      <c r="O2401" s="5" t="str">
        <f t="shared" si="150"/>
        <v/>
      </c>
      <c r="P2401" s="5" t="str">
        <f t="shared" si="151"/>
        <v/>
      </c>
      <c r="Q2401" s="20" t="str">
        <f>IF(ISNUMBER(FIND(VLOOKUP(A2401,'CA Mapping'!$A$3:$C$10000,1),A2401)),VLOOKUP(A2401,'CA Mapping'!$A$3:$C$10000,2),"")</f>
        <v>Virtualization</v>
      </c>
      <c r="R2401" s="20" t="str">
        <f>IF(ISNUMBER(FIND(VLOOKUP(A2401,'CA Mapping'!$A$3:$C$10000,1),A2401)),VLOOKUP(A2401,'CA Mapping'!$A$3:$C$10000,3),"")</f>
        <v>Alan Taylor</v>
      </c>
      <c r="S2401" s="1" t="str">
        <f>IF(ISNUMBER(FIND(VLOOKUP(A2401,'Source Code Mapping'!$A$2:$B$10003,1),A2401)),VLOOKUP(A2401,'Source Code Mapping'!$A$2:$B$10003,2),"")</f>
        <v>safe/catmerge/layered/SnapBack/src/SnapBackXCLObsStatistics.cpp</v>
      </c>
    </row>
    <row r="2402" spans="1:19">
      <c r="A2402" s="5" t="s">
        <v>4840</v>
      </c>
      <c r="B2402" s="5" t="s">
        <v>29</v>
      </c>
      <c r="C2402" s="5" t="s">
        <v>35</v>
      </c>
      <c r="D2402" s="5" t="s">
        <v>4841</v>
      </c>
      <c r="E2402" s="5" t="s">
        <v>4842</v>
      </c>
      <c r="F2402" s="5" t="s">
        <v>242</v>
      </c>
      <c r="G2402" s="5">
        <v>8</v>
      </c>
      <c r="H2402" s="5" t="s">
        <v>27</v>
      </c>
      <c r="I2402" s="5">
        <v>-1</v>
      </c>
      <c r="J2402" s="5"/>
      <c r="K2402" s="5">
        <v>1</v>
      </c>
      <c r="L2402" s="4" t="str">
        <f>VLOOKUP(IF(ISBLANK(J2402),C2402,LEFT(J2402,IFERROR(FIND("_",LEFT(J2402,4)),1)-1)),{"","fact";"c","reset";"tc","reset";"ec","reset";"tec","fact";"c32","rate";"c64","rate";"cmpd","";"ec32","diff";"ec64","diff";"f","fact";"family","";"n","raw";"s",""},2,FALSE)</f>
        <v>rate</v>
      </c>
      <c r="M2402" s="4" t="str">
        <f t="shared" si="148"/>
        <v/>
      </c>
      <c r="N2402" s="5" t="str">
        <f t="shared" si="149"/>
        <v/>
      </c>
      <c r="O2402" s="5" t="str">
        <f t="shared" si="150"/>
        <v/>
      </c>
      <c r="P2402" s="5" t="str">
        <f t="shared" si="151"/>
        <v/>
      </c>
      <c r="Q2402" s="20" t="str">
        <f>IF(ISNUMBER(FIND(VLOOKUP(A2402,'CA Mapping'!$A$3:$C$10000,1),A2402)),VLOOKUP(A2402,'CA Mapping'!$A$3:$C$10000,2),"")</f>
        <v>Virtualization</v>
      </c>
      <c r="R2402" s="20" t="str">
        <f>IF(ISNUMBER(FIND(VLOOKUP(A2402,'CA Mapping'!$A$3:$C$10000,1),A2402)),VLOOKUP(A2402,'CA Mapping'!$A$3:$C$10000,3),"")</f>
        <v>Alan Taylor</v>
      </c>
      <c r="S2402" s="1" t="str">
        <f>IF(ISNUMBER(FIND(VLOOKUP(A2402,'Source Code Mapping'!$A$2:$B$10003,1),A2402)),VLOOKUP(A2402,'Source Code Mapping'!$A$2:$B$10003,2),"")</f>
        <v>safe/catmerge/layered/SnapBack/src/SnapBackXCLObsStatistics.cpp</v>
      </c>
    </row>
    <row r="2403" spans="1:19">
      <c r="A2403" s="5" t="s">
        <v>4843</v>
      </c>
      <c r="B2403" s="5" t="s">
        <v>29</v>
      </c>
      <c r="C2403" s="5" t="s">
        <v>35</v>
      </c>
      <c r="D2403" s="5" t="s">
        <v>4844</v>
      </c>
      <c r="E2403" s="5" t="s">
        <v>4845</v>
      </c>
      <c r="F2403" s="5" t="s">
        <v>242</v>
      </c>
      <c r="G2403" s="5">
        <v>8</v>
      </c>
      <c r="H2403" s="5" t="s">
        <v>27</v>
      </c>
      <c r="I2403" s="5">
        <v>-1</v>
      </c>
      <c r="J2403" s="5"/>
      <c r="K2403" s="5">
        <v>1</v>
      </c>
      <c r="L2403" s="4" t="str">
        <f>VLOOKUP(IF(ISBLANK(J2403),C2403,LEFT(J2403,IFERROR(FIND("_",LEFT(J2403,4)),1)-1)),{"","fact";"c","reset";"tc","reset";"ec","reset";"tec","fact";"c32","rate";"c64","rate";"cmpd","";"ec32","diff";"ec64","diff";"f","fact";"family","";"n","raw";"s",""},2,FALSE)</f>
        <v>rate</v>
      </c>
      <c r="M2403" s="4" t="str">
        <f t="shared" si="148"/>
        <v/>
      </c>
      <c r="N2403" s="5" t="str">
        <f t="shared" si="149"/>
        <v/>
      </c>
      <c r="O2403" s="5" t="str">
        <f t="shared" si="150"/>
        <v/>
      </c>
      <c r="P2403" s="5" t="str">
        <f t="shared" si="151"/>
        <v/>
      </c>
      <c r="Q2403" s="20" t="str">
        <f>IF(ISNUMBER(FIND(VLOOKUP(A2403,'CA Mapping'!$A$3:$C$10000,1),A2403)),VLOOKUP(A2403,'CA Mapping'!$A$3:$C$10000,2),"")</f>
        <v>Virtualization</v>
      </c>
      <c r="R2403" s="20" t="str">
        <f>IF(ISNUMBER(FIND(VLOOKUP(A2403,'CA Mapping'!$A$3:$C$10000,1),A2403)),VLOOKUP(A2403,'CA Mapping'!$A$3:$C$10000,3),"")</f>
        <v>Alan Taylor</v>
      </c>
      <c r="S2403" s="1" t="str">
        <f>IF(ISNUMBER(FIND(VLOOKUP(A2403,'Source Code Mapping'!$A$2:$B$10003,1),A2403)),VLOOKUP(A2403,'Source Code Mapping'!$A$2:$B$10003,2),"")</f>
        <v>safe/catmerge/layered/SnapBack/src/SnapBackXCLObsStatistics.cpp</v>
      </c>
    </row>
    <row r="2404" spans="1:19">
      <c r="A2404" s="5" t="s">
        <v>4846</v>
      </c>
      <c r="B2404" s="5" t="s">
        <v>29</v>
      </c>
      <c r="C2404" s="5" t="s">
        <v>35</v>
      </c>
      <c r="D2404" s="5" t="s">
        <v>4847</v>
      </c>
      <c r="E2404" s="5" t="s">
        <v>4848</v>
      </c>
      <c r="F2404" s="5" t="s">
        <v>242</v>
      </c>
      <c r="G2404" s="5">
        <v>8</v>
      </c>
      <c r="H2404" s="5" t="s">
        <v>27</v>
      </c>
      <c r="I2404" s="5">
        <v>-1</v>
      </c>
      <c r="J2404" s="5"/>
      <c r="K2404" s="5">
        <v>1</v>
      </c>
      <c r="L2404" s="4" t="str">
        <f>VLOOKUP(IF(ISBLANK(J2404),C2404,LEFT(J2404,IFERROR(FIND("_",LEFT(J2404,4)),1)-1)),{"","fact";"c","reset";"tc","reset";"ec","reset";"tec","fact";"c32","rate";"c64","rate";"cmpd","";"ec32","diff";"ec64","diff";"f","fact";"family","";"n","raw";"s",""},2,FALSE)</f>
        <v>rate</v>
      </c>
      <c r="M2404" s="4" t="str">
        <f t="shared" si="148"/>
        <v/>
      </c>
      <c r="N2404" s="5" t="str">
        <f t="shared" si="149"/>
        <v/>
      </c>
      <c r="O2404" s="5" t="str">
        <f t="shared" si="150"/>
        <v/>
      </c>
      <c r="P2404" s="5" t="str">
        <f t="shared" si="151"/>
        <v/>
      </c>
      <c r="Q2404" s="20" t="str">
        <f>IF(ISNUMBER(FIND(VLOOKUP(A2404,'CA Mapping'!$A$3:$C$10000,1),A2404)),VLOOKUP(A2404,'CA Mapping'!$A$3:$C$10000,2),"")</f>
        <v>Virtualization</v>
      </c>
      <c r="R2404" s="20" t="str">
        <f>IF(ISNUMBER(FIND(VLOOKUP(A2404,'CA Mapping'!$A$3:$C$10000,1),A2404)),VLOOKUP(A2404,'CA Mapping'!$A$3:$C$10000,3),"")</f>
        <v>Alan Taylor</v>
      </c>
      <c r="S2404" s="1" t="str">
        <f>IF(ISNUMBER(FIND(VLOOKUP(A2404,'Source Code Mapping'!$A$2:$B$10003,1),A2404)),VLOOKUP(A2404,'Source Code Mapping'!$A$2:$B$10003,2),"")</f>
        <v>safe/catmerge/layered/SnapBack/src/SnapBackXCLObsStatistics.cpp</v>
      </c>
    </row>
    <row r="2405" spans="1:19">
      <c r="A2405" s="5" t="s">
        <v>4849</v>
      </c>
      <c r="B2405" s="5" t="s">
        <v>29</v>
      </c>
      <c r="C2405" s="5" t="s">
        <v>35</v>
      </c>
      <c r="D2405" s="5" t="s">
        <v>4850</v>
      </c>
      <c r="E2405" s="5" t="s">
        <v>4851</v>
      </c>
      <c r="F2405" s="5" t="s">
        <v>242</v>
      </c>
      <c r="G2405" s="5">
        <v>8</v>
      </c>
      <c r="H2405" s="5" t="s">
        <v>27</v>
      </c>
      <c r="I2405" s="5">
        <v>-1</v>
      </c>
      <c r="J2405" s="5"/>
      <c r="K2405" s="5">
        <v>1</v>
      </c>
      <c r="L2405" s="4" t="str">
        <f>VLOOKUP(IF(ISBLANK(J2405),C2405,LEFT(J2405,IFERROR(FIND("_",LEFT(J2405,4)),1)-1)),{"","fact";"c","reset";"tc","reset";"ec","reset";"tec","fact";"c32","rate";"c64","rate";"cmpd","";"ec32","diff";"ec64","diff";"f","fact";"family","";"n","raw";"s",""},2,FALSE)</f>
        <v>rate</v>
      </c>
      <c r="M2405" s="4" t="str">
        <f t="shared" si="148"/>
        <v/>
      </c>
      <c r="N2405" s="5" t="str">
        <f t="shared" si="149"/>
        <v/>
      </c>
      <c r="O2405" s="5" t="str">
        <f t="shared" si="150"/>
        <v/>
      </c>
      <c r="P2405" s="5" t="str">
        <f t="shared" si="151"/>
        <v/>
      </c>
      <c r="Q2405" s="20" t="str">
        <f>IF(ISNUMBER(FIND(VLOOKUP(A2405,'CA Mapping'!$A$3:$C$10000,1),A2405)),VLOOKUP(A2405,'CA Mapping'!$A$3:$C$10000,2),"")</f>
        <v>Virtualization</v>
      </c>
      <c r="R2405" s="20" t="str">
        <f>IF(ISNUMBER(FIND(VLOOKUP(A2405,'CA Mapping'!$A$3:$C$10000,1),A2405)),VLOOKUP(A2405,'CA Mapping'!$A$3:$C$10000,3),"")</f>
        <v>Alan Taylor</v>
      </c>
      <c r="S2405" s="1" t="str">
        <f>IF(ISNUMBER(FIND(VLOOKUP(A2405,'Source Code Mapping'!$A$2:$B$10003,1),A2405)),VLOOKUP(A2405,'Source Code Mapping'!$A$2:$B$10003,2),"")</f>
        <v>safe/catmerge/layered/SnapBack/src/SnapBackXCLObsStatistics.cpp</v>
      </c>
    </row>
    <row r="2406" spans="1:19">
      <c r="A2406" s="5" t="s">
        <v>4852</v>
      </c>
      <c r="B2406" s="5" t="s">
        <v>29</v>
      </c>
      <c r="C2406" s="5" t="s">
        <v>35</v>
      </c>
      <c r="D2406" s="5" t="s">
        <v>4853</v>
      </c>
      <c r="E2406" s="5" t="s">
        <v>4854</v>
      </c>
      <c r="F2406" s="5" t="s">
        <v>242</v>
      </c>
      <c r="G2406" s="5">
        <v>8</v>
      </c>
      <c r="H2406" s="5" t="s">
        <v>27</v>
      </c>
      <c r="I2406" s="5">
        <v>-1</v>
      </c>
      <c r="J2406" s="5"/>
      <c r="K2406" s="5">
        <v>1</v>
      </c>
      <c r="L2406" s="4" t="str">
        <f>VLOOKUP(IF(ISBLANK(J2406),C2406,LEFT(J2406,IFERROR(FIND("_",LEFT(J2406,4)),1)-1)),{"","fact";"c","reset";"tc","reset";"ec","reset";"tec","fact";"c32","rate";"c64","rate";"cmpd","";"ec32","diff";"ec64","diff";"f","fact";"family","";"n","raw";"s",""},2,FALSE)</f>
        <v>rate</v>
      </c>
      <c r="M2406" s="4" t="str">
        <f t="shared" si="148"/>
        <v/>
      </c>
      <c r="N2406" s="5" t="str">
        <f t="shared" si="149"/>
        <v/>
      </c>
      <c r="O2406" s="5" t="str">
        <f t="shared" si="150"/>
        <v/>
      </c>
      <c r="P2406" s="5" t="str">
        <f t="shared" si="151"/>
        <v/>
      </c>
      <c r="Q2406" s="20" t="str">
        <f>IF(ISNUMBER(FIND(VLOOKUP(A2406,'CA Mapping'!$A$3:$C$10000,1),A2406)),VLOOKUP(A2406,'CA Mapping'!$A$3:$C$10000,2),"")</f>
        <v>Virtualization</v>
      </c>
      <c r="R2406" s="20" t="str">
        <f>IF(ISNUMBER(FIND(VLOOKUP(A2406,'CA Mapping'!$A$3:$C$10000,1),A2406)),VLOOKUP(A2406,'CA Mapping'!$A$3:$C$10000,3),"")</f>
        <v>Alan Taylor</v>
      </c>
      <c r="S2406" s="1" t="str">
        <f>IF(ISNUMBER(FIND(VLOOKUP(A2406,'Source Code Mapping'!$A$2:$B$10003,1),A2406)),VLOOKUP(A2406,'Source Code Mapping'!$A$2:$B$10003,2),"")</f>
        <v>safe/catmerge/layered/SnapBack/src/SnapBackXCLObsStatistics.cpp</v>
      </c>
    </row>
    <row r="2407" spans="1:19">
      <c r="A2407" s="5" t="s">
        <v>4855</v>
      </c>
      <c r="B2407" s="5" t="s">
        <v>29</v>
      </c>
      <c r="C2407" s="5" t="s">
        <v>35</v>
      </c>
      <c r="D2407" s="5" t="s">
        <v>4856</v>
      </c>
      <c r="E2407" s="5" t="s">
        <v>4857</v>
      </c>
      <c r="F2407" s="5" t="s">
        <v>242</v>
      </c>
      <c r="G2407" s="5">
        <v>8</v>
      </c>
      <c r="H2407" s="5" t="s">
        <v>27</v>
      </c>
      <c r="I2407" s="5">
        <v>-1</v>
      </c>
      <c r="J2407" s="5"/>
      <c r="K2407" s="5">
        <v>1</v>
      </c>
      <c r="L2407" s="4" t="str">
        <f>VLOOKUP(IF(ISBLANK(J2407),C2407,LEFT(J2407,IFERROR(FIND("_",LEFT(J2407,4)),1)-1)),{"","fact";"c","reset";"tc","reset";"ec","reset";"tec","fact";"c32","rate";"c64","rate";"cmpd","";"ec32","diff";"ec64","diff";"f","fact";"family","";"n","raw";"s",""},2,FALSE)</f>
        <v>rate</v>
      </c>
      <c r="M2407" s="4" t="str">
        <f t="shared" si="148"/>
        <v/>
      </c>
      <c r="N2407" s="5" t="str">
        <f t="shared" si="149"/>
        <v/>
      </c>
      <c r="O2407" s="5" t="str">
        <f t="shared" si="150"/>
        <v/>
      </c>
      <c r="P2407" s="5" t="str">
        <f t="shared" si="151"/>
        <v/>
      </c>
      <c r="Q2407" s="20" t="str">
        <f>IF(ISNUMBER(FIND(VLOOKUP(A2407,'CA Mapping'!$A$3:$C$10000,1),A2407)),VLOOKUP(A2407,'CA Mapping'!$A$3:$C$10000,2),"")</f>
        <v>Virtualization</v>
      </c>
      <c r="R2407" s="20" t="str">
        <f>IF(ISNUMBER(FIND(VLOOKUP(A2407,'CA Mapping'!$A$3:$C$10000,1),A2407)),VLOOKUP(A2407,'CA Mapping'!$A$3:$C$10000,3),"")</f>
        <v>Alan Taylor</v>
      </c>
      <c r="S2407" s="1" t="str">
        <f>IF(ISNUMBER(FIND(VLOOKUP(A2407,'Source Code Mapping'!$A$2:$B$10003,1),A2407)),VLOOKUP(A2407,'Source Code Mapping'!$A$2:$B$10003,2),"")</f>
        <v>safe/catmerge/layered/SnapBack/src/SnapBackXCLObsStatistics.cpp</v>
      </c>
    </row>
    <row r="2408" spans="1:19">
      <c r="A2408" s="5" t="s">
        <v>4858</v>
      </c>
      <c r="B2408" s="5" t="s">
        <v>29</v>
      </c>
      <c r="C2408" s="5" t="s">
        <v>35</v>
      </c>
      <c r="D2408" s="5" t="s">
        <v>4859</v>
      </c>
      <c r="E2408" s="5" t="s">
        <v>4860</v>
      </c>
      <c r="F2408" s="5" t="s">
        <v>242</v>
      </c>
      <c r="G2408" s="5">
        <v>8</v>
      </c>
      <c r="H2408" s="5" t="s">
        <v>27</v>
      </c>
      <c r="I2408" s="5">
        <v>-1</v>
      </c>
      <c r="J2408" s="5"/>
      <c r="K2408" s="5">
        <v>1</v>
      </c>
      <c r="L2408" s="4" t="str">
        <f>VLOOKUP(IF(ISBLANK(J2408),C2408,LEFT(J2408,IFERROR(FIND("_",LEFT(J2408,4)),1)-1)),{"","fact";"c","reset";"tc","reset";"ec","reset";"tec","fact";"c32","rate";"c64","rate";"cmpd","";"ec32","diff";"ec64","diff";"f","fact";"family","";"n","raw";"s",""},2,FALSE)</f>
        <v>rate</v>
      </c>
      <c r="M2408" s="4" t="str">
        <f t="shared" si="148"/>
        <v/>
      </c>
      <c r="N2408" s="5" t="str">
        <f t="shared" si="149"/>
        <v/>
      </c>
      <c r="O2408" s="5" t="str">
        <f t="shared" si="150"/>
        <v/>
      </c>
      <c r="P2408" s="5" t="str">
        <f t="shared" si="151"/>
        <v/>
      </c>
      <c r="Q2408" s="20" t="str">
        <f>IF(ISNUMBER(FIND(VLOOKUP(A2408,'CA Mapping'!$A$3:$C$10000,1),A2408)),VLOOKUP(A2408,'CA Mapping'!$A$3:$C$10000,2),"")</f>
        <v>Virtualization</v>
      </c>
      <c r="R2408" s="20" t="str">
        <f>IF(ISNUMBER(FIND(VLOOKUP(A2408,'CA Mapping'!$A$3:$C$10000,1),A2408)),VLOOKUP(A2408,'CA Mapping'!$A$3:$C$10000,3),"")</f>
        <v>Alan Taylor</v>
      </c>
      <c r="S2408" s="1" t="str">
        <f>IF(ISNUMBER(FIND(VLOOKUP(A2408,'Source Code Mapping'!$A$2:$B$10003,1),A2408)),VLOOKUP(A2408,'Source Code Mapping'!$A$2:$B$10003,2),"")</f>
        <v>safe/catmerge/layered/SnapBack/src/SnapBackXCLObsStatistics.cpp</v>
      </c>
    </row>
    <row r="2409" spans="1:19">
      <c r="A2409" s="5" t="s">
        <v>4861</v>
      </c>
      <c r="B2409" s="5" t="s">
        <v>29</v>
      </c>
      <c r="C2409" s="5" t="s">
        <v>35</v>
      </c>
      <c r="D2409" s="5" t="s">
        <v>4862</v>
      </c>
      <c r="E2409" s="5" t="s">
        <v>4863</v>
      </c>
      <c r="F2409" s="5" t="s">
        <v>242</v>
      </c>
      <c r="G2409" s="5">
        <v>8</v>
      </c>
      <c r="H2409" s="5" t="s">
        <v>27</v>
      </c>
      <c r="I2409" s="5">
        <v>-1</v>
      </c>
      <c r="J2409" s="5"/>
      <c r="K2409" s="5">
        <v>1</v>
      </c>
      <c r="L2409" s="4" t="str">
        <f>VLOOKUP(IF(ISBLANK(J2409),C2409,LEFT(J2409,IFERROR(FIND("_",LEFT(J2409,4)),1)-1)),{"","fact";"c","reset";"tc","reset";"ec","reset";"tec","fact";"c32","rate";"c64","rate";"cmpd","";"ec32","diff";"ec64","diff";"f","fact";"family","";"n","raw";"s",""},2,FALSE)</f>
        <v>rate</v>
      </c>
      <c r="M2409" s="4" t="str">
        <f t="shared" si="148"/>
        <v/>
      </c>
      <c r="N2409" s="5" t="str">
        <f t="shared" si="149"/>
        <v/>
      </c>
      <c r="O2409" s="5" t="str">
        <f t="shared" si="150"/>
        <v/>
      </c>
      <c r="P2409" s="5" t="str">
        <f t="shared" si="151"/>
        <v/>
      </c>
      <c r="Q2409" s="20" t="str">
        <f>IF(ISNUMBER(FIND(VLOOKUP(A2409,'CA Mapping'!$A$3:$C$10000,1),A2409)),VLOOKUP(A2409,'CA Mapping'!$A$3:$C$10000,2),"")</f>
        <v>Virtualization</v>
      </c>
      <c r="R2409" s="20" t="str">
        <f>IF(ISNUMBER(FIND(VLOOKUP(A2409,'CA Mapping'!$A$3:$C$10000,1),A2409)),VLOOKUP(A2409,'CA Mapping'!$A$3:$C$10000,3),"")</f>
        <v>Alan Taylor</v>
      </c>
      <c r="S2409" s="1" t="str">
        <f>IF(ISNUMBER(FIND(VLOOKUP(A2409,'Source Code Mapping'!$A$2:$B$10003,1),A2409)),VLOOKUP(A2409,'Source Code Mapping'!$A$2:$B$10003,2),"")</f>
        <v>safe/catmerge/layered/SnapBack/src/SnapBackXCLObsStatistics.cpp</v>
      </c>
    </row>
    <row r="2410" spans="1:19">
      <c r="A2410" s="5" t="s">
        <v>4864</v>
      </c>
      <c r="B2410" s="5" t="s">
        <v>29</v>
      </c>
      <c r="C2410" s="5" t="s">
        <v>35</v>
      </c>
      <c r="D2410" s="5" t="s">
        <v>4865</v>
      </c>
      <c r="E2410" s="5" t="s">
        <v>4866</v>
      </c>
      <c r="F2410" s="5" t="s">
        <v>242</v>
      </c>
      <c r="G2410" s="5">
        <v>8</v>
      </c>
      <c r="H2410" s="5" t="s">
        <v>27</v>
      </c>
      <c r="I2410" s="5">
        <v>-1</v>
      </c>
      <c r="J2410" s="5"/>
      <c r="K2410" s="5">
        <v>1</v>
      </c>
      <c r="L2410" s="4" t="str">
        <f>VLOOKUP(IF(ISBLANK(J2410),C2410,LEFT(J2410,IFERROR(FIND("_",LEFT(J2410,4)),1)-1)),{"","fact";"c","reset";"tc","reset";"ec","reset";"tec","fact";"c32","rate";"c64","rate";"cmpd","";"ec32","diff";"ec64","diff";"f","fact";"family","";"n","raw";"s",""},2,FALSE)</f>
        <v>rate</v>
      </c>
      <c r="M2410" s="4" t="str">
        <f t="shared" si="148"/>
        <v/>
      </c>
      <c r="N2410" s="5" t="str">
        <f t="shared" si="149"/>
        <v/>
      </c>
      <c r="O2410" s="5" t="str">
        <f t="shared" si="150"/>
        <v/>
      </c>
      <c r="P2410" s="5" t="str">
        <f t="shared" si="151"/>
        <v/>
      </c>
      <c r="Q2410" s="20" t="str">
        <f>IF(ISNUMBER(FIND(VLOOKUP(A2410,'CA Mapping'!$A$3:$C$10000,1),A2410)),VLOOKUP(A2410,'CA Mapping'!$A$3:$C$10000,2),"")</f>
        <v>Virtualization</v>
      </c>
      <c r="R2410" s="20" t="str">
        <f>IF(ISNUMBER(FIND(VLOOKUP(A2410,'CA Mapping'!$A$3:$C$10000,1),A2410)),VLOOKUP(A2410,'CA Mapping'!$A$3:$C$10000,3),"")</f>
        <v>Alan Taylor</v>
      </c>
      <c r="S2410" s="1" t="str">
        <f>IF(ISNUMBER(FIND(VLOOKUP(A2410,'Source Code Mapping'!$A$2:$B$10003,1),A2410)),VLOOKUP(A2410,'Source Code Mapping'!$A$2:$B$10003,2),"")</f>
        <v>safe/catmerge/layered/SnapBack/src/SnapBackXCLObsStatistics.cpp</v>
      </c>
    </row>
    <row r="2411" spans="1:19">
      <c r="A2411" s="5" t="s">
        <v>4867</v>
      </c>
      <c r="B2411" s="5" t="s">
        <v>29</v>
      </c>
      <c r="C2411" s="5" t="s">
        <v>35</v>
      </c>
      <c r="D2411" s="5" t="s">
        <v>4868</v>
      </c>
      <c r="E2411" s="5" t="s">
        <v>4869</v>
      </c>
      <c r="F2411" s="5" t="s">
        <v>242</v>
      </c>
      <c r="G2411" s="5">
        <v>8</v>
      </c>
      <c r="H2411" s="5" t="s">
        <v>27</v>
      </c>
      <c r="I2411" s="5">
        <v>-1</v>
      </c>
      <c r="J2411" s="5"/>
      <c r="K2411" s="5">
        <v>1</v>
      </c>
      <c r="L2411" s="4" t="str">
        <f>VLOOKUP(IF(ISBLANK(J2411),C2411,LEFT(J2411,IFERROR(FIND("_",LEFT(J2411,4)),1)-1)),{"","fact";"c","reset";"tc","reset";"ec","reset";"tec","fact";"c32","rate";"c64","rate";"cmpd","";"ec32","diff";"ec64","diff";"f","fact";"family","";"n","raw";"s",""},2,FALSE)</f>
        <v>rate</v>
      </c>
      <c r="M2411" s="4" t="str">
        <f t="shared" si="148"/>
        <v/>
      </c>
      <c r="N2411" s="5" t="str">
        <f t="shared" si="149"/>
        <v/>
      </c>
      <c r="O2411" s="5" t="str">
        <f t="shared" si="150"/>
        <v/>
      </c>
      <c r="P2411" s="5" t="str">
        <f t="shared" si="151"/>
        <v/>
      </c>
      <c r="Q2411" s="20" t="str">
        <f>IF(ISNUMBER(FIND(VLOOKUP(A2411,'CA Mapping'!$A$3:$C$10000,1),A2411)),VLOOKUP(A2411,'CA Mapping'!$A$3:$C$10000,2),"")</f>
        <v>Virtualization</v>
      </c>
      <c r="R2411" s="20" t="str">
        <f>IF(ISNUMBER(FIND(VLOOKUP(A2411,'CA Mapping'!$A$3:$C$10000,1),A2411)),VLOOKUP(A2411,'CA Mapping'!$A$3:$C$10000,3),"")</f>
        <v>Alan Taylor</v>
      </c>
      <c r="S2411" s="1" t="str">
        <f>IF(ISNUMBER(FIND(VLOOKUP(A2411,'Source Code Mapping'!$A$2:$B$10003,1),A2411)),VLOOKUP(A2411,'Source Code Mapping'!$A$2:$B$10003,2),"")</f>
        <v>safe/catmerge/layered/SnapBack/src/SnapBackXCLObsStatistics.cpp</v>
      </c>
    </row>
    <row r="2412" spans="1:19">
      <c r="A2412" s="5" t="s">
        <v>4870</v>
      </c>
      <c r="B2412" s="5" t="s">
        <v>29</v>
      </c>
      <c r="C2412" s="5" t="s">
        <v>35</v>
      </c>
      <c r="D2412" s="5" t="s">
        <v>4871</v>
      </c>
      <c r="E2412" s="5" t="s">
        <v>4872</v>
      </c>
      <c r="F2412" s="5" t="s">
        <v>242</v>
      </c>
      <c r="G2412" s="5">
        <v>8</v>
      </c>
      <c r="H2412" s="5" t="s">
        <v>27</v>
      </c>
      <c r="I2412" s="5">
        <v>-1</v>
      </c>
      <c r="J2412" s="5"/>
      <c r="K2412" s="5">
        <v>1</v>
      </c>
      <c r="L2412" s="4" t="str">
        <f>VLOOKUP(IF(ISBLANK(J2412),C2412,LEFT(J2412,IFERROR(FIND("_",LEFT(J2412,4)),1)-1)),{"","fact";"c","reset";"tc","reset";"ec","reset";"tec","fact";"c32","rate";"c64","rate";"cmpd","";"ec32","diff";"ec64","diff";"f","fact";"family","";"n","raw";"s",""},2,FALSE)</f>
        <v>rate</v>
      </c>
      <c r="M2412" s="4" t="str">
        <f t="shared" si="148"/>
        <v/>
      </c>
      <c r="N2412" s="5" t="str">
        <f t="shared" si="149"/>
        <v/>
      </c>
      <c r="O2412" s="5" t="str">
        <f t="shared" si="150"/>
        <v/>
      </c>
      <c r="P2412" s="5" t="str">
        <f t="shared" si="151"/>
        <v/>
      </c>
      <c r="Q2412" s="20" t="str">
        <f>IF(ISNUMBER(FIND(VLOOKUP(A2412,'CA Mapping'!$A$3:$C$10000,1),A2412)),VLOOKUP(A2412,'CA Mapping'!$A$3:$C$10000,2),"")</f>
        <v>Virtualization</v>
      </c>
      <c r="R2412" s="20" t="str">
        <f>IF(ISNUMBER(FIND(VLOOKUP(A2412,'CA Mapping'!$A$3:$C$10000,1),A2412)),VLOOKUP(A2412,'CA Mapping'!$A$3:$C$10000,3),"")</f>
        <v>Alan Taylor</v>
      </c>
      <c r="S2412" s="1" t="str">
        <f>IF(ISNUMBER(FIND(VLOOKUP(A2412,'Source Code Mapping'!$A$2:$B$10003,1),A2412)),VLOOKUP(A2412,'Source Code Mapping'!$A$2:$B$10003,2),"")</f>
        <v>safe/catmerge/layered/SnapBack/src/SnapBackXCLObsStatistics.cpp</v>
      </c>
    </row>
    <row r="2413" spans="1:19">
      <c r="A2413" s="5" t="s">
        <v>4873</v>
      </c>
      <c r="B2413" s="5" t="s">
        <v>29</v>
      </c>
      <c r="C2413" s="5" t="s">
        <v>35</v>
      </c>
      <c r="D2413" s="5" t="s">
        <v>4874</v>
      </c>
      <c r="E2413" s="5" t="s">
        <v>4875</v>
      </c>
      <c r="F2413" s="5" t="s">
        <v>242</v>
      </c>
      <c r="G2413" s="5">
        <v>8</v>
      </c>
      <c r="H2413" s="5" t="s">
        <v>27</v>
      </c>
      <c r="I2413" s="5">
        <v>-1</v>
      </c>
      <c r="J2413" s="5"/>
      <c r="K2413" s="5">
        <v>1</v>
      </c>
      <c r="L2413" s="4" t="str">
        <f>VLOOKUP(IF(ISBLANK(J2413),C2413,LEFT(J2413,IFERROR(FIND("_",LEFT(J2413,4)),1)-1)),{"","fact";"c","reset";"tc","reset";"ec","reset";"tec","fact";"c32","rate";"c64","rate";"cmpd","";"ec32","diff";"ec64","diff";"f","fact";"family","";"n","raw";"s",""},2,FALSE)</f>
        <v>rate</v>
      </c>
      <c r="M2413" s="4" t="str">
        <f t="shared" si="148"/>
        <v/>
      </c>
      <c r="N2413" s="5" t="str">
        <f t="shared" si="149"/>
        <v/>
      </c>
      <c r="O2413" s="5" t="str">
        <f t="shared" si="150"/>
        <v/>
      </c>
      <c r="P2413" s="5" t="str">
        <f t="shared" si="151"/>
        <v/>
      </c>
      <c r="Q2413" s="20" t="str">
        <f>IF(ISNUMBER(FIND(VLOOKUP(A2413,'CA Mapping'!$A$3:$C$10000,1),A2413)),VLOOKUP(A2413,'CA Mapping'!$A$3:$C$10000,2),"")</f>
        <v>Virtualization</v>
      </c>
      <c r="R2413" s="20" t="str">
        <f>IF(ISNUMBER(FIND(VLOOKUP(A2413,'CA Mapping'!$A$3:$C$10000,1),A2413)),VLOOKUP(A2413,'CA Mapping'!$A$3:$C$10000,3),"")</f>
        <v>Alan Taylor</v>
      </c>
      <c r="S2413" s="1" t="str">
        <f>IF(ISNUMBER(FIND(VLOOKUP(A2413,'Source Code Mapping'!$A$2:$B$10003,1),A2413)),VLOOKUP(A2413,'Source Code Mapping'!$A$2:$B$10003,2),"")</f>
        <v>safe/catmerge/layered/SnapBack/src/SnapBackXCLObsStatistics.cpp</v>
      </c>
    </row>
    <row r="2414" spans="1:19">
      <c r="A2414" s="5" t="s">
        <v>4876</v>
      </c>
      <c r="B2414" s="5" t="s">
        <v>29</v>
      </c>
      <c r="C2414" s="5" t="s">
        <v>35</v>
      </c>
      <c r="D2414" s="5" t="s">
        <v>4877</v>
      </c>
      <c r="E2414" s="5" t="s">
        <v>4878</v>
      </c>
      <c r="F2414" s="5" t="s">
        <v>242</v>
      </c>
      <c r="G2414" s="5">
        <v>8</v>
      </c>
      <c r="H2414" s="5" t="s">
        <v>27</v>
      </c>
      <c r="I2414" s="5">
        <v>-1</v>
      </c>
      <c r="J2414" s="5"/>
      <c r="K2414" s="5">
        <v>1</v>
      </c>
      <c r="L2414" s="4" t="str">
        <f>VLOOKUP(IF(ISBLANK(J2414),C2414,LEFT(J2414,IFERROR(FIND("_",LEFT(J2414,4)),1)-1)),{"","fact";"c","reset";"tc","reset";"ec","reset";"tec","fact";"c32","rate";"c64","rate";"cmpd","";"ec32","diff";"ec64","diff";"f","fact";"family","";"n","raw";"s",""},2,FALSE)</f>
        <v>rate</v>
      </c>
      <c r="M2414" s="4" t="str">
        <f t="shared" si="148"/>
        <v/>
      </c>
      <c r="N2414" s="5" t="str">
        <f t="shared" si="149"/>
        <v/>
      </c>
      <c r="O2414" s="5" t="str">
        <f t="shared" si="150"/>
        <v/>
      </c>
      <c r="P2414" s="5" t="str">
        <f t="shared" si="151"/>
        <v/>
      </c>
      <c r="Q2414" s="20" t="str">
        <f>IF(ISNUMBER(FIND(VLOOKUP(A2414,'CA Mapping'!$A$3:$C$10000,1),A2414)),VLOOKUP(A2414,'CA Mapping'!$A$3:$C$10000,2),"")</f>
        <v>Virtualization</v>
      </c>
      <c r="R2414" s="20" t="str">
        <f>IF(ISNUMBER(FIND(VLOOKUP(A2414,'CA Mapping'!$A$3:$C$10000,1),A2414)),VLOOKUP(A2414,'CA Mapping'!$A$3:$C$10000,3),"")</f>
        <v>Alan Taylor</v>
      </c>
      <c r="S2414" s="1" t="str">
        <f>IF(ISNUMBER(FIND(VLOOKUP(A2414,'Source Code Mapping'!$A$2:$B$10003,1),A2414)),VLOOKUP(A2414,'Source Code Mapping'!$A$2:$B$10003,2),"")</f>
        <v>safe/catmerge/layered/SnapBack/src/SnapBackXCLObsStatistics.cpp</v>
      </c>
    </row>
    <row r="2415" spans="1:19">
      <c r="A2415" s="5" t="s">
        <v>4879</v>
      </c>
      <c r="B2415" s="5" t="s">
        <v>29</v>
      </c>
      <c r="C2415" s="5" t="s">
        <v>35</v>
      </c>
      <c r="D2415" s="5" t="s">
        <v>4880</v>
      </c>
      <c r="E2415" s="5" t="s">
        <v>4881</v>
      </c>
      <c r="F2415" s="5" t="s">
        <v>242</v>
      </c>
      <c r="G2415" s="5">
        <v>8</v>
      </c>
      <c r="H2415" s="5" t="s">
        <v>27</v>
      </c>
      <c r="I2415" s="5">
        <v>-1</v>
      </c>
      <c r="J2415" s="5"/>
      <c r="K2415" s="5">
        <v>1</v>
      </c>
      <c r="L2415" s="4" t="str">
        <f>VLOOKUP(IF(ISBLANK(J2415),C2415,LEFT(J2415,IFERROR(FIND("_",LEFT(J2415,4)),1)-1)),{"","fact";"c","reset";"tc","reset";"ec","reset";"tec","fact";"c32","rate";"c64","rate";"cmpd","";"ec32","diff";"ec64","diff";"f","fact";"family","";"n","raw";"s",""},2,FALSE)</f>
        <v>rate</v>
      </c>
      <c r="M2415" s="4" t="str">
        <f t="shared" si="148"/>
        <v/>
      </c>
      <c r="N2415" s="5" t="str">
        <f t="shared" si="149"/>
        <v/>
      </c>
      <c r="O2415" s="5" t="str">
        <f t="shared" si="150"/>
        <v/>
      </c>
      <c r="P2415" s="5" t="str">
        <f t="shared" si="151"/>
        <v/>
      </c>
      <c r="Q2415" s="20" t="str">
        <f>IF(ISNUMBER(FIND(VLOOKUP(A2415,'CA Mapping'!$A$3:$C$10000,1),A2415)),VLOOKUP(A2415,'CA Mapping'!$A$3:$C$10000,2),"")</f>
        <v>Virtualization</v>
      </c>
      <c r="R2415" s="20" t="str">
        <f>IF(ISNUMBER(FIND(VLOOKUP(A2415,'CA Mapping'!$A$3:$C$10000,1),A2415)),VLOOKUP(A2415,'CA Mapping'!$A$3:$C$10000,3),"")</f>
        <v>Alan Taylor</v>
      </c>
      <c r="S2415" s="1" t="str">
        <f>IF(ISNUMBER(FIND(VLOOKUP(A2415,'Source Code Mapping'!$A$2:$B$10003,1),A2415)),VLOOKUP(A2415,'Source Code Mapping'!$A$2:$B$10003,2),"")</f>
        <v>safe/catmerge/layered/SnapBack/src/SnapBackXCLObsStatistics.cpp</v>
      </c>
    </row>
    <row r="2416" spans="1:19">
      <c r="A2416" s="5" t="s">
        <v>4882</v>
      </c>
      <c r="B2416" s="5" t="s">
        <v>29</v>
      </c>
      <c r="C2416" s="5" t="s">
        <v>35</v>
      </c>
      <c r="D2416" s="5" t="s">
        <v>4883</v>
      </c>
      <c r="E2416" s="5" t="s">
        <v>4884</v>
      </c>
      <c r="F2416" s="5" t="s">
        <v>242</v>
      </c>
      <c r="G2416" s="5">
        <v>8</v>
      </c>
      <c r="H2416" s="5" t="s">
        <v>27</v>
      </c>
      <c r="I2416" s="5">
        <v>-1</v>
      </c>
      <c r="J2416" s="5"/>
      <c r="K2416" s="5">
        <v>1</v>
      </c>
      <c r="L2416" s="4" t="str">
        <f>VLOOKUP(IF(ISBLANK(J2416),C2416,LEFT(J2416,IFERROR(FIND("_",LEFT(J2416,4)),1)-1)),{"","fact";"c","reset";"tc","reset";"ec","reset";"tec","fact";"c32","rate";"c64","rate";"cmpd","";"ec32","diff";"ec64","diff";"f","fact";"family","";"n","raw";"s",""},2,FALSE)</f>
        <v>rate</v>
      </c>
      <c r="M2416" s="4" t="str">
        <f t="shared" si="148"/>
        <v/>
      </c>
      <c r="N2416" s="5" t="str">
        <f t="shared" si="149"/>
        <v/>
      </c>
      <c r="O2416" s="5" t="str">
        <f t="shared" si="150"/>
        <v/>
      </c>
      <c r="P2416" s="5" t="str">
        <f t="shared" si="151"/>
        <v/>
      </c>
      <c r="Q2416" s="20" t="str">
        <f>IF(ISNUMBER(FIND(VLOOKUP(A2416,'CA Mapping'!$A$3:$C$10000,1),A2416)),VLOOKUP(A2416,'CA Mapping'!$A$3:$C$10000,2),"")</f>
        <v>Virtualization</v>
      </c>
      <c r="R2416" s="20" t="str">
        <f>IF(ISNUMBER(FIND(VLOOKUP(A2416,'CA Mapping'!$A$3:$C$10000,1),A2416)),VLOOKUP(A2416,'CA Mapping'!$A$3:$C$10000,3),"")</f>
        <v>Alan Taylor</v>
      </c>
      <c r="S2416" s="1" t="str">
        <f>IF(ISNUMBER(FIND(VLOOKUP(A2416,'Source Code Mapping'!$A$2:$B$10003,1),A2416)),VLOOKUP(A2416,'Source Code Mapping'!$A$2:$B$10003,2),"")</f>
        <v>safe/catmerge/layered/SnapBack/src/SnapBackXCLObsStatistics.cpp</v>
      </c>
    </row>
    <row r="2417" spans="1:19">
      <c r="A2417" s="5" t="s">
        <v>4885</v>
      </c>
      <c r="B2417" s="5" t="s">
        <v>29</v>
      </c>
      <c r="C2417" s="5" t="s">
        <v>35</v>
      </c>
      <c r="D2417" s="5" t="s">
        <v>4886</v>
      </c>
      <c r="E2417" s="5" t="s">
        <v>4887</v>
      </c>
      <c r="F2417" s="5" t="s">
        <v>242</v>
      </c>
      <c r="G2417" s="5">
        <v>8</v>
      </c>
      <c r="H2417" s="5" t="s">
        <v>27</v>
      </c>
      <c r="I2417" s="5">
        <v>-1</v>
      </c>
      <c r="J2417" s="5"/>
      <c r="K2417" s="5">
        <v>1</v>
      </c>
      <c r="L2417" s="4" t="str">
        <f>VLOOKUP(IF(ISBLANK(J2417),C2417,LEFT(J2417,IFERROR(FIND("_",LEFT(J2417,4)),1)-1)),{"","fact";"c","reset";"tc","reset";"ec","reset";"tec","fact";"c32","rate";"c64","rate";"cmpd","";"ec32","diff";"ec64","diff";"f","fact";"family","";"n","raw";"s",""},2,FALSE)</f>
        <v>rate</v>
      </c>
      <c r="M2417" s="4" t="str">
        <f t="shared" si="148"/>
        <v/>
      </c>
      <c r="N2417" s="5" t="str">
        <f t="shared" si="149"/>
        <v/>
      </c>
      <c r="O2417" s="5" t="str">
        <f t="shared" si="150"/>
        <v/>
      </c>
      <c r="P2417" s="5" t="str">
        <f t="shared" si="151"/>
        <v/>
      </c>
      <c r="Q2417" s="20" t="str">
        <f>IF(ISNUMBER(FIND(VLOOKUP(A2417,'CA Mapping'!$A$3:$C$10000,1),A2417)),VLOOKUP(A2417,'CA Mapping'!$A$3:$C$10000,2),"")</f>
        <v>Virtualization</v>
      </c>
      <c r="R2417" s="20" t="str">
        <f>IF(ISNUMBER(FIND(VLOOKUP(A2417,'CA Mapping'!$A$3:$C$10000,1),A2417)),VLOOKUP(A2417,'CA Mapping'!$A$3:$C$10000,3),"")</f>
        <v>Alan Taylor</v>
      </c>
      <c r="S2417" s="1" t="str">
        <f>IF(ISNUMBER(FIND(VLOOKUP(A2417,'Source Code Mapping'!$A$2:$B$10003,1),A2417)),VLOOKUP(A2417,'Source Code Mapping'!$A$2:$B$10003,2),"")</f>
        <v>safe/catmerge/layered/SnapBack/src/SnapBackXCLObsStatistics.cpp</v>
      </c>
    </row>
    <row r="2418" spans="1:19">
      <c r="A2418" s="5" t="s">
        <v>4888</v>
      </c>
      <c r="B2418" s="5" t="s">
        <v>29</v>
      </c>
      <c r="C2418" s="5" t="s">
        <v>35</v>
      </c>
      <c r="D2418" s="5" t="s">
        <v>4889</v>
      </c>
      <c r="E2418" s="5" t="s">
        <v>4890</v>
      </c>
      <c r="F2418" s="5" t="s">
        <v>242</v>
      </c>
      <c r="G2418" s="5">
        <v>8</v>
      </c>
      <c r="H2418" s="5" t="s">
        <v>27</v>
      </c>
      <c r="I2418" s="5">
        <v>-1</v>
      </c>
      <c r="J2418" s="5"/>
      <c r="K2418" s="5">
        <v>1</v>
      </c>
      <c r="L2418" s="4" t="str">
        <f>VLOOKUP(IF(ISBLANK(J2418),C2418,LEFT(J2418,IFERROR(FIND("_",LEFT(J2418,4)),1)-1)),{"","fact";"c","reset";"tc","reset";"ec","reset";"tec","fact";"c32","rate";"c64","rate";"cmpd","";"ec32","diff";"ec64","diff";"f","fact";"family","";"n","raw";"s",""},2,FALSE)</f>
        <v>rate</v>
      </c>
      <c r="M2418" s="4" t="str">
        <f t="shared" si="148"/>
        <v/>
      </c>
      <c r="N2418" s="5" t="str">
        <f t="shared" si="149"/>
        <v/>
      </c>
      <c r="O2418" s="5" t="str">
        <f t="shared" si="150"/>
        <v/>
      </c>
      <c r="P2418" s="5" t="str">
        <f t="shared" si="151"/>
        <v/>
      </c>
      <c r="Q2418" s="20" t="str">
        <f>IF(ISNUMBER(FIND(VLOOKUP(A2418,'CA Mapping'!$A$3:$C$10000,1),A2418)),VLOOKUP(A2418,'CA Mapping'!$A$3:$C$10000,2),"")</f>
        <v>Virtualization</v>
      </c>
      <c r="R2418" s="20" t="str">
        <f>IF(ISNUMBER(FIND(VLOOKUP(A2418,'CA Mapping'!$A$3:$C$10000,1),A2418)),VLOOKUP(A2418,'CA Mapping'!$A$3:$C$10000,3),"")</f>
        <v>Alan Taylor</v>
      </c>
      <c r="S2418" s="1" t="str">
        <f>IF(ISNUMBER(FIND(VLOOKUP(A2418,'Source Code Mapping'!$A$2:$B$10003,1),A2418)),VLOOKUP(A2418,'Source Code Mapping'!$A$2:$B$10003,2),"")</f>
        <v>safe/catmerge/layered/SnapBack/src/SnapBackXCLObsStatistics.cpp</v>
      </c>
    </row>
    <row r="2419" spans="1:19">
      <c r="A2419" s="5" t="s">
        <v>4891</v>
      </c>
      <c r="B2419" s="5" t="s">
        <v>29</v>
      </c>
      <c r="C2419" s="5" t="s">
        <v>35</v>
      </c>
      <c r="D2419" s="5" t="s">
        <v>4892</v>
      </c>
      <c r="E2419" s="5" t="s">
        <v>4893</v>
      </c>
      <c r="F2419" s="5" t="s">
        <v>242</v>
      </c>
      <c r="G2419" s="5">
        <v>8</v>
      </c>
      <c r="H2419" s="5" t="s">
        <v>27</v>
      </c>
      <c r="I2419" s="5">
        <v>-1</v>
      </c>
      <c r="J2419" s="5"/>
      <c r="K2419" s="5">
        <v>1</v>
      </c>
      <c r="L2419" s="4" t="str">
        <f>VLOOKUP(IF(ISBLANK(J2419),C2419,LEFT(J2419,IFERROR(FIND("_",LEFT(J2419,4)),1)-1)),{"","fact";"c","reset";"tc","reset";"ec","reset";"tec","fact";"c32","rate";"c64","rate";"cmpd","";"ec32","diff";"ec64","diff";"f","fact";"family","";"n","raw";"s",""},2,FALSE)</f>
        <v>rate</v>
      </c>
      <c r="M2419" s="4" t="str">
        <f t="shared" si="148"/>
        <v/>
      </c>
      <c r="N2419" s="5" t="str">
        <f t="shared" si="149"/>
        <v/>
      </c>
      <c r="O2419" s="5" t="str">
        <f t="shared" si="150"/>
        <v/>
      </c>
      <c r="P2419" s="5" t="str">
        <f t="shared" si="151"/>
        <v/>
      </c>
      <c r="Q2419" s="20" t="str">
        <f>IF(ISNUMBER(FIND(VLOOKUP(A2419,'CA Mapping'!$A$3:$C$10000,1),A2419)),VLOOKUP(A2419,'CA Mapping'!$A$3:$C$10000,2),"")</f>
        <v>Virtualization</v>
      </c>
      <c r="R2419" s="20" t="str">
        <f>IF(ISNUMBER(FIND(VLOOKUP(A2419,'CA Mapping'!$A$3:$C$10000,1),A2419)),VLOOKUP(A2419,'CA Mapping'!$A$3:$C$10000,3),"")</f>
        <v>Alan Taylor</v>
      </c>
      <c r="S2419" s="1" t="str">
        <f>IF(ISNUMBER(FIND(VLOOKUP(A2419,'Source Code Mapping'!$A$2:$B$10003,1),A2419)),VLOOKUP(A2419,'Source Code Mapping'!$A$2:$B$10003,2),"")</f>
        <v>safe/catmerge/layered/SnapBack/src/SnapBackXCLObsStatistics.cpp</v>
      </c>
    </row>
    <row r="2420" spans="1:19">
      <c r="A2420" s="5" t="s">
        <v>4894</v>
      </c>
      <c r="B2420" s="5" t="s">
        <v>29</v>
      </c>
      <c r="C2420" s="5" t="s">
        <v>221</v>
      </c>
      <c r="D2420" s="5" t="s">
        <v>4895</v>
      </c>
      <c r="E2420" s="5" t="s">
        <v>4896</v>
      </c>
      <c r="F2420" s="5" t="s">
        <v>2480</v>
      </c>
      <c r="G2420" s="5">
        <v>8</v>
      </c>
      <c r="H2420" s="5" t="s">
        <v>27</v>
      </c>
      <c r="I2420" s="5">
        <v>-1</v>
      </c>
      <c r="J2420" s="5"/>
      <c r="K2420" s="5">
        <v>1</v>
      </c>
      <c r="L2420" s="4" t="str">
        <f>VLOOKUP(IF(ISBLANK(J2420),C2420,LEFT(J2420,IFERROR(FIND("_",LEFT(J2420,4)),1)-1)),{"","fact";"c","reset";"tc","reset";"ec","reset";"tec","fact";"c32","rate";"c64","rate";"cmpd","";"ec32","diff";"ec64","diff";"f","fact";"family","";"n","raw";"s",""},2,FALSE)</f>
        <v>diff</v>
      </c>
      <c r="M2420" s="4" t="str">
        <f t="shared" si="148"/>
        <v/>
      </c>
      <c r="N2420" s="5" t="str">
        <f t="shared" si="149"/>
        <v/>
      </c>
      <c r="O2420" s="5" t="str">
        <f t="shared" si="150"/>
        <v/>
      </c>
      <c r="P2420" s="5" t="str">
        <f t="shared" si="151"/>
        <v/>
      </c>
      <c r="Q2420" s="20" t="str">
        <f>IF(ISNUMBER(FIND(VLOOKUP(A2420,'CA Mapping'!$A$3:$C$10000,1),A2420)),VLOOKUP(A2420,'CA Mapping'!$A$3:$C$10000,2),"")</f>
        <v>Virtualization</v>
      </c>
      <c r="R2420" s="20" t="str">
        <f>IF(ISNUMBER(FIND(VLOOKUP(A2420,'CA Mapping'!$A$3:$C$10000,1),A2420)),VLOOKUP(A2420,'CA Mapping'!$A$3:$C$10000,3),"")</f>
        <v>Alan Taylor</v>
      </c>
      <c r="S2420" s="1" t="str">
        <f>IF(ISNUMBER(FIND(VLOOKUP(A2420,'Source Code Mapping'!$A$2:$B$10003,1),A2420)),VLOOKUP(A2420,'Source Code Mapping'!$A$2:$B$10003,2),"")</f>
        <v>safe/catmerge/layered/SnapBack/src/SnapBackXCLObsStatistics.cpp</v>
      </c>
    </row>
    <row r="2421" spans="1:19">
      <c r="A2421" s="5" t="s">
        <v>4897</v>
      </c>
      <c r="B2421" s="5" t="s">
        <v>29</v>
      </c>
      <c r="C2421" s="5" t="s">
        <v>237</v>
      </c>
      <c r="D2421" s="5"/>
      <c r="E2421" s="5" t="s">
        <v>4898</v>
      </c>
      <c r="F2421" s="5"/>
      <c r="G2421" s="5">
        <v>-1</v>
      </c>
      <c r="H2421" s="5" t="s">
        <v>27</v>
      </c>
      <c r="I2421" s="5"/>
      <c r="J2421" s="5"/>
      <c r="K2421" s="5">
        <v>1</v>
      </c>
      <c r="L2421" s="4" t="str">
        <f>VLOOKUP(IF(ISBLANK(J2421),C2421,LEFT(J2421,IFERROR(FIND("_",LEFT(J2421,4)),1)-1)),{"","fact";"c","reset";"tc","reset";"ec","reset";"tec","fact";"c32","rate";"c64","rate";"cmpd","";"ec32","diff";"ec64","diff";"f","fact";"family","";"n","raw";"s",""},2,FALSE)</f>
        <v/>
      </c>
      <c r="M2421" s="4" t="str">
        <f t="shared" si="148"/>
        <v/>
      </c>
      <c r="N2421" s="5" t="str">
        <f t="shared" si="149"/>
        <v/>
      </c>
      <c r="O2421" s="5" t="str">
        <f t="shared" si="150"/>
        <v/>
      </c>
      <c r="P2421" s="5" t="str">
        <f t="shared" si="151"/>
        <v/>
      </c>
      <c r="Q2421" s="20" t="str">
        <f>IF(ISNUMBER(FIND(VLOOKUP(A2421,'CA Mapping'!$A$3:$C$10000,1),A2421)),VLOOKUP(A2421,'CA Mapping'!$A$3:$C$10000,2),"")</f>
        <v>Virtualization</v>
      </c>
      <c r="R2421" s="20" t="str">
        <f>IF(ISNUMBER(FIND(VLOOKUP(A2421,'CA Mapping'!$A$3:$C$10000,1),A2421)),VLOOKUP(A2421,'CA Mapping'!$A$3:$C$10000,3),"")</f>
        <v>Alan Taylor</v>
      </c>
      <c r="S2421" s="1" t="str">
        <f>IF(ISNUMBER(FIND(VLOOKUP(A2421,'Source Code Mapping'!$A$2:$B$10003,1),A2421)),VLOOKUP(A2421,'Source Code Mapping'!$A$2:$B$10003,2),"")</f>
        <v>safe/catmerge/layered/SnapBack/src/SnapBackXCLObsStatistics.cpp</v>
      </c>
    </row>
    <row r="2422" spans="1:19">
      <c r="A2422" s="5" t="s">
        <v>4899</v>
      </c>
      <c r="B2422" s="5" t="s">
        <v>29</v>
      </c>
      <c r="C2422" s="5" t="s">
        <v>35</v>
      </c>
      <c r="D2422" s="5" t="s">
        <v>4900</v>
      </c>
      <c r="E2422" s="5" t="s">
        <v>4824</v>
      </c>
      <c r="F2422" s="5" t="s">
        <v>242</v>
      </c>
      <c r="G2422" s="5">
        <v>8</v>
      </c>
      <c r="H2422" s="5" t="s">
        <v>27</v>
      </c>
      <c r="I2422" s="5">
        <v>-1</v>
      </c>
      <c r="J2422" s="5"/>
      <c r="K2422" s="5">
        <v>1</v>
      </c>
      <c r="L2422" s="4" t="str">
        <f>VLOOKUP(IF(ISBLANK(J2422),C2422,LEFT(J2422,IFERROR(FIND("_",LEFT(J2422,4)),1)-1)),{"","fact";"c","reset";"tc","reset";"ec","reset";"tec","fact";"c32","rate";"c64","rate";"cmpd","";"ec32","diff";"ec64","diff";"f","fact";"family","";"n","raw";"s",""},2,FALSE)</f>
        <v>rate</v>
      </c>
      <c r="M2422" s="4" t="str">
        <f t="shared" si="148"/>
        <v/>
      </c>
      <c r="N2422" s="5" t="str">
        <f t="shared" si="149"/>
        <v/>
      </c>
      <c r="O2422" s="5" t="str">
        <f t="shared" si="150"/>
        <v/>
      </c>
      <c r="P2422" s="5" t="str">
        <f t="shared" si="151"/>
        <v/>
      </c>
      <c r="Q2422" s="20" t="str">
        <f>IF(ISNUMBER(FIND(VLOOKUP(A2422,'CA Mapping'!$A$3:$C$10000,1),A2422)),VLOOKUP(A2422,'CA Mapping'!$A$3:$C$10000,2),"")</f>
        <v>Virtualization</v>
      </c>
      <c r="R2422" s="20" t="str">
        <f>IF(ISNUMBER(FIND(VLOOKUP(A2422,'CA Mapping'!$A$3:$C$10000,1),A2422)),VLOOKUP(A2422,'CA Mapping'!$A$3:$C$10000,3),"")</f>
        <v>Alan Taylor</v>
      </c>
      <c r="S2422" s="1" t="str">
        <f>IF(ISNUMBER(FIND(VLOOKUP(A2422,'Source Code Mapping'!$A$2:$B$10003,1),A2422)),VLOOKUP(A2422,'Source Code Mapping'!$A$2:$B$10003,2),"")</f>
        <v>safe/catmerge/layered/SnapBack/src/SnapBackXCLObsStatistics.cpp</v>
      </c>
    </row>
    <row r="2423" spans="1:19">
      <c r="A2423" s="5" t="s">
        <v>4901</v>
      </c>
      <c r="B2423" s="5" t="s">
        <v>29</v>
      </c>
      <c r="C2423" s="5" t="s">
        <v>35</v>
      </c>
      <c r="D2423" s="5" t="s">
        <v>4902</v>
      </c>
      <c r="E2423" s="5" t="s">
        <v>4827</v>
      </c>
      <c r="F2423" s="5" t="s">
        <v>242</v>
      </c>
      <c r="G2423" s="5">
        <v>8</v>
      </c>
      <c r="H2423" s="5" t="s">
        <v>27</v>
      </c>
      <c r="I2423" s="5">
        <v>-1</v>
      </c>
      <c r="J2423" s="5"/>
      <c r="K2423" s="5">
        <v>1</v>
      </c>
      <c r="L2423" s="4" t="str">
        <f>VLOOKUP(IF(ISBLANK(J2423),C2423,LEFT(J2423,IFERROR(FIND("_",LEFT(J2423,4)),1)-1)),{"","fact";"c","reset";"tc","reset";"ec","reset";"tec","fact";"c32","rate";"c64","rate";"cmpd","";"ec32","diff";"ec64","diff";"f","fact";"family","";"n","raw";"s",""},2,FALSE)</f>
        <v>rate</v>
      </c>
      <c r="M2423" s="4" t="str">
        <f t="shared" si="148"/>
        <v/>
      </c>
      <c r="N2423" s="5" t="str">
        <f t="shared" si="149"/>
        <v/>
      </c>
      <c r="O2423" s="5" t="str">
        <f t="shared" si="150"/>
        <v/>
      </c>
      <c r="P2423" s="5" t="str">
        <f t="shared" si="151"/>
        <v/>
      </c>
      <c r="Q2423" s="20" t="str">
        <f>IF(ISNUMBER(FIND(VLOOKUP(A2423,'CA Mapping'!$A$3:$C$10000,1),A2423)),VLOOKUP(A2423,'CA Mapping'!$A$3:$C$10000,2),"")</f>
        <v>Virtualization</v>
      </c>
      <c r="R2423" s="20" t="str">
        <f>IF(ISNUMBER(FIND(VLOOKUP(A2423,'CA Mapping'!$A$3:$C$10000,1),A2423)),VLOOKUP(A2423,'CA Mapping'!$A$3:$C$10000,3),"")</f>
        <v>Alan Taylor</v>
      </c>
      <c r="S2423" s="1" t="str">
        <f>IF(ISNUMBER(FIND(VLOOKUP(A2423,'Source Code Mapping'!$A$2:$B$10003,1),A2423)),VLOOKUP(A2423,'Source Code Mapping'!$A$2:$B$10003,2),"")</f>
        <v>safe/catmerge/layered/SnapBack/src/SnapBackXCLObsStatistics.cpp</v>
      </c>
    </row>
    <row r="2424" spans="1:19">
      <c r="A2424" s="5" t="s">
        <v>4903</v>
      </c>
      <c r="B2424" s="5" t="s">
        <v>29</v>
      </c>
      <c r="C2424" s="5" t="s">
        <v>35</v>
      </c>
      <c r="D2424" s="5" t="s">
        <v>4904</v>
      </c>
      <c r="E2424" s="5" t="s">
        <v>4830</v>
      </c>
      <c r="F2424" s="5" t="s">
        <v>242</v>
      </c>
      <c r="G2424" s="5">
        <v>8</v>
      </c>
      <c r="H2424" s="5" t="s">
        <v>27</v>
      </c>
      <c r="I2424" s="5">
        <v>-1</v>
      </c>
      <c r="J2424" s="5"/>
      <c r="K2424" s="5">
        <v>1</v>
      </c>
      <c r="L2424" s="4" t="str">
        <f>VLOOKUP(IF(ISBLANK(J2424),C2424,LEFT(J2424,IFERROR(FIND("_",LEFT(J2424,4)),1)-1)),{"","fact";"c","reset";"tc","reset";"ec","reset";"tec","fact";"c32","rate";"c64","rate";"cmpd","";"ec32","diff";"ec64","diff";"f","fact";"family","";"n","raw";"s",""},2,FALSE)</f>
        <v>rate</v>
      </c>
      <c r="M2424" s="4" t="str">
        <f t="shared" si="148"/>
        <v/>
      </c>
      <c r="N2424" s="5" t="str">
        <f t="shared" si="149"/>
        <v/>
      </c>
      <c r="O2424" s="5" t="str">
        <f t="shared" si="150"/>
        <v/>
      </c>
      <c r="P2424" s="5" t="str">
        <f t="shared" si="151"/>
        <v/>
      </c>
      <c r="Q2424" s="20" t="str">
        <f>IF(ISNUMBER(FIND(VLOOKUP(A2424,'CA Mapping'!$A$3:$C$10000,1),A2424)),VLOOKUP(A2424,'CA Mapping'!$A$3:$C$10000,2),"")</f>
        <v>Virtualization</v>
      </c>
      <c r="R2424" s="20" t="str">
        <f>IF(ISNUMBER(FIND(VLOOKUP(A2424,'CA Mapping'!$A$3:$C$10000,1),A2424)),VLOOKUP(A2424,'CA Mapping'!$A$3:$C$10000,3),"")</f>
        <v>Alan Taylor</v>
      </c>
      <c r="S2424" s="1" t="str">
        <f>IF(ISNUMBER(FIND(VLOOKUP(A2424,'Source Code Mapping'!$A$2:$B$10003,1),A2424)),VLOOKUP(A2424,'Source Code Mapping'!$A$2:$B$10003,2),"")</f>
        <v>safe/catmerge/layered/SnapBack/src/SnapBackXCLObsStatistics.cpp</v>
      </c>
    </row>
    <row r="2425" spans="1:19">
      <c r="A2425" s="5" t="s">
        <v>4905</v>
      </c>
      <c r="B2425" s="5" t="s">
        <v>29</v>
      </c>
      <c r="C2425" s="5" t="s">
        <v>35</v>
      </c>
      <c r="D2425" s="5" t="s">
        <v>4906</v>
      </c>
      <c r="E2425" s="5" t="s">
        <v>4833</v>
      </c>
      <c r="F2425" s="5" t="s">
        <v>242</v>
      </c>
      <c r="G2425" s="5">
        <v>8</v>
      </c>
      <c r="H2425" s="5" t="s">
        <v>27</v>
      </c>
      <c r="I2425" s="5">
        <v>-1</v>
      </c>
      <c r="J2425" s="5"/>
      <c r="K2425" s="5">
        <v>1</v>
      </c>
      <c r="L2425" s="4" t="str">
        <f>VLOOKUP(IF(ISBLANK(J2425),C2425,LEFT(J2425,IFERROR(FIND("_",LEFT(J2425,4)),1)-1)),{"","fact";"c","reset";"tc","reset";"ec","reset";"tec","fact";"c32","rate";"c64","rate";"cmpd","";"ec32","diff";"ec64","diff";"f","fact";"family","";"n","raw";"s",""},2,FALSE)</f>
        <v>rate</v>
      </c>
      <c r="M2425" s="4" t="str">
        <f t="shared" si="148"/>
        <v/>
      </c>
      <c r="N2425" s="5" t="str">
        <f t="shared" si="149"/>
        <v/>
      </c>
      <c r="O2425" s="5" t="str">
        <f t="shared" si="150"/>
        <v/>
      </c>
      <c r="P2425" s="5" t="str">
        <f t="shared" si="151"/>
        <v/>
      </c>
      <c r="Q2425" s="20" t="str">
        <f>IF(ISNUMBER(FIND(VLOOKUP(A2425,'CA Mapping'!$A$3:$C$10000,1),A2425)),VLOOKUP(A2425,'CA Mapping'!$A$3:$C$10000,2),"")</f>
        <v>Virtualization</v>
      </c>
      <c r="R2425" s="20" t="str">
        <f>IF(ISNUMBER(FIND(VLOOKUP(A2425,'CA Mapping'!$A$3:$C$10000,1),A2425)),VLOOKUP(A2425,'CA Mapping'!$A$3:$C$10000,3),"")</f>
        <v>Alan Taylor</v>
      </c>
      <c r="S2425" s="1" t="str">
        <f>IF(ISNUMBER(FIND(VLOOKUP(A2425,'Source Code Mapping'!$A$2:$B$10003,1),A2425)),VLOOKUP(A2425,'Source Code Mapping'!$A$2:$B$10003,2),"")</f>
        <v>safe/catmerge/layered/SnapBack/src/SnapBackXCLObsStatistics.cpp</v>
      </c>
    </row>
    <row r="2426" spans="1:19">
      <c r="A2426" s="5" t="s">
        <v>4907</v>
      </c>
      <c r="B2426" s="5" t="s">
        <v>29</v>
      </c>
      <c r="C2426" s="5" t="s">
        <v>35</v>
      </c>
      <c r="D2426" s="5" t="s">
        <v>4908</v>
      </c>
      <c r="E2426" s="5" t="s">
        <v>4836</v>
      </c>
      <c r="F2426" s="5" t="s">
        <v>242</v>
      </c>
      <c r="G2426" s="5">
        <v>8</v>
      </c>
      <c r="H2426" s="5" t="s">
        <v>27</v>
      </c>
      <c r="I2426" s="5">
        <v>-1</v>
      </c>
      <c r="J2426" s="5"/>
      <c r="K2426" s="5">
        <v>1</v>
      </c>
      <c r="L2426" s="4" t="str">
        <f>VLOOKUP(IF(ISBLANK(J2426),C2426,LEFT(J2426,IFERROR(FIND("_",LEFT(J2426,4)),1)-1)),{"","fact";"c","reset";"tc","reset";"ec","reset";"tec","fact";"c32","rate";"c64","rate";"cmpd","";"ec32","diff";"ec64","diff";"f","fact";"family","";"n","raw";"s",""},2,FALSE)</f>
        <v>rate</v>
      </c>
      <c r="M2426" s="4" t="str">
        <f t="shared" si="148"/>
        <v/>
      </c>
      <c r="N2426" s="5" t="str">
        <f t="shared" si="149"/>
        <v/>
      </c>
      <c r="O2426" s="5" t="str">
        <f t="shared" si="150"/>
        <v/>
      </c>
      <c r="P2426" s="5" t="str">
        <f t="shared" si="151"/>
        <v/>
      </c>
      <c r="Q2426" s="20" t="str">
        <f>IF(ISNUMBER(FIND(VLOOKUP(A2426,'CA Mapping'!$A$3:$C$10000,1),A2426)),VLOOKUP(A2426,'CA Mapping'!$A$3:$C$10000,2),"")</f>
        <v>Virtualization</v>
      </c>
      <c r="R2426" s="20" t="str">
        <f>IF(ISNUMBER(FIND(VLOOKUP(A2426,'CA Mapping'!$A$3:$C$10000,1),A2426)),VLOOKUP(A2426,'CA Mapping'!$A$3:$C$10000,3),"")</f>
        <v>Alan Taylor</v>
      </c>
      <c r="S2426" s="1" t="str">
        <f>IF(ISNUMBER(FIND(VLOOKUP(A2426,'Source Code Mapping'!$A$2:$B$10003,1),A2426)),VLOOKUP(A2426,'Source Code Mapping'!$A$2:$B$10003,2),"")</f>
        <v>safe/catmerge/layered/SnapBack/src/SnapBackXCLObsStatistics.cpp</v>
      </c>
    </row>
    <row r="2427" spans="1:19">
      <c r="A2427" s="5" t="s">
        <v>4909</v>
      </c>
      <c r="B2427" s="5" t="s">
        <v>29</v>
      </c>
      <c r="C2427" s="5" t="s">
        <v>35</v>
      </c>
      <c r="D2427" s="5" t="s">
        <v>4910</v>
      </c>
      <c r="E2427" s="5" t="s">
        <v>4839</v>
      </c>
      <c r="F2427" s="5" t="s">
        <v>242</v>
      </c>
      <c r="G2427" s="5">
        <v>8</v>
      </c>
      <c r="H2427" s="5" t="s">
        <v>27</v>
      </c>
      <c r="I2427" s="5">
        <v>-1</v>
      </c>
      <c r="J2427" s="5"/>
      <c r="K2427" s="5">
        <v>1</v>
      </c>
      <c r="L2427" s="4" t="str">
        <f>VLOOKUP(IF(ISBLANK(J2427),C2427,LEFT(J2427,IFERROR(FIND("_",LEFT(J2427,4)),1)-1)),{"","fact";"c","reset";"tc","reset";"ec","reset";"tec","fact";"c32","rate";"c64","rate";"cmpd","";"ec32","diff";"ec64","diff";"f","fact";"family","";"n","raw";"s",""},2,FALSE)</f>
        <v>rate</v>
      </c>
      <c r="M2427" s="4" t="str">
        <f t="shared" si="148"/>
        <v/>
      </c>
      <c r="N2427" s="5" t="str">
        <f t="shared" si="149"/>
        <v/>
      </c>
      <c r="O2427" s="5" t="str">
        <f t="shared" si="150"/>
        <v/>
      </c>
      <c r="P2427" s="5" t="str">
        <f t="shared" si="151"/>
        <v/>
      </c>
      <c r="Q2427" s="20" t="str">
        <f>IF(ISNUMBER(FIND(VLOOKUP(A2427,'CA Mapping'!$A$3:$C$10000,1),A2427)),VLOOKUP(A2427,'CA Mapping'!$A$3:$C$10000,2),"")</f>
        <v>Virtualization</v>
      </c>
      <c r="R2427" s="20" t="str">
        <f>IF(ISNUMBER(FIND(VLOOKUP(A2427,'CA Mapping'!$A$3:$C$10000,1),A2427)),VLOOKUP(A2427,'CA Mapping'!$A$3:$C$10000,3),"")</f>
        <v>Alan Taylor</v>
      </c>
      <c r="S2427" s="1" t="str">
        <f>IF(ISNUMBER(FIND(VLOOKUP(A2427,'Source Code Mapping'!$A$2:$B$10003,1),A2427)),VLOOKUP(A2427,'Source Code Mapping'!$A$2:$B$10003,2),"")</f>
        <v>safe/catmerge/layered/SnapBack/src/SnapBackXCLObsStatistics.cpp</v>
      </c>
    </row>
    <row r="2428" spans="1:19">
      <c r="A2428" s="5" t="s">
        <v>4911</v>
      </c>
      <c r="B2428" s="5" t="s">
        <v>29</v>
      </c>
      <c r="C2428" s="5" t="s">
        <v>35</v>
      </c>
      <c r="D2428" s="5" t="s">
        <v>4912</v>
      </c>
      <c r="E2428" s="5" t="s">
        <v>4842</v>
      </c>
      <c r="F2428" s="5" t="s">
        <v>242</v>
      </c>
      <c r="G2428" s="5">
        <v>8</v>
      </c>
      <c r="H2428" s="5" t="s">
        <v>27</v>
      </c>
      <c r="I2428" s="5">
        <v>-1</v>
      </c>
      <c r="J2428" s="5"/>
      <c r="K2428" s="5">
        <v>1</v>
      </c>
      <c r="L2428" s="4" t="str">
        <f>VLOOKUP(IF(ISBLANK(J2428),C2428,LEFT(J2428,IFERROR(FIND("_",LEFT(J2428,4)),1)-1)),{"","fact";"c","reset";"tc","reset";"ec","reset";"tec","fact";"c32","rate";"c64","rate";"cmpd","";"ec32","diff";"ec64","diff";"f","fact";"family","";"n","raw";"s",""},2,FALSE)</f>
        <v>rate</v>
      </c>
      <c r="M2428" s="4" t="str">
        <f t="shared" si="148"/>
        <v/>
      </c>
      <c r="N2428" s="5" t="str">
        <f t="shared" si="149"/>
        <v/>
      </c>
      <c r="O2428" s="5" t="str">
        <f t="shared" si="150"/>
        <v/>
      </c>
      <c r="P2428" s="5" t="str">
        <f t="shared" si="151"/>
        <v/>
      </c>
      <c r="Q2428" s="20" t="str">
        <f>IF(ISNUMBER(FIND(VLOOKUP(A2428,'CA Mapping'!$A$3:$C$10000,1),A2428)),VLOOKUP(A2428,'CA Mapping'!$A$3:$C$10000,2),"")</f>
        <v>Virtualization</v>
      </c>
      <c r="R2428" s="20" t="str">
        <f>IF(ISNUMBER(FIND(VLOOKUP(A2428,'CA Mapping'!$A$3:$C$10000,1),A2428)),VLOOKUP(A2428,'CA Mapping'!$A$3:$C$10000,3),"")</f>
        <v>Alan Taylor</v>
      </c>
      <c r="S2428" s="1" t="str">
        <f>IF(ISNUMBER(FIND(VLOOKUP(A2428,'Source Code Mapping'!$A$2:$B$10003,1),A2428)),VLOOKUP(A2428,'Source Code Mapping'!$A$2:$B$10003,2),"")</f>
        <v>safe/catmerge/layered/SnapBack/src/SnapBackXCLObsStatistics.cpp</v>
      </c>
    </row>
    <row r="2429" spans="1:19">
      <c r="A2429" s="5" t="s">
        <v>4913</v>
      </c>
      <c r="B2429" s="5" t="s">
        <v>29</v>
      </c>
      <c r="C2429" s="5" t="s">
        <v>35</v>
      </c>
      <c r="D2429" s="5" t="s">
        <v>4914</v>
      </c>
      <c r="E2429" s="5" t="s">
        <v>4845</v>
      </c>
      <c r="F2429" s="5" t="s">
        <v>242</v>
      </c>
      <c r="G2429" s="5">
        <v>8</v>
      </c>
      <c r="H2429" s="5" t="s">
        <v>27</v>
      </c>
      <c r="I2429" s="5">
        <v>-1</v>
      </c>
      <c r="J2429" s="5"/>
      <c r="K2429" s="5">
        <v>1</v>
      </c>
      <c r="L2429" s="4" t="str">
        <f>VLOOKUP(IF(ISBLANK(J2429),C2429,LEFT(J2429,IFERROR(FIND("_",LEFT(J2429,4)),1)-1)),{"","fact";"c","reset";"tc","reset";"ec","reset";"tec","fact";"c32","rate";"c64","rate";"cmpd","";"ec32","diff";"ec64","diff";"f","fact";"family","";"n","raw";"s",""},2,FALSE)</f>
        <v>rate</v>
      </c>
      <c r="M2429" s="4" t="str">
        <f t="shared" si="148"/>
        <v/>
      </c>
      <c r="N2429" s="5" t="str">
        <f t="shared" si="149"/>
        <v/>
      </c>
      <c r="O2429" s="5" t="str">
        <f t="shared" si="150"/>
        <v/>
      </c>
      <c r="P2429" s="5" t="str">
        <f t="shared" si="151"/>
        <v/>
      </c>
      <c r="Q2429" s="20" t="str">
        <f>IF(ISNUMBER(FIND(VLOOKUP(A2429,'CA Mapping'!$A$3:$C$10000,1),A2429)),VLOOKUP(A2429,'CA Mapping'!$A$3:$C$10000,2),"")</f>
        <v>Virtualization</v>
      </c>
      <c r="R2429" s="20" t="str">
        <f>IF(ISNUMBER(FIND(VLOOKUP(A2429,'CA Mapping'!$A$3:$C$10000,1),A2429)),VLOOKUP(A2429,'CA Mapping'!$A$3:$C$10000,3),"")</f>
        <v>Alan Taylor</v>
      </c>
      <c r="S2429" s="1" t="str">
        <f>IF(ISNUMBER(FIND(VLOOKUP(A2429,'Source Code Mapping'!$A$2:$B$10003,1),A2429)),VLOOKUP(A2429,'Source Code Mapping'!$A$2:$B$10003,2),"")</f>
        <v>safe/catmerge/layered/SnapBack/src/SnapBackXCLObsStatistics.cpp</v>
      </c>
    </row>
    <row r="2430" spans="1:19">
      <c r="A2430" s="5" t="s">
        <v>4915</v>
      </c>
      <c r="B2430" s="5" t="s">
        <v>29</v>
      </c>
      <c r="C2430" s="5" t="s">
        <v>35</v>
      </c>
      <c r="D2430" s="5" t="s">
        <v>4916</v>
      </c>
      <c r="E2430" s="5" t="s">
        <v>4848</v>
      </c>
      <c r="F2430" s="5" t="s">
        <v>242</v>
      </c>
      <c r="G2430" s="5">
        <v>8</v>
      </c>
      <c r="H2430" s="5" t="s">
        <v>27</v>
      </c>
      <c r="I2430" s="5">
        <v>-1</v>
      </c>
      <c r="J2430" s="5"/>
      <c r="K2430" s="5">
        <v>1</v>
      </c>
      <c r="L2430" s="4" t="str">
        <f>VLOOKUP(IF(ISBLANK(J2430),C2430,LEFT(J2430,IFERROR(FIND("_",LEFT(J2430,4)),1)-1)),{"","fact";"c","reset";"tc","reset";"ec","reset";"tec","fact";"c32","rate";"c64","rate";"cmpd","";"ec32","diff";"ec64","diff";"f","fact";"family","";"n","raw";"s",""},2,FALSE)</f>
        <v>rate</v>
      </c>
      <c r="M2430" s="4" t="str">
        <f t="shared" si="148"/>
        <v/>
      </c>
      <c r="N2430" s="5" t="str">
        <f t="shared" si="149"/>
        <v/>
      </c>
      <c r="O2430" s="5" t="str">
        <f t="shared" si="150"/>
        <v/>
      </c>
      <c r="P2430" s="5" t="str">
        <f t="shared" si="151"/>
        <v/>
      </c>
      <c r="Q2430" s="20" t="str">
        <f>IF(ISNUMBER(FIND(VLOOKUP(A2430,'CA Mapping'!$A$3:$C$10000,1),A2430)),VLOOKUP(A2430,'CA Mapping'!$A$3:$C$10000,2),"")</f>
        <v>Virtualization</v>
      </c>
      <c r="R2430" s="20" t="str">
        <f>IF(ISNUMBER(FIND(VLOOKUP(A2430,'CA Mapping'!$A$3:$C$10000,1),A2430)),VLOOKUP(A2430,'CA Mapping'!$A$3:$C$10000,3),"")</f>
        <v>Alan Taylor</v>
      </c>
      <c r="S2430" s="1" t="str">
        <f>IF(ISNUMBER(FIND(VLOOKUP(A2430,'Source Code Mapping'!$A$2:$B$10003,1),A2430)),VLOOKUP(A2430,'Source Code Mapping'!$A$2:$B$10003,2),"")</f>
        <v>safe/catmerge/layered/SnapBack/src/SnapBackXCLObsStatistics.cpp</v>
      </c>
    </row>
    <row r="2431" spans="1:19">
      <c r="A2431" s="5" t="s">
        <v>4917</v>
      </c>
      <c r="B2431" s="5" t="s">
        <v>29</v>
      </c>
      <c r="C2431" s="5" t="s">
        <v>35</v>
      </c>
      <c r="D2431" s="5" t="s">
        <v>4918</v>
      </c>
      <c r="E2431" s="5" t="s">
        <v>4851</v>
      </c>
      <c r="F2431" s="5" t="s">
        <v>242</v>
      </c>
      <c r="G2431" s="5">
        <v>8</v>
      </c>
      <c r="H2431" s="5" t="s">
        <v>27</v>
      </c>
      <c r="I2431" s="5">
        <v>-1</v>
      </c>
      <c r="J2431" s="5"/>
      <c r="K2431" s="5">
        <v>1</v>
      </c>
      <c r="L2431" s="4" t="str">
        <f>VLOOKUP(IF(ISBLANK(J2431),C2431,LEFT(J2431,IFERROR(FIND("_",LEFT(J2431,4)),1)-1)),{"","fact";"c","reset";"tc","reset";"ec","reset";"tec","fact";"c32","rate";"c64","rate";"cmpd","";"ec32","diff";"ec64","diff";"f","fact";"family","";"n","raw";"s",""},2,FALSE)</f>
        <v>rate</v>
      </c>
      <c r="M2431" s="4" t="str">
        <f t="shared" si="148"/>
        <v/>
      </c>
      <c r="N2431" s="5" t="str">
        <f t="shared" si="149"/>
        <v/>
      </c>
      <c r="O2431" s="5" t="str">
        <f t="shared" si="150"/>
        <v/>
      </c>
      <c r="P2431" s="5" t="str">
        <f t="shared" si="151"/>
        <v/>
      </c>
      <c r="Q2431" s="20" t="str">
        <f>IF(ISNUMBER(FIND(VLOOKUP(A2431,'CA Mapping'!$A$3:$C$10000,1),A2431)),VLOOKUP(A2431,'CA Mapping'!$A$3:$C$10000,2),"")</f>
        <v>Virtualization</v>
      </c>
      <c r="R2431" s="20" t="str">
        <f>IF(ISNUMBER(FIND(VLOOKUP(A2431,'CA Mapping'!$A$3:$C$10000,1),A2431)),VLOOKUP(A2431,'CA Mapping'!$A$3:$C$10000,3),"")</f>
        <v>Alan Taylor</v>
      </c>
      <c r="S2431" s="1" t="str">
        <f>IF(ISNUMBER(FIND(VLOOKUP(A2431,'Source Code Mapping'!$A$2:$B$10003,1),A2431)),VLOOKUP(A2431,'Source Code Mapping'!$A$2:$B$10003,2),"")</f>
        <v>safe/catmerge/layered/SnapBack/src/SnapBackXCLObsStatistics.cpp</v>
      </c>
    </row>
    <row r="2432" spans="1:19">
      <c r="A2432" s="5" t="s">
        <v>4919</v>
      </c>
      <c r="B2432" s="5" t="s">
        <v>29</v>
      </c>
      <c r="C2432" s="5" t="s">
        <v>35</v>
      </c>
      <c r="D2432" s="5" t="s">
        <v>4920</v>
      </c>
      <c r="E2432" s="5" t="s">
        <v>4854</v>
      </c>
      <c r="F2432" s="5" t="s">
        <v>242</v>
      </c>
      <c r="G2432" s="5">
        <v>8</v>
      </c>
      <c r="H2432" s="5" t="s">
        <v>27</v>
      </c>
      <c r="I2432" s="5">
        <v>-1</v>
      </c>
      <c r="J2432" s="5"/>
      <c r="K2432" s="5">
        <v>1</v>
      </c>
      <c r="L2432" s="4" t="str">
        <f>VLOOKUP(IF(ISBLANK(J2432),C2432,LEFT(J2432,IFERROR(FIND("_",LEFT(J2432,4)),1)-1)),{"","fact";"c","reset";"tc","reset";"ec","reset";"tec","fact";"c32","rate";"c64","rate";"cmpd","";"ec32","diff";"ec64","diff";"f","fact";"family","";"n","raw";"s",""},2,FALSE)</f>
        <v>rate</v>
      </c>
      <c r="M2432" s="4" t="str">
        <f t="shared" si="148"/>
        <v/>
      </c>
      <c r="N2432" s="5" t="str">
        <f t="shared" si="149"/>
        <v/>
      </c>
      <c r="O2432" s="5" t="str">
        <f t="shared" si="150"/>
        <v/>
      </c>
      <c r="P2432" s="5" t="str">
        <f t="shared" si="151"/>
        <v/>
      </c>
      <c r="Q2432" s="20" t="str">
        <f>IF(ISNUMBER(FIND(VLOOKUP(A2432,'CA Mapping'!$A$3:$C$10000,1),A2432)),VLOOKUP(A2432,'CA Mapping'!$A$3:$C$10000,2),"")</f>
        <v>Virtualization</v>
      </c>
      <c r="R2432" s="20" t="str">
        <f>IF(ISNUMBER(FIND(VLOOKUP(A2432,'CA Mapping'!$A$3:$C$10000,1),A2432)),VLOOKUP(A2432,'CA Mapping'!$A$3:$C$10000,3),"")</f>
        <v>Alan Taylor</v>
      </c>
      <c r="S2432" s="1" t="str">
        <f>IF(ISNUMBER(FIND(VLOOKUP(A2432,'Source Code Mapping'!$A$2:$B$10003,1),A2432)),VLOOKUP(A2432,'Source Code Mapping'!$A$2:$B$10003,2),"")</f>
        <v>safe/catmerge/layered/SnapBack/src/SnapBackXCLObsStatistics.cpp</v>
      </c>
    </row>
    <row r="2433" spans="1:19">
      <c r="A2433" s="5" t="s">
        <v>4921</v>
      </c>
      <c r="B2433" s="5" t="s">
        <v>29</v>
      </c>
      <c r="C2433" s="5" t="s">
        <v>35</v>
      </c>
      <c r="D2433" s="5" t="s">
        <v>4922</v>
      </c>
      <c r="E2433" s="5" t="s">
        <v>4857</v>
      </c>
      <c r="F2433" s="5" t="s">
        <v>242</v>
      </c>
      <c r="G2433" s="5">
        <v>8</v>
      </c>
      <c r="H2433" s="5" t="s">
        <v>27</v>
      </c>
      <c r="I2433" s="5">
        <v>-1</v>
      </c>
      <c r="J2433" s="5"/>
      <c r="K2433" s="5">
        <v>1</v>
      </c>
      <c r="L2433" s="4" t="str">
        <f>VLOOKUP(IF(ISBLANK(J2433),C2433,LEFT(J2433,IFERROR(FIND("_",LEFT(J2433,4)),1)-1)),{"","fact";"c","reset";"tc","reset";"ec","reset";"tec","fact";"c32","rate";"c64","rate";"cmpd","";"ec32","diff";"ec64","diff";"f","fact";"family","";"n","raw";"s",""},2,FALSE)</f>
        <v>rate</v>
      </c>
      <c r="M2433" s="4" t="str">
        <f t="shared" si="148"/>
        <v/>
      </c>
      <c r="N2433" s="5" t="str">
        <f t="shared" si="149"/>
        <v/>
      </c>
      <c r="O2433" s="5" t="str">
        <f t="shared" si="150"/>
        <v/>
      </c>
      <c r="P2433" s="5" t="str">
        <f t="shared" si="151"/>
        <v/>
      </c>
      <c r="Q2433" s="20" t="str">
        <f>IF(ISNUMBER(FIND(VLOOKUP(A2433,'CA Mapping'!$A$3:$C$10000,1),A2433)),VLOOKUP(A2433,'CA Mapping'!$A$3:$C$10000,2),"")</f>
        <v>Virtualization</v>
      </c>
      <c r="R2433" s="20" t="str">
        <f>IF(ISNUMBER(FIND(VLOOKUP(A2433,'CA Mapping'!$A$3:$C$10000,1),A2433)),VLOOKUP(A2433,'CA Mapping'!$A$3:$C$10000,3),"")</f>
        <v>Alan Taylor</v>
      </c>
      <c r="S2433" s="1" t="str">
        <f>IF(ISNUMBER(FIND(VLOOKUP(A2433,'Source Code Mapping'!$A$2:$B$10003,1),A2433)),VLOOKUP(A2433,'Source Code Mapping'!$A$2:$B$10003,2),"")</f>
        <v>safe/catmerge/layered/SnapBack/src/SnapBackXCLObsStatistics.cpp</v>
      </c>
    </row>
    <row r="2434" spans="1:19">
      <c r="A2434" s="5" t="s">
        <v>4923</v>
      </c>
      <c r="B2434" s="5" t="s">
        <v>29</v>
      </c>
      <c r="C2434" s="5" t="s">
        <v>35</v>
      </c>
      <c r="D2434" s="5" t="s">
        <v>4924</v>
      </c>
      <c r="E2434" s="5" t="s">
        <v>4860</v>
      </c>
      <c r="F2434" s="5" t="s">
        <v>242</v>
      </c>
      <c r="G2434" s="5">
        <v>8</v>
      </c>
      <c r="H2434" s="5" t="s">
        <v>27</v>
      </c>
      <c r="I2434" s="5">
        <v>-1</v>
      </c>
      <c r="J2434" s="5"/>
      <c r="K2434" s="5">
        <v>1</v>
      </c>
      <c r="L2434" s="4" t="str">
        <f>VLOOKUP(IF(ISBLANK(J2434),C2434,LEFT(J2434,IFERROR(FIND("_",LEFT(J2434,4)),1)-1)),{"","fact";"c","reset";"tc","reset";"ec","reset";"tec","fact";"c32","rate";"c64","rate";"cmpd","";"ec32","diff";"ec64","diff";"f","fact";"family","";"n","raw";"s",""},2,FALSE)</f>
        <v>rate</v>
      </c>
      <c r="M2434" s="4" t="str">
        <f t="shared" si="148"/>
        <v/>
      </c>
      <c r="N2434" s="5" t="str">
        <f t="shared" si="149"/>
        <v/>
      </c>
      <c r="O2434" s="5" t="str">
        <f t="shared" si="150"/>
        <v/>
      </c>
      <c r="P2434" s="5" t="str">
        <f t="shared" si="151"/>
        <v/>
      </c>
      <c r="Q2434" s="20" t="str">
        <f>IF(ISNUMBER(FIND(VLOOKUP(A2434,'CA Mapping'!$A$3:$C$10000,1),A2434)),VLOOKUP(A2434,'CA Mapping'!$A$3:$C$10000,2),"")</f>
        <v>Virtualization</v>
      </c>
      <c r="R2434" s="20" t="str">
        <f>IF(ISNUMBER(FIND(VLOOKUP(A2434,'CA Mapping'!$A$3:$C$10000,1),A2434)),VLOOKUP(A2434,'CA Mapping'!$A$3:$C$10000,3),"")</f>
        <v>Alan Taylor</v>
      </c>
      <c r="S2434" s="1" t="str">
        <f>IF(ISNUMBER(FIND(VLOOKUP(A2434,'Source Code Mapping'!$A$2:$B$10003,1),A2434)),VLOOKUP(A2434,'Source Code Mapping'!$A$2:$B$10003,2),"")</f>
        <v>safe/catmerge/layered/SnapBack/src/SnapBackXCLObsStatistics.cpp</v>
      </c>
    </row>
    <row r="2435" spans="1:19">
      <c r="A2435" s="5" t="s">
        <v>4925</v>
      </c>
      <c r="B2435" s="5" t="s">
        <v>29</v>
      </c>
      <c r="C2435" s="5" t="s">
        <v>35</v>
      </c>
      <c r="D2435" s="5" t="s">
        <v>4926</v>
      </c>
      <c r="E2435" s="5" t="s">
        <v>4863</v>
      </c>
      <c r="F2435" s="5" t="s">
        <v>242</v>
      </c>
      <c r="G2435" s="5">
        <v>8</v>
      </c>
      <c r="H2435" s="5" t="s">
        <v>27</v>
      </c>
      <c r="I2435" s="5">
        <v>-1</v>
      </c>
      <c r="J2435" s="5"/>
      <c r="K2435" s="5">
        <v>1</v>
      </c>
      <c r="L2435" s="4" t="str">
        <f>VLOOKUP(IF(ISBLANK(J2435),C2435,LEFT(J2435,IFERROR(FIND("_",LEFT(J2435,4)),1)-1)),{"","fact";"c","reset";"tc","reset";"ec","reset";"tec","fact";"c32","rate";"c64","rate";"cmpd","";"ec32","diff";"ec64","diff";"f","fact";"family","";"n","raw";"s",""},2,FALSE)</f>
        <v>rate</v>
      </c>
      <c r="M2435" s="4" t="str">
        <f t="shared" ref="M2435:M2498" si="152">IF(N2435="div",CONCATENATE(O2435," / ",P2435),IF(N2435="sub",CONCATENATE(O2435," - ",P2435),IF(N2435="add",CONCATENATE(O2435," + ",P2435),IF(N2435="mult",CONCATENATE(O2435," * ",P2435),IF(N2435="pct",CONCATENATE("100 * ",O2435," / ",P2435),IF(N2435="sum",CONCATENATE("∑ (",O2435,IF(LEN(P2435)=0,""," + "),SUBSTITUTE(P2435,","," + "),")"),""))))))</f>
        <v/>
      </c>
      <c r="N2435" s="5" t="str">
        <f t="shared" si="149"/>
        <v/>
      </c>
      <c r="O2435" s="5" t="str">
        <f t="shared" si="150"/>
        <v/>
      </c>
      <c r="P2435" s="5" t="str">
        <f t="shared" si="151"/>
        <v/>
      </c>
      <c r="Q2435" s="20" t="str">
        <f>IF(ISNUMBER(FIND(VLOOKUP(A2435,'CA Mapping'!$A$3:$C$10000,1),A2435)),VLOOKUP(A2435,'CA Mapping'!$A$3:$C$10000,2),"")</f>
        <v>Virtualization</v>
      </c>
      <c r="R2435" s="20" t="str">
        <f>IF(ISNUMBER(FIND(VLOOKUP(A2435,'CA Mapping'!$A$3:$C$10000,1),A2435)),VLOOKUP(A2435,'CA Mapping'!$A$3:$C$10000,3),"")</f>
        <v>Alan Taylor</v>
      </c>
      <c r="S2435" s="1" t="str">
        <f>IF(ISNUMBER(FIND(VLOOKUP(A2435,'Source Code Mapping'!$A$2:$B$10003,1),A2435)),VLOOKUP(A2435,'Source Code Mapping'!$A$2:$B$10003,2),"")</f>
        <v>safe/catmerge/layered/SnapBack/src/SnapBackXCLObsStatistics.cpp</v>
      </c>
    </row>
    <row r="2436" spans="1:19">
      <c r="A2436" s="5" t="s">
        <v>4927</v>
      </c>
      <c r="B2436" s="5" t="s">
        <v>29</v>
      </c>
      <c r="C2436" s="5" t="s">
        <v>35</v>
      </c>
      <c r="D2436" s="5" t="s">
        <v>4928</v>
      </c>
      <c r="E2436" s="5" t="s">
        <v>4866</v>
      </c>
      <c r="F2436" s="5" t="s">
        <v>242</v>
      </c>
      <c r="G2436" s="5">
        <v>8</v>
      </c>
      <c r="H2436" s="5" t="s">
        <v>27</v>
      </c>
      <c r="I2436" s="5">
        <v>-1</v>
      </c>
      <c r="J2436" s="5"/>
      <c r="K2436" s="5">
        <v>1</v>
      </c>
      <c r="L2436" s="4" t="str">
        <f>VLOOKUP(IF(ISBLANK(J2436),C2436,LEFT(J2436,IFERROR(FIND("_",LEFT(J2436,4)),1)-1)),{"","fact";"c","reset";"tc","reset";"ec","reset";"tec","fact";"c32","rate";"c64","rate";"cmpd","";"ec32","diff";"ec64","diff";"f","fact";"family","";"n","raw";"s",""},2,FALSE)</f>
        <v>rate</v>
      </c>
      <c r="M2436" s="4" t="str">
        <f t="shared" si="152"/>
        <v/>
      </c>
      <c r="N2436" s="5" t="str">
        <f t="shared" ref="N2436:N2499" si="153">IF(ISBLANK(J2436),"",RIGHT(LEFT(J2436,FIND(",",J2436)-1),LEN(LEFT(J2436,FIND(",",J2436)-1))-IFERROR(FIND("_",LEFT(J2436,FIND(",",J2436)-1)),0)))</f>
        <v/>
      </c>
      <c r="O2436" s="5" t="str">
        <f t="shared" ref="O2436:O2499" si="154">IF(ISBLANK(J2436),"",MID(J2436,FIND(",",J2436)+1,IFERROR(FIND(",",J2436,FIND(",",J2436)+1)-FIND(",",J2436)-1,LEN(J2436))))</f>
        <v/>
      </c>
      <c r="P2436" s="5" t="str">
        <f t="shared" ref="P2436:P2499" si="155">IF(ISBLANK(J2436),"",IFERROR(RIGHT(J2436,LEN(J2436)-FIND(",",J2436,FIND(",",J2436)+1)),""))</f>
        <v/>
      </c>
      <c r="Q2436" s="20" t="str">
        <f>IF(ISNUMBER(FIND(VLOOKUP(A2436,'CA Mapping'!$A$3:$C$10000,1),A2436)),VLOOKUP(A2436,'CA Mapping'!$A$3:$C$10000,2),"")</f>
        <v>Virtualization</v>
      </c>
      <c r="R2436" s="20" t="str">
        <f>IF(ISNUMBER(FIND(VLOOKUP(A2436,'CA Mapping'!$A$3:$C$10000,1),A2436)),VLOOKUP(A2436,'CA Mapping'!$A$3:$C$10000,3),"")</f>
        <v>Alan Taylor</v>
      </c>
      <c r="S2436" s="1" t="str">
        <f>IF(ISNUMBER(FIND(VLOOKUP(A2436,'Source Code Mapping'!$A$2:$B$10003,1),A2436)),VLOOKUP(A2436,'Source Code Mapping'!$A$2:$B$10003,2),"")</f>
        <v>safe/catmerge/layered/SnapBack/src/SnapBackXCLObsStatistics.cpp</v>
      </c>
    </row>
    <row r="2437" spans="1:19">
      <c r="A2437" s="5" t="s">
        <v>4929</v>
      </c>
      <c r="B2437" s="5" t="s">
        <v>29</v>
      </c>
      <c r="C2437" s="5" t="s">
        <v>35</v>
      </c>
      <c r="D2437" s="5" t="s">
        <v>4930</v>
      </c>
      <c r="E2437" s="5" t="s">
        <v>4869</v>
      </c>
      <c r="F2437" s="5" t="s">
        <v>242</v>
      </c>
      <c r="G2437" s="5">
        <v>8</v>
      </c>
      <c r="H2437" s="5" t="s">
        <v>27</v>
      </c>
      <c r="I2437" s="5">
        <v>-1</v>
      </c>
      <c r="J2437" s="5"/>
      <c r="K2437" s="5">
        <v>1</v>
      </c>
      <c r="L2437" s="4" t="str">
        <f>VLOOKUP(IF(ISBLANK(J2437),C2437,LEFT(J2437,IFERROR(FIND("_",LEFT(J2437,4)),1)-1)),{"","fact";"c","reset";"tc","reset";"ec","reset";"tec","fact";"c32","rate";"c64","rate";"cmpd","";"ec32","diff";"ec64","diff";"f","fact";"family","";"n","raw";"s",""},2,FALSE)</f>
        <v>rate</v>
      </c>
      <c r="M2437" s="4" t="str">
        <f t="shared" si="152"/>
        <v/>
      </c>
      <c r="N2437" s="5" t="str">
        <f t="shared" si="153"/>
        <v/>
      </c>
      <c r="O2437" s="5" t="str">
        <f t="shared" si="154"/>
        <v/>
      </c>
      <c r="P2437" s="5" t="str">
        <f t="shared" si="155"/>
        <v/>
      </c>
      <c r="Q2437" s="20" t="str">
        <f>IF(ISNUMBER(FIND(VLOOKUP(A2437,'CA Mapping'!$A$3:$C$10000,1),A2437)),VLOOKUP(A2437,'CA Mapping'!$A$3:$C$10000,2),"")</f>
        <v>Virtualization</v>
      </c>
      <c r="R2437" s="20" t="str">
        <f>IF(ISNUMBER(FIND(VLOOKUP(A2437,'CA Mapping'!$A$3:$C$10000,1),A2437)),VLOOKUP(A2437,'CA Mapping'!$A$3:$C$10000,3),"")</f>
        <v>Alan Taylor</v>
      </c>
      <c r="S2437" s="1" t="str">
        <f>IF(ISNUMBER(FIND(VLOOKUP(A2437,'Source Code Mapping'!$A$2:$B$10003,1),A2437)),VLOOKUP(A2437,'Source Code Mapping'!$A$2:$B$10003,2),"")</f>
        <v>safe/catmerge/layered/SnapBack/src/SnapBackXCLObsStatistics.cpp</v>
      </c>
    </row>
    <row r="2438" spans="1:19">
      <c r="A2438" s="5" t="s">
        <v>4931</v>
      </c>
      <c r="B2438" s="5" t="s">
        <v>29</v>
      </c>
      <c r="C2438" s="5" t="s">
        <v>35</v>
      </c>
      <c r="D2438" s="5" t="s">
        <v>4932</v>
      </c>
      <c r="E2438" s="5" t="s">
        <v>4872</v>
      </c>
      <c r="F2438" s="5" t="s">
        <v>242</v>
      </c>
      <c r="G2438" s="5">
        <v>8</v>
      </c>
      <c r="H2438" s="5" t="s">
        <v>27</v>
      </c>
      <c r="I2438" s="5">
        <v>-1</v>
      </c>
      <c r="J2438" s="5"/>
      <c r="K2438" s="5">
        <v>1</v>
      </c>
      <c r="L2438" s="4" t="str">
        <f>VLOOKUP(IF(ISBLANK(J2438),C2438,LEFT(J2438,IFERROR(FIND("_",LEFT(J2438,4)),1)-1)),{"","fact";"c","reset";"tc","reset";"ec","reset";"tec","fact";"c32","rate";"c64","rate";"cmpd","";"ec32","diff";"ec64","diff";"f","fact";"family","";"n","raw";"s",""},2,FALSE)</f>
        <v>rate</v>
      </c>
      <c r="M2438" s="4" t="str">
        <f t="shared" si="152"/>
        <v/>
      </c>
      <c r="N2438" s="5" t="str">
        <f t="shared" si="153"/>
        <v/>
      </c>
      <c r="O2438" s="5" t="str">
        <f t="shared" si="154"/>
        <v/>
      </c>
      <c r="P2438" s="5" t="str">
        <f t="shared" si="155"/>
        <v/>
      </c>
      <c r="Q2438" s="20" t="str">
        <f>IF(ISNUMBER(FIND(VLOOKUP(A2438,'CA Mapping'!$A$3:$C$10000,1),A2438)),VLOOKUP(A2438,'CA Mapping'!$A$3:$C$10000,2),"")</f>
        <v>Virtualization</v>
      </c>
      <c r="R2438" s="20" t="str">
        <f>IF(ISNUMBER(FIND(VLOOKUP(A2438,'CA Mapping'!$A$3:$C$10000,1),A2438)),VLOOKUP(A2438,'CA Mapping'!$A$3:$C$10000,3),"")</f>
        <v>Alan Taylor</v>
      </c>
      <c r="S2438" s="1" t="str">
        <f>IF(ISNUMBER(FIND(VLOOKUP(A2438,'Source Code Mapping'!$A$2:$B$10003,1),A2438)),VLOOKUP(A2438,'Source Code Mapping'!$A$2:$B$10003,2),"")</f>
        <v>safe/catmerge/layered/SnapBack/src/SnapBackXCLObsStatistics.cpp</v>
      </c>
    </row>
    <row r="2439" spans="1:19">
      <c r="A2439" s="5" t="s">
        <v>4933</v>
      </c>
      <c r="B2439" s="5" t="s">
        <v>29</v>
      </c>
      <c r="C2439" s="5" t="s">
        <v>35</v>
      </c>
      <c r="D2439" s="5" t="s">
        <v>4934</v>
      </c>
      <c r="E2439" s="5" t="s">
        <v>4875</v>
      </c>
      <c r="F2439" s="5" t="s">
        <v>242</v>
      </c>
      <c r="G2439" s="5">
        <v>8</v>
      </c>
      <c r="H2439" s="5" t="s">
        <v>27</v>
      </c>
      <c r="I2439" s="5">
        <v>-1</v>
      </c>
      <c r="J2439" s="5"/>
      <c r="K2439" s="5">
        <v>1</v>
      </c>
      <c r="L2439" s="4" t="str">
        <f>VLOOKUP(IF(ISBLANK(J2439),C2439,LEFT(J2439,IFERROR(FIND("_",LEFT(J2439,4)),1)-1)),{"","fact";"c","reset";"tc","reset";"ec","reset";"tec","fact";"c32","rate";"c64","rate";"cmpd","";"ec32","diff";"ec64","diff";"f","fact";"family","";"n","raw";"s",""},2,FALSE)</f>
        <v>rate</v>
      </c>
      <c r="M2439" s="4" t="str">
        <f t="shared" si="152"/>
        <v/>
      </c>
      <c r="N2439" s="5" t="str">
        <f t="shared" si="153"/>
        <v/>
      </c>
      <c r="O2439" s="5" t="str">
        <f t="shared" si="154"/>
        <v/>
      </c>
      <c r="P2439" s="5" t="str">
        <f t="shared" si="155"/>
        <v/>
      </c>
      <c r="Q2439" s="20" t="str">
        <f>IF(ISNUMBER(FIND(VLOOKUP(A2439,'CA Mapping'!$A$3:$C$10000,1),A2439)),VLOOKUP(A2439,'CA Mapping'!$A$3:$C$10000,2),"")</f>
        <v>Virtualization</v>
      </c>
      <c r="R2439" s="20" t="str">
        <f>IF(ISNUMBER(FIND(VLOOKUP(A2439,'CA Mapping'!$A$3:$C$10000,1),A2439)),VLOOKUP(A2439,'CA Mapping'!$A$3:$C$10000,3),"")</f>
        <v>Alan Taylor</v>
      </c>
      <c r="S2439" s="1" t="str">
        <f>IF(ISNUMBER(FIND(VLOOKUP(A2439,'Source Code Mapping'!$A$2:$B$10003,1),A2439)),VLOOKUP(A2439,'Source Code Mapping'!$A$2:$B$10003,2),"")</f>
        <v>safe/catmerge/layered/SnapBack/src/SnapBackXCLObsStatistics.cpp</v>
      </c>
    </row>
    <row r="2440" spans="1:19">
      <c r="A2440" s="5" t="s">
        <v>4935</v>
      </c>
      <c r="B2440" s="5" t="s">
        <v>29</v>
      </c>
      <c r="C2440" s="5" t="s">
        <v>35</v>
      </c>
      <c r="D2440" s="5" t="s">
        <v>4936</v>
      </c>
      <c r="E2440" s="5" t="s">
        <v>4937</v>
      </c>
      <c r="F2440" s="5" t="s">
        <v>242</v>
      </c>
      <c r="G2440" s="5">
        <v>8</v>
      </c>
      <c r="H2440" s="5" t="s">
        <v>27</v>
      </c>
      <c r="I2440" s="5">
        <v>-1</v>
      </c>
      <c r="J2440" s="5"/>
      <c r="K2440" s="5">
        <v>1</v>
      </c>
      <c r="L2440" s="4" t="str">
        <f>VLOOKUP(IF(ISBLANK(J2440),C2440,LEFT(J2440,IFERROR(FIND("_",LEFT(J2440,4)),1)-1)),{"","fact";"c","reset";"tc","reset";"ec","reset";"tec","fact";"c32","rate";"c64","rate";"cmpd","";"ec32","diff";"ec64","diff";"f","fact";"family","";"n","raw";"s",""},2,FALSE)</f>
        <v>rate</v>
      </c>
      <c r="M2440" s="4" t="str">
        <f t="shared" si="152"/>
        <v/>
      </c>
      <c r="N2440" s="5" t="str">
        <f t="shared" si="153"/>
        <v/>
      </c>
      <c r="O2440" s="5" t="str">
        <f t="shared" si="154"/>
        <v/>
      </c>
      <c r="P2440" s="5" t="str">
        <f t="shared" si="155"/>
        <v/>
      </c>
      <c r="Q2440" s="20" t="str">
        <f>IF(ISNUMBER(FIND(VLOOKUP(A2440,'CA Mapping'!$A$3:$C$10000,1),A2440)),VLOOKUP(A2440,'CA Mapping'!$A$3:$C$10000,2),"")</f>
        <v>Virtualization</v>
      </c>
      <c r="R2440" s="20" t="str">
        <f>IF(ISNUMBER(FIND(VLOOKUP(A2440,'CA Mapping'!$A$3:$C$10000,1),A2440)),VLOOKUP(A2440,'CA Mapping'!$A$3:$C$10000,3),"")</f>
        <v>Alan Taylor</v>
      </c>
      <c r="S2440" s="1" t="str">
        <f>IF(ISNUMBER(FIND(VLOOKUP(A2440,'Source Code Mapping'!$A$2:$B$10003,1),A2440)),VLOOKUP(A2440,'Source Code Mapping'!$A$2:$B$10003,2),"")</f>
        <v>safe/catmerge/layered/SnapBack/src/SnapBackXCLObsStatistics.cpp</v>
      </c>
    </row>
    <row r="2441" spans="1:19">
      <c r="A2441" s="5" t="s">
        <v>4938</v>
      </c>
      <c r="B2441" s="5" t="s">
        <v>29</v>
      </c>
      <c r="C2441" s="5" t="s">
        <v>35</v>
      </c>
      <c r="D2441" s="5" t="s">
        <v>4939</v>
      </c>
      <c r="E2441" s="5" t="s">
        <v>4940</v>
      </c>
      <c r="F2441" s="5" t="s">
        <v>242</v>
      </c>
      <c r="G2441" s="5">
        <v>8</v>
      </c>
      <c r="H2441" s="5" t="s">
        <v>27</v>
      </c>
      <c r="I2441" s="5">
        <v>-1</v>
      </c>
      <c r="J2441" s="5"/>
      <c r="K2441" s="5">
        <v>1</v>
      </c>
      <c r="L2441" s="4" t="str">
        <f>VLOOKUP(IF(ISBLANK(J2441),C2441,LEFT(J2441,IFERROR(FIND("_",LEFT(J2441,4)),1)-1)),{"","fact";"c","reset";"tc","reset";"ec","reset";"tec","fact";"c32","rate";"c64","rate";"cmpd","";"ec32","diff";"ec64","diff";"f","fact";"family","";"n","raw";"s",""},2,FALSE)</f>
        <v>rate</v>
      </c>
      <c r="M2441" s="4" t="str">
        <f t="shared" si="152"/>
        <v/>
      </c>
      <c r="N2441" s="5" t="str">
        <f t="shared" si="153"/>
        <v/>
      </c>
      <c r="O2441" s="5" t="str">
        <f t="shared" si="154"/>
        <v/>
      </c>
      <c r="P2441" s="5" t="str">
        <f t="shared" si="155"/>
        <v/>
      </c>
      <c r="Q2441" s="20" t="str">
        <f>IF(ISNUMBER(FIND(VLOOKUP(A2441,'CA Mapping'!$A$3:$C$10000,1),A2441)),VLOOKUP(A2441,'CA Mapping'!$A$3:$C$10000,2),"")</f>
        <v>Virtualization</v>
      </c>
      <c r="R2441" s="20" t="str">
        <f>IF(ISNUMBER(FIND(VLOOKUP(A2441,'CA Mapping'!$A$3:$C$10000,1),A2441)),VLOOKUP(A2441,'CA Mapping'!$A$3:$C$10000,3),"")</f>
        <v>Alan Taylor</v>
      </c>
      <c r="S2441" s="1" t="str">
        <f>IF(ISNUMBER(FIND(VLOOKUP(A2441,'Source Code Mapping'!$A$2:$B$10003,1),A2441)),VLOOKUP(A2441,'Source Code Mapping'!$A$2:$B$10003,2),"")</f>
        <v>safe/catmerge/layered/SnapBack/src/SnapBackXCLObsStatistics.cpp</v>
      </c>
    </row>
    <row r="2442" spans="1:19">
      <c r="A2442" s="5" t="s">
        <v>4941</v>
      </c>
      <c r="B2442" s="5" t="s">
        <v>29</v>
      </c>
      <c r="C2442" s="5" t="s">
        <v>35</v>
      </c>
      <c r="D2442" s="5" t="s">
        <v>4942</v>
      </c>
      <c r="E2442" s="5" t="s">
        <v>4878</v>
      </c>
      <c r="F2442" s="5" t="s">
        <v>242</v>
      </c>
      <c r="G2442" s="5">
        <v>8</v>
      </c>
      <c r="H2442" s="5" t="s">
        <v>27</v>
      </c>
      <c r="I2442" s="5">
        <v>-1</v>
      </c>
      <c r="J2442" s="5"/>
      <c r="K2442" s="5">
        <v>1</v>
      </c>
      <c r="L2442" s="4" t="str">
        <f>VLOOKUP(IF(ISBLANK(J2442),C2442,LEFT(J2442,IFERROR(FIND("_",LEFT(J2442,4)),1)-1)),{"","fact";"c","reset";"tc","reset";"ec","reset";"tec","fact";"c32","rate";"c64","rate";"cmpd","";"ec32","diff";"ec64","diff";"f","fact";"family","";"n","raw";"s",""},2,FALSE)</f>
        <v>rate</v>
      </c>
      <c r="M2442" s="4" t="str">
        <f t="shared" si="152"/>
        <v/>
      </c>
      <c r="N2442" s="5" t="str">
        <f t="shared" si="153"/>
        <v/>
      </c>
      <c r="O2442" s="5" t="str">
        <f t="shared" si="154"/>
        <v/>
      </c>
      <c r="P2442" s="5" t="str">
        <f t="shared" si="155"/>
        <v/>
      </c>
      <c r="Q2442" s="20" t="str">
        <f>IF(ISNUMBER(FIND(VLOOKUP(A2442,'CA Mapping'!$A$3:$C$10000,1),A2442)),VLOOKUP(A2442,'CA Mapping'!$A$3:$C$10000,2),"")</f>
        <v>Virtualization</v>
      </c>
      <c r="R2442" s="20" t="str">
        <f>IF(ISNUMBER(FIND(VLOOKUP(A2442,'CA Mapping'!$A$3:$C$10000,1),A2442)),VLOOKUP(A2442,'CA Mapping'!$A$3:$C$10000,3),"")</f>
        <v>Alan Taylor</v>
      </c>
      <c r="S2442" s="1" t="str">
        <f>IF(ISNUMBER(FIND(VLOOKUP(A2442,'Source Code Mapping'!$A$2:$B$10003,1),A2442)),VLOOKUP(A2442,'Source Code Mapping'!$A$2:$B$10003,2),"")</f>
        <v>safe/catmerge/layered/SnapBack/src/SnapBackXCLObsStatistics.cpp</v>
      </c>
    </row>
    <row r="2443" spans="1:19">
      <c r="A2443" s="5" t="s">
        <v>4943</v>
      </c>
      <c r="B2443" s="5" t="s">
        <v>29</v>
      </c>
      <c r="C2443" s="5" t="s">
        <v>35</v>
      </c>
      <c r="D2443" s="5" t="s">
        <v>4944</v>
      </c>
      <c r="E2443" s="5" t="s">
        <v>4881</v>
      </c>
      <c r="F2443" s="5" t="s">
        <v>242</v>
      </c>
      <c r="G2443" s="5">
        <v>8</v>
      </c>
      <c r="H2443" s="5" t="s">
        <v>27</v>
      </c>
      <c r="I2443" s="5">
        <v>-1</v>
      </c>
      <c r="J2443" s="5"/>
      <c r="K2443" s="5">
        <v>1</v>
      </c>
      <c r="L2443" s="4" t="str">
        <f>VLOOKUP(IF(ISBLANK(J2443),C2443,LEFT(J2443,IFERROR(FIND("_",LEFT(J2443,4)),1)-1)),{"","fact";"c","reset";"tc","reset";"ec","reset";"tec","fact";"c32","rate";"c64","rate";"cmpd","";"ec32","diff";"ec64","diff";"f","fact";"family","";"n","raw";"s",""},2,FALSE)</f>
        <v>rate</v>
      </c>
      <c r="M2443" s="4" t="str">
        <f t="shared" si="152"/>
        <v/>
      </c>
      <c r="N2443" s="5" t="str">
        <f t="shared" si="153"/>
        <v/>
      </c>
      <c r="O2443" s="5" t="str">
        <f t="shared" si="154"/>
        <v/>
      </c>
      <c r="P2443" s="5" t="str">
        <f t="shared" si="155"/>
        <v/>
      </c>
      <c r="Q2443" s="20" t="str">
        <f>IF(ISNUMBER(FIND(VLOOKUP(A2443,'CA Mapping'!$A$3:$C$10000,1),A2443)),VLOOKUP(A2443,'CA Mapping'!$A$3:$C$10000,2),"")</f>
        <v>Virtualization</v>
      </c>
      <c r="R2443" s="20" t="str">
        <f>IF(ISNUMBER(FIND(VLOOKUP(A2443,'CA Mapping'!$A$3:$C$10000,1),A2443)),VLOOKUP(A2443,'CA Mapping'!$A$3:$C$10000,3),"")</f>
        <v>Alan Taylor</v>
      </c>
      <c r="S2443" s="1" t="str">
        <f>IF(ISNUMBER(FIND(VLOOKUP(A2443,'Source Code Mapping'!$A$2:$B$10003,1),A2443)),VLOOKUP(A2443,'Source Code Mapping'!$A$2:$B$10003,2),"")</f>
        <v>safe/catmerge/layered/SnapBack/src/SnapBackXCLObsStatistics.cpp</v>
      </c>
    </row>
    <row r="2444" spans="1:19">
      <c r="A2444" s="5" t="s">
        <v>4945</v>
      </c>
      <c r="B2444" s="5" t="s">
        <v>29</v>
      </c>
      <c r="C2444" s="5" t="s">
        <v>35</v>
      </c>
      <c r="D2444" s="5" t="s">
        <v>4946</v>
      </c>
      <c r="E2444" s="5" t="s">
        <v>4884</v>
      </c>
      <c r="F2444" s="5" t="s">
        <v>242</v>
      </c>
      <c r="G2444" s="5">
        <v>8</v>
      </c>
      <c r="H2444" s="5" t="s">
        <v>27</v>
      </c>
      <c r="I2444" s="5">
        <v>-1</v>
      </c>
      <c r="J2444" s="5"/>
      <c r="K2444" s="5">
        <v>1</v>
      </c>
      <c r="L2444" s="4" t="str">
        <f>VLOOKUP(IF(ISBLANK(J2444),C2444,LEFT(J2444,IFERROR(FIND("_",LEFT(J2444,4)),1)-1)),{"","fact";"c","reset";"tc","reset";"ec","reset";"tec","fact";"c32","rate";"c64","rate";"cmpd","";"ec32","diff";"ec64","diff";"f","fact";"family","";"n","raw";"s",""},2,FALSE)</f>
        <v>rate</v>
      </c>
      <c r="M2444" s="4" t="str">
        <f t="shared" si="152"/>
        <v/>
      </c>
      <c r="N2444" s="5" t="str">
        <f t="shared" si="153"/>
        <v/>
      </c>
      <c r="O2444" s="5" t="str">
        <f t="shared" si="154"/>
        <v/>
      </c>
      <c r="P2444" s="5" t="str">
        <f t="shared" si="155"/>
        <v/>
      </c>
      <c r="Q2444" s="20" t="str">
        <f>IF(ISNUMBER(FIND(VLOOKUP(A2444,'CA Mapping'!$A$3:$C$10000,1),A2444)),VLOOKUP(A2444,'CA Mapping'!$A$3:$C$10000,2),"")</f>
        <v>Virtualization</v>
      </c>
      <c r="R2444" s="20" t="str">
        <f>IF(ISNUMBER(FIND(VLOOKUP(A2444,'CA Mapping'!$A$3:$C$10000,1),A2444)),VLOOKUP(A2444,'CA Mapping'!$A$3:$C$10000,3),"")</f>
        <v>Alan Taylor</v>
      </c>
      <c r="S2444" s="1" t="str">
        <f>IF(ISNUMBER(FIND(VLOOKUP(A2444,'Source Code Mapping'!$A$2:$B$10003,1),A2444)),VLOOKUP(A2444,'Source Code Mapping'!$A$2:$B$10003,2),"")</f>
        <v>safe/catmerge/layered/SnapBack/src/SnapBackXCLObsStatistics.cpp</v>
      </c>
    </row>
    <row r="2445" spans="1:19">
      <c r="A2445" s="5" t="s">
        <v>4947</v>
      </c>
      <c r="B2445" s="5" t="s">
        <v>29</v>
      </c>
      <c r="C2445" s="5" t="s">
        <v>35</v>
      </c>
      <c r="D2445" s="5" t="s">
        <v>4948</v>
      </c>
      <c r="E2445" s="5" t="s">
        <v>4887</v>
      </c>
      <c r="F2445" s="5" t="s">
        <v>242</v>
      </c>
      <c r="G2445" s="5">
        <v>8</v>
      </c>
      <c r="H2445" s="5" t="s">
        <v>27</v>
      </c>
      <c r="I2445" s="5">
        <v>-1</v>
      </c>
      <c r="J2445" s="5"/>
      <c r="K2445" s="5">
        <v>1</v>
      </c>
      <c r="L2445" s="4" t="str">
        <f>VLOOKUP(IF(ISBLANK(J2445),C2445,LEFT(J2445,IFERROR(FIND("_",LEFT(J2445,4)),1)-1)),{"","fact";"c","reset";"tc","reset";"ec","reset";"tec","fact";"c32","rate";"c64","rate";"cmpd","";"ec32","diff";"ec64","diff";"f","fact";"family","";"n","raw";"s",""},2,FALSE)</f>
        <v>rate</v>
      </c>
      <c r="M2445" s="4" t="str">
        <f t="shared" si="152"/>
        <v/>
      </c>
      <c r="N2445" s="5" t="str">
        <f t="shared" si="153"/>
        <v/>
      </c>
      <c r="O2445" s="5" t="str">
        <f t="shared" si="154"/>
        <v/>
      </c>
      <c r="P2445" s="5" t="str">
        <f t="shared" si="155"/>
        <v/>
      </c>
      <c r="Q2445" s="20" t="str">
        <f>IF(ISNUMBER(FIND(VLOOKUP(A2445,'CA Mapping'!$A$3:$C$10000,1),A2445)),VLOOKUP(A2445,'CA Mapping'!$A$3:$C$10000,2),"")</f>
        <v>Virtualization</v>
      </c>
      <c r="R2445" s="20" t="str">
        <f>IF(ISNUMBER(FIND(VLOOKUP(A2445,'CA Mapping'!$A$3:$C$10000,1),A2445)),VLOOKUP(A2445,'CA Mapping'!$A$3:$C$10000,3),"")</f>
        <v>Alan Taylor</v>
      </c>
      <c r="S2445" s="1" t="str">
        <f>IF(ISNUMBER(FIND(VLOOKUP(A2445,'Source Code Mapping'!$A$2:$B$10003,1),A2445)),VLOOKUP(A2445,'Source Code Mapping'!$A$2:$B$10003,2),"")</f>
        <v>safe/catmerge/layered/SnapBack/src/SnapBackXCLObsStatistics.cpp</v>
      </c>
    </row>
    <row r="2446" spans="1:19">
      <c r="A2446" s="5" t="s">
        <v>4949</v>
      </c>
      <c r="B2446" s="5" t="s">
        <v>29</v>
      </c>
      <c r="C2446" s="5" t="s">
        <v>35</v>
      </c>
      <c r="D2446" s="5" t="s">
        <v>4950</v>
      </c>
      <c r="E2446" s="5" t="s">
        <v>4890</v>
      </c>
      <c r="F2446" s="5" t="s">
        <v>242</v>
      </c>
      <c r="G2446" s="5">
        <v>8</v>
      </c>
      <c r="H2446" s="5" t="s">
        <v>27</v>
      </c>
      <c r="I2446" s="5">
        <v>-1</v>
      </c>
      <c r="J2446" s="5"/>
      <c r="K2446" s="5">
        <v>1</v>
      </c>
      <c r="L2446" s="4" t="str">
        <f>VLOOKUP(IF(ISBLANK(J2446),C2446,LEFT(J2446,IFERROR(FIND("_",LEFT(J2446,4)),1)-1)),{"","fact";"c","reset";"tc","reset";"ec","reset";"tec","fact";"c32","rate";"c64","rate";"cmpd","";"ec32","diff";"ec64","diff";"f","fact";"family","";"n","raw";"s",""},2,FALSE)</f>
        <v>rate</v>
      </c>
      <c r="M2446" s="4" t="str">
        <f t="shared" si="152"/>
        <v/>
      </c>
      <c r="N2446" s="5" t="str">
        <f t="shared" si="153"/>
        <v/>
      </c>
      <c r="O2446" s="5" t="str">
        <f t="shared" si="154"/>
        <v/>
      </c>
      <c r="P2446" s="5" t="str">
        <f t="shared" si="155"/>
        <v/>
      </c>
      <c r="Q2446" s="20" t="str">
        <f>IF(ISNUMBER(FIND(VLOOKUP(A2446,'CA Mapping'!$A$3:$C$10000,1),A2446)),VLOOKUP(A2446,'CA Mapping'!$A$3:$C$10000,2),"")</f>
        <v>Virtualization</v>
      </c>
      <c r="R2446" s="20" t="str">
        <f>IF(ISNUMBER(FIND(VLOOKUP(A2446,'CA Mapping'!$A$3:$C$10000,1),A2446)),VLOOKUP(A2446,'CA Mapping'!$A$3:$C$10000,3),"")</f>
        <v>Alan Taylor</v>
      </c>
      <c r="S2446" s="1" t="str">
        <f>IF(ISNUMBER(FIND(VLOOKUP(A2446,'Source Code Mapping'!$A$2:$B$10003,1),A2446)),VLOOKUP(A2446,'Source Code Mapping'!$A$2:$B$10003,2),"")</f>
        <v>safe/catmerge/layered/SnapBack/src/SnapBackXCLObsStatistics.cpp</v>
      </c>
    </row>
    <row r="2447" spans="1:19">
      <c r="A2447" s="5" t="s">
        <v>4951</v>
      </c>
      <c r="B2447" s="5" t="s">
        <v>29</v>
      </c>
      <c r="C2447" s="5" t="s">
        <v>35</v>
      </c>
      <c r="D2447" s="5" t="s">
        <v>4952</v>
      </c>
      <c r="E2447" s="5" t="s">
        <v>4893</v>
      </c>
      <c r="F2447" s="5" t="s">
        <v>242</v>
      </c>
      <c r="G2447" s="5">
        <v>8</v>
      </c>
      <c r="H2447" s="5" t="s">
        <v>27</v>
      </c>
      <c r="I2447" s="5">
        <v>-1</v>
      </c>
      <c r="J2447" s="5"/>
      <c r="K2447" s="5">
        <v>1</v>
      </c>
      <c r="L2447" s="4" t="str">
        <f>VLOOKUP(IF(ISBLANK(J2447),C2447,LEFT(J2447,IFERROR(FIND("_",LEFT(J2447,4)),1)-1)),{"","fact";"c","reset";"tc","reset";"ec","reset";"tec","fact";"c32","rate";"c64","rate";"cmpd","";"ec32","diff";"ec64","diff";"f","fact";"family","";"n","raw";"s",""},2,FALSE)</f>
        <v>rate</v>
      </c>
      <c r="M2447" s="4" t="str">
        <f t="shared" si="152"/>
        <v/>
      </c>
      <c r="N2447" s="5" t="str">
        <f t="shared" si="153"/>
        <v/>
      </c>
      <c r="O2447" s="5" t="str">
        <f t="shared" si="154"/>
        <v/>
      </c>
      <c r="P2447" s="5" t="str">
        <f t="shared" si="155"/>
        <v/>
      </c>
      <c r="Q2447" s="20" t="str">
        <f>IF(ISNUMBER(FIND(VLOOKUP(A2447,'CA Mapping'!$A$3:$C$10000,1),A2447)),VLOOKUP(A2447,'CA Mapping'!$A$3:$C$10000,2),"")</f>
        <v>Virtualization</v>
      </c>
      <c r="R2447" s="20" t="str">
        <f>IF(ISNUMBER(FIND(VLOOKUP(A2447,'CA Mapping'!$A$3:$C$10000,1),A2447)),VLOOKUP(A2447,'CA Mapping'!$A$3:$C$10000,3),"")</f>
        <v>Alan Taylor</v>
      </c>
      <c r="S2447" s="1" t="str">
        <f>IF(ISNUMBER(FIND(VLOOKUP(A2447,'Source Code Mapping'!$A$2:$B$10003,1),A2447)),VLOOKUP(A2447,'Source Code Mapping'!$A$2:$B$10003,2),"")</f>
        <v>safe/catmerge/layered/SnapBack/src/SnapBackXCLObsStatistics.cpp</v>
      </c>
    </row>
    <row r="2448" spans="1:19">
      <c r="A2448" s="5" t="s">
        <v>4953</v>
      </c>
      <c r="B2448" s="5" t="s">
        <v>29</v>
      </c>
      <c r="C2448" s="5" t="s">
        <v>221</v>
      </c>
      <c r="D2448" s="5" t="s">
        <v>4954</v>
      </c>
      <c r="E2448" s="5" t="s">
        <v>4896</v>
      </c>
      <c r="F2448" s="5" t="s">
        <v>2480</v>
      </c>
      <c r="G2448" s="5">
        <v>8</v>
      </c>
      <c r="H2448" s="5" t="s">
        <v>27</v>
      </c>
      <c r="I2448" s="5">
        <v>-1</v>
      </c>
      <c r="J2448" s="5"/>
      <c r="K2448" s="5">
        <v>1</v>
      </c>
      <c r="L2448" s="4" t="str">
        <f>VLOOKUP(IF(ISBLANK(J2448),C2448,LEFT(J2448,IFERROR(FIND("_",LEFT(J2448,4)),1)-1)),{"","fact";"c","reset";"tc","reset";"ec","reset";"tec","fact";"c32","rate";"c64","rate";"cmpd","";"ec32","diff";"ec64","diff";"f","fact";"family","";"n","raw";"s",""},2,FALSE)</f>
        <v>diff</v>
      </c>
      <c r="M2448" s="4" t="str">
        <f t="shared" si="152"/>
        <v/>
      </c>
      <c r="N2448" s="5" t="str">
        <f t="shared" si="153"/>
        <v/>
      </c>
      <c r="O2448" s="5" t="str">
        <f t="shared" si="154"/>
        <v/>
      </c>
      <c r="P2448" s="5" t="str">
        <f t="shared" si="155"/>
        <v/>
      </c>
      <c r="Q2448" s="20" t="str">
        <f>IF(ISNUMBER(FIND(VLOOKUP(A2448,'CA Mapping'!$A$3:$C$10000,1),A2448)),VLOOKUP(A2448,'CA Mapping'!$A$3:$C$10000,2),"")</f>
        <v>Virtualization</v>
      </c>
      <c r="R2448" s="20" t="str">
        <f>IF(ISNUMBER(FIND(VLOOKUP(A2448,'CA Mapping'!$A$3:$C$10000,1),A2448)),VLOOKUP(A2448,'CA Mapping'!$A$3:$C$10000,3),"")</f>
        <v>Alan Taylor</v>
      </c>
      <c r="S2448" s="1" t="str">
        <f>IF(ISNUMBER(FIND(VLOOKUP(A2448,'Source Code Mapping'!$A$2:$B$10003,1),A2448)),VLOOKUP(A2448,'Source Code Mapping'!$A$2:$B$10003,2),"")</f>
        <v>safe/catmerge/layered/SnapBack/src/SnapBackXCLObsStatistics.cpp</v>
      </c>
    </row>
    <row r="2449" spans="1:19">
      <c r="A2449" s="5" t="s">
        <v>4232</v>
      </c>
      <c r="B2449" s="5" t="s">
        <v>24</v>
      </c>
      <c r="C2449" s="5" t="s">
        <v>25</v>
      </c>
      <c r="D2449" s="5"/>
      <c r="E2449" s="5" t="s">
        <v>4233</v>
      </c>
      <c r="F2449" s="5"/>
      <c r="G2449" s="5">
        <v>-1</v>
      </c>
      <c r="H2449" s="5" t="s">
        <v>27</v>
      </c>
      <c r="I2449" s="5"/>
      <c r="J2449" s="5"/>
      <c r="K2449" s="5">
        <v>1</v>
      </c>
      <c r="L2449" s="4" t="str">
        <f>VLOOKUP(IF(ISBLANK(J2449),C2449,LEFT(J2449,IFERROR(FIND("_",LEFT(J2449,4)),1)-1)),{"","fact";"c","reset";"tc","reset";"ec","reset";"tec","fact";"c32","rate";"c64","rate";"cmpd","";"ec32","diff";"ec64","diff";"f","fact";"family","";"n","raw";"s",""},2,FALSE)</f>
        <v/>
      </c>
      <c r="M2449" s="4" t="str">
        <f t="shared" si="152"/>
        <v/>
      </c>
      <c r="N2449" s="5" t="str">
        <f t="shared" si="153"/>
        <v/>
      </c>
      <c r="O2449" s="5" t="str">
        <f t="shared" si="154"/>
        <v/>
      </c>
      <c r="P2449" s="5" t="str">
        <f t="shared" si="155"/>
        <v/>
      </c>
      <c r="Q2449" s="20" t="str">
        <f>IF(ISNUMBER(FIND(VLOOKUP(A2449,'CA Mapping'!$A$3:$C$10000,1),A2449)),VLOOKUP(A2449,'CA Mapping'!$A$3:$C$10000,2),"")</f>
        <v>File Services</v>
      </c>
      <c r="R2449" s="20" t="str">
        <f>IF(ISNUMBER(FIND(VLOOKUP(A2449,'CA Mapping'!$A$3:$C$10000,1),A2449)),VLOOKUP(A2449,'CA Mapping'!$A$3:$C$10000,3),"")</f>
        <v>Yingchao Zhou</v>
      </c>
      <c r="S2449" s="1" t="str">
        <f>IF(ISNUMBER(FIND(VLOOKUP(A2449,'Source Code Mapping'!$A$2:$B$10003,1),A2449)),VLOOKUP(A2449,'Source Code Mapping'!$A$2:$B$10003,2),"")</f>
        <v>observability/producer/perfstats/statsFacilities.cxx</v>
      </c>
    </row>
    <row r="2450" spans="1:19">
      <c r="A2450" s="5" t="s">
        <v>4234</v>
      </c>
      <c r="B2450" s="5" t="s">
        <v>29</v>
      </c>
      <c r="C2450" s="5" t="s">
        <v>30</v>
      </c>
      <c r="D2450" s="5" t="s">
        <v>4235</v>
      </c>
      <c r="E2450" s="5" t="s">
        <v>4236</v>
      </c>
      <c r="F2450" s="5"/>
      <c r="G2450" s="5">
        <v>15</v>
      </c>
      <c r="H2450" s="5" t="s">
        <v>4237</v>
      </c>
      <c r="I2450" s="5">
        <v>-1</v>
      </c>
      <c r="J2450" s="5"/>
      <c r="K2450" s="5">
        <v>1</v>
      </c>
      <c r="L2450" s="4" t="str">
        <f>VLOOKUP(IF(ISBLANK(J2450),C2450,LEFT(J2450,IFERROR(FIND("_",LEFT(J2450,4)),1)-1)),{"","fact";"c","reset";"tc","reset";"ec","reset";"tec","fact";"c32","rate";"c64","rate";"cmpd","";"ec32","diff";"ec64","diff";"f","fact";"family","";"n","raw";"s",""},2,FALSE)</f>
        <v/>
      </c>
      <c r="M2450" s="4" t="str">
        <f t="shared" si="152"/>
        <v/>
      </c>
      <c r="N2450" s="5" t="str">
        <f t="shared" si="153"/>
        <v/>
      </c>
      <c r="O2450" s="5" t="str">
        <f t="shared" si="154"/>
        <v/>
      </c>
      <c r="P2450" s="5" t="str">
        <f t="shared" si="155"/>
        <v/>
      </c>
      <c r="Q2450" s="20" t="str">
        <f>IF(ISNUMBER(FIND(VLOOKUP(A2450,'CA Mapping'!$A$3:$C$10000,1),A2450)),VLOOKUP(A2450,'CA Mapping'!$A$3:$C$10000,2),"")</f>
        <v>File Services</v>
      </c>
      <c r="R2450" s="20" t="str">
        <f>IF(ISNUMBER(FIND(VLOOKUP(A2450,'CA Mapping'!$A$3:$C$10000,1),A2450)),VLOOKUP(A2450,'CA Mapping'!$A$3:$C$10000,3),"")</f>
        <v>Yingchao Zhou</v>
      </c>
      <c r="S2450" s="1" t="str">
        <f>IF(ISNUMBER(FIND(VLOOKUP(A2450,'Source Code Mapping'!$A$2:$B$10003,1),A2450)),VLOOKUP(A2450,'Source Code Mapping'!$A$2:$B$10003,2),"")</f>
        <v>sade/src/dart/Dart/server/src/storage/volume.cxx</v>
      </c>
    </row>
    <row r="2451" spans="1:19">
      <c r="A2451" s="5" t="s">
        <v>4238</v>
      </c>
      <c r="B2451" s="5" t="s">
        <v>29</v>
      </c>
      <c r="C2451" s="5" t="s">
        <v>455</v>
      </c>
      <c r="D2451" s="5" t="s">
        <v>4239</v>
      </c>
      <c r="E2451" s="5" t="s">
        <v>4240</v>
      </c>
      <c r="F2451" s="5" t="s">
        <v>4241</v>
      </c>
      <c r="G2451" s="5">
        <v>-1</v>
      </c>
      <c r="H2451" s="5" t="s">
        <v>27</v>
      </c>
      <c r="I2451" s="5">
        <v>1</v>
      </c>
      <c r="J2451" s="5" t="s">
        <v>4242</v>
      </c>
      <c r="K2451" s="5">
        <v>1</v>
      </c>
      <c r="L2451" s="4" t="str">
        <f>VLOOKUP(IF(ISBLANK(J2451),C2451,LEFT(J2451,IFERROR(FIND("_",LEFT(J2451,4)),1)-1)),{"","fact";"c","reset";"tc","reset";"ec","reset";"tec","fact";"c32","rate";"c64","rate";"cmpd","";"ec32","diff";"ec64","diff";"f","fact";"family","";"n","raw";"s",""},2,FALSE)</f>
        <v>fact</v>
      </c>
      <c r="M2451" s="4" t="str">
        <f t="shared" si="152"/>
        <v>totalIovBytes / TotalIovs</v>
      </c>
      <c r="N2451" s="5" t="str">
        <f t="shared" si="153"/>
        <v>div</v>
      </c>
      <c r="O2451" s="5" t="str">
        <f t="shared" si="154"/>
        <v>totalIovBytes</v>
      </c>
      <c r="P2451" s="5" t="str">
        <f t="shared" si="155"/>
        <v>TotalIovs</v>
      </c>
      <c r="Q2451" s="20" t="str">
        <f>IF(ISNUMBER(FIND(VLOOKUP(A2451,'CA Mapping'!$A$3:$C$10000,1),A2451)),VLOOKUP(A2451,'CA Mapping'!$A$3:$C$10000,2),"")</f>
        <v>File Services</v>
      </c>
      <c r="R2451" s="20" t="str">
        <f>IF(ISNUMBER(FIND(VLOOKUP(A2451,'CA Mapping'!$A$3:$C$10000,1),A2451)),VLOOKUP(A2451,'CA Mapping'!$A$3:$C$10000,3),"")</f>
        <v>Yingchao Zhou</v>
      </c>
      <c r="S2451" s="1" t="str">
        <f>IF(ISNUMBER(FIND(VLOOKUP(A2451,'Source Code Mapping'!$A$2:$B$10003,1),A2451)),VLOOKUP(A2451,'Source Code Mapping'!$A$2:$B$10003,2),"")</f>
        <v>sade/src/dart/Dart/server/src/storage/volume.cxx</v>
      </c>
    </row>
    <row r="2452" spans="1:19">
      <c r="A2452" s="5" t="s">
        <v>4243</v>
      </c>
      <c r="B2452" s="5" t="s">
        <v>29</v>
      </c>
      <c r="C2452" s="5" t="s">
        <v>455</v>
      </c>
      <c r="D2452" s="5" t="s">
        <v>4244</v>
      </c>
      <c r="E2452" s="5" t="s">
        <v>4245</v>
      </c>
      <c r="F2452" s="5" t="s">
        <v>4246</v>
      </c>
      <c r="G2452" s="5">
        <v>-1</v>
      </c>
      <c r="H2452" s="5" t="s">
        <v>27</v>
      </c>
      <c r="I2452" s="5">
        <v>1</v>
      </c>
      <c r="J2452" s="5" t="s">
        <v>4247</v>
      </c>
      <c r="K2452" s="5">
        <v>1</v>
      </c>
      <c r="L2452" s="4" t="str">
        <f>VLOOKUP(IF(ISBLANK(J2452),C2452,LEFT(J2452,IFERROR(FIND("_",LEFT(J2452,4)),1)-1)),{"","fact";"c","reset";"tc","reset";"ec","reset";"tec","fact";"c32","rate";"c64","rate";"cmpd","";"ec32","diff";"ec64","diff";"f","fact";"family","";"n","raw";"s",""},2,FALSE)</f>
        <v>fact</v>
      </c>
      <c r="M2452" s="4" t="str">
        <f t="shared" si="152"/>
        <v>totalIovElements / TotalIovs</v>
      </c>
      <c r="N2452" s="5" t="str">
        <f t="shared" si="153"/>
        <v>div</v>
      </c>
      <c r="O2452" s="5" t="str">
        <f t="shared" si="154"/>
        <v>totalIovElements</v>
      </c>
      <c r="P2452" s="5" t="str">
        <f t="shared" si="155"/>
        <v>TotalIovs</v>
      </c>
      <c r="Q2452" s="20" t="str">
        <f>IF(ISNUMBER(FIND(VLOOKUP(A2452,'CA Mapping'!$A$3:$C$10000,1),A2452)),VLOOKUP(A2452,'CA Mapping'!$A$3:$C$10000,2),"")</f>
        <v>File Services</v>
      </c>
      <c r="R2452" s="20" t="str">
        <f>IF(ISNUMBER(FIND(VLOOKUP(A2452,'CA Mapping'!$A$3:$C$10000,1),A2452)),VLOOKUP(A2452,'CA Mapping'!$A$3:$C$10000,3),"")</f>
        <v>Yingchao Zhou</v>
      </c>
      <c r="S2452" s="1" t="str">
        <f>IF(ISNUMBER(FIND(VLOOKUP(A2452,'Source Code Mapping'!$A$2:$B$10003,1),A2452)),VLOOKUP(A2452,'Source Code Mapping'!$A$2:$B$10003,2),"")</f>
        <v>sade/src/dart/Dart/server/src/storage/volume.cxx</v>
      </c>
    </row>
    <row r="2453" spans="1:19">
      <c r="A2453" s="5" t="s">
        <v>4248</v>
      </c>
      <c r="B2453" s="5" t="s">
        <v>29</v>
      </c>
      <c r="C2453" s="5" t="s">
        <v>455</v>
      </c>
      <c r="D2453" s="5" t="s">
        <v>4249</v>
      </c>
      <c r="E2453" s="5" t="s">
        <v>4250</v>
      </c>
      <c r="F2453" s="5" t="s">
        <v>529</v>
      </c>
      <c r="G2453" s="5">
        <v>-1</v>
      </c>
      <c r="H2453" s="5" t="s">
        <v>27</v>
      </c>
      <c r="I2453" s="5">
        <v>1</v>
      </c>
      <c r="J2453" s="5" t="s">
        <v>4251</v>
      </c>
      <c r="K2453" s="5">
        <v>1</v>
      </c>
      <c r="L2453" s="4" t="str">
        <f>VLOOKUP(IF(ISBLANK(J2453),C2453,LEFT(J2453,IFERROR(FIND("_",LEFT(J2453,4)),1)-1)),{"","fact";"c","reset";"tc","reset";"ec","reset";"tec","fact";"c32","rate";"c64","rate";"cmpd","";"ec32","diff";"ec64","diff";"f","fact";"family","";"n","raw";"s",""},2,FALSE)</f>
        <v>fact</v>
      </c>
      <c r="M2453" s="4" t="str">
        <f t="shared" si="152"/>
        <v>serviceTime / totalOperations</v>
      </c>
      <c r="N2453" s="5" t="str">
        <f t="shared" si="153"/>
        <v>div</v>
      </c>
      <c r="O2453" s="5" t="str">
        <f t="shared" si="154"/>
        <v>serviceTime</v>
      </c>
      <c r="P2453" s="5" t="str">
        <f t="shared" si="155"/>
        <v>totalOperations</v>
      </c>
      <c r="Q2453" s="20" t="str">
        <f>IF(ISNUMBER(FIND(VLOOKUP(A2453,'CA Mapping'!$A$3:$C$10000,1),A2453)),VLOOKUP(A2453,'CA Mapping'!$A$3:$C$10000,2),"")</f>
        <v>File Services</v>
      </c>
      <c r="R2453" s="20" t="str">
        <f>IF(ISNUMBER(FIND(VLOOKUP(A2453,'CA Mapping'!$A$3:$C$10000,1),A2453)),VLOOKUP(A2453,'CA Mapping'!$A$3:$C$10000,3),"")</f>
        <v>Yingchao Zhou</v>
      </c>
      <c r="S2453" s="1" t="str">
        <f>IF(ISNUMBER(FIND(VLOOKUP(A2453,'Source Code Mapping'!$A$2:$B$10003,1),A2453)),VLOOKUP(A2453,'Source Code Mapping'!$A$2:$B$10003,2),"")</f>
        <v>sade/src/dart/Dart/server/src/storage/volume.cxx</v>
      </c>
    </row>
    <row r="2454" spans="1:19">
      <c r="A2454" s="5" t="s">
        <v>4252</v>
      </c>
      <c r="B2454" s="5" t="s">
        <v>29</v>
      </c>
      <c r="C2454" s="5" t="s">
        <v>455</v>
      </c>
      <c r="D2454" s="5" t="s">
        <v>527</v>
      </c>
      <c r="E2454" s="5" t="s">
        <v>4253</v>
      </c>
      <c r="F2454" s="5" t="s">
        <v>529</v>
      </c>
      <c r="G2454" s="5">
        <v>-1</v>
      </c>
      <c r="H2454" s="5" t="s">
        <v>27</v>
      </c>
      <c r="I2454" s="5">
        <v>1</v>
      </c>
      <c r="J2454" s="5" t="s">
        <v>4254</v>
      </c>
      <c r="K2454" s="5">
        <v>1</v>
      </c>
      <c r="L2454" s="4" t="str">
        <f>VLOOKUP(IF(ISBLANK(J2454),C2454,LEFT(J2454,IFERROR(FIND("_",LEFT(J2454,4)),1)-1)),{"","fact";"c","reset";"tc","reset";"ec","reset";"tec","fact";"c32","rate";"c64","rate";"cmpd","";"ec32","diff";"ec64","diff";"f","fact";"family","";"n","raw";"s",""},2,FALSE)</f>
        <v>fact</v>
      </c>
      <c r="M2454" s="4" t="str">
        <f t="shared" si="152"/>
        <v>totalTime / totalOperations</v>
      </c>
      <c r="N2454" s="5" t="str">
        <f t="shared" si="153"/>
        <v>div</v>
      </c>
      <c r="O2454" s="5" t="str">
        <f t="shared" si="154"/>
        <v>totalTime</v>
      </c>
      <c r="P2454" s="5" t="str">
        <f t="shared" si="155"/>
        <v>totalOperations</v>
      </c>
      <c r="Q2454" s="20" t="str">
        <f>IF(ISNUMBER(FIND(VLOOKUP(A2454,'CA Mapping'!$A$3:$C$10000,1),A2454)),VLOOKUP(A2454,'CA Mapping'!$A$3:$C$10000,2),"")</f>
        <v>File Services</v>
      </c>
      <c r="R2454" s="20" t="str">
        <f>IF(ISNUMBER(FIND(VLOOKUP(A2454,'CA Mapping'!$A$3:$C$10000,1),A2454)),VLOOKUP(A2454,'CA Mapping'!$A$3:$C$10000,3),"")</f>
        <v>Yingchao Zhou</v>
      </c>
      <c r="S2454" s="1" t="str">
        <f>IF(ISNUMBER(FIND(VLOOKUP(A2454,'Source Code Mapping'!$A$2:$B$10003,1),A2454)),VLOOKUP(A2454,'Source Code Mapping'!$A$2:$B$10003,2),"")</f>
        <v>sade/src/dart/Dart/server/src/storage/volume.cxx</v>
      </c>
    </row>
    <row r="2455" spans="1:19">
      <c r="A2455" s="5" t="s">
        <v>4955</v>
      </c>
      <c r="B2455" s="5" t="s">
        <v>4504</v>
      </c>
      <c r="C2455" s="5" t="s">
        <v>35</v>
      </c>
      <c r="D2455" s="5" t="s">
        <v>4358</v>
      </c>
      <c r="E2455" s="5" t="s">
        <v>4956</v>
      </c>
      <c r="F2455" s="5" t="s">
        <v>380</v>
      </c>
      <c r="G2455" s="5">
        <v>7</v>
      </c>
      <c r="H2455" s="5" t="s">
        <v>27</v>
      </c>
      <c r="I2455" s="5">
        <v>-1</v>
      </c>
      <c r="J2455" s="5"/>
      <c r="K2455" s="5">
        <v>1</v>
      </c>
      <c r="L2455" s="4" t="str">
        <f>VLOOKUP(IF(ISBLANK(J2455),C2455,LEFT(J2455,IFERROR(FIND("_",LEFT(J2455,4)),1)-1)),{"","fact";"c","reset";"tc","reset";"ec","reset";"tec","fact";"c32","rate";"c64","rate";"cmpd","";"ec32","diff";"ec64","diff";"f","fact";"family","";"n","raw";"s",""},2,FALSE)</f>
        <v>rate</v>
      </c>
      <c r="M2455" s="4" t="str">
        <f t="shared" si="152"/>
        <v/>
      </c>
      <c r="N2455" s="5" t="str">
        <f t="shared" si="153"/>
        <v/>
      </c>
      <c r="O2455" s="5" t="str">
        <f t="shared" si="154"/>
        <v/>
      </c>
      <c r="P2455" s="5" t="str">
        <f t="shared" si="155"/>
        <v/>
      </c>
      <c r="Q2455" s="20" t="str">
        <f>IF(ISNUMBER(FIND(VLOOKUP(A2455,'CA Mapping'!$A$3:$C$10000,1),A2455)),VLOOKUP(A2455,'CA Mapping'!$A$3:$C$10000,2),"")</f>
        <v>File Services</v>
      </c>
      <c r="R2455" s="20" t="str">
        <f>IF(ISNUMBER(FIND(VLOOKUP(A2455,'CA Mapping'!$A$3:$C$10000,1),A2455)),VLOOKUP(A2455,'CA Mapping'!$A$3:$C$10000,3),"")</f>
        <v>Yingchao Zhou</v>
      </c>
      <c r="S2455" s="1" t="str">
        <f>IF(ISNUMBER(FIND(VLOOKUP(A2455,'Source Code Mapping'!$A$2:$B$10003,1),A2455)),VLOOKUP(A2455,'Source Code Mapping'!$A$2:$B$10003,2),"")</f>
        <v>sade/src/dart/Dart/server/src/storage/volume.cxx</v>
      </c>
    </row>
    <row r="2456" spans="1:19">
      <c r="A2456" s="5" t="s">
        <v>4255</v>
      </c>
      <c r="B2456" s="5" t="s">
        <v>29</v>
      </c>
      <c r="C2456" s="5" t="s">
        <v>145</v>
      </c>
      <c r="D2456" s="5" t="s">
        <v>4256</v>
      </c>
      <c r="E2456" s="5" t="s">
        <v>4257</v>
      </c>
      <c r="F2456" s="5" t="s">
        <v>242</v>
      </c>
      <c r="G2456" s="5">
        <v>-1</v>
      </c>
      <c r="H2456" s="5" t="s">
        <v>27</v>
      </c>
      <c r="I2456" s="5">
        <v>-1</v>
      </c>
      <c r="J2456" s="5"/>
      <c r="K2456" s="5">
        <v>1</v>
      </c>
      <c r="L2456" s="4" t="str">
        <f>VLOOKUP(IF(ISBLANK(J2456),C2456,LEFT(J2456,IFERROR(FIND("_",LEFT(J2456,4)),1)-1)),{"","fact";"c","reset";"tc","reset";"ec","reset";"tec","fact";"c32","rate";"c64","rate";"cmpd","";"ec32","diff";"ec64","diff";"f","fact";"family","";"n","raw";"s",""},2,FALSE)</f>
        <v>fact</v>
      </c>
      <c r="M2456" s="4" t="str">
        <f t="shared" si="152"/>
        <v/>
      </c>
      <c r="N2456" s="5" t="str">
        <f t="shared" si="153"/>
        <v/>
      </c>
      <c r="O2456" s="5" t="str">
        <f t="shared" si="154"/>
        <v/>
      </c>
      <c r="P2456" s="5" t="str">
        <f t="shared" si="155"/>
        <v/>
      </c>
      <c r="Q2456" s="20" t="str">
        <f>IF(ISNUMBER(FIND(VLOOKUP(A2456,'CA Mapping'!$A$3:$C$10000,1),A2456)),VLOOKUP(A2456,'CA Mapping'!$A$3:$C$10000,2),"")</f>
        <v>File Services</v>
      </c>
      <c r="R2456" s="20" t="str">
        <f>IF(ISNUMBER(FIND(VLOOKUP(A2456,'CA Mapping'!$A$3:$C$10000,1),A2456)),VLOOKUP(A2456,'CA Mapping'!$A$3:$C$10000,3),"")</f>
        <v>Yingchao Zhou</v>
      </c>
      <c r="S2456" s="1" t="str">
        <f>IF(ISNUMBER(FIND(VLOOKUP(A2456,'Source Code Mapping'!$A$2:$B$10003,1),A2456)),VLOOKUP(A2456,'Source Code Mapping'!$A$2:$B$10003,2),"")</f>
        <v>sade/src/dart/Dart/server/src/storage/volume.cxx</v>
      </c>
    </row>
    <row r="2457" spans="1:19">
      <c r="A2457" s="5" t="s">
        <v>4957</v>
      </c>
      <c r="B2457" s="5" t="s">
        <v>4504</v>
      </c>
      <c r="C2457" s="5" t="s">
        <v>35</v>
      </c>
      <c r="D2457" s="5" t="s">
        <v>4366</v>
      </c>
      <c r="E2457" s="5" t="s">
        <v>4958</v>
      </c>
      <c r="F2457" s="5" t="s">
        <v>380</v>
      </c>
      <c r="G2457" s="5">
        <v>7</v>
      </c>
      <c r="H2457" s="5" t="s">
        <v>27</v>
      </c>
      <c r="I2457" s="5">
        <v>-1</v>
      </c>
      <c r="J2457" s="5"/>
      <c r="K2457" s="5">
        <v>1</v>
      </c>
      <c r="L2457" s="4" t="str">
        <f>VLOOKUP(IF(ISBLANK(J2457),C2457,LEFT(J2457,IFERROR(FIND("_",LEFT(J2457,4)),1)-1)),{"","fact";"c","reset";"tc","reset";"ec","reset";"tec","fact";"c32","rate";"c64","rate";"cmpd","";"ec32","diff";"ec64","diff";"f","fact";"family","";"n","raw";"s",""},2,FALSE)</f>
        <v>rate</v>
      </c>
      <c r="M2457" s="4" t="str">
        <f t="shared" si="152"/>
        <v/>
      </c>
      <c r="N2457" s="5" t="str">
        <f t="shared" si="153"/>
        <v/>
      </c>
      <c r="O2457" s="5" t="str">
        <f t="shared" si="154"/>
        <v/>
      </c>
      <c r="P2457" s="5" t="str">
        <f t="shared" si="155"/>
        <v/>
      </c>
      <c r="Q2457" s="20" t="str">
        <f>IF(ISNUMBER(FIND(VLOOKUP(A2457,'CA Mapping'!$A$3:$C$10000,1),A2457)),VLOOKUP(A2457,'CA Mapping'!$A$3:$C$10000,2),"")</f>
        <v>File Services</v>
      </c>
      <c r="R2457" s="20" t="str">
        <f>IF(ISNUMBER(FIND(VLOOKUP(A2457,'CA Mapping'!$A$3:$C$10000,1),A2457)),VLOOKUP(A2457,'CA Mapping'!$A$3:$C$10000,3),"")</f>
        <v>Yingchao Zhou</v>
      </c>
      <c r="S2457" s="1" t="str">
        <f>IF(ISNUMBER(FIND(VLOOKUP(A2457,'Source Code Mapping'!$A$2:$B$10003,1),A2457)),VLOOKUP(A2457,'Source Code Mapping'!$A$2:$B$10003,2),"")</f>
        <v>sade/src/dart/Dart/server/src/storage/volume.cxx</v>
      </c>
    </row>
    <row r="2458" spans="1:19">
      <c r="A2458" s="5" t="s">
        <v>4258</v>
      </c>
      <c r="B2458" s="5" t="s">
        <v>29</v>
      </c>
      <c r="C2458" s="5" t="s">
        <v>35</v>
      </c>
      <c r="D2458" s="5" t="s">
        <v>4259</v>
      </c>
      <c r="E2458" s="5" t="s">
        <v>4260</v>
      </c>
      <c r="F2458" s="5" t="s">
        <v>261</v>
      </c>
      <c r="G2458" s="5">
        <v>7</v>
      </c>
      <c r="H2458" s="5" t="s">
        <v>27</v>
      </c>
      <c r="I2458" s="5">
        <v>-1</v>
      </c>
      <c r="J2458" s="5"/>
      <c r="K2458" s="5">
        <v>1</v>
      </c>
      <c r="L2458" s="4" t="str">
        <f>VLOOKUP(IF(ISBLANK(J2458),C2458,LEFT(J2458,IFERROR(FIND("_",LEFT(J2458,4)),1)-1)),{"","fact";"c","reset";"tc","reset";"ec","reset";"tec","fact";"c32","rate";"c64","rate";"cmpd","";"ec32","diff";"ec64","diff";"f","fact";"family","";"n","raw";"s",""},2,FALSE)</f>
        <v>rate</v>
      </c>
      <c r="M2458" s="4" t="str">
        <f t="shared" si="152"/>
        <v/>
      </c>
      <c r="N2458" s="5" t="str">
        <f t="shared" si="153"/>
        <v/>
      </c>
      <c r="O2458" s="5" t="str">
        <f t="shared" si="154"/>
        <v/>
      </c>
      <c r="P2458" s="5" t="str">
        <f t="shared" si="155"/>
        <v/>
      </c>
      <c r="Q2458" s="20" t="str">
        <f>IF(ISNUMBER(FIND(VLOOKUP(A2458,'CA Mapping'!$A$3:$C$10000,1),A2458)),VLOOKUP(A2458,'CA Mapping'!$A$3:$C$10000,2),"")</f>
        <v>File Services</v>
      </c>
      <c r="R2458" s="20" t="str">
        <f>IF(ISNUMBER(FIND(VLOOKUP(A2458,'CA Mapping'!$A$3:$C$10000,1),A2458)),VLOOKUP(A2458,'CA Mapping'!$A$3:$C$10000,3),"")</f>
        <v>Yingchao Zhou</v>
      </c>
      <c r="S2458" s="1" t="str">
        <f>IF(ISNUMBER(FIND(VLOOKUP(A2458,'Source Code Mapping'!$A$2:$B$10003,1),A2458)),VLOOKUP(A2458,'Source Code Mapping'!$A$2:$B$10003,2),"")</f>
        <v>sade/src/dart/Dart/server/src/storage/volume.cxx</v>
      </c>
    </row>
    <row r="2459" spans="1:19" ht="30">
      <c r="A2459" s="5" t="s">
        <v>4261</v>
      </c>
      <c r="B2459" s="5" t="s">
        <v>29</v>
      </c>
      <c r="C2459" s="5" t="s">
        <v>455</v>
      </c>
      <c r="D2459" s="5" t="s">
        <v>4262</v>
      </c>
      <c r="E2459" s="5" t="s">
        <v>4263</v>
      </c>
      <c r="F2459" s="5" t="s">
        <v>4264</v>
      </c>
      <c r="G2459" s="5">
        <v>-1</v>
      </c>
      <c r="H2459" s="5" t="s">
        <v>27</v>
      </c>
      <c r="I2459" s="5">
        <v>1</v>
      </c>
      <c r="J2459" s="5" t="s">
        <v>4265</v>
      </c>
      <c r="K2459" s="5">
        <v>1</v>
      </c>
      <c r="L2459" s="4" t="str">
        <f>VLOOKUP(IF(ISBLANK(J2459),C2459,LEFT(J2459,IFERROR(FIND("_",LEFT(J2459,4)),1)-1)),{"","fact";"c","reset";"tc","reset";"ec","reset";"tec","fact";"c32","rate";"c64","rate";"cmpd","";"ec32","diff";"ec64","diff";"f","fact";"family","";"n","raw";"s",""},2,FALSE)</f>
        <v>fact</v>
      </c>
      <c r="M2459" s="4" t="str">
        <f t="shared" si="152"/>
        <v>SGpossibleaddCalls / SGgrowCalls</v>
      </c>
      <c r="N2459" s="5" t="str">
        <f t="shared" si="153"/>
        <v>div</v>
      </c>
      <c r="O2459" s="5" t="str">
        <f t="shared" si="154"/>
        <v>SGpossibleaddCalls</v>
      </c>
      <c r="P2459" s="5" t="str">
        <f t="shared" si="155"/>
        <v>SGgrowCalls</v>
      </c>
      <c r="Q2459" s="20" t="str">
        <f>IF(ISNUMBER(FIND(VLOOKUP(A2459,'CA Mapping'!$A$3:$C$10000,1),A2459)),VLOOKUP(A2459,'CA Mapping'!$A$3:$C$10000,2),"")</f>
        <v>File Services</v>
      </c>
      <c r="R2459" s="20" t="str">
        <f>IF(ISNUMBER(FIND(VLOOKUP(A2459,'CA Mapping'!$A$3:$C$10000,1),A2459)),VLOOKUP(A2459,'CA Mapping'!$A$3:$C$10000,3),"")</f>
        <v>Yingchao Zhou</v>
      </c>
      <c r="S2459" s="1" t="str">
        <f>IF(ISNUMBER(FIND(VLOOKUP(A2459,'Source Code Mapping'!$A$2:$B$10003,1),A2459)),VLOOKUP(A2459,'Source Code Mapping'!$A$2:$B$10003,2),"")</f>
        <v>sade/src/dart/Dart/server/src/storage/volume.cxx</v>
      </c>
    </row>
    <row r="2460" spans="1:19">
      <c r="A2460" s="5" t="s">
        <v>4266</v>
      </c>
      <c r="B2460" s="5" t="s">
        <v>29</v>
      </c>
      <c r="C2460" s="5" t="s">
        <v>35</v>
      </c>
      <c r="D2460" s="5" t="s">
        <v>1055</v>
      </c>
      <c r="E2460" s="5" t="s">
        <v>4267</v>
      </c>
      <c r="F2460" s="5" t="s">
        <v>371</v>
      </c>
      <c r="G2460" s="5">
        <v>9</v>
      </c>
      <c r="H2460" s="5" t="s">
        <v>27</v>
      </c>
      <c r="I2460" s="5">
        <v>-1</v>
      </c>
      <c r="J2460" s="5"/>
      <c r="K2460" s="5">
        <v>1024</v>
      </c>
      <c r="L2460" s="4" t="str">
        <f>VLOOKUP(IF(ISBLANK(J2460),C2460,LEFT(J2460,IFERROR(FIND("_",LEFT(J2460,4)),1)-1)),{"","fact";"c","reset";"tc","reset";"ec","reset";"tec","fact";"c32","rate";"c64","rate";"cmpd","";"ec32","diff";"ec64","diff";"f","fact";"family","";"n","raw";"s",""},2,FALSE)</f>
        <v>rate</v>
      </c>
      <c r="M2460" s="4" t="str">
        <f t="shared" si="152"/>
        <v/>
      </c>
      <c r="N2460" s="5" t="str">
        <f t="shared" si="153"/>
        <v/>
      </c>
      <c r="O2460" s="5" t="str">
        <f t="shared" si="154"/>
        <v/>
      </c>
      <c r="P2460" s="5" t="str">
        <f t="shared" si="155"/>
        <v/>
      </c>
      <c r="Q2460" s="20" t="str">
        <f>IF(ISNUMBER(FIND(VLOOKUP(A2460,'CA Mapping'!$A$3:$C$10000,1),A2460)),VLOOKUP(A2460,'CA Mapping'!$A$3:$C$10000,2),"")</f>
        <v>File Services</v>
      </c>
      <c r="R2460" s="20" t="str">
        <f>IF(ISNUMBER(FIND(VLOOKUP(A2460,'CA Mapping'!$A$3:$C$10000,1),A2460)),VLOOKUP(A2460,'CA Mapping'!$A$3:$C$10000,3),"")</f>
        <v>Yingchao Zhou</v>
      </c>
      <c r="S2460" s="1" t="str">
        <f>IF(ISNUMBER(FIND(VLOOKUP(A2460,'Source Code Mapping'!$A$2:$B$10003,1),A2460)),VLOOKUP(A2460,'Source Code Mapping'!$A$2:$B$10003,2),"")</f>
        <v>sade/src/dart/Dart/server/src/storage/volume.cxx</v>
      </c>
    </row>
    <row r="2461" spans="1:19">
      <c r="A2461" s="5" t="s">
        <v>4268</v>
      </c>
      <c r="B2461" s="5" t="s">
        <v>29</v>
      </c>
      <c r="C2461" s="5" t="s">
        <v>35</v>
      </c>
      <c r="D2461" s="5" t="s">
        <v>1055</v>
      </c>
      <c r="E2461" s="5" t="s">
        <v>4269</v>
      </c>
      <c r="F2461" s="5" t="s">
        <v>261</v>
      </c>
      <c r="G2461" s="5">
        <v>7</v>
      </c>
      <c r="H2461" s="5" t="s">
        <v>27</v>
      </c>
      <c r="I2461" s="5">
        <v>-1</v>
      </c>
      <c r="J2461" s="5"/>
      <c r="K2461" s="5">
        <v>1</v>
      </c>
      <c r="L2461" s="4" t="str">
        <f>VLOOKUP(IF(ISBLANK(J2461),C2461,LEFT(J2461,IFERROR(FIND("_",LEFT(J2461,4)),1)-1)),{"","fact";"c","reset";"tc","reset";"ec","reset";"tec","fact";"c32","rate";"c64","rate";"cmpd","";"ec32","diff";"ec64","diff";"f","fact";"family","";"n","raw";"s",""},2,FALSE)</f>
        <v>rate</v>
      </c>
      <c r="M2461" s="4" t="str">
        <f t="shared" si="152"/>
        <v/>
      </c>
      <c r="N2461" s="5" t="str">
        <f t="shared" si="153"/>
        <v/>
      </c>
      <c r="O2461" s="5" t="str">
        <f t="shared" si="154"/>
        <v/>
      </c>
      <c r="P2461" s="5" t="str">
        <f t="shared" si="155"/>
        <v/>
      </c>
      <c r="Q2461" s="20" t="str">
        <f>IF(ISNUMBER(FIND(VLOOKUP(A2461,'CA Mapping'!$A$3:$C$10000,1),A2461)),VLOOKUP(A2461,'CA Mapping'!$A$3:$C$10000,2),"")</f>
        <v>File Services</v>
      </c>
      <c r="R2461" s="20" t="str">
        <f>IF(ISNUMBER(FIND(VLOOKUP(A2461,'CA Mapping'!$A$3:$C$10000,1),A2461)),VLOOKUP(A2461,'CA Mapping'!$A$3:$C$10000,3),"")</f>
        <v>Yingchao Zhou</v>
      </c>
      <c r="S2461" s="1" t="str">
        <f>IF(ISNUMBER(FIND(VLOOKUP(A2461,'Source Code Mapping'!$A$2:$B$10003,1),A2461)),VLOOKUP(A2461,'Source Code Mapping'!$A$2:$B$10003,2),"")</f>
        <v>sade/src/dart/Dart/server/src/storage/volume.cxx</v>
      </c>
    </row>
    <row r="2462" spans="1:19">
      <c r="A2462" s="5" t="s">
        <v>4270</v>
      </c>
      <c r="B2462" s="5" t="s">
        <v>29</v>
      </c>
      <c r="C2462" s="5" t="s">
        <v>455</v>
      </c>
      <c r="D2462" s="5" t="s">
        <v>3372</v>
      </c>
      <c r="E2462" s="5" t="s">
        <v>4271</v>
      </c>
      <c r="F2462" s="5" t="s">
        <v>1122</v>
      </c>
      <c r="G2462" s="5">
        <v>-1</v>
      </c>
      <c r="H2462" s="5" t="s">
        <v>27</v>
      </c>
      <c r="I2462" s="5">
        <v>1</v>
      </c>
      <c r="J2462" s="5" t="s">
        <v>459</v>
      </c>
      <c r="K2462" s="5">
        <v>1</v>
      </c>
      <c r="L2462" s="4" t="str">
        <f>VLOOKUP(IF(ISBLANK(J2462),C2462,LEFT(J2462,IFERROR(FIND("_",LEFT(J2462,4)),1)-1)),{"","fact";"c","reset";"tc","reset";"ec","reset";"tec","fact";"c32","rate";"c64","rate";"cmpd","";"ec32","diff";"ec64","diff";"f","fact";"family","";"n","raw";"s",""},2,FALSE)</f>
        <v>fact</v>
      </c>
      <c r="M2462" s="4" t="str">
        <f t="shared" si="152"/>
        <v>readBytes / reads</v>
      </c>
      <c r="N2462" s="5" t="str">
        <f t="shared" si="153"/>
        <v>div</v>
      </c>
      <c r="O2462" s="5" t="str">
        <f t="shared" si="154"/>
        <v>readBytes</v>
      </c>
      <c r="P2462" s="5" t="str">
        <f t="shared" si="155"/>
        <v>reads</v>
      </c>
      <c r="Q2462" s="20" t="str">
        <f>IF(ISNUMBER(FIND(VLOOKUP(A2462,'CA Mapping'!$A$3:$C$10000,1),A2462)),VLOOKUP(A2462,'CA Mapping'!$A$3:$C$10000,2),"")</f>
        <v>File Services</v>
      </c>
      <c r="R2462" s="20" t="str">
        <f>IF(ISNUMBER(FIND(VLOOKUP(A2462,'CA Mapping'!$A$3:$C$10000,1),A2462)),VLOOKUP(A2462,'CA Mapping'!$A$3:$C$10000,3),"")</f>
        <v>Yingchao Zhou</v>
      </c>
      <c r="S2462" s="1" t="str">
        <f>IF(ISNUMBER(FIND(VLOOKUP(A2462,'Source Code Mapping'!$A$2:$B$10003,1),A2462)),VLOOKUP(A2462,'Source Code Mapping'!$A$2:$B$10003,2),"")</f>
        <v>sade/src/dart/Dart/server/src/storage/volume.cxx</v>
      </c>
    </row>
    <row r="2463" spans="1:19">
      <c r="A2463" s="5" t="s">
        <v>4272</v>
      </c>
      <c r="B2463" s="5" t="s">
        <v>29</v>
      </c>
      <c r="C2463" s="5" t="s">
        <v>221</v>
      </c>
      <c r="D2463" s="5" t="s">
        <v>3091</v>
      </c>
      <c r="E2463" s="5" t="s">
        <v>4273</v>
      </c>
      <c r="F2463" s="5" t="s">
        <v>4274</v>
      </c>
      <c r="G2463" s="5">
        <v>7</v>
      </c>
      <c r="H2463" s="5" t="s">
        <v>27</v>
      </c>
      <c r="I2463" s="5">
        <v>-1</v>
      </c>
      <c r="J2463" s="5"/>
      <c r="K2463" s="5">
        <v>1</v>
      </c>
      <c r="L2463" s="4" t="str">
        <f>VLOOKUP(IF(ISBLANK(J2463),C2463,LEFT(J2463,IFERROR(FIND("_",LEFT(J2463,4)),1)-1)),{"","fact";"c","reset";"tc","reset";"ec","reset";"tec","fact";"c32","rate";"c64","rate";"cmpd","";"ec32","diff";"ec64","diff";"f","fact";"family","";"n","raw";"s",""},2,FALSE)</f>
        <v>diff</v>
      </c>
      <c r="M2463" s="4" t="str">
        <f t="shared" si="152"/>
        <v/>
      </c>
      <c r="N2463" s="5" t="str">
        <f t="shared" si="153"/>
        <v/>
      </c>
      <c r="O2463" s="5" t="str">
        <f t="shared" si="154"/>
        <v/>
      </c>
      <c r="P2463" s="5" t="str">
        <f t="shared" si="155"/>
        <v/>
      </c>
      <c r="Q2463" s="20" t="str">
        <f>IF(ISNUMBER(FIND(VLOOKUP(A2463,'CA Mapping'!$A$3:$C$10000,1),A2463)),VLOOKUP(A2463,'CA Mapping'!$A$3:$C$10000,2),"")</f>
        <v>File Services</v>
      </c>
      <c r="R2463" s="20" t="str">
        <f>IF(ISNUMBER(FIND(VLOOKUP(A2463,'CA Mapping'!$A$3:$C$10000,1),A2463)),VLOOKUP(A2463,'CA Mapping'!$A$3:$C$10000,3),"")</f>
        <v>Yingchao Zhou</v>
      </c>
      <c r="S2463" s="1" t="str">
        <f>IF(ISNUMBER(FIND(VLOOKUP(A2463,'Source Code Mapping'!$A$2:$B$10003,1),A2463)),VLOOKUP(A2463,'Source Code Mapping'!$A$2:$B$10003,2),"")</f>
        <v>sade/src/dart/Dart/server/src/storage/volume.cxx</v>
      </c>
    </row>
    <row r="2464" spans="1:19">
      <c r="A2464" s="5" t="s">
        <v>4959</v>
      </c>
      <c r="B2464" s="5" t="s">
        <v>4504</v>
      </c>
      <c r="C2464" s="5" t="s">
        <v>35</v>
      </c>
      <c r="D2464" s="5" t="s">
        <v>4960</v>
      </c>
      <c r="E2464" s="5" t="s">
        <v>4961</v>
      </c>
      <c r="F2464" s="5" t="s">
        <v>536</v>
      </c>
      <c r="G2464" s="5">
        <v>7</v>
      </c>
      <c r="H2464" s="5" t="s">
        <v>27</v>
      </c>
      <c r="I2464" s="5">
        <v>-1</v>
      </c>
      <c r="J2464" s="5"/>
      <c r="K2464" s="5">
        <v>1</v>
      </c>
      <c r="L2464" s="4" t="str">
        <f>VLOOKUP(IF(ISBLANK(J2464),C2464,LEFT(J2464,IFERROR(FIND("_",LEFT(J2464,4)),1)-1)),{"","fact";"c","reset";"tc","reset";"ec","reset";"tec","fact";"c32","rate";"c64","rate";"cmpd","";"ec32","diff";"ec64","diff";"f","fact";"family","";"n","raw";"s",""},2,FALSE)</f>
        <v>rate</v>
      </c>
      <c r="M2464" s="4" t="str">
        <f t="shared" si="152"/>
        <v/>
      </c>
      <c r="N2464" s="5" t="str">
        <f t="shared" si="153"/>
        <v/>
      </c>
      <c r="O2464" s="5" t="str">
        <f t="shared" si="154"/>
        <v/>
      </c>
      <c r="P2464" s="5" t="str">
        <f t="shared" si="155"/>
        <v/>
      </c>
      <c r="Q2464" s="20" t="str">
        <f>IF(ISNUMBER(FIND(VLOOKUP(A2464,'CA Mapping'!$A$3:$C$10000,1),A2464)),VLOOKUP(A2464,'CA Mapping'!$A$3:$C$10000,2),"")</f>
        <v>File Services</v>
      </c>
      <c r="R2464" s="20" t="str">
        <f>IF(ISNUMBER(FIND(VLOOKUP(A2464,'CA Mapping'!$A$3:$C$10000,1),A2464)),VLOOKUP(A2464,'CA Mapping'!$A$3:$C$10000,3),"")</f>
        <v>Yingchao Zhou</v>
      </c>
      <c r="S2464" s="1" t="str">
        <f>IF(ISNUMBER(FIND(VLOOKUP(A2464,'Source Code Mapping'!$A$2:$B$10003,1),A2464)),VLOOKUP(A2464,'Source Code Mapping'!$A$2:$B$10003,2),"")</f>
        <v>sade/src/dart/Dart/server/src/storage/volume.cxx</v>
      </c>
    </row>
    <row r="2465" spans="1:19">
      <c r="A2465" s="5" t="s">
        <v>4275</v>
      </c>
      <c r="B2465" s="5" t="s">
        <v>29</v>
      </c>
      <c r="C2465" s="5" t="s">
        <v>145</v>
      </c>
      <c r="D2465" s="5" t="s">
        <v>4276</v>
      </c>
      <c r="E2465" s="5" t="s">
        <v>4277</v>
      </c>
      <c r="F2465" s="5"/>
      <c r="G2465" s="5">
        <v>7</v>
      </c>
      <c r="H2465" s="5" t="s">
        <v>27</v>
      </c>
      <c r="I2465" s="5">
        <v>-1</v>
      </c>
      <c r="J2465" s="5"/>
      <c r="K2465" s="5">
        <v>1</v>
      </c>
      <c r="L2465" s="4" t="str">
        <f>VLOOKUP(IF(ISBLANK(J2465),C2465,LEFT(J2465,IFERROR(FIND("_",LEFT(J2465,4)),1)-1)),{"","fact";"c","reset";"tc","reset";"ec","reset";"tec","fact";"c32","rate";"c64","rate";"cmpd","";"ec32","diff";"ec64","diff";"f","fact";"family","";"n","raw";"s",""},2,FALSE)</f>
        <v>fact</v>
      </c>
      <c r="M2465" s="4" t="str">
        <f t="shared" si="152"/>
        <v/>
      </c>
      <c r="N2465" s="5" t="str">
        <f t="shared" si="153"/>
        <v/>
      </c>
      <c r="O2465" s="5" t="str">
        <f t="shared" si="154"/>
        <v/>
      </c>
      <c r="P2465" s="5" t="str">
        <f t="shared" si="155"/>
        <v/>
      </c>
      <c r="Q2465" s="20" t="str">
        <f>IF(ISNUMBER(FIND(VLOOKUP(A2465,'CA Mapping'!$A$3:$C$10000,1),A2465)),VLOOKUP(A2465,'CA Mapping'!$A$3:$C$10000,2),"")</f>
        <v>File Services</v>
      </c>
      <c r="R2465" s="20" t="str">
        <f>IF(ISNUMBER(FIND(VLOOKUP(A2465,'CA Mapping'!$A$3:$C$10000,1),A2465)),VLOOKUP(A2465,'CA Mapping'!$A$3:$C$10000,3),"")</f>
        <v>Yingchao Zhou</v>
      </c>
      <c r="S2465" s="1" t="str">
        <f>IF(ISNUMBER(FIND(VLOOKUP(A2465,'Source Code Mapping'!$A$2:$B$10003,1),A2465)),VLOOKUP(A2465,'Source Code Mapping'!$A$2:$B$10003,2),"")</f>
        <v>sade/src/dart/Dart/server/src/storage/volume.cxx</v>
      </c>
    </row>
    <row r="2466" spans="1:19">
      <c r="A2466" s="5" t="s">
        <v>4278</v>
      </c>
      <c r="B2466" s="5" t="s">
        <v>29</v>
      </c>
      <c r="C2466" s="5" t="s">
        <v>145</v>
      </c>
      <c r="D2466" s="5" t="s">
        <v>4279</v>
      </c>
      <c r="E2466" s="5" t="s">
        <v>4280</v>
      </c>
      <c r="F2466" s="5"/>
      <c r="G2466" s="5">
        <v>7</v>
      </c>
      <c r="H2466" s="5" t="s">
        <v>27</v>
      </c>
      <c r="I2466" s="5">
        <v>-1</v>
      </c>
      <c r="J2466" s="5"/>
      <c r="K2466" s="5">
        <v>1</v>
      </c>
      <c r="L2466" s="4" t="str">
        <f>VLOOKUP(IF(ISBLANK(J2466),C2466,LEFT(J2466,IFERROR(FIND("_",LEFT(J2466,4)),1)-1)),{"","fact";"c","reset";"tc","reset";"ec","reset";"tec","fact";"c32","rate";"c64","rate";"cmpd","";"ec32","diff";"ec64","diff";"f","fact";"family","";"n","raw";"s",""},2,FALSE)</f>
        <v>fact</v>
      </c>
      <c r="M2466" s="4" t="str">
        <f t="shared" si="152"/>
        <v/>
      </c>
      <c r="N2466" s="5" t="str">
        <f t="shared" si="153"/>
        <v/>
      </c>
      <c r="O2466" s="5" t="str">
        <f t="shared" si="154"/>
        <v/>
      </c>
      <c r="P2466" s="5" t="str">
        <f t="shared" si="155"/>
        <v/>
      </c>
      <c r="Q2466" s="20" t="str">
        <f>IF(ISNUMBER(FIND(VLOOKUP(A2466,'CA Mapping'!$A$3:$C$10000,1),A2466)),VLOOKUP(A2466,'CA Mapping'!$A$3:$C$10000,2),"")</f>
        <v>File Services</v>
      </c>
      <c r="R2466" s="20" t="str">
        <f>IF(ISNUMBER(FIND(VLOOKUP(A2466,'CA Mapping'!$A$3:$C$10000,1),A2466)),VLOOKUP(A2466,'CA Mapping'!$A$3:$C$10000,3),"")</f>
        <v>Yingchao Zhou</v>
      </c>
      <c r="S2466" s="1" t="str">
        <f>IF(ISNUMBER(FIND(VLOOKUP(A2466,'Source Code Mapping'!$A$2:$B$10003,1),A2466)),VLOOKUP(A2466,'Source Code Mapping'!$A$2:$B$10003,2),"")</f>
        <v>sade/src/dart/Dart/server/src/storage/volume.cxx</v>
      </c>
    </row>
    <row r="2467" spans="1:19">
      <c r="A2467" s="5" t="s">
        <v>4281</v>
      </c>
      <c r="B2467" s="5" t="s">
        <v>29</v>
      </c>
      <c r="C2467" s="5" t="s">
        <v>35</v>
      </c>
      <c r="D2467" s="5" t="s">
        <v>4282</v>
      </c>
      <c r="E2467" s="5" t="s">
        <v>4283</v>
      </c>
      <c r="F2467" s="5"/>
      <c r="G2467" s="5">
        <v>7</v>
      </c>
      <c r="H2467" s="5" t="s">
        <v>27</v>
      </c>
      <c r="I2467" s="5">
        <v>-1</v>
      </c>
      <c r="J2467" s="5"/>
      <c r="K2467" s="5">
        <v>1</v>
      </c>
      <c r="L2467" s="4" t="str">
        <f>VLOOKUP(IF(ISBLANK(J2467),C2467,LEFT(J2467,IFERROR(FIND("_",LEFT(J2467,4)),1)-1)),{"","fact";"c","reset";"tc","reset";"ec","reset";"tec","fact";"c32","rate";"c64","rate";"cmpd","";"ec32","diff";"ec64","diff";"f","fact";"family","";"n","raw";"s",""},2,FALSE)</f>
        <v>rate</v>
      </c>
      <c r="M2467" s="4" t="str">
        <f t="shared" si="152"/>
        <v/>
      </c>
      <c r="N2467" s="5" t="str">
        <f t="shared" si="153"/>
        <v/>
      </c>
      <c r="O2467" s="5" t="str">
        <f t="shared" si="154"/>
        <v/>
      </c>
      <c r="P2467" s="5" t="str">
        <f t="shared" si="155"/>
        <v/>
      </c>
      <c r="Q2467" s="20" t="str">
        <f>IF(ISNUMBER(FIND(VLOOKUP(A2467,'CA Mapping'!$A$3:$C$10000,1),A2467)),VLOOKUP(A2467,'CA Mapping'!$A$3:$C$10000,2),"")</f>
        <v>File Services</v>
      </c>
      <c r="R2467" s="20" t="str">
        <f>IF(ISNUMBER(FIND(VLOOKUP(A2467,'CA Mapping'!$A$3:$C$10000,1),A2467)),VLOOKUP(A2467,'CA Mapping'!$A$3:$C$10000,3),"")</f>
        <v>Yingchao Zhou</v>
      </c>
      <c r="S2467" s="1" t="str">
        <f>IF(ISNUMBER(FIND(VLOOKUP(A2467,'Source Code Mapping'!$A$2:$B$10003,1),A2467)),VLOOKUP(A2467,'Source Code Mapping'!$A$2:$B$10003,2),"")</f>
        <v>sade/src/dart/Dart/server/src/storage/volume.cxx</v>
      </c>
    </row>
    <row r="2468" spans="1:19">
      <c r="A2468" s="5" t="s">
        <v>4284</v>
      </c>
      <c r="B2468" s="5" t="s">
        <v>29</v>
      </c>
      <c r="C2468" s="5" t="s">
        <v>35</v>
      </c>
      <c r="D2468" s="5" t="s">
        <v>4285</v>
      </c>
      <c r="E2468" s="5" t="s">
        <v>4286</v>
      </c>
      <c r="F2468" s="5"/>
      <c r="G2468" s="5">
        <v>7</v>
      </c>
      <c r="H2468" s="5" t="s">
        <v>27</v>
      </c>
      <c r="I2468" s="5">
        <v>-1</v>
      </c>
      <c r="J2468" s="5"/>
      <c r="K2468" s="5">
        <v>1</v>
      </c>
      <c r="L2468" s="4" t="str">
        <f>VLOOKUP(IF(ISBLANK(J2468),C2468,LEFT(J2468,IFERROR(FIND("_",LEFT(J2468,4)),1)-1)),{"","fact";"c","reset";"tc","reset";"ec","reset";"tec","fact";"c32","rate";"c64","rate";"cmpd","";"ec32","diff";"ec64","diff";"f","fact";"family","";"n","raw";"s",""},2,FALSE)</f>
        <v>rate</v>
      </c>
      <c r="M2468" s="4" t="str">
        <f t="shared" si="152"/>
        <v/>
      </c>
      <c r="N2468" s="5" t="str">
        <f t="shared" si="153"/>
        <v/>
      </c>
      <c r="O2468" s="5" t="str">
        <f t="shared" si="154"/>
        <v/>
      </c>
      <c r="P2468" s="5" t="str">
        <f t="shared" si="155"/>
        <v/>
      </c>
      <c r="Q2468" s="20" t="str">
        <f>IF(ISNUMBER(FIND(VLOOKUP(A2468,'CA Mapping'!$A$3:$C$10000,1),A2468)),VLOOKUP(A2468,'CA Mapping'!$A$3:$C$10000,2),"")</f>
        <v>File Services</v>
      </c>
      <c r="R2468" s="20" t="str">
        <f>IF(ISNUMBER(FIND(VLOOKUP(A2468,'CA Mapping'!$A$3:$C$10000,1),A2468)),VLOOKUP(A2468,'CA Mapping'!$A$3:$C$10000,3),"")</f>
        <v>Yingchao Zhou</v>
      </c>
      <c r="S2468" s="1" t="str">
        <f>IF(ISNUMBER(FIND(VLOOKUP(A2468,'Source Code Mapping'!$A$2:$B$10003,1),A2468)),VLOOKUP(A2468,'Source Code Mapping'!$A$2:$B$10003,2),"")</f>
        <v>sade/src/dart/Dart/server/src/storage/volume.cxx</v>
      </c>
    </row>
    <row r="2469" spans="1:19">
      <c r="A2469" s="5" t="s">
        <v>4287</v>
      </c>
      <c r="B2469" s="5" t="s">
        <v>29</v>
      </c>
      <c r="C2469" s="5" t="s">
        <v>35</v>
      </c>
      <c r="D2469" s="5" t="s">
        <v>4288</v>
      </c>
      <c r="E2469" s="5" t="s">
        <v>4289</v>
      </c>
      <c r="F2469" s="5"/>
      <c r="G2469" s="5">
        <v>7</v>
      </c>
      <c r="H2469" s="5" t="s">
        <v>27</v>
      </c>
      <c r="I2469" s="5">
        <v>-1</v>
      </c>
      <c r="J2469" s="5"/>
      <c r="K2469" s="5">
        <v>1</v>
      </c>
      <c r="L2469" s="4" t="str">
        <f>VLOOKUP(IF(ISBLANK(J2469),C2469,LEFT(J2469,IFERROR(FIND("_",LEFT(J2469,4)),1)-1)),{"","fact";"c","reset";"tc","reset";"ec","reset";"tec","fact";"c32","rate";"c64","rate";"cmpd","";"ec32","diff";"ec64","diff";"f","fact";"family","";"n","raw";"s",""},2,FALSE)</f>
        <v>rate</v>
      </c>
      <c r="M2469" s="4" t="str">
        <f t="shared" si="152"/>
        <v/>
      </c>
      <c r="N2469" s="5" t="str">
        <f t="shared" si="153"/>
        <v/>
      </c>
      <c r="O2469" s="5" t="str">
        <f t="shared" si="154"/>
        <v/>
      </c>
      <c r="P2469" s="5" t="str">
        <f t="shared" si="155"/>
        <v/>
      </c>
      <c r="Q2469" s="20" t="str">
        <f>IF(ISNUMBER(FIND(VLOOKUP(A2469,'CA Mapping'!$A$3:$C$10000,1),A2469)),VLOOKUP(A2469,'CA Mapping'!$A$3:$C$10000,2),"")</f>
        <v>File Services</v>
      </c>
      <c r="R2469" s="20" t="str">
        <f>IF(ISNUMBER(FIND(VLOOKUP(A2469,'CA Mapping'!$A$3:$C$10000,1),A2469)),VLOOKUP(A2469,'CA Mapping'!$A$3:$C$10000,3),"")</f>
        <v>Yingchao Zhou</v>
      </c>
      <c r="S2469" s="1" t="str">
        <f>IF(ISNUMBER(FIND(VLOOKUP(A2469,'Source Code Mapping'!$A$2:$B$10003,1),A2469)),VLOOKUP(A2469,'Source Code Mapping'!$A$2:$B$10003,2),"")</f>
        <v>sade/src/dart/Dart/server/src/storage/volume.cxx</v>
      </c>
    </row>
    <row r="2470" spans="1:19">
      <c r="A2470" s="5" t="s">
        <v>4290</v>
      </c>
      <c r="B2470" s="5" t="s">
        <v>29</v>
      </c>
      <c r="C2470" s="5" t="s">
        <v>35</v>
      </c>
      <c r="D2470" s="5" t="s">
        <v>4291</v>
      </c>
      <c r="E2470" s="5" t="s">
        <v>4292</v>
      </c>
      <c r="F2470" s="5" t="s">
        <v>261</v>
      </c>
      <c r="G2470" s="5">
        <v>7</v>
      </c>
      <c r="H2470" s="5" t="s">
        <v>27</v>
      </c>
      <c r="I2470" s="5">
        <v>-1</v>
      </c>
      <c r="J2470" s="5"/>
      <c r="K2470" s="5">
        <v>1</v>
      </c>
      <c r="L2470" s="4" t="str">
        <f>VLOOKUP(IF(ISBLANK(J2470),C2470,LEFT(J2470,IFERROR(FIND("_",LEFT(J2470,4)),1)-1)),{"","fact";"c","reset";"tc","reset";"ec","reset";"tec","fact";"c32","rate";"c64","rate";"cmpd","";"ec32","diff";"ec64","diff";"f","fact";"family","";"n","raw";"s",""},2,FALSE)</f>
        <v>rate</v>
      </c>
      <c r="M2470" s="4" t="str">
        <f t="shared" si="152"/>
        <v/>
      </c>
      <c r="N2470" s="5" t="str">
        <f t="shared" si="153"/>
        <v/>
      </c>
      <c r="O2470" s="5" t="str">
        <f t="shared" si="154"/>
        <v/>
      </c>
      <c r="P2470" s="5" t="str">
        <f t="shared" si="155"/>
        <v/>
      </c>
      <c r="Q2470" s="20" t="str">
        <f>IF(ISNUMBER(FIND(VLOOKUP(A2470,'CA Mapping'!$A$3:$C$10000,1),A2470)),VLOOKUP(A2470,'CA Mapping'!$A$3:$C$10000,2),"")</f>
        <v>File Services</v>
      </c>
      <c r="R2470" s="20" t="str">
        <f>IF(ISNUMBER(FIND(VLOOKUP(A2470,'CA Mapping'!$A$3:$C$10000,1),A2470)),VLOOKUP(A2470,'CA Mapping'!$A$3:$C$10000,3),"")</f>
        <v>Yingchao Zhou</v>
      </c>
      <c r="S2470" s="1" t="str">
        <f>IF(ISNUMBER(FIND(VLOOKUP(A2470,'Source Code Mapping'!$A$2:$B$10003,1),A2470)),VLOOKUP(A2470,'Source Code Mapping'!$A$2:$B$10003,2),"")</f>
        <v>sade/src/dart/Dart/server/src/storage/volume.cxx</v>
      </c>
    </row>
    <row r="2471" spans="1:19">
      <c r="A2471" s="5" t="s">
        <v>4962</v>
      </c>
      <c r="B2471" s="5" t="s">
        <v>4504</v>
      </c>
      <c r="C2471" s="5" t="s">
        <v>35</v>
      </c>
      <c r="D2471" s="5" t="s">
        <v>2681</v>
      </c>
      <c r="E2471" s="5" t="s">
        <v>4963</v>
      </c>
      <c r="F2471" s="5" t="s">
        <v>536</v>
      </c>
      <c r="G2471" s="5">
        <v>9</v>
      </c>
      <c r="H2471" s="5" t="s">
        <v>27</v>
      </c>
      <c r="I2471" s="5">
        <v>-1</v>
      </c>
      <c r="J2471" s="5"/>
      <c r="K2471" s="5">
        <v>1</v>
      </c>
      <c r="L2471" s="4" t="str">
        <f>VLOOKUP(IF(ISBLANK(J2471),C2471,LEFT(J2471,IFERROR(FIND("_",LEFT(J2471,4)),1)-1)),{"","fact";"c","reset";"tc","reset";"ec","reset";"tec","fact";"c32","rate";"c64","rate";"cmpd","";"ec32","diff";"ec64","diff";"f","fact";"family","";"n","raw";"s",""},2,FALSE)</f>
        <v>rate</v>
      </c>
      <c r="M2471" s="4" t="str">
        <f t="shared" si="152"/>
        <v/>
      </c>
      <c r="N2471" s="5" t="str">
        <f t="shared" si="153"/>
        <v/>
      </c>
      <c r="O2471" s="5" t="str">
        <f t="shared" si="154"/>
        <v/>
      </c>
      <c r="P2471" s="5" t="str">
        <f t="shared" si="155"/>
        <v/>
      </c>
      <c r="Q2471" s="20" t="str">
        <f>IF(ISNUMBER(FIND(VLOOKUP(A2471,'CA Mapping'!$A$3:$C$10000,1),A2471)),VLOOKUP(A2471,'CA Mapping'!$A$3:$C$10000,2),"")</f>
        <v>File Services</v>
      </c>
      <c r="R2471" s="20" t="str">
        <f>IF(ISNUMBER(FIND(VLOOKUP(A2471,'CA Mapping'!$A$3:$C$10000,1),A2471)),VLOOKUP(A2471,'CA Mapping'!$A$3:$C$10000,3),"")</f>
        <v>Yingchao Zhou</v>
      </c>
      <c r="S2471" s="1" t="str">
        <f>IF(ISNUMBER(FIND(VLOOKUP(A2471,'Source Code Mapping'!$A$2:$B$10003,1),A2471)),VLOOKUP(A2471,'Source Code Mapping'!$A$2:$B$10003,2),"")</f>
        <v>sade/src/dart/Dart/server/src/storage/volume.cxx</v>
      </c>
    </row>
    <row r="2472" spans="1:19">
      <c r="A2472" s="5" t="s">
        <v>4964</v>
      </c>
      <c r="B2472" s="5" t="s">
        <v>4504</v>
      </c>
      <c r="C2472" s="5" t="s">
        <v>455</v>
      </c>
      <c r="D2472" s="5" t="s">
        <v>2835</v>
      </c>
      <c r="E2472" s="5" t="s">
        <v>4965</v>
      </c>
      <c r="F2472" s="5" t="s">
        <v>380</v>
      </c>
      <c r="G2472" s="5">
        <v>-1</v>
      </c>
      <c r="H2472" s="5" t="s">
        <v>27</v>
      </c>
      <c r="I2472" s="5">
        <v>1</v>
      </c>
      <c r="J2472" s="5" t="s">
        <v>4966</v>
      </c>
      <c r="K2472" s="5">
        <v>1</v>
      </c>
      <c r="L2472" s="4" t="str">
        <f>VLOOKUP(IF(ISBLANK(J2472),C2472,LEFT(J2472,IFERROR(FIND("_",LEFT(J2472,4)),1)-1)),{"","fact";"c","reset";"tc","reset";"ec","reset";"tec","fact";"c32","rate";"c64","rate";"cmpd","";"ec32","diff";"ec64","diff";"f","fact";"family","";"n","raw";"s",""},2,FALSE)</f>
        <v>fact</v>
      </c>
      <c r="M2472" s="4" t="str">
        <f t="shared" si="152"/>
        <v>busy + idle</v>
      </c>
      <c r="N2472" s="5" t="str">
        <f t="shared" si="153"/>
        <v>add</v>
      </c>
      <c r="O2472" s="5" t="str">
        <f t="shared" si="154"/>
        <v>busy</v>
      </c>
      <c r="P2472" s="5" t="str">
        <f t="shared" si="155"/>
        <v>idle</v>
      </c>
      <c r="Q2472" s="20" t="str">
        <f>IF(ISNUMBER(FIND(VLOOKUP(A2472,'CA Mapping'!$A$3:$C$10000,1),A2472)),VLOOKUP(A2472,'CA Mapping'!$A$3:$C$10000,2),"")</f>
        <v>File Services</v>
      </c>
      <c r="R2472" s="20" t="str">
        <f>IF(ISNUMBER(FIND(VLOOKUP(A2472,'CA Mapping'!$A$3:$C$10000,1),A2472)),VLOOKUP(A2472,'CA Mapping'!$A$3:$C$10000,3),"")</f>
        <v>Yingchao Zhou</v>
      </c>
      <c r="S2472" s="1" t="str">
        <f>IF(ISNUMBER(FIND(VLOOKUP(A2472,'Source Code Mapping'!$A$2:$B$10003,1),A2472)),VLOOKUP(A2472,'Source Code Mapping'!$A$2:$B$10003,2),"")</f>
        <v>sade/src/dart/Dart/server/src/storage/volume.cxx</v>
      </c>
    </row>
    <row r="2473" spans="1:19">
      <c r="A2473" s="5" t="s">
        <v>4293</v>
      </c>
      <c r="B2473" s="5" t="s">
        <v>29</v>
      </c>
      <c r="C2473" s="5" t="s">
        <v>455</v>
      </c>
      <c r="D2473" s="5" t="s">
        <v>4294</v>
      </c>
      <c r="E2473" s="5" t="s">
        <v>4295</v>
      </c>
      <c r="F2473" s="5" t="s">
        <v>524</v>
      </c>
      <c r="G2473" s="5">
        <v>-1</v>
      </c>
      <c r="H2473" s="5" t="s">
        <v>27</v>
      </c>
      <c r="I2473" s="5">
        <v>1</v>
      </c>
      <c r="J2473" s="5" t="s">
        <v>4296</v>
      </c>
      <c r="K2473" s="5">
        <v>1</v>
      </c>
      <c r="L2473" s="4" t="str">
        <f>VLOOKUP(IF(ISBLANK(J2473),C2473,LEFT(J2473,IFERROR(FIND("_",LEFT(J2473,4)),1)-1)),{"","fact";"c","reset";"tc","reset";"ec","reset";"tec","fact";"c32","rate";"c64","rate";"cmpd","";"ec32","diff";"ec64","diff";"f","fact";"family","";"n","raw";"s",""},2,FALSE)</f>
        <v>fact</v>
      </c>
      <c r="M2473" s="4" t="str">
        <f t="shared" si="152"/>
        <v>100 * busy / used</v>
      </c>
      <c r="N2473" s="5" t="str">
        <f t="shared" si="153"/>
        <v>pct</v>
      </c>
      <c r="O2473" s="5" t="str">
        <f t="shared" si="154"/>
        <v>busy</v>
      </c>
      <c r="P2473" s="5" t="str">
        <f t="shared" si="155"/>
        <v>used</v>
      </c>
      <c r="Q2473" s="20" t="str">
        <f>IF(ISNUMBER(FIND(VLOOKUP(A2473,'CA Mapping'!$A$3:$C$10000,1),A2473)),VLOOKUP(A2473,'CA Mapping'!$A$3:$C$10000,2),"")</f>
        <v>File Services</v>
      </c>
      <c r="R2473" s="20" t="str">
        <f>IF(ISNUMBER(FIND(VLOOKUP(A2473,'CA Mapping'!$A$3:$C$10000,1),A2473)),VLOOKUP(A2473,'CA Mapping'!$A$3:$C$10000,3),"")</f>
        <v>Yingchao Zhou</v>
      </c>
      <c r="S2473" s="1" t="str">
        <f>IF(ISNUMBER(FIND(VLOOKUP(A2473,'Source Code Mapping'!$A$2:$B$10003,1),A2473)),VLOOKUP(A2473,'Source Code Mapping'!$A$2:$B$10003,2),"")</f>
        <v>sade/src/dart/Dart/server/src/storage/volume.cxx</v>
      </c>
    </row>
    <row r="2474" spans="1:19">
      <c r="A2474" s="5" t="s">
        <v>4297</v>
      </c>
      <c r="B2474" s="5" t="s">
        <v>29</v>
      </c>
      <c r="C2474" s="5" t="s">
        <v>35</v>
      </c>
      <c r="D2474" s="5" t="s">
        <v>1110</v>
      </c>
      <c r="E2474" s="5" t="s">
        <v>4298</v>
      </c>
      <c r="F2474" s="5" t="s">
        <v>371</v>
      </c>
      <c r="G2474" s="5">
        <v>9</v>
      </c>
      <c r="H2474" s="5" t="s">
        <v>27</v>
      </c>
      <c r="I2474" s="5">
        <v>-1</v>
      </c>
      <c r="J2474" s="5"/>
      <c r="K2474" s="5">
        <v>1024</v>
      </c>
      <c r="L2474" s="4" t="str">
        <f>VLOOKUP(IF(ISBLANK(J2474),C2474,LEFT(J2474,IFERROR(FIND("_",LEFT(J2474,4)),1)-1)),{"","fact";"c","reset";"tc","reset";"ec","reset";"tec","fact";"c32","rate";"c64","rate";"cmpd","";"ec32","diff";"ec64","diff";"f","fact";"family","";"n","raw";"s",""},2,FALSE)</f>
        <v>rate</v>
      </c>
      <c r="M2474" s="4" t="str">
        <f t="shared" si="152"/>
        <v/>
      </c>
      <c r="N2474" s="5" t="str">
        <f t="shared" si="153"/>
        <v/>
      </c>
      <c r="O2474" s="5" t="str">
        <f t="shared" si="154"/>
        <v/>
      </c>
      <c r="P2474" s="5" t="str">
        <f t="shared" si="155"/>
        <v/>
      </c>
      <c r="Q2474" s="20" t="str">
        <f>IF(ISNUMBER(FIND(VLOOKUP(A2474,'CA Mapping'!$A$3:$C$10000,1),A2474)),VLOOKUP(A2474,'CA Mapping'!$A$3:$C$10000,2),"")</f>
        <v>File Services</v>
      </c>
      <c r="R2474" s="20" t="str">
        <f>IF(ISNUMBER(FIND(VLOOKUP(A2474,'CA Mapping'!$A$3:$C$10000,1),A2474)),VLOOKUP(A2474,'CA Mapping'!$A$3:$C$10000,3),"")</f>
        <v>Yingchao Zhou</v>
      </c>
      <c r="S2474" s="1" t="str">
        <f>IF(ISNUMBER(FIND(VLOOKUP(A2474,'Source Code Mapping'!$A$2:$B$10003,1),A2474)),VLOOKUP(A2474,'Source Code Mapping'!$A$2:$B$10003,2),"")</f>
        <v>sade/src/dart/Dart/server/src/storage/volume.cxx</v>
      </c>
    </row>
    <row r="2475" spans="1:19">
      <c r="A2475" s="5" t="s">
        <v>4299</v>
      </c>
      <c r="B2475" s="5" t="s">
        <v>29</v>
      </c>
      <c r="C2475" s="5" t="s">
        <v>35</v>
      </c>
      <c r="D2475" s="5" t="s">
        <v>1110</v>
      </c>
      <c r="E2475" s="5" t="s">
        <v>4300</v>
      </c>
      <c r="F2475" s="5" t="s">
        <v>261</v>
      </c>
      <c r="G2475" s="5">
        <v>7</v>
      </c>
      <c r="H2475" s="5" t="s">
        <v>27</v>
      </c>
      <c r="I2475" s="5">
        <v>-1</v>
      </c>
      <c r="J2475" s="5"/>
      <c r="K2475" s="5">
        <v>1</v>
      </c>
      <c r="L2475" s="4" t="str">
        <f>VLOOKUP(IF(ISBLANK(J2475),C2475,LEFT(J2475,IFERROR(FIND("_",LEFT(J2475,4)),1)-1)),{"","fact";"c","reset";"tc","reset";"ec","reset";"tec","fact";"c32","rate";"c64","rate";"cmpd","";"ec32","diff";"ec64","diff";"f","fact";"family","";"n","raw";"s",""},2,FALSE)</f>
        <v>rate</v>
      </c>
      <c r="M2475" s="4" t="str">
        <f t="shared" si="152"/>
        <v/>
      </c>
      <c r="N2475" s="5" t="str">
        <f t="shared" si="153"/>
        <v/>
      </c>
      <c r="O2475" s="5" t="str">
        <f t="shared" si="154"/>
        <v/>
      </c>
      <c r="P2475" s="5" t="str">
        <f t="shared" si="155"/>
        <v/>
      </c>
      <c r="Q2475" s="20" t="str">
        <f>IF(ISNUMBER(FIND(VLOOKUP(A2475,'CA Mapping'!$A$3:$C$10000,1),A2475)),VLOOKUP(A2475,'CA Mapping'!$A$3:$C$10000,2),"")</f>
        <v>File Services</v>
      </c>
      <c r="R2475" s="20" t="str">
        <f>IF(ISNUMBER(FIND(VLOOKUP(A2475,'CA Mapping'!$A$3:$C$10000,1),A2475)),VLOOKUP(A2475,'CA Mapping'!$A$3:$C$10000,3),"")</f>
        <v>Yingchao Zhou</v>
      </c>
      <c r="S2475" s="1" t="str">
        <f>IF(ISNUMBER(FIND(VLOOKUP(A2475,'Source Code Mapping'!$A$2:$B$10003,1),A2475)),VLOOKUP(A2475,'Source Code Mapping'!$A$2:$B$10003,2),"")</f>
        <v>sade/src/dart/Dart/server/src/storage/volume.cxx</v>
      </c>
    </row>
    <row r="2476" spans="1:19">
      <c r="A2476" s="5" t="s">
        <v>4301</v>
      </c>
      <c r="B2476" s="5" t="s">
        <v>29</v>
      </c>
      <c r="C2476" s="5" t="s">
        <v>455</v>
      </c>
      <c r="D2476" s="5" t="s">
        <v>3384</v>
      </c>
      <c r="E2476" s="5" t="s">
        <v>4302</v>
      </c>
      <c r="F2476" s="5" t="s">
        <v>1122</v>
      </c>
      <c r="G2476" s="5">
        <v>-1</v>
      </c>
      <c r="H2476" s="5" t="s">
        <v>27</v>
      </c>
      <c r="I2476" s="5">
        <v>1</v>
      </c>
      <c r="J2476" s="5" t="s">
        <v>471</v>
      </c>
      <c r="K2476" s="5">
        <v>1</v>
      </c>
      <c r="L2476" s="4" t="str">
        <f>VLOOKUP(IF(ISBLANK(J2476),C2476,LEFT(J2476,IFERROR(FIND("_",LEFT(J2476,4)),1)-1)),{"","fact";"c","reset";"tc","reset";"ec","reset";"tec","fact";"c32","rate";"c64","rate";"cmpd","";"ec32","diff";"ec64","diff";"f","fact";"family","";"n","raw";"s",""},2,FALSE)</f>
        <v>fact</v>
      </c>
      <c r="M2476" s="4" t="str">
        <f t="shared" si="152"/>
        <v>writeBytes / writes</v>
      </c>
      <c r="N2476" s="5" t="str">
        <f t="shared" si="153"/>
        <v>div</v>
      </c>
      <c r="O2476" s="5" t="str">
        <f t="shared" si="154"/>
        <v>writeBytes</v>
      </c>
      <c r="P2476" s="5" t="str">
        <f t="shared" si="155"/>
        <v>writes</v>
      </c>
      <c r="Q2476" s="20" t="str">
        <f>IF(ISNUMBER(FIND(VLOOKUP(A2476,'CA Mapping'!$A$3:$C$10000,1),A2476)),VLOOKUP(A2476,'CA Mapping'!$A$3:$C$10000,2),"")</f>
        <v>File Services</v>
      </c>
      <c r="R2476" s="20" t="str">
        <f>IF(ISNUMBER(FIND(VLOOKUP(A2476,'CA Mapping'!$A$3:$C$10000,1),A2476)),VLOOKUP(A2476,'CA Mapping'!$A$3:$C$10000,3),"")</f>
        <v>Yingchao Zhou</v>
      </c>
      <c r="S2476" s="1" t="str">
        <f>IF(ISNUMBER(FIND(VLOOKUP(A2476,'Source Code Mapping'!$A$2:$B$10003,1),A2476)),VLOOKUP(A2476,'Source Code Mapping'!$A$2:$B$10003,2),"")</f>
        <v>sade/src/dart/Dart/server/src/storage/volume.cxx</v>
      </c>
    </row>
    <row r="2477" spans="1:19">
      <c r="A2477" s="5" t="s">
        <v>4303</v>
      </c>
      <c r="B2477" s="5" t="s">
        <v>24</v>
      </c>
      <c r="C2477" s="5" t="s">
        <v>30</v>
      </c>
      <c r="D2477" s="5" t="s">
        <v>4304</v>
      </c>
      <c r="E2477" s="5" t="s">
        <v>4305</v>
      </c>
      <c r="F2477" s="5"/>
      <c r="G2477" s="5">
        <v>15</v>
      </c>
      <c r="H2477" s="5" t="s">
        <v>27</v>
      </c>
      <c r="I2477" s="5">
        <v>-1</v>
      </c>
      <c r="J2477" s="5"/>
      <c r="K2477" s="5">
        <v>1</v>
      </c>
      <c r="L2477" s="4" t="str">
        <f>VLOOKUP(IF(ISBLANK(J2477),C2477,LEFT(J2477,IFERROR(FIND("_",LEFT(J2477,4)),1)-1)),{"","fact";"c","reset";"tc","reset";"ec","reset";"tec","fact";"c32","rate";"c64","rate";"cmpd","";"ec32","diff";"ec64","diff";"f","fact";"family","";"n","raw";"s",""},2,FALSE)</f>
        <v/>
      </c>
      <c r="M2477" s="4" t="str">
        <f t="shared" si="152"/>
        <v/>
      </c>
      <c r="N2477" s="5" t="str">
        <f t="shared" si="153"/>
        <v/>
      </c>
      <c r="O2477" s="5" t="str">
        <f t="shared" si="154"/>
        <v/>
      </c>
      <c r="P2477" s="5" t="str">
        <f t="shared" si="155"/>
        <v/>
      </c>
      <c r="Q2477" s="20" t="str">
        <f>IF(ISNUMBER(FIND(VLOOKUP(A2477,'CA Mapping'!$A$3:$C$10000,1),A2477)),VLOOKUP(A2477,'CA Mapping'!$A$3:$C$10000,2),"")</f>
        <v>Block Front End Protocol</v>
      </c>
      <c r="R2477" s="20" t="str">
        <f>IF(ISNUMBER(FIND(VLOOKUP(A2477,'CA Mapping'!$A$3:$C$10000,1),A2477)),VLOOKUP(A2477,'CA Mapping'!$A$3:$C$10000,3),"")</f>
        <v xml:space="preserve"> </v>
      </c>
      <c r="S2477" s="1" t="str">
        <f>IF(ISNUMBER(FIND(VLOOKUP(A2477,'Source Code Mapping'!$A$2:$B$10003,1),A2477)),VLOOKUP(A2477,'Source Code Mapping'!$A$2:$B$10003,2),"")</f>
        <v>sade/src/dart/Dart/server/src/cam/fibre/fcp.cxx</v>
      </c>
    </row>
    <row r="2478" spans="1:19">
      <c r="A2478" s="5" t="s">
        <v>4306</v>
      </c>
      <c r="B2478" s="5" t="s">
        <v>24</v>
      </c>
      <c r="C2478" s="5" t="s">
        <v>455</v>
      </c>
      <c r="D2478" s="5" t="s">
        <v>1136</v>
      </c>
      <c r="E2478" s="5" t="s">
        <v>4307</v>
      </c>
      <c r="F2478" s="5" t="s">
        <v>261</v>
      </c>
      <c r="G2478" s="5">
        <v>-1</v>
      </c>
      <c r="H2478" s="5" t="s">
        <v>27</v>
      </c>
      <c r="I2478" s="5">
        <v>1</v>
      </c>
      <c r="J2478" s="5" t="s">
        <v>4308</v>
      </c>
      <c r="K2478" s="5">
        <v>1</v>
      </c>
      <c r="L2478" s="4" t="str">
        <f>VLOOKUP(IF(ISBLANK(J2478),C2478,LEFT(J2478,IFERROR(FIND("_",LEFT(J2478,4)),1)-1)),{"","fact";"c","reset";"tc","reset";"ec","reset";"tec","fact";"c32","rate";"c64","rate";"cmpd","";"ec32","diff";"ec64","diff";"f","fact";"family","";"n","raw";"s",""},2,FALSE)</f>
        <v>reset</v>
      </c>
      <c r="M2478" s="4" t="str">
        <f t="shared" si="152"/>
        <v>writes + reads</v>
      </c>
      <c r="N2478" s="5" t="str">
        <f t="shared" si="153"/>
        <v>add</v>
      </c>
      <c r="O2478" s="5" t="str">
        <f t="shared" si="154"/>
        <v>writes</v>
      </c>
      <c r="P2478" s="5" t="str">
        <f t="shared" si="155"/>
        <v>reads</v>
      </c>
      <c r="Q2478" s="20" t="str">
        <f>IF(ISNUMBER(FIND(VLOOKUP(A2478,'CA Mapping'!$A$3:$C$10000,1),A2478)),VLOOKUP(A2478,'CA Mapping'!$A$3:$C$10000,2),"")</f>
        <v>Block Front End Protocol</v>
      </c>
      <c r="R2478" s="20" t="str">
        <f>IF(ISNUMBER(FIND(VLOOKUP(A2478,'CA Mapping'!$A$3:$C$10000,1),A2478)),VLOOKUP(A2478,'CA Mapping'!$A$3:$C$10000,3),"")</f>
        <v xml:space="preserve"> </v>
      </c>
      <c r="S2478" s="1" t="str">
        <f>IF(ISNUMBER(FIND(VLOOKUP(A2478,'Source Code Mapping'!$A$2:$B$10003,1),A2478)),VLOOKUP(A2478,'Source Code Mapping'!$A$2:$B$10003,2),"")</f>
        <v>sade/src/dart/Dart/server/src/cam/fibre/fcp.cxx</v>
      </c>
    </row>
    <row r="2479" spans="1:19">
      <c r="A2479" s="5" t="s">
        <v>4309</v>
      </c>
      <c r="B2479" s="5" t="s">
        <v>29</v>
      </c>
      <c r="C2479" s="5" t="s">
        <v>145</v>
      </c>
      <c r="D2479" s="5" t="s">
        <v>4310</v>
      </c>
      <c r="E2479" s="5" t="s">
        <v>4311</v>
      </c>
      <c r="F2479" s="5" t="s">
        <v>81</v>
      </c>
      <c r="G2479" s="5">
        <v>-1</v>
      </c>
      <c r="H2479" s="5" t="s">
        <v>27</v>
      </c>
      <c r="I2479" s="5">
        <v>-1</v>
      </c>
      <c r="J2479" s="5"/>
      <c r="K2479" s="5">
        <v>1</v>
      </c>
      <c r="L2479" s="4" t="str">
        <f>VLOOKUP(IF(ISBLANK(J2479),C2479,LEFT(J2479,IFERROR(FIND("_",LEFT(J2479,4)),1)-1)),{"","fact";"c","reset";"tc","reset";"ec","reset";"tec","fact";"c32","rate";"c64","rate";"cmpd","";"ec32","diff";"ec64","diff";"f","fact";"family","";"n","raw";"s",""},2,FALSE)</f>
        <v>fact</v>
      </c>
      <c r="M2479" s="4" t="str">
        <f t="shared" si="152"/>
        <v/>
      </c>
      <c r="N2479" s="5" t="str">
        <f t="shared" si="153"/>
        <v/>
      </c>
      <c r="O2479" s="5" t="str">
        <f t="shared" si="154"/>
        <v/>
      </c>
      <c r="P2479" s="5" t="str">
        <f t="shared" si="155"/>
        <v/>
      </c>
      <c r="Q2479" s="20" t="str">
        <f>IF(ISNUMBER(FIND(VLOOKUP(A2479,'CA Mapping'!$A$3:$C$10000,1),A2479)),VLOOKUP(A2479,'CA Mapping'!$A$3:$C$10000,2),"")</f>
        <v>Block Front End Protocol</v>
      </c>
      <c r="R2479" s="20" t="str">
        <f>IF(ISNUMBER(FIND(VLOOKUP(A2479,'CA Mapping'!$A$3:$C$10000,1),A2479)),VLOOKUP(A2479,'CA Mapping'!$A$3:$C$10000,3),"")</f>
        <v xml:space="preserve"> </v>
      </c>
      <c r="S2479" s="1" t="str">
        <f>IF(ISNUMBER(FIND(VLOOKUP(A2479,'Source Code Mapping'!$A$2:$B$10003,1),A2479)),VLOOKUP(A2479,'Source Code Mapping'!$A$2:$B$10003,2),"")</f>
        <v>sade/src/dart/Dart/server/src/cam/fibre/fcp.cxx</v>
      </c>
    </row>
    <row r="2480" spans="1:19">
      <c r="A2480" s="5" t="s">
        <v>4312</v>
      </c>
      <c r="B2480" s="5" t="s">
        <v>29</v>
      </c>
      <c r="C2480" s="5" t="s">
        <v>145</v>
      </c>
      <c r="D2480" s="5" t="s">
        <v>4313</v>
      </c>
      <c r="E2480" s="5" t="s">
        <v>4314</v>
      </c>
      <c r="F2480" s="5" t="s">
        <v>4315</v>
      </c>
      <c r="G2480" s="5">
        <v>-1</v>
      </c>
      <c r="H2480" s="5" t="s">
        <v>27</v>
      </c>
      <c r="I2480" s="5">
        <v>-1</v>
      </c>
      <c r="J2480" s="5"/>
      <c r="K2480" s="5">
        <v>1</v>
      </c>
      <c r="L2480" s="4" t="str">
        <f>VLOOKUP(IF(ISBLANK(J2480),C2480,LEFT(J2480,IFERROR(FIND("_",LEFT(J2480,4)),1)-1)),{"","fact";"c","reset";"tc","reset";"ec","reset";"tec","fact";"c32","rate";"c64","rate";"cmpd","";"ec32","diff";"ec64","diff";"f","fact";"family","";"n","raw";"s",""},2,FALSE)</f>
        <v>fact</v>
      </c>
      <c r="M2480" s="4" t="str">
        <f t="shared" si="152"/>
        <v/>
      </c>
      <c r="N2480" s="5" t="str">
        <f t="shared" si="153"/>
        <v/>
      </c>
      <c r="O2480" s="5" t="str">
        <f t="shared" si="154"/>
        <v/>
      </c>
      <c r="P2480" s="5" t="str">
        <f t="shared" si="155"/>
        <v/>
      </c>
      <c r="Q2480" s="20" t="str">
        <f>IF(ISNUMBER(FIND(VLOOKUP(A2480,'CA Mapping'!$A$3:$C$10000,1),A2480)),VLOOKUP(A2480,'CA Mapping'!$A$3:$C$10000,2),"")</f>
        <v>Block Front End Protocol</v>
      </c>
      <c r="R2480" s="20" t="str">
        <f>IF(ISNUMBER(FIND(VLOOKUP(A2480,'CA Mapping'!$A$3:$C$10000,1),A2480)),VLOOKUP(A2480,'CA Mapping'!$A$3:$C$10000,3),"")</f>
        <v xml:space="preserve"> </v>
      </c>
      <c r="S2480" s="1" t="str">
        <f>IF(ISNUMBER(FIND(VLOOKUP(A2480,'Source Code Mapping'!$A$2:$B$10003,1),A2480)),VLOOKUP(A2480,'Source Code Mapping'!$A$2:$B$10003,2),"")</f>
        <v>sade/src/dart/Dart/server/src/cam/fibre/fcp.cxx</v>
      </c>
    </row>
    <row r="2481" spans="1:19">
      <c r="A2481" s="5" t="s">
        <v>4316</v>
      </c>
      <c r="B2481" s="5" t="s">
        <v>29</v>
      </c>
      <c r="C2481" s="5" t="s">
        <v>145</v>
      </c>
      <c r="D2481" s="5" t="s">
        <v>4317</v>
      </c>
      <c r="E2481" s="5" t="s">
        <v>4318</v>
      </c>
      <c r="F2481" s="5" t="s">
        <v>2899</v>
      </c>
      <c r="G2481" s="5">
        <v>-1</v>
      </c>
      <c r="H2481" s="5" t="s">
        <v>27</v>
      </c>
      <c r="I2481" s="5">
        <v>-1</v>
      </c>
      <c r="J2481" s="5"/>
      <c r="K2481" s="5">
        <v>1</v>
      </c>
      <c r="L2481" s="4" t="str">
        <f>VLOOKUP(IF(ISBLANK(J2481),C2481,LEFT(J2481,IFERROR(FIND("_",LEFT(J2481,4)),1)-1)),{"","fact";"c","reset";"tc","reset";"ec","reset";"tec","fact";"c32","rate";"c64","rate";"cmpd","";"ec32","diff";"ec64","diff";"f","fact";"family","";"n","raw";"s",""},2,FALSE)</f>
        <v>fact</v>
      </c>
      <c r="M2481" s="4" t="str">
        <f t="shared" si="152"/>
        <v/>
      </c>
      <c r="N2481" s="5" t="str">
        <f t="shared" si="153"/>
        <v/>
      </c>
      <c r="O2481" s="5" t="str">
        <f t="shared" si="154"/>
        <v/>
      </c>
      <c r="P2481" s="5" t="str">
        <f t="shared" si="155"/>
        <v/>
      </c>
      <c r="Q2481" s="20" t="str">
        <f>IF(ISNUMBER(FIND(VLOOKUP(A2481,'CA Mapping'!$A$3:$C$10000,1),A2481)),VLOOKUP(A2481,'CA Mapping'!$A$3:$C$10000,2),"")</f>
        <v>Block Front End Protocol</v>
      </c>
      <c r="R2481" s="20" t="str">
        <f>IF(ISNUMBER(FIND(VLOOKUP(A2481,'CA Mapping'!$A$3:$C$10000,1),A2481)),VLOOKUP(A2481,'CA Mapping'!$A$3:$C$10000,3),"")</f>
        <v xml:space="preserve"> </v>
      </c>
      <c r="S2481" s="1" t="str">
        <f>IF(ISNUMBER(FIND(VLOOKUP(A2481,'Source Code Mapping'!$A$2:$B$10003,1),A2481)),VLOOKUP(A2481,'Source Code Mapping'!$A$2:$B$10003,2),"")</f>
        <v>sade/src/dart/Dart/server/src/cam/fibre/fcp.cxx</v>
      </c>
    </row>
    <row r="2482" spans="1:19">
      <c r="A2482" s="5" t="s">
        <v>4319</v>
      </c>
      <c r="B2482" s="5" t="s">
        <v>29</v>
      </c>
      <c r="C2482" s="5" t="s">
        <v>145</v>
      </c>
      <c r="D2482" s="5" t="s">
        <v>4320</v>
      </c>
      <c r="E2482" s="5" t="s">
        <v>4321</v>
      </c>
      <c r="F2482" s="5" t="s">
        <v>2899</v>
      </c>
      <c r="G2482" s="5">
        <v>-1</v>
      </c>
      <c r="H2482" s="5" t="s">
        <v>27</v>
      </c>
      <c r="I2482" s="5">
        <v>-1</v>
      </c>
      <c r="J2482" s="5"/>
      <c r="K2482" s="5">
        <v>1</v>
      </c>
      <c r="L2482" s="4" t="str">
        <f>VLOOKUP(IF(ISBLANK(J2482),C2482,LEFT(J2482,IFERROR(FIND("_",LEFT(J2482,4)),1)-1)),{"","fact";"c","reset";"tc","reset";"ec","reset";"tec","fact";"c32","rate";"c64","rate";"cmpd","";"ec32","diff";"ec64","diff";"f","fact";"family","";"n","raw";"s",""},2,FALSE)</f>
        <v>fact</v>
      </c>
      <c r="M2482" s="4" t="str">
        <f t="shared" si="152"/>
        <v/>
      </c>
      <c r="N2482" s="5" t="str">
        <f t="shared" si="153"/>
        <v/>
      </c>
      <c r="O2482" s="5" t="str">
        <f t="shared" si="154"/>
        <v/>
      </c>
      <c r="P2482" s="5" t="str">
        <f t="shared" si="155"/>
        <v/>
      </c>
      <c r="Q2482" s="20" t="str">
        <f>IF(ISNUMBER(FIND(VLOOKUP(A2482,'CA Mapping'!$A$3:$C$10000,1),A2482)),VLOOKUP(A2482,'CA Mapping'!$A$3:$C$10000,2),"")</f>
        <v>Block Front End Protocol</v>
      </c>
      <c r="R2482" s="20" t="str">
        <f>IF(ISNUMBER(FIND(VLOOKUP(A2482,'CA Mapping'!$A$3:$C$10000,1),A2482)),VLOOKUP(A2482,'CA Mapping'!$A$3:$C$10000,3),"")</f>
        <v xml:space="preserve"> </v>
      </c>
      <c r="S2482" s="1" t="str">
        <f>IF(ISNUMBER(FIND(VLOOKUP(A2482,'Source Code Mapping'!$A$2:$B$10003,1),A2482)),VLOOKUP(A2482,'Source Code Mapping'!$A$2:$B$10003,2),"")</f>
        <v>sade/src/dart/Dart/server/src/cam/fibre/fcp.cxx</v>
      </c>
    </row>
    <row r="2483" spans="1:19">
      <c r="A2483" s="5" t="s">
        <v>4322</v>
      </c>
      <c r="B2483" s="5" t="s">
        <v>29</v>
      </c>
      <c r="C2483" s="5" t="s">
        <v>145</v>
      </c>
      <c r="D2483" s="5" t="s">
        <v>4323</v>
      </c>
      <c r="E2483" s="5" t="s">
        <v>4324</v>
      </c>
      <c r="F2483" s="5" t="s">
        <v>81</v>
      </c>
      <c r="G2483" s="5">
        <v>-1</v>
      </c>
      <c r="H2483" s="5" t="s">
        <v>27</v>
      </c>
      <c r="I2483" s="5">
        <v>-1</v>
      </c>
      <c r="J2483" s="5"/>
      <c r="K2483" s="5">
        <v>1</v>
      </c>
      <c r="L2483" s="4" t="str">
        <f>VLOOKUP(IF(ISBLANK(J2483),C2483,LEFT(J2483,IFERROR(FIND("_",LEFT(J2483,4)),1)-1)),{"","fact";"c","reset";"tc","reset";"ec","reset";"tec","fact";"c32","rate";"c64","rate";"cmpd","";"ec32","diff";"ec64","diff";"f","fact";"family","";"n","raw";"s",""},2,FALSE)</f>
        <v>fact</v>
      </c>
      <c r="M2483" s="4" t="str">
        <f t="shared" si="152"/>
        <v/>
      </c>
      <c r="N2483" s="5" t="str">
        <f t="shared" si="153"/>
        <v/>
      </c>
      <c r="O2483" s="5" t="str">
        <f t="shared" si="154"/>
        <v/>
      </c>
      <c r="P2483" s="5" t="str">
        <f t="shared" si="155"/>
        <v/>
      </c>
      <c r="Q2483" s="20" t="str">
        <f>IF(ISNUMBER(FIND(VLOOKUP(A2483,'CA Mapping'!$A$3:$C$10000,1),A2483)),VLOOKUP(A2483,'CA Mapping'!$A$3:$C$10000,2),"")</f>
        <v>Block Front End Protocol</v>
      </c>
      <c r="R2483" s="20" t="str">
        <f>IF(ISNUMBER(FIND(VLOOKUP(A2483,'CA Mapping'!$A$3:$C$10000,1),A2483)),VLOOKUP(A2483,'CA Mapping'!$A$3:$C$10000,3),"")</f>
        <v xml:space="preserve"> </v>
      </c>
      <c r="S2483" s="1" t="str">
        <f>IF(ISNUMBER(FIND(VLOOKUP(A2483,'Source Code Mapping'!$A$2:$B$10003,1),A2483)),VLOOKUP(A2483,'Source Code Mapping'!$A$2:$B$10003,2),"")</f>
        <v>sade/src/dart/Dart/server/src/cam/fibre/fcp.cxx</v>
      </c>
    </row>
    <row r="2484" spans="1:19">
      <c r="A2484" s="5" t="s">
        <v>4325</v>
      </c>
      <c r="B2484" s="5" t="s">
        <v>29</v>
      </c>
      <c r="C2484" s="5" t="s">
        <v>145</v>
      </c>
      <c r="D2484" s="5" t="s">
        <v>4326</v>
      </c>
      <c r="E2484" s="5" t="s">
        <v>4327</v>
      </c>
      <c r="F2484" s="5" t="s">
        <v>4315</v>
      </c>
      <c r="G2484" s="5">
        <v>-1</v>
      </c>
      <c r="H2484" s="5" t="s">
        <v>27</v>
      </c>
      <c r="I2484" s="5">
        <v>-1</v>
      </c>
      <c r="J2484" s="5"/>
      <c r="K2484" s="5">
        <v>1</v>
      </c>
      <c r="L2484" s="4" t="str">
        <f>VLOOKUP(IF(ISBLANK(J2484),C2484,LEFT(J2484,IFERROR(FIND("_",LEFT(J2484,4)),1)-1)),{"","fact";"c","reset";"tc","reset";"ec","reset";"tec","fact";"c32","rate";"c64","rate";"cmpd","";"ec32","diff";"ec64","diff";"f","fact";"family","";"n","raw";"s",""},2,FALSE)</f>
        <v>fact</v>
      </c>
      <c r="M2484" s="4" t="str">
        <f t="shared" si="152"/>
        <v/>
      </c>
      <c r="N2484" s="5" t="str">
        <f t="shared" si="153"/>
        <v/>
      </c>
      <c r="O2484" s="5" t="str">
        <f t="shared" si="154"/>
        <v/>
      </c>
      <c r="P2484" s="5" t="str">
        <f t="shared" si="155"/>
        <v/>
      </c>
      <c r="Q2484" s="20" t="str">
        <f>IF(ISNUMBER(FIND(VLOOKUP(A2484,'CA Mapping'!$A$3:$C$10000,1),A2484)),VLOOKUP(A2484,'CA Mapping'!$A$3:$C$10000,2),"")</f>
        <v>Block Front End Protocol</v>
      </c>
      <c r="R2484" s="20" t="str">
        <f>IF(ISNUMBER(FIND(VLOOKUP(A2484,'CA Mapping'!$A$3:$C$10000,1),A2484)),VLOOKUP(A2484,'CA Mapping'!$A$3:$C$10000,3),"")</f>
        <v xml:space="preserve"> </v>
      </c>
      <c r="S2484" s="1" t="str">
        <f>IF(ISNUMBER(FIND(VLOOKUP(A2484,'Source Code Mapping'!$A$2:$B$10003,1),A2484)),VLOOKUP(A2484,'Source Code Mapping'!$A$2:$B$10003,2),"")</f>
        <v>sade/src/dart/Dart/server/src/cam/fibre/fcp.cxx</v>
      </c>
    </row>
    <row r="2485" spans="1:19">
      <c r="A2485" s="5" t="s">
        <v>4328</v>
      </c>
      <c r="B2485" s="5" t="s">
        <v>30</v>
      </c>
      <c r="C2485" s="5" t="s">
        <v>35</v>
      </c>
      <c r="D2485" s="5" t="s">
        <v>1055</v>
      </c>
      <c r="E2485" s="5" t="s">
        <v>4329</v>
      </c>
      <c r="F2485" s="5" t="s">
        <v>38</v>
      </c>
      <c r="G2485" s="5">
        <v>3</v>
      </c>
      <c r="H2485" s="5" t="s">
        <v>27</v>
      </c>
      <c r="I2485" s="5">
        <v>-1</v>
      </c>
      <c r="J2485" s="5"/>
      <c r="K2485" s="5">
        <v>1</v>
      </c>
      <c r="L2485" s="4" t="str">
        <f>VLOOKUP(IF(ISBLANK(J2485),C2485,LEFT(J2485,IFERROR(FIND("_",LEFT(J2485,4)),1)-1)),{"","fact";"c","reset";"tc","reset";"ec","reset";"tec","fact";"c32","rate";"c64","rate";"cmpd","";"ec32","diff";"ec64","diff";"f","fact";"family","";"n","raw";"s",""},2,FALSE)</f>
        <v>rate</v>
      </c>
      <c r="M2485" s="4" t="str">
        <f t="shared" si="152"/>
        <v/>
      </c>
      <c r="N2485" s="5" t="str">
        <f t="shared" si="153"/>
        <v/>
      </c>
      <c r="O2485" s="5" t="str">
        <f t="shared" si="154"/>
        <v/>
      </c>
      <c r="P2485" s="5" t="str">
        <f t="shared" si="155"/>
        <v/>
      </c>
      <c r="Q2485" s="20" t="str">
        <f>IF(ISNUMBER(FIND(VLOOKUP(A2485,'CA Mapping'!$A$3:$C$10000,1),A2485)),VLOOKUP(A2485,'CA Mapping'!$A$3:$C$10000,2),"")</f>
        <v>Block Front End Protocol</v>
      </c>
      <c r="R2485" s="20" t="str">
        <f>IF(ISNUMBER(FIND(VLOOKUP(A2485,'CA Mapping'!$A$3:$C$10000,1),A2485)),VLOOKUP(A2485,'CA Mapping'!$A$3:$C$10000,3),"")</f>
        <v xml:space="preserve"> </v>
      </c>
      <c r="S2485" s="1" t="str">
        <f>IF(ISNUMBER(FIND(VLOOKUP(A2485,'Source Code Mapping'!$A$2:$B$10003,1),A2485)),VLOOKUP(A2485,'Source Code Mapping'!$A$2:$B$10003,2),"")</f>
        <v>sade/src/dart/Dart/server/src/cam/fibre/fcp.cxx</v>
      </c>
    </row>
    <row r="2486" spans="1:19">
      <c r="A2486" s="5" t="s">
        <v>4330</v>
      </c>
      <c r="B2486" s="5" t="s">
        <v>24</v>
      </c>
      <c r="C2486" s="5" t="s">
        <v>35</v>
      </c>
      <c r="D2486" s="5" t="s">
        <v>1055</v>
      </c>
      <c r="E2486" s="5" t="s">
        <v>4331</v>
      </c>
      <c r="F2486" s="5" t="s">
        <v>261</v>
      </c>
      <c r="G2486" s="5">
        <v>3</v>
      </c>
      <c r="H2486" s="5" t="s">
        <v>27</v>
      </c>
      <c r="I2486" s="5">
        <v>-1</v>
      </c>
      <c r="J2486" s="5"/>
      <c r="K2486" s="5">
        <v>1</v>
      </c>
      <c r="L2486" s="4" t="str">
        <f>VLOOKUP(IF(ISBLANK(J2486),C2486,LEFT(J2486,IFERROR(FIND("_",LEFT(J2486,4)),1)-1)),{"","fact";"c","reset";"tc","reset";"ec","reset";"tec","fact";"c32","rate";"c64","rate";"cmpd","";"ec32","diff";"ec64","diff";"f","fact";"family","";"n","raw";"s",""},2,FALSE)</f>
        <v>rate</v>
      </c>
      <c r="M2486" s="4" t="str">
        <f t="shared" si="152"/>
        <v/>
      </c>
      <c r="N2486" s="5" t="str">
        <f t="shared" si="153"/>
        <v/>
      </c>
      <c r="O2486" s="5" t="str">
        <f t="shared" si="154"/>
        <v/>
      </c>
      <c r="P2486" s="5" t="str">
        <f t="shared" si="155"/>
        <v/>
      </c>
      <c r="Q2486" s="20" t="str">
        <f>IF(ISNUMBER(FIND(VLOOKUP(A2486,'CA Mapping'!$A$3:$C$10000,1),A2486)),VLOOKUP(A2486,'CA Mapping'!$A$3:$C$10000,2),"")</f>
        <v>Block Front End Protocol</v>
      </c>
      <c r="R2486" s="20" t="str">
        <f>IF(ISNUMBER(FIND(VLOOKUP(A2486,'CA Mapping'!$A$3:$C$10000,1),A2486)),VLOOKUP(A2486,'CA Mapping'!$A$3:$C$10000,3),"")</f>
        <v xml:space="preserve"> </v>
      </c>
      <c r="S2486" s="1" t="str">
        <f>IF(ISNUMBER(FIND(VLOOKUP(A2486,'Source Code Mapping'!$A$2:$B$10003,1),A2486)),VLOOKUP(A2486,'Source Code Mapping'!$A$2:$B$10003,2),"")</f>
        <v>sade/src/dart/Dart/server/src/cam/fibre/fcp.cxx</v>
      </c>
    </row>
    <row r="2487" spans="1:19">
      <c r="A2487" s="5" t="s">
        <v>4332</v>
      </c>
      <c r="B2487" s="5" t="s">
        <v>29</v>
      </c>
      <c r="C2487" s="5" t="s">
        <v>455</v>
      </c>
      <c r="D2487" s="5" t="s">
        <v>4294</v>
      </c>
      <c r="E2487" s="5" t="s">
        <v>4333</v>
      </c>
      <c r="F2487" s="5" t="s">
        <v>524</v>
      </c>
      <c r="G2487" s="5">
        <v>-1</v>
      </c>
      <c r="H2487" s="5" t="s">
        <v>27</v>
      </c>
      <c r="I2487" s="5">
        <v>1</v>
      </c>
      <c r="J2487" s="5" t="s">
        <v>4334</v>
      </c>
      <c r="K2487" s="5">
        <v>1</v>
      </c>
      <c r="L2487" s="4" t="str">
        <f>VLOOKUP(IF(ISBLANK(J2487),C2487,LEFT(J2487,IFERROR(FIND("_",LEFT(J2487,4)),1)-1)),{"","fact";"c","reset";"tc","reset";"ec","reset";"tec","fact";"c32","rate";"c64","rate";"cmpd","";"ec32","diff";"ec64","diff";"f","fact";"family","";"n","raw";"s",""},2,FALSE)</f>
        <v>fact</v>
      </c>
      <c r="M2487" s="4" t="str">
        <f t="shared" si="152"/>
        <v>100 * calls / store.totalCalls</v>
      </c>
      <c r="N2487" s="5" t="str">
        <f t="shared" si="153"/>
        <v>pct</v>
      </c>
      <c r="O2487" s="5" t="str">
        <f t="shared" si="154"/>
        <v>calls</v>
      </c>
      <c r="P2487" s="5" t="str">
        <f t="shared" si="155"/>
        <v>store.totalCalls</v>
      </c>
      <c r="Q2487" s="20" t="str">
        <f>IF(ISNUMBER(FIND(VLOOKUP(A2487,'CA Mapping'!$A$3:$C$10000,1),A2487)),VLOOKUP(A2487,'CA Mapping'!$A$3:$C$10000,2),"")</f>
        <v>Block Front End Protocol</v>
      </c>
      <c r="R2487" s="20" t="str">
        <f>IF(ISNUMBER(FIND(VLOOKUP(A2487,'CA Mapping'!$A$3:$C$10000,1),A2487)),VLOOKUP(A2487,'CA Mapping'!$A$3:$C$10000,3),"")</f>
        <v xml:space="preserve"> </v>
      </c>
      <c r="S2487" s="1" t="str">
        <f>IF(ISNUMBER(FIND(VLOOKUP(A2487,'Source Code Mapping'!$A$2:$B$10003,1),A2487)),VLOOKUP(A2487,'Source Code Mapping'!$A$2:$B$10003,2),"")</f>
        <v>sade/src/dart/Dart/server/src/cam/fibre/fcp.cxx</v>
      </c>
    </row>
    <row r="2488" spans="1:19">
      <c r="A2488" s="5" t="s">
        <v>4335</v>
      </c>
      <c r="B2488" s="5" t="s">
        <v>30</v>
      </c>
      <c r="C2488" s="5" t="s">
        <v>35</v>
      </c>
      <c r="D2488" s="5" t="s">
        <v>1110</v>
      </c>
      <c r="E2488" s="5" t="s">
        <v>4336</v>
      </c>
      <c r="F2488" s="5" t="s">
        <v>38</v>
      </c>
      <c r="G2488" s="5">
        <v>3</v>
      </c>
      <c r="H2488" s="5" t="s">
        <v>27</v>
      </c>
      <c r="I2488" s="5">
        <v>-1</v>
      </c>
      <c r="J2488" s="5"/>
      <c r="K2488" s="5">
        <v>1</v>
      </c>
      <c r="L2488" s="4" t="str">
        <f>VLOOKUP(IF(ISBLANK(J2488),C2488,LEFT(J2488,IFERROR(FIND("_",LEFT(J2488,4)),1)-1)),{"","fact";"c","reset";"tc","reset";"ec","reset";"tec","fact";"c32","rate";"c64","rate";"cmpd","";"ec32","diff";"ec64","diff";"f","fact";"family","";"n","raw";"s",""},2,FALSE)</f>
        <v>rate</v>
      </c>
      <c r="M2488" s="4" t="str">
        <f t="shared" si="152"/>
        <v/>
      </c>
      <c r="N2488" s="5" t="str">
        <f t="shared" si="153"/>
        <v/>
      </c>
      <c r="O2488" s="5" t="str">
        <f t="shared" si="154"/>
        <v/>
      </c>
      <c r="P2488" s="5" t="str">
        <f t="shared" si="155"/>
        <v/>
      </c>
      <c r="Q2488" s="20" t="str">
        <f>IF(ISNUMBER(FIND(VLOOKUP(A2488,'CA Mapping'!$A$3:$C$10000,1),A2488)),VLOOKUP(A2488,'CA Mapping'!$A$3:$C$10000,2),"")</f>
        <v>Block Front End Protocol</v>
      </c>
      <c r="R2488" s="20" t="str">
        <f>IF(ISNUMBER(FIND(VLOOKUP(A2488,'CA Mapping'!$A$3:$C$10000,1),A2488)),VLOOKUP(A2488,'CA Mapping'!$A$3:$C$10000,3),"")</f>
        <v xml:space="preserve"> </v>
      </c>
      <c r="S2488" s="1" t="str">
        <f>IF(ISNUMBER(FIND(VLOOKUP(A2488,'Source Code Mapping'!$A$2:$B$10003,1),A2488)),VLOOKUP(A2488,'Source Code Mapping'!$A$2:$B$10003,2),"")</f>
        <v>sade/src/dart/Dart/server/src/cam/fibre/fcp.cxx</v>
      </c>
    </row>
    <row r="2489" spans="1:19">
      <c r="A2489" s="5" t="s">
        <v>4337</v>
      </c>
      <c r="B2489" s="5" t="s">
        <v>24</v>
      </c>
      <c r="C2489" s="5" t="s">
        <v>35</v>
      </c>
      <c r="D2489" s="5" t="s">
        <v>1110</v>
      </c>
      <c r="E2489" s="5" t="s">
        <v>4338</v>
      </c>
      <c r="F2489" s="5" t="s">
        <v>261</v>
      </c>
      <c r="G2489" s="5">
        <v>3</v>
      </c>
      <c r="H2489" s="5" t="s">
        <v>27</v>
      </c>
      <c r="I2489" s="5">
        <v>-1</v>
      </c>
      <c r="J2489" s="5"/>
      <c r="K2489" s="5">
        <v>1</v>
      </c>
      <c r="L2489" s="4" t="str">
        <f>VLOOKUP(IF(ISBLANK(J2489),C2489,LEFT(J2489,IFERROR(FIND("_",LEFT(J2489,4)),1)-1)),{"","fact";"c","reset";"tc","reset";"ec","reset";"tec","fact";"c32","rate";"c64","rate";"cmpd","";"ec32","diff";"ec64","diff";"f","fact";"family","";"n","raw";"s",""},2,FALSE)</f>
        <v>rate</v>
      </c>
      <c r="M2489" s="4" t="str">
        <f t="shared" si="152"/>
        <v/>
      </c>
      <c r="N2489" s="5" t="str">
        <f t="shared" si="153"/>
        <v/>
      </c>
      <c r="O2489" s="5" t="str">
        <f t="shared" si="154"/>
        <v/>
      </c>
      <c r="P2489" s="5" t="str">
        <f t="shared" si="155"/>
        <v/>
      </c>
      <c r="Q2489" s="20" t="str">
        <f>IF(ISNUMBER(FIND(VLOOKUP(A2489,'CA Mapping'!$A$3:$C$10000,1),A2489)),VLOOKUP(A2489,'CA Mapping'!$A$3:$C$10000,2),"")</f>
        <v>Block Front End Protocol</v>
      </c>
      <c r="R2489" s="20" t="str">
        <f>IF(ISNUMBER(FIND(VLOOKUP(A2489,'CA Mapping'!$A$3:$C$10000,1),A2489)),VLOOKUP(A2489,'CA Mapping'!$A$3:$C$10000,3),"")</f>
        <v xml:space="preserve"> </v>
      </c>
      <c r="S2489" s="1" t="str">
        <f>IF(ISNUMBER(FIND(VLOOKUP(A2489,'Source Code Mapping'!$A$2:$B$10003,1),A2489)),VLOOKUP(A2489,'Source Code Mapping'!$A$2:$B$10003,2),"")</f>
        <v>sade/src/dart/Dart/server/src/cam/fibre/fcp.cxx</v>
      </c>
    </row>
    <row r="2490" spans="1:19">
      <c r="A2490" s="5" t="s">
        <v>4339</v>
      </c>
      <c r="B2490" s="5" t="s">
        <v>29</v>
      </c>
      <c r="C2490" s="5" t="s">
        <v>30</v>
      </c>
      <c r="D2490" s="5" t="s">
        <v>4340</v>
      </c>
      <c r="E2490" s="5" t="s">
        <v>4341</v>
      </c>
      <c r="F2490" s="5"/>
      <c r="G2490" s="5">
        <v>10</v>
      </c>
      <c r="H2490" s="5" t="s">
        <v>27</v>
      </c>
      <c r="I2490" s="5">
        <v>-1</v>
      </c>
      <c r="J2490" s="5"/>
      <c r="K2490" s="5">
        <v>1</v>
      </c>
      <c r="L2490" s="4" t="str">
        <f>VLOOKUP(IF(ISBLANK(J2490),C2490,LEFT(J2490,IFERROR(FIND("_",LEFT(J2490,4)),1)-1)),{"","fact";"c","reset";"tc","reset";"ec","reset";"tec","fact";"c32","rate";"c64","rate";"cmpd","";"ec32","diff";"ec64","diff";"f","fact";"family","";"n","raw";"s",""},2,FALSE)</f>
        <v/>
      </c>
      <c r="M2490" s="4" t="str">
        <f t="shared" si="152"/>
        <v/>
      </c>
      <c r="N2490" s="5" t="str">
        <f t="shared" si="153"/>
        <v/>
      </c>
      <c r="O2490" s="5" t="str">
        <f t="shared" si="154"/>
        <v/>
      </c>
      <c r="P2490" s="5" t="str">
        <f t="shared" si="155"/>
        <v/>
      </c>
      <c r="Q2490" s="20" t="str">
        <f>IF(ISNUMBER(FIND(VLOOKUP(A2490,'CA Mapping'!$A$3:$C$10000,1),A2490)),VLOOKUP(A2490,'CA Mapping'!$A$3:$C$10000,2),"")</f>
        <v>Block Front End Protocol</v>
      </c>
      <c r="R2490" s="20" t="str">
        <f>IF(ISNUMBER(FIND(VLOOKUP(A2490,'CA Mapping'!$A$3:$C$10000,1),A2490)),VLOOKUP(A2490,'CA Mapping'!$A$3:$C$10000,3),"")</f>
        <v xml:space="preserve"> </v>
      </c>
      <c r="S2490" s="1" t="str">
        <f>IF(ISNUMBER(FIND(VLOOKUP(A2490,'Source Code Mapping'!$A$2:$B$10003,1),A2490)),VLOOKUP(A2490,'Source Code Mapping'!$A$2:$B$10003,2),"")</f>
        <v>sade/src/dart/Dart/server/src/cam/scsi.cxx</v>
      </c>
    </row>
    <row r="2491" spans="1:19">
      <c r="A2491" s="5" t="s">
        <v>4342</v>
      </c>
      <c r="B2491" s="5" t="s">
        <v>29</v>
      </c>
      <c r="C2491" s="5" t="s">
        <v>35</v>
      </c>
      <c r="D2491" s="5" t="s">
        <v>4343</v>
      </c>
      <c r="E2491" s="5" t="s">
        <v>4344</v>
      </c>
      <c r="F2491" s="5" t="s">
        <v>242</v>
      </c>
      <c r="G2491" s="5">
        <v>-1</v>
      </c>
      <c r="H2491" s="5" t="s">
        <v>27</v>
      </c>
      <c r="I2491" s="5">
        <v>-1</v>
      </c>
      <c r="J2491" s="5"/>
      <c r="K2491" s="5">
        <v>1</v>
      </c>
      <c r="L2491" s="4" t="str">
        <f>VLOOKUP(IF(ISBLANK(J2491),C2491,LEFT(J2491,IFERROR(FIND("_",LEFT(J2491,4)),1)-1)),{"","fact";"c","reset";"tc","reset";"ec","reset";"tec","fact";"c32","rate";"c64","rate";"cmpd","";"ec32","diff";"ec64","diff";"f","fact";"family","";"n","raw";"s",""},2,FALSE)</f>
        <v>rate</v>
      </c>
      <c r="M2491" s="4" t="str">
        <f t="shared" si="152"/>
        <v/>
      </c>
      <c r="N2491" s="5" t="str">
        <f t="shared" si="153"/>
        <v/>
      </c>
      <c r="O2491" s="5" t="str">
        <f t="shared" si="154"/>
        <v/>
      </c>
      <c r="P2491" s="5" t="str">
        <f t="shared" si="155"/>
        <v/>
      </c>
      <c r="Q2491" s="20" t="str">
        <f>IF(ISNUMBER(FIND(VLOOKUP(A2491,'CA Mapping'!$A$3:$C$10000,1),A2491)),VLOOKUP(A2491,'CA Mapping'!$A$3:$C$10000,2),"")</f>
        <v>Block Front End Protocol</v>
      </c>
      <c r="R2491" s="20" t="str">
        <f>IF(ISNUMBER(FIND(VLOOKUP(A2491,'CA Mapping'!$A$3:$C$10000,1),A2491)),VLOOKUP(A2491,'CA Mapping'!$A$3:$C$10000,3),"")</f>
        <v xml:space="preserve"> </v>
      </c>
      <c r="S2491" s="1" t="str">
        <f>IF(ISNUMBER(FIND(VLOOKUP(A2491,'Source Code Mapping'!$A$2:$B$10003,1),A2491)),VLOOKUP(A2491,'Source Code Mapping'!$A$2:$B$10003,2),"")</f>
        <v>sade/src/dart/Dart/server/src/cam/scsi.cxx</v>
      </c>
    </row>
    <row r="2492" spans="1:19">
      <c r="A2492" s="5" t="s">
        <v>4345</v>
      </c>
      <c r="B2492" s="5" t="s">
        <v>29</v>
      </c>
      <c r="C2492" s="5" t="s">
        <v>30</v>
      </c>
      <c r="D2492" s="5" t="s">
        <v>4346</v>
      </c>
      <c r="E2492" s="5" t="s">
        <v>4347</v>
      </c>
      <c r="F2492" s="5"/>
      <c r="G2492" s="5">
        <v>10</v>
      </c>
      <c r="H2492" s="5" t="s">
        <v>27</v>
      </c>
      <c r="I2492" s="5">
        <v>-1</v>
      </c>
      <c r="J2492" s="5"/>
      <c r="K2492" s="5">
        <v>1</v>
      </c>
      <c r="L2492" s="4" t="str">
        <f>VLOOKUP(IF(ISBLANK(J2492),C2492,LEFT(J2492,IFERROR(FIND("_",LEFT(J2492,4)),1)-1)),{"","fact";"c","reset";"tc","reset";"ec","reset";"tec","fact";"c32","rate";"c64","rate";"cmpd","";"ec32","diff";"ec64","diff";"f","fact";"family","";"n","raw";"s",""},2,FALSE)</f>
        <v/>
      </c>
      <c r="M2492" s="4" t="str">
        <f t="shared" si="152"/>
        <v/>
      </c>
      <c r="N2492" s="5" t="str">
        <f t="shared" si="153"/>
        <v/>
      </c>
      <c r="O2492" s="5" t="str">
        <f t="shared" si="154"/>
        <v/>
      </c>
      <c r="P2492" s="5" t="str">
        <f t="shared" si="155"/>
        <v/>
      </c>
      <c r="Q2492" s="20" t="str">
        <f>IF(ISNUMBER(FIND(VLOOKUP(A2492,'CA Mapping'!$A$3:$C$10000,1),A2492)),VLOOKUP(A2492,'CA Mapping'!$A$3:$C$10000,2),"")</f>
        <v>Block Front End Protocol</v>
      </c>
      <c r="R2492" s="20" t="str">
        <f>IF(ISNUMBER(FIND(VLOOKUP(A2492,'CA Mapping'!$A$3:$C$10000,1),A2492)),VLOOKUP(A2492,'CA Mapping'!$A$3:$C$10000,3),"")</f>
        <v xml:space="preserve"> </v>
      </c>
      <c r="S2492" s="1" t="str">
        <f>IF(ISNUMBER(FIND(VLOOKUP(A2492,'Source Code Mapping'!$A$2:$B$10003,1),A2492)),VLOOKUP(A2492,'Source Code Mapping'!$A$2:$B$10003,2),"")</f>
        <v>sade/src/dart/Dart/server/src/cam/scsi.cxx</v>
      </c>
    </row>
    <row r="2493" spans="1:19">
      <c r="A2493" s="5" t="s">
        <v>4348</v>
      </c>
      <c r="B2493" s="5" t="s">
        <v>29</v>
      </c>
      <c r="C2493" s="5" t="s">
        <v>35</v>
      </c>
      <c r="D2493" s="5" t="s">
        <v>4349</v>
      </c>
      <c r="E2493" s="5" t="s">
        <v>4350</v>
      </c>
      <c r="F2493" s="5" t="s">
        <v>242</v>
      </c>
      <c r="G2493" s="5">
        <v>-1</v>
      </c>
      <c r="H2493" s="5" t="s">
        <v>27</v>
      </c>
      <c r="I2493" s="5">
        <v>-1</v>
      </c>
      <c r="J2493" s="5"/>
      <c r="K2493" s="5">
        <v>1</v>
      </c>
      <c r="L2493" s="4" t="str">
        <f>VLOOKUP(IF(ISBLANK(J2493),C2493,LEFT(J2493,IFERROR(FIND("_",LEFT(J2493,4)),1)-1)),{"","fact";"c","reset";"tc","reset";"ec","reset";"tec","fact";"c32","rate";"c64","rate";"cmpd","";"ec32","diff";"ec64","diff";"f","fact";"family","";"n","raw";"s",""},2,FALSE)</f>
        <v>rate</v>
      </c>
      <c r="M2493" s="4" t="str">
        <f t="shared" si="152"/>
        <v/>
      </c>
      <c r="N2493" s="5" t="str">
        <f t="shared" si="153"/>
        <v/>
      </c>
      <c r="O2493" s="5" t="str">
        <f t="shared" si="154"/>
        <v/>
      </c>
      <c r="P2493" s="5" t="str">
        <f t="shared" si="155"/>
        <v/>
      </c>
      <c r="Q2493" s="20" t="str">
        <f>IF(ISNUMBER(FIND(VLOOKUP(A2493,'CA Mapping'!$A$3:$C$10000,1),A2493)),VLOOKUP(A2493,'CA Mapping'!$A$3:$C$10000,2),"")</f>
        <v>Block Front End Protocol</v>
      </c>
      <c r="R2493" s="20" t="str">
        <f>IF(ISNUMBER(FIND(VLOOKUP(A2493,'CA Mapping'!$A$3:$C$10000,1),A2493)),VLOOKUP(A2493,'CA Mapping'!$A$3:$C$10000,3),"")</f>
        <v xml:space="preserve"> </v>
      </c>
      <c r="S2493" s="1" t="str">
        <f>IF(ISNUMBER(FIND(VLOOKUP(A2493,'Source Code Mapping'!$A$2:$B$10003,1),A2493)),VLOOKUP(A2493,'Source Code Mapping'!$A$2:$B$10003,2),"")</f>
        <v>sade/src/dart/Dart/server/src/cam/scsi.cxx</v>
      </c>
    </row>
    <row r="2494" spans="1:19">
      <c r="A2494" s="5" t="s">
        <v>4351</v>
      </c>
      <c r="B2494" s="5" t="s">
        <v>24</v>
      </c>
      <c r="C2494" s="5" t="s">
        <v>35</v>
      </c>
      <c r="D2494" s="5" t="s">
        <v>4352</v>
      </c>
      <c r="E2494" s="5" t="s">
        <v>4353</v>
      </c>
      <c r="F2494" s="5" t="s">
        <v>371</v>
      </c>
      <c r="G2494" s="5">
        <v>-1</v>
      </c>
      <c r="H2494" s="5" t="s">
        <v>27</v>
      </c>
      <c r="I2494" s="5"/>
      <c r="J2494" s="5"/>
      <c r="K2494" s="5">
        <v>1024</v>
      </c>
      <c r="L2494" s="4" t="str">
        <f>VLOOKUP(IF(ISBLANK(J2494),C2494,LEFT(J2494,IFERROR(FIND("_",LEFT(J2494,4)),1)-1)),{"","fact";"c","reset";"tc","reset";"ec","reset";"tec","fact";"c32","rate";"c64","rate";"cmpd","";"ec32","diff";"ec64","diff";"f","fact";"family","";"n","raw";"s",""},2,FALSE)</f>
        <v>rate</v>
      </c>
      <c r="M2494" s="4" t="str">
        <f t="shared" si="152"/>
        <v/>
      </c>
      <c r="N2494" s="5" t="str">
        <f t="shared" si="153"/>
        <v/>
      </c>
      <c r="O2494" s="5" t="str">
        <f t="shared" si="154"/>
        <v/>
      </c>
      <c r="P2494" s="5" t="str">
        <f t="shared" si="155"/>
        <v/>
      </c>
      <c r="Q2494" s="20" t="str">
        <f>IF(ISNUMBER(FIND(VLOOKUP(A2494,'CA Mapping'!$A$3:$C$10000,1),A2494)),VLOOKUP(A2494,'CA Mapping'!$A$3:$C$10000,2),"")</f>
        <v>File Services</v>
      </c>
      <c r="R2494" s="20" t="str">
        <f>IF(ISNUMBER(FIND(VLOOKUP(A2494,'CA Mapping'!$A$3:$C$10000,1),A2494)),VLOOKUP(A2494,'CA Mapping'!$A$3:$C$10000,3),"")</f>
        <v>Yingchao Zhou</v>
      </c>
      <c r="S2494" s="1" t="str">
        <f>IF(ISNUMBER(FIND(VLOOKUP(A2494,'Source Code Mapping'!$A$2:$B$10003,1),A2494)),VLOOKUP(A2494,'Source Code Mapping'!$A$2:$B$10003,2),"")</f>
        <v>sade/src/dart/Dart/server/src/storage/volume.cxx</v>
      </c>
    </row>
    <row r="2495" spans="1:19">
      <c r="A2495" s="5" t="s">
        <v>4354</v>
      </c>
      <c r="B2495" s="5" t="s">
        <v>24</v>
      </c>
      <c r="C2495" s="5" t="s">
        <v>30</v>
      </c>
      <c r="D2495" s="5" t="s">
        <v>4355</v>
      </c>
      <c r="E2495" s="5" t="s">
        <v>4356</v>
      </c>
      <c r="F2495" s="5"/>
      <c r="G2495" s="5">
        <v>15</v>
      </c>
      <c r="H2495" s="5" t="s">
        <v>27</v>
      </c>
      <c r="I2495" s="5">
        <v>-1</v>
      </c>
      <c r="J2495" s="5"/>
      <c r="K2495" s="5">
        <v>1</v>
      </c>
      <c r="L2495" s="4" t="str">
        <f>VLOOKUP(IF(ISBLANK(J2495),C2495,LEFT(J2495,IFERROR(FIND("_",LEFT(J2495,4)),1)-1)),{"","fact";"c","reset";"tc","reset";"ec","reset";"tec","fact";"c32","rate";"c64","rate";"cmpd","";"ec32","diff";"ec64","diff";"f","fact";"family","";"n","raw";"s",""},2,FALSE)</f>
        <v/>
      </c>
      <c r="M2495" s="4" t="str">
        <f t="shared" si="152"/>
        <v/>
      </c>
      <c r="N2495" s="5" t="str">
        <f t="shared" si="153"/>
        <v/>
      </c>
      <c r="O2495" s="5" t="str">
        <f t="shared" si="154"/>
        <v/>
      </c>
      <c r="P2495" s="5" t="str">
        <f t="shared" si="155"/>
        <v/>
      </c>
      <c r="Q2495" s="20" t="str">
        <f>IF(ISNUMBER(FIND(VLOOKUP(A2495,'CA Mapping'!$A$3:$C$10000,1),A2495)),VLOOKUP(A2495,'CA Mapping'!$A$3:$C$10000,2),"")</f>
        <v>Block Front End Protocol</v>
      </c>
      <c r="R2495" s="20" t="str">
        <f>IF(ISNUMBER(FIND(VLOOKUP(A2495,'CA Mapping'!$A$3:$C$10000,1),A2495)),VLOOKUP(A2495,'CA Mapping'!$A$3:$C$10000,3),"")</f>
        <v xml:space="preserve"> </v>
      </c>
      <c r="S2495" s="1" t="str">
        <f>IF(ISNUMBER(FIND(VLOOKUP(A2495,'Source Code Mapping'!$A$2:$B$10003,1),A2495)),VLOOKUP(A2495,'Source Code Mapping'!$A$2:$B$10003,2),"")</f>
        <v>sade/src/dart/Dart/server/src/cam/scsi.cxx</v>
      </c>
    </row>
    <row r="2496" spans="1:19">
      <c r="A2496" s="5" t="s">
        <v>4357</v>
      </c>
      <c r="B2496" s="5" t="s">
        <v>30</v>
      </c>
      <c r="C2496" s="5" t="s">
        <v>35</v>
      </c>
      <c r="D2496" s="5" t="s">
        <v>4358</v>
      </c>
      <c r="E2496" s="5" t="s">
        <v>4359</v>
      </c>
      <c r="F2496" s="5" t="s">
        <v>380</v>
      </c>
      <c r="G2496" s="5">
        <v>7</v>
      </c>
      <c r="H2496" s="5" t="s">
        <v>27</v>
      </c>
      <c r="I2496" s="5">
        <v>-1</v>
      </c>
      <c r="J2496" s="5"/>
      <c r="K2496" s="5">
        <v>1</v>
      </c>
      <c r="L2496" s="4" t="str">
        <f>VLOOKUP(IF(ISBLANK(J2496),C2496,LEFT(J2496,IFERROR(FIND("_",LEFT(J2496,4)),1)-1)),{"","fact";"c","reset";"tc","reset";"ec","reset";"tec","fact";"c32","rate";"c64","rate";"cmpd","";"ec32","diff";"ec64","diff";"f","fact";"family","";"n","raw";"s",""},2,FALSE)</f>
        <v>rate</v>
      </c>
      <c r="M2496" s="4" t="str">
        <f t="shared" si="152"/>
        <v/>
      </c>
      <c r="N2496" s="5" t="str">
        <f t="shared" si="153"/>
        <v/>
      </c>
      <c r="O2496" s="5" t="str">
        <f t="shared" si="154"/>
        <v/>
      </c>
      <c r="P2496" s="5" t="str">
        <f t="shared" si="155"/>
        <v/>
      </c>
      <c r="Q2496" s="20" t="str">
        <f>IF(ISNUMBER(FIND(VLOOKUP(A2496,'CA Mapping'!$A$3:$C$10000,1),A2496)),VLOOKUP(A2496,'CA Mapping'!$A$3:$C$10000,2),"")</f>
        <v>Block Front End Protocol</v>
      </c>
      <c r="R2496" s="20" t="str">
        <f>IF(ISNUMBER(FIND(VLOOKUP(A2496,'CA Mapping'!$A$3:$C$10000,1),A2496)),VLOOKUP(A2496,'CA Mapping'!$A$3:$C$10000,3),"")</f>
        <v xml:space="preserve"> </v>
      </c>
      <c r="S2496" s="1" t="str">
        <f>IF(ISNUMBER(FIND(VLOOKUP(A2496,'Source Code Mapping'!$A$2:$B$10003,1),A2496)),VLOOKUP(A2496,'Source Code Mapping'!$A$2:$B$10003,2),"")</f>
        <v>sade/src/dart/Dart/server/src/cam/scsi.cxx</v>
      </c>
    </row>
    <row r="2497" spans="1:19">
      <c r="A2497" s="5" t="s">
        <v>4360</v>
      </c>
      <c r="B2497" s="5" t="s">
        <v>24</v>
      </c>
      <c r="C2497" s="5" t="s">
        <v>35</v>
      </c>
      <c r="D2497" s="5" t="s">
        <v>4343</v>
      </c>
      <c r="E2497" s="5" t="s">
        <v>4361</v>
      </c>
      <c r="F2497" s="5" t="s">
        <v>261</v>
      </c>
      <c r="G2497" s="5">
        <v>7</v>
      </c>
      <c r="H2497" s="5" t="s">
        <v>27</v>
      </c>
      <c r="I2497" s="5">
        <v>-1</v>
      </c>
      <c r="J2497" s="5"/>
      <c r="K2497" s="5">
        <v>1</v>
      </c>
      <c r="L2497" s="4" t="str">
        <f>VLOOKUP(IF(ISBLANK(J2497),C2497,LEFT(J2497,IFERROR(FIND("_",LEFT(J2497,4)),1)-1)),{"","fact";"c","reset";"tc","reset";"ec","reset";"tec","fact";"c32","rate";"c64","rate";"cmpd","";"ec32","diff";"ec64","diff";"f","fact";"family","";"n","raw";"s",""},2,FALSE)</f>
        <v>rate</v>
      </c>
      <c r="M2497" s="4" t="str">
        <f t="shared" si="152"/>
        <v/>
      </c>
      <c r="N2497" s="5" t="str">
        <f t="shared" si="153"/>
        <v/>
      </c>
      <c r="O2497" s="5" t="str">
        <f t="shared" si="154"/>
        <v/>
      </c>
      <c r="P2497" s="5" t="str">
        <f t="shared" si="155"/>
        <v/>
      </c>
      <c r="Q2497" s="20" t="str">
        <f>IF(ISNUMBER(FIND(VLOOKUP(A2497,'CA Mapping'!$A$3:$C$10000,1),A2497)),VLOOKUP(A2497,'CA Mapping'!$A$3:$C$10000,2),"")</f>
        <v>Block Front End Protocol</v>
      </c>
      <c r="R2497" s="20" t="str">
        <f>IF(ISNUMBER(FIND(VLOOKUP(A2497,'CA Mapping'!$A$3:$C$10000,1),A2497)),VLOOKUP(A2497,'CA Mapping'!$A$3:$C$10000,3),"")</f>
        <v xml:space="preserve"> </v>
      </c>
      <c r="S2497" s="1" t="str">
        <f>IF(ISNUMBER(FIND(VLOOKUP(A2497,'Source Code Mapping'!$A$2:$B$10003,1),A2497)),VLOOKUP(A2497,'Source Code Mapping'!$A$2:$B$10003,2),"")</f>
        <v>sade/src/dart/Dart/server/src/cam/scsi.cxx</v>
      </c>
    </row>
    <row r="2498" spans="1:19">
      <c r="A2498" s="5" t="s">
        <v>4362</v>
      </c>
      <c r="B2498" s="5" t="s">
        <v>24</v>
      </c>
      <c r="C2498" s="5" t="s">
        <v>145</v>
      </c>
      <c r="D2498" s="5" t="s">
        <v>4363</v>
      </c>
      <c r="E2498" s="5" t="s">
        <v>4364</v>
      </c>
      <c r="F2498" s="5" t="s">
        <v>261</v>
      </c>
      <c r="G2498" s="5">
        <v>-1</v>
      </c>
      <c r="H2498" s="5" t="s">
        <v>27</v>
      </c>
      <c r="I2498" s="5">
        <v>-1</v>
      </c>
      <c r="J2498" s="5"/>
      <c r="K2498" s="5">
        <v>1</v>
      </c>
      <c r="L2498" s="4" t="str">
        <f>VLOOKUP(IF(ISBLANK(J2498),C2498,LEFT(J2498,IFERROR(FIND("_",LEFT(J2498,4)),1)-1)),{"","fact";"c","reset";"tc","reset";"ec","reset";"tec","fact";"c32","rate";"c64","rate";"cmpd","";"ec32","diff";"ec64","diff";"f","fact";"family","";"n","raw";"s",""},2,FALSE)</f>
        <v>fact</v>
      </c>
      <c r="M2498" s="4" t="str">
        <f t="shared" si="152"/>
        <v/>
      </c>
      <c r="N2498" s="5" t="str">
        <f t="shared" si="153"/>
        <v/>
      </c>
      <c r="O2498" s="5" t="str">
        <f t="shared" si="154"/>
        <v/>
      </c>
      <c r="P2498" s="5" t="str">
        <f t="shared" si="155"/>
        <v/>
      </c>
      <c r="Q2498" s="20" t="str">
        <f>IF(ISNUMBER(FIND(VLOOKUP(A2498,'CA Mapping'!$A$3:$C$10000,1),A2498)),VLOOKUP(A2498,'CA Mapping'!$A$3:$C$10000,2),"")</f>
        <v>Block Front End Protocol</v>
      </c>
      <c r="R2498" s="20" t="str">
        <f>IF(ISNUMBER(FIND(VLOOKUP(A2498,'CA Mapping'!$A$3:$C$10000,1),A2498)),VLOOKUP(A2498,'CA Mapping'!$A$3:$C$10000,3),"")</f>
        <v xml:space="preserve"> </v>
      </c>
      <c r="S2498" s="1" t="str">
        <f>IF(ISNUMBER(FIND(VLOOKUP(A2498,'Source Code Mapping'!$A$2:$B$10003,1),A2498)),VLOOKUP(A2498,'Source Code Mapping'!$A$2:$B$10003,2),"")</f>
        <v>sade/src/dart/Dart/server/src/cam/scsi.cxx</v>
      </c>
    </row>
    <row r="2499" spans="1:19">
      <c r="A2499" s="5" t="s">
        <v>4365</v>
      </c>
      <c r="B2499" s="5" t="s">
        <v>30</v>
      </c>
      <c r="C2499" s="5" t="s">
        <v>35</v>
      </c>
      <c r="D2499" s="5" t="s">
        <v>4366</v>
      </c>
      <c r="E2499" s="5" t="s">
        <v>4367</v>
      </c>
      <c r="F2499" s="5" t="s">
        <v>380</v>
      </c>
      <c r="G2499" s="5">
        <v>7</v>
      </c>
      <c r="H2499" s="5" t="s">
        <v>27</v>
      </c>
      <c r="I2499" s="5">
        <v>-1</v>
      </c>
      <c r="J2499" s="5"/>
      <c r="K2499" s="5">
        <v>1</v>
      </c>
      <c r="L2499" s="4" t="str">
        <f>VLOOKUP(IF(ISBLANK(J2499),C2499,LEFT(J2499,IFERROR(FIND("_",LEFT(J2499,4)),1)-1)),{"","fact";"c","reset";"tc","reset";"ec","reset";"tec","fact";"c32","rate";"c64","rate";"cmpd","";"ec32","diff";"ec64","diff";"f","fact";"family","";"n","raw";"s",""},2,FALSE)</f>
        <v>rate</v>
      </c>
      <c r="M2499" s="4" t="str">
        <f t="shared" ref="M2499:M2539" si="156">IF(N2499="div",CONCATENATE(O2499," / ",P2499),IF(N2499="sub",CONCATENATE(O2499," - ",P2499),IF(N2499="add",CONCATENATE(O2499," + ",P2499),IF(N2499="mult",CONCATENATE(O2499," * ",P2499),IF(N2499="pct",CONCATENATE("100 * ",O2499," / ",P2499),IF(N2499="sum",CONCATENATE("∑ (",O2499,IF(LEN(P2499)=0,""," + "),SUBSTITUTE(P2499,","," + "),")"),""))))))</f>
        <v/>
      </c>
      <c r="N2499" s="5" t="str">
        <f t="shared" si="153"/>
        <v/>
      </c>
      <c r="O2499" s="5" t="str">
        <f t="shared" si="154"/>
        <v/>
      </c>
      <c r="P2499" s="5" t="str">
        <f t="shared" si="155"/>
        <v/>
      </c>
      <c r="Q2499" s="20" t="str">
        <f>IF(ISNUMBER(FIND(VLOOKUP(A2499,'CA Mapping'!$A$3:$C$10000,1),A2499)),VLOOKUP(A2499,'CA Mapping'!$A$3:$C$10000,2),"")</f>
        <v>Block Front End Protocol</v>
      </c>
      <c r="R2499" s="20" t="str">
        <f>IF(ISNUMBER(FIND(VLOOKUP(A2499,'CA Mapping'!$A$3:$C$10000,1),A2499)),VLOOKUP(A2499,'CA Mapping'!$A$3:$C$10000,3),"")</f>
        <v xml:space="preserve"> </v>
      </c>
      <c r="S2499" s="1" t="str">
        <f>IF(ISNUMBER(FIND(VLOOKUP(A2499,'Source Code Mapping'!$A$2:$B$10003,1),A2499)),VLOOKUP(A2499,'Source Code Mapping'!$A$2:$B$10003,2),"")</f>
        <v>sade/src/dart/Dart/server/src/cam/scsi.cxx</v>
      </c>
    </row>
    <row r="2500" spans="1:19">
      <c r="A2500" s="5" t="s">
        <v>4368</v>
      </c>
      <c r="B2500" s="5" t="s">
        <v>24</v>
      </c>
      <c r="C2500" s="5" t="s">
        <v>145</v>
      </c>
      <c r="D2500" s="5" t="s">
        <v>4369</v>
      </c>
      <c r="E2500" s="5" t="s">
        <v>4370</v>
      </c>
      <c r="F2500" s="5" t="s">
        <v>261</v>
      </c>
      <c r="G2500" s="5">
        <v>-1</v>
      </c>
      <c r="H2500" s="5" t="s">
        <v>27</v>
      </c>
      <c r="I2500" s="5">
        <v>-1</v>
      </c>
      <c r="J2500" s="5"/>
      <c r="K2500" s="5">
        <v>1</v>
      </c>
      <c r="L2500" s="4" t="str">
        <f>VLOOKUP(IF(ISBLANK(J2500),C2500,LEFT(J2500,IFERROR(FIND("_",LEFT(J2500,4)),1)-1)),{"","fact";"c","reset";"tc","reset";"ec","reset";"tec","fact";"c32","rate";"c64","rate";"cmpd","";"ec32","diff";"ec64","diff";"f","fact";"family","";"n","raw";"s",""},2,FALSE)</f>
        <v>fact</v>
      </c>
      <c r="M2500" s="4" t="str">
        <f t="shared" si="156"/>
        <v/>
      </c>
      <c r="N2500" s="5" t="str">
        <f t="shared" ref="N2500:N2539" si="157">IF(ISBLANK(J2500),"",RIGHT(LEFT(J2500,FIND(",",J2500)-1),LEN(LEFT(J2500,FIND(",",J2500)-1))-IFERROR(FIND("_",LEFT(J2500,FIND(",",J2500)-1)),0)))</f>
        <v/>
      </c>
      <c r="O2500" s="5" t="str">
        <f t="shared" ref="O2500:O2539" si="158">IF(ISBLANK(J2500),"",MID(J2500,FIND(",",J2500)+1,IFERROR(FIND(",",J2500,FIND(",",J2500)+1)-FIND(",",J2500)-1,LEN(J2500))))</f>
        <v/>
      </c>
      <c r="P2500" s="5" t="str">
        <f t="shared" ref="P2500:P2539" si="159">IF(ISBLANK(J2500),"",IFERROR(RIGHT(J2500,LEN(J2500)-FIND(",",J2500,FIND(",",J2500)+1)),""))</f>
        <v/>
      </c>
      <c r="Q2500" s="20" t="str">
        <f>IF(ISNUMBER(FIND(VLOOKUP(A2500,'CA Mapping'!$A$3:$C$10000,1),A2500)),VLOOKUP(A2500,'CA Mapping'!$A$3:$C$10000,2),"")</f>
        <v>Block Front End Protocol</v>
      </c>
      <c r="R2500" s="20" t="str">
        <f>IF(ISNUMBER(FIND(VLOOKUP(A2500,'CA Mapping'!$A$3:$C$10000,1),A2500)),VLOOKUP(A2500,'CA Mapping'!$A$3:$C$10000,3),"")</f>
        <v xml:space="preserve"> </v>
      </c>
      <c r="S2500" s="1" t="str">
        <f>IF(ISNUMBER(FIND(VLOOKUP(A2500,'Source Code Mapping'!$A$2:$B$10003,1),A2500)),VLOOKUP(A2500,'Source Code Mapping'!$A$2:$B$10003,2),"")</f>
        <v>sade/src/dart/Dart/server/src/cam/scsi.cxx</v>
      </c>
    </row>
    <row r="2501" spans="1:19">
      <c r="A2501" s="5" t="s">
        <v>4967</v>
      </c>
      <c r="B2501" s="5" t="s">
        <v>4504</v>
      </c>
      <c r="C2501" s="5" t="s">
        <v>455</v>
      </c>
      <c r="D2501" s="5" t="s">
        <v>4968</v>
      </c>
      <c r="E2501" s="5" t="s">
        <v>4969</v>
      </c>
      <c r="F2501" s="5" t="s">
        <v>380</v>
      </c>
      <c r="G2501" s="5">
        <v>-1</v>
      </c>
      <c r="H2501" s="5" t="s">
        <v>27</v>
      </c>
      <c r="I2501" s="5">
        <v>1</v>
      </c>
      <c r="J2501" s="5" t="s">
        <v>4970</v>
      </c>
      <c r="K2501" s="5">
        <v>1</v>
      </c>
      <c r="L2501" s="4" t="str">
        <f>VLOOKUP(IF(ISBLANK(J2501),C2501,LEFT(J2501,IFERROR(FIND("_",LEFT(J2501,4)),1)-1)),{"","fact";"c","reset";"tc","reset";"ec","reset";"tec","fact";"c32","rate";"c64","rate";"cmpd","";"ec32","diff";"ec64","diff";"f","fact";"family","";"n","raw";"s",""},2,FALSE)</f>
        <v>reset</v>
      </c>
      <c r="M2501" s="4" t="str">
        <f t="shared" si="156"/>
        <v>busy + idle</v>
      </c>
      <c r="N2501" s="5" t="str">
        <f t="shared" si="157"/>
        <v>add</v>
      </c>
      <c r="O2501" s="5" t="str">
        <f t="shared" si="158"/>
        <v>busy</v>
      </c>
      <c r="P2501" s="5" t="str">
        <f t="shared" si="159"/>
        <v>idle</v>
      </c>
      <c r="Q2501" s="20" t="str">
        <f>IF(ISNUMBER(FIND(VLOOKUP(A2501,'CA Mapping'!$A$3:$C$10000,1),A2501)),VLOOKUP(A2501,'CA Mapping'!$A$3:$C$10000,2),"")</f>
        <v>Block Front End Protocol</v>
      </c>
      <c r="R2501" s="20" t="str">
        <f>IF(ISNUMBER(FIND(VLOOKUP(A2501,'CA Mapping'!$A$3:$C$10000,1),A2501)),VLOOKUP(A2501,'CA Mapping'!$A$3:$C$10000,3),"")</f>
        <v xml:space="preserve"> </v>
      </c>
      <c r="S2501" s="1" t="str">
        <f>IF(ISNUMBER(FIND(VLOOKUP(A2501,'Source Code Mapping'!$A$2:$B$10003,1),A2501)),VLOOKUP(A2501,'Source Code Mapping'!$A$2:$B$10003,2),"")</f>
        <v>sade/src/dart/Dart/server/src/cam/scsi.cxx</v>
      </c>
    </row>
    <row r="2502" spans="1:19">
      <c r="A2502" s="5" t="s">
        <v>4371</v>
      </c>
      <c r="B2502" s="5" t="s">
        <v>30</v>
      </c>
      <c r="C2502" s="5" t="s">
        <v>455</v>
      </c>
      <c r="D2502" s="5" t="s">
        <v>4294</v>
      </c>
      <c r="E2502" s="5" t="s">
        <v>4372</v>
      </c>
      <c r="F2502" s="5" t="s">
        <v>524</v>
      </c>
      <c r="G2502" s="5">
        <v>-1</v>
      </c>
      <c r="H2502" s="5" t="s">
        <v>27</v>
      </c>
      <c r="I2502" s="5">
        <v>1</v>
      </c>
      <c r="J2502" s="5" t="s">
        <v>4296</v>
      </c>
      <c r="K2502" s="5">
        <v>1</v>
      </c>
      <c r="L2502" s="4" t="str">
        <f>VLOOKUP(IF(ISBLANK(J2502),C2502,LEFT(J2502,IFERROR(FIND("_",LEFT(J2502,4)),1)-1)),{"","fact";"c","reset";"tc","reset";"ec","reset";"tec","fact";"c32","rate";"c64","rate";"cmpd","";"ec32","diff";"ec64","diff";"f","fact";"family","";"n","raw";"s",""},2,FALSE)</f>
        <v>fact</v>
      </c>
      <c r="M2502" s="4" t="str">
        <f t="shared" si="156"/>
        <v>100 * busy / used</v>
      </c>
      <c r="N2502" s="5" t="str">
        <f t="shared" si="157"/>
        <v>pct</v>
      </c>
      <c r="O2502" s="5" t="str">
        <f t="shared" si="158"/>
        <v>busy</v>
      </c>
      <c r="P2502" s="5" t="str">
        <f t="shared" si="159"/>
        <v>used</v>
      </c>
      <c r="Q2502" s="20" t="str">
        <f>IF(ISNUMBER(FIND(VLOOKUP(A2502,'CA Mapping'!$A$3:$C$10000,1),A2502)),VLOOKUP(A2502,'CA Mapping'!$A$3:$C$10000,2),"")</f>
        <v>Block Front End Protocol</v>
      </c>
      <c r="R2502" s="20" t="str">
        <f>IF(ISNUMBER(FIND(VLOOKUP(A2502,'CA Mapping'!$A$3:$C$10000,1),A2502)),VLOOKUP(A2502,'CA Mapping'!$A$3:$C$10000,3),"")</f>
        <v xml:space="preserve"> </v>
      </c>
      <c r="S2502" s="1" t="str">
        <f>IF(ISNUMBER(FIND(VLOOKUP(A2502,'Source Code Mapping'!$A$2:$B$10003,1),A2502)),VLOOKUP(A2502,'Source Code Mapping'!$A$2:$B$10003,2),"")</f>
        <v>sade/src/dart/Dart/server/src/cam/scsi.cxx</v>
      </c>
    </row>
    <row r="2503" spans="1:19" ht="75">
      <c r="A2503" s="5" t="s">
        <v>4373</v>
      </c>
      <c r="B2503" s="5" t="s">
        <v>29</v>
      </c>
      <c r="C2503" s="5" t="s">
        <v>455</v>
      </c>
      <c r="D2503" s="5" t="s">
        <v>4374</v>
      </c>
      <c r="E2503" s="5" t="s">
        <v>4375</v>
      </c>
      <c r="F2503" s="5" t="s">
        <v>261</v>
      </c>
      <c r="G2503" s="5">
        <v>-1</v>
      </c>
      <c r="H2503" s="5" t="s">
        <v>27</v>
      </c>
      <c r="I2503" s="5"/>
      <c r="J2503" s="5" t="s">
        <v>4376</v>
      </c>
      <c r="K2503" s="5">
        <v>1</v>
      </c>
      <c r="L2503" s="4" t="str">
        <f>VLOOKUP(IF(ISBLANK(J2503),C2503,LEFT(J2503,IFERROR(FIND("_",LEFT(J2503,4)),1)-1)),{"","fact";"c","reset";"tc","reset";"ec","reset";"tec","fact";"c32","rate";"c64","rate";"cmpd","";"ec32","diff";"ec64","diff";"f","fact";"family","";"n","raw";"s",""},2,FALSE)</f>
        <v>reset</v>
      </c>
      <c r="M2503" s="4" t="str">
        <f t="shared" si="156"/>
        <v>∑ (store.hostBusAdapter.*.reads + store.hostBusAdapter.*.writes)</v>
      </c>
      <c r="N2503" s="5" t="str">
        <f t="shared" si="157"/>
        <v>sum</v>
      </c>
      <c r="O2503" s="5" t="str">
        <f t="shared" si="158"/>
        <v>store.hostBusAdapter.*.reads</v>
      </c>
      <c r="P2503" s="5" t="str">
        <f t="shared" si="159"/>
        <v>store.hostBusAdapter.*.writes</v>
      </c>
      <c r="Q2503" s="20" t="str">
        <f>IF(ISNUMBER(FIND(VLOOKUP(A2503,'CA Mapping'!$A$3:$C$10000,1),A2503)),VLOOKUP(A2503,'CA Mapping'!$A$3:$C$10000,2),"")</f>
        <v>Block Front End Protocol</v>
      </c>
      <c r="R2503" s="20" t="str">
        <f>IF(ISNUMBER(FIND(VLOOKUP(A2503,'CA Mapping'!$A$3:$C$10000,1),A2503)),VLOOKUP(A2503,'CA Mapping'!$A$3:$C$10000,3),"")</f>
        <v xml:space="preserve"> </v>
      </c>
      <c r="S2503" s="1" t="str">
        <f>IF(ISNUMBER(FIND(VLOOKUP(A2503,'Source Code Mapping'!$A$2:$B$10003,1),A2503)),VLOOKUP(A2503,'Source Code Mapping'!$A$2:$B$10003,2),"")</f>
        <v>sade/src/dart/Dart/server/src/cam/fibre/fcp.cxx</v>
      </c>
    </row>
    <row r="2504" spans="1:19">
      <c r="A2504" s="5" t="s">
        <v>4377</v>
      </c>
      <c r="B2504" s="5" t="s">
        <v>29</v>
      </c>
      <c r="C2504" s="5" t="s">
        <v>237</v>
      </c>
      <c r="D2504" s="5"/>
      <c r="E2504" s="5" t="s">
        <v>4378</v>
      </c>
      <c r="F2504" s="5"/>
      <c r="G2504" s="5">
        <v>-1</v>
      </c>
      <c r="H2504" s="5" t="s">
        <v>27</v>
      </c>
      <c r="I2504" s="5"/>
      <c r="J2504" s="5"/>
      <c r="K2504" s="5">
        <v>1</v>
      </c>
      <c r="L2504" s="4" t="str">
        <f>VLOOKUP(IF(ISBLANK(J2504),C2504,LEFT(J2504,IFERROR(FIND("_",LEFT(J2504,4)),1)-1)),{"","fact";"c","reset";"tc","reset";"ec","reset";"tec","fact";"c32","rate";"c64","rate";"cmpd","";"ec32","diff";"ec64","diff";"f","fact";"family","";"n","raw";"s",""},2,FALSE)</f>
        <v/>
      </c>
      <c r="M2504" s="4" t="str">
        <f t="shared" si="156"/>
        <v/>
      </c>
      <c r="N2504" s="5" t="str">
        <f t="shared" si="157"/>
        <v/>
      </c>
      <c r="O2504" s="5" t="str">
        <f t="shared" si="158"/>
        <v/>
      </c>
      <c r="P2504" s="5" t="str">
        <f t="shared" si="159"/>
        <v/>
      </c>
      <c r="Q2504" s="20" t="str">
        <f>IF(ISNUMBER(FIND(VLOOKUP(A2504,'CA Mapping'!$A$3:$C$10000,1),A2504)),VLOOKUP(A2504,'CA Mapping'!$A$3:$C$10000,2),"")</f>
        <v>Block Front End Protocol</v>
      </c>
      <c r="R2504" s="20" t="str">
        <f>IF(ISNUMBER(FIND(VLOOKUP(A2504,'CA Mapping'!$A$3:$C$10000,1),A2504)),VLOOKUP(A2504,'CA Mapping'!$A$3:$C$10000,3),"")</f>
        <v xml:space="preserve"> </v>
      </c>
      <c r="S2504" s="1" t="str">
        <f>IF(ISNUMBER(FIND(VLOOKUP(A2504,'Source Code Mapping'!$A$2:$B$10003,1),A2504)),VLOOKUP(A2504,'Source Code Mapping'!$A$2:$B$10003,2),"")</f>
        <v>sade/src/dart/Dart/server/src/cam/fibre/fcp.cxx</v>
      </c>
    </row>
    <row r="2505" spans="1:19">
      <c r="A2505" s="5" t="s">
        <v>4379</v>
      </c>
      <c r="B2505" s="5" t="s">
        <v>29</v>
      </c>
      <c r="C2505" s="5" t="s">
        <v>35</v>
      </c>
      <c r="D2505" s="5" t="s">
        <v>4380</v>
      </c>
      <c r="E2505" s="5" t="s">
        <v>4381</v>
      </c>
      <c r="F2505" s="5" t="s">
        <v>38</v>
      </c>
      <c r="G2505" s="5">
        <v>3</v>
      </c>
      <c r="H2505" s="5" t="s">
        <v>27</v>
      </c>
      <c r="I2505" s="5">
        <v>-1</v>
      </c>
      <c r="J2505" s="5"/>
      <c r="K2505" s="5">
        <v>1</v>
      </c>
      <c r="L2505" s="4" t="str">
        <f>VLOOKUP(IF(ISBLANK(J2505),C2505,LEFT(J2505,IFERROR(FIND("_",LEFT(J2505,4)),1)-1)),{"","fact";"c","reset";"tc","reset";"ec","reset";"tec","fact";"c32","rate";"c64","rate";"cmpd","";"ec32","diff";"ec64","diff";"f","fact";"family","";"n","raw";"s",""},2,FALSE)</f>
        <v>rate</v>
      </c>
      <c r="M2505" s="4" t="str">
        <f t="shared" si="156"/>
        <v/>
      </c>
      <c r="N2505" s="5" t="str">
        <f t="shared" si="157"/>
        <v/>
      </c>
      <c r="O2505" s="5" t="str">
        <f t="shared" si="158"/>
        <v/>
      </c>
      <c r="P2505" s="5" t="str">
        <f t="shared" si="159"/>
        <v/>
      </c>
      <c r="Q2505" s="20" t="str">
        <f>IF(ISNUMBER(FIND(VLOOKUP(A2505,'CA Mapping'!$A$3:$C$10000,1),A2505)),VLOOKUP(A2505,'CA Mapping'!$A$3:$C$10000,2),"")</f>
        <v>Block Front End Protocol</v>
      </c>
      <c r="R2505" s="20" t="str">
        <f>IF(ISNUMBER(FIND(VLOOKUP(A2505,'CA Mapping'!$A$3:$C$10000,1),A2505)),VLOOKUP(A2505,'CA Mapping'!$A$3:$C$10000,3),"")</f>
        <v xml:space="preserve"> </v>
      </c>
      <c r="S2505" s="1" t="str">
        <f>IF(ISNUMBER(FIND(VLOOKUP(A2505,'Source Code Mapping'!$A$2:$B$10003,1),A2505)),VLOOKUP(A2505,'Source Code Mapping'!$A$2:$B$10003,2),"")</f>
        <v>sade/src/dart/Dart/server/src/cam/fibre/fcp.cxx</v>
      </c>
    </row>
    <row r="2506" spans="1:19">
      <c r="A2506" s="5" t="s">
        <v>4382</v>
      </c>
      <c r="B2506" s="5" t="s">
        <v>29</v>
      </c>
      <c r="C2506" s="5" t="s">
        <v>35</v>
      </c>
      <c r="D2506" s="5" t="s">
        <v>4380</v>
      </c>
      <c r="E2506" s="5" t="s">
        <v>4383</v>
      </c>
      <c r="F2506" s="5" t="s">
        <v>261</v>
      </c>
      <c r="G2506" s="5">
        <v>3</v>
      </c>
      <c r="H2506" s="5" t="s">
        <v>27</v>
      </c>
      <c r="I2506" s="5">
        <v>-1</v>
      </c>
      <c r="J2506" s="5"/>
      <c r="K2506" s="5">
        <v>1</v>
      </c>
      <c r="L2506" s="4" t="str">
        <f>VLOOKUP(IF(ISBLANK(J2506),C2506,LEFT(J2506,IFERROR(FIND("_",LEFT(J2506,4)),1)-1)),{"","fact";"c","reset";"tc","reset";"ec","reset";"tec","fact";"c32","rate";"c64","rate";"cmpd","";"ec32","diff";"ec64","diff";"f","fact";"family","";"n","raw";"s",""},2,FALSE)</f>
        <v>rate</v>
      </c>
      <c r="M2506" s="4" t="str">
        <f t="shared" si="156"/>
        <v/>
      </c>
      <c r="N2506" s="5" t="str">
        <f t="shared" si="157"/>
        <v/>
      </c>
      <c r="O2506" s="5" t="str">
        <f t="shared" si="158"/>
        <v/>
      </c>
      <c r="P2506" s="5" t="str">
        <f t="shared" si="159"/>
        <v/>
      </c>
      <c r="Q2506" s="20" t="str">
        <f>IF(ISNUMBER(FIND(VLOOKUP(A2506,'CA Mapping'!$A$3:$C$10000,1),A2506)),VLOOKUP(A2506,'CA Mapping'!$A$3:$C$10000,2),"")</f>
        <v>Block Front End Protocol</v>
      </c>
      <c r="R2506" s="20" t="str">
        <f>IF(ISNUMBER(FIND(VLOOKUP(A2506,'CA Mapping'!$A$3:$C$10000,1),A2506)),VLOOKUP(A2506,'CA Mapping'!$A$3:$C$10000,3),"")</f>
        <v xml:space="preserve"> </v>
      </c>
      <c r="S2506" s="1" t="str">
        <f>IF(ISNUMBER(FIND(VLOOKUP(A2506,'Source Code Mapping'!$A$2:$B$10003,1),A2506)),VLOOKUP(A2506,'Source Code Mapping'!$A$2:$B$10003,2),"")</f>
        <v>sade/src/dart/Dart/server/src/cam/fibre/fcp.cxx</v>
      </c>
    </row>
    <row r="2507" spans="1:19">
      <c r="A2507" s="5" t="s">
        <v>4384</v>
      </c>
      <c r="B2507" s="5" t="s">
        <v>29</v>
      </c>
      <c r="C2507" s="5" t="s">
        <v>455</v>
      </c>
      <c r="D2507" s="5" t="s">
        <v>4385</v>
      </c>
      <c r="E2507" s="5" t="s">
        <v>4386</v>
      </c>
      <c r="F2507" s="5" t="s">
        <v>261</v>
      </c>
      <c r="G2507" s="5">
        <v>-1</v>
      </c>
      <c r="H2507" s="5" t="s">
        <v>27</v>
      </c>
      <c r="I2507" s="5">
        <v>1</v>
      </c>
      <c r="J2507" s="5" t="s">
        <v>4308</v>
      </c>
      <c r="K2507" s="5">
        <v>1</v>
      </c>
      <c r="L2507" s="4" t="str">
        <f>VLOOKUP(IF(ISBLANK(J2507),C2507,LEFT(J2507,IFERROR(FIND("_",LEFT(J2507,4)),1)-1)),{"","fact";"c","reset";"tc","reset";"ec","reset";"tec","fact";"c32","rate";"c64","rate";"cmpd","";"ec32","diff";"ec64","diff";"f","fact";"family","";"n","raw";"s",""},2,FALSE)</f>
        <v>reset</v>
      </c>
      <c r="M2507" s="4" t="str">
        <f t="shared" si="156"/>
        <v>writes + reads</v>
      </c>
      <c r="N2507" s="5" t="str">
        <f t="shared" si="157"/>
        <v>add</v>
      </c>
      <c r="O2507" s="5" t="str">
        <f t="shared" si="158"/>
        <v>writes</v>
      </c>
      <c r="P2507" s="5" t="str">
        <f t="shared" si="159"/>
        <v>reads</v>
      </c>
      <c r="Q2507" s="20" t="str">
        <f>IF(ISNUMBER(FIND(VLOOKUP(A2507,'CA Mapping'!$A$3:$C$10000,1),A2507)),VLOOKUP(A2507,'CA Mapping'!$A$3:$C$10000,2),"")</f>
        <v>Block Front End Protocol</v>
      </c>
      <c r="R2507" s="20" t="str">
        <f>IF(ISNUMBER(FIND(VLOOKUP(A2507,'CA Mapping'!$A$3:$C$10000,1),A2507)),VLOOKUP(A2507,'CA Mapping'!$A$3:$C$10000,3),"")</f>
        <v xml:space="preserve"> </v>
      </c>
      <c r="S2507" s="1" t="str">
        <f>IF(ISNUMBER(FIND(VLOOKUP(A2507,'Source Code Mapping'!$A$2:$B$10003,1),A2507)),VLOOKUP(A2507,'Source Code Mapping'!$A$2:$B$10003,2),"")</f>
        <v>sade/src/dart/Dart/server/src/cam/fibre/fcp.cxx</v>
      </c>
    </row>
    <row r="2508" spans="1:19">
      <c r="A2508" s="5" t="s">
        <v>4387</v>
      </c>
      <c r="B2508" s="5" t="s">
        <v>29</v>
      </c>
      <c r="C2508" s="5" t="s">
        <v>35</v>
      </c>
      <c r="D2508" s="5" t="s">
        <v>4388</v>
      </c>
      <c r="E2508" s="5" t="s">
        <v>4389</v>
      </c>
      <c r="F2508" s="5" t="s">
        <v>38</v>
      </c>
      <c r="G2508" s="5">
        <v>3</v>
      </c>
      <c r="H2508" s="5" t="s">
        <v>27</v>
      </c>
      <c r="I2508" s="5">
        <v>-1</v>
      </c>
      <c r="J2508" s="5"/>
      <c r="K2508" s="5">
        <v>1</v>
      </c>
      <c r="L2508" s="4" t="str">
        <f>VLOOKUP(IF(ISBLANK(J2508),C2508,LEFT(J2508,IFERROR(FIND("_",LEFT(J2508,4)),1)-1)),{"","fact";"c","reset";"tc","reset";"ec","reset";"tec","fact";"c32","rate";"c64","rate";"cmpd","";"ec32","diff";"ec64","diff";"f","fact";"family","";"n","raw";"s",""},2,FALSE)</f>
        <v>rate</v>
      </c>
      <c r="M2508" s="4" t="str">
        <f t="shared" si="156"/>
        <v/>
      </c>
      <c r="N2508" s="5" t="str">
        <f t="shared" si="157"/>
        <v/>
      </c>
      <c r="O2508" s="5" t="str">
        <f t="shared" si="158"/>
        <v/>
      </c>
      <c r="P2508" s="5" t="str">
        <f t="shared" si="159"/>
        <v/>
      </c>
      <c r="Q2508" s="20" t="str">
        <f>IF(ISNUMBER(FIND(VLOOKUP(A2508,'CA Mapping'!$A$3:$C$10000,1),A2508)),VLOOKUP(A2508,'CA Mapping'!$A$3:$C$10000,2),"")</f>
        <v>Block Front End Protocol</v>
      </c>
      <c r="R2508" s="20" t="str">
        <f>IF(ISNUMBER(FIND(VLOOKUP(A2508,'CA Mapping'!$A$3:$C$10000,1),A2508)),VLOOKUP(A2508,'CA Mapping'!$A$3:$C$10000,3),"")</f>
        <v xml:space="preserve"> </v>
      </c>
      <c r="S2508" s="1" t="str">
        <f>IF(ISNUMBER(FIND(VLOOKUP(A2508,'Source Code Mapping'!$A$2:$B$10003,1),A2508)),VLOOKUP(A2508,'Source Code Mapping'!$A$2:$B$10003,2),"")</f>
        <v>sade/src/dart/Dart/server/src/cam/fibre/fcp.cxx</v>
      </c>
    </row>
    <row r="2509" spans="1:19">
      <c r="A2509" s="5" t="s">
        <v>4390</v>
      </c>
      <c r="B2509" s="5" t="s">
        <v>29</v>
      </c>
      <c r="C2509" s="5" t="s">
        <v>35</v>
      </c>
      <c r="D2509" s="5" t="s">
        <v>4388</v>
      </c>
      <c r="E2509" s="5" t="s">
        <v>4391</v>
      </c>
      <c r="F2509" s="5" t="s">
        <v>261</v>
      </c>
      <c r="G2509" s="5">
        <v>3</v>
      </c>
      <c r="H2509" s="5" t="s">
        <v>27</v>
      </c>
      <c r="I2509" s="5">
        <v>-1</v>
      </c>
      <c r="J2509" s="5"/>
      <c r="K2509" s="5">
        <v>1</v>
      </c>
      <c r="L2509" s="4" t="str">
        <f>VLOOKUP(IF(ISBLANK(J2509),C2509,LEFT(J2509,IFERROR(FIND("_",LEFT(J2509,4)),1)-1)),{"","fact";"c","reset";"tc","reset";"ec","reset";"tec","fact";"c32","rate";"c64","rate";"cmpd","";"ec32","diff";"ec64","diff";"f","fact";"family","";"n","raw";"s",""},2,FALSE)</f>
        <v>rate</v>
      </c>
      <c r="M2509" s="4" t="str">
        <f t="shared" si="156"/>
        <v/>
      </c>
      <c r="N2509" s="5" t="str">
        <f t="shared" si="157"/>
        <v/>
      </c>
      <c r="O2509" s="5" t="str">
        <f t="shared" si="158"/>
        <v/>
      </c>
      <c r="P2509" s="5" t="str">
        <f t="shared" si="159"/>
        <v/>
      </c>
      <c r="Q2509" s="20" t="str">
        <f>IF(ISNUMBER(FIND(VLOOKUP(A2509,'CA Mapping'!$A$3:$C$10000,1),A2509)),VLOOKUP(A2509,'CA Mapping'!$A$3:$C$10000,2),"")</f>
        <v>Block Front End Protocol</v>
      </c>
      <c r="R2509" s="20" t="str">
        <f>IF(ISNUMBER(FIND(VLOOKUP(A2509,'CA Mapping'!$A$3:$C$10000,1),A2509)),VLOOKUP(A2509,'CA Mapping'!$A$3:$C$10000,3),"")</f>
        <v xml:space="preserve"> </v>
      </c>
      <c r="S2509" s="1" t="str">
        <f>IF(ISNUMBER(FIND(VLOOKUP(A2509,'Source Code Mapping'!$A$2:$B$10003,1),A2509)),VLOOKUP(A2509,'Source Code Mapping'!$A$2:$B$10003,2),"")</f>
        <v>sade/src/dart/Dart/server/src/cam/fibre/fcp.cxx</v>
      </c>
    </row>
    <row r="2510" spans="1:19">
      <c r="A2510" s="5" t="s">
        <v>4392</v>
      </c>
      <c r="B2510" s="5" t="s">
        <v>24</v>
      </c>
      <c r="C2510" s="5" t="s">
        <v>35</v>
      </c>
      <c r="D2510" s="5" t="s">
        <v>4393</v>
      </c>
      <c r="E2510" s="5" t="s">
        <v>4394</v>
      </c>
      <c r="F2510" s="5" t="s">
        <v>371</v>
      </c>
      <c r="G2510" s="5">
        <v>-1</v>
      </c>
      <c r="H2510" s="5" t="s">
        <v>27</v>
      </c>
      <c r="I2510" s="5"/>
      <c r="J2510" s="5"/>
      <c r="K2510" s="5">
        <v>1024</v>
      </c>
      <c r="L2510" s="4" t="str">
        <f>VLOOKUP(IF(ISBLANK(J2510),C2510,LEFT(J2510,IFERROR(FIND("_",LEFT(J2510,4)),1)-1)),{"","fact";"c","reset";"tc","reset";"ec","reset";"tec","fact";"c32","rate";"c64","rate";"cmpd","";"ec32","diff";"ec64","diff";"f","fact";"family","";"n","raw";"s",""},2,FALSE)</f>
        <v>rate</v>
      </c>
      <c r="M2510" s="4" t="str">
        <f t="shared" si="156"/>
        <v/>
      </c>
      <c r="N2510" s="5" t="str">
        <f t="shared" si="157"/>
        <v/>
      </c>
      <c r="O2510" s="5" t="str">
        <f t="shared" si="158"/>
        <v/>
      </c>
      <c r="P2510" s="5" t="str">
        <f t="shared" si="159"/>
        <v/>
      </c>
      <c r="Q2510" s="20" t="str">
        <f>IF(ISNUMBER(FIND(VLOOKUP(A2510,'CA Mapping'!$A$3:$C$10000,1),A2510)),VLOOKUP(A2510,'CA Mapping'!$A$3:$C$10000,2),"")</f>
        <v>File Services</v>
      </c>
      <c r="R2510" s="20" t="str">
        <f>IF(ISNUMBER(FIND(VLOOKUP(A2510,'CA Mapping'!$A$3:$C$10000,1),A2510)),VLOOKUP(A2510,'CA Mapping'!$A$3:$C$10000,3),"")</f>
        <v>Yingchao Zhou</v>
      </c>
      <c r="S2510" s="1" t="str">
        <f>IF(ISNUMBER(FIND(VLOOKUP(A2510,'Source Code Mapping'!$A$2:$B$10003,1),A2510)),VLOOKUP(A2510,'Source Code Mapping'!$A$2:$B$10003,2),"")</f>
        <v>sade/src/dart/Dart/server/src/storage/volume.cxx</v>
      </c>
    </row>
    <row r="2511" spans="1:19">
      <c r="A2511" s="5" t="s">
        <v>4395</v>
      </c>
      <c r="B2511" s="5" t="s">
        <v>24</v>
      </c>
      <c r="C2511" s="5" t="s">
        <v>25</v>
      </c>
      <c r="D2511" s="5"/>
      <c r="E2511" s="5" t="s">
        <v>4396</v>
      </c>
      <c r="F2511" s="5"/>
      <c r="G2511" s="5">
        <v>-1</v>
      </c>
      <c r="H2511" s="5" t="s">
        <v>27</v>
      </c>
      <c r="I2511" s="5"/>
      <c r="J2511" s="5"/>
      <c r="K2511" s="5">
        <v>1</v>
      </c>
      <c r="L2511" s="4" t="str">
        <f>VLOOKUP(IF(ISBLANK(J2511),C2511,LEFT(J2511,IFERROR(FIND("_",LEFT(J2511,4)),1)-1)),{"","fact";"c","reset";"tc","reset";"ec","reset";"tec","fact";"c32","rate";"c64","rate";"cmpd","";"ec32","diff";"ec64","diff";"f","fact";"family","";"n","raw";"s",""},2,FALSE)</f>
        <v/>
      </c>
      <c r="M2511" s="4" t="str">
        <f t="shared" si="156"/>
        <v/>
      </c>
      <c r="N2511" s="5" t="str">
        <f t="shared" si="157"/>
        <v/>
      </c>
      <c r="O2511" s="5" t="str">
        <f t="shared" si="158"/>
        <v/>
      </c>
      <c r="P2511" s="5" t="str">
        <f t="shared" si="159"/>
        <v/>
      </c>
      <c r="Q2511" s="20" t="str">
        <f>IF(ISNUMBER(FIND(VLOOKUP(A2511,'CA Mapping'!$A$3:$C$10000,1),A2511)),VLOOKUP(A2511,'CA Mapping'!$A$3:$C$10000,2),"")</f>
        <v>Client Interop</v>
      </c>
      <c r="R2511" s="20" t="str">
        <f>IF(ISNUMBER(FIND(VLOOKUP(A2511,'CA Mapping'!$A$3:$C$10000,1),A2511)),VLOOKUP(A2511,'CA Mapping'!$A$3:$C$10000,3),"")</f>
        <v xml:space="preserve">Eric Dequin </v>
      </c>
      <c r="S2511" s="1" t="str">
        <f>IF(ISNUMBER(FIND(VLOOKUP(A2511,'Source Code Mapping'!$A$2:$B$10003,1),A2511)),VLOOKUP(A2511,'Source Code Mapping'!$A$2:$B$10003,2),"")</f>
        <v>observability/producer/perfstats/statsFacilities.cxx</v>
      </c>
    </row>
    <row r="2512" spans="1:19">
      <c r="A2512" s="5" t="s">
        <v>6592</v>
      </c>
      <c r="B2512" s="5" t="s">
        <v>24</v>
      </c>
      <c r="C2512" s="5" t="s">
        <v>25</v>
      </c>
      <c r="D2512" s="5"/>
      <c r="E2512" s="5" t="s">
        <v>6593</v>
      </c>
      <c r="F2512" s="5"/>
      <c r="G2512" s="5">
        <v>-1</v>
      </c>
      <c r="H2512" s="5" t="s">
        <v>27</v>
      </c>
      <c r="I2512" s="5"/>
      <c r="J2512" s="5"/>
      <c r="K2512" s="5">
        <v>1</v>
      </c>
      <c r="L2512" s="4" t="str">
        <f>VLOOKUP(IF(ISBLANK(J2512),C2512,LEFT(J2512,IFERROR(FIND("_",LEFT(J2512,4)),1)-1)),{"","fact";"c","reset";"tc","reset";"ec","reset";"tec","fact";"c32","rate";"c64","rate";"cmpd","";"ec32","diff";"ec64","diff";"f","fact";"family","";"n","raw";"s",""},2,FALSE)</f>
        <v/>
      </c>
      <c r="M2512" s="4" t="str">
        <f t="shared" si="156"/>
        <v/>
      </c>
      <c r="N2512" s="5" t="str">
        <f t="shared" si="157"/>
        <v/>
      </c>
      <c r="O2512" s="5" t="str">
        <f t="shared" si="158"/>
        <v/>
      </c>
      <c r="P2512" s="5" t="str">
        <f t="shared" si="159"/>
        <v/>
      </c>
      <c r="Q2512" s="20" t="str">
        <f>IF(ISNUMBER(FIND(VLOOKUP(A2512,'CA Mapping'!$A$3:$C$10000,1),A2512)),VLOOKUP(A2512,'CA Mapping'!$A$3:$C$10000,2),"")</f>
        <v>Client Interop</v>
      </c>
      <c r="R2512" s="20" t="str">
        <f>IF(ISNUMBER(FIND(VLOOKUP(A2512,'CA Mapping'!$A$3:$C$10000,1),A2512)),VLOOKUP(A2512,'CA Mapping'!$A$3:$C$10000,3),"")</f>
        <v xml:space="preserve">Eric Dequin </v>
      </c>
      <c r="S2512" s="1" t="str">
        <f>IF(ISNUMBER(FIND(VLOOKUP(A2512,'Source Code Mapping'!$A$2:$B$10003,1),A2512)),VLOOKUP(A2512,'Source Code Mapping'!$A$2:$B$10003,2),"")</f>
        <v>sade/src/dart/Dart/server/src/ods/vdisk/vhdx_stat.cxx</v>
      </c>
    </row>
    <row r="2513" spans="1:19">
      <c r="A2513" s="5" t="s">
        <v>6594</v>
      </c>
      <c r="B2513" s="5" t="s">
        <v>24</v>
      </c>
      <c r="C2513" s="5" t="s">
        <v>237</v>
      </c>
      <c r="D2513" s="5"/>
      <c r="E2513" s="5" t="s">
        <v>6595</v>
      </c>
      <c r="F2513" s="5"/>
      <c r="G2513" s="5">
        <v>-1</v>
      </c>
      <c r="H2513" s="5" t="s">
        <v>27</v>
      </c>
      <c r="I2513" s="5"/>
      <c r="J2513" s="5"/>
      <c r="K2513" s="5">
        <v>1</v>
      </c>
      <c r="L2513" s="4" t="str">
        <f>VLOOKUP(IF(ISBLANK(J2513),C2513,LEFT(J2513,IFERROR(FIND("_",LEFT(J2513,4)),1)-1)),{"","fact";"c","reset";"tc","reset";"ec","reset";"tec","fact";"c32","rate";"c64","rate";"cmpd","";"ec32","diff";"ec64","diff";"f","fact";"family","";"n","raw";"s",""},2,FALSE)</f>
        <v/>
      </c>
      <c r="M2513" s="4" t="str">
        <f t="shared" si="156"/>
        <v/>
      </c>
      <c r="N2513" s="5" t="str">
        <f t="shared" si="157"/>
        <v/>
      </c>
      <c r="O2513" s="5" t="str">
        <f t="shared" si="158"/>
        <v/>
      </c>
      <c r="P2513" s="5" t="str">
        <f t="shared" si="159"/>
        <v/>
      </c>
      <c r="Q2513" s="20" t="str">
        <f>IF(ISNUMBER(FIND(VLOOKUP(A2513,'CA Mapping'!$A$3:$C$10000,1),A2513)),VLOOKUP(A2513,'CA Mapping'!$A$3:$C$10000,2),"")</f>
        <v>Client Interop</v>
      </c>
      <c r="R2513" s="20" t="str">
        <f>IF(ISNUMBER(FIND(VLOOKUP(A2513,'CA Mapping'!$A$3:$C$10000,1),A2513)),VLOOKUP(A2513,'CA Mapping'!$A$3:$C$10000,3),"")</f>
        <v xml:space="preserve">Eric Dequin </v>
      </c>
      <c r="S2513" s="1" t="str">
        <f>IF(ISNUMBER(FIND(VLOOKUP(A2513,'Source Code Mapping'!$A$2:$B$10003,1),A2513)),VLOOKUP(A2513,'Source Code Mapping'!$A$2:$B$10003,2),"")</f>
        <v>sade/src/dart/Dart/server/src/ods/vdisk/vhdx_stat.cxx</v>
      </c>
    </row>
    <row r="2514" spans="1:19">
      <c r="A2514" s="5" t="s">
        <v>6596</v>
      </c>
      <c r="B2514" s="5" t="s">
        <v>24</v>
      </c>
      <c r="C2514" s="5" t="s">
        <v>455</v>
      </c>
      <c r="D2514" s="5" t="s">
        <v>6597</v>
      </c>
      <c r="E2514" s="5" t="s">
        <v>457</v>
      </c>
      <c r="F2514" s="5" t="s">
        <v>371</v>
      </c>
      <c r="G2514" s="5">
        <v>7</v>
      </c>
      <c r="H2514" s="5" t="s">
        <v>27</v>
      </c>
      <c r="I2514" s="5">
        <v>1</v>
      </c>
      <c r="J2514" s="5" t="s">
        <v>459</v>
      </c>
      <c r="K2514" s="5">
        <v>1024</v>
      </c>
      <c r="L2514" s="4" t="str">
        <f>VLOOKUP(IF(ISBLANK(J2514),C2514,LEFT(J2514,IFERROR(FIND("_",LEFT(J2514,4)),1)-1)),{"","fact";"c","reset";"tc","reset";"ec","reset";"tec","fact";"c32","rate";"c64","rate";"cmpd","";"ec32","diff";"ec64","diff";"f","fact";"family","";"n","raw";"s",""},2,FALSE)</f>
        <v>fact</v>
      </c>
      <c r="M2514" s="4" t="str">
        <f t="shared" si="156"/>
        <v>readBytes / reads</v>
      </c>
      <c r="N2514" s="5" t="str">
        <f t="shared" si="157"/>
        <v>div</v>
      </c>
      <c r="O2514" s="5" t="str">
        <f t="shared" si="158"/>
        <v>readBytes</v>
      </c>
      <c r="P2514" s="5" t="str">
        <f t="shared" si="159"/>
        <v>reads</v>
      </c>
      <c r="Q2514" s="20" t="str">
        <f>IF(ISNUMBER(FIND(VLOOKUP(A2514,'CA Mapping'!$A$3:$C$10000,1),A2514)),VLOOKUP(A2514,'CA Mapping'!$A$3:$C$10000,2),"")</f>
        <v>Client Interop</v>
      </c>
      <c r="R2514" s="20" t="str">
        <f>IF(ISNUMBER(FIND(VLOOKUP(A2514,'CA Mapping'!$A$3:$C$10000,1),A2514)),VLOOKUP(A2514,'CA Mapping'!$A$3:$C$10000,3),"")</f>
        <v xml:space="preserve">Eric Dequin </v>
      </c>
      <c r="S2514" s="1" t="str">
        <f>IF(ISNUMBER(FIND(VLOOKUP(A2514,'Source Code Mapping'!$A$2:$B$10003,1),A2514)),VLOOKUP(A2514,'Source Code Mapping'!$A$2:$B$10003,2),"")</f>
        <v>sade/src/dart/Dart/server/src/ods/vdisk/vhdx_stat.cxx</v>
      </c>
    </row>
    <row r="2515" spans="1:19">
      <c r="A2515" s="5" t="s">
        <v>6598</v>
      </c>
      <c r="B2515" s="5" t="s">
        <v>24</v>
      </c>
      <c r="C2515" s="5" t="s">
        <v>455</v>
      </c>
      <c r="D2515" s="5" t="s">
        <v>6599</v>
      </c>
      <c r="E2515" s="5" t="s">
        <v>6600</v>
      </c>
      <c r="F2515" s="5" t="s">
        <v>2960</v>
      </c>
      <c r="G2515" s="5">
        <v>-1</v>
      </c>
      <c r="H2515" s="5" t="s">
        <v>27</v>
      </c>
      <c r="I2515" s="5">
        <v>1</v>
      </c>
      <c r="J2515" s="5" t="s">
        <v>6601</v>
      </c>
      <c r="K2515" s="5">
        <v>1</v>
      </c>
      <c r="L2515" s="4" t="str">
        <f>VLOOKUP(IF(ISBLANK(J2515),C2515,LEFT(J2515,IFERROR(FIND("_",LEFT(J2515,4)),1)-1)),{"","fact";"c","reset";"tc","reset";"ec","reset";"tec","fact";"c32","rate";"c64","rate";"cmpd","";"ec32","diff";"ec64","diff";"f","fact";"family","";"n","raw";"s",""},2,FALSE)</f>
        <v>fact</v>
      </c>
      <c r="M2515" s="4" t="str">
        <f t="shared" si="156"/>
        <v>readTotalTime / reads</v>
      </c>
      <c r="N2515" s="5" t="str">
        <f t="shared" si="157"/>
        <v>div</v>
      </c>
      <c r="O2515" s="5" t="str">
        <f t="shared" si="158"/>
        <v>readTotalTime</v>
      </c>
      <c r="P2515" s="5" t="str">
        <f t="shared" si="159"/>
        <v>reads</v>
      </c>
      <c r="Q2515" s="20" t="str">
        <f>IF(ISNUMBER(FIND(VLOOKUP(A2515,'CA Mapping'!$A$3:$C$10000,1),A2515)),VLOOKUP(A2515,'CA Mapping'!$A$3:$C$10000,2),"")</f>
        <v>Client Interop</v>
      </c>
      <c r="R2515" s="20" t="str">
        <f>IF(ISNUMBER(FIND(VLOOKUP(A2515,'CA Mapping'!$A$3:$C$10000,1),A2515)),VLOOKUP(A2515,'CA Mapping'!$A$3:$C$10000,3),"")</f>
        <v xml:space="preserve">Eric Dequin </v>
      </c>
      <c r="S2515" s="1" t="str">
        <f>IF(ISNUMBER(FIND(VLOOKUP(A2515,'Source Code Mapping'!$A$2:$B$10003,1),A2515)),VLOOKUP(A2515,'Source Code Mapping'!$A$2:$B$10003,2),"")</f>
        <v>sade/src/dart/Dart/server/src/ods/vdisk/vhdx_stat.cxx</v>
      </c>
    </row>
    <row r="2516" spans="1:19">
      <c r="A2516" s="5" t="s">
        <v>6602</v>
      </c>
      <c r="B2516" s="5" t="s">
        <v>24</v>
      </c>
      <c r="C2516" s="5" t="s">
        <v>35</v>
      </c>
      <c r="D2516" s="5" t="s">
        <v>6603</v>
      </c>
      <c r="E2516" s="5" t="s">
        <v>462</v>
      </c>
      <c r="F2516" s="5" t="s">
        <v>371</v>
      </c>
      <c r="G2516" s="5">
        <v>7</v>
      </c>
      <c r="H2516" s="5" t="s">
        <v>27</v>
      </c>
      <c r="I2516" s="5">
        <v>-1</v>
      </c>
      <c r="J2516" s="5"/>
      <c r="K2516" s="5">
        <v>1024</v>
      </c>
      <c r="L2516" s="4" t="str">
        <f>VLOOKUP(IF(ISBLANK(J2516),C2516,LEFT(J2516,IFERROR(FIND("_",LEFT(J2516,4)),1)-1)),{"","fact";"c","reset";"tc","reset";"ec","reset";"tec","fact";"c32","rate";"c64","rate";"cmpd","";"ec32","diff";"ec64","diff";"f","fact";"family","";"n","raw";"s",""},2,FALSE)</f>
        <v>rate</v>
      </c>
      <c r="M2516" s="4" t="str">
        <f t="shared" si="156"/>
        <v/>
      </c>
      <c r="N2516" s="5" t="str">
        <f t="shared" si="157"/>
        <v/>
      </c>
      <c r="O2516" s="5" t="str">
        <f t="shared" si="158"/>
        <v/>
      </c>
      <c r="P2516" s="5" t="str">
        <f t="shared" si="159"/>
        <v/>
      </c>
      <c r="Q2516" s="20" t="str">
        <f>IF(ISNUMBER(FIND(VLOOKUP(A2516,'CA Mapping'!$A$3:$C$10000,1),A2516)),VLOOKUP(A2516,'CA Mapping'!$A$3:$C$10000,2),"")</f>
        <v>Client Interop</v>
      </c>
      <c r="R2516" s="20" t="str">
        <f>IF(ISNUMBER(FIND(VLOOKUP(A2516,'CA Mapping'!$A$3:$C$10000,1),A2516)),VLOOKUP(A2516,'CA Mapping'!$A$3:$C$10000,3),"")</f>
        <v xml:space="preserve">Eric Dequin </v>
      </c>
      <c r="S2516" s="1" t="str">
        <f>IF(ISNUMBER(FIND(VLOOKUP(A2516,'Source Code Mapping'!$A$2:$B$10003,1),A2516)),VLOOKUP(A2516,'Source Code Mapping'!$A$2:$B$10003,2),"")</f>
        <v>sade/src/dart/Dart/server/src/ods/vdisk/vhdx_stat.cxx</v>
      </c>
    </row>
    <row r="2517" spans="1:19">
      <c r="A2517" s="5" t="s">
        <v>6604</v>
      </c>
      <c r="B2517" s="5" t="s">
        <v>24</v>
      </c>
      <c r="C2517" s="5" t="s">
        <v>35</v>
      </c>
      <c r="D2517" s="5" t="s">
        <v>6603</v>
      </c>
      <c r="E2517" s="5" t="s">
        <v>464</v>
      </c>
      <c r="F2517" s="5" t="s">
        <v>261</v>
      </c>
      <c r="G2517" s="5">
        <v>7</v>
      </c>
      <c r="H2517" s="5" t="s">
        <v>27</v>
      </c>
      <c r="I2517" s="5">
        <v>-1</v>
      </c>
      <c r="J2517" s="5"/>
      <c r="K2517" s="5">
        <v>1</v>
      </c>
      <c r="L2517" s="4" t="str">
        <f>VLOOKUP(IF(ISBLANK(J2517),C2517,LEFT(J2517,IFERROR(FIND("_",LEFT(J2517,4)),1)-1)),{"","fact";"c","reset";"tc","reset";"ec","reset";"tec","fact";"c32","rate";"c64","rate";"cmpd","";"ec32","diff";"ec64","diff";"f","fact";"family","";"n","raw";"s",""},2,FALSE)</f>
        <v>rate</v>
      </c>
      <c r="M2517" s="4" t="str">
        <f t="shared" si="156"/>
        <v/>
      </c>
      <c r="N2517" s="5" t="str">
        <f t="shared" si="157"/>
        <v/>
      </c>
      <c r="O2517" s="5" t="str">
        <f t="shared" si="158"/>
        <v/>
      </c>
      <c r="P2517" s="5" t="str">
        <f t="shared" si="159"/>
        <v/>
      </c>
      <c r="Q2517" s="20" t="str">
        <f>IF(ISNUMBER(FIND(VLOOKUP(A2517,'CA Mapping'!$A$3:$C$10000,1),A2517)),VLOOKUP(A2517,'CA Mapping'!$A$3:$C$10000,2),"")</f>
        <v>Client Interop</v>
      </c>
      <c r="R2517" s="20" t="str">
        <f>IF(ISNUMBER(FIND(VLOOKUP(A2517,'CA Mapping'!$A$3:$C$10000,1),A2517)),VLOOKUP(A2517,'CA Mapping'!$A$3:$C$10000,3),"")</f>
        <v xml:space="preserve">Eric Dequin </v>
      </c>
      <c r="S2517" s="1" t="str">
        <f>IF(ISNUMBER(FIND(VLOOKUP(A2517,'Source Code Mapping'!$A$2:$B$10003,1),A2517)),VLOOKUP(A2517,'Source Code Mapping'!$A$2:$B$10003,2),"")</f>
        <v>sade/src/dart/Dart/server/src/ods/vdisk/vhdx_stat.cxx</v>
      </c>
    </row>
    <row r="2518" spans="1:19">
      <c r="A2518" s="5" t="s">
        <v>6605</v>
      </c>
      <c r="B2518" s="5" t="s">
        <v>24</v>
      </c>
      <c r="C2518" s="5" t="s">
        <v>35</v>
      </c>
      <c r="D2518" s="5" t="s">
        <v>6603</v>
      </c>
      <c r="E2518" s="5" t="s">
        <v>6606</v>
      </c>
      <c r="F2518" s="5" t="s">
        <v>2480</v>
      </c>
      <c r="G2518" s="5">
        <v>13</v>
      </c>
      <c r="H2518" s="5" t="s">
        <v>27</v>
      </c>
      <c r="I2518" s="5">
        <v>-1</v>
      </c>
      <c r="J2518" s="5"/>
      <c r="K2518" s="5">
        <v>1</v>
      </c>
      <c r="L2518" s="4" t="str">
        <f>VLOOKUP(IF(ISBLANK(J2518),C2518,LEFT(J2518,IFERROR(FIND("_",LEFT(J2518,4)),1)-1)),{"","fact";"c","reset";"tc","reset";"ec","reset";"tec","fact";"c32","rate";"c64","rate";"cmpd","";"ec32","diff";"ec64","diff";"f","fact";"family","";"n","raw";"s",""},2,FALSE)</f>
        <v>rate</v>
      </c>
      <c r="M2518" s="4" t="str">
        <f t="shared" si="156"/>
        <v/>
      </c>
      <c r="N2518" s="5" t="str">
        <f t="shared" si="157"/>
        <v/>
      </c>
      <c r="O2518" s="5" t="str">
        <f t="shared" si="158"/>
        <v/>
      </c>
      <c r="P2518" s="5" t="str">
        <f t="shared" si="159"/>
        <v/>
      </c>
      <c r="Q2518" s="20" t="str">
        <f>IF(ISNUMBER(FIND(VLOOKUP(A2518,'CA Mapping'!$A$3:$C$10000,1),A2518)),VLOOKUP(A2518,'CA Mapping'!$A$3:$C$10000,2),"")</f>
        <v>Client Interop</v>
      </c>
      <c r="R2518" s="20" t="str">
        <f>IF(ISNUMBER(FIND(VLOOKUP(A2518,'CA Mapping'!$A$3:$C$10000,1),A2518)),VLOOKUP(A2518,'CA Mapping'!$A$3:$C$10000,3),"")</f>
        <v xml:space="preserve">Eric Dequin </v>
      </c>
      <c r="S2518" s="1" t="str">
        <f>IF(ISNUMBER(FIND(VLOOKUP(A2518,'Source Code Mapping'!$A$2:$B$10003,1),A2518)),VLOOKUP(A2518,'Source Code Mapping'!$A$2:$B$10003,2),"")</f>
        <v>sade/src/dart/Dart/server/src/ods/vdisk/vhdx_stat.cxx</v>
      </c>
    </row>
    <row r="2519" spans="1:19">
      <c r="A2519" s="5" t="s">
        <v>6607</v>
      </c>
      <c r="B2519" s="5" t="s">
        <v>24</v>
      </c>
      <c r="C2519" s="5" t="s">
        <v>35</v>
      </c>
      <c r="D2519" s="5" t="s">
        <v>6608</v>
      </c>
      <c r="E2519" s="5" t="s">
        <v>6609</v>
      </c>
      <c r="F2519" s="5" t="s">
        <v>261</v>
      </c>
      <c r="G2519" s="5">
        <v>7</v>
      </c>
      <c r="H2519" s="5" t="s">
        <v>27</v>
      </c>
      <c r="I2519" s="5">
        <v>-1</v>
      </c>
      <c r="J2519" s="5"/>
      <c r="K2519" s="5">
        <v>1</v>
      </c>
      <c r="L2519" s="4" t="str">
        <f>VLOOKUP(IF(ISBLANK(J2519),C2519,LEFT(J2519,IFERROR(FIND("_",LEFT(J2519,4)),1)-1)),{"","fact";"c","reset";"tc","reset";"ec","reset";"tec","fact";"c32","rate";"c64","rate";"cmpd","";"ec32","diff";"ec64","diff";"f","fact";"family","";"n","raw";"s",""},2,FALSE)</f>
        <v>rate</v>
      </c>
      <c r="M2519" s="4" t="str">
        <f t="shared" si="156"/>
        <v/>
      </c>
      <c r="N2519" s="5" t="str">
        <f t="shared" si="157"/>
        <v/>
      </c>
      <c r="O2519" s="5" t="str">
        <f t="shared" si="158"/>
        <v/>
      </c>
      <c r="P2519" s="5" t="str">
        <f t="shared" si="159"/>
        <v/>
      </c>
      <c r="Q2519" s="20" t="str">
        <f>IF(ISNUMBER(FIND(VLOOKUP(A2519,'CA Mapping'!$A$3:$C$10000,1),A2519)),VLOOKUP(A2519,'CA Mapping'!$A$3:$C$10000,2),"")</f>
        <v>Client Interop</v>
      </c>
      <c r="R2519" s="20" t="str">
        <f>IF(ISNUMBER(FIND(VLOOKUP(A2519,'CA Mapping'!$A$3:$C$10000,1),A2519)),VLOOKUP(A2519,'CA Mapping'!$A$3:$C$10000,3),"")</f>
        <v xml:space="preserve">Eric Dequin </v>
      </c>
      <c r="S2519" s="1" t="str">
        <f>IF(ISNUMBER(FIND(VLOOKUP(A2519,'Source Code Mapping'!$A$2:$B$10003,1),A2519)),VLOOKUP(A2519,'Source Code Mapping'!$A$2:$B$10003,2),"")</f>
        <v>sade/src/dart/Dart/server/src/ods/vdisk/vhdx_stat.cxx</v>
      </c>
    </row>
    <row r="2520" spans="1:19">
      <c r="A2520" s="5" t="s">
        <v>6610</v>
      </c>
      <c r="B2520" s="5" t="s">
        <v>24</v>
      </c>
      <c r="C2520" s="5" t="s">
        <v>455</v>
      </c>
      <c r="D2520" s="5" t="s">
        <v>6611</v>
      </c>
      <c r="E2520" s="5" t="s">
        <v>470</v>
      </c>
      <c r="F2520" s="5" t="s">
        <v>371</v>
      </c>
      <c r="G2520" s="5">
        <v>7</v>
      </c>
      <c r="H2520" s="5" t="s">
        <v>27</v>
      </c>
      <c r="I2520" s="5">
        <v>1</v>
      </c>
      <c r="J2520" s="5" t="s">
        <v>471</v>
      </c>
      <c r="K2520" s="5">
        <v>1024</v>
      </c>
      <c r="L2520" s="4" t="str">
        <f>VLOOKUP(IF(ISBLANK(J2520),C2520,LEFT(J2520,IFERROR(FIND("_",LEFT(J2520,4)),1)-1)),{"","fact";"c","reset";"tc","reset";"ec","reset";"tec","fact";"c32","rate";"c64","rate";"cmpd","";"ec32","diff";"ec64","diff";"f","fact";"family","";"n","raw";"s",""},2,FALSE)</f>
        <v>fact</v>
      </c>
      <c r="M2520" s="4" t="str">
        <f t="shared" si="156"/>
        <v>writeBytes / writes</v>
      </c>
      <c r="N2520" s="5" t="str">
        <f t="shared" si="157"/>
        <v>div</v>
      </c>
      <c r="O2520" s="5" t="str">
        <f t="shared" si="158"/>
        <v>writeBytes</v>
      </c>
      <c r="P2520" s="5" t="str">
        <f t="shared" si="159"/>
        <v>writes</v>
      </c>
      <c r="Q2520" s="20" t="str">
        <f>IF(ISNUMBER(FIND(VLOOKUP(A2520,'CA Mapping'!$A$3:$C$10000,1),A2520)),VLOOKUP(A2520,'CA Mapping'!$A$3:$C$10000,2),"")</f>
        <v>Client Interop</v>
      </c>
      <c r="R2520" s="20" t="str">
        <f>IF(ISNUMBER(FIND(VLOOKUP(A2520,'CA Mapping'!$A$3:$C$10000,1),A2520)),VLOOKUP(A2520,'CA Mapping'!$A$3:$C$10000,3),"")</f>
        <v xml:space="preserve">Eric Dequin </v>
      </c>
      <c r="S2520" s="1" t="str">
        <f>IF(ISNUMBER(FIND(VLOOKUP(A2520,'Source Code Mapping'!$A$2:$B$10003,1),A2520)),VLOOKUP(A2520,'Source Code Mapping'!$A$2:$B$10003,2),"")</f>
        <v>sade/src/dart/Dart/server/src/ods/vdisk/vhdx_stat.cxx</v>
      </c>
    </row>
    <row r="2521" spans="1:19">
      <c r="A2521" s="5" t="s">
        <v>6612</v>
      </c>
      <c r="B2521" s="5" t="s">
        <v>24</v>
      </c>
      <c r="C2521" s="5" t="s">
        <v>455</v>
      </c>
      <c r="D2521" s="5" t="s">
        <v>6613</v>
      </c>
      <c r="E2521" s="5" t="s">
        <v>6614</v>
      </c>
      <c r="F2521" s="5" t="s">
        <v>2960</v>
      </c>
      <c r="G2521" s="5">
        <v>-1</v>
      </c>
      <c r="H2521" s="5" t="s">
        <v>27</v>
      </c>
      <c r="I2521" s="5">
        <v>1</v>
      </c>
      <c r="J2521" s="5" t="s">
        <v>6615</v>
      </c>
      <c r="K2521" s="5">
        <v>1</v>
      </c>
      <c r="L2521" s="4" t="str">
        <f>VLOOKUP(IF(ISBLANK(J2521),C2521,LEFT(J2521,IFERROR(FIND("_",LEFT(J2521,4)),1)-1)),{"","fact";"c","reset";"tc","reset";"ec","reset";"tec","fact";"c32","rate";"c64","rate";"cmpd","";"ec32","diff";"ec64","diff";"f","fact";"family","";"n","raw";"s",""},2,FALSE)</f>
        <v>fact</v>
      </c>
      <c r="M2521" s="4" t="str">
        <f t="shared" si="156"/>
        <v>writeTotalTime / writes</v>
      </c>
      <c r="N2521" s="5" t="str">
        <f t="shared" si="157"/>
        <v>div</v>
      </c>
      <c r="O2521" s="5" t="str">
        <f t="shared" si="158"/>
        <v>writeTotalTime</v>
      </c>
      <c r="P2521" s="5" t="str">
        <f t="shared" si="159"/>
        <v>writes</v>
      </c>
      <c r="Q2521" s="20" t="str">
        <f>IF(ISNUMBER(FIND(VLOOKUP(A2521,'CA Mapping'!$A$3:$C$10000,1),A2521)),VLOOKUP(A2521,'CA Mapping'!$A$3:$C$10000,2),"")</f>
        <v>Client Interop</v>
      </c>
      <c r="R2521" s="20" t="str">
        <f>IF(ISNUMBER(FIND(VLOOKUP(A2521,'CA Mapping'!$A$3:$C$10000,1),A2521)),VLOOKUP(A2521,'CA Mapping'!$A$3:$C$10000,3),"")</f>
        <v xml:space="preserve">Eric Dequin </v>
      </c>
      <c r="S2521" s="1" t="str">
        <f>IF(ISNUMBER(FIND(VLOOKUP(A2521,'Source Code Mapping'!$A$2:$B$10003,1),A2521)),VLOOKUP(A2521,'Source Code Mapping'!$A$2:$B$10003,2),"")</f>
        <v>sade/src/dart/Dart/server/src/ods/vdisk/vhdx_stat.cxx</v>
      </c>
    </row>
    <row r="2522" spans="1:19">
      <c r="A2522" s="5" t="s">
        <v>6616</v>
      </c>
      <c r="B2522" s="5" t="s">
        <v>24</v>
      </c>
      <c r="C2522" s="5" t="s">
        <v>35</v>
      </c>
      <c r="D2522" s="5" t="s">
        <v>6617</v>
      </c>
      <c r="E2522" s="5" t="s">
        <v>474</v>
      </c>
      <c r="F2522" s="5" t="s">
        <v>371</v>
      </c>
      <c r="G2522" s="5">
        <v>7</v>
      </c>
      <c r="H2522" s="5" t="s">
        <v>27</v>
      </c>
      <c r="I2522" s="5">
        <v>-1</v>
      </c>
      <c r="J2522" s="5"/>
      <c r="K2522" s="5">
        <v>1024</v>
      </c>
      <c r="L2522" s="4" t="str">
        <f>VLOOKUP(IF(ISBLANK(J2522),C2522,LEFT(J2522,IFERROR(FIND("_",LEFT(J2522,4)),1)-1)),{"","fact";"c","reset";"tc","reset";"ec","reset";"tec","fact";"c32","rate";"c64","rate";"cmpd","";"ec32","diff";"ec64","diff";"f","fact";"family","";"n","raw";"s",""},2,FALSE)</f>
        <v>rate</v>
      </c>
      <c r="M2522" s="4" t="str">
        <f t="shared" si="156"/>
        <v/>
      </c>
      <c r="N2522" s="5" t="str">
        <f t="shared" si="157"/>
        <v/>
      </c>
      <c r="O2522" s="5" t="str">
        <f t="shared" si="158"/>
        <v/>
      </c>
      <c r="P2522" s="5" t="str">
        <f t="shared" si="159"/>
        <v/>
      </c>
      <c r="Q2522" s="20" t="str">
        <f>IF(ISNUMBER(FIND(VLOOKUP(A2522,'CA Mapping'!$A$3:$C$10000,1),A2522)),VLOOKUP(A2522,'CA Mapping'!$A$3:$C$10000,2),"")</f>
        <v>Client Interop</v>
      </c>
      <c r="R2522" s="20" t="str">
        <f>IF(ISNUMBER(FIND(VLOOKUP(A2522,'CA Mapping'!$A$3:$C$10000,1),A2522)),VLOOKUP(A2522,'CA Mapping'!$A$3:$C$10000,3),"")</f>
        <v xml:space="preserve">Eric Dequin </v>
      </c>
      <c r="S2522" s="1" t="str">
        <f>IF(ISNUMBER(FIND(VLOOKUP(A2522,'Source Code Mapping'!$A$2:$B$10003,1),A2522)),VLOOKUP(A2522,'Source Code Mapping'!$A$2:$B$10003,2),"")</f>
        <v>sade/src/dart/Dart/server/src/ods/vdisk/vhdx_stat.cxx</v>
      </c>
    </row>
    <row r="2523" spans="1:19">
      <c r="A2523" s="5" t="s">
        <v>6618</v>
      </c>
      <c r="B2523" s="5" t="s">
        <v>24</v>
      </c>
      <c r="C2523" s="5" t="s">
        <v>35</v>
      </c>
      <c r="D2523" s="5" t="s">
        <v>6617</v>
      </c>
      <c r="E2523" s="5" t="s">
        <v>476</v>
      </c>
      <c r="F2523" s="5" t="s">
        <v>261</v>
      </c>
      <c r="G2523" s="5">
        <v>7</v>
      </c>
      <c r="H2523" s="5" t="s">
        <v>27</v>
      </c>
      <c r="I2523" s="5">
        <v>-1</v>
      </c>
      <c r="J2523" s="5"/>
      <c r="K2523" s="5">
        <v>1</v>
      </c>
      <c r="L2523" s="4" t="str">
        <f>VLOOKUP(IF(ISBLANK(J2523),C2523,LEFT(J2523,IFERROR(FIND("_",LEFT(J2523,4)),1)-1)),{"","fact";"c","reset";"tc","reset";"ec","reset";"tec","fact";"c32","rate";"c64","rate";"cmpd","";"ec32","diff";"ec64","diff";"f","fact";"family","";"n","raw";"s",""},2,FALSE)</f>
        <v>rate</v>
      </c>
      <c r="M2523" s="4" t="str">
        <f t="shared" si="156"/>
        <v/>
      </c>
      <c r="N2523" s="5" t="str">
        <f t="shared" si="157"/>
        <v/>
      </c>
      <c r="O2523" s="5" t="str">
        <f t="shared" si="158"/>
        <v/>
      </c>
      <c r="P2523" s="5" t="str">
        <f t="shared" si="159"/>
        <v/>
      </c>
      <c r="Q2523" s="20" t="str">
        <f>IF(ISNUMBER(FIND(VLOOKUP(A2523,'CA Mapping'!$A$3:$C$10000,1),A2523)),VLOOKUP(A2523,'CA Mapping'!$A$3:$C$10000,2),"")</f>
        <v>Client Interop</v>
      </c>
      <c r="R2523" s="20" t="str">
        <f>IF(ISNUMBER(FIND(VLOOKUP(A2523,'CA Mapping'!$A$3:$C$10000,1),A2523)),VLOOKUP(A2523,'CA Mapping'!$A$3:$C$10000,3),"")</f>
        <v xml:space="preserve">Eric Dequin </v>
      </c>
      <c r="S2523" s="1" t="str">
        <f>IF(ISNUMBER(FIND(VLOOKUP(A2523,'Source Code Mapping'!$A$2:$B$10003,1),A2523)),VLOOKUP(A2523,'Source Code Mapping'!$A$2:$B$10003,2),"")</f>
        <v>sade/src/dart/Dart/server/src/ods/vdisk/vhdx_stat.cxx</v>
      </c>
    </row>
    <row r="2524" spans="1:19">
      <c r="A2524" s="5" t="s">
        <v>6619</v>
      </c>
      <c r="B2524" s="5" t="s">
        <v>24</v>
      </c>
      <c r="C2524" s="5" t="s">
        <v>35</v>
      </c>
      <c r="D2524" s="5" t="s">
        <v>6617</v>
      </c>
      <c r="E2524" s="5" t="s">
        <v>6620</v>
      </c>
      <c r="F2524" s="5" t="s">
        <v>2480</v>
      </c>
      <c r="G2524" s="5">
        <v>13</v>
      </c>
      <c r="H2524" s="5" t="s">
        <v>27</v>
      </c>
      <c r="I2524" s="5">
        <v>-1</v>
      </c>
      <c r="J2524" s="5"/>
      <c r="K2524" s="5">
        <v>1</v>
      </c>
      <c r="L2524" s="4" t="str">
        <f>VLOOKUP(IF(ISBLANK(J2524),C2524,LEFT(J2524,IFERROR(FIND("_",LEFT(J2524,4)),1)-1)),{"","fact";"c","reset";"tc","reset";"ec","reset";"tec","fact";"c32","rate";"c64","rate";"cmpd","";"ec32","diff";"ec64","diff";"f","fact";"family","";"n","raw";"s",""},2,FALSE)</f>
        <v>rate</v>
      </c>
      <c r="M2524" s="4" t="str">
        <f t="shared" si="156"/>
        <v/>
      </c>
      <c r="N2524" s="5" t="str">
        <f t="shared" si="157"/>
        <v/>
      </c>
      <c r="O2524" s="5" t="str">
        <f t="shared" si="158"/>
        <v/>
      </c>
      <c r="P2524" s="5" t="str">
        <f t="shared" si="159"/>
        <v/>
      </c>
      <c r="Q2524" s="20" t="str">
        <f>IF(ISNUMBER(FIND(VLOOKUP(A2524,'CA Mapping'!$A$3:$C$10000,1),A2524)),VLOOKUP(A2524,'CA Mapping'!$A$3:$C$10000,2),"")</f>
        <v>Client Interop</v>
      </c>
      <c r="R2524" s="20" t="str">
        <f>IF(ISNUMBER(FIND(VLOOKUP(A2524,'CA Mapping'!$A$3:$C$10000,1),A2524)),VLOOKUP(A2524,'CA Mapping'!$A$3:$C$10000,3),"")</f>
        <v xml:space="preserve">Eric Dequin </v>
      </c>
      <c r="S2524" s="1" t="str">
        <f>IF(ISNUMBER(FIND(VLOOKUP(A2524,'Source Code Mapping'!$A$2:$B$10003,1),A2524)),VLOOKUP(A2524,'Source Code Mapping'!$A$2:$B$10003,2),"")</f>
        <v>sade/src/dart/Dart/server/src/ods/vdisk/vhdx_stat.cxx</v>
      </c>
    </row>
    <row r="2525" spans="1:19">
      <c r="A2525" s="5" t="s">
        <v>4461</v>
      </c>
      <c r="B2525" s="5" t="s">
        <v>24</v>
      </c>
      <c r="C2525" s="5" t="s">
        <v>25</v>
      </c>
      <c r="D2525" s="5"/>
      <c r="E2525" s="5" t="s">
        <v>4462</v>
      </c>
      <c r="F2525" s="5"/>
      <c r="G2525" s="5">
        <v>-1</v>
      </c>
      <c r="H2525" s="5" t="s">
        <v>27</v>
      </c>
      <c r="I2525" s="5"/>
      <c r="J2525" s="5"/>
      <c r="K2525" s="5">
        <v>1</v>
      </c>
      <c r="L2525" s="4" t="str">
        <f>VLOOKUP(IF(ISBLANK(J2525),C2525,LEFT(J2525,IFERROR(FIND("_",LEFT(J2525,4)),1)-1)),{"","fact";"c","reset";"tc","reset";"ec","reset";"tec","fact";"c32","rate";"c64","rate";"cmpd","";"ec32","diff";"ec64","diff";"f","fact";"family","";"n","raw";"s",""},2,FALSE)</f>
        <v/>
      </c>
      <c r="M2525" s="4" t="str">
        <f t="shared" si="156"/>
        <v/>
      </c>
      <c r="N2525" s="5" t="str">
        <f t="shared" si="157"/>
        <v/>
      </c>
      <c r="O2525" s="5" t="str">
        <f t="shared" si="158"/>
        <v/>
      </c>
      <c r="P2525" s="5" t="str">
        <f t="shared" si="159"/>
        <v/>
      </c>
      <c r="Q2525" s="20" t="str">
        <f>IF(ISNUMBER(FIND(VLOOKUP(A2525,'CA Mapping'!$A$3:$C$10000,1),A2525)),VLOOKUP(A2525,'CA Mapping'!$A$3:$C$10000,2),"")</f>
        <v>Client Interop</v>
      </c>
      <c r="R2525" s="20" t="str">
        <f>IF(ISNUMBER(FIND(VLOOKUP(A2525,'CA Mapping'!$A$3:$C$10000,1),A2525)),VLOOKUP(A2525,'CA Mapping'!$A$3:$C$10000,3),"")</f>
        <v xml:space="preserve">Frederic Corniquet </v>
      </c>
      <c r="S2525" s="1" t="str">
        <f>IF(ISNUMBER(FIND(VLOOKUP(A2525,'Source Code Mapping'!$A$2:$B$10003,1),A2525)),VLOOKUP(A2525,'Source Code Mapping'!$A$2:$B$10003,2),"")</f>
        <v>observability/producer/perfstats/statsFacilities.cxx</v>
      </c>
    </row>
    <row r="2526" spans="1:19">
      <c r="A2526" s="5" t="s">
        <v>4463</v>
      </c>
      <c r="B2526" s="5" t="s">
        <v>30</v>
      </c>
      <c r="C2526" s="5" t="s">
        <v>30</v>
      </c>
      <c r="D2526" s="5" t="s">
        <v>4464</v>
      </c>
      <c r="E2526" s="5" t="s">
        <v>4465</v>
      </c>
      <c r="F2526" s="5"/>
      <c r="G2526" s="5">
        <v>10</v>
      </c>
      <c r="H2526" s="5" t="s">
        <v>27</v>
      </c>
      <c r="I2526" s="5">
        <v>-1</v>
      </c>
      <c r="J2526" s="5"/>
      <c r="K2526" s="5">
        <v>1</v>
      </c>
      <c r="L2526" s="4" t="str">
        <f>VLOOKUP(IF(ISBLANK(J2526),C2526,LEFT(J2526,IFERROR(FIND("_",LEFT(J2526,4)),1)-1)),{"","fact";"c","reset";"tc","reset";"ec","reset";"tec","fact";"c32","rate";"c64","rate";"cmpd","";"ec32","diff";"ec64","diff";"f","fact";"family","";"n","raw";"s",""},2,FALSE)</f>
        <v/>
      </c>
      <c r="M2526" s="4" t="str">
        <f t="shared" si="156"/>
        <v/>
      </c>
      <c r="N2526" s="5" t="str">
        <f t="shared" si="157"/>
        <v/>
      </c>
      <c r="O2526" s="5" t="str">
        <f t="shared" si="158"/>
        <v/>
      </c>
      <c r="P2526" s="5" t="str">
        <f t="shared" si="159"/>
        <v/>
      </c>
      <c r="Q2526" s="20" t="str">
        <f>IF(ISNUMBER(FIND(VLOOKUP(A2526,'CA Mapping'!$A$3:$C$10000,1),A2526)),VLOOKUP(A2526,'CA Mapping'!$A$3:$C$10000,2),"")</f>
        <v>Client Interop</v>
      </c>
      <c r="R2526" s="20" t="str">
        <f>IF(ISNUMBER(FIND(VLOOKUP(A2526,'CA Mapping'!$A$3:$C$10000,1),A2526)),VLOOKUP(A2526,'CA Mapping'!$A$3:$C$10000,3),"")</f>
        <v xml:space="preserve">Frederic Corniquet </v>
      </c>
      <c r="S2526" s="1" t="str">
        <f>IF(ISNUMBER(FIND(VLOOKUP(A2526,'Source Code Mapping'!$A$2:$B$10003,1),A2526)),VLOOKUP(A2526,'Source Code Mapping'!$A$2:$B$10003,2),"")</f>
        <v>sade/src/dart/Dart/server/src/cifs/antivirus/av_stat.cxx</v>
      </c>
    </row>
    <row r="2527" spans="1:19">
      <c r="A2527" s="5" t="s">
        <v>4466</v>
      </c>
      <c r="B2527" s="5" t="s">
        <v>30</v>
      </c>
      <c r="C2527" s="5" t="s">
        <v>221</v>
      </c>
      <c r="D2527" s="5" t="s">
        <v>4467</v>
      </c>
      <c r="E2527" s="5" t="s">
        <v>4468</v>
      </c>
      <c r="F2527" s="5" t="s">
        <v>242</v>
      </c>
      <c r="G2527" s="5">
        <v>-1</v>
      </c>
      <c r="H2527" s="5" t="s">
        <v>27</v>
      </c>
      <c r="I2527" s="5">
        <v>-1</v>
      </c>
      <c r="J2527" s="5"/>
      <c r="K2527" s="5">
        <v>1</v>
      </c>
      <c r="L2527" s="4" t="str">
        <f>VLOOKUP(IF(ISBLANK(J2527),C2527,LEFT(J2527,IFERROR(FIND("_",LEFT(J2527,4)),1)-1)),{"","fact";"c","reset";"tc","reset";"ec","reset";"tec","fact";"c32","rate";"c64","rate";"cmpd","";"ec32","diff";"ec64","diff";"f","fact";"family","";"n","raw";"s",""},2,FALSE)</f>
        <v>diff</v>
      </c>
      <c r="M2527" s="4" t="str">
        <f t="shared" si="156"/>
        <v/>
      </c>
      <c r="N2527" s="5" t="str">
        <f t="shared" si="157"/>
        <v/>
      </c>
      <c r="O2527" s="5" t="str">
        <f t="shared" si="158"/>
        <v/>
      </c>
      <c r="P2527" s="5" t="str">
        <f t="shared" si="159"/>
        <v/>
      </c>
      <c r="Q2527" s="20" t="str">
        <f>IF(ISNUMBER(FIND(VLOOKUP(A2527,'CA Mapping'!$A$3:$C$10000,1),A2527)),VLOOKUP(A2527,'CA Mapping'!$A$3:$C$10000,2),"")</f>
        <v>Client Interop</v>
      </c>
      <c r="R2527" s="20" t="str">
        <f>IF(ISNUMBER(FIND(VLOOKUP(A2527,'CA Mapping'!$A$3:$C$10000,1),A2527)),VLOOKUP(A2527,'CA Mapping'!$A$3:$C$10000,3),"")</f>
        <v xml:space="preserve">Frederic Corniquet </v>
      </c>
      <c r="S2527" s="1" t="str">
        <f>IF(ISNUMBER(FIND(VLOOKUP(A2527,'Source Code Mapping'!$A$2:$B$10003,1),A2527)),VLOOKUP(A2527,'Source Code Mapping'!$A$2:$B$10003,2),"")</f>
        <v>sade/src/dart/Dart/server/src/cifs/antivirus/av_stat.cxx</v>
      </c>
    </row>
    <row r="2528" spans="1:19">
      <c r="A2528" s="5" t="s">
        <v>4469</v>
      </c>
      <c r="B2528" s="5" t="s">
        <v>24</v>
      </c>
      <c r="C2528" s="5" t="s">
        <v>25</v>
      </c>
      <c r="D2528" s="5"/>
      <c r="E2528" s="5" t="s">
        <v>4470</v>
      </c>
      <c r="F2528" s="5"/>
      <c r="G2528" s="5">
        <v>-1</v>
      </c>
      <c r="H2528" s="5" t="s">
        <v>27</v>
      </c>
      <c r="I2528" s="5"/>
      <c r="J2528" s="5"/>
      <c r="K2528" s="5">
        <v>1</v>
      </c>
      <c r="L2528" s="4" t="str">
        <f>VLOOKUP(IF(ISBLANK(J2528),C2528,LEFT(J2528,IFERROR(FIND("_",LEFT(J2528,4)),1)-1)),{"","fact";"c","reset";"tc","reset";"ec","reset";"tec","fact";"c32","rate";"c64","rate";"cmpd","";"ec32","diff";"ec64","diff";"f","fact";"family","";"n","raw";"s",""},2,FALSE)</f>
        <v/>
      </c>
      <c r="M2528" s="4" t="str">
        <f t="shared" si="156"/>
        <v/>
      </c>
      <c r="N2528" s="5" t="str">
        <f t="shared" si="157"/>
        <v/>
      </c>
      <c r="O2528" s="5" t="str">
        <f t="shared" si="158"/>
        <v/>
      </c>
      <c r="P2528" s="5" t="str">
        <f t="shared" si="159"/>
        <v/>
      </c>
      <c r="Q2528" s="20" t="str">
        <f>IF(ISNUMBER(FIND(VLOOKUP(A2528,'CA Mapping'!$A$3:$C$10000,1),A2528)),VLOOKUP(A2528,'CA Mapping'!$A$3:$C$10000,2),"")</f>
        <v>Client Interop</v>
      </c>
      <c r="R2528" s="20" t="str">
        <f>IF(ISNUMBER(FIND(VLOOKUP(A2528,'CA Mapping'!$A$3:$C$10000,1),A2528)),VLOOKUP(A2528,'CA Mapping'!$A$3:$C$10000,3),"")</f>
        <v xml:space="preserve">Frederic Corniquet </v>
      </c>
      <c r="S2528" s="1" t="str">
        <f>IF(ISNUMBER(FIND(VLOOKUP(A2528,'Source Code Mapping'!$A$2:$B$10003,1),A2528)),VLOOKUP(A2528,'Source Code Mapping'!$A$2:$B$10003,2),"")</f>
        <v>sade/src/dart/Dart/server/src/cifs/antivirus/av_stat.cxx</v>
      </c>
    </row>
    <row r="2529" spans="1:19">
      <c r="A2529" s="5" t="s">
        <v>4471</v>
      </c>
      <c r="B2529" s="5" t="s">
        <v>24</v>
      </c>
      <c r="C2529" s="5" t="s">
        <v>221</v>
      </c>
      <c r="D2529" s="5" t="s">
        <v>4472</v>
      </c>
      <c r="E2529" s="5" t="s">
        <v>4473</v>
      </c>
      <c r="F2529" s="5" t="s">
        <v>487</v>
      </c>
      <c r="G2529" s="5">
        <v>7</v>
      </c>
      <c r="H2529" s="5" t="s">
        <v>27</v>
      </c>
      <c r="I2529" s="5"/>
      <c r="J2529" s="5"/>
      <c r="K2529" s="5">
        <v>1</v>
      </c>
      <c r="L2529" s="4" t="str">
        <f>VLOOKUP(IF(ISBLANK(J2529),C2529,LEFT(J2529,IFERROR(FIND("_",LEFT(J2529,4)),1)-1)),{"","fact";"c","reset";"tc","reset";"ec","reset";"tec","fact";"c32","rate";"c64","rate";"cmpd","";"ec32","diff";"ec64","diff";"f","fact";"family","";"n","raw";"s",""},2,FALSE)</f>
        <v>diff</v>
      </c>
      <c r="M2529" s="4" t="str">
        <f t="shared" si="156"/>
        <v/>
      </c>
      <c r="N2529" s="5" t="str">
        <f t="shared" si="157"/>
        <v/>
      </c>
      <c r="O2529" s="5" t="str">
        <f t="shared" si="158"/>
        <v/>
      </c>
      <c r="P2529" s="5" t="str">
        <f t="shared" si="159"/>
        <v/>
      </c>
      <c r="Q2529" s="20" t="str">
        <f>IF(ISNUMBER(FIND(VLOOKUP(A2529,'CA Mapping'!$A$3:$C$10000,1),A2529)),VLOOKUP(A2529,'CA Mapping'!$A$3:$C$10000,2),"")</f>
        <v>Client Interop</v>
      </c>
      <c r="R2529" s="20" t="str">
        <f>IF(ISNUMBER(FIND(VLOOKUP(A2529,'CA Mapping'!$A$3:$C$10000,1),A2529)),VLOOKUP(A2529,'CA Mapping'!$A$3:$C$10000,3),"")</f>
        <v xml:space="preserve">Frederic Corniquet </v>
      </c>
      <c r="S2529" s="1" t="str">
        <f>IF(ISNUMBER(FIND(VLOOKUP(A2529,'Source Code Mapping'!$A$2:$B$10003,1),A2529)),VLOOKUP(A2529,'Source Code Mapping'!$A$2:$B$10003,2),"")</f>
        <v>sade/src/dart/Dart/server/src/cifs/antivirus/av_stat.cxx</v>
      </c>
    </row>
    <row r="2530" spans="1:19">
      <c r="A2530" s="5" t="s">
        <v>4474</v>
      </c>
      <c r="B2530" s="5" t="s">
        <v>24</v>
      </c>
      <c r="C2530" s="5" t="s">
        <v>221</v>
      </c>
      <c r="D2530" s="5" t="s">
        <v>4475</v>
      </c>
      <c r="E2530" s="5" t="s">
        <v>4476</v>
      </c>
      <c r="F2530" s="5" t="s">
        <v>487</v>
      </c>
      <c r="G2530" s="5">
        <v>7</v>
      </c>
      <c r="H2530" s="5" t="s">
        <v>27</v>
      </c>
      <c r="I2530" s="5"/>
      <c r="J2530" s="5"/>
      <c r="K2530" s="5">
        <v>1</v>
      </c>
      <c r="L2530" s="4" t="str">
        <f>VLOOKUP(IF(ISBLANK(J2530),C2530,LEFT(J2530,IFERROR(FIND("_",LEFT(J2530,4)),1)-1)),{"","fact";"c","reset";"tc","reset";"ec","reset";"tec","fact";"c32","rate";"c64","rate";"cmpd","";"ec32","diff";"ec64","diff";"f","fact";"family","";"n","raw";"s",""},2,FALSE)</f>
        <v>diff</v>
      </c>
      <c r="M2530" s="4" t="str">
        <f t="shared" si="156"/>
        <v/>
      </c>
      <c r="N2530" s="5" t="str">
        <f t="shared" si="157"/>
        <v/>
      </c>
      <c r="O2530" s="5" t="str">
        <f t="shared" si="158"/>
        <v/>
      </c>
      <c r="P2530" s="5" t="str">
        <f t="shared" si="159"/>
        <v/>
      </c>
      <c r="Q2530" s="20" t="str">
        <f>IF(ISNUMBER(FIND(VLOOKUP(A2530,'CA Mapping'!$A$3:$C$10000,1),A2530)),VLOOKUP(A2530,'CA Mapping'!$A$3:$C$10000,2),"")</f>
        <v>Client Interop</v>
      </c>
      <c r="R2530" s="20" t="str">
        <f>IF(ISNUMBER(FIND(VLOOKUP(A2530,'CA Mapping'!$A$3:$C$10000,1),A2530)),VLOOKUP(A2530,'CA Mapping'!$A$3:$C$10000,3),"")</f>
        <v xml:space="preserve">Frederic Corniquet </v>
      </c>
      <c r="S2530" s="1" t="str">
        <f>IF(ISNUMBER(FIND(VLOOKUP(A2530,'Source Code Mapping'!$A$2:$B$10003,1),A2530)),VLOOKUP(A2530,'Source Code Mapping'!$A$2:$B$10003,2),"")</f>
        <v>sade/src/dart/Dart/server/src/cifs/antivirus/av_stat.cxx</v>
      </c>
    </row>
    <row r="2531" spans="1:19">
      <c r="A2531" s="5" t="s">
        <v>4477</v>
      </c>
      <c r="B2531" s="5" t="s">
        <v>24</v>
      </c>
      <c r="C2531" s="5" t="s">
        <v>221</v>
      </c>
      <c r="D2531" s="5" t="s">
        <v>4478</v>
      </c>
      <c r="E2531" s="5" t="s">
        <v>4479</v>
      </c>
      <c r="F2531" s="5" t="s">
        <v>487</v>
      </c>
      <c r="G2531" s="5">
        <v>7</v>
      </c>
      <c r="H2531" s="5" t="s">
        <v>27</v>
      </c>
      <c r="I2531" s="5"/>
      <c r="J2531" s="5"/>
      <c r="K2531" s="5">
        <v>1</v>
      </c>
      <c r="L2531" s="4" t="str">
        <f>VLOOKUP(IF(ISBLANK(J2531),C2531,LEFT(J2531,IFERROR(FIND("_",LEFT(J2531,4)),1)-1)),{"","fact";"c","reset";"tc","reset";"ec","reset";"tec","fact";"c32","rate";"c64","rate";"cmpd","";"ec32","diff";"ec64","diff";"f","fact";"family","";"n","raw";"s",""},2,FALSE)</f>
        <v>diff</v>
      </c>
      <c r="M2531" s="4" t="str">
        <f t="shared" si="156"/>
        <v/>
      </c>
      <c r="N2531" s="5" t="str">
        <f t="shared" si="157"/>
        <v/>
      </c>
      <c r="O2531" s="5" t="str">
        <f t="shared" si="158"/>
        <v/>
      </c>
      <c r="P2531" s="5" t="str">
        <f t="shared" si="159"/>
        <v/>
      </c>
      <c r="Q2531" s="20" t="str">
        <f>IF(ISNUMBER(FIND(VLOOKUP(A2531,'CA Mapping'!$A$3:$C$10000,1),A2531)),VLOOKUP(A2531,'CA Mapping'!$A$3:$C$10000,2),"")</f>
        <v>Client Interop</v>
      </c>
      <c r="R2531" s="20" t="str">
        <f>IF(ISNUMBER(FIND(VLOOKUP(A2531,'CA Mapping'!$A$3:$C$10000,1),A2531)),VLOOKUP(A2531,'CA Mapping'!$A$3:$C$10000,3),"")</f>
        <v xml:space="preserve">Frederic Corniquet </v>
      </c>
      <c r="S2531" s="1" t="str">
        <f>IF(ISNUMBER(FIND(VLOOKUP(A2531,'Source Code Mapping'!$A$2:$B$10003,1),A2531)),VLOOKUP(A2531,'Source Code Mapping'!$A$2:$B$10003,2),"")</f>
        <v>sade/src/dart/Dart/server/src/cifs/antivirus/av_stat.cxx</v>
      </c>
    </row>
    <row r="2532" spans="1:19">
      <c r="A2532" s="5" t="s">
        <v>4480</v>
      </c>
      <c r="B2532" s="5" t="s">
        <v>24</v>
      </c>
      <c r="C2532" s="5" t="s">
        <v>221</v>
      </c>
      <c r="D2532" s="5" t="s">
        <v>4481</v>
      </c>
      <c r="E2532" s="5" t="s">
        <v>4482</v>
      </c>
      <c r="F2532" s="5" t="s">
        <v>487</v>
      </c>
      <c r="G2532" s="5">
        <v>7</v>
      </c>
      <c r="H2532" s="5" t="s">
        <v>27</v>
      </c>
      <c r="I2532" s="5"/>
      <c r="J2532" s="5"/>
      <c r="K2532" s="5">
        <v>1</v>
      </c>
      <c r="L2532" s="4" t="str">
        <f>VLOOKUP(IF(ISBLANK(J2532),C2532,LEFT(J2532,IFERROR(FIND("_",LEFT(J2532,4)),1)-1)),{"","fact";"c","reset";"tc","reset";"ec","reset";"tec","fact";"c32","rate";"c64","rate";"cmpd","";"ec32","diff";"ec64","diff";"f","fact";"family","";"n","raw";"s",""},2,FALSE)</f>
        <v>diff</v>
      </c>
      <c r="M2532" s="4" t="str">
        <f t="shared" si="156"/>
        <v/>
      </c>
      <c r="N2532" s="5" t="str">
        <f t="shared" si="157"/>
        <v/>
      </c>
      <c r="O2532" s="5" t="str">
        <f t="shared" si="158"/>
        <v/>
      </c>
      <c r="P2532" s="5" t="str">
        <f t="shared" si="159"/>
        <v/>
      </c>
      <c r="Q2532" s="20" t="str">
        <f>IF(ISNUMBER(FIND(VLOOKUP(A2532,'CA Mapping'!$A$3:$C$10000,1),A2532)),VLOOKUP(A2532,'CA Mapping'!$A$3:$C$10000,2),"")</f>
        <v>Client Interop</v>
      </c>
      <c r="R2532" s="20" t="str">
        <f>IF(ISNUMBER(FIND(VLOOKUP(A2532,'CA Mapping'!$A$3:$C$10000,1),A2532)),VLOOKUP(A2532,'CA Mapping'!$A$3:$C$10000,3),"")</f>
        <v xml:space="preserve">Frederic Corniquet </v>
      </c>
      <c r="S2532" s="1" t="str">
        <f>IF(ISNUMBER(FIND(VLOOKUP(A2532,'Source Code Mapping'!$A$2:$B$10003,1),A2532)),VLOOKUP(A2532,'Source Code Mapping'!$A$2:$B$10003,2),"")</f>
        <v>sade/src/dart/Dart/server/src/cifs/antivirus/av_stat.cxx</v>
      </c>
    </row>
    <row r="2533" spans="1:19">
      <c r="A2533" s="5" t="s">
        <v>4483</v>
      </c>
      <c r="B2533" s="5" t="s">
        <v>24</v>
      </c>
      <c r="C2533" s="5" t="s">
        <v>25</v>
      </c>
      <c r="D2533" s="5"/>
      <c r="E2533" s="5" t="s">
        <v>4484</v>
      </c>
      <c r="F2533" s="5"/>
      <c r="G2533" s="5">
        <v>-1</v>
      </c>
      <c r="H2533" s="5" t="s">
        <v>27</v>
      </c>
      <c r="I2533" s="5"/>
      <c r="J2533" s="5"/>
      <c r="K2533" s="5">
        <v>1</v>
      </c>
      <c r="L2533" s="4" t="str">
        <f>VLOOKUP(IF(ISBLANK(J2533),C2533,LEFT(J2533,IFERROR(FIND("_",LEFT(J2533,4)),1)-1)),{"","fact";"c","reset";"tc","reset";"ec","reset";"tec","fact";"c32","rate";"c64","rate";"cmpd","";"ec32","diff";"ec64","diff";"f","fact";"family","";"n","raw";"s",""},2,FALSE)</f>
        <v/>
      </c>
      <c r="M2533" s="4" t="str">
        <f t="shared" si="156"/>
        <v/>
      </c>
      <c r="N2533" s="5" t="str">
        <f t="shared" si="157"/>
        <v/>
      </c>
      <c r="O2533" s="5" t="str">
        <f t="shared" si="158"/>
        <v/>
      </c>
      <c r="P2533" s="5" t="str">
        <f t="shared" si="159"/>
        <v/>
      </c>
      <c r="Q2533" s="20" t="str">
        <f>IF(ISNUMBER(FIND(VLOOKUP(A2533,'CA Mapping'!$A$3:$C$10000,1),A2533)),VLOOKUP(A2533,'CA Mapping'!$A$3:$C$10000,2),"")</f>
        <v>Client Interop</v>
      </c>
      <c r="R2533" s="20" t="str">
        <f>IF(ISNUMBER(FIND(VLOOKUP(A2533,'CA Mapping'!$A$3:$C$10000,1),A2533)),VLOOKUP(A2533,'CA Mapping'!$A$3:$C$10000,3),"")</f>
        <v xml:space="preserve">Frederic Corniquet </v>
      </c>
      <c r="S2533" s="1" t="str">
        <f>IF(ISNUMBER(FIND(VLOOKUP(A2533,'Source Code Mapping'!$A$2:$B$10003,1),A2533)),VLOOKUP(A2533,'Source Code Mapping'!$A$2:$B$10003,2),"")</f>
        <v>sade/src/dart/Dart/server/src/cifs/antivirus/av_stat.cxx</v>
      </c>
    </row>
    <row r="2534" spans="1:19">
      <c r="A2534" s="5" t="s">
        <v>4485</v>
      </c>
      <c r="B2534" s="5" t="s">
        <v>24</v>
      </c>
      <c r="C2534" s="5" t="s">
        <v>455</v>
      </c>
      <c r="D2534" s="5" t="s">
        <v>4486</v>
      </c>
      <c r="E2534" s="5" t="s">
        <v>4487</v>
      </c>
      <c r="F2534" s="5" t="s">
        <v>536</v>
      </c>
      <c r="G2534" s="5">
        <v>7</v>
      </c>
      <c r="H2534" s="5" t="s">
        <v>27</v>
      </c>
      <c r="I2534" s="5"/>
      <c r="J2534" s="5" t="s">
        <v>4488</v>
      </c>
      <c r="K2534" s="5">
        <v>1</v>
      </c>
      <c r="L2534" s="4" t="str">
        <f>VLOOKUP(IF(ISBLANK(J2534),C2534,LEFT(J2534,IFERROR(FIND("_",LEFT(J2534,4)),1)-1)),{"","fact";"c","reset";"tc","reset";"ec","reset";"tec","fact";"c32","rate";"c64","rate";"cmpd","";"ec32","diff";"ec64","diff";"f","fact";"family","";"n","raw";"s",""},2,FALSE)</f>
        <v>fact</v>
      </c>
      <c r="M2534" s="4" t="str">
        <f t="shared" si="156"/>
        <v>totalTime / requests</v>
      </c>
      <c r="N2534" s="5" t="str">
        <f t="shared" si="157"/>
        <v>div</v>
      </c>
      <c r="O2534" s="5" t="str">
        <f t="shared" si="158"/>
        <v>totalTime</v>
      </c>
      <c r="P2534" s="5" t="str">
        <f t="shared" si="159"/>
        <v>requests</v>
      </c>
      <c r="Q2534" s="20" t="str">
        <f>IF(ISNUMBER(FIND(VLOOKUP(A2534,'CA Mapping'!$A$3:$C$10000,1),A2534)),VLOOKUP(A2534,'CA Mapping'!$A$3:$C$10000,2),"")</f>
        <v>Client Interop</v>
      </c>
      <c r="R2534" s="20" t="str">
        <f>IF(ISNUMBER(FIND(VLOOKUP(A2534,'CA Mapping'!$A$3:$C$10000,1),A2534)),VLOOKUP(A2534,'CA Mapping'!$A$3:$C$10000,3),"")</f>
        <v xml:space="preserve">Frederic Corniquet </v>
      </c>
      <c r="S2534" s="1" t="str">
        <f>IF(ISNUMBER(FIND(VLOOKUP(A2534,'Source Code Mapping'!$A$2:$B$10003,1),A2534)),VLOOKUP(A2534,'Source Code Mapping'!$A$2:$B$10003,2),"")</f>
        <v>sade/src/dart/Dart/server/src/cifs/antivirus/av_stat.cxx</v>
      </c>
    </row>
    <row r="2535" spans="1:19">
      <c r="A2535" s="5" t="s">
        <v>4489</v>
      </c>
      <c r="B2535" s="5" t="s">
        <v>24</v>
      </c>
      <c r="C2535" s="5" t="s">
        <v>145</v>
      </c>
      <c r="D2535" s="5" t="s">
        <v>2179</v>
      </c>
      <c r="E2535" s="5" t="s">
        <v>4490</v>
      </c>
      <c r="F2535" s="5" t="s">
        <v>125</v>
      </c>
      <c r="G2535" s="5">
        <v>7</v>
      </c>
      <c r="H2535" s="5" t="s">
        <v>27</v>
      </c>
      <c r="I2535" s="5"/>
      <c r="J2535" s="5"/>
      <c r="K2535" s="5">
        <v>1</v>
      </c>
      <c r="L2535" s="4" t="str">
        <f>VLOOKUP(IF(ISBLANK(J2535),C2535,LEFT(J2535,IFERROR(FIND("_",LEFT(J2535,4)),1)-1)),{"","fact";"c","reset";"tc","reset";"ec","reset";"tec","fact";"c32","rate";"c64","rate";"cmpd","";"ec32","diff";"ec64","diff";"f","fact";"family","";"n","raw";"s",""},2,FALSE)</f>
        <v>fact</v>
      </c>
      <c r="M2535" s="4" t="str">
        <f t="shared" si="156"/>
        <v/>
      </c>
      <c r="N2535" s="5" t="str">
        <f t="shared" si="157"/>
        <v/>
      </c>
      <c r="O2535" s="5" t="str">
        <f t="shared" si="158"/>
        <v/>
      </c>
      <c r="P2535" s="5" t="str">
        <f t="shared" si="159"/>
        <v/>
      </c>
      <c r="Q2535" s="20" t="str">
        <f>IF(ISNUMBER(FIND(VLOOKUP(A2535,'CA Mapping'!$A$3:$C$10000,1),A2535)),VLOOKUP(A2535,'CA Mapping'!$A$3:$C$10000,2),"")</f>
        <v>Client Interop</v>
      </c>
      <c r="R2535" s="20" t="str">
        <f>IF(ISNUMBER(FIND(VLOOKUP(A2535,'CA Mapping'!$A$3:$C$10000,1),A2535)),VLOOKUP(A2535,'CA Mapping'!$A$3:$C$10000,3),"")</f>
        <v xml:space="preserve">Frederic Corniquet </v>
      </c>
      <c r="S2535" s="1" t="str">
        <f>IF(ISNUMBER(FIND(VLOOKUP(A2535,'Source Code Mapping'!$A$2:$B$10003,1),A2535)),VLOOKUP(A2535,'Source Code Mapping'!$A$2:$B$10003,2),"")</f>
        <v>sade/src/dart/Dart/server/src/cifs/antivirus/av_stat.cxx</v>
      </c>
    </row>
    <row r="2536" spans="1:19">
      <c r="A2536" s="5" t="s">
        <v>4491</v>
      </c>
      <c r="B2536" s="5" t="s">
        <v>24</v>
      </c>
      <c r="C2536" s="5" t="s">
        <v>145</v>
      </c>
      <c r="D2536" s="5" t="s">
        <v>4492</v>
      </c>
      <c r="E2536" s="5" t="s">
        <v>4493</v>
      </c>
      <c r="F2536" s="5" t="s">
        <v>536</v>
      </c>
      <c r="G2536" s="5">
        <v>7</v>
      </c>
      <c r="H2536" s="5" t="s">
        <v>27</v>
      </c>
      <c r="I2536" s="5"/>
      <c r="J2536" s="5"/>
      <c r="K2536" s="5">
        <v>1</v>
      </c>
      <c r="L2536" s="4" t="str">
        <f>VLOOKUP(IF(ISBLANK(J2536),C2536,LEFT(J2536,IFERROR(FIND("_",LEFT(J2536,4)),1)-1)),{"","fact";"c","reset";"tc","reset";"ec","reset";"tec","fact";"c32","rate";"c64","rate";"cmpd","";"ec32","diff";"ec64","diff";"f","fact";"family","";"n","raw";"s",""},2,FALSE)</f>
        <v>fact</v>
      </c>
      <c r="M2536" s="4" t="str">
        <f t="shared" si="156"/>
        <v/>
      </c>
      <c r="N2536" s="5" t="str">
        <f t="shared" si="157"/>
        <v/>
      </c>
      <c r="O2536" s="5" t="str">
        <f t="shared" si="158"/>
        <v/>
      </c>
      <c r="P2536" s="5" t="str">
        <f t="shared" si="159"/>
        <v/>
      </c>
      <c r="Q2536" s="20" t="str">
        <f>IF(ISNUMBER(FIND(VLOOKUP(A2536,'CA Mapping'!$A$3:$C$10000,1),A2536)),VLOOKUP(A2536,'CA Mapping'!$A$3:$C$10000,2),"")</f>
        <v>Client Interop</v>
      </c>
      <c r="R2536" s="20" t="str">
        <f>IF(ISNUMBER(FIND(VLOOKUP(A2536,'CA Mapping'!$A$3:$C$10000,1),A2536)),VLOOKUP(A2536,'CA Mapping'!$A$3:$C$10000,3),"")</f>
        <v xml:space="preserve">Frederic Corniquet </v>
      </c>
      <c r="S2536" s="1" t="str">
        <f>IF(ISNUMBER(FIND(VLOOKUP(A2536,'Source Code Mapping'!$A$2:$B$10003,1),A2536)),VLOOKUP(A2536,'Source Code Mapping'!$A$2:$B$10003,2),"")</f>
        <v>sade/src/dart/Dart/server/src/cifs/antivirus/av_stat.cxx</v>
      </c>
    </row>
    <row r="2537" spans="1:19">
      <c r="A2537" s="5" t="s">
        <v>4494</v>
      </c>
      <c r="B2537" s="5" t="s">
        <v>24</v>
      </c>
      <c r="C2537" s="5" t="s">
        <v>145</v>
      </c>
      <c r="D2537" s="5" t="s">
        <v>4495</v>
      </c>
      <c r="E2537" s="5" t="s">
        <v>4496</v>
      </c>
      <c r="F2537" s="5" t="s">
        <v>536</v>
      </c>
      <c r="G2537" s="5">
        <v>7</v>
      </c>
      <c r="H2537" s="5" t="s">
        <v>27</v>
      </c>
      <c r="I2537" s="5"/>
      <c r="J2537" s="5"/>
      <c r="K2537" s="5">
        <v>1</v>
      </c>
      <c r="L2537" s="4" t="str">
        <f>VLOOKUP(IF(ISBLANK(J2537),C2537,LEFT(J2537,IFERROR(FIND("_",LEFT(J2537,4)),1)-1)),{"","fact";"c","reset";"tc","reset";"ec","reset";"tec","fact";"c32","rate";"c64","rate";"cmpd","";"ec32","diff";"ec64","diff";"f","fact";"family","";"n","raw";"s",""},2,FALSE)</f>
        <v>fact</v>
      </c>
      <c r="M2537" s="4" t="str">
        <f t="shared" si="156"/>
        <v/>
      </c>
      <c r="N2537" s="5" t="str">
        <f t="shared" si="157"/>
        <v/>
      </c>
      <c r="O2537" s="5" t="str">
        <f t="shared" si="158"/>
        <v/>
      </c>
      <c r="P2537" s="5" t="str">
        <f t="shared" si="159"/>
        <v/>
      </c>
      <c r="Q2537" s="20" t="str">
        <f>IF(ISNUMBER(FIND(VLOOKUP(A2537,'CA Mapping'!$A$3:$C$10000,1),A2537)),VLOOKUP(A2537,'CA Mapping'!$A$3:$C$10000,2),"")</f>
        <v>Client Interop</v>
      </c>
      <c r="R2537" s="20" t="str">
        <f>IF(ISNUMBER(FIND(VLOOKUP(A2537,'CA Mapping'!$A$3:$C$10000,1),A2537)),VLOOKUP(A2537,'CA Mapping'!$A$3:$C$10000,3),"")</f>
        <v xml:space="preserve">Frederic Corniquet </v>
      </c>
      <c r="S2537" s="1" t="str">
        <f>IF(ISNUMBER(FIND(VLOOKUP(A2537,'Source Code Mapping'!$A$2:$B$10003,1),A2537)),VLOOKUP(A2537,'Source Code Mapping'!$A$2:$B$10003,2),"")</f>
        <v>sade/src/dart/Dart/server/src/cifs/antivirus/av_stat.cxx</v>
      </c>
    </row>
    <row r="2538" spans="1:19">
      <c r="A2538" s="5" t="s">
        <v>4497</v>
      </c>
      <c r="B2538" s="5" t="s">
        <v>24</v>
      </c>
      <c r="C2538" s="5" t="s">
        <v>35</v>
      </c>
      <c r="D2538" s="5" t="s">
        <v>4498</v>
      </c>
      <c r="E2538" s="5" t="s">
        <v>4499</v>
      </c>
      <c r="F2538" s="5" t="s">
        <v>125</v>
      </c>
      <c r="G2538" s="5">
        <v>7</v>
      </c>
      <c r="H2538" s="5" t="s">
        <v>27</v>
      </c>
      <c r="I2538" s="5"/>
      <c r="J2538" s="5"/>
      <c r="K2538" s="5">
        <v>1</v>
      </c>
      <c r="L2538" s="4" t="str">
        <f>VLOOKUP(IF(ISBLANK(J2538),C2538,LEFT(J2538,IFERROR(FIND("_",LEFT(J2538,4)),1)-1)),{"","fact";"c","reset";"tc","reset";"ec","reset";"tec","fact";"c32","rate";"c64","rate";"cmpd","";"ec32","diff";"ec64","diff";"f","fact";"family","";"n","raw";"s",""},2,FALSE)</f>
        <v>rate</v>
      </c>
      <c r="M2538" s="4" t="str">
        <f t="shared" si="156"/>
        <v/>
      </c>
      <c r="N2538" s="5" t="str">
        <f t="shared" si="157"/>
        <v/>
      </c>
      <c r="O2538" s="5" t="str">
        <f t="shared" si="158"/>
        <v/>
      </c>
      <c r="P2538" s="5" t="str">
        <f t="shared" si="159"/>
        <v/>
      </c>
      <c r="Q2538" s="20" t="str">
        <f>IF(ISNUMBER(FIND(VLOOKUP(A2538,'CA Mapping'!$A$3:$C$10000,1),A2538)),VLOOKUP(A2538,'CA Mapping'!$A$3:$C$10000,2),"")</f>
        <v>Client Interop</v>
      </c>
      <c r="R2538" s="20" t="str">
        <f>IF(ISNUMBER(FIND(VLOOKUP(A2538,'CA Mapping'!$A$3:$C$10000,1),A2538)),VLOOKUP(A2538,'CA Mapping'!$A$3:$C$10000,3),"")</f>
        <v xml:space="preserve">Frederic Corniquet </v>
      </c>
      <c r="S2538" s="1" t="str">
        <f>IF(ISNUMBER(FIND(VLOOKUP(A2538,'Source Code Mapping'!$A$2:$B$10003,1),A2538)),VLOOKUP(A2538,'Source Code Mapping'!$A$2:$B$10003,2),"")</f>
        <v>sade/src/dart/Dart/server/src/cifs/antivirus/av_stat.cxx</v>
      </c>
    </row>
    <row r="2539" spans="1:19">
      <c r="A2539" s="5" t="s">
        <v>4500</v>
      </c>
      <c r="B2539" s="5" t="s">
        <v>24</v>
      </c>
      <c r="C2539" s="5" t="s">
        <v>35</v>
      </c>
      <c r="D2539" s="5" t="s">
        <v>1136</v>
      </c>
      <c r="E2539" s="5" t="s">
        <v>4501</v>
      </c>
      <c r="F2539" s="5" t="s">
        <v>536</v>
      </c>
      <c r="G2539" s="5">
        <v>7</v>
      </c>
      <c r="H2539" s="5" t="s">
        <v>27</v>
      </c>
      <c r="I2539" s="5"/>
      <c r="J2539" s="5"/>
      <c r="K2539" s="5">
        <v>1</v>
      </c>
      <c r="L2539" s="4" t="str">
        <f>VLOOKUP(IF(ISBLANK(J2539),C2539,LEFT(J2539,IFERROR(FIND("_",LEFT(J2539,4)),1)-1)),{"","fact";"c","reset";"tc","reset";"ec","reset";"tec","fact";"c32","rate";"c64","rate";"cmpd","";"ec32","diff";"ec64","diff";"f","fact";"family","";"n","raw";"s",""},2,FALSE)</f>
        <v>rate</v>
      </c>
      <c r="M2539" s="4" t="str">
        <f t="shared" si="156"/>
        <v/>
      </c>
      <c r="N2539" s="5" t="str">
        <f t="shared" si="157"/>
        <v/>
      </c>
      <c r="O2539" s="5" t="str">
        <f t="shared" si="158"/>
        <v/>
      </c>
      <c r="P2539" s="5" t="str">
        <f t="shared" si="159"/>
        <v/>
      </c>
      <c r="Q2539" s="20" t="str">
        <f>IF(ISNUMBER(FIND(VLOOKUP(A2539,'CA Mapping'!$A$3:$C$10000,1),A2539)),VLOOKUP(A2539,'CA Mapping'!$A$3:$C$10000,2),"")</f>
        <v>Client Interop</v>
      </c>
      <c r="R2539" s="20" t="str">
        <f>IF(ISNUMBER(FIND(VLOOKUP(A2539,'CA Mapping'!$A$3:$C$10000,1),A2539)),VLOOKUP(A2539,'CA Mapping'!$A$3:$C$10000,3),"")</f>
        <v xml:space="preserve">Frederic Corniquet </v>
      </c>
      <c r="S2539" s="1" t="str">
        <f>IF(ISNUMBER(FIND(VLOOKUP(A2539,'Source Code Mapping'!$A$2:$B$10003,1),A2539)),VLOOKUP(A2539,'Source Code Mapping'!$A$2:$B$10003,2),"")</f>
        <v>sade/src/dart/Dart/server/src/cifs/antivirus/av_stat.cxx</v>
      </c>
    </row>
  </sheetData>
  <autoFilter ref="A2:S2142"/>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8"/>
  <sheetViews>
    <sheetView topLeftCell="A16" workbookViewId="0">
      <selection activeCell="C42" sqref="C42"/>
    </sheetView>
  </sheetViews>
  <sheetFormatPr defaultRowHeight="15"/>
  <cols>
    <col min="1" max="1" width="77.25" customWidth="1"/>
    <col min="2" max="2" width="33" customWidth="1"/>
    <col min="3" max="3" width="28.25" customWidth="1"/>
    <col min="4" max="4" width="61.125" customWidth="1"/>
  </cols>
  <sheetData>
    <row r="1" spans="1:4" s="5" customFormat="1">
      <c r="A1" s="6" t="s">
        <v>6621</v>
      </c>
      <c r="B1" s="17" t="s">
        <v>6622</v>
      </c>
    </row>
    <row r="2" spans="1:4">
      <c r="A2" s="10" t="s">
        <v>6623</v>
      </c>
      <c r="B2" s="10" t="s">
        <v>4973</v>
      </c>
      <c r="C2" s="10" t="s">
        <v>4974</v>
      </c>
      <c r="D2" s="10" t="s">
        <v>6624</v>
      </c>
    </row>
    <row r="3" spans="1:4">
      <c r="A3" s="7" t="s">
        <v>23</v>
      </c>
      <c r="B3" s="11" t="s">
        <v>6625</v>
      </c>
      <c r="C3" s="11" t="s">
        <v>6626</v>
      </c>
      <c r="D3" s="5"/>
    </row>
    <row r="4" spans="1:4">
      <c r="A4" s="7" t="s">
        <v>305</v>
      </c>
      <c r="B4" s="12" t="s">
        <v>6627</v>
      </c>
      <c r="C4" s="22" t="s">
        <v>6628</v>
      </c>
      <c r="D4" s="5" t="s">
        <v>6629</v>
      </c>
    </row>
    <row r="5" spans="1:4">
      <c r="A5" s="7" t="s">
        <v>307</v>
      </c>
      <c r="B5" s="13" t="s">
        <v>6630</v>
      </c>
      <c r="C5" s="14" t="s">
        <v>6631</v>
      </c>
      <c r="D5" s="5" t="s">
        <v>6632</v>
      </c>
    </row>
    <row r="6" spans="1:4">
      <c r="A6" s="7" t="s">
        <v>309</v>
      </c>
      <c r="B6" s="12" t="s">
        <v>6633</v>
      </c>
      <c r="C6" s="11" t="s">
        <v>6634</v>
      </c>
      <c r="D6" s="5"/>
    </row>
    <row r="7" spans="1:4">
      <c r="A7" s="7" t="s">
        <v>689</v>
      </c>
      <c r="B7" s="12" t="s">
        <v>6635</v>
      </c>
      <c r="C7" s="11" t="s">
        <v>6636</v>
      </c>
      <c r="D7" s="5"/>
    </row>
    <row r="8" spans="1:4">
      <c r="A8" s="7" t="s">
        <v>811</v>
      </c>
      <c r="B8" s="12" t="s">
        <v>6637</v>
      </c>
      <c r="C8" s="11" t="s">
        <v>6638</v>
      </c>
      <c r="D8" s="5"/>
    </row>
    <row r="9" spans="1:4">
      <c r="A9" s="7" t="s">
        <v>878</v>
      </c>
      <c r="B9" s="13" t="s">
        <v>6630</v>
      </c>
      <c r="C9" s="14" t="s">
        <v>6631</v>
      </c>
      <c r="D9" s="5" t="s">
        <v>6639</v>
      </c>
    </row>
    <row r="10" spans="1:4">
      <c r="A10" s="7" t="s">
        <v>881</v>
      </c>
      <c r="B10" s="12" t="s">
        <v>6625</v>
      </c>
      <c r="C10" s="11" t="s">
        <v>6640</v>
      </c>
      <c r="D10" s="5"/>
    </row>
    <row r="11" spans="1:4">
      <c r="A11" s="7" t="s">
        <v>1119</v>
      </c>
      <c r="B11" s="12" t="s">
        <v>6641</v>
      </c>
      <c r="C11" s="11" t="s">
        <v>6642</v>
      </c>
      <c r="D11" s="5"/>
    </row>
    <row r="12" spans="1:4">
      <c r="A12" s="7" t="s">
        <v>1121</v>
      </c>
      <c r="B12" s="12" t="s">
        <v>6641</v>
      </c>
      <c r="C12" s="11" t="s">
        <v>6642</v>
      </c>
      <c r="D12" s="5"/>
    </row>
    <row r="13" spans="1:4">
      <c r="A13" s="7" t="s">
        <v>1123</v>
      </c>
      <c r="B13" s="12" t="s">
        <v>6641</v>
      </c>
      <c r="C13" s="11" t="s">
        <v>6642</v>
      </c>
      <c r="D13" s="5"/>
    </row>
    <row r="14" spans="1:4">
      <c r="A14" s="7" t="s">
        <v>1151</v>
      </c>
      <c r="B14" s="12" t="s">
        <v>6641</v>
      </c>
      <c r="C14" s="11" t="s">
        <v>6643</v>
      </c>
      <c r="D14" s="5"/>
    </row>
    <row r="15" spans="1:4">
      <c r="A15" s="7" t="s">
        <v>1178</v>
      </c>
      <c r="B15" s="12" t="s">
        <v>6641</v>
      </c>
      <c r="C15" s="11" t="s">
        <v>6643</v>
      </c>
      <c r="D15" s="5"/>
    </row>
    <row r="16" spans="1:4">
      <c r="A16" s="7" t="s">
        <v>1200</v>
      </c>
      <c r="B16" s="12" t="s">
        <v>6641</v>
      </c>
      <c r="C16" s="11" t="s">
        <v>6643</v>
      </c>
      <c r="D16" s="5"/>
    </row>
    <row r="17" spans="1:4">
      <c r="A17" s="7" t="s">
        <v>1212</v>
      </c>
      <c r="B17" s="12" t="s">
        <v>6644</v>
      </c>
      <c r="C17" s="11" t="s">
        <v>6645</v>
      </c>
      <c r="D17" s="5"/>
    </row>
    <row r="18" spans="1:4">
      <c r="A18" s="7" t="s">
        <v>4703</v>
      </c>
      <c r="B18" s="12" t="s">
        <v>6633</v>
      </c>
      <c r="C18" s="11" t="s">
        <v>6646</v>
      </c>
      <c r="D18" s="5"/>
    </row>
    <row r="19" spans="1:4">
      <c r="A19" s="7" t="s">
        <v>2170</v>
      </c>
      <c r="B19" s="12" t="s">
        <v>6633</v>
      </c>
      <c r="C19" s="11" t="s">
        <v>6646</v>
      </c>
      <c r="D19" s="5"/>
    </row>
    <row r="20" spans="1:4">
      <c r="A20" s="7" t="s">
        <v>2211</v>
      </c>
      <c r="B20" s="12" t="s">
        <v>6641</v>
      </c>
      <c r="C20" s="11" t="s">
        <v>6642</v>
      </c>
      <c r="D20" s="5"/>
    </row>
    <row r="21" spans="1:4">
      <c r="A21" s="7" t="s">
        <v>2213</v>
      </c>
      <c r="B21" s="12" t="s">
        <v>6641</v>
      </c>
      <c r="C21" s="11" t="s">
        <v>6642</v>
      </c>
      <c r="D21" s="5"/>
    </row>
    <row r="22" spans="1:4">
      <c r="A22" s="7" t="s">
        <v>2232</v>
      </c>
      <c r="B22" s="12" t="s">
        <v>6641</v>
      </c>
      <c r="C22" s="11" t="s">
        <v>6643</v>
      </c>
      <c r="D22" s="5"/>
    </row>
    <row r="23" spans="1:4">
      <c r="A23" s="7" t="s">
        <v>2245</v>
      </c>
      <c r="B23" s="12" t="s">
        <v>6641</v>
      </c>
      <c r="C23" s="11" t="s">
        <v>6643</v>
      </c>
      <c r="D23" s="5"/>
    </row>
    <row r="24" spans="1:4">
      <c r="A24" s="7" t="s">
        <v>2257</v>
      </c>
      <c r="B24" s="12" t="s">
        <v>6633</v>
      </c>
      <c r="C24" s="11" t="s">
        <v>6646</v>
      </c>
      <c r="D24" s="5"/>
    </row>
    <row r="25" spans="1:4">
      <c r="A25" s="7" t="s">
        <v>2364</v>
      </c>
      <c r="B25" s="13" t="s">
        <v>6630</v>
      </c>
      <c r="C25" s="14" t="s">
        <v>6631</v>
      </c>
      <c r="D25" s="5" t="s">
        <v>6647</v>
      </c>
    </row>
    <row r="26" spans="1:4">
      <c r="A26" s="7" t="s">
        <v>2366</v>
      </c>
      <c r="B26" s="12" t="s">
        <v>6644</v>
      </c>
      <c r="C26" s="11" t="s">
        <v>6645</v>
      </c>
      <c r="D26" s="5" t="s">
        <v>6647</v>
      </c>
    </row>
    <row r="27" spans="1:4">
      <c r="A27" s="7" t="s">
        <v>2435</v>
      </c>
      <c r="B27" s="13" t="s">
        <v>6630</v>
      </c>
      <c r="C27" s="14" t="s">
        <v>6631</v>
      </c>
      <c r="D27" s="5" t="s">
        <v>6647</v>
      </c>
    </row>
    <row r="28" spans="1:4">
      <c r="A28" s="7" t="s">
        <v>2452</v>
      </c>
      <c r="B28" s="13" t="s">
        <v>6630</v>
      </c>
      <c r="C28" s="14" t="s">
        <v>6631</v>
      </c>
      <c r="D28" s="5" t="s">
        <v>6647</v>
      </c>
    </row>
    <row r="29" spans="1:4">
      <c r="A29" s="7" t="s">
        <v>2508</v>
      </c>
      <c r="B29" s="12" t="s">
        <v>6644</v>
      </c>
      <c r="C29" s="11" t="s">
        <v>6645</v>
      </c>
      <c r="D29" s="5" t="s">
        <v>6647</v>
      </c>
    </row>
    <row r="30" spans="1:4">
      <c r="A30" s="7" t="s">
        <v>2511</v>
      </c>
      <c r="B30" s="13" t="s">
        <v>6630</v>
      </c>
      <c r="C30" s="14" t="s">
        <v>6631</v>
      </c>
      <c r="D30" s="5" t="s">
        <v>6647</v>
      </c>
    </row>
    <row r="31" spans="1:4">
      <c r="A31" s="7" t="s">
        <v>2534</v>
      </c>
      <c r="B31" s="12" t="s">
        <v>6637</v>
      </c>
      <c r="C31" s="11" t="s">
        <v>6638</v>
      </c>
      <c r="D31" s="5" t="s">
        <v>6647</v>
      </c>
    </row>
    <row r="32" spans="1:4">
      <c r="A32" s="7" t="s">
        <v>2564</v>
      </c>
      <c r="B32" s="13" t="s">
        <v>6630</v>
      </c>
      <c r="C32" s="14" t="s">
        <v>6631</v>
      </c>
      <c r="D32" s="5" t="s">
        <v>6647</v>
      </c>
    </row>
    <row r="33" spans="1:4">
      <c r="A33" s="7" t="s">
        <v>2583</v>
      </c>
      <c r="B33" s="13" t="s">
        <v>6630</v>
      </c>
      <c r="C33" s="14" t="s">
        <v>6631</v>
      </c>
      <c r="D33" s="5" t="s">
        <v>6647</v>
      </c>
    </row>
    <row r="34" spans="1:4" ht="30">
      <c r="A34" s="7" t="s">
        <v>5858</v>
      </c>
      <c r="B34" s="12" t="s">
        <v>6648</v>
      </c>
      <c r="C34" s="12" t="s">
        <v>6649</v>
      </c>
      <c r="D34" s="5"/>
    </row>
    <row r="35" spans="1:4" ht="30">
      <c r="A35" s="7" t="s">
        <v>2625</v>
      </c>
      <c r="B35" s="12" t="s">
        <v>6650</v>
      </c>
      <c r="C35" s="12" t="s">
        <v>6651</v>
      </c>
      <c r="D35" s="5"/>
    </row>
    <row r="36" spans="1:4">
      <c r="A36" s="7" t="s">
        <v>2842</v>
      </c>
      <c r="B36" s="12" t="s">
        <v>6641</v>
      </c>
      <c r="C36" s="11" t="s">
        <v>6652</v>
      </c>
      <c r="D36" s="5"/>
    </row>
    <row r="37" spans="1:4">
      <c r="A37" s="7" t="s">
        <v>2864</v>
      </c>
      <c r="B37" s="12" t="s">
        <v>6633</v>
      </c>
      <c r="C37" s="11" t="s">
        <v>6646</v>
      </c>
      <c r="D37" s="5"/>
    </row>
    <row r="38" spans="1:4">
      <c r="A38" s="7" t="s">
        <v>3047</v>
      </c>
      <c r="B38" s="13" t="s">
        <v>6630</v>
      </c>
      <c r="C38" s="14" t="s">
        <v>6631</v>
      </c>
      <c r="D38" s="5" t="s">
        <v>6653</v>
      </c>
    </row>
    <row r="39" spans="1:4">
      <c r="A39" s="7" t="s">
        <v>3068</v>
      </c>
      <c r="B39" s="12" t="s">
        <v>6637</v>
      </c>
      <c r="C39" s="11" t="s">
        <v>6638</v>
      </c>
      <c r="D39" s="5"/>
    </row>
    <row r="40" spans="1:4">
      <c r="A40" s="7" t="s">
        <v>3076</v>
      </c>
      <c r="B40" s="13" t="s">
        <v>6630</v>
      </c>
      <c r="C40" s="14" t="s">
        <v>6631</v>
      </c>
      <c r="D40" s="5" t="s">
        <v>6632</v>
      </c>
    </row>
    <row r="41" spans="1:4">
      <c r="A41" s="7" t="s">
        <v>3078</v>
      </c>
      <c r="B41" s="12" t="s">
        <v>6625</v>
      </c>
      <c r="C41" s="22" t="s">
        <v>6654</v>
      </c>
      <c r="D41" s="5"/>
    </row>
    <row r="42" spans="1:4">
      <c r="A42" s="7" t="s">
        <v>3279</v>
      </c>
      <c r="B42" s="12" t="s">
        <v>6635</v>
      </c>
      <c r="C42" s="11" t="s">
        <v>6636</v>
      </c>
      <c r="D42" s="5"/>
    </row>
    <row r="43" spans="1:4" ht="30">
      <c r="A43" s="7" t="s">
        <v>4778</v>
      </c>
      <c r="B43" s="12" t="s">
        <v>6650</v>
      </c>
      <c r="C43" s="12" t="s">
        <v>6655</v>
      </c>
      <c r="D43" s="5"/>
    </row>
    <row r="44" spans="1:4">
      <c r="A44" s="7" t="s">
        <v>3315</v>
      </c>
      <c r="B44" s="15" t="s">
        <v>6630</v>
      </c>
      <c r="C44" s="16" t="s">
        <v>6631</v>
      </c>
      <c r="D44" s="5"/>
    </row>
    <row r="45" spans="1:4">
      <c r="A45" s="7" t="s">
        <v>3354</v>
      </c>
      <c r="B45" s="12" t="s">
        <v>6637</v>
      </c>
      <c r="C45" s="11" t="s">
        <v>6638</v>
      </c>
      <c r="D45" s="5"/>
    </row>
    <row r="46" spans="1:4">
      <c r="A46" s="7" t="s">
        <v>3356</v>
      </c>
      <c r="B46" s="12" t="s">
        <v>6635</v>
      </c>
      <c r="C46" s="11" t="s">
        <v>6636</v>
      </c>
      <c r="D46" s="5"/>
    </row>
    <row r="47" spans="1:4">
      <c r="A47" s="7" t="s">
        <v>3357</v>
      </c>
      <c r="B47" s="12" t="s">
        <v>6635</v>
      </c>
      <c r="C47" s="11" t="s">
        <v>6636</v>
      </c>
      <c r="D47" s="5"/>
    </row>
    <row r="48" spans="1:4">
      <c r="A48" s="7" t="s">
        <v>3358</v>
      </c>
      <c r="B48" s="12" t="s">
        <v>6644</v>
      </c>
      <c r="C48" s="11" t="s">
        <v>6645</v>
      </c>
      <c r="D48" s="5"/>
    </row>
    <row r="49" spans="1:4">
      <c r="A49" s="7" t="s">
        <v>3386</v>
      </c>
      <c r="B49" s="12" t="s">
        <v>6644</v>
      </c>
      <c r="C49" s="11" t="s">
        <v>6645</v>
      </c>
      <c r="D49" s="5"/>
    </row>
    <row r="50" spans="1:4">
      <c r="A50" s="7" t="s">
        <v>3410</v>
      </c>
      <c r="B50" s="12" t="s">
        <v>6625</v>
      </c>
      <c r="C50" s="11" t="s">
        <v>6640</v>
      </c>
      <c r="D50" s="5"/>
    </row>
    <row r="51" spans="1:4">
      <c r="A51" s="7" t="s">
        <v>4050</v>
      </c>
      <c r="B51" s="12" t="s">
        <v>6656</v>
      </c>
      <c r="C51" s="11" t="s">
        <v>6657</v>
      </c>
      <c r="D51" s="5"/>
    </row>
    <row r="52" spans="1:4">
      <c r="A52" s="7" t="s">
        <v>4091</v>
      </c>
      <c r="B52" s="12" t="s">
        <v>6641</v>
      </c>
      <c r="C52" s="11" t="s">
        <v>6642</v>
      </c>
      <c r="D52" s="5"/>
    </row>
    <row r="53" spans="1:4">
      <c r="A53" s="7" t="s">
        <v>4120</v>
      </c>
      <c r="B53" s="12" t="s">
        <v>6656</v>
      </c>
      <c r="C53" s="11" t="s">
        <v>6657</v>
      </c>
      <c r="D53" s="5"/>
    </row>
    <row r="54" spans="1:4">
      <c r="A54" s="7" t="s">
        <v>4209</v>
      </c>
      <c r="B54" s="12" t="s">
        <v>6641</v>
      </c>
      <c r="C54" s="11" t="s">
        <v>6642</v>
      </c>
      <c r="D54" s="5"/>
    </row>
    <row r="55" spans="1:4">
      <c r="A55" s="7" t="s">
        <v>4817</v>
      </c>
      <c r="B55" s="12" t="s">
        <v>6658</v>
      </c>
      <c r="C55" s="11" t="s">
        <v>6659</v>
      </c>
      <c r="D55" s="5"/>
    </row>
    <row r="56" spans="1:4">
      <c r="A56" s="7" t="s">
        <v>4232</v>
      </c>
      <c r="B56" s="12" t="s">
        <v>6627</v>
      </c>
      <c r="C56" s="11" t="s">
        <v>6660</v>
      </c>
      <c r="D56" s="5"/>
    </row>
    <row r="57" spans="1:4">
      <c r="A57" s="7" t="s">
        <v>4234</v>
      </c>
      <c r="B57" s="12" t="s">
        <v>6627</v>
      </c>
      <c r="C57" s="11" t="s">
        <v>6660</v>
      </c>
      <c r="D57" s="5"/>
    </row>
    <row r="58" spans="1:4">
      <c r="A58" s="7" t="s">
        <v>4303</v>
      </c>
      <c r="B58" s="13" t="s">
        <v>6661</v>
      </c>
      <c r="C58" s="19" t="s">
        <v>6662</v>
      </c>
      <c r="D58" s="5" t="s">
        <v>6663</v>
      </c>
    </row>
    <row r="59" spans="1:4">
      <c r="A59" s="7" t="s">
        <v>4339</v>
      </c>
      <c r="B59" s="13" t="s">
        <v>6661</v>
      </c>
      <c r="C59" s="19" t="s">
        <v>6662</v>
      </c>
      <c r="D59" s="5" t="s">
        <v>6663</v>
      </c>
    </row>
    <row r="60" spans="1:4">
      <c r="A60" s="7" t="s">
        <v>4345</v>
      </c>
      <c r="B60" s="13" t="s">
        <v>6661</v>
      </c>
      <c r="C60" s="19" t="s">
        <v>6662</v>
      </c>
      <c r="D60" s="5" t="s">
        <v>6663</v>
      </c>
    </row>
    <row r="61" spans="1:4">
      <c r="A61" s="7" t="s">
        <v>4351</v>
      </c>
      <c r="B61" s="12" t="s">
        <v>6627</v>
      </c>
      <c r="C61" s="11" t="s">
        <v>6660</v>
      </c>
      <c r="D61" s="5"/>
    </row>
    <row r="62" spans="1:4">
      <c r="A62" s="7" t="s">
        <v>4354</v>
      </c>
      <c r="B62" s="13" t="s">
        <v>6661</v>
      </c>
      <c r="C62" s="19" t="s">
        <v>6662</v>
      </c>
      <c r="D62" s="5" t="s">
        <v>6663</v>
      </c>
    </row>
    <row r="63" spans="1:4">
      <c r="A63" s="7" t="s">
        <v>4373</v>
      </c>
      <c r="B63" s="13" t="s">
        <v>6661</v>
      </c>
      <c r="C63" s="19" t="s">
        <v>6662</v>
      </c>
      <c r="D63" s="5" t="s">
        <v>6663</v>
      </c>
    </row>
    <row r="64" spans="1:4">
      <c r="A64" s="7" t="s">
        <v>4377</v>
      </c>
      <c r="B64" s="13" t="s">
        <v>6661</v>
      </c>
      <c r="C64" s="19" t="s">
        <v>6662</v>
      </c>
      <c r="D64" s="5" t="s">
        <v>6663</v>
      </c>
    </row>
    <row r="65" spans="1:4">
      <c r="A65" s="7" t="s">
        <v>4392</v>
      </c>
      <c r="B65" s="12" t="s">
        <v>6627</v>
      </c>
      <c r="C65" s="11" t="s">
        <v>6660</v>
      </c>
      <c r="D65" s="5"/>
    </row>
    <row r="66" spans="1:4">
      <c r="A66" s="7" t="s">
        <v>4395</v>
      </c>
      <c r="B66" s="12" t="s">
        <v>6633</v>
      </c>
      <c r="C66" s="11" t="s">
        <v>6664</v>
      </c>
      <c r="D66" s="5" t="s">
        <v>6665</v>
      </c>
    </row>
    <row r="67" spans="1:4" s="5" customFormat="1">
      <c r="A67" s="18" t="s">
        <v>6592</v>
      </c>
      <c r="B67" s="21" t="s">
        <v>6633</v>
      </c>
      <c r="C67" s="22" t="s">
        <v>6664</v>
      </c>
    </row>
    <row r="68" spans="1:4">
      <c r="A68" s="7" t="s">
        <v>4461</v>
      </c>
      <c r="B68" s="12" t="s">
        <v>6633</v>
      </c>
      <c r="C68" s="11" t="s">
        <v>6646</v>
      </c>
      <c r="D68" s="5"/>
    </row>
  </sheetData>
  <autoFilter ref="A2:D68"/>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2"/>
  <sheetViews>
    <sheetView topLeftCell="A26" workbookViewId="0">
      <selection activeCell="B38" sqref="B38"/>
    </sheetView>
  </sheetViews>
  <sheetFormatPr defaultRowHeight="15"/>
  <cols>
    <col min="1" max="1" width="76.25" customWidth="1"/>
    <col min="2" max="2" width="94.75" customWidth="1"/>
  </cols>
  <sheetData>
    <row r="1" spans="1:2">
      <c r="A1" s="2" t="s">
        <v>6623</v>
      </c>
      <c r="B1" s="2" t="s">
        <v>4975</v>
      </c>
    </row>
    <row r="2" spans="1:2">
      <c r="A2" s="7" t="s">
        <v>23</v>
      </c>
      <c r="B2" s="7" t="s">
        <v>6666</v>
      </c>
    </row>
    <row r="3" spans="1:2">
      <c r="A3" s="7" t="s">
        <v>305</v>
      </c>
      <c r="B3" s="8" t="s">
        <v>6667</v>
      </c>
    </row>
    <row r="4" spans="1:2" s="5" customFormat="1">
      <c r="A4" s="18" t="s">
        <v>6668</v>
      </c>
      <c r="B4" s="3" t="s">
        <v>6669</v>
      </c>
    </row>
    <row r="5" spans="1:2">
      <c r="A5" s="7" t="s">
        <v>307</v>
      </c>
      <c r="B5" s="8" t="s">
        <v>6667</v>
      </c>
    </row>
    <row r="6" spans="1:2">
      <c r="A6" s="7" t="s">
        <v>309</v>
      </c>
      <c r="B6" s="8" t="s">
        <v>6667</v>
      </c>
    </row>
    <row r="7" spans="1:2">
      <c r="A7" s="7" t="s">
        <v>311</v>
      </c>
      <c r="B7" s="7" t="s">
        <v>6670</v>
      </c>
    </row>
    <row r="8" spans="1:2">
      <c r="A8" s="7" t="s">
        <v>394</v>
      </c>
      <c r="B8" s="7" t="s">
        <v>6671</v>
      </c>
    </row>
    <row r="9" spans="1:2">
      <c r="A9" s="7" t="s">
        <v>400</v>
      </c>
      <c r="B9" s="7" t="s">
        <v>6672</v>
      </c>
    </row>
    <row r="10" spans="1:2">
      <c r="A10" s="7" t="s">
        <v>450</v>
      </c>
      <c r="B10" s="7" t="s">
        <v>6673</v>
      </c>
    </row>
    <row r="11" spans="1:2">
      <c r="A11" s="7" t="s">
        <v>502</v>
      </c>
      <c r="B11" s="7" t="s">
        <v>6673</v>
      </c>
    </row>
    <row r="12" spans="1:2">
      <c r="A12" s="7" t="s">
        <v>585</v>
      </c>
      <c r="B12" s="7" t="s">
        <v>6673</v>
      </c>
    </row>
    <row r="13" spans="1:2">
      <c r="A13" s="7" t="s">
        <v>601</v>
      </c>
      <c r="B13" s="7" t="s">
        <v>6674</v>
      </c>
    </row>
    <row r="14" spans="1:2">
      <c r="A14" s="7" t="s">
        <v>612</v>
      </c>
      <c r="B14" s="7" t="s">
        <v>6674</v>
      </c>
    </row>
    <row r="15" spans="1:2" s="5" customFormat="1">
      <c r="A15" s="1" t="s">
        <v>625</v>
      </c>
      <c r="B15" s="7" t="s">
        <v>6673</v>
      </c>
    </row>
    <row r="16" spans="1:2" s="5" customFormat="1">
      <c r="A16" s="1" t="s">
        <v>636</v>
      </c>
      <c r="B16" s="7" t="s">
        <v>6673</v>
      </c>
    </row>
    <row r="17" spans="1:2" s="5" customFormat="1">
      <c r="A17" s="1" t="s">
        <v>647</v>
      </c>
      <c r="B17" s="7" t="s">
        <v>6673</v>
      </c>
    </row>
    <row r="18" spans="1:2" s="5" customFormat="1">
      <c r="A18" s="1" t="s">
        <v>658</v>
      </c>
      <c r="B18" s="7" t="s">
        <v>6673</v>
      </c>
    </row>
    <row r="19" spans="1:2" s="5" customFormat="1">
      <c r="A19" s="1" t="s">
        <v>665</v>
      </c>
      <c r="B19" s="7" t="s">
        <v>6673</v>
      </c>
    </row>
    <row r="20" spans="1:2" s="5" customFormat="1">
      <c r="A20" s="1" t="s">
        <v>669</v>
      </c>
      <c r="B20" s="7" t="s">
        <v>6673</v>
      </c>
    </row>
    <row r="21" spans="1:2" s="5" customFormat="1">
      <c r="A21" s="1" t="s">
        <v>673</v>
      </c>
      <c r="B21" s="7" t="s">
        <v>6673</v>
      </c>
    </row>
    <row r="22" spans="1:2">
      <c r="A22" s="7" t="s">
        <v>689</v>
      </c>
      <c r="B22" s="7" t="s">
        <v>6675</v>
      </c>
    </row>
    <row r="23" spans="1:2">
      <c r="A23" s="7" t="s">
        <v>811</v>
      </c>
      <c r="B23" s="7" t="s">
        <v>6667</v>
      </c>
    </row>
    <row r="24" spans="1:2">
      <c r="A24" s="7" t="s">
        <v>830</v>
      </c>
      <c r="B24" s="7" t="s">
        <v>6676</v>
      </c>
    </row>
    <row r="25" spans="1:2">
      <c r="A25" s="7" t="s">
        <v>852</v>
      </c>
      <c r="B25" s="7" t="s">
        <v>6676</v>
      </c>
    </row>
    <row r="26" spans="1:2">
      <c r="A26" s="7" t="s">
        <v>878</v>
      </c>
      <c r="B26" s="7" t="s">
        <v>6677</v>
      </c>
    </row>
    <row r="27" spans="1:2">
      <c r="A27" s="7" t="s">
        <v>881</v>
      </c>
      <c r="B27" s="7" t="s">
        <v>6678</v>
      </c>
    </row>
    <row r="28" spans="1:2">
      <c r="A28" s="7" t="s">
        <v>1119</v>
      </c>
      <c r="B28" s="8" t="s">
        <v>6667</v>
      </c>
    </row>
    <row r="29" spans="1:2">
      <c r="A29" s="7" t="s">
        <v>1121</v>
      </c>
      <c r="B29" s="9" t="s">
        <v>6679</v>
      </c>
    </row>
    <row r="30" spans="1:2">
      <c r="A30" s="7" t="s">
        <v>1123</v>
      </c>
      <c r="B30" s="9" t="s">
        <v>6679</v>
      </c>
    </row>
    <row r="31" spans="1:2">
      <c r="A31" s="7" t="s">
        <v>1151</v>
      </c>
      <c r="B31" s="7" t="s">
        <v>6680</v>
      </c>
    </row>
    <row r="32" spans="1:2">
      <c r="A32" s="7" t="s">
        <v>1178</v>
      </c>
      <c r="B32" s="7" t="s">
        <v>6680</v>
      </c>
    </row>
    <row r="33" spans="1:2">
      <c r="A33" s="7" t="s">
        <v>1200</v>
      </c>
      <c r="B33" s="7" t="s">
        <v>6680</v>
      </c>
    </row>
    <row r="34" spans="1:2">
      <c r="A34" s="7" t="s">
        <v>1212</v>
      </c>
      <c r="B34" s="8" t="s">
        <v>6667</v>
      </c>
    </row>
    <row r="35" spans="1:2">
      <c r="A35" s="7" t="s">
        <v>1214</v>
      </c>
      <c r="B35" s="9" t="s">
        <v>6681</v>
      </c>
    </row>
    <row r="36" spans="1:2">
      <c r="A36" s="7" t="s">
        <v>1231</v>
      </c>
      <c r="B36" s="7" t="s">
        <v>6682</v>
      </c>
    </row>
    <row r="37" spans="1:2">
      <c r="A37" s="7" t="s">
        <v>1249</v>
      </c>
      <c r="B37" s="9" t="s">
        <v>6683</v>
      </c>
    </row>
    <row r="38" spans="1:2" s="5" customFormat="1">
      <c r="A38" s="18" t="s">
        <v>5374</v>
      </c>
      <c r="B38" s="9" t="s">
        <v>6684</v>
      </c>
    </row>
    <row r="39" spans="1:2">
      <c r="A39" s="7" t="s">
        <v>1268</v>
      </c>
      <c r="B39" s="7" t="s">
        <v>6685</v>
      </c>
    </row>
    <row r="40" spans="1:2">
      <c r="A40" s="7" t="s">
        <v>4520</v>
      </c>
      <c r="B40" s="7" t="s">
        <v>6686</v>
      </c>
    </row>
    <row r="41" spans="1:2">
      <c r="A41" s="7" t="s">
        <v>1322</v>
      </c>
      <c r="B41" s="7" t="s">
        <v>6687</v>
      </c>
    </row>
    <row r="42" spans="1:2">
      <c r="A42" s="7" t="s">
        <v>1332</v>
      </c>
      <c r="B42" s="7" t="s">
        <v>6688</v>
      </c>
    </row>
    <row r="43" spans="1:2">
      <c r="A43" s="7" t="s">
        <v>1359</v>
      </c>
      <c r="B43" s="8" t="s">
        <v>6667</v>
      </c>
    </row>
    <row r="44" spans="1:2">
      <c r="A44" s="7" t="s">
        <v>1361</v>
      </c>
      <c r="B44" s="7" t="s">
        <v>6689</v>
      </c>
    </row>
    <row r="45" spans="1:2">
      <c r="A45" s="7" t="s">
        <v>1394</v>
      </c>
      <c r="B45" s="7" t="s">
        <v>6690</v>
      </c>
    </row>
    <row r="46" spans="1:2">
      <c r="A46" s="7" t="s">
        <v>1421</v>
      </c>
      <c r="B46" s="9" t="s">
        <v>6691</v>
      </c>
    </row>
    <row r="47" spans="1:2">
      <c r="A47" s="7" t="s">
        <v>1435</v>
      </c>
      <c r="B47" s="9" t="s">
        <v>6692</v>
      </c>
    </row>
    <row r="48" spans="1:2">
      <c r="A48" s="7" t="s">
        <v>1475</v>
      </c>
      <c r="B48" s="9" t="s">
        <v>6692</v>
      </c>
    </row>
    <row r="49" spans="1:2">
      <c r="A49" s="7" t="s">
        <v>1491</v>
      </c>
      <c r="B49" s="9" t="s">
        <v>6693</v>
      </c>
    </row>
    <row r="50" spans="1:2">
      <c r="A50" s="7" t="s">
        <v>1516</v>
      </c>
      <c r="B50" s="9" t="s">
        <v>6694</v>
      </c>
    </row>
    <row r="51" spans="1:2">
      <c r="A51" s="7" t="s">
        <v>1570</v>
      </c>
      <c r="B51" s="9" t="s">
        <v>6692</v>
      </c>
    </row>
    <row r="52" spans="1:2">
      <c r="A52" s="7" t="s">
        <v>1590</v>
      </c>
      <c r="B52" s="9" t="s">
        <v>6692</v>
      </c>
    </row>
    <row r="53" spans="1:2">
      <c r="A53" s="7" t="s">
        <v>1607</v>
      </c>
      <c r="B53" s="8" t="s">
        <v>6667</v>
      </c>
    </row>
    <row r="54" spans="1:2">
      <c r="A54" s="7" t="s">
        <v>1609</v>
      </c>
      <c r="B54" s="9" t="s">
        <v>6695</v>
      </c>
    </row>
    <row r="55" spans="1:2">
      <c r="A55" s="7" t="s">
        <v>4546</v>
      </c>
      <c r="B55" s="9" t="s">
        <v>6696</v>
      </c>
    </row>
    <row r="56" spans="1:2">
      <c r="A56" s="7" t="s">
        <v>1646</v>
      </c>
      <c r="B56" s="9" t="s">
        <v>6697</v>
      </c>
    </row>
    <row r="57" spans="1:2">
      <c r="A57" s="7" t="s">
        <v>1663</v>
      </c>
      <c r="B57" s="9" t="s">
        <v>6698</v>
      </c>
    </row>
    <row r="58" spans="1:2">
      <c r="A58" s="7" t="s">
        <v>1683</v>
      </c>
      <c r="B58" s="9" t="s">
        <v>6699</v>
      </c>
    </row>
    <row r="59" spans="1:2">
      <c r="A59" s="7" t="s">
        <v>1693</v>
      </c>
      <c r="B59" s="9" t="s">
        <v>6700</v>
      </c>
    </row>
    <row r="60" spans="1:2">
      <c r="A60" s="7" t="s">
        <v>4563</v>
      </c>
      <c r="B60" s="9" t="s">
        <v>6701</v>
      </c>
    </row>
    <row r="61" spans="1:2">
      <c r="A61" s="7" t="s">
        <v>1720</v>
      </c>
      <c r="B61" s="7" t="s">
        <v>6702</v>
      </c>
    </row>
    <row r="62" spans="1:2">
      <c r="A62" s="7" t="s">
        <v>4628</v>
      </c>
      <c r="B62" s="7" t="s">
        <v>6703</v>
      </c>
    </row>
    <row r="63" spans="1:2">
      <c r="A63" s="7" t="s">
        <v>1734</v>
      </c>
      <c r="B63" s="7" t="s">
        <v>6704</v>
      </c>
    </row>
    <row r="64" spans="1:2">
      <c r="A64" s="7" t="s">
        <v>1819</v>
      </c>
      <c r="B64" s="7" t="s">
        <v>6702</v>
      </c>
    </row>
    <row r="65" spans="1:2">
      <c r="A65" s="7" t="s">
        <v>1826</v>
      </c>
      <c r="B65" s="7" t="s">
        <v>6705</v>
      </c>
    </row>
    <row r="66" spans="1:2">
      <c r="A66" s="7" t="s">
        <v>1843</v>
      </c>
      <c r="B66" s="7" t="s">
        <v>6706</v>
      </c>
    </row>
    <row r="67" spans="1:2">
      <c r="A67" s="7" t="s">
        <v>1941</v>
      </c>
      <c r="B67" s="7" t="s">
        <v>6702</v>
      </c>
    </row>
    <row r="68" spans="1:2">
      <c r="A68" s="7" t="s">
        <v>1955</v>
      </c>
      <c r="B68" s="7" t="s">
        <v>6702</v>
      </c>
    </row>
    <row r="69" spans="1:2">
      <c r="A69" s="7" t="s">
        <v>1966</v>
      </c>
      <c r="B69" s="7" t="s">
        <v>6707</v>
      </c>
    </row>
    <row r="70" spans="1:2">
      <c r="A70" s="7" t="s">
        <v>1986</v>
      </c>
      <c r="B70" s="7" t="s">
        <v>6707</v>
      </c>
    </row>
    <row r="71" spans="1:2">
      <c r="A71" s="7" t="s">
        <v>2017</v>
      </c>
      <c r="B71" s="7" t="s">
        <v>6707</v>
      </c>
    </row>
    <row r="72" spans="1:2">
      <c r="A72" s="7" t="s">
        <v>2037</v>
      </c>
      <c r="B72" s="7" t="s">
        <v>6707</v>
      </c>
    </row>
    <row r="73" spans="1:2">
      <c r="A73" s="7" t="s">
        <v>2068</v>
      </c>
      <c r="B73" s="7" t="s">
        <v>6707</v>
      </c>
    </row>
    <row r="74" spans="1:2">
      <c r="A74" s="7" t="s">
        <v>2088</v>
      </c>
      <c r="B74" s="7" t="s">
        <v>6707</v>
      </c>
    </row>
    <row r="75" spans="1:2">
      <c r="A75" s="7" t="s">
        <v>2119</v>
      </c>
      <c r="B75" s="7" t="s">
        <v>6707</v>
      </c>
    </row>
    <row r="76" spans="1:2">
      <c r="A76" s="7" t="s">
        <v>2139</v>
      </c>
      <c r="B76" s="7" t="s">
        <v>6707</v>
      </c>
    </row>
    <row r="77" spans="1:2">
      <c r="A77" s="7" t="s">
        <v>4686</v>
      </c>
      <c r="B77" s="7" t="s">
        <v>6707</v>
      </c>
    </row>
    <row r="78" spans="1:2">
      <c r="A78" s="7" t="s">
        <v>4703</v>
      </c>
      <c r="B78" s="7" t="s">
        <v>6708</v>
      </c>
    </row>
    <row r="79" spans="1:2">
      <c r="A79" s="7" t="s">
        <v>2170</v>
      </c>
      <c r="B79" s="8" t="s">
        <v>6667</v>
      </c>
    </row>
    <row r="80" spans="1:2">
      <c r="A80" s="7" t="s">
        <v>2172</v>
      </c>
      <c r="B80" s="7" t="s">
        <v>6709</v>
      </c>
    </row>
    <row r="81" spans="1:2">
      <c r="A81" s="7" t="s">
        <v>2188</v>
      </c>
      <c r="B81" s="7" t="s">
        <v>6710</v>
      </c>
    </row>
    <row r="82" spans="1:2">
      <c r="A82" s="7" t="s">
        <v>2211</v>
      </c>
      <c r="B82" s="8" t="s">
        <v>6667</v>
      </c>
    </row>
    <row r="83" spans="1:2">
      <c r="A83" s="7" t="s">
        <v>2213</v>
      </c>
      <c r="B83" s="7" t="s">
        <v>6679</v>
      </c>
    </row>
    <row r="84" spans="1:2">
      <c r="A84" s="7" t="s">
        <v>2232</v>
      </c>
      <c r="B84" s="7" t="s">
        <v>6711</v>
      </c>
    </row>
    <row r="85" spans="1:2">
      <c r="A85" s="7" t="s">
        <v>2245</v>
      </c>
      <c r="B85" s="7" t="s">
        <v>6711</v>
      </c>
    </row>
    <row r="86" spans="1:2">
      <c r="A86" s="7" t="s">
        <v>2257</v>
      </c>
      <c r="B86" s="8" t="s">
        <v>6667</v>
      </c>
    </row>
    <row r="87" spans="1:2">
      <c r="A87" s="7" t="s">
        <v>2259</v>
      </c>
      <c r="B87" s="7" t="s">
        <v>6712</v>
      </c>
    </row>
    <row r="88" spans="1:2">
      <c r="A88" s="7" t="s">
        <v>2282</v>
      </c>
      <c r="B88" s="7" t="s">
        <v>6712</v>
      </c>
    </row>
    <row r="89" spans="1:2">
      <c r="A89" s="7" t="s">
        <v>2289</v>
      </c>
      <c r="B89" s="7" t="s">
        <v>6712</v>
      </c>
    </row>
    <row r="90" spans="1:2">
      <c r="A90" s="7" t="s">
        <v>2303</v>
      </c>
      <c r="B90" s="7" t="s">
        <v>6712</v>
      </c>
    </row>
    <row r="91" spans="1:2">
      <c r="A91" s="7" t="s">
        <v>2323</v>
      </c>
      <c r="B91" s="7" t="s">
        <v>6712</v>
      </c>
    </row>
    <row r="92" spans="1:2">
      <c r="A92" s="7" t="s">
        <v>2361</v>
      </c>
      <c r="B92" s="7" t="s">
        <v>6712</v>
      </c>
    </row>
    <row r="93" spans="1:2">
      <c r="A93" s="7" t="s">
        <v>2364</v>
      </c>
      <c r="B93" s="8" t="s">
        <v>6667</v>
      </c>
    </row>
    <row r="94" spans="1:2">
      <c r="A94" s="7" t="s">
        <v>2368</v>
      </c>
      <c r="B94" s="7" t="s">
        <v>6713</v>
      </c>
    </row>
    <row r="95" spans="1:2">
      <c r="A95" s="7" t="s">
        <v>2372</v>
      </c>
      <c r="B95" s="7" t="s">
        <v>6713</v>
      </c>
    </row>
    <row r="96" spans="1:2">
      <c r="A96" s="7" t="s">
        <v>2375</v>
      </c>
      <c r="B96" s="7" t="s">
        <v>6713</v>
      </c>
    </row>
    <row r="97" spans="1:2">
      <c r="A97" s="7" t="s">
        <v>2381</v>
      </c>
      <c r="B97" s="7" t="s">
        <v>6713</v>
      </c>
    </row>
    <row r="98" spans="1:2">
      <c r="A98" s="7" t="s">
        <v>2384</v>
      </c>
      <c r="B98" s="7" t="s">
        <v>6713</v>
      </c>
    </row>
    <row r="99" spans="1:2">
      <c r="A99" s="7" t="s">
        <v>2387</v>
      </c>
      <c r="B99" s="7" t="s">
        <v>6713</v>
      </c>
    </row>
    <row r="100" spans="1:2">
      <c r="A100" s="7" t="s">
        <v>2390</v>
      </c>
      <c r="B100" s="7" t="s">
        <v>6713</v>
      </c>
    </row>
    <row r="101" spans="1:2">
      <c r="A101" s="7" t="s">
        <v>2393</v>
      </c>
      <c r="B101" s="7" t="s">
        <v>6713</v>
      </c>
    </row>
    <row r="102" spans="1:2">
      <c r="A102" s="7" t="s">
        <v>2398</v>
      </c>
      <c r="B102" s="7" t="s">
        <v>6713</v>
      </c>
    </row>
    <row r="103" spans="1:2">
      <c r="A103" s="7" t="s">
        <v>2400</v>
      </c>
      <c r="B103" s="7" t="s">
        <v>6713</v>
      </c>
    </row>
    <row r="104" spans="1:2">
      <c r="A104" s="7" t="s">
        <v>2402</v>
      </c>
      <c r="B104" s="7" t="s">
        <v>6713</v>
      </c>
    </row>
    <row r="105" spans="1:2">
      <c r="A105" s="7" t="s">
        <v>2405</v>
      </c>
      <c r="B105" s="7" t="s">
        <v>6713</v>
      </c>
    </row>
    <row r="106" spans="1:2">
      <c r="A106" s="7" t="s">
        <v>2408</v>
      </c>
      <c r="B106" s="7" t="s">
        <v>6713</v>
      </c>
    </row>
    <row r="107" spans="1:2">
      <c r="A107" s="7" t="s">
        <v>2411</v>
      </c>
      <c r="B107" s="7" t="s">
        <v>6713</v>
      </c>
    </row>
    <row r="108" spans="1:2">
      <c r="A108" s="7" t="s">
        <v>2414</v>
      </c>
      <c r="B108" s="7" t="s">
        <v>6713</v>
      </c>
    </row>
    <row r="109" spans="1:2">
      <c r="A109" s="7" t="s">
        <v>2418</v>
      </c>
      <c r="B109" s="7" t="s">
        <v>6713</v>
      </c>
    </row>
    <row r="110" spans="1:2">
      <c r="A110" s="7" t="s">
        <v>2420</v>
      </c>
      <c r="B110" s="7" t="s">
        <v>6713</v>
      </c>
    </row>
    <row r="111" spans="1:2">
      <c r="A111" s="7" t="s">
        <v>2422</v>
      </c>
      <c r="B111" s="7" t="s">
        <v>6713</v>
      </c>
    </row>
    <row r="112" spans="1:2">
      <c r="A112" s="7" t="s">
        <v>2424</v>
      </c>
      <c r="B112" s="7" t="s">
        <v>6713</v>
      </c>
    </row>
    <row r="113" spans="1:2">
      <c r="A113" s="7" t="s">
        <v>2426</v>
      </c>
      <c r="B113" s="7" t="s">
        <v>6713</v>
      </c>
    </row>
    <row r="114" spans="1:2">
      <c r="A114" s="7" t="s">
        <v>2428</v>
      </c>
      <c r="B114" s="7" t="s">
        <v>6713</v>
      </c>
    </row>
    <row r="115" spans="1:2">
      <c r="A115" s="7" t="s">
        <v>2430</v>
      </c>
      <c r="B115" s="7" t="s">
        <v>6713</v>
      </c>
    </row>
    <row r="116" spans="1:2">
      <c r="A116" s="7" t="s">
        <v>2432</v>
      </c>
      <c r="B116" s="7" t="s">
        <v>6713</v>
      </c>
    </row>
    <row r="117" spans="1:2" s="5" customFormat="1">
      <c r="A117" s="18" t="s">
        <v>2435</v>
      </c>
      <c r="B117" s="8" t="s">
        <v>6667</v>
      </c>
    </row>
    <row r="118" spans="1:2">
      <c r="A118" s="7" t="s">
        <v>2437</v>
      </c>
      <c r="B118" s="7" t="s">
        <v>6714</v>
      </c>
    </row>
    <row r="119" spans="1:2" s="5" customFormat="1">
      <c r="A119" s="18" t="s">
        <v>2452</v>
      </c>
      <c r="B119" s="8" t="s">
        <v>6667</v>
      </c>
    </row>
    <row r="120" spans="1:2">
      <c r="A120" s="7" t="s">
        <v>2454</v>
      </c>
      <c r="B120" s="7" t="s">
        <v>6715</v>
      </c>
    </row>
    <row r="121" spans="1:2">
      <c r="A121" s="7" t="s">
        <v>2472</v>
      </c>
      <c r="B121" s="7" t="s">
        <v>6716</v>
      </c>
    </row>
    <row r="122" spans="1:2">
      <c r="A122" s="7" t="s">
        <v>2491</v>
      </c>
      <c r="B122" s="7" t="s">
        <v>6717</v>
      </c>
    </row>
    <row r="123" spans="1:2">
      <c r="A123" s="7" t="s">
        <v>2494</v>
      </c>
      <c r="B123" s="7" t="s">
        <v>6717</v>
      </c>
    </row>
    <row r="124" spans="1:2">
      <c r="A124" s="7" t="s">
        <v>2498</v>
      </c>
      <c r="B124" s="7" t="s">
        <v>6717</v>
      </c>
    </row>
    <row r="125" spans="1:2">
      <c r="A125" s="7" t="s">
        <v>2508</v>
      </c>
      <c r="B125" s="7" t="s">
        <v>6713</v>
      </c>
    </row>
    <row r="126" spans="1:2" s="5" customFormat="1">
      <c r="A126" s="18" t="s">
        <v>2511</v>
      </c>
      <c r="B126" s="8" t="s">
        <v>6667</v>
      </c>
    </row>
    <row r="127" spans="1:2">
      <c r="A127" s="18" t="s">
        <v>2513</v>
      </c>
      <c r="B127" s="7" t="s">
        <v>6718</v>
      </c>
    </row>
    <row r="128" spans="1:2">
      <c r="A128" s="7" t="s">
        <v>2534</v>
      </c>
      <c r="B128" s="7" t="s">
        <v>6676</v>
      </c>
    </row>
    <row r="129" spans="1:2" s="5" customFormat="1">
      <c r="A129" s="18" t="s">
        <v>2564</v>
      </c>
      <c r="B129" s="8" t="s">
        <v>6667</v>
      </c>
    </row>
    <row r="130" spans="1:2">
      <c r="A130" s="18" t="s">
        <v>2566</v>
      </c>
      <c r="B130" s="7" t="s">
        <v>6719</v>
      </c>
    </row>
    <row r="131" spans="1:2">
      <c r="A131" s="7" t="s">
        <v>2570</v>
      </c>
      <c r="B131" s="7" t="s">
        <v>6719</v>
      </c>
    </row>
    <row r="132" spans="1:2">
      <c r="A132" s="7" t="s">
        <v>2573</v>
      </c>
      <c r="B132" s="7" t="s">
        <v>6719</v>
      </c>
    </row>
    <row r="133" spans="1:2">
      <c r="A133" s="7" t="s">
        <v>2576</v>
      </c>
      <c r="B133" s="7" t="s">
        <v>6719</v>
      </c>
    </row>
    <row r="134" spans="1:2">
      <c r="A134" s="7" t="s">
        <v>2580</v>
      </c>
      <c r="B134" s="7" t="s">
        <v>6719</v>
      </c>
    </row>
    <row r="135" spans="1:2" s="5" customFormat="1">
      <c r="A135" s="18" t="s">
        <v>2583</v>
      </c>
      <c r="B135" s="8" t="s">
        <v>6667</v>
      </c>
    </row>
    <row r="136" spans="1:2">
      <c r="A136" s="18" t="s">
        <v>2585</v>
      </c>
      <c r="B136" s="7" t="s">
        <v>6720</v>
      </c>
    </row>
    <row r="137" spans="1:2">
      <c r="A137" s="7" t="s">
        <v>2601</v>
      </c>
      <c r="B137" s="7" t="s">
        <v>6720</v>
      </c>
    </row>
    <row r="138" spans="1:2">
      <c r="A138" s="7" t="s">
        <v>2612</v>
      </c>
      <c r="B138" s="7" t="s">
        <v>6720</v>
      </c>
    </row>
    <row r="139" spans="1:2">
      <c r="A139" s="7" t="s">
        <v>2622</v>
      </c>
      <c r="B139" s="7" t="s">
        <v>6720</v>
      </c>
    </row>
    <row r="140" spans="1:2">
      <c r="A140" s="7" t="s">
        <v>5858</v>
      </c>
      <c r="B140" s="7" t="s">
        <v>6667</v>
      </c>
    </row>
    <row r="141" spans="1:2">
      <c r="A141" s="7" t="s">
        <v>2625</v>
      </c>
      <c r="B141" s="8" t="s">
        <v>6667</v>
      </c>
    </row>
    <row r="142" spans="1:2">
      <c r="A142" s="7" t="s">
        <v>2627</v>
      </c>
      <c r="B142" s="7" t="s">
        <v>6721</v>
      </c>
    </row>
    <row r="143" spans="1:2">
      <c r="A143" s="7" t="s">
        <v>2722</v>
      </c>
      <c r="B143" s="7" t="s">
        <v>6722</v>
      </c>
    </row>
    <row r="144" spans="1:2">
      <c r="A144" s="7" t="s">
        <v>2842</v>
      </c>
      <c r="B144" s="8" t="s">
        <v>6667</v>
      </c>
    </row>
    <row r="145" spans="1:2">
      <c r="A145" s="7" t="s">
        <v>2844</v>
      </c>
      <c r="B145" s="8" t="s">
        <v>6723</v>
      </c>
    </row>
    <row r="146" spans="1:2">
      <c r="A146" s="7" t="s">
        <v>2852</v>
      </c>
      <c r="B146" s="8" t="s">
        <v>6723</v>
      </c>
    </row>
    <row r="147" spans="1:2" s="5" customFormat="1">
      <c r="A147" s="18" t="s">
        <v>5886</v>
      </c>
      <c r="B147" s="8" t="s">
        <v>6723</v>
      </c>
    </row>
    <row r="148" spans="1:2">
      <c r="A148" s="7" t="s">
        <v>2864</v>
      </c>
      <c r="B148" s="8" t="s">
        <v>6667</v>
      </c>
    </row>
    <row r="149" spans="1:2">
      <c r="A149" s="7" t="s">
        <v>2866</v>
      </c>
      <c r="B149" s="7" t="s">
        <v>6724</v>
      </c>
    </row>
    <row r="150" spans="1:2">
      <c r="A150" s="7" t="s">
        <v>2870</v>
      </c>
      <c r="B150" s="7" t="s">
        <v>6724</v>
      </c>
    </row>
    <row r="151" spans="1:2">
      <c r="A151" s="7" t="s">
        <v>2874</v>
      </c>
      <c r="B151" s="7" t="s">
        <v>6724</v>
      </c>
    </row>
    <row r="152" spans="1:2">
      <c r="A152" s="7" t="s">
        <v>2892</v>
      </c>
      <c r="B152" s="7" t="s">
        <v>6724</v>
      </c>
    </row>
    <row r="153" spans="1:2">
      <c r="A153" s="7" t="s">
        <v>2894</v>
      </c>
      <c r="B153" s="7" t="s">
        <v>6725</v>
      </c>
    </row>
    <row r="154" spans="1:2">
      <c r="A154" s="7" t="s">
        <v>2928</v>
      </c>
      <c r="B154" s="7" t="s">
        <v>6724</v>
      </c>
    </row>
    <row r="155" spans="1:2">
      <c r="A155" s="7" t="s">
        <v>2931</v>
      </c>
      <c r="B155" s="7" t="s">
        <v>6724</v>
      </c>
    </row>
    <row r="156" spans="1:2">
      <c r="A156" s="7" t="s">
        <v>2934</v>
      </c>
      <c r="B156" s="7" t="s">
        <v>6724</v>
      </c>
    </row>
    <row r="157" spans="1:2">
      <c r="A157" s="7" t="s">
        <v>4768</v>
      </c>
      <c r="B157" s="7" t="s">
        <v>6724</v>
      </c>
    </row>
    <row r="158" spans="1:2">
      <c r="A158" s="7" t="s">
        <v>2937</v>
      </c>
      <c r="B158" s="7" t="s">
        <v>6724</v>
      </c>
    </row>
    <row r="159" spans="1:2">
      <c r="A159" s="7" t="s">
        <v>2980</v>
      </c>
      <c r="B159" s="7" t="s">
        <v>6724</v>
      </c>
    </row>
    <row r="160" spans="1:2" s="5" customFormat="1">
      <c r="A160" s="18" t="s">
        <v>6414</v>
      </c>
      <c r="B160" s="7" t="s">
        <v>6724</v>
      </c>
    </row>
    <row r="161" spans="1:2">
      <c r="A161" s="7" t="s">
        <v>3023</v>
      </c>
      <c r="B161" s="7" t="s">
        <v>6724</v>
      </c>
    </row>
    <row r="162" spans="1:2">
      <c r="A162" s="7" t="s">
        <v>3026</v>
      </c>
      <c r="B162" s="7" t="s">
        <v>6724</v>
      </c>
    </row>
    <row r="163" spans="1:2">
      <c r="A163" s="7" t="s">
        <v>3047</v>
      </c>
      <c r="B163" s="8" t="s">
        <v>6667</v>
      </c>
    </row>
    <row r="164" spans="1:2">
      <c r="A164" s="7" t="s">
        <v>3049</v>
      </c>
      <c r="B164" s="7" t="s">
        <v>6726</v>
      </c>
    </row>
    <row r="165" spans="1:2">
      <c r="A165" s="7" t="s">
        <v>3052</v>
      </c>
      <c r="B165" s="7" t="s">
        <v>6726</v>
      </c>
    </row>
    <row r="166" spans="1:2">
      <c r="A166" s="7" t="s">
        <v>3054</v>
      </c>
      <c r="B166" s="7" t="s">
        <v>6726</v>
      </c>
    </row>
    <row r="167" spans="1:2">
      <c r="A167" s="7" t="s">
        <v>3057</v>
      </c>
      <c r="B167" s="7" t="s">
        <v>6726</v>
      </c>
    </row>
    <row r="168" spans="1:2">
      <c r="A168" s="7" t="s">
        <v>3066</v>
      </c>
      <c r="B168" s="7" t="s">
        <v>6726</v>
      </c>
    </row>
    <row r="169" spans="1:2">
      <c r="A169" s="7" t="s">
        <v>3068</v>
      </c>
      <c r="B169" s="8" t="s">
        <v>6727</v>
      </c>
    </row>
    <row r="170" spans="1:2">
      <c r="A170" s="7" t="s">
        <v>3076</v>
      </c>
      <c r="B170" s="8" t="s">
        <v>6667</v>
      </c>
    </row>
    <row r="171" spans="1:2">
      <c r="A171" s="7" t="s">
        <v>3078</v>
      </c>
      <c r="B171" s="8" t="s">
        <v>6667</v>
      </c>
    </row>
    <row r="172" spans="1:2">
      <c r="A172" s="7" t="s">
        <v>3080</v>
      </c>
      <c r="B172" s="7" t="s">
        <v>6728</v>
      </c>
    </row>
    <row r="173" spans="1:2">
      <c r="A173" s="7" t="s">
        <v>3082</v>
      </c>
      <c r="B173" s="7" t="s">
        <v>6728</v>
      </c>
    </row>
    <row r="174" spans="1:2">
      <c r="A174" s="7" t="s">
        <v>3085</v>
      </c>
      <c r="B174" s="7" t="s">
        <v>6728</v>
      </c>
    </row>
    <row r="175" spans="1:2">
      <c r="A175" s="7" t="s">
        <v>3279</v>
      </c>
      <c r="B175" s="7" t="s">
        <v>6729</v>
      </c>
    </row>
    <row r="176" spans="1:2">
      <c r="A176" s="7" t="s">
        <v>4778</v>
      </c>
      <c r="B176" s="8" t="s">
        <v>6667</v>
      </c>
    </row>
    <row r="177" spans="1:2">
      <c r="A177" s="7" t="s">
        <v>4779</v>
      </c>
      <c r="B177" s="7" t="s">
        <v>6730</v>
      </c>
    </row>
    <row r="178" spans="1:2">
      <c r="A178" s="7" t="s">
        <v>6450</v>
      </c>
      <c r="B178" s="8" t="s">
        <v>6667</v>
      </c>
    </row>
    <row r="179" spans="1:2">
      <c r="A179" s="7" t="s">
        <v>3315</v>
      </c>
      <c r="B179" s="8" t="s">
        <v>6667</v>
      </c>
    </row>
    <row r="180" spans="1:2">
      <c r="A180" s="7" t="s">
        <v>3317</v>
      </c>
      <c r="B180" s="7" t="s">
        <v>6731</v>
      </c>
    </row>
    <row r="181" spans="1:2">
      <c r="A181" s="7" t="s">
        <v>3320</v>
      </c>
      <c r="B181" s="7" t="s">
        <v>6732</v>
      </c>
    </row>
    <row r="182" spans="1:2">
      <c r="A182" s="7" t="s">
        <v>3322</v>
      </c>
      <c r="B182" s="7" t="s">
        <v>6731</v>
      </c>
    </row>
    <row r="183" spans="1:2">
      <c r="A183" s="7" t="s">
        <v>3325</v>
      </c>
      <c r="B183" s="7" t="s">
        <v>6731</v>
      </c>
    </row>
    <row r="184" spans="1:2">
      <c r="A184" s="7" t="s">
        <v>3328</v>
      </c>
      <c r="B184" s="7" t="s">
        <v>6733</v>
      </c>
    </row>
    <row r="185" spans="1:2">
      <c r="A185" s="7" t="s">
        <v>3349</v>
      </c>
      <c r="B185" s="7" t="s">
        <v>6731</v>
      </c>
    </row>
    <row r="186" spans="1:2">
      <c r="A186" s="7" t="s">
        <v>3351</v>
      </c>
      <c r="B186" s="7" t="s">
        <v>6731</v>
      </c>
    </row>
    <row r="187" spans="1:2">
      <c r="A187" s="7" t="s">
        <v>3354</v>
      </c>
      <c r="B187" s="8" t="s">
        <v>6667</v>
      </c>
    </row>
    <row r="188" spans="1:2">
      <c r="A188" s="7" t="s">
        <v>3356</v>
      </c>
      <c r="B188" s="7" t="s">
        <v>6728</v>
      </c>
    </row>
    <row r="189" spans="1:2">
      <c r="A189" s="7" t="s">
        <v>3357</v>
      </c>
      <c r="B189" s="7" t="s">
        <v>6728</v>
      </c>
    </row>
    <row r="190" spans="1:2">
      <c r="A190" s="7" t="s">
        <v>3358</v>
      </c>
      <c r="B190" s="9" t="s">
        <v>6734</v>
      </c>
    </row>
    <row r="191" spans="1:2">
      <c r="A191" s="7" t="s">
        <v>3386</v>
      </c>
      <c r="B191" s="7" t="s">
        <v>6734</v>
      </c>
    </row>
    <row r="192" spans="1:2">
      <c r="A192" s="7" t="s">
        <v>3410</v>
      </c>
      <c r="B192" s="7" t="s">
        <v>6728</v>
      </c>
    </row>
    <row r="193" spans="1:2">
      <c r="A193" s="7" t="s">
        <v>4050</v>
      </c>
      <c r="B193" s="7" t="s">
        <v>6735</v>
      </c>
    </row>
    <row r="194" spans="1:2">
      <c r="A194" s="7" t="s">
        <v>4091</v>
      </c>
      <c r="B194" s="7" t="s">
        <v>6736</v>
      </c>
    </row>
    <row r="195" spans="1:2">
      <c r="A195" s="7" t="s">
        <v>4120</v>
      </c>
      <c r="B195" s="7" t="s">
        <v>6735</v>
      </c>
    </row>
    <row r="196" spans="1:2">
      <c r="A196" s="7" t="s">
        <v>4209</v>
      </c>
      <c r="B196" s="7" t="s">
        <v>6679</v>
      </c>
    </row>
    <row r="197" spans="1:2">
      <c r="A197" s="7" t="s">
        <v>4817</v>
      </c>
      <c r="B197" s="8" t="s">
        <v>6737</v>
      </c>
    </row>
    <row r="198" spans="1:2">
      <c r="A198" s="7" t="s">
        <v>4232</v>
      </c>
      <c r="B198" s="8" t="s">
        <v>6667</v>
      </c>
    </row>
    <row r="199" spans="1:2">
      <c r="A199" s="7" t="s">
        <v>4234</v>
      </c>
      <c r="B199" s="8" t="s">
        <v>6738</v>
      </c>
    </row>
    <row r="200" spans="1:2">
      <c r="A200" s="7" t="s">
        <v>4303</v>
      </c>
      <c r="B200" s="7" t="s">
        <v>6739</v>
      </c>
    </row>
    <row r="201" spans="1:2">
      <c r="A201" s="7" t="s">
        <v>4339</v>
      </c>
      <c r="B201" s="7" t="s">
        <v>6740</v>
      </c>
    </row>
    <row r="202" spans="1:2">
      <c r="A202" s="7" t="s">
        <v>4351</v>
      </c>
      <c r="B202" s="7" t="s">
        <v>6738</v>
      </c>
    </row>
    <row r="203" spans="1:2">
      <c r="A203" s="7" t="s">
        <v>4354</v>
      </c>
      <c r="B203" s="7" t="s">
        <v>6740</v>
      </c>
    </row>
    <row r="204" spans="1:2">
      <c r="A204" s="7" t="s">
        <v>4373</v>
      </c>
      <c r="B204" s="7" t="s">
        <v>6739</v>
      </c>
    </row>
    <row r="205" spans="1:2">
      <c r="A205" s="7" t="s">
        <v>4377</v>
      </c>
      <c r="B205" s="7" t="s">
        <v>6739</v>
      </c>
    </row>
    <row r="206" spans="1:2">
      <c r="A206" s="7" t="s">
        <v>4392</v>
      </c>
      <c r="B206" s="7" t="s">
        <v>6738</v>
      </c>
    </row>
    <row r="207" spans="1:2">
      <c r="A207" s="7" t="s">
        <v>4395</v>
      </c>
      <c r="B207" s="8" t="s">
        <v>6667</v>
      </c>
    </row>
    <row r="208" spans="1:2">
      <c r="A208" s="7" t="s">
        <v>4397</v>
      </c>
      <c r="B208" s="7" t="s">
        <v>6741</v>
      </c>
    </row>
    <row r="209" spans="1:2">
      <c r="A209" s="7" t="s">
        <v>4401</v>
      </c>
      <c r="B209" s="7" t="s">
        <v>6741</v>
      </c>
    </row>
    <row r="210" spans="1:2">
      <c r="A210" s="7" t="s">
        <v>4404</v>
      </c>
      <c r="B210" s="7" t="s">
        <v>6741</v>
      </c>
    </row>
    <row r="211" spans="1:2">
      <c r="A211" s="7" t="s">
        <v>4407</v>
      </c>
      <c r="B211" s="7" t="s">
        <v>6741</v>
      </c>
    </row>
    <row r="212" spans="1:2">
      <c r="A212" s="7" t="s">
        <v>4411</v>
      </c>
      <c r="B212" s="7" t="s">
        <v>6741</v>
      </c>
    </row>
    <row r="213" spans="1:2">
      <c r="A213" s="7" t="s">
        <v>4414</v>
      </c>
      <c r="B213" s="7" t="s">
        <v>6741</v>
      </c>
    </row>
    <row r="214" spans="1:2">
      <c r="A214" s="7" t="s">
        <v>4417</v>
      </c>
      <c r="B214" s="7" t="s">
        <v>6741</v>
      </c>
    </row>
    <row r="215" spans="1:2">
      <c r="A215" s="7" t="s">
        <v>4420</v>
      </c>
      <c r="B215" s="7" t="s">
        <v>6741</v>
      </c>
    </row>
    <row r="216" spans="1:2">
      <c r="A216" s="7" t="s">
        <v>4424</v>
      </c>
      <c r="B216" s="7" t="s">
        <v>6741</v>
      </c>
    </row>
    <row r="217" spans="1:2">
      <c r="A217" s="7" t="s">
        <v>4427</v>
      </c>
      <c r="B217" s="7" t="s">
        <v>6741</v>
      </c>
    </row>
    <row r="218" spans="1:2">
      <c r="A218" s="7" t="s">
        <v>4430</v>
      </c>
      <c r="B218" s="7" t="s">
        <v>6741</v>
      </c>
    </row>
    <row r="219" spans="1:2">
      <c r="A219" s="7" t="s">
        <v>4433</v>
      </c>
      <c r="B219" s="7" t="s">
        <v>6741</v>
      </c>
    </row>
    <row r="220" spans="1:2">
      <c r="A220" s="7" t="s">
        <v>4436</v>
      </c>
      <c r="B220" s="7" t="s">
        <v>6741</v>
      </c>
    </row>
    <row r="221" spans="1:2">
      <c r="A221" s="7" t="s">
        <v>4439</v>
      </c>
      <c r="B221" s="7" t="s">
        <v>6741</v>
      </c>
    </row>
    <row r="222" spans="1:2">
      <c r="A222" s="7" t="s">
        <v>4442</v>
      </c>
      <c r="B222" s="7" t="s">
        <v>6741</v>
      </c>
    </row>
    <row r="223" spans="1:2">
      <c r="A223" s="7" t="s">
        <v>4445</v>
      </c>
      <c r="B223" s="7" t="s">
        <v>6741</v>
      </c>
    </row>
    <row r="224" spans="1:2">
      <c r="A224" s="7" t="s">
        <v>4448</v>
      </c>
      <c r="B224" s="7" t="s">
        <v>6741</v>
      </c>
    </row>
    <row r="225" spans="1:2">
      <c r="A225" s="7" t="s">
        <v>4451</v>
      </c>
      <c r="B225" s="7" t="s">
        <v>6741</v>
      </c>
    </row>
    <row r="226" spans="1:2">
      <c r="A226" s="7" t="s">
        <v>4454</v>
      </c>
      <c r="B226" s="7" t="s">
        <v>6741</v>
      </c>
    </row>
    <row r="227" spans="1:2">
      <c r="A227" s="7" t="s">
        <v>4458</v>
      </c>
      <c r="B227" s="7" t="s">
        <v>6741</v>
      </c>
    </row>
    <row r="228" spans="1:2" s="5" customFormat="1">
      <c r="A228" s="18" t="s">
        <v>6592</v>
      </c>
      <c r="B228" s="18" t="s">
        <v>6742</v>
      </c>
    </row>
    <row r="229" spans="1:2">
      <c r="A229" s="7" t="s">
        <v>4461</v>
      </c>
      <c r="B229" s="8" t="s">
        <v>6667</v>
      </c>
    </row>
    <row r="230" spans="1:2">
      <c r="A230" s="7" t="s">
        <v>4463</v>
      </c>
      <c r="B230" s="7" t="s">
        <v>6743</v>
      </c>
    </row>
    <row r="231" spans="1:2">
      <c r="A231" s="7" t="s">
        <v>4469</v>
      </c>
      <c r="B231" s="7" t="s">
        <v>6743</v>
      </c>
    </row>
    <row r="232" spans="1:2">
      <c r="A232" s="7" t="s">
        <v>4483</v>
      </c>
      <c r="B232" s="7" t="s">
        <v>6743</v>
      </c>
    </row>
  </sheetData>
  <autoFilter ref="A1:B1"/>
  <sortState ref="A2:B215">
    <sortCondition ref="A2:A215"/>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3"/>
  <sheetViews>
    <sheetView workbookViewId="0">
      <selection activeCell="B15" sqref="B15"/>
    </sheetView>
  </sheetViews>
  <sheetFormatPr defaultRowHeight="15"/>
  <cols>
    <col min="1" max="1" width="59.75" bestFit="1" customWidth="1"/>
    <col min="2" max="2" width="14.375" bestFit="1" customWidth="1"/>
  </cols>
  <sheetData>
    <row r="1" spans="1:2" s="5" customFormat="1">
      <c r="A1" s="25" t="s">
        <v>6744</v>
      </c>
      <c r="B1" s="25"/>
    </row>
    <row r="2" spans="1:2" s="5" customFormat="1">
      <c r="A2" s="2" t="s">
        <v>6745</v>
      </c>
      <c r="B2" s="2" t="s">
        <v>6746</v>
      </c>
    </row>
    <row r="3" spans="1:2">
      <c r="A3" s="7" t="s">
        <v>249</v>
      </c>
      <c r="B3" s="9" t="s">
        <v>6747</v>
      </c>
    </row>
    <row r="4" spans="1:2">
      <c r="A4" s="7" t="s">
        <v>256</v>
      </c>
      <c r="B4" s="9" t="s">
        <v>6747</v>
      </c>
    </row>
    <row r="5" spans="1:2">
      <c r="A5" s="7" t="s">
        <v>258</v>
      </c>
      <c r="B5" s="9" t="s">
        <v>6747</v>
      </c>
    </row>
    <row r="6" spans="1:2">
      <c r="A6" s="7" t="s">
        <v>280</v>
      </c>
      <c r="B6" s="9" t="s">
        <v>6747</v>
      </c>
    </row>
    <row r="7" spans="1:2">
      <c r="A7" s="7" t="s">
        <v>283</v>
      </c>
      <c r="B7" s="9" t="s">
        <v>6747</v>
      </c>
    </row>
    <row r="8" spans="1:2">
      <c r="A8" s="7" t="s">
        <v>299</v>
      </c>
      <c r="B8" s="9" t="s">
        <v>6747</v>
      </c>
    </row>
    <row r="9" spans="1:2">
      <c r="A9" s="7" t="s">
        <v>302</v>
      </c>
      <c r="B9" s="9" t="s">
        <v>6747</v>
      </c>
    </row>
    <row r="10" spans="1:2">
      <c r="A10" s="7" t="s">
        <v>460</v>
      </c>
      <c r="B10" s="9" t="s">
        <v>6747</v>
      </c>
    </row>
    <row r="11" spans="1:2">
      <c r="A11" s="7" t="s">
        <v>463</v>
      </c>
      <c r="B11" s="9" t="s">
        <v>6747</v>
      </c>
    </row>
    <row r="12" spans="1:2">
      <c r="A12" s="7" t="s">
        <v>472</v>
      </c>
      <c r="B12" s="9" t="s">
        <v>6747</v>
      </c>
    </row>
    <row r="13" spans="1:2">
      <c r="A13" s="7" t="s">
        <v>475</v>
      </c>
      <c r="B13" s="9" t="s">
        <v>6747</v>
      </c>
    </row>
    <row r="14" spans="1:2">
      <c r="A14" s="7" t="s">
        <v>508</v>
      </c>
      <c r="B14" s="9" t="s">
        <v>6747</v>
      </c>
    </row>
    <row r="15" spans="1:2">
      <c r="A15" s="7" t="s">
        <v>510</v>
      </c>
      <c r="B15" s="9" t="s">
        <v>6747</v>
      </c>
    </row>
    <row r="16" spans="1:2">
      <c r="A16" s="7" t="s">
        <v>515</v>
      </c>
      <c r="B16" s="9" t="s">
        <v>6747</v>
      </c>
    </row>
    <row r="17" spans="1:2">
      <c r="A17" s="7" t="s">
        <v>517</v>
      </c>
      <c r="B17" s="9" t="s">
        <v>6747</v>
      </c>
    </row>
    <row r="18" spans="1:2">
      <c r="A18" s="7" t="s">
        <v>518</v>
      </c>
      <c r="B18" s="9" t="s">
        <v>6747</v>
      </c>
    </row>
    <row r="19" spans="1:2">
      <c r="A19" s="7" t="s">
        <v>591</v>
      </c>
      <c r="B19" s="9" t="s">
        <v>6747</v>
      </c>
    </row>
    <row r="20" spans="1:2">
      <c r="A20" s="7" t="s">
        <v>593</v>
      </c>
      <c r="B20" s="9" t="s">
        <v>6747</v>
      </c>
    </row>
    <row r="21" spans="1:2">
      <c r="A21" s="7" t="s">
        <v>598</v>
      </c>
      <c r="B21" s="9" t="s">
        <v>6747</v>
      </c>
    </row>
    <row r="22" spans="1:2">
      <c r="A22" s="7" t="s">
        <v>600</v>
      </c>
      <c r="B22" s="9" t="s">
        <v>6747</v>
      </c>
    </row>
    <row r="23" spans="1:2">
      <c r="A23" s="7" t="s">
        <v>636</v>
      </c>
      <c r="B23" s="9" t="s">
        <v>6747</v>
      </c>
    </row>
    <row r="24" spans="1:2">
      <c r="A24" s="7" t="s">
        <v>854</v>
      </c>
      <c r="B24" s="9" t="s">
        <v>6748</v>
      </c>
    </row>
    <row r="25" spans="1:2">
      <c r="A25" s="7" t="s">
        <v>860</v>
      </c>
      <c r="B25" s="9" t="s">
        <v>6748</v>
      </c>
    </row>
    <row r="26" spans="1:2">
      <c r="A26" s="7" t="s">
        <v>872</v>
      </c>
      <c r="B26" s="9" t="s">
        <v>6747</v>
      </c>
    </row>
    <row r="27" spans="1:2">
      <c r="A27" s="7" t="s">
        <v>875</v>
      </c>
      <c r="B27" s="9" t="s">
        <v>6748</v>
      </c>
    </row>
    <row r="28" spans="1:2">
      <c r="A28" s="7" t="s">
        <v>937</v>
      </c>
      <c r="B28" s="9" t="s">
        <v>6748</v>
      </c>
    </row>
    <row r="29" spans="1:2">
      <c r="A29" s="7" t="s">
        <v>1014</v>
      </c>
      <c r="B29" s="9" t="s">
        <v>6747</v>
      </c>
    </row>
    <row r="30" spans="1:2">
      <c r="A30" s="7" t="s">
        <v>1031</v>
      </c>
      <c r="B30" s="9" t="s">
        <v>6748</v>
      </c>
    </row>
    <row r="31" spans="1:2">
      <c r="A31" s="7" t="s">
        <v>1054</v>
      </c>
      <c r="B31" s="9" t="s">
        <v>6747</v>
      </c>
    </row>
    <row r="32" spans="1:2">
      <c r="A32" s="7" t="s">
        <v>1057</v>
      </c>
      <c r="B32" s="9" t="s">
        <v>6747</v>
      </c>
    </row>
    <row r="33" spans="1:2">
      <c r="A33" s="7" t="s">
        <v>1064</v>
      </c>
      <c r="B33" s="9" t="s">
        <v>6747</v>
      </c>
    </row>
    <row r="34" spans="1:2">
      <c r="A34" s="7" t="s">
        <v>1067</v>
      </c>
      <c r="B34" s="9" t="s">
        <v>6747</v>
      </c>
    </row>
    <row r="35" spans="1:2">
      <c r="A35" s="7" t="s">
        <v>1106</v>
      </c>
      <c r="B35" s="9" t="s">
        <v>6747</v>
      </c>
    </row>
    <row r="36" spans="1:2">
      <c r="A36" s="7" t="s">
        <v>1109</v>
      </c>
      <c r="B36" s="9" t="s">
        <v>6747</v>
      </c>
    </row>
    <row r="37" spans="1:2">
      <c r="A37" s="7" t="s">
        <v>1112</v>
      </c>
      <c r="B37" s="9" t="s">
        <v>6747</v>
      </c>
    </row>
    <row r="38" spans="1:2">
      <c r="A38" s="7" t="s">
        <v>1121</v>
      </c>
      <c r="B38" s="9" t="s">
        <v>6748</v>
      </c>
    </row>
    <row r="39" spans="1:2">
      <c r="A39" s="7" t="s">
        <v>2846</v>
      </c>
      <c r="B39" s="9" t="s">
        <v>6747</v>
      </c>
    </row>
    <row r="40" spans="1:2">
      <c r="A40" s="7" t="s">
        <v>2849</v>
      </c>
      <c r="B40" s="9" t="s">
        <v>6747</v>
      </c>
    </row>
    <row r="41" spans="1:2">
      <c r="A41" s="7" t="s">
        <v>2879</v>
      </c>
      <c r="B41" s="9" t="s">
        <v>6747</v>
      </c>
    </row>
    <row r="42" spans="1:2">
      <c r="A42" s="7" t="s">
        <v>2882</v>
      </c>
      <c r="B42" s="9" t="s">
        <v>6747</v>
      </c>
    </row>
    <row r="43" spans="1:2">
      <c r="A43" s="7" t="s">
        <v>2887</v>
      </c>
      <c r="B43" s="9" t="s">
        <v>6747</v>
      </c>
    </row>
    <row r="44" spans="1:2">
      <c r="A44" s="7" t="s">
        <v>2890</v>
      </c>
      <c r="B44" s="9" t="s">
        <v>6747</v>
      </c>
    </row>
    <row r="45" spans="1:2">
      <c r="A45" s="7" t="s">
        <v>2948</v>
      </c>
      <c r="B45" s="9" t="s">
        <v>6747</v>
      </c>
    </row>
    <row r="46" spans="1:2">
      <c r="A46" s="7" t="s">
        <v>2950</v>
      </c>
      <c r="B46" s="9" t="s">
        <v>6747</v>
      </c>
    </row>
    <row r="47" spans="1:2">
      <c r="A47" s="7" t="s">
        <v>2952</v>
      </c>
      <c r="B47" s="9" t="s">
        <v>6747</v>
      </c>
    </row>
    <row r="48" spans="1:2">
      <c r="A48" s="7" t="s">
        <v>2987</v>
      </c>
      <c r="B48" s="9" t="s">
        <v>6747</v>
      </c>
    </row>
    <row r="49" spans="1:2">
      <c r="A49" s="7" t="s">
        <v>2988</v>
      </c>
      <c r="B49" s="9" t="s">
        <v>6747</v>
      </c>
    </row>
    <row r="50" spans="1:2">
      <c r="A50" s="7" t="s">
        <v>2989</v>
      </c>
      <c r="B50" s="9" t="s">
        <v>6747</v>
      </c>
    </row>
    <row r="51" spans="1:2">
      <c r="A51" s="7" t="s">
        <v>3080</v>
      </c>
      <c r="B51" s="9" t="s">
        <v>6747</v>
      </c>
    </row>
    <row r="52" spans="1:2">
      <c r="A52" s="7" t="s">
        <v>3082</v>
      </c>
      <c r="B52" s="9" t="s">
        <v>6748</v>
      </c>
    </row>
    <row r="53" spans="1:2">
      <c r="A53" s="7" t="s">
        <v>3093</v>
      </c>
      <c r="B53" s="9" t="s">
        <v>6747</v>
      </c>
    </row>
    <row r="54" spans="1:2">
      <c r="A54" s="7" t="s">
        <v>3111</v>
      </c>
      <c r="B54" s="9" t="s">
        <v>6748</v>
      </c>
    </row>
    <row r="55" spans="1:2">
      <c r="A55" s="7" t="s">
        <v>3112</v>
      </c>
      <c r="B55" s="9" t="s">
        <v>6748</v>
      </c>
    </row>
    <row r="56" spans="1:2">
      <c r="A56" s="7" t="s">
        <v>3178</v>
      </c>
      <c r="B56" s="9" t="s">
        <v>6748</v>
      </c>
    </row>
    <row r="57" spans="1:2">
      <c r="A57" s="7" t="s">
        <v>3183</v>
      </c>
      <c r="B57" s="9" t="s">
        <v>6748</v>
      </c>
    </row>
    <row r="58" spans="1:2">
      <c r="A58" s="7" t="s">
        <v>3189</v>
      </c>
      <c r="B58" s="9" t="s">
        <v>6748</v>
      </c>
    </row>
    <row r="59" spans="1:2">
      <c r="A59" s="7" t="s">
        <v>3192</v>
      </c>
      <c r="B59" s="9" t="s">
        <v>6748</v>
      </c>
    </row>
    <row r="60" spans="1:2">
      <c r="A60" s="7" t="s">
        <v>3197</v>
      </c>
      <c r="B60" s="9" t="s">
        <v>6748</v>
      </c>
    </row>
    <row r="61" spans="1:2">
      <c r="A61" s="7" t="s">
        <v>3245</v>
      </c>
      <c r="B61" s="9" t="s">
        <v>6747</v>
      </c>
    </row>
    <row r="62" spans="1:2">
      <c r="A62" s="7" t="s">
        <v>3246</v>
      </c>
      <c r="B62" s="9" t="s">
        <v>6747</v>
      </c>
    </row>
    <row r="63" spans="1:2">
      <c r="A63" s="7" t="s">
        <v>3248</v>
      </c>
      <c r="B63" s="9" t="s">
        <v>6747</v>
      </c>
    </row>
    <row r="64" spans="1:2">
      <c r="A64" s="7" t="s">
        <v>3270</v>
      </c>
      <c r="B64" s="9" t="s">
        <v>6747</v>
      </c>
    </row>
    <row r="65" spans="1:2">
      <c r="A65" s="7" t="s">
        <v>3276</v>
      </c>
      <c r="B65" s="9" t="s">
        <v>6747</v>
      </c>
    </row>
    <row r="66" spans="1:2">
      <c r="A66" s="7" t="s">
        <v>3277</v>
      </c>
      <c r="B66" s="9" t="s">
        <v>6747</v>
      </c>
    </row>
    <row r="67" spans="1:2">
      <c r="A67" s="7" t="s">
        <v>3356</v>
      </c>
      <c r="B67" s="9" t="s">
        <v>6747</v>
      </c>
    </row>
    <row r="68" spans="1:2">
      <c r="A68" s="7" t="s">
        <v>4799</v>
      </c>
      <c r="B68" s="9" t="s">
        <v>6748</v>
      </c>
    </row>
    <row r="69" spans="1:2">
      <c r="A69" s="7" t="s">
        <v>4805</v>
      </c>
      <c r="B69" s="9" t="s">
        <v>6748</v>
      </c>
    </row>
    <row r="70" spans="1:2">
      <c r="A70" s="7" t="s">
        <v>4808</v>
      </c>
      <c r="B70" s="9" t="s">
        <v>6748</v>
      </c>
    </row>
    <row r="71" spans="1:2">
      <c r="A71" s="7" t="s">
        <v>4100</v>
      </c>
      <c r="B71" s="9" t="s">
        <v>6747</v>
      </c>
    </row>
    <row r="72" spans="1:2">
      <c r="A72" s="7" t="s">
        <v>4104</v>
      </c>
      <c r="B72" s="9" t="s">
        <v>6748</v>
      </c>
    </row>
    <row r="73" spans="1:2">
      <c r="A73" s="7" t="s">
        <v>4106</v>
      </c>
      <c r="B73" s="9" t="s">
        <v>6747</v>
      </c>
    </row>
    <row r="74" spans="1:2">
      <c r="A74" s="7" t="s">
        <v>4107</v>
      </c>
      <c r="B74" s="9" t="s">
        <v>6747</v>
      </c>
    </row>
    <row r="75" spans="1:2">
      <c r="A75" s="7" t="s">
        <v>4116</v>
      </c>
      <c r="B75" s="9" t="s">
        <v>6748</v>
      </c>
    </row>
    <row r="76" spans="1:2">
      <c r="A76" s="7" t="s">
        <v>4118</v>
      </c>
      <c r="B76" s="9" t="s">
        <v>6747</v>
      </c>
    </row>
    <row r="77" spans="1:2">
      <c r="A77" s="7" t="s">
        <v>4119</v>
      </c>
      <c r="B77" s="9" t="s">
        <v>6747</v>
      </c>
    </row>
    <row r="78" spans="1:2">
      <c r="A78" s="7" t="s">
        <v>4211</v>
      </c>
      <c r="B78" s="9" t="s">
        <v>6748</v>
      </c>
    </row>
    <row r="79" spans="1:2">
      <c r="A79" s="7" t="s">
        <v>4214</v>
      </c>
      <c r="B79" s="9" t="s">
        <v>6747</v>
      </c>
    </row>
    <row r="80" spans="1:2">
      <c r="A80" s="7" t="s">
        <v>4216</v>
      </c>
      <c r="B80" s="9" t="s">
        <v>6747</v>
      </c>
    </row>
    <row r="81" spans="1:2">
      <c r="A81" s="7" t="s">
        <v>4224</v>
      </c>
      <c r="B81" s="9" t="s">
        <v>6748</v>
      </c>
    </row>
    <row r="82" spans="1:2">
      <c r="A82" s="7" t="s">
        <v>4227</v>
      </c>
      <c r="B82" s="9" t="s">
        <v>6747</v>
      </c>
    </row>
    <row r="83" spans="1:2">
      <c r="A83" s="7" t="s">
        <v>4229</v>
      </c>
      <c r="B83" s="9" t="s">
        <v>6747</v>
      </c>
    </row>
  </sheetData>
  <autoFilter ref="A2:B2"/>
  <mergeCells count="1">
    <mergeCell ref="A1:B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2.xml><?xml version="1.0" encoding="utf-8"?><ct:contentTypeSchema ct:_="" ma:_="" ma:contentTypeName="Document" ma:contentTypeID="0x0101002A0989C21635B04FA995E91F089EA015" ma:contentTypeVersion="6" ma:contentTypeDescription="Create a new document." ma:contentTypeScope="" ma:versionID="7e263ab4d2c7d6f39ed99b65c6be6442" xmlns:ct="http://schemas.microsoft.com/office/2006/metadata/contentType" xmlns:ma="http://schemas.microsoft.com/office/2006/metadata/properties/metaAttributes">
<xsd:schema targetNamespace="http://schemas.microsoft.com/office/2006/metadata/properties" ma:root="true" ma:fieldsID="566fec5af08888e6b2089bd50721acd3" ns1:_="" ns2:_="" ns3:_="" ns4:_="" ns5:_="" xmlns:xsd="http://www.w3.org/2001/XMLSchema" xmlns:xs="http://www.w3.org/2001/XMLSchema" xmlns:p="http://schemas.microsoft.com/office/2006/metadata/properties" xmlns:ns1="http://schemas.microsoft.com/sharepoint/v3" xmlns:ns2="346d349a-207a-471d-9c29-5623302e9358" xmlns:ns3="$ListId:Shared Documents;" xmlns:ns4="http://schemas.microsoft.com/sharepoint/v4" xmlns:ns5="6a646f82-1222-4dd3-b737-d05be90dce37">
<xsd:import namespace="http://schemas.microsoft.com/sharepoint/v3"/>
<xsd:import namespace="346d349a-207a-471d-9c29-5623302e9358"/>
<xsd:import namespace="$ListId:Shared Documents;"/>
<xsd:import namespace="http://schemas.microsoft.com/sharepoint/v4"/>
<xsd:import namespace="6a646f82-1222-4dd3-b737-d05be90dce37"/>
<xsd:element name="properties">
<xsd:complexType>
<xsd:sequence>
<xsd:element name="documentManagement">
<xsd:complexType>
<xsd:all>
<xsd:element ref="ns2:_dlc_DocId" minOccurs="0"/>
<xsd:element ref="ns2:_dlc_DocIdUrl" minOccurs="0"/>
<xsd:element ref="ns2:_dlc_DocIdPersistId" minOccurs="0"/>
<xsd:element ref="ns3:Status"/>
<xsd:element ref="ns3:Kind" minOccurs="0"/>
<xsd:element ref="ns3:Notes0" minOccurs="0"/>
<xsd:element ref="ns4:IconOverlay" minOccurs="0"/>
<xsd:element ref="ns1:URL" minOccurs="0"/>
<xsd:element ref="ns5:TF_x0020_ID" minOccurs="0"/>
<xsd:element ref="ns5:Document_x0020_Title" minOccurs="0"/>
<xsd:element ref="ns1:PublishingStartDate" minOccurs="0"/>
<xsd:element ref="ns1:PublishingExpirationDate" minOccurs="0"/>
</xsd:all>
</xsd:complexType>
</xsd:element>
</xsd:sequence>
</xsd:complexType>
</xsd:element>
</xsd:schema>
<xsd:schema targetNamespace="http://schemas.microsoft.com/sharepoint/v3" elementFormDefault="qualified" xmlns:xsd="http://www.w3.org/2001/XMLSchema" xmlns:xs="http://www.w3.org/2001/XMLSchema" xmlns:dms="http://schemas.microsoft.com/office/2006/documentManagement/types" xmlns:pc="http://schemas.microsoft.com/office/infopath/2007/PartnerControls">
<xsd:import namespace="http://schemas.microsoft.com/office/2006/documentManagement/types"/>
<xsd:import namespace="http://schemas.microsoft.com/office/infopath/2007/PartnerControls"/>
<xsd:element name="URL" ma:index="15" nillable="true" ma:displayName="URL" ma:internalName="URL">
<xsd:complexType>
<xsd:complexContent>
<xsd:extension base="dms:URL">
<xsd:sequence>
<xsd:element name="Url" type="dms:ValidUrl" minOccurs="0" nillable="true"/>
<xsd:element name="Description" type="xsd:string" nillable="true"/>
</xsd:sequence>
</xsd:extension>
</xsd:complexContent>
</xsd:complexType>
</xsd:element>
<xsd:element name="PublishingStartDate" ma:index="18" nillable="true" ma:displayName="Scheduling Start Date" ma:internalName="PublishingStartDate">
<xsd:simpleType>
<xsd:restriction base="dms:Unknown"/>
</xsd:simpleType>
</xsd:element>
<xsd:element name="PublishingExpirationDate" ma:index="19" nillable="true" ma:displayName="Scheduling End Date" ma:internalName="PublishingExpirationDate">
<xsd:simpleType>
<xsd:restriction base="dms:Unknown"/>
</xsd:simpleType>
</xsd:element>
</xsd:schema>
<xsd:schema targetNamespace="346d349a-207a-471d-9c29-5623302e9358" elementFormDefault="qualified" xmlns:xsd="http://www.w3.org/2001/XMLSchema" xmlns:xs="http://www.w3.org/2001/XMLSchema" xmlns:dms="http://schemas.microsoft.com/office/2006/documentManagement/types" xmlns:pc="http://schemas.microsoft.com/office/infopath/2007/PartnerControls">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targetNamespace="$ListId:Shared Documents;" elementFormDefault="qualified" xmlns:xsd="http://www.w3.org/2001/XMLSchema" xmlns:xs="http://www.w3.org/2001/XMLSchema" xmlns:dms="http://schemas.microsoft.com/office/2006/documentManagement/types" xmlns:pc="http://schemas.microsoft.com/office/infopath/2007/PartnerControls">
<xsd:import namespace="http://schemas.microsoft.com/office/2006/documentManagement/types"/>
<xsd:import namespace="http://schemas.microsoft.com/office/infopath/2007/PartnerControls"/>
<xsd:element name="Status" ma:index="11" ma:displayName="Status" ma:default="Preliminary" ma:description="What is the status and visibility of this entry?" ma:format="Dropdown" ma:internalName="Status">
<xsd:simpleType>
<xsd:union memberTypes="dms:Text">
<xsd:simpleType>
<xsd:restriction base="dms:Choice">
<xsd:enumeration value="Preliminary"/>
<xsd:enumeration value="Public Draft"/>
<xsd:enumeration value="Public Reviewed"/>
<xsd:enumeration value="Obsolete"/>
</xsd:restriction>
</xsd:simpleType>
</xsd:union>
</xsd:simpleType>
</xsd:element>
<xsd:element name="Kind" ma:index="12" nillable="true" ma:displayName="Kind" ma:default="How-To" ma:description="What kind of information is in this entry? Use 'Fill-in' if desired." ma:format="Dropdown" ma:internalName="Kind">
<xsd:simpleType>
<xsd:union memberTypes="dms:Text">
<xsd:simpleType>
<xsd:restriction base="dms:Choice">
<xsd:enumeration value="How-To"/>
<xsd:enumeration value="Minutes"/>
<xsd:enumeration value="Specification"/>
<xsd:enumeration value="Training"/>
</xsd:restriction>
</xsd:simpleType>
</xsd:union>
</xsd:simpleType>
</xsd:element>
<xsd:element name="Notes0" ma:index="13" nillable="true" ma:displayName="Notes" ma:description="What notes do you have about this entry?" ma:internalName="Notes0">
<xsd:simpleType>
<xsd:restriction base="dms:Note">
<xsd:maxLength value="255"/>
</xsd:restriction>
</xsd:simpleType>
</xsd:element>
</xsd:schema>
<xsd:schema targetNamespace="http://schemas.microsoft.com/sharepoint/v4" elementFormDefault="qualified" xmlns:xsd="http://www.w3.org/2001/XMLSchema" xmlns:xs="http://www.w3.org/2001/XMLSchema" xmlns:dms="http://schemas.microsoft.com/office/2006/documentManagement/types" xmlns:pc="http://schemas.microsoft.com/office/infopath/2007/PartnerControls">
<xsd:import namespace="http://schemas.microsoft.com/office/2006/documentManagement/types"/>
<xsd:import namespace="http://schemas.microsoft.com/office/infopath/2007/PartnerControls"/>
<xsd:element name="IconOverlay" ma:index="14" nillable="true" ma:displayName="IconOverlay" ma:hidden="true" ma:internalName="IconOverlay">
<xsd:simpleType>
<xsd:restriction base="dms:Text"/>
</xsd:simpleType>
</xsd:element>
</xsd:schema>
<xsd:schema targetNamespace="6a646f82-1222-4dd3-b737-d05be90dce37" elementFormDefault="qualified" xmlns:xsd="http://www.w3.org/2001/XMLSchema" xmlns:xs="http://www.w3.org/2001/XMLSchema" xmlns:dms="http://schemas.microsoft.com/office/2006/documentManagement/types" xmlns:pc="http://schemas.microsoft.com/office/infopath/2007/PartnerControls">
<xsd:import namespace="http://schemas.microsoft.com/office/2006/documentManagement/types"/>
<xsd:import namespace="http://schemas.microsoft.com/office/infopath/2007/PartnerControls"/>
<xsd:element name="TF_x0020_ID" ma:index="16" nillable="true" ma:displayName="TF ID" ma:description="link to original document in TeamForge" ma:format="Hyperlink" ma:internalName="TF_x0020_ID">
<xsd:complexType>
<xsd:complexContent>
<xsd:extension base="dms:URL">
<xsd:sequence>
<xsd:element name="Url" type="dms:ValidUrl" minOccurs="0" nillable="true"/>
<xsd:element name="Description" type="xsd:string" nillable="true"/>
</xsd:sequence>
</xsd:extension>
</xsd:complexContent>
</xsd:complexType>
</xsd:element>
<xsd:element name="Document_x0020_Title" ma:index="17" nillable="true" ma:displayName="Document Title" ma:internalName="Document_x0020_Title">
<xsd:simpleType>
<xsd:restriction base="dms:Text"/>
</xsd:simpleType>
</xsd:element>
</xsd:schema>
<xsd:schema targetNamespace="http://schemas.openxmlformats.org/package/2006/metadata/core-properties" elementFormDefault="qualified" attributeFormDefault="unqualified" blockDefault="#all" xmlns="http://schemas.openxmlformats.org/package/2006/metadata/core-properties" xmlns:xsd="http://www.w3.org/2001/XMLSchema" xmlns:xsi="http://www.w3.org/2001/XMLSchema-instance" xmlns:dc="http://purl.org/dc/elements/1.1/" xmlns:dcterms="http://purl.org/dc/terms/" xmlns:odoc="http://schemas.microsoft.com/internal/obd">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targetNamespace="http://schemas.microsoft.com/office/infopath/2007/PartnerControls" elementFormDefault="qualified" attributeFormDefault="unqualified" xmlns:pc="http://schemas.microsoft.com/office/infopath/2007/PartnerControls" xmlns:xs="http://www.w3.org/2001/XMLSchema">
<xs:element name="Person">
<xs:complexType>
<xs:sequence>
<xs:element ref="pc:DisplayName" minOccurs="0"></xs:element>
<xs:element ref="pc:AccountId" minOccurs="0"></xs:element>
<xs:element ref="pc:AccountType" minOccurs="0"></xs:element>
</xs:sequence>
</xs:complexType>
</xs:element>
<xs:element name="DisplayName" type="xs:string"></xs:element>
<xs:element name="AccountId" type="xs:string"></xs:element>
<xs:element name="AccountType" type="xs:string"></xs:element>
<xs:element name="BDCAssociatedEntity">
<xs:complexType>
<xs:sequence>
<xs:element ref="pc:BDCEntity" minOccurs="0" maxOccurs="unbounded"></xs:element>
</xs:sequence>
<xs:attribute ref="pc:EntityNamespace"></xs:attribute>
<xs:attribute ref="pc:EntityName"></xs:attribute>
<xs:attribute ref="pc:SystemInstanceName"></xs:attribute>
<xs:attribute ref="pc:AssociationName"></xs:attribute>
</xs:complexType>
</xs:element>
<xs:attribute name="EntityNamespace" type="xs:string"></xs:attribute>
<xs:attribute name="EntityName" type="xs:string"></xs:attribute>
<xs:attribute name="SystemInstanceName" type="xs:string"></xs:attribute>
<xs:attribute name="AssociationName" type="xs:string"></xs:attribute>
<xs:element name="BDCEntity">
<xs:complexType>
<xs:sequence>
<xs:element ref="pc:EntityDisplayName" minOccurs="0"></xs:element>
<xs:element ref="pc:EntityInstanceReference" minOccurs="0"></xs:element>
<xs:element ref="pc:EntityId1" minOccurs="0"></xs:element>
<xs:element ref="pc:EntityId2" minOccurs="0"></xs:element>
<xs:element ref="pc:EntityId3" minOccurs="0"></xs:element>
<xs:element ref="pc:EntityId4" minOccurs="0"></xs:element>
<xs:element ref="pc:EntityId5" minOccurs="0"></xs:element>
</xs:sequence>
</xs:complexType>
</xs:element>
<xs:element name="EntityDisplayName" type="xs:string"></xs:element>
<xs:element name="EntityInstanceReference" type="xs:string"></xs:element>
<xs:element name="EntityId1" type="xs:string"></xs:element>
<xs:element name="EntityId2" type="xs:string"></xs:element>
<xs:element name="EntityId3" type="xs:string"></xs:element>
<xs:element name="EntityId4" type="xs:string"></xs:element>
<xs:element name="EntityId5" type="xs:string"></xs:element>
<xs:element name="Terms">
<xs:complexType>
<xs:sequence>
<xs:element ref="pc:TermInfo" minOccurs="0" maxOccurs="unbounded"></xs:element>
</xs:sequence>
</xs:complexType>
</xs:element>
<xs:element name="TermInfo">
<xs:complexType>
<xs:sequence>
<xs:element ref="pc:TermName" minOccurs="0"></xs:element>
<xs:element ref="pc:TermId" minOccurs="0"></xs:element>
</xs:sequence>
</xs:complexType>
</xs:element>
<xs:element name="TermName" type="xs:string"></xs:element>
<xs:element name="TermId" type="xs:string"></xs:element>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p:properties xmlns:p="http://schemas.microsoft.com/office/2006/metadata/properties" xmlns:xsi="http://www.w3.org/2001/XMLSchema-instance" xmlns:pc="http://schemas.microsoft.com/office/infopath/2007/PartnerControls"><documentManagement><TF_x0020_ID xmlns="6a646f82-1222-4dd3-b737-d05be90dce37"><Url>https://teamforge7.usd.lab.emc.com/sf/go/doc102943</Url><Description>https://teamforge7.usd.lab.emc.com/sf/go/doc102943</Description></TF_x0020_ID><URL xmlns="http://schemas.microsoft.com/sharepoint/v3"><Url xsi:nil="true"></Url><Description xsi:nil="true"></Description></URL><IconOverlay xmlns="http://schemas.microsoft.com/sharepoint/v4" xsi:nil="true"/><_dlc_DocId xmlns="346d349a-207a-471d-9c29-5623302e9358">DOCS-735-77</_dlc_DocId><Status xmlns="$ListId:Shared Documents;">Preliminary</Status><_dlc_DocIdUrl xmlns="346d349a-207a-471d-9c29-5623302e9358"><Url>https://engineering.sites.emc.com/departments/VNX/coreengineering/CE_Centralized_Mgmt/_layouts/DocIdRedir.aspx?ID=DOCS-735-77</Url><Description>DOCS-735-77</Description></_dlc_DocIdUrl><Kind xmlns="$ListId:Shared Documents;">How-To</Kind><Document_x0020_Title xmlns="6a646f82-1222-4dd3-b737-d05be90dce37" xsi:nil="true"></Document_x0020_Title><Notes0 xmlns="$ListId:Shared Documents;">the latest version. </Notes0><PublishingExpirationDate xmlns="http://schemas.microsoft.com/sharepoint/v3" xsi:nil="true"/><PublishingStartDate xmlns="http://schemas.microsoft.com/sharepoint/v3" xsi:nil="true"/></documentManagement></p:properties>
</file>

<file path=customXml/itemProps1.xml><?xml version="1.0" encoding="utf-8"?>
<ds:datastoreItem xmlns:ds="http://schemas.openxmlformats.org/officeDocument/2006/customXml" ds:itemID="{8A646137-4395-4F2A-A38F-0C5196D3120C}"/>
</file>

<file path=customXml/itemProps2.xml><?xml version="1.0" encoding="utf-8"?>
<ds:datastoreItem xmlns:ds="http://schemas.openxmlformats.org/officeDocument/2006/customXml" ds:itemID="{B86849CB-1BED-4E4D-B6C8-9C90C4018BD9}"/>
</file>

<file path=customXml/itemProps3.xml><?xml version="1.0" encoding="utf-8"?>
<ds:datastoreItem xmlns:ds="http://schemas.openxmlformats.org/officeDocument/2006/customXml" ds:itemID="{71C0B65D-2F60-4984-A4DA-D612C59071DB}"/>
</file>

<file path=customXml/itemProps4.xml><?xml version="1.0" encoding="utf-8"?>
<ds:datastoreItem xmlns:ds="http://schemas.openxmlformats.org/officeDocument/2006/customXml" ds:itemID="{378D568E-27F7-40B0-865F-11C6306DBC1F}"/>
</file>

<file path=docProps/app.xml><?xml version="1.0" encoding="utf-8"?>
<Properties xmlns="http://schemas.openxmlformats.org/officeDocument/2006/extended-properties" xmlns:vt="http://schemas.openxmlformats.org/officeDocument/2006/docPropsVTypes">
  <Application>Microsoft Excel</Application>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Rui</dc:creator>
  <cp:lastModifiedBy>Rui</cp:lastModifiedBy>
  <dcterms:created xsi:type="dcterms:W3CDTF">2014-05-05T09:28:06Z</dcterms:created>
  <dcterms:modified xsi:type="dcterms:W3CDTF">2015-11-17T02:09:01Z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ItemGuid">
    <vt:lpwstr>1bc7edc3-4cec-4ff8-bf37-9af79f0a6824</vt:lpwstr>
  </property>
  <property fmtid="{D5CDD505-2E9C-101B-9397-08002B2CF9AE}" pid="3" name="ContentTypeId">
    <vt:lpwstr>0x0101002A0989C21635B04FA995E91F089EA015</vt:lpwstr>
  </property>
</Properties>
</file>